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6720" yWindow="30" windowWidth="9390" windowHeight="12210"/>
  </bookViews>
  <sheets>
    <sheet name="Percentage CCM" sheetId="15" r:id="rId1"/>
    <sheet name="N0506" sheetId="16" r:id="rId2"/>
    <sheet name="2006 CA IO" sheetId="17" r:id="rId3"/>
    <sheet name="aggregate ccm" sheetId="14" r:id="rId4"/>
    <sheet name="Undo Transpose" sheetId="13" r:id="rId5"/>
    <sheet name="Investment by model sector" sheetId="10" r:id="rId6"/>
    <sheet name="Industry Reallocation" sheetId="9" r:id="rId7"/>
    <sheet name="Transpose BEA CCM" sheetId="5" r:id="rId8"/>
    <sheet name="CA Wage Data" sheetId="8" r:id="rId9"/>
    <sheet name="180x123Combined" sheetId="4" r:id="rId10"/>
    <sheet name="COMMENTS" sheetId="18" r:id="rId11"/>
  </sheets>
  <definedNames>
    <definedName name="_xlnm.Print_Titles" localSheetId="9">'180x123Combined'!$A:$C,'180x123Combined'!$2:$4</definedName>
  </definedNames>
  <calcPr calcId="125725"/>
</workbook>
</file>

<file path=xl/calcChain.xml><?xml version="1.0" encoding="utf-8"?>
<calcChain xmlns="http://schemas.openxmlformats.org/spreadsheetml/2006/main">
  <c r="BU91" i="17"/>
  <c r="BV63" i="9" l="1"/>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AZ63"/>
  <c r="BA63"/>
  <c r="BB63"/>
  <c r="BC63"/>
  <c r="BD63"/>
  <c r="BE63"/>
  <c r="BF63"/>
  <c r="BG63"/>
  <c r="BH63"/>
  <c r="BI63"/>
  <c r="BJ63"/>
  <c r="BK63"/>
  <c r="BL63"/>
  <c r="BM63"/>
  <c r="BN63"/>
  <c r="BO63"/>
  <c r="BP63"/>
  <c r="BQ63"/>
  <c r="BR63"/>
  <c r="BS63"/>
  <c r="BT63"/>
  <c r="BU63"/>
  <c r="AH63"/>
  <c r="AI63"/>
  <c r="AJ63"/>
  <c r="AK63"/>
  <c r="AL63"/>
  <c r="AM63"/>
  <c r="AN63"/>
  <c r="AO63"/>
  <c r="AP63"/>
  <c r="AQ63"/>
  <c r="AR63"/>
  <c r="AS63"/>
  <c r="AT63"/>
  <c r="AU63"/>
  <c r="AV63"/>
  <c r="AW63"/>
  <c r="AX63"/>
  <c r="AY63"/>
  <c r="T63"/>
  <c r="U63"/>
  <c r="V63"/>
  <c r="W63"/>
  <c r="X63"/>
  <c r="Y63"/>
  <c r="Z63"/>
  <c r="AA63"/>
  <c r="AB63"/>
  <c r="AC63"/>
  <c r="AD63"/>
  <c r="AE63"/>
  <c r="AF63"/>
  <c r="AG63"/>
  <c r="I63"/>
  <c r="J63"/>
  <c r="K63"/>
  <c r="L63"/>
  <c r="M63"/>
  <c r="N63"/>
  <c r="O63"/>
  <c r="P63"/>
  <c r="Q63"/>
  <c r="R63"/>
  <c r="S63"/>
  <c r="H63"/>
  <c r="F63"/>
  <c r="F62"/>
  <c r="F42" l="1"/>
  <c r="CI42" s="1"/>
  <c r="F44"/>
  <c r="F43"/>
  <c r="CJ43" s="1"/>
  <c r="F41"/>
  <c r="H41" s="1"/>
  <c r="DO44" l="1"/>
  <c r="DS44"/>
  <c r="DW44"/>
  <c r="EA44"/>
  <c r="EE44"/>
  <c r="EI44"/>
  <c r="EM44"/>
  <c r="EQ44"/>
  <c r="EU44"/>
  <c r="EY44"/>
  <c r="FC44"/>
  <c r="FG44"/>
  <c r="FK44"/>
  <c r="FO44"/>
  <c r="FS44"/>
  <c r="FW44"/>
  <c r="GA44"/>
  <c r="GE44"/>
  <c r="DA44"/>
  <c r="DE44"/>
  <c r="DI44"/>
  <c r="DM44"/>
  <c r="DR44"/>
  <c r="DV44"/>
  <c r="DZ44"/>
  <c r="ED44"/>
  <c r="EH44"/>
  <c r="EL44"/>
  <c r="EP44"/>
  <c r="ET44"/>
  <c r="EX44"/>
  <c r="FB44"/>
  <c r="FF44"/>
  <c r="FJ44"/>
  <c r="FN44"/>
  <c r="FR44"/>
  <c r="FV44"/>
  <c r="FZ44"/>
  <c r="GD44"/>
  <c r="CZ44"/>
  <c r="DD44"/>
  <c r="DH44"/>
  <c r="DL44"/>
  <c r="DQ44"/>
  <c r="DU44"/>
  <c r="DY44"/>
  <c r="EC44"/>
  <c r="EG44"/>
  <c r="EK44"/>
  <c r="EO44"/>
  <c r="ES44"/>
  <c r="EW44"/>
  <c r="FA44"/>
  <c r="FE44"/>
  <c r="FI44"/>
  <c r="FM44"/>
  <c r="FQ44"/>
  <c r="FU44"/>
  <c r="FY44"/>
  <c r="GC44"/>
  <c r="CY44"/>
  <c r="DC44"/>
  <c r="DG44"/>
  <c r="DK44"/>
  <c r="DP44"/>
  <c r="DT44"/>
  <c r="DX44"/>
  <c r="EB44"/>
  <c r="EF44"/>
  <c r="EJ44"/>
  <c r="EN44"/>
  <c r="ER44"/>
  <c r="EV44"/>
  <c r="EZ44"/>
  <c r="FD44"/>
  <c r="FH44"/>
  <c r="FL44"/>
  <c r="FP44"/>
  <c r="FT44"/>
  <c r="FX44"/>
  <c r="GB44"/>
  <c r="CX44"/>
  <c r="DB44"/>
  <c r="DF44"/>
  <c r="DJ44"/>
  <c r="DN44"/>
  <c r="H43"/>
  <c r="S44"/>
  <c r="O44"/>
  <c r="K44"/>
  <c r="T43"/>
  <c r="P43"/>
  <c r="L43"/>
  <c r="U42"/>
  <c r="Q42"/>
  <c r="M42"/>
  <c r="I42"/>
  <c r="AK44"/>
  <c r="AG44"/>
  <c r="AC44"/>
  <c r="Y44"/>
  <c r="AN43"/>
  <c r="AJ43"/>
  <c r="AF43"/>
  <c r="AB43"/>
  <c r="X43"/>
  <c r="AM42"/>
  <c r="AI42"/>
  <c r="AE42"/>
  <c r="AA42"/>
  <c r="W42"/>
  <c r="BJ44"/>
  <c r="BF44"/>
  <c r="BB44"/>
  <c r="AX44"/>
  <c r="AT44"/>
  <c r="AP44"/>
  <c r="BJ43"/>
  <c r="BF43"/>
  <c r="BB43"/>
  <c r="AX43"/>
  <c r="AT43"/>
  <c r="AP43"/>
  <c r="BJ42"/>
  <c r="BF42"/>
  <c r="BB42"/>
  <c r="AX42"/>
  <c r="AT42"/>
  <c r="AP42"/>
  <c r="CD44"/>
  <c r="BZ44"/>
  <c r="BV44"/>
  <c r="BR44"/>
  <c r="BN44"/>
  <c r="CD43"/>
  <c r="BZ43"/>
  <c r="BV43"/>
  <c r="BR43"/>
  <c r="BN43"/>
  <c r="CD42"/>
  <c r="BZ42"/>
  <c r="BV42"/>
  <c r="BR42"/>
  <c r="BN42"/>
  <c r="CU44"/>
  <c r="CQ44"/>
  <c r="CM44"/>
  <c r="CI44"/>
  <c r="CV43"/>
  <c r="CR43"/>
  <c r="CN43"/>
  <c r="CW42"/>
  <c r="CS42"/>
  <c r="CO42"/>
  <c r="CK42"/>
  <c r="CG42"/>
  <c r="DP43"/>
  <c r="DT43"/>
  <c r="DX43"/>
  <c r="EB43"/>
  <c r="EF43"/>
  <c r="EJ43"/>
  <c r="EN43"/>
  <c r="ER43"/>
  <c r="EV43"/>
  <c r="EZ43"/>
  <c r="FD43"/>
  <c r="FH43"/>
  <c r="FL43"/>
  <c r="FP43"/>
  <c r="FT43"/>
  <c r="FX43"/>
  <c r="GB43"/>
  <c r="CZ43"/>
  <c r="DD43"/>
  <c r="DH43"/>
  <c r="DL43"/>
  <c r="DC43"/>
  <c r="DO43"/>
  <c r="DS43"/>
  <c r="DW43"/>
  <c r="EA43"/>
  <c r="EE43"/>
  <c r="EI43"/>
  <c r="EM43"/>
  <c r="EQ43"/>
  <c r="EU43"/>
  <c r="EY43"/>
  <c r="FC43"/>
  <c r="FG43"/>
  <c r="FK43"/>
  <c r="FO43"/>
  <c r="FS43"/>
  <c r="FW43"/>
  <c r="GA43"/>
  <c r="GE43"/>
  <c r="CY43"/>
  <c r="DK43"/>
  <c r="DR43"/>
  <c r="DV43"/>
  <c r="DZ43"/>
  <c r="ED43"/>
  <c r="EH43"/>
  <c r="EL43"/>
  <c r="EP43"/>
  <c r="ET43"/>
  <c r="EX43"/>
  <c r="FB43"/>
  <c r="FF43"/>
  <c r="FJ43"/>
  <c r="FN43"/>
  <c r="FR43"/>
  <c r="FV43"/>
  <c r="FZ43"/>
  <c r="GD43"/>
  <c r="CX43"/>
  <c r="DB43"/>
  <c r="DF43"/>
  <c r="DJ43"/>
  <c r="DN43"/>
  <c r="DQ43"/>
  <c r="DU43"/>
  <c r="DY43"/>
  <c r="EC43"/>
  <c r="EG43"/>
  <c r="EK43"/>
  <c r="EO43"/>
  <c r="ES43"/>
  <c r="EW43"/>
  <c r="FA43"/>
  <c r="FE43"/>
  <c r="FI43"/>
  <c r="FM43"/>
  <c r="FQ43"/>
  <c r="FU43"/>
  <c r="FY43"/>
  <c r="GC43"/>
  <c r="DA43"/>
  <c r="DE43"/>
  <c r="DI43"/>
  <c r="DM43"/>
  <c r="DG43"/>
  <c r="H42"/>
  <c r="T44"/>
  <c r="P44"/>
  <c r="L44"/>
  <c r="U43"/>
  <c r="Q43"/>
  <c r="M43"/>
  <c r="I43"/>
  <c r="R42"/>
  <c r="N42"/>
  <c r="J42"/>
  <c r="AL44"/>
  <c r="AH44"/>
  <c r="AD44"/>
  <c r="Z44"/>
  <c r="V44"/>
  <c r="AK43"/>
  <c r="AG43"/>
  <c r="AC43"/>
  <c r="Y43"/>
  <c r="AN42"/>
  <c r="AJ42"/>
  <c r="AF42"/>
  <c r="AB42"/>
  <c r="X42"/>
  <c r="BK44"/>
  <c r="BG44"/>
  <c r="BC44"/>
  <c r="AY44"/>
  <c r="AU44"/>
  <c r="AQ44"/>
  <c r="BK43"/>
  <c r="BG43"/>
  <c r="BC43"/>
  <c r="AY43"/>
  <c r="AU43"/>
  <c r="AQ43"/>
  <c r="BK42"/>
  <c r="BG42"/>
  <c r="BC42"/>
  <c r="AY42"/>
  <c r="AU42"/>
  <c r="AQ42"/>
  <c r="CE44"/>
  <c r="CA44"/>
  <c r="BW44"/>
  <c r="BS44"/>
  <c r="BO44"/>
  <c r="CE43"/>
  <c r="CA43"/>
  <c r="BW43"/>
  <c r="BS43"/>
  <c r="BO43"/>
  <c r="CE42"/>
  <c r="CA42"/>
  <c r="BW42"/>
  <c r="BS42"/>
  <c r="BO42"/>
  <c r="CV44"/>
  <c r="CR44"/>
  <c r="CN44"/>
  <c r="CJ44"/>
  <c r="CW43"/>
  <c r="CS43"/>
  <c r="CO43"/>
  <c r="CK43"/>
  <c r="CG43"/>
  <c r="CT42"/>
  <c r="CP42"/>
  <c r="CL42"/>
  <c r="CH42"/>
  <c r="U44"/>
  <c r="Q44"/>
  <c r="M44"/>
  <c r="I44"/>
  <c r="R43"/>
  <c r="N43"/>
  <c r="J43"/>
  <c r="S42"/>
  <c r="O42"/>
  <c r="K42"/>
  <c r="AM44"/>
  <c r="AI44"/>
  <c r="AE44"/>
  <c r="AA44"/>
  <c r="W44"/>
  <c r="AL43"/>
  <c r="AH43"/>
  <c r="AD43"/>
  <c r="Z43"/>
  <c r="V43"/>
  <c r="AK42"/>
  <c r="AG42"/>
  <c r="AC42"/>
  <c r="Y42"/>
  <c r="BL44"/>
  <c r="BH44"/>
  <c r="BD44"/>
  <c r="AZ44"/>
  <c r="AV44"/>
  <c r="AR44"/>
  <c r="BL43"/>
  <c r="BH43"/>
  <c r="BD43"/>
  <c r="AZ43"/>
  <c r="AV43"/>
  <c r="AR43"/>
  <c r="BL42"/>
  <c r="BH42"/>
  <c r="BD42"/>
  <c r="AZ42"/>
  <c r="AV42"/>
  <c r="AR42"/>
  <c r="CF44"/>
  <c r="CB44"/>
  <c r="BX44"/>
  <c r="BT44"/>
  <c r="BP44"/>
  <c r="CF43"/>
  <c r="CB43"/>
  <c r="BX43"/>
  <c r="BT43"/>
  <c r="BP43"/>
  <c r="CF42"/>
  <c r="CB42"/>
  <c r="BX42"/>
  <c r="BT42"/>
  <c r="BP42"/>
  <c r="CW44"/>
  <c r="CS44"/>
  <c r="CO44"/>
  <c r="CK44"/>
  <c r="CG44"/>
  <c r="CT43"/>
  <c r="CP43"/>
  <c r="CL43"/>
  <c r="CH43"/>
  <c r="CU42"/>
  <c r="CQ42"/>
  <c r="CM42"/>
  <c r="DQ42"/>
  <c r="DU42"/>
  <c r="DY42"/>
  <c r="EC42"/>
  <c r="EG42"/>
  <c r="EK42"/>
  <c r="EO42"/>
  <c r="ES42"/>
  <c r="EW42"/>
  <c r="FA42"/>
  <c r="FE42"/>
  <c r="FI42"/>
  <c r="FM42"/>
  <c r="FQ42"/>
  <c r="FU42"/>
  <c r="FY42"/>
  <c r="GC42"/>
  <c r="CY42"/>
  <c r="DC42"/>
  <c r="DG42"/>
  <c r="DK42"/>
  <c r="CX42"/>
  <c r="DF42"/>
  <c r="DN42"/>
  <c r="DE42"/>
  <c r="DM42"/>
  <c r="DP42"/>
  <c r="DT42"/>
  <c r="DX42"/>
  <c r="EB42"/>
  <c r="EF42"/>
  <c r="EJ42"/>
  <c r="EN42"/>
  <c r="ER42"/>
  <c r="EV42"/>
  <c r="EZ42"/>
  <c r="FD42"/>
  <c r="FH42"/>
  <c r="FL42"/>
  <c r="FP42"/>
  <c r="FT42"/>
  <c r="FX42"/>
  <c r="GB42"/>
  <c r="DO42"/>
  <c r="DS42"/>
  <c r="DW42"/>
  <c r="EA42"/>
  <c r="EE42"/>
  <c r="EI42"/>
  <c r="EM42"/>
  <c r="EQ42"/>
  <c r="EU42"/>
  <c r="EY42"/>
  <c r="FC42"/>
  <c r="FG42"/>
  <c r="FK42"/>
  <c r="FO42"/>
  <c r="FS42"/>
  <c r="FW42"/>
  <c r="GA42"/>
  <c r="GE42"/>
  <c r="DR42"/>
  <c r="DV42"/>
  <c r="DZ42"/>
  <c r="ED42"/>
  <c r="EH42"/>
  <c r="EL42"/>
  <c r="EP42"/>
  <c r="ET42"/>
  <c r="EX42"/>
  <c r="FB42"/>
  <c r="FF42"/>
  <c r="FJ42"/>
  <c r="FN42"/>
  <c r="FR42"/>
  <c r="FV42"/>
  <c r="FZ42"/>
  <c r="GD42"/>
  <c r="CZ42"/>
  <c r="DD42"/>
  <c r="DH42"/>
  <c r="DL42"/>
  <c r="DB42"/>
  <c r="DJ42"/>
  <c r="DA42"/>
  <c r="DI42"/>
  <c r="H44"/>
  <c r="R44"/>
  <c r="N44"/>
  <c r="J44"/>
  <c r="S43"/>
  <c r="O43"/>
  <c r="K43"/>
  <c r="T42"/>
  <c r="P42"/>
  <c r="L42"/>
  <c r="AN44"/>
  <c r="AJ44"/>
  <c r="AF44"/>
  <c r="AB44"/>
  <c r="X44"/>
  <c r="AM43"/>
  <c r="AI43"/>
  <c r="AE43"/>
  <c r="AA43"/>
  <c r="W43"/>
  <c r="AL42"/>
  <c r="AH42"/>
  <c r="AD42"/>
  <c r="Z42"/>
  <c r="V42"/>
  <c r="BI44"/>
  <c r="BE44"/>
  <c r="BA44"/>
  <c r="AW44"/>
  <c r="AS44"/>
  <c r="AO44"/>
  <c r="BI43"/>
  <c r="BE43"/>
  <c r="BA43"/>
  <c r="AW43"/>
  <c r="AS43"/>
  <c r="AO43"/>
  <c r="BI42"/>
  <c r="BE42"/>
  <c r="BA42"/>
  <c r="AW42"/>
  <c r="AS42"/>
  <c r="AO42"/>
  <c r="CC44"/>
  <c r="BY44"/>
  <c r="BU44"/>
  <c r="BQ44"/>
  <c r="BM44"/>
  <c r="CC43"/>
  <c r="BY43"/>
  <c r="BU43"/>
  <c r="BQ43"/>
  <c r="BM43"/>
  <c r="CC42"/>
  <c r="BY42"/>
  <c r="BU42"/>
  <c r="BQ42"/>
  <c r="BM42"/>
  <c r="CT44"/>
  <c r="CP44"/>
  <c r="CL44"/>
  <c r="CH44"/>
  <c r="CU43"/>
  <c r="CQ43"/>
  <c r="CM43"/>
  <c r="CI43"/>
  <c r="CV42"/>
  <c r="CR42"/>
  <c r="CN42"/>
  <c r="CJ42"/>
  <c r="F20"/>
  <c r="V20" s="1"/>
  <c r="F19"/>
  <c r="V19" s="1"/>
  <c r="F18"/>
  <c r="FO18" s="1"/>
  <c r="AZ19" l="1"/>
  <c r="AR19"/>
  <c r="BL19"/>
  <c r="BD19"/>
  <c r="CJ19"/>
  <c r="CB19"/>
  <c r="BT19"/>
  <c r="DD19"/>
  <c r="CV19"/>
  <c r="DV19"/>
  <c r="DN19"/>
  <c r="ED19"/>
  <c r="EV19"/>
  <c r="EN19"/>
  <c r="FL19"/>
  <c r="FD19"/>
  <c r="GD19"/>
  <c r="FV19"/>
  <c r="FN19"/>
  <c r="AM19"/>
  <c r="AT19"/>
  <c r="BN19"/>
  <c r="BF19"/>
  <c r="CL19"/>
  <c r="CD19"/>
  <c r="BV19"/>
  <c r="DF19"/>
  <c r="CX19"/>
  <c r="CP19"/>
  <c r="DP19"/>
  <c r="EF19"/>
  <c r="DX19"/>
  <c r="EP19"/>
  <c r="EH19"/>
  <c r="FF19"/>
  <c r="EX19"/>
  <c r="FX19"/>
  <c r="FP19"/>
  <c r="AV19"/>
  <c r="BP19"/>
  <c r="BH19"/>
  <c r="CN19"/>
  <c r="CF19"/>
  <c r="BX19"/>
  <c r="DH19"/>
  <c r="CZ19"/>
  <c r="CR19"/>
  <c r="DR19"/>
  <c r="DJ19"/>
  <c r="DZ19"/>
  <c r="ER19"/>
  <c r="EJ19"/>
  <c r="FH19"/>
  <c r="EZ19"/>
  <c r="FZ19"/>
  <c r="FR19"/>
  <c r="AX19"/>
  <c r="AP19"/>
  <c r="BJ19"/>
  <c r="BB19"/>
  <c r="CH19"/>
  <c r="BZ19"/>
  <c r="BR19"/>
  <c r="DB19"/>
  <c r="CT19"/>
  <c r="DT19"/>
  <c r="DL19"/>
  <c r="EB19"/>
  <c r="ET19"/>
  <c r="EL19"/>
  <c r="FJ19"/>
  <c r="FB19"/>
  <c r="GB19"/>
  <c r="FT19"/>
  <c r="AO20"/>
  <c r="AW20"/>
  <c r="AS20"/>
  <c r="AY18"/>
  <c r="AU18"/>
  <c r="AQ18"/>
  <c r="BO20"/>
  <c r="BK20"/>
  <c r="BG20"/>
  <c r="BC20"/>
  <c r="BQ18"/>
  <c r="BM18"/>
  <c r="BI18"/>
  <c r="BE18"/>
  <c r="BA18"/>
  <c r="CK20"/>
  <c r="CG20"/>
  <c r="CC20"/>
  <c r="BY20"/>
  <c r="BU20"/>
  <c r="CM18"/>
  <c r="CI18"/>
  <c r="CE18"/>
  <c r="CA18"/>
  <c r="BW18"/>
  <c r="BS18"/>
  <c r="DG20"/>
  <c r="DC20"/>
  <c r="CY20"/>
  <c r="CU20"/>
  <c r="CQ20"/>
  <c r="DI18"/>
  <c r="DE18"/>
  <c r="DA18"/>
  <c r="CW18"/>
  <c r="CS18"/>
  <c r="CO18"/>
  <c r="DT20"/>
  <c r="DP20"/>
  <c r="DL20"/>
  <c r="DT18"/>
  <c r="DP18"/>
  <c r="DL18"/>
  <c r="EE20"/>
  <c r="EA20"/>
  <c r="EC18"/>
  <c r="DY18"/>
  <c r="ET20"/>
  <c r="EP20"/>
  <c r="EL20"/>
  <c r="EH20"/>
  <c r="ET18"/>
  <c r="EP18"/>
  <c r="EL18"/>
  <c r="EH18"/>
  <c r="FK20"/>
  <c r="FG20"/>
  <c r="FC20"/>
  <c r="EY20"/>
  <c r="FM18"/>
  <c r="FI18"/>
  <c r="FE18"/>
  <c r="FA18"/>
  <c r="EW18"/>
  <c r="GB20"/>
  <c r="FX20"/>
  <c r="FT20"/>
  <c r="FP20"/>
  <c r="GB18"/>
  <c r="FX18"/>
  <c r="FT18"/>
  <c r="FP18"/>
  <c r="AN19"/>
  <c r="AO19"/>
  <c r="AX20"/>
  <c r="AT20"/>
  <c r="AP20"/>
  <c r="AW19"/>
  <c r="AS19"/>
  <c r="AZ18"/>
  <c r="AV18"/>
  <c r="AR18"/>
  <c r="BP20"/>
  <c r="BL20"/>
  <c r="BH20"/>
  <c r="BD20"/>
  <c r="BQ19"/>
  <c r="BM19"/>
  <c r="BI19"/>
  <c r="BE19"/>
  <c r="BA19"/>
  <c r="BN18"/>
  <c r="BJ18"/>
  <c r="BF18"/>
  <c r="BB18"/>
  <c r="CL20"/>
  <c r="CH20"/>
  <c r="CD20"/>
  <c r="BZ20"/>
  <c r="BV20"/>
  <c r="BR20"/>
  <c r="CK19"/>
  <c r="CG19"/>
  <c r="CC19"/>
  <c r="BY19"/>
  <c r="BU19"/>
  <c r="CN18"/>
  <c r="CJ18"/>
  <c r="CF18"/>
  <c r="CB18"/>
  <c r="BX18"/>
  <c r="BT18"/>
  <c r="DH20"/>
  <c r="DD20"/>
  <c r="CZ20"/>
  <c r="CV20"/>
  <c r="CR20"/>
  <c r="DI19"/>
  <c r="DE19"/>
  <c r="DA19"/>
  <c r="CW19"/>
  <c r="CS19"/>
  <c r="CO19"/>
  <c r="DF18"/>
  <c r="DB18"/>
  <c r="CX18"/>
  <c r="CT18"/>
  <c r="CP18"/>
  <c r="DU20"/>
  <c r="DQ20"/>
  <c r="DM20"/>
  <c r="DW19"/>
  <c r="DS19"/>
  <c r="DO19"/>
  <c r="DK19"/>
  <c r="DU18"/>
  <c r="DQ18"/>
  <c r="DM18"/>
  <c r="EF20"/>
  <c r="EB20"/>
  <c r="DX20"/>
  <c r="EC19"/>
  <c r="DY19"/>
  <c r="ED18"/>
  <c r="DZ18"/>
  <c r="EU20"/>
  <c r="EQ20"/>
  <c r="EM20"/>
  <c r="EI20"/>
  <c r="EU19"/>
  <c r="EQ19"/>
  <c r="EM19"/>
  <c r="EI19"/>
  <c r="EU18"/>
  <c r="EQ18"/>
  <c r="EM18"/>
  <c r="EI18"/>
  <c r="FL20"/>
  <c r="FH20"/>
  <c r="FD20"/>
  <c r="EZ20"/>
  <c r="FM19"/>
  <c r="FI19"/>
  <c r="FE19"/>
  <c r="FA19"/>
  <c r="EW19"/>
  <c r="FJ18"/>
  <c r="FF18"/>
  <c r="FB18"/>
  <c r="EX18"/>
  <c r="GC20"/>
  <c r="FY20"/>
  <c r="FU20"/>
  <c r="FQ20"/>
  <c r="GE19"/>
  <c r="GA19"/>
  <c r="FW19"/>
  <c r="FS19"/>
  <c r="FO19"/>
  <c r="GC18"/>
  <c r="FY18"/>
  <c r="FU18"/>
  <c r="FQ18"/>
  <c r="AM20"/>
  <c r="AS18"/>
  <c r="BI20"/>
  <c r="BA20"/>
  <c r="BK18"/>
  <c r="BC18"/>
  <c r="CE20"/>
  <c r="BS20"/>
  <c r="CK18"/>
  <c r="CC18"/>
  <c r="DI20"/>
  <c r="DA20"/>
  <c r="CO20"/>
  <c r="CY18"/>
  <c r="CQ18"/>
  <c r="DJ20"/>
  <c r="DR18"/>
  <c r="DY20"/>
  <c r="EA18"/>
  <c r="ER18"/>
  <c r="FM20"/>
  <c r="FA20"/>
  <c r="FG18"/>
  <c r="EY18"/>
  <c r="FR20"/>
  <c r="GD18"/>
  <c r="FZ18"/>
  <c r="FV18"/>
  <c r="FR18"/>
  <c r="AY20"/>
  <c r="AU20"/>
  <c r="AQ20"/>
  <c r="AW18"/>
  <c r="BQ20"/>
  <c r="BM20"/>
  <c r="BE20"/>
  <c r="BO18"/>
  <c r="BG18"/>
  <c r="CM20"/>
  <c r="CI20"/>
  <c r="CA20"/>
  <c r="BW20"/>
  <c r="CG18"/>
  <c r="BY18"/>
  <c r="BU18"/>
  <c r="DE20"/>
  <c r="CW20"/>
  <c r="CS20"/>
  <c r="DG18"/>
  <c r="DC18"/>
  <c r="CU18"/>
  <c r="DV20"/>
  <c r="DR20"/>
  <c r="DN20"/>
  <c r="DV18"/>
  <c r="DN18"/>
  <c r="DJ18"/>
  <c r="EC20"/>
  <c r="EE18"/>
  <c r="EV20"/>
  <c r="ER20"/>
  <c r="EN20"/>
  <c r="EJ20"/>
  <c r="EV18"/>
  <c r="EN18"/>
  <c r="EJ18"/>
  <c r="FI20"/>
  <c r="FE20"/>
  <c r="EW20"/>
  <c r="FK18"/>
  <c r="FC18"/>
  <c r="GD20"/>
  <c r="FZ20"/>
  <c r="FV20"/>
  <c r="FN20"/>
  <c r="FN18"/>
  <c r="AN20"/>
  <c r="AZ20"/>
  <c r="AV20"/>
  <c r="AR20"/>
  <c r="AY19"/>
  <c r="AU19"/>
  <c r="AQ19"/>
  <c r="AX18"/>
  <c r="AT18"/>
  <c r="AP18"/>
  <c r="BN20"/>
  <c r="BJ20"/>
  <c r="BF20"/>
  <c r="BB20"/>
  <c r="BO19"/>
  <c r="BK19"/>
  <c r="BG19"/>
  <c r="BC19"/>
  <c r="BP18"/>
  <c r="BL18"/>
  <c r="BH18"/>
  <c r="BD18"/>
  <c r="CN20"/>
  <c r="CJ20"/>
  <c r="CF20"/>
  <c r="CB20"/>
  <c r="BX20"/>
  <c r="BT20"/>
  <c r="CM19"/>
  <c r="CI19"/>
  <c r="CE19"/>
  <c r="CA19"/>
  <c r="BW19"/>
  <c r="BS19"/>
  <c r="CL18"/>
  <c r="CH18"/>
  <c r="CD18"/>
  <c r="BZ18"/>
  <c r="BV18"/>
  <c r="BR18"/>
  <c r="DF20"/>
  <c r="DB20"/>
  <c r="CX20"/>
  <c r="CT20"/>
  <c r="CP20"/>
  <c r="DG19"/>
  <c r="DC19"/>
  <c r="CY19"/>
  <c r="CU19"/>
  <c r="CQ19"/>
  <c r="DH18"/>
  <c r="DD18"/>
  <c r="CZ18"/>
  <c r="CV18"/>
  <c r="CR18"/>
  <c r="DW20"/>
  <c r="DS20"/>
  <c r="DO20"/>
  <c r="DK20"/>
  <c r="DU19"/>
  <c r="DQ19"/>
  <c r="DM19"/>
  <c r="DW18"/>
  <c r="DS18"/>
  <c r="DO18"/>
  <c r="DK18"/>
  <c r="ED20"/>
  <c r="DZ20"/>
  <c r="EE19"/>
  <c r="EA19"/>
  <c r="EF18"/>
  <c r="EB18"/>
  <c r="DX18"/>
  <c r="ES20"/>
  <c r="EO20"/>
  <c r="EK20"/>
  <c r="EG20"/>
  <c r="ES19"/>
  <c r="EO19"/>
  <c r="EK19"/>
  <c r="EG19"/>
  <c r="ES18"/>
  <c r="EO18"/>
  <c r="EK18"/>
  <c r="EG18"/>
  <c r="FJ20"/>
  <c r="FF20"/>
  <c r="FB20"/>
  <c r="EX20"/>
  <c r="FK19"/>
  <c r="FG19"/>
  <c r="FC19"/>
  <c r="EY19"/>
  <c r="FL18"/>
  <c r="FH18"/>
  <c r="FD18"/>
  <c r="EZ18"/>
  <c r="GE20"/>
  <c r="GA20"/>
  <c r="FW20"/>
  <c r="FS20"/>
  <c r="FO20"/>
  <c r="GC19"/>
  <c r="FY19"/>
  <c r="FU19"/>
  <c r="FQ19"/>
  <c r="GE18"/>
  <c r="GA18"/>
  <c r="FW18"/>
  <c r="FS18"/>
  <c r="H20"/>
  <c r="P19"/>
  <c r="L19"/>
  <c r="O20"/>
  <c r="K20"/>
  <c r="AI19"/>
  <c r="AE19"/>
  <c r="AA19"/>
  <c r="W19"/>
  <c r="S19"/>
  <c r="AI20"/>
  <c r="AE20"/>
  <c r="AA20"/>
  <c r="W20"/>
  <c r="S20"/>
  <c r="H19"/>
  <c r="Q19"/>
  <c r="M19"/>
  <c r="I19"/>
  <c r="P20"/>
  <c r="L20"/>
  <c r="AJ19"/>
  <c r="AF19"/>
  <c r="AB19"/>
  <c r="X19"/>
  <c r="T19"/>
  <c r="AJ20"/>
  <c r="AF20"/>
  <c r="AB20"/>
  <c r="X20"/>
  <c r="T20"/>
  <c r="R19"/>
  <c r="N19"/>
  <c r="J19"/>
  <c r="Q20"/>
  <c r="M20"/>
  <c r="I20"/>
  <c r="AK19"/>
  <c r="AG19"/>
  <c r="AC19"/>
  <c r="Y19"/>
  <c r="U19"/>
  <c r="AK20"/>
  <c r="AG20"/>
  <c r="AC20"/>
  <c r="Y20"/>
  <c r="U20"/>
  <c r="O19"/>
  <c r="K19"/>
  <c r="R20"/>
  <c r="N20"/>
  <c r="J20"/>
  <c r="AL19"/>
  <c r="AH19"/>
  <c r="AD19"/>
  <c r="Z19"/>
  <c r="AL20"/>
  <c r="AH20"/>
  <c r="AD20"/>
  <c r="Z20"/>
  <c r="BE91" i="17" l="1"/>
  <c r="CI2" i="16" l="1"/>
  <c r="CI4" s="1"/>
  <c r="CI6" s="1"/>
  <c r="CH2"/>
  <c r="CH4" s="1"/>
  <c r="CH6" s="1"/>
  <c r="CG2"/>
  <c r="CG4" s="1"/>
  <c r="CG6" s="1"/>
  <c r="CF2"/>
  <c r="CF4" s="1"/>
  <c r="CF6" s="1"/>
  <c r="CE2"/>
  <c r="CE4" s="1"/>
  <c r="CE6" s="1"/>
  <c r="CD2"/>
  <c r="CD4" s="1"/>
  <c r="CD6" s="1"/>
  <c r="CC2"/>
  <c r="CC4" s="1"/>
  <c r="CC6" s="1"/>
  <c r="CB2"/>
  <c r="CB4" s="1"/>
  <c r="CB6" s="1"/>
  <c r="CA2"/>
  <c r="CA4" s="1"/>
  <c r="CA6" s="1"/>
  <c r="BZ2"/>
  <c r="BZ4" s="1"/>
  <c r="BZ6" s="1"/>
  <c r="BY2"/>
  <c r="BY4"/>
  <c r="BY6" s="1"/>
  <c r="BX2"/>
  <c r="BX4" s="1"/>
  <c r="BX6" s="1"/>
  <c r="BW2"/>
  <c r="BW4" s="1"/>
  <c r="BW6" s="1"/>
  <c r="BV2"/>
  <c r="BV4" s="1"/>
  <c r="BV6" s="1"/>
  <c r="BU2"/>
  <c r="BU4" s="1"/>
  <c r="BU6" s="1"/>
  <c r="BT2"/>
  <c r="BT4" s="1"/>
  <c r="BT6" s="1"/>
  <c r="BS2"/>
  <c r="BS4" s="1"/>
  <c r="BS6" s="1"/>
  <c r="BR2"/>
  <c r="BR4" s="1"/>
  <c r="BR6" s="1"/>
  <c r="BQ2"/>
  <c r="BQ4" s="1"/>
  <c r="BQ6" s="1"/>
  <c r="BP2"/>
  <c r="BP4" s="1"/>
  <c r="BP6" s="1"/>
  <c r="BO2"/>
  <c r="BO4" s="1"/>
  <c r="BO6" s="1"/>
  <c r="BN2"/>
  <c r="BN4" s="1"/>
  <c r="BN6" s="1"/>
  <c r="BM2"/>
  <c r="BM4" s="1"/>
  <c r="BM6" s="1"/>
  <c r="BL2"/>
  <c r="BL4" s="1"/>
  <c r="BL6" s="1"/>
  <c r="BK2"/>
  <c r="BK4" s="1"/>
  <c r="BK6" s="1"/>
  <c r="BJ2"/>
  <c r="BJ4" s="1"/>
  <c r="BJ6" s="1"/>
  <c r="BI2"/>
  <c r="BI4" s="1"/>
  <c r="BI6" s="1"/>
  <c r="BH2"/>
  <c r="BH4" s="1"/>
  <c r="BH6" s="1"/>
  <c r="BG2"/>
  <c r="BG4" s="1"/>
  <c r="BG6" s="1"/>
  <c r="BF2"/>
  <c r="BF4" s="1"/>
  <c r="BF6" s="1"/>
  <c r="BE2"/>
  <c r="BE4" s="1"/>
  <c r="BE6" s="1"/>
  <c r="BD2"/>
  <c r="BD4" s="1"/>
  <c r="BD6" s="1"/>
  <c r="BC2"/>
  <c r="BC4" s="1"/>
  <c r="BC6" s="1"/>
  <c r="BB2"/>
  <c r="BB4" s="1"/>
  <c r="BB6" s="1"/>
  <c r="BA2"/>
  <c r="BA4" s="1"/>
  <c r="BA6" s="1"/>
  <c r="AZ2"/>
  <c r="AZ4" s="1"/>
  <c r="AZ6" s="1"/>
  <c r="AY2"/>
  <c r="AY4" s="1"/>
  <c r="AY6" s="1"/>
  <c r="AX2"/>
  <c r="AX4" s="1"/>
  <c r="AX6" s="1"/>
  <c r="AW2"/>
  <c r="AW4" s="1"/>
  <c r="AW6" s="1"/>
  <c r="AV2"/>
  <c r="AV4" s="1"/>
  <c r="AV6" s="1"/>
  <c r="AU2"/>
  <c r="AU4" s="1"/>
  <c r="AU6" s="1"/>
  <c r="AT2"/>
  <c r="AT4" s="1"/>
  <c r="AT6" s="1"/>
  <c r="AS2"/>
  <c r="AS4" s="1"/>
  <c r="AS6" s="1"/>
  <c r="AR2"/>
  <c r="AR4" s="1"/>
  <c r="AR6" s="1"/>
  <c r="AQ2"/>
  <c r="AQ4" s="1"/>
  <c r="AQ6" s="1"/>
  <c r="AP2"/>
  <c r="AP4" s="1"/>
  <c r="AP6" s="1"/>
  <c r="AO2"/>
  <c r="AO4" s="1"/>
  <c r="AO6" s="1"/>
  <c r="AN2"/>
  <c r="AN4" s="1"/>
  <c r="AN6" s="1"/>
  <c r="AM2"/>
  <c r="AM4" s="1"/>
  <c r="AM6" s="1"/>
  <c r="AL2"/>
  <c r="AL4" s="1"/>
  <c r="AL6" s="1"/>
  <c r="AK2"/>
  <c r="AK4" s="1"/>
  <c r="AK6" s="1"/>
  <c r="AJ2"/>
  <c r="AJ4" s="1"/>
  <c r="AJ6" s="1"/>
  <c r="AI2"/>
  <c r="AI4" s="1"/>
  <c r="AI6" s="1"/>
  <c r="AH2"/>
  <c r="AH4" s="1"/>
  <c r="AH6" s="1"/>
  <c r="AG2"/>
  <c r="AG4" s="1"/>
  <c r="AG6" s="1"/>
  <c r="AF2"/>
  <c r="AF4" s="1"/>
  <c r="AF6" s="1"/>
  <c r="AE2"/>
  <c r="AE4" s="1"/>
  <c r="AE6" s="1"/>
  <c r="AD2"/>
  <c r="AD4" s="1"/>
  <c r="AD6" s="1"/>
  <c r="AC2"/>
  <c r="AC4" s="1"/>
  <c r="AC6" s="1"/>
  <c r="AB2"/>
  <c r="AB4" s="1"/>
  <c r="AB6" s="1"/>
  <c r="AA2"/>
  <c r="AA4" s="1"/>
  <c r="AA6" s="1"/>
  <c r="Z2"/>
  <c r="Z4" s="1"/>
  <c r="Z6" s="1"/>
  <c r="Y2"/>
  <c r="Y4" s="1"/>
  <c r="Y6" s="1"/>
  <c r="X2"/>
  <c r="X4" s="1"/>
  <c r="X6" s="1"/>
  <c r="W2"/>
  <c r="W4" s="1"/>
  <c r="W6" s="1"/>
  <c r="V2"/>
  <c r="V4" s="1"/>
  <c r="V6" s="1"/>
  <c r="U2"/>
  <c r="U4" s="1"/>
  <c r="U6" s="1"/>
  <c r="T2"/>
  <c r="T4" s="1"/>
  <c r="T6" s="1"/>
  <c r="S2"/>
  <c r="S4" s="1"/>
  <c r="S6" s="1"/>
  <c r="R2"/>
  <c r="R4" s="1"/>
  <c r="R6" s="1"/>
  <c r="Q2"/>
  <c r="Q4" s="1"/>
  <c r="Q6" s="1"/>
  <c r="P2"/>
  <c r="P4" s="1"/>
  <c r="P6" s="1"/>
  <c r="O2"/>
  <c r="O4" s="1"/>
  <c r="O6" s="1"/>
  <c r="N2"/>
  <c r="N4" s="1"/>
  <c r="N6" s="1"/>
  <c r="M2"/>
  <c r="M4" s="1"/>
  <c r="M6" s="1"/>
  <c r="L2"/>
  <c r="L4" s="1"/>
  <c r="L6" s="1"/>
  <c r="K2"/>
  <c r="K4" s="1"/>
  <c r="K6" s="1"/>
  <c r="J2"/>
  <c r="J4" s="1"/>
  <c r="J6" s="1"/>
  <c r="I2"/>
  <c r="I4" s="1"/>
  <c r="I6" s="1"/>
  <c r="H2"/>
  <c r="H4" s="1"/>
  <c r="H6" s="1"/>
  <c r="G2"/>
  <c r="G4" s="1"/>
  <c r="G6" s="1"/>
  <c r="F2"/>
  <c r="F4" s="1"/>
  <c r="F6" s="1"/>
  <c r="E2"/>
  <c r="E4" s="1"/>
  <c r="E6" s="1"/>
  <c r="D2"/>
  <c r="D4" s="1"/>
  <c r="D6" s="1"/>
  <c r="C2"/>
  <c r="C4" s="1"/>
  <c r="C6" s="1"/>
  <c r="B2"/>
  <c r="B4" s="1"/>
  <c r="B6" s="1"/>
  <c r="A24" i="14"/>
  <c r="A23"/>
  <c r="CJ87"/>
  <c r="CI87" i="15" s="1"/>
  <c r="CI87" i="14"/>
  <c r="CH87" i="15" s="1"/>
  <c r="CH87" i="14"/>
  <c r="CG87" i="15" s="1"/>
  <c r="CG87" i="14"/>
  <c r="CF87" i="15" s="1"/>
  <c r="CF87" i="14"/>
  <c r="CE87" i="15" s="1"/>
  <c r="CE87" i="14"/>
  <c r="CD87" i="15" s="1"/>
  <c r="CD87" i="14"/>
  <c r="CC87" i="15" s="1"/>
  <c r="CC87" i="14"/>
  <c r="CB87" i="15" s="1"/>
  <c r="CB87" i="14"/>
  <c r="CA87" i="15" s="1"/>
  <c r="CA87" i="14"/>
  <c r="BZ87" i="15" s="1"/>
  <c r="BZ87" i="14"/>
  <c r="BY87" i="15" s="1"/>
  <c r="BY87" i="14"/>
  <c r="BX87" i="15" s="1"/>
  <c r="BX87" i="14"/>
  <c r="BW87" i="15" s="1"/>
  <c r="BW87" i="14"/>
  <c r="BV87" i="15" s="1"/>
  <c r="BV87" i="14"/>
  <c r="BU87" i="15" s="1"/>
  <c r="BU87" i="14"/>
  <c r="BT87" i="15" s="1"/>
  <c r="BT87" i="14"/>
  <c r="BS87" i="15" s="1"/>
  <c r="BS87" i="14"/>
  <c r="BR87" i="15" s="1"/>
  <c r="BR87" i="14"/>
  <c r="BQ87" i="15" s="1"/>
  <c r="BQ87" i="14"/>
  <c r="BP87" i="15" s="1"/>
  <c r="BP87" i="14"/>
  <c r="BO87" i="15" s="1"/>
  <c r="BO87" i="14"/>
  <c r="BN87" i="15" s="1"/>
  <c r="BN87" i="14"/>
  <c r="BM87" i="15" s="1"/>
  <c r="BM87" i="14"/>
  <c r="BL87" i="15" s="1"/>
  <c r="BL87" i="14"/>
  <c r="BK87" i="15" s="1"/>
  <c r="BK87" i="14"/>
  <c r="BJ87" i="15" s="1"/>
  <c r="BJ87" i="14"/>
  <c r="BI87" i="15" s="1"/>
  <c r="BI87" i="14"/>
  <c r="BH87" i="15" s="1"/>
  <c r="BH87" i="14"/>
  <c r="BG87" i="15" s="1"/>
  <c r="BG87" i="14"/>
  <c r="BF87" i="15" s="1"/>
  <c r="BF87" i="14"/>
  <c r="BE87" i="15" s="1"/>
  <c r="BE87" i="14"/>
  <c r="BD87" i="15" s="1"/>
  <c r="BD87" i="14"/>
  <c r="BC87" i="15" s="1"/>
  <c r="BC87" i="14"/>
  <c r="BB87" i="15" s="1"/>
  <c r="BB87" i="14"/>
  <c r="BA87" i="15" s="1"/>
  <c r="BA87" i="14"/>
  <c r="AZ87" i="15" s="1"/>
  <c r="AZ87" i="14"/>
  <c r="AY87" i="15" s="1"/>
  <c r="AY87" i="14"/>
  <c r="AX87" i="15" s="1"/>
  <c r="AX87" i="14"/>
  <c r="AW87" i="15" s="1"/>
  <c r="AW87" i="14"/>
  <c r="AV87" i="15" s="1"/>
  <c r="AV87" i="14"/>
  <c r="AU87" i="15" s="1"/>
  <c r="AU87" i="14"/>
  <c r="AT87" i="15" s="1"/>
  <c r="AT87" i="14"/>
  <c r="AS87" i="15" s="1"/>
  <c r="AS87" i="14"/>
  <c r="AR87" i="15" s="1"/>
  <c r="AR87" i="14"/>
  <c r="AQ87" i="15" s="1"/>
  <c r="AQ87" i="14"/>
  <c r="AP87" i="15" s="1"/>
  <c r="AP87" i="14"/>
  <c r="AO87" i="15" s="1"/>
  <c r="AO87" i="14"/>
  <c r="AN87" i="15" s="1"/>
  <c r="AN87" i="14"/>
  <c r="AM87" i="15" s="1"/>
  <c r="AM87" i="14"/>
  <c r="AL87" i="15" s="1"/>
  <c r="AL87" i="14"/>
  <c r="AK87" i="15" s="1"/>
  <c r="AK87" i="14"/>
  <c r="AJ87" i="15" s="1"/>
  <c r="AJ87" i="14"/>
  <c r="AI87" i="15" s="1"/>
  <c r="AI87" i="14"/>
  <c r="AH87" i="15" s="1"/>
  <c r="AH87" i="14"/>
  <c r="AG87" i="15" s="1"/>
  <c r="AG87" i="14"/>
  <c r="AF87" i="15" s="1"/>
  <c r="AF87" i="14"/>
  <c r="AE87" i="15" s="1"/>
  <c r="AE87" i="14"/>
  <c r="AD87" i="15" s="1"/>
  <c r="AD87" i="14"/>
  <c r="AC87" i="15" s="1"/>
  <c r="AC87" i="14"/>
  <c r="AB87" i="15" s="1"/>
  <c r="AB87" i="14"/>
  <c r="AA87" i="15" s="1"/>
  <c r="AA87" i="14"/>
  <c r="Z87" i="15" s="1"/>
  <c r="Z87" i="14"/>
  <c r="Y87" i="15" s="1"/>
  <c r="Y87" i="14"/>
  <c r="X87" i="15" s="1"/>
  <c r="X87" i="14"/>
  <c r="W87" i="15" s="1"/>
  <c r="W87" i="14"/>
  <c r="V87" i="15" s="1"/>
  <c r="V87" i="14"/>
  <c r="U87" i="15" s="1"/>
  <c r="U87" i="14"/>
  <c r="T87" i="15" s="1"/>
  <c r="T87" i="14"/>
  <c r="S87" i="15" s="1"/>
  <c r="S87" i="14"/>
  <c r="R87" i="15" s="1"/>
  <c r="R87" i="14"/>
  <c r="Q87" i="15" s="1"/>
  <c r="Q87" i="14"/>
  <c r="P87" i="15" s="1"/>
  <c r="P87" i="14"/>
  <c r="O87" i="15" s="1"/>
  <c r="O87" i="14"/>
  <c r="N87" i="15" s="1"/>
  <c r="N87" i="14"/>
  <c r="M87" i="15" s="1"/>
  <c r="M87" i="14"/>
  <c r="L87" i="15" s="1"/>
  <c r="L87" i="14"/>
  <c r="K87" i="15" s="1"/>
  <c r="K87" i="14"/>
  <c r="J87" i="15" s="1"/>
  <c r="J87" i="14"/>
  <c r="I87" i="15" s="1"/>
  <c r="I87" i="14"/>
  <c r="H87" i="15" s="1"/>
  <c r="H87" i="14"/>
  <c r="G87" i="15" s="1"/>
  <c r="G87" i="14"/>
  <c r="F87" i="15" s="1"/>
  <c r="F87" i="14"/>
  <c r="E87" i="15" s="1"/>
  <c r="E87" i="14"/>
  <c r="D87" i="15" s="1"/>
  <c r="D87" i="14"/>
  <c r="C87" i="15" s="1"/>
  <c r="C87" i="14"/>
  <c r="CJ78"/>
  <c r="CI78" i="15" s="1"/>
  <c r="CI78" i="14"/>
  <c r="CH78" i="15" s="1"/>
  <c r="CH78" i="14"/>
  <c r="CG78" i="15" s="1"/>
  <c r="CG78" i="14"/>
  <c r="CF78" i="15" s="1"/>
  <c r="CF78" i="14"/>
  <c r="CE78" i="15" s="1"/>
  <c r="CE78" i="14"/>
  <c r="CD78" i="15" s="1"/>
  <c r="CD78" i="14"/>
  <c r="CC78" i="15" s="1"/>
  <c r="CC78" i="14"/>
  <c r="CB78" i="15" s="1"/>
  <c r="CB78" i="14"/>
  <c r="CA78" i="15" s="1"/>
  <c r="CA78" i="14"/>
  <c r="BZ78" i="15" s="1"/>
  <c r="BZ78" i="14"/>
  <c r="BY78" i="15" s="1"/>
  <c r="BY78" i="14"/>
  <c r="BX78" i="15" s="1"/>
  <c r="BX78" i="14"/>
  <c r="BW78" i="15" s="1"/>
  <c r="BW78" i="14"/>
  <c r="BV78" i="15" s="1"/>
  <c r="BV78" i="14"/>
  <c r="BU78" i="15" s="1"/>
  <c r="BU78" i="14"/>
  <c r="BT78" i="15" s="1"/>
  <c r="BT78" i="14"/>
  <c r="BS78" i="15" s="1"/>
  <c r="BS78" i="14"/>
  <c r="BR78" i="15" s="1"/>
  <c r="BR78" i="14"/>
  <c r="BQ78" i="15" s="1"/>
  <c r="BQ78" i="14"/>
  <c r="BP78" i="15" s="1"/>
  <c r="BP78" i="14"/>
  <c r="BO78" i="15" s="1"/>
  <c r="BO78" i="14"/>
  <c r="BN78" i="15" s="1"/>
  <c r="BN78" i="14"/>
  <c r="BM78" i="15" s="1"/>
  <c r="BM78" i="14"/>
  <c r="BL78" i="15" s="1"/>
  <c r="BL78" i="14"/>
  <c r="BK78" i="15" s="1"/>
  <c r="BK78" i="14"/>
  <c r="BJ78" i="15" s="1"/>
  <c r="BJ78" i="14"/>
  <c r="BI78" i="15" s="1"/>
  <c r="BI78" i="14"/>
  <c r="BH78" i="15" s="1"/>
  <c r="BH78" i="14"/>
  <c r="BG78" i="15" s="1"/>
  <c r="BG78" i="14"/>
  <c r="BF78" i="15" s="1"/>
  <c r="BF78" i="14"/>
  <c r="BE78" i="15" s="1"/>
  <c r="BE78" i="14"/>
  <c r="BD78" i="15" s="1"/>
  <c r="BD78" i="14"/>
  <c r="BC78" i="15" s="1"/>
  <c r="BC78" i="14"/>
  <c r="BB78" i="15" s="1"/>
  <c r="BB78" i="14"/>
  <c r="BA78" i="15" s="1"/>
  <c r="BA78" i="14"/>
  <c r="AZ78" i="15" s="1"/>
  <c r="AZ78" i="14"/>
  <c r="AY78" i="15" s="1"/>
  <c r="AY78" i="14"/>
  <c r="AX78" i="15" s="1"/>
  <c r="AX78" i="14"/>
  <c r="AW78" i="15" s="1"/>
  <c r="AW78" i="14"/>
  <c r="AV78" i="15" s="1"/>
  <c r="AV78" i="14"/>
  <c r="AU78" i="15" s="1"/>
  <c r="AU78" i="14"/>
  <c r="AT78" i="15" s="1"/>
  <c r="AT78" i="14"/>
  <c r="AS78" i="15" s="1"/>
  <c r="AS78" i="14"/>
  <c r="AR78" i="15" s="1"/>
  <c r="AR78" i="14"/>
  <c r="AQ78" i="15" s="1"/>
  <c r="AQ78" i="14"/>
  <c r="AP78" i="15" s="1"/>
  <c r="AP78" i="14"/>
  <c r="AO78" i="15" s="1"/>
  <c r="AO78" i="14"/>
  <c r="AN78" i="15" s="1"/>
  <c r="AN78" i="14"/>
  <c r="AM78" i="15" s="1"/>
  <c r="AM78" i="14"/>
  <c r="AL78" i="15" s="1"/>
  <c r="AL78" i="14"/>
  <c r="AK78" i="15" s="1"/>
  <c r="AK78" i="14"/>
  <c r="AJ78" i="15" s="1"/>
  <c r="AJ78" i="14"/>
  <c r="AI78" i="15" s="1"/>
  <c r="AI78" i="14"/>
  <c r="AH78" i="15" s="1"/>
  <c r="AH78" i="14"/>
  <c r="AG78" i="15" s="1"/>
  <c r="AG78" i="14"/>
  <c r="AF78" i="15" s="1"/>
  <c r="AF78" i="14"/>
  <c r="AE78" i="15" s="1"/>
  <c r="AE78" i="14"/>
  <c r="AD78" i="15" s="1"/>
  <c r="AD78" i="14"/>
  <c r="AC78" i="15" s="1"/>
  <c r="AC78" i="14"/>
  <c r="AB78" i="15" s="1"/>
  <c r="AB78" i="14"/>
  <c r="AA78" i="15" s="1"/>
  <c r="AA78" i="14"/>
  <c r="Z78" i="15" s="1"/>
  <c r="Z78" i="14"/>
  <c r="Y78" i="15" s="1"/>
  <c r="Y78" i="14"/>
  <c r="X78" i="15" s="1"/>
  <c r="X78" i="14"/>
  <c r="W78" i="15" s="1"/>
  <c r="W78" i="14"/>
  <c r="V78" i="15" s="1"/>
  <c r="V78" i="14"/>
  <c r="U78" i="15" s="1"/>
  <c r="U78" i="14"/>
  <c r="T78" i="15" s="1"/>
  <c r="T78" i="14"/>
  <c r="S78" i="15" s="1"/>
  <c r="S78" i="14"/>
  <c r="R78" i="15" s="1"/>
  <c r="R78" i="14"/>
  <c r="Q78" i="15" s="1"/>
  <c r="Q78" i="14"/>
  <c r="P78" i="15" s="1"/>
  <c r="P78" i="14"/>
  <c r="O78" i="15" s="1"/>
  <c r="O78" i="14"/>
  <c r="N78" i="15" s="1"/>
  <c r="N78" i="14"/>
  <c r="M78" i="15" s="1"/>
  <c r="M78" i="14"/>
  <c r="L78" i="15" s="1"/>
  <c r="L78" i="14"/>
  <c r="K78" i="15" s="1"/>
  <c r="K78" i="14"/>
  <c r="J78" i="15" s="1"/>
  <c r="J78" i="14"/>
  <c r="I78" i="15" s="1"/>
  <c r="I78" i="14"/>
  <c r="H78" i="15" s="1"/>
  <c r="H78" i="14"/>
  <c r="G78" i="15" s="1"/>
  <c r="G78" i="14"/>
  <c r="F78" i="15" s="1"/>
  <c r="F78" i="14"/>
  <c r="E78" i="15" s="1"/>
  <c r="E78" i="14"/>
  <c r="D78" i="15" s="1"/>
  <c r="D78" i="14"/>
  <c r="C78" i="15" s="1"/>
  <c r="C78" i="14"/>
  <c r="CJ77"/>
  <c r="CI77" i="15" s="1"/>
  <c r="CI77" i="14"/>
  <c r="CH77" i="15" s="1"/>
  <c r="CH77" i="14"/>
  <c r="CG77" i="15" s="1"/>
  <c r="CG77" i="14"/>
  <c r="CF77" i="15" s="1"/>
  <c r="CF77" i="14"/>
  <c r="CE77" i="15" s="1"/>
  <c r="CE77" i="14"/>
  <c r="CD77" i="15" s="1"/>
  <c r="CD77" i="14"/>
  <c r="CC77" i="15" s="1"/>
  <c r="CC77" i="14"/>
  <c r="CB77" i="15" s="1"/>
  <c r="CB77" i="14"/>
  <c r="CA77" i="15" s="1"/>
  <c r="CA77" i="14"/>
  <c r="BZ77" i="15" s="1"/>
  <c r="BZ77" i="14"/>
  <c r="BY77" i="15" s="1"/>
  <c r="BY77" i="14"/>
  <c r="BX77" i="15" s="1"/>
  <c r="BX77" i="14"/>
  <c r="BW77" i="15" s="1"/>
  <c r="BW77" i="14"/>
  <c r="BV77" i="15" s="1"/>
  <c r="BV77" i="14"/>
  <c r="BU77" i="15" s="1"/>
  <c r="BU77" i="14"/>
  <c r="BT77" i="15" s="1"/>
  <c r="BT77" i="14"/>
  <c r="BS77" i="15" s="1"/>
  <c r="BS77" i="14"/>
  <c r="BR77" i="15" s="1"/>
  <c r="BR77" i="14"/>
  <c r="BQ77" i="15" s="1"/>
  <c r="BQ77" i="14"/>
  <c r="BP77" i="15" s="1"/>
  <c r="BP77" i="14"/>
  <c r="BO77" i="15" s="1"/>
  <c r="BO77" i="14"/>
  <c r="BN77" i="15" s="1"/>
  <c r="BN77" i="14"/>
  <c r="BM77" i="15" s="1"/>
  <c r="BM77" i="14"/>
  <c r="BL77" i="15" s="1"/>
  <c r="BL77" i="14"/>
  <c r="BK77" i="15" s="1"/>
  <c r="BK77" i="14"/>
  <c r="BJ77" i="15" s="1"/>
  <c r="BJ77" i="14"/>
  <c r="BI77" i="15" s="1"/>
  <c r="BI77" i="14"/>
  <c r="BH77" i="15" s="1"/>
  <c r="BH77" i="14"/>
  <c r="BG77" i="15" s="1"/>
  <c r="BG77" i="14"/>
  <c r="BF77" i="15" s="1"/>
  <c r="BF77" i="14"/>
  <c r="BE77" i="15" s="1"/>
  <c r="BE77" i="14"/>
  <c r="BD77" i="15" s="1"/>
  <c r="BD77" i="14"/>
  <c r="BC77" i="15" s="1"/>
  <c r="BC77" i="14"/>
  <c r="BB77" i="15" s="1"/>
  <c r="BB77" i="14"/>
  <c r="BA77" i="15" s="1"/>
  <c r="BA77" i="14"/>
  <c r="AZ77" i="15" s="1"/>
  <c r="AZ77" i="14"/>
  <c r="AY77" i="15" s="1"/>
  <c r="AY77" i="14"/>
  <c r="AX77" i="15" s="1"/>
  <c r="AX77" i="14"/>
  <c r="AW77" i="15" s="1"/>
  <c r="AW77" i="14"/>
  <c r="AV77" i="15" s="1"/>
  <c r="AV77" i="14"/>
  <c r="AU77" i="15" s="1"/>
  <c r="AU77" i="14"/>
  <c r="AT77" i="15" s="1"/>
  <c r="AT77" i="14"/>
  <c r="AS77" i="15" s="1"/>
  <c r="AS77" i="14"/>
  <c r="AR77" i="15" s="1"/>
  <c r="AR77" i="14"/>
  <c r="AQ77" i="15" s="1"/>
  <c r="AQ77" i="14"/>
  <c r="AP77" i="15" s="1"/>
  <c r="AP77" i="14"/>
  <c r="AO77" i="15" s="1"/>
  <c r="AO77" i="14"/>
  <c r="AN77" i="15" s="1"/>
  <c r="AN77" i="14"/>
  <c r="AM77" i="15" s="1"/>
  <c r="AM77" i="14"/>
  <c r="AL77" i="15" s="1"/>
  <c r="AL77" i="14"/>
  <c r="AK77" i="15" s="1"/>
  <c r="AK77" i="14"/>
  <c r="AJ77" i="15" s="1"/>
  <c r="AJ77" i="14"/>
  <c r="AI77" i="15" s="1"/>
  <c r="AI77" i="14"/>
  <c r="AH77" i="15" s="1"/>
  <c r="AH77" i="14"/>
  <c r="AG77" i="15" s="1"/>
  <c r="AG77" i="14"/>
  <c r="AF77" i="15" s="1"/>
  <c r="AF77" i="14"/>
  <c r="AE77" i="15" s="1"/>
  <c r="AE77" i="14"/>
  <c r="AD77" i="15" s="1"/>
  <c r="AD77" i="14"/>
  <c r="AC77" i="15" s="1"/>
  <c r="AC77" i="14"/>
  <c r="AB77" i="15" s="1"/>
  <c r="AB77" i="14"/>
  <c r="AA77" i="15" s="1"/>
  <c r="AA77" i="14"/>
  <c r="Z77" i="15" s="1"/>
  <c r="Z77" i="14"/>
  <c r="Y77" i="15" s="1"/>
  <c r="Y77" i="14"/>
  <c r="X77" i="15" s="1"/>
  <c r="X77" i="14"/>
  <c r="W77" i="15" s="1"/>
  <c r="W77" i="14"/>
  <c r="V77" i="15" s="1"/>
  <c r="V77" i="14"/>
  <c r="U77" i="15" s="1"/>
  <c r="U77" i="14"/>
  <c r="T77" i="15" s="1"/>
  <c r="T77" i="14"/>
  <c r="S77" i="15" s="1"/>
  <c r="S77" i="14"/>
  <c r="R77" i="15" s="1"/>
  <c r="R77" i="14"/>
  <c r="Q77" i="15" s="1"/>
  <c r="Q77" i="14"/>
  <c r="P77" i="15" s="1"/>
  <c r="P82" i="16" s="1"/>
  <c r="P77" i="14"/>
  <c r="O77" i="15" s="1"/>
  <c r="O77" i="14"/>
  <c r="N77" i="15" s="1"/>
  <c r="N77" i="14"/>
  <c r="M77" i="15" s="1"/>
  <c r="M77" i="14"/>
  <c r="L77" i="15" s="1"/>
  <c r="L82" i="16" s="1"/>
  <c r="L77" i="14"/>
  <c r="K77" i="15" s="1"/>
  <c r="K77" i="14"/>
  <c r="J77" i="15" s="1"/>
  <c r="J77" i="14"/>
  <c r="I77" i="15" s="1"/>
  <c r="I77" i="14"/>
  <c r="H77" i="15" s="1"/>
  <c r="H82" i="16" s="1"/>
  <c r="H77" i="14"/>
  <c r="G77" i="15" s="1"/>
  <c r="G77" i="14"/>
  <c r="F77" i="15" s="1"/>
  <c r="F77" i="14"/>
  <c r="E77" i="15" s="1"/>
  <c r="E77" i="14"/>
  <c r="D77" i="15" s="1"/>
  <c r="D82" i="16" s="1"/>
  <c r="D77" i="14"/>
  <c r="C77" i="15" s="1"/>
  <c r="C77" i="14"/>
  <c r="CJ76"/>
  <c r="CI76" i="15" s="1"/>
  <c r="CI76" i="14"/>
  <c r="CH76" i="15" s="1"/>
  <c r="CH76" i="14"/>
  <c r="CG76" i="15" s="1"/>
  <c r="CG76" i="14"/>
  <c r="CF76" i="15" s="1"/>
  <c r="CF76" i="14"/>
  <c r="CE76" i="15" s="1"/>
  <c r="CE76" i="14"/>
  <c r="CD76" i="15" s="1"/>
  <c r="CD76" i="14"/>
  <c r="CC76" i="15" s="1"/>
  <c r="CC76" i="14"/>
  <c r="CB76" i="15" s="1"/>
  <c r="CB76" i="14"/>
  <c r="CA76" i="15" s="1"/>
  <c r="CA76" i="14"/>
  <c r="BZ76" i="15" s="1"/>
  <c r="BZ76" i="14"/>
  <c r="BY76" i="15" s="1"/>
  <c r="BY76" i="14"/>
  <c r="BX76" i="15" s="1"/>
  <c r="BX76" i="14"/>
  <c r="BW76" i="15" s="1"/>
  <c r="BW76" i="14"/>
  <c r="BV76" i="15" s="1"/>
  <c r="BV76" i="14"/>
  <c r="BU76" i="15" s="1"/>
  <c r="BU76" i="14"/>
  <c r="BT76" i="15" s="1"/>
  <c r="BT76" i="14"/>
  <c r="BS76" i="15" s="1"/>
  <c r="BS76" i="14"/>
  <c r="BR76" i="15" s="1"/>
  <c r="BR76" i="14"/>
  <c r="BQ76" i="15" s="1"/>
  <c r="BQ76" i="14"/>
  <c r="BP76" i="15" s="1"/>
  <c r="BP76" i="14"/>
  <c r="BO76" i="15" s="1"/>
  <c r="BO76" i="14"/>
  <c r="BN76" i="15" s="1"/>
  <c r="BN81" i="16" s="1"/>
  <c r="BN76" i="14"/>
  <c r="BM76" i="15" s="1"/>
  <c r="BM76" i="14"/>
  <c r="BL76" i="15" s="1"/>
  <c r="BL76" i="14"/>
  <c r="BK76" i="15" s="1"/>
  <c r="BK76" i="14"/>
  <c r="BJ76" i="15" s="1"/>
  <c r="BJ76" i="14"/>
  <c r="BI76" i="15" s="1"/>
  <c r="BI76" i="14"/>
  <c r="BH76" i="15" s="1"/>
  <c r="BH76" i="14"/>
  <c r="BG76" i="15" s="1"/>
  <c r="BG76" i="14"/>
  <c r="BF76" i="15" s="1"/>
  <c r="BF76" i="14"/>
  <c r="BE76" i="15" s="1"/>
  <c r="BE76" i="14"/>
  <c r="BD76" i="15" s="1"/>
  <c r="BD76" i="14"/>
  <c r="BC76" i="15" s="1"/>
  <c r="BC76" i="14"/>
  <c r="BB76" i="15" s="1"/>
  <c r="BB81" i="16" s="1"/>
  <c r="BB76" i="14"/>
  <c r="BA76" i="15" s="1"/>
  <c r="BA76" i="14"/>
  <c r="AZ76" i="15" s="1"/>
  <c r="AZ76" i="14"/>
  <c r="AY76" i="15" s="1"/>
  <c r="AY76" i="14"/>
  <c r="AX76" i="15" s="1"/>
  <c r="AX81" i="16" s="1"/>
  <c r="AX76" i="14"/>
  <c r="AW76" i="15" s="1"/>
  <c r="AW76" i="14"/>
  <c r="AV76" i="15" s="1"/>
  <c r="AV76" i="14"/>
  <c r="AU76" i="15" s="1"/>
  <c r="AU76" i="14"/>
  <c r="AT76" i="15" s="1"/>
  <c r="AT81" i="16" s="1"/>
  <c r="AT76" i="14"/>
  <c r="AS76" i="15" s="1"/>
  <c r="AS76" i="14"/>
  <c r="AR76" i="15" s="1"/>
  <c r="AR76" i="14"/>
  <c r="AQ76" i="15" s="1"/>
  <c r="AQ76" i="14"/>
  <c r="AP76" i="15" s="1"/>
  <c r="AP81" i="16" s="1"/>
  <c r="AP76" i="14"/>
  <c r="AO76" i="15" s="1"/>
  <c r="AO76" i="14"/>
  <c r="AN76" i="15" s="1"/>
  <c r="AN76" i="14"/>
  <c r="AM76" i="15" s="1"/>
  <c r="AM76" i="14"/>
  <c r="AL76" i="15" s="1"/>
  <c r="AL81" i="16" s="1"/>
  <c r="AL76" i="14"/>
  <c r="AK76" i="15" s="1"/>
  <c r="AK76" i="14"/>
  <c r="AJ76" i="15" s="1"/>
  <c r="AJ76" i="14"/>
  <c r="AI76" i="15" s="1"/>
  <c r="AI76" i="14"/>
  <c r="AH76" i="15" s="1"/>
  <c r="AH81" i="16" s="1"/>
  <c r="AH76" i="14"/>
  <c r="AG76" i="15" s="1"/>
  <c r="AG76" i="14"/>
  <c r="AF76" i="15" s="1"/>
  <c r="AF76" i="14"/>
  <c r="AE76" i="15" s="1"/>
  <c r="AE76" i="14"/>
  <c r="AD76" i="15" s="1"/>
  <c r="AD81" i="16" s="1"/>
  <c r="AD76" i="14"/>
  <c r="AC76" i="15" s="1"/>
  <c r="AC76" i="14"/>
  <c r="AB76" i="15" s="1"/>
  <c r="AB76" i="14"/>
  <c r="AA76" i="15" s="1"/>
  <c r="AA76" i="14"/>
  <c r="Z76" i="15" s="1"/>
  <c r="Z76" i="14"/>
  <c r="Y76" i="15" s="1"/>
  <c r="Y76" i="14"/>
  <c r="X76" i="15" s="1"/>
  <c r="X76" i="14"/>
  <c r="W76" i="15" s="1"/>
  <c r="W76" i="14"/>
  <c r="V76" i="15" s="1"/>
  <c r="V76" i="14"/>
  <c r="U76" i="15" s="1"/>
  <c r="U76" i="14"/>
  <c r="T76" i="15" s="1"/>
  <c r="T76" i="14"/>
  <c r="S76" i="15" s="1"/>
  <c r="S76" i="14"/>
  <c r="R76" i="15" s="1"/>
  <c r="R76" i="14"/>
  <c r="Q76" i="15" s="1"/>
  <c r="Q76" i="14"/>
  <c r="P76" i="15" s="1"/>
  <c r="P76" i="14"/>
  <c r="O76" i="15" s="1"/>
  <c r="O76" i="14"/>
  <c r="N76" i="15" s="1"/>
  <c r="N76" i="14"/>
  <c r="M76" i="15" s="1"/>
  <c r="M76" i="14"/>
  <c r="L76" i="15" s="1"/>
  <c r="L76" i="14"/>
  <c r="K76" i="15" s="1"/>
  <c r="K76" i="14"/>
  <c r="J76" i="15" s="1"/>
  <c r="J76" i="14"/>
  <c r="I76" i="15" s="1"/>
  <c r="I76" i="14"/>
  <c r="H76" i="15" s="1"/>
  <c r="H76" i="14"/>
  <c r="G76" i="15" s="1"/>
  <c r="G76" i="14"/>
  <c r="F76" i="15" s="1"/>
  <c r="F76" i="14"/>
  <c r="E76" i="15" s="1"/>
  <c r="E76" i="14"/>
  <c r="D76" i="15" s="1"/>
  <c r="D76" i="14"/>
  <c r="C76" i="15" s="1"/>
  <c r="C76" i="14"/>
  <c r="CJ72"/>
  <c r="CI72" i="15" s="1"/>
  <c r="CI72" i="14"/>
  <c r="CH72" i="15" s="1"/>
  <c r="CH72" i="14"/>
  <c r="CG72" i="15" s="1"/>
  <c r="CG72" i="14"/>
  <c r="CF72" i="15" s="1"/>
  <c r="CF72" i="14"/>
  <c r="CE72" i="15" s="1"/>
  <c r="CE72" i="14"/>
  <c r="CD72" i="15" s="1"/>
  <c r="CD72" i="14"/>
  <c r="CC72" i="15" s="1"/>
  <c r="CC72" i="14"/>
  <c r="CB72" i="15" s="1"/>
  <c r="CB77" i="16" s="1"/>
  <c r="CB72" i="14"/>
  <c r="CA72" i="15" s="1"/>
  <c r="CA72" i="14"/>
  <c r="BZ72" i="15" s="1"/>
  <c r="BZ72" i="14"/>
  <c r="BY72" i="15" s="1"/>
  <c r="BY72" i="14"/>
  <c r="BX72" i="15" s="1"/>
  <c r="BX72" i="14"/>
  <c r="BW72" i="15" s="1"/>
  <c r="BW72" i="14"/>
  <c r="BV72" i="15" s="1"/>
  <c r="BV72" i="14"/>
  <c r="BU72" i="15" s="1"/>
  <c r="BU72" i="14"/>
  <c r="BT72" i="15" s="1"/>
  <c r="BT77" i="16" s="1"/>
  <c r="BT72" i="14"/>
  <c r="BS72" i="15" s="1"/>
  <c r="BS72" i="14"/>
  <c r="BR72" i="15" s="1"/>
  <c r="BR72" i="14"/>
  <c r="BQ72" i="15" s="1"/>
  <c r="BQ72" i="14"/>
  <c r="BP72" i="15" s="1"/>
  <c r="BP72" i="14"/>
  <c r="BO72" i="15" s="1"/>
  <c r="BO72" i="14"/>
  <c r="BN72" i="15" s="1"/>
  <c r="BN72" i="14"/>
  <c r="BM72" i="15" s="1"/>
  <c r="BM72" i="14"/>
  <c r="BL72" i="15" s="1"/>
  <c r="BL77" i="16" s="1"/>
  <c r="BL72" i="14"/>
  <c r="BK72" i="15" s="1"/>
  <c r="BK72" i="14"/>
  <c r="BJ72" i="15" s="1"/>
  <c r="BJ72" i="14"/>
  <c r="BI72" i="15" s="1"/>
  <c r="BI72" i="14"/>
  <c r="BH72" i="15" s="1"/>
  <c r="BH77" i="16" s="1"/>
  <c r="BH72" i="14"/>
  <c r="BG72" i="15" s="1"/>
  <c r="BG72" i="14"/>
  <c r="BF72" i="15" s="1"/>
  <c r="BF72" i="14"/>
  <c r="BE72" i="15" s="1"/>
  <c r="BE72" i="14"/>
  <c r="BD72" i="15" s="1"/>
  <c r="BD77" i="16" s="1"/>
  <c r="BD72" i="14"/>
  <c r="BC72" i="15" s="1"/>
  <c r="BC72" i="14"/>
  <c r="BB72" i="15" s="1"/>
  <c r="BB72" i="14"/>
  <c r="BA72" i="15" s="1"/>
  <c r="BA72" i="14"/>
  <c r="AZ72" i="15" s="1"/>
  <c r="AZ77" i="16" s="1"/>
  <c r="AZ72" i="14"/>
  <c r="AY72" i="15" s="1"/>
  <c r="AY72" i="14"/>
  <c r="AX72" i="15" s="1"/>
  <c r="AX72" i="14"/>
  <c r="AW72" i="15" s="1"/>
  <c r="AW72" i="14"/>
  <c r="AV72" i="15" s="1"/>
  <c r="AV77" i="16" s="1"/>
  <c r="AV72" i="14"/>
  <c r="AU72" i="15" s="1"/>
  <c r="AU72" i="14"/>
  <c r="AT72" i="15" s="1"/>
  <c r="AT72" i="14"/>
  <c r="AS72" i="15" s="1"/>
  <c r="AS72" i="14"/>
  <c r="AR72" i="15" s="1"/>
  <c r="AR77" i="16" s="1"/>
  <c r="AR72" i="14"/>
  <c r="AQ72" i="15" s="1"/>
  <c r="AQ72" i="14"/>
  <c r="AP72" i="15" s="1"/>
  <c r="AP72" i="14"/>
  <c r="AO72" i="15" s="1"/>
  <c r="AO72" i="14"/>
  <c r="AN72" i="15" s="1"/>
  <c r="AN77" i="16" s="1"/>
  <c r="AN72" i="14"/>
  <c r="AM72" i="15" s="1"/>
  <c r="AM72" i="14"/>
  <c r="AL72" i="15" s="1"/>
  <c r="AL72" i="14"/>
  <c r="AK72" i="15" s="1"/>
  <c r="AK72" i="14"/>
  <c r="AJ72" i="15" s="1"/>
  <c r="AJ77" i="16" s="1"/>
  <c r="AJ72" i="14"/>
  <c r="AI72" i="15" s="1"/>
  <c r="AI72" i="14"/>
  <c r="AH72" i="15" s="1"/>
  <c r="AH72" i="14"/>
  <c r="AG72" i="15" s="1"/>
  <c r="AG72" i="14"/>
  <c r="AF72" i="15" s="1"/>
  <c r="AF77" i="16" s="1"/>
  <c r="AF72" i="14"/>
  <c r="AE72" i="15" s="1"/>
  <c r="AE72" i="14"/>
  <c r="AD72" i="15" s="1"/>
  <c r="AD72" i="14"/>
  <c r="AC72" i="15" s="1"/>
  <c r="AC72" i="14"/>
  <c r="AB72" i="15" s="1"/>
  <c r="AB77" i="16" s="1"/>
  <c r="AB72" i="14"/>
  <c r="AA72" i="15" s="1"/>
  <c r="AA72" i="14"/>
  <c r="Z72" i="15" s="1"/>
  <c r="Z72" i="14"/>
  <c r="Y72" i="15" s="1"/>
  <c r="Y72" i="14"/>
  <c r="X72" i="15" s="1"/>
  <c r="X77" i="16" s="1"/>
  <c r="X72" i="14"/>
  <c r="W72" i="15" s="1"/>
  <c r="W72" i="14"/>
  <c r="V72" i="15" s="1"/>
  <c r="V72" i="14"/>
  <c r="U72" i="15" s="1"/>
  <c r="U72" i="14"/>
  <c r="T72" i="15" s="1"/>
  <c r="T77" i="16" s="1"/>
  <c r="T72" i="14"/>
  <c r="S72" i="15" s="1"/>
  <c r="S72" i="14"/>
  <c r="R72" i="15" s="1"/>
  <c r="R72" i="14"/>
  <c r="Q72" i="15" s="1"/>
  <c r="Q72" i="14"/>
  <c r="P72" i="15" s="1"/>
  <c r="P77" i="16" s="1"/>
  <c r="P72" i="14"/>
  <c r="O72" i="15" s="1"/>
  <c r="O72" i="14"/>
  <c r="N72" i="15" s="1"/>
  <c r="N72" i="14"/>
  <c r="M72" i="15" s="1"/>
  <c r="M72" i="14"/>
  <c r="L72" i="15" s="1"/>
  <c r="L77" i="16" s="1"/>
  <c r="L72" i="14"/>
  <c r="K72" i="15" s="1"/>
  <c r="K72" i="14"/>
  <c r="J72" i="15" s="1"/>
  <c r="J72" i="14"/>
  <c r="I72" i="15" s="1"/>
  <c r="I72" i="14"/>
  <c r="H72" i="15" s="1"/>
  <c r="H77" i="16" s="1"/>
  <c r="H72" i="14"/>
  <c r="G72" i="15" s="1"/>
  <c r="G72" i="14"/>
  <c r="F72" i="15" s="1"/>
  <c r="F72" i="14"/>
  <c r="E72" i="15" s="1"/>
  <c r="E72" i="14"/>
  <c r="D72" i="15" s="1"/>
  <c r="D77" i="16" s="1"/>
  <c r="D72" i="14"/>
  <c r="C72" i="15" s="1"/>
  <c r="C72" i="14"/>
  <c r="CJ71"/>
  <c r="CI71" i="15" s="1"/>
  <c r="CI71" i="14"/>
  <c r="CH71" i="15" s="1"/>
  <c r="CH71" i="14"/>
  <c r="CG71" i="15" s="1"/>
  <c r="CG71" i="14"/>
  <c r="CF71" i="15" s="1"/>
  <c r="CF71" i="14"/>
  <c r="CE71" i="15" s="1"/>
  <c r="CE71" i="14"/>
  <c r="CD71" i="15" s="1"/>
  <c r="CD71" i="14"/>
  <c r="CC71" i="15" s="1"/>
  <c r="CC71" i="14"/>
  <c r="CB71" i="15" s="1"/>
  <c r="CB71" i="14"/>
  <c r="CA71" i="15" s="1"/>
  <c r="CA71" i="14"/>
  <c r="BZ71" i="15" s="1"/>
  <c r="BZ71" i="14"/>
  <c r="BY71" i="15" s="1"/>
  <c r="BY71" i="14"/>
  <c r="BX71" i="15" s="1"/>
  <c r="BX71" i="14"/>
  <c r="BW71" i="15" s="1"/>
  <c r="BW71" i="14"/>
  <c r="BV71" i="15" s="1"/>
  <c r="BV76" i="16" s="1"/>
  <c r="BV71" i="14"/>
  <c r="BU71" i="15" s="1"/>
  <c r="BU71" i="14"/>
  <c r="BT71" i="15" s="1"/>
  <c r="BT71" i="14"/>
  <c r="BS71" i="15" s="1"/>
  <c r="BS71" i="14"/>
  <c r="BR71" i="15" s="1"/>
  <c r="BR71" i="14"/>
  <c r="BQ71" i="15" s="1"/>
  <c r="BQ71" i="14"/>
  <c r="BP71" i="15" s="1"/>
  <c r="BP71" i="14"/>
  <c r="BO71" i="15" s="1"/>
  <c r="BO71" i="14"/>
  <c r="BN71" i="15" s="1"/>
  <c r="BN76" i="16" s="1"/>
  <c r="BN71" i="14"/>
  <c r="BM71" i="15" s="1"/>
  <c r="BM71" i="14"/>
  <c r="BL71" i="15" s="1"/>
  <c r="BL71" i="14"/>
  <c r="BK71" i="15" s="1"/>
  <c r="BK71" i="14"/>
  <c r="BJ71" i="15" s="1"/>
  <c r="BJ71" i="14"/>
  <c r="BI71" i="15" s="1"/>
  <c r="BI71" i="14"/>
  <c r="BH71" i="15" s="1"/>
  <c r="BH71" i="14"/>
  <c r="BG71" i="15" s="1"/>
  <c r="BG71" i="14"/>
  <c r="BF71" i="15" s="1"/>
  <c r="BF71" i="14"/>
  <c r="BE71" i="15" s="1"/>
  <c r="BE71" i="14"/>
  <c r="BD71" i="15" s="1"/>
  <c r="BD71" i="14"/>
  <c r="BC71" i="15" s="1"/>
  <c r="BC71" i="14"/>
  <c r="BB71" i="15" s="1"/>
  <c r="BB76" i="16" s="1"/>
  <c r="BB71" i="14"/>
  <c r="BA71" i="15" s="1"/>
  <c r="BA71" i="14"/>
  <c r="AZ71" i="15" s="1"/>
  <c r="AZ71" i="14"/>
  <c r="AY71" i="15" s="1"/>
  <c r="AY71" i="14"/>
  <c r="AX71" i="15" s="1"/>
  <c r="AX76" i="16" s="1"/>
  <c r="AX71" i="14"/>
  <c r="AW71" i="15" s="1"/>
  <c r="AW71" i="14"/>
  <c r="AV71" i="15" s="1"/>
  <c r="AV71" i="14"/>
  <c r="AU71" i="15" s="1"/>
  <c r="AU71" i="14"/>
  <c r="AT71" i="15" s="1"/>
  <c r="AT76" i="16" s="1"/>
  <c r="AT71" i="14"/>
  <c r="AS71" i="15" s="1"/>
  <c r="AS71" i="14"/>
  <c r="AR71" i="15" s="1"/>
  <c r="AR71" i="14"/>
  <c r="AQ71" i="15" s="1"/>
  <c r="AQ71" i="14"/>
  <c r="AP71" i="15" s="1"/>
  <c r="AP76" i="16" s="1"/>
  <c r="AP71" i="14"/>
  <c r="AO71" i="15" s="1"/>
  <c r="AO71" i="14"/>
  <c r="AN71" i="15" s="1"/>
  <c r="AN71" i="14"/>
  <c r="AM71" i="15" s="1"/>
  <c r="AM71" i="14"/>
  <c r="AL71" i="15" s="1"/>
  <c r="AL76" i="16" s="1"/>
  <c r="AL71" i="14"/>
  <c r="AK71" i="15" s="1"/>
  <c r="AK71" i="14"/>
  <c r="AJ71" i="15" s="1"/>
  <c r="AJ71" i="14"/>
  <c r="AI71" i="15" s="1"/>
  <c r="AI71" i="14"/>
  <c r="AH71" i="15" s="1"/>
  <c r="AH76" i="16" s="1"/>
  <c r="AH71" i="14"/>
  <c r="AG71" i="15" s="1"/>
  <c r="AG71" i="14"/>
  <c r="AF71" i="15" s="1"/>
  <c r="AF71" i="14"/>
  <c r="AE71" i="15" s="1"/>
  <c r="AE71" i="14"/>
  <c r="AD71" i="15" s="1"/>
  <c r="AD76" i="16" s="1"/>
  <c r="AD71" i="14"/>
  <c r="AC71" i="15" s="1"/>
  <c r="AC71" i="14"/>
  <c r="AB71" i="15" s="1"/>
  <c r="AB71" i="14"/>
  <c r="AA71" i="15" s="1"/>
  <c r="AA71" i="14"/>
  <c r="Z71" i="15" s="1"/>
  <c r="Z71" i="14"/>
  <c r="Y71" i="15" s="1"/>
  <c r="Y71" i="14"/>
  <c r="X71" i="15" s="1"/>
  <c r="X71" i="14"/>
  <c r="W71" i="15" s="1"/>
  <c r="W71" i="14"/>
  <c r="V71" i="15" s="1"/>
  <c r="V71" i="14"/>
  <c r="U71" i="15" s="1"/>
  <c r="U71" i="14"/>
  <c r="T71" i="15" s="1"/>
  <c r="T71" i="14"/>
  <c r="S71" i="15" s="1"/>
  <c r="S71" i="14"/>
  <c r="R71" i="15" s="1"/>
  <c r="R71" i="14"/>
  <c r="Q71" i="15" s="1"/>
  <c r="Q71" i="14"/>
  <c r="P71" i="15" s="1"/>
  <c r="P71" i="14"/>
  <c r="O71" i="15" s="1"/>
  <c r="O71" i="14"/>
  <c r="N71" i="15" s="1"/>
  <c r="N71" i="14"/>
  <c r="M71" i="15" s="1"/>
  <c r="M71" i="14"/>
  <c r="L71" i="15" s="1"/>
  <c r="L71" i="14"/>
  <c r="K71" i="15" s="1"/>
  <c r="K71" i="14"/>
  <c r="J71" i="15" s="1"/>
  <c r="J71" i="14"/>
  <c r="I71" i="15" s="1"/>
  <c r="I71" i="14"/>
  <c r="H71" i="15" s="1"/>
  <c r="H71" i="14"/>
  <c r="G71" i="15" s="1"/>
  <c r="G71" i="14"/>
  <c r="F71" i="15" s="1"/>
  <c r="F71" i="14"/>
  <c r="E71" i="15" s="1"/>
  <c r="E71" i="14"/>
  <c r="D71" i="15" s="1"/>
  <c r="D71" i="14"/>
  <c r="C71" i="15" s="1"/>
  <c r="C71" i="14"/>
  <c r="CJ70"/>
  <c r="CI70" i="15" s="1"/>
  <c r="CI70" i="14"/>
  <c r="CH70" i="15" s="1"/>
  <c r="CH70" i="14"/>
  <c r="CG70" i="15" s="1"/>
  <c r="CG70" i="14"/>
  <c r="CF70" i="15" s="1"/>
  <c r="CF70" i="14"/>
  <c r="CE70" i="15" s="1"/>
  <c r="CE70" i="14"/>
  <c r="CD70" i="15" s="1"/>
  <c r="CD70" i="14"/>
  <c r="CC70" i="15" s="1"/>
  <c r="CC70" i="14"/>
  <c r="CB70" i="15" s="1"/>
  <c r="CB70" i="14"/>
  <c r="CA70" i="15" s="1"/>
  <c r="CA70" i="14"/>
  <c r="BZ70" i="15" s="1"/>
  <c r="BZ70" i="14"/>
  <c r="BY70" i="15" s="1"/>
  <c r="BY70" i="14"/>
  <c r="BX70" i="15" s="1"/>
  <c r="BX70" i="14"/>
  <c r="BW70" i="15" s="1"/>
  <c r="BW70" i="14"/>
  <c r="BV70" i="15" s="1"/>
  <c r="BV70" i="14"/>
  <c r="BU70" i="15" s="1"/>
  <c r="BU70" i="14"/>
  <c r="BT70" i="15" s="1"/>
  <c r="BT70" i="14"/>
  <c r="BS70" i="15" s="1"/>
  <c r="BS70" i="14"/>
  <c r="BR70" i="15" s="1"/>
  <c r="BR70" i="14"/>
  <c r="BQ70" i="15" s="1"/>
  <c r="BQ70" i="14"/>
  <c r="BP70" i="15" s="1"/>
  <c r="BP70" i="14"/>
  <c r="BO70" i="15" s="1"/>
  <c r="BO70" i="14"/>
  <c r="BN70" i="15" s="1"/>
  <c r="BN70" i="14"/>
  <c r="BM70" i="15" s="1"/>
  <c r="BM70" i="14"/>
  <c r="BL70" i="15" s="1"/>
  <c r="BL70" i="14"/>
  <c r="BK70" i="15" s="1"/>
  <c r="BK70" i="14"/>
  <c r="BJ70" i="15" s="1"/>
  <c r="BJ70" i="14"/>
  <c r="BI70" i="15" s="1"/>
  <c r="BI70" i="14"/>
  <c r="BH70" i="15" s="1"/>
  <c r="BH75" i="16" s="1"/>
  <c r="BH70" i="14"/>
  <c r="BG70" i="15" s="1"/>
  <c r="BG70" i="14"/>
  <c r="BF70" i="15" s="1"/>
  <c r="BF70" i="14"/>
  <c r="BE70" i="15" s="1"/>
  <c r="BE70" i="14"/>
  <c r="BD70" i="15" s="1"/>
  <c r="BD75" i="16" s="1"/>
  <c r="BD70" i="14"/>
  <c r="BC70" i="15" s="1"/>
  <c r="BC70" i="14"/>
  <c r="BB70" i="15" s="1"/>
  <c r="BB70" i="14"/>
  <c r="BA70" i="15" s="1"/>
  <c r="BA70" i="14"/>
  <c r="AZ70" i="15" s="1"/>
  <c r="AZ75" i="16" s="1"/>
  <c r="AZ70" i="14"/>
  <c r="AY70" i="15" s="1"/>
  <c r="AY70" i="14"/>
  <c r="AX70" i="15" s="1"/>
  <c r="AX70" i="14"/>
  <c r="AW70" i="15" s="1"/>
  <c r="AW70" i="14"/>
  <c r="AV70" i="15" s="1"/>
  <c r="AV75" i="16" s="1"/>
  <c r="AV70" i="14"/>
  <c r="AU70" i="15" s="1"/>
  <c r="AU70" i="14"/>
  <c r="AT70" i="15" s="1"/>
  <c r="AT70" i="14"/>
  <c r="AS70" i="15" s="1"/>
  <c r="AS70" i="14"/>
  <c r="AR70" i="15" s="1"/>
  <c r="AR75" i="16" s="1"/>
  <c r="AR70" i="14"/>
  <c r="AQ70" i="15" s="1"/>
  <c r="AQ70" i="14"/>
  <c r="AP70" i="15" s="1"/>
  <c r="AP70" i="14"/>
  <c r="AO70" i="15" s="1"/>
  <c r="AO70" i="14"/>
  <c r="AN70" i="15" s="1"/>
  <c r="AN75" i="16" s="1"/>
  <c r="AN70" i="14"/>
  <c r="AM70" i="15" s="1"/>
  <c r="AM70" i="14"/>
  <c r="AL70" i="15" s="1"/>
  <c r="AL70" i="14"/>
  <c r="AK70" i="15" s="1"/>
  <c r="AK70" i="14"/>
  <c r="AJ70" i="15" s="1"/>
  <c r="AJ75" i="16" s="1"/>
  <c r="AJ70" i="14"/>
  <c r="AI70" i="15" s="1"/>
  <c r="AI70" i="14"/>
  <c r="AH70" i="15" s="1"/>
  <c r="AH70" i="14"/>
  <c r="AG70" i="15" s="1"/>
  <c r="AG70" i="14"/>
  <c r="AF70" i="15" s="1"/>
  <c r="AF75" i="16" s="1"/>
  <c r="AF70" i="14"/>
  <c r="AE70" i="15" s="1"/>
  <c r="AE70" i="14"/>
  <c r="AD70" i="15" s="1"/>
  <c r="AD70" i="14"/>
  <c r="AC70" i="15" s="1"/>
  <c r="AC70" i="14"/>
  <c r="AB70" i="15" s="1"/>
  <c r="AB75" i="16" s="1"/>
  <c r="AB70" i="14"/>
  <c r="AA70" i="15" s="1"/>
  <c r="AA70" i="14"/>
  <c r="Z70" i="15" s="1"/>
  <c r="Z70" i="14"/>
  <c r="Y70" i="15" s="1"/>
  <c r="Y70" i="14"/>
  <c r="X70" i="15" s="1"/>
  <c r="X75" i="16" s="1"/>
  <c r="X70" i="14"/>
  <c r="W70" i="15" s="1"/>
  <c r="W70" i="14"/>
  <c r="V70" i="15" s="1"/>
  <c r="V70" i="14"/>
  <c r="U70" i="15" s="1"/>
  <c r="U70" i="14"/>
  <c r="T70" i="15" s="1"/>
  <c r="T75" i="16" s="1"/>
  <c r="T70" i="14"/>
  <c r="S70" i="15" s="1"/>
  <c r="S70" i="14"/>
  <c r="R70" i="15" s="1"/>
  <c r="R70" i="14"/>
  <c r="Q70" i="15" s="1"/>
  <c r="Q70" i="14"/>
  <c r="P70" i="15" s="1"/>
  <c r="P75" i="16" s="1"/>
  <c r="P70" i="14"/>
  <c r="O70" i="15" s="1"/>
  <c r="O70" i="14"/>
  <c r="N70" i="15" s="1"/>
  <c r="N70" i="14"/>
  <c r="M70" i="15" s="1"/>
  <c r="M70" i="14"/>
  <c r="L70" i="15" s="1"/>
  <c r="L75" i="16" s="1"/>
  <c r="L70" i="14"/>
  <c r="K70" i="15" s="1"/>
  <c r="K70" i="14"/>
  <c r="J70" i="15" s="1"/>
  <c r="J70" i="14"/>
  <c r="I70" i="15" s="1"/>
  <c r="I70" i="14"/>
  <c r="H70" i="15" s="1"/>
  <c r="H75" i="16" s="1"/>
  <c r="H70" i="14"/>
  <c r="G70" i="15" s="1"/>
  <c r="G70" i="14"/>
  <c r="F70" i="15" s="1"/>
  <c r="F70" i="14"/>
  <c r="E70" i="15" s="1"/>
  <c r="E70" i="14"/>
  <c r="D70" i="15" s="1"/>
  <c r="D75" i="16" s="1"/>
  <c r="D70" i="14"/>
  <c r="C70" i="15" s="1"/>
  <c r="C70" i="14"/>
  <c r="CJ69"/>
  <c r="CI69" i="15" s="1"/>
  <c r="CI69" i="14"/>
  <c r="CH69" i="15" s="1"/>
  <c r="CH69" i="14"/>
  <c r="CG69" i="15" s="1"/>
  <c r="CG69" i="14"/>
  <c r="CF69" i="15" s="1"/>
  <c r="CF69" i="14"/>
  <c r="CE69" i="15" s="1"/>
  <c r="CE69" i="14"/>
  <c r="CD69" i="15" s="1"/>
  <c r="CD69" i="14"/>
  <c r="CC69" i="15" s="1"/>
  <c r="CC69" i="14"/>
  <c r="CB69" i="15" s="1"/>
  <c r="CB69" i="14"/>
  <c r="CA69" i="15" s="1"/>
  <c r="CA69" i="14"/>
  <c r="BZ69" i="15" s="1"/>
  <c r="BZ69" i="14"/>
  <c r="BY69" i="15" s="1"/>
  <c r="BY69" i="14"/>
  <c r="BX69" i="15" s="1"/>
  <c r="BX69" i="14"/>
  <c r="BW69" i="15" s="1"/>
  <c r="BW69" i="14"/>
  <c r="BV69" i="15" s="1"/>
  <c r="BV74" i="16" s="1"/>
  <c r="BV69" i="14"/>
  <c r="BU69" i="15" s="1"/>
  <c r="BU69" i="14"/>
  <c r="BT69" i="15" s="1"/>
  <c r="BT69" i="14"/>
  <c r="BS69" i="15" s="1"/>
  <c r="BS69" i="14"/>
  <c r="BR69" i="15" s="1"/>
  <c r="BR69" i="14"/>
  <c r="BQ69" i="15" s="1"/>
  <c r="BQ69" i="14"/>
  <c r="BP69" i="15" s="1"/>
  <c r="BP69" i="14"/>
  <c r="BO69" i="15" s="1"/>
  <c r="BO69" i="14"/>
  <c r="BN69" i="15" s="1"/>
  <c r="BN74" i="16" s="1"/>
  <c r="BN69" i="14"/>
  <c r="BM69" i="15" s="1"/>
  <c r="BM69" i="14"/>
  <c r="BL69" i="15" s="1"/>
  <c r="BL69" i="14"/>
  <c r="BK69" i="15" s="1"/>
  <c r="BK69" i="14"/>
  <c r="BJ69" i="15" s="1"/>
  <c r="BJ69" i="14"/>
  <c r="BI69" i="15" s="1"/>
  <c r="BI69" i="14"/>
  <c r="BH69" i="15" s="1"/>
  <c r="BH69" i="14"/>
  <c r="BG69" i="15" s="1"/>
  <c r="BG69" i="14"/>
  <c r="BF69" i="15" s="1"/>
  <c r="BF69" i="14"/>
  <c r="BE69" i="15" s="1"/>
  <c r="BE69" i="14"/>
  <c r="BD69" i="15" s="1"/>
  <c r="BD69" i="14"/>
  <c r="BC69" i="15" s="1"/>
  <c r="BC69" i="14"/>
  <c r="BB69" i="15" s="1"/>
  <c r="BB74" i="16" s="1"/>
  <c r="BB69" i="14"/>
  <c r="BA69" i="15" s="1"/>
  <c r="BA69" i="14"/>
  <c r="AZ69" i="15" s="1"/>
  <c r="AZ69" i="14"/>
  <c r="AY69" i="15" s="1"/>
  <c r="AY69" i="14"/>
  <c r="AX69" i="15" s="1"/>
  <c r="AX74" i="16" s="1"/>
  <c r="AX69" i="14"/>
  <c r="AW69" i="15" s="1"/>
  <c r="AW69" i="14"/>
  <c r="AV69" i="15" s="1"/>
  <c r="AV69" i="14"/>
  <c r="AU69" i="15" s="1"/>
  <c r="AU69" i="14"/>
  <c r="AT69" i="15" s="1"/>
  <c r="AT74" i="16" s="1"/>
  <c r="AT69" i="14"/>
  <c r="AS69" i="15" s="1"/>
  <c r="AS69" i="14"/>
  <c r="AR69" i="15" s="1"/>
  <c r="AR69" i="14"/>
  <c r="AQ69" i="15" s="1"/>
  <c r="AQ69" i="14"/>
  <c r="AP69" i="15" s="1"/>
  <c r="AP74" i="16" s="1"/>
  <c r="AP69" i="14"/>
  <c r="AO69" i="15" s="1"/>
  <c r="AO69" i="14"/>
  <c r="AN69" i="15" s="1"/>
  <c r="AN69" i="14"/>
  <c r="AM69" i="15" s="1"/>
  <c r="AM69" i="14"/>
  <c r="AL69" i="15" s="1"/>
  <c r="AL74" i="16" s="1"/>
  <c r="AL69" i="14"/>
  <c r="AK69" i="15" s="1"/>
  <c r="AK69" i="14"/>
  <c r="AJ69" i="15" s="1"/>
  <c r="AJ69" i="14"/>
  <c r="AI69" i="15" s="1"/>
  <c r="AI69" i="14"/>
  <c r="AH69" i="15" s="1"/>
  <c r="AH74" i="16" s="1"/>
  <c r="AH69" i="14"/>
  <c r="AG69" i="15" s="1"/>
  <c r="AG69" i="14"/>
  <c r="AF69" i="15" s="1"/>
  <c r="AF69" i="14"/>
  <c r="AE69" i="15" s="1"/>
  <c r="AE69" i="14"/>
  <c r="AD69" i="15" s="1"/>
  <c r="AD74" i="16" s="1"/>
  <c r="AD69" i="14"/>
  <c r="AC69" i="15" s="1"/>
  <c r="AC69" i="14"/>
  <c r="AB69" i="15" s="1"/>
  <c r="AB69" i="14"/>
  <c r="AA69" i="15" s="1"/>
  <c r="AA69" i="14"/>
  <c r="Z69" i="15" s="1"/>
  <c r="Z69" i="14"/>
  <c r="Y69" i="15" s="1"/>
  <c r="Y69" i="14"/>
  <c r="X69" i="15" s="1"/>
  <c r="X69" i="14"/>
  <c r="W69" i="15" s="1"/>
  <c r="W69" i="14"/>
  <c r="V69" i="15" s="1"/>
  <c r="V74" i="16" s="1"/>
  <c r="V69" i="14"/>
  <c r="U69" i="15" s="1"/>
  <c r="U69" i="14"/>
  <c r="T69" i="15" s="1"/>
  <c r="T69" i="14"/>
  <c r="S69" i="15" s="1"/>
  <c r="S69" i="14"/>
  <c r="R69" i="15" s="1"/>
  <c r="R69" i="14"/>
  <c r="Q69" i="15" s="1"/>
  <c r="Q69" i="14"/>
  <c r="P69" i="15" s="1"/>
  <c r="P69" i="14"/>
  <c r="O69" i="15" s="1"/>
  <c r="O69" i="14"/>
  <c r="N69" i="15" s="1"/>
  <c r="N69" i="14"/>
  <c r="M69" i="15" s="1"/>
  <c r="M69" i="14"/>
  <c r="L69" i="15" s="1"/>
  <c r="L69" i="14"/>
  <c r="K69" i="15" s="1"/>
  <c r="K69" i="14"/>
  <c r="J69" i="15" s="1"/>
  <c r="J69" i="14"/>
  <c r="I69" i="15" s="1"/>
  <c r="I69" i="14"/>
  <c r="H69" i="15" s="1"/>
  <c r="H69" i="14"/>
  <c r="G69" i="15" s="1"/>
  <c r="G69" i="14"/>
  <c r="F69" i="15" s="1"/>
  <c r="F69" i="14"/>
  <c r="E69" i="15" s="1"/>
  <c r="E69" i="14"/>
  <c r="D69" i="15" s="1"/>
  <c r="D69" i="14"/>
  <c r="C69" i="15" s="1"/>
  <c r="C69" i="14"/>
  <c r="CJ68"/>
  <c r="CI68" i="15" s="1"/>
  <c r="CI68" i="14"/>
  <c r="CH68" i="15" s="1"/>
  <c r="CH68" i="14"/>
  <c r="CG68" i="15" s="1"/>
  <c r="CG68" i="14"/>
  <c r="CF68" i="15" s="1"/>
  <c r="CF68" i="14"/>
  <c r="CE68" i="15" s="1"/>
  <c r="CE68" i="14"/>
  <c r="CD68" i="15" s="1"/>
  <c r="CD68" i="14"/>
  <c r="CC68" i="15" s="1"/>
  <c r="CC68" i="14"/>
  <c r="CB68" i="15" s="1"/>
  <c r="CB73" i="16" s="1"/>
  <c r="CB68" i="14"/>
  <c r="CA68" i="15" s="1"/>
  <c r="CA68" i="14"/>
  <c r="BZ68" i="15" s="1"/>
  <c r="BZ68" i="14"/>
  <c r="BY68" i="15" s="1"/>
  <c r="BY68" i="14"/>
  <c r="BX68" i="15" s="1"/>
  <c r="BX68" i="14"/>
  <c r="BW68" i="15" s="1"/>
  <c r="BW68" i="14"/>
  <c r="BV68" i="15" s="1"/>
  <c r="BV68" i="14"/>
  <c r="BU68" i="15" s="1"/>
  <c r="BU68" i="14"/>
  <c r="BT68" i="15" s="1"/>
  <c r="BT73" i="16" s="1"/>
  <c r="BT68" i="14"/>
  <c r="BS68" i="15" s="1"/>
  <c r="BS68" i="14"/>
  <c r="BR68" i="15" s="1"/>
  <c r="BR68" i="14"/>
  <c r="BQ68" i="15" s="1"/>
  <c r="BQ68" i="14"/>
  <c r="BP68" i="15" s="1"/>
  <c r="BP68" i="14"/>
  <c r="BO68" i="15" s="1"/>
  <c r="BO68" i="14"/>
  <c r="BN68" i="15" s="1"/>
  <c r="BN68" i="14"/>
  <c r="BM68" i="15" s="1"/>
  <c r="BM68" i="14"/>
  <c r="BL68" i="15" s="1"/>
  <c r="BL73" i="16" s="1"/>
  <c r="BL68" i="14"/>
  <c r="BK68" i="15" s="1"/>
  <c r="BK68" i="14"/>
  <c r="BJ68" i="15" s="1"/>
  <c r="BJ68" i="14"/>
  <c r="BI68" i="15" s="1"/>
  <c r="BI68" i="14"/>
  <c r="BH68" i="15" s="1"/>
  <c r="BH73" i="16" s="1"/>
  <c r="BH68" i="14"/>
  <c r="BG68" i="15" s="1"/>
  <c r="BG68" i="14"/>
  <c r="BF68" i="15" s="1"/>
  <c r="BF68" i="14"/>
  <c r="BE68" i="15" s="1"/>
  <c r="BE68" i="14"/>
  <c r="BD68" i="15" s="1"/>
  <c r="BD73" i="16" s="1"/>
  <c r="BD68" i="14"/>
  <c r="BC68" i="15" s="1"/>
  <c r="BC68" i="14"/>
  <c r="BB68" i="15" s="1"/>
  <c r="BB68" i="14"/>
  <c r="BA68" i="15" s="1"/>
  <c r="BA68" i="14"/>
  <c r="AZ68" i="15" s="1"/>
  <c r="AZ73" i="16" s="1"/>
  <c r="AZ68" i="14"/>
  <c r="AY68" i="15" s="1"/>
  <c r="AY68" i="14"/>
  <c r="AX68" i="15" s="1"/>
  <c r="AX68" i="14"/>
  <c r="AW68" i="15" s="1"/>
  <c r="AW68" i="14"/>
  <c r="AV68" i="15" s="1"/>
  <c r="AV73" i="16" s="1"/>
  <c r="AV68" i="14"/>
  <c r="AU68" i="15" s="1"/>
  <c r="AU68" i="14"/>
  <c r="AT68" i="15" s="1"/>
  <c r="AT68" i="14"/>
  <c r="AS68" i="15" s="1"/>
  <c r="AS68" i="14"/>
  <c r="AR68" i="15" s="1"/>
  <c r="AR73" i="16" s="1"/>
  <c r="AR68" i="14"/>
  <c r="AQ68" i="15" s="1"/>
  <c r="AQ68" i="14"/>
  <c r="AP68" i="15" s="1"/>
  <c r="AP68" i="14"/>
  <c r="AO68" i="15" s="1"/>
  <c r="AO68" i="14"/>
  <c r="AN68" i="15" s="1"/>
  <c r="AN73" i="16" s="1"/>
  <c r="AN68" i="14"/>
  <c r="AM68" i="15" s="1"/>
  <c r="AM68" i="14"/>
  <c r="AL68" i="15" s="1"/>
  <c r="AL68" i="14"/>
  <c r="AK68" i="15" s="1"/>
  <c r="AK68" i="14"/>
  <c r="AJ68" i="15" s="1"/>
  <c r="AJ73" i="16" s="1"/>
  <c r="AJ68" i="14"/>
  <c r="AI68" i="15" s="1"/>
  <c r="AI68" i="14"/>
  <c r="AH68" i="15" s="1"/>
  <c r="AH68" i="14"/>
  <c r="AG68" i="15" s="1"/>
  <c r="AG68" i="14"/>
  <c r="AF68" i="15" s="1"/>
  <c r="AF73" i="16" s="1"/>
  <c r="AF68" i="14"/>
  <c r="AE68" i="15" s="1"/>
  <c r="AE68" i="14"/>
  <c r="AD68" i="15" s="1"/>
  <c r="AD68" i="14"/>
  <c r="AC68" i="15" s="1"/>
  <c r="AC68" i="14"/>
  <c r="AB68" i="15" s="1"/>
  <c r="AB73" i="16" s="1"/>
  <c r="AB68" i="14"/>
  <c r="AA68" i="15" s="1"/>
  <c r="AA68" i="14"/>
  <c r="Z68" i="15" s="1"/>
  <c r="Z68" i="14"/>
  <c r="Y68" i="15" s="1"/>
  <c r="Y68" i="14"/>
  <c r="X68" i="15" s="1"/>
  <c r="X73" i="16" s="1"/>
  <c r="X68" i="14"/>
  <c r="W68" i="15" s="1"/>
  <c r="W68" i="14"/>
  <c r="V68" i="15" s="1"/>
  <c r="V68" i="14"/>
  <c r="U68" i="15" s="1"/>
  <c r="U68" i="14"/>
  <c r="T68" i="15" s="1"/>
  <c r="T73" i="16" s="1"/>
  <c r="T68" i="14"/>
  <c r="S68" i="15" s="1"/>
  <c r="S68" i="14"/>
  <c r="R68" i="15" s="1"/>
  <c r="R68" i="14"/>
  <c r="Q68" i="15" s="1"/>
  <c r="Q68" i="14"/>
  <c r="P68" i="15" s="1"/>
  <c r="P73" i="16" s="1"/>
  <c r="P68" i="14"/>
  <c r="O68" i="15" s="1"/>
  <c r="O68" i="14"/>
  <c r="N68" i="15" s="1"/>
  <c r="N68" i="14"/>
  <c r="M68" i="15" s="1"/>
  <c r="M68" i="14"/>
  <c r="L68" i="15" s="1"/>
  <c r="L73" i="16" s="1"/>
  <c r="L68" i="14"/>
  <c r="K68" i="15" s="1"/>
  <c r="K68" i="14"/>
  <c r="J68" i="15" s="1"/>
  <c r="J68" i="14"/>
  <c r="I68" i="15" s="1"/>
  <c r="I68" i="14"/>
  <c r="H68" i="15" s="1"/>
  <c r="H73" i="16" s="1"/>
  <c r="H68" i="14"/>
  <c r="G68" i="15" s="1"/>
  <c r="G68" i="14"/>
  <c r="F68" i="15" s="1"/>
  <c r="F68" i="14"/>
  <c r="E68" i="15" s="1"/>
  <c r="E68" i="14"/>
  <c r="D68" i="15" s="1"/>
  <c r="D73" i="16" s="1"/>
  <c r="D68" i="14"/>
  <c r="C68" i="15" s="1"/>
  <c r="C68" i="14"/>
  <c r="CJ67"/>
  <c r="CI67" i="15" s="1"/>
  <c r="CI67" i="14"/>
  <c r="CH67" i="15" s="1"/>
  <c r="CH72" i="16" s="1"/>
  <c r="CH67" i="14"/>
  <c r="CG67" i="15" s="1"/>
  <c r="CG67" i="14"/>
  <c r="CF67" i="15" s="1"/>
  <c r="CF67" i="14"/>
  <c r="CE67" i="15" s="1"/>
  <c r="CE67" i="14"/>
  <c r="CD67" i="15" s="1"/>
  <c r="CD72" i="16" s="1"/>
  <c r="CD67" i="14"/>
  <c r="CC67" i="15" s="1"/>
  <c r="CC67" i="14"/>
  <c r="CB67" i="15" s="1"/>
  <c r="CB67" i="14"/>
  <c r="CA67" i="15" s="1"/>
  <c r="CA67" i="14"/>
  <c r="BZ67" i="15" s="1"/>
  <c r="BZ67" i="14"/>
  <c r="BY67" i="15" s="1"/>
  <c r="BY67" i="14"/>
  <c r="BX67" i="15" s="1"/>
  <c r="BX67" i="14"/>
  <c r="BW67" i="15" s="1"/>
  <c r="BW67" i="14"/>
  <c r="BV67" i="15" s="1"/>
  <c r="BV72" i="16" s="1"/>
  <c r="BV67" i="14"/>
  <c r="BU67" i="15" s="1"/>
  <c r="BU67" i="14"/>
  <c r="BT67" i="15" s="1"/>
  <c r="BT67" i="14"/>
  <c r="BS67" i="15" s="1"/>
  <c r="BS67" i="14"/>
  <c r="BR67" i="15" s="1"/>
  <c r="BR67" i="14"/>
  <c r="BQ67" i="15" s="1"/>
  <c r="BQ67" i="14"/>
  <c r="BP67" i="15" s="1"/>
  <c r="BP67" i="14"/>
  <c r="BO67" i="15" s="1"/>
  <c r="BO67" i="14"/>
  <c r="BN67" i="15" s="1"/>
  <c r="BN72" i="16" s="1"/>
  <c r="BN67" i="14"/>
  <c r="BM67" i="15" s="1"/>
  <c r="BM67" i="14"/>
  <c r="BL67" i="15" s="1"/>
  <c r="BL67" i="14"/>
  <c r="BK67" i="15" s="1"/>
  <c r="BK67" i="14"/>
  <c r="BJ67" i="15" s="1"/>
  <c r="BJ72" i="16" s="1"/>
  <c r="BJ67" i="14"/>
  <c r="BI67" i="15" s="1"/>
  <c r="BI67" i="14"/>
  <c r="BH67" i="15" s="1"/>
  <c r="BH67" i="14"/>
  <c r="BG67" i="15" s="1"/>
  <c r="BG67" i="14"/>
  <c r="BF67" i="15" s="1"/>
  <c r="BF67" i="14"/>
  <c r="BE67" i="15" s="1"/>
  <c r="BE67" i="14"/>
  <c r="BD67" i="15" s="1"/>
  <c r="BD67" i="14"/>
  <c r="BC67" i="15" s="1"/>
  <c r="BC67" i="14"/>
  <c r="BB67" i="15" s="1"/>
  <c r="BB72" i="16" s="1"/>
  <c r="BB67" i="14"/>
  <c r="BA67" i="15" s="1"/>
  <c r="BA67" i="14"/>
  <c r="AZ67" i="15" s="1"/>
  <c r="AZ67" i="14"/>
  <c r="AY67" i="15" s="1"/>
  <c r="AY67" i="14"/>
  <c r="AX67" i="15" s="1"/>
  <c r="AX72" i="16" s="1"/>
  <c r="AX67" i="14"/>
  <c r="AW67" i="15" s="1"/>
  <c r="AW67" i="14"/>
  <c r="AV67" i="15" s="1"/>
  <c r="AV67" i="14"/>
  <c r="AU67" i="15" s="1"/>
  <c r="AU67" i="14"/>
  <c r="AT67" i="15" s="1"/>
  <c r="AT72" i="16" s="1"/>
  <c r="AT67" i="14"/>
  <c r="AS67" i="15" s="1"/>
  <c r="AS67" i="14"/>
  <c r="AR67" i="15" s="1"/>
  <c r="AR67" i="14"/>
  <c r="AQ67" i="15" s="1"/>
  <c r="AQ67" i="14"/>
  <c r="AP67" i="15" s="1"/>
  <c r="AP72" i="16" s="1"/>
  <c r="AP67" i="14"/>
  <c r="AO67" i="15" s="1"/>
  <c r="AO67" i="14"/>
  <c r="AN67" i="15" s="1"/>
  <c r="AN67" i="14"/>
  <c r="AM67" i="15" s="1"/>
  <c r="AM67" i="14"/>
  <c r="AL67" i="15" s="1"/>
  <c r="AL72" i="16" s="1"/>
  <c r="AL67" i="14"/>
  <c r="AK67" i="15" s="1"/>
  <c r="AK67" i="14"/>
  <c r="AJ67" i="15" s="1"/>
  <c r="AJ67" i="14"/>
  <c r="AI67" i="15" s="1"/>
  <c r="AI67" i="14"/>
  <c r="AH67" i="15" s="1"/>
  <c r="AH72" i="16" s="1"/>
  <c r="AH67" i="14"/>
  <c r="AG67" i="15" s="1"/>
  <c r="AG67" i="14"/>
  <c r="AF67" i="15" s="1"/>
  <c r="AF67" i="14"/>
  <c r="AE67" i="15" s="1"/>
  <c r="AE67" i="14"/>
  <c r="AD67" i="15" s="1"/>
  <c r="AD72" i="16" s="1"/>
  <c r="AD67" i="14"/>
  <c r="AC67" i="15" s="1"/>
  <c r="AC67" i="14"/>
  <c r="AB67" i="15" s="1"/>
  <c r="AB67" i="14"/>
  <c r="AA67" i="15" s="1"/>
  <c r="AA67" i="14"/>
  <c r="Z67" i="15" s="1"/>
  <c r="Z67" i="14"/>
  <c r="Y67" i="15" s="1"/>
  <c r="Y67" i="14"/>
  <c r="X67" i="15" s="1"/>
  <c r="X67" i="14"/>
  <c r="W67" i="15" s="1"/>
  <c r="W67" i="14"/>
  <c r="V67" i="15" s="1"/>
  <c r="V72" i="16" s="1"/>
  <c r="V67" i="14"/>
  <c r="U67" i="15" s="1"/>
  <c r="U67" i="14"/>
  <c r="T67" i="15" s="1"/>
  <c r="T67" i="14"/>
  <c r="S67" i="15" s="1"/>
  <c r="S67" i="14"/>
  <c r="R67" i="15" s="1"/>
  <c r="R67" i="14"/>
  <c r="Q67" i="15" s="1"/>
  <c r="Q67" i="14"/>
  <c r="P67" i="15" s="1"/>
  <c r="P67" i="14"/>
  <c r="O67" i="15" s="1"/>
  <c r="O67" i="14"/>
  <c r="N67" i="15" s="1"/>
  <c r="N67" i="14"/>
  <c r="M67" i="15" s="1"/>
  <c r="M67" i="14"/>
  <c r="L67" i="15" s="1"/>
  <c r="L67" i="14"/>
  <c r="K67" i="15" s="1"/>
  <c r="K67" i="14"/>
  <c r="J67" i="15" s="1"/>
  <c r="J67" i="14"/>
  <c r="I67" i="15" s="1"/>
  <c r="I67" i="14"/>
  <c r="H67" i="15" s="1"/>
  <c r="H67" i="14"/>
  <c r="G67" i="15" s="1"/>
  <c r="G67" i="14"/>
  <c r="F67" i="15" s="1"/>
  <c r="F67" i="14"/>
  <c r="E67" i="15" s="1"/>
  <c r="E67" i="14"/>
  <c r="D67" i="15" s="1"/>
  <c r="D67" i="14"/>
  <c r="C67" i="15" s="1"/>
  <c r="C67" i="14"/>
  <c r="CJ66"/>
  <c r="CI66" i="15" s="1"/>
  <c r="CI66" i="14"/>
  <c r="CH66" i="15" s="1"/>
  <c r="CH66" i="14"/>
  <c r="CG66" i="15" s="1"/>
  <c r="CG66" i="14"/>
  <c r="CF66" i="15" s="1"/>
  <c r="CF66" i="14"/>
  <c r="CE66" i="15" s="1"/>
  <c r="CE66" i="14"/>
  <c r="CD66" i="15" s="1"/>
  <c r="CD66" i="14"/>
  <c r="CC66" i="15" s="1"/>
  <c r="CC66" i="14"/>
  <c r="CB66" i="15" s="1"/>
  <c r="CB71" i="16" s="1"/>
  <c r="CB66" i="14"/>
  <c r="CA66" i="15" s="1"/>
  <c r="CA66" i="14"/>
  <c r="BZ66" i="15" s="1"/>
  <c r="BZ66" i="14"/>
  <c r="BY66" i="15" s="1"/>
  <c r="BY66" i="14"/>
  <c r="BX66" i="15" s="1"/>
  <c r="BX66" i="14"/>
  <c r="BW66" i="15" s="1"/>
  <c r="BW66" i="14"/>
  <c r="BV66" i="15" s="1"/>
  <c r="BV66" i="14"/>
  <c r="BU66" i="15" s="1"/>
  <c r="BU66" i="14"/>
  <c r="BT66" i="15" s="1"/>
  <c r="BT66" i="14"/>
  <c r="BS66" i="15" s="1"/>
  <c r="BS66" i="14"/>
  <c r="BR66" i="15" s="1"/>
  <c r="BR66" i="14"/>
  <c r="BQ66" i="15" s="1"/>
  <c r="BQ66" i="14"/>
  <c r="BP66" i="15" s="1"/>
  <c r="BP66" i="14"/>
  <c r="BO66" i="15" s="1"/>
  <c r="BO66" i="14"/>
  <c r="BN66" i="15" s="1"/>
  <c r="BN66" i="14"/>
  <c r="BM66" i="15" s="1"/>
  <c r="BM66" i="14"/>
  <c r="BL66" i="15" s="1"/>
  <c r="BL66" i="14"/>
  <c r="BK66" i="15" s="1"/>
  <c r="BK66" i="14"/>
  <c r="BJ66" i="15" s="1"/>
  <c r="BJ66" i="14"/>
  <c r="BI66" i="15" s="1"/>
  <c r="BI66" i="14"/>
  <c r="BH66" i="15" s="1"/>
  <c r="BH71" i="16" s="1"/>
  <c r="BH66" i="14"/>
  <c r="BG66" i="15" s="1"/>
  <c r="BG66" i="14"/>
  <c r="BF66" i="15" s="1"/>
  <c r="BF66" i="14"/>
  <c r="BE66" i="15" s="1"/>
  <c r="BE66" i="14"/>
  <c r="BD66" i="15" s="1"/>
  <c r="BD71" i="16" s="1"/>
  <c r="BD66" i="14"/>
  <c r="BC66" i="15" s="1"/>
  <c r="BC66" i="14"/>
  <c r="BB66" i="15" s="1"/>
  <c r="BB66" i="14"/>
  <c r="BA66" i="15" s="1"/>
  <c r="BA66" i="14"/>
  <c r="AZ66" i="15" s="1"/>
  <c r="AZ71" i="16" s="1"/>
  <c r="AZ66" i="14"/>
  <c r="AY66" i="15" s="1"/>
  <c r="AY66" i="14"/>
  <c r="AX66" i="15" s="1"/>
  <c r="AX66" i="14"/>
  <c r="AW66" i="15" s="1"/>
  <c r="AW66" i="14"/>
  <c r="AV66" i="15" s="1"/>
  <c r="AV71" i="16" s="1"/>
  <c r="AV66" i="14"/>
  <c r="AU66" i="15" s="1"/>
  <c r="AU66" i="14"/>
  <c r="AT66" i="15" s="1"/>
  <c r="AT66" i="14"/>
  <c r="AS66" i="15" s="1"/>
  <c r="AS66" i="14"/>
  <c r="AR66" i="15" s="1"/>
  <c r="AR71" i="16" s="1"/>
  <c r="AR66" i="14"/>
  <c r="AQ66" i="15" s="1"/>
  <c r="AQ66" i="14"/>
  <c r="AP66" i="15" s="1"/>
  <c r="AP66" i="14"/>
  <c r="AO66" i="15" s="1"/>
  <c r="AO66" i="14"/>
  <c r="AN66" i="15" s="1"/>
  <c r="AN71" i="16" s="1"/>
  <c r="AN66" i="14"/>
  <c r="AM66" i="15" s="1"/>
  <c r="AM66" i="14"/>
  <c r="AL66" i="15" s="1"/>
  <c r="AL66" i="14"/>
  <c r="AK66" i="15" s="1"/>
  <c r="AK66" i="14"/>
  <c r="AJ66" i="15" s="1"/>
  <c r="AJ71" i="16" s="1"/>
  <c r="AJ66" i="14"/>
  <c r="AI66" i="15" s="1"/>
  <c r="AI66" i="14"/>
  <c r="AH66" i="15" s="1"/>
  <c r="AH66" i="14"/>
  <c r="AG66" i="15" s="1"/>
  <c r="AG66" i="14"/>
  <c r="AF66" i="15" s="1"/>
  <c r="AF71" i="16" s="1"/>
  <c r="AF66" i="14"/>
  <c r="AE66" i="15" s="1"/>
  <c r="AE66" i="14"/>
  <c r="AD66" i="15" s="1"/>
  <c r="AD66" i="14"/>
  <c r="AC66" i="15" s="1"/>
  <c r="AC66" i="14"/>
  <c r="AB66" i="15" s="1"/>
  <c r="AB71" i="16" s="1"/>
  <c r="AB66" i="14"/>
  <c r="AA66" i="15" s="1"/>
  <c r="AA66" i="14"/>
  <c r="Z66" i="15" s="1"/>
  <c r="Z66" i="14"/>
  <c r="Y66" i="15" s="1"/>
  <c r="Y66" i="14"/>
  <c r="X66" i="15" s="1"/>
  <c r="X71" i="16" s="1"/>
  <c r="X66" i="14"/>
  <c r="W66" i="15" s="1"/>
  <c r="W66" i="14"/>
  <c r="V66" i="15" s="1"/>
  <c r="V66" i="14"/>
  <c r="U66" i="15" s="1"/>
  <c r="U66" i="14"/>
  <c r="T66" i="15" s="1"/>
  <c r="T71" i="16" s="1"/>
  <c r="T66" i="14"/>
  <c r="S66" i="15" s="1"/>
  <c r="S66" i="14"/>
  <c r="R66" i="15" s="1"/>
  <c r="R66" i="14"/>
  <c r="Q66" i="15" s="1"/>
  <c r="Q66" i="14"/>
  <c r="P66" i="15" s="1"/>
  <c r="P71" i="16" s="1"/>
  <c r="P66" i="14"/>
  <c r="O66" i="15" s="1"/>
  <c r="O66" i="14"/>
  <c r="N66" i="15" s="1"/>
  <c r="N66" i="14"/>
  <c r="M66" i="15" s="1"/>
  <c r="M66" i="14"/>
  <c r="L66" i="15" s="1"/>
  <c r="L71" i="16" s="1"/>
  <c r="L66" i="14"/>
  <c r="K66" i="15" s="1"/>
  <c r="K66" i="14"/>
  <c r="J66" i="15" s="1"/>
  <c r="J66" i="14"/>
  <c r="I66" i="15" s="1"/>
  <c r="I66" i="14"/>
  <c r="H66" i="15" s="1"/>
  <c r="H71" i="16" s="1"/>
  <c r="H66" i="14"/>
  <c r="G66" i="15" s="1"/>
  <c r="G66" i="14"/>
  <c r="F66" i="15" s="1"/>
  <c r="F66" i="14"/>
  <c r="E66" i="15" s="1"/>
  <c r="E66" i="14"/>
  <c r="D66" i="15" s="1"/>
  <c r="D71" i="16" s="1"/>
  <c r="D66" i="14"/>
  <c r="C66" i="15" s="1"/>
  <c r="C66" i="14"/>
  <c r="CJ65"/>
  <c r="CI65" i="15" s="1"/>
  <c r="CI65" i="14"/>
  <c r="CH65" i="15" s="1"/>
  <c r="CH70" i="16" s="1"/>
  <c r="CH65" i="14"/>
  <c r="CG65" i="15" s="1"/>
  <c r="CG65" i="14"/>
  <c r="CF65" i="15" s="1"/>
  <c r="CF65" i="14"/>
  <c r="CE65" i="15" s="1"/>
  <c r="CE65" i="14"/>
  <c r="CD65" i="15" s="1"/>
  <c r="CD70" i="16" s="1"/>
  <c r="CD65" i="14"/>
  <c r="CC65" i="15" s="1"/>
  <c r="CC65" i="14"/>
  <c r="CB65" i="15" s="1"/>
  <c r="CB65" i="14"/>
  <c r="CA65" i="15" s="1"/>
  <c r="CA65" i="14"/>
  <c r="BZ65" i="15" s="1"/>
  <c r="BZ65" i="14"/>
  <c r="BY65" i="15" s="1"/>
  <c r="BY65" i="14"/>
  <c r="BX65" i="15" s="1"/>
  <c r="BX65" i="14"/>
  <c r="BW65" i="15" s="1"/>
  <c r="BW65" i="14"/>
  <c r="BV65" i="15" s="1"/>
  <c r="BV70" i="16" s="1"/>
  <c r="BV65" i="14"/>
  <c r="BU65" i="15" s="1"/>
  <c r="BU65" i="14"/>
  <c r="BT65" i="15" s="1"/>
  <c r="BT65" i="14"/>
  <c r="BS65" i="15" s="1"/>
  <c r="BS65" i="14"/>
  <c r="BR65" i="15" s="1"/>
  <c r="BR65" i="14"/>
  <c r="BQ65" i="15" s="1"/>
  <c r="BQ65" i="14"/>
  <c r="BP65" i="15" s="1"/>
  <c r="BP65" i="14"/>
  <c r="BO65" i="15" s="1"/>
  <c r="BO65" i="14"/>
  <c r="BN65" i="15" s="1"/>
  <c r="BN70" i="16" s="1"/>
  <c r="BN65" i="14"/>
  <c r="BM65" i="15" s="1"/>
  <c r="BM65" i="14"/>
  <c r="BL65" i="15" s="1"/>
  <c r="BL65" i="14"/>
  <c r="BK65" i="15" s="1"/>
  <c r="BK65" i="14"/>
  <c r="BJ65" i="15" s="1"/>
  <c r="BJ70" i="16" s="1"/>
  <c r="BJ65" i="14"/>
  <c r="BI65" i="15" s="1"/>
  <c r="BI65" i="14"/>
  <c r="BH65" i="15" s="1"/>
  <c r="BH65" i="14"/>
  <c r="BG65" i="15" s="1"/>
  <c r="BG65" i="14"/>
  <c r="BF65" i="15" s="1"/>
  <c r="BF70" i="16" s="1"/>
  <c r="BF65" i="14"/>
  <c r="BE65" i="15" s="1"/>
  <c r="BE65" i="14"/>
  <c r="BD65" i="15" s="1"/>
  <c r="BD65" i="14"/>
  <c r="BC65" i="15" s="1"/>
  <c r="BC65" i="14"/>
  <c r="BB65" i="15" s="1"/>
  <c r="BB70" i="16" s="1"/>
  <c r="BB65" i="14"/>
  <c r="BA65" i="15" s="1"/>
  <c r="BA65" i="14"/>
  <c r="AZ65" i="15" s="1"/>
  <c r="AZ65" i="14"/>
  <c r="AY65" i="15" s="1"/>
  <c r="AY65" i="14"/>
  <c r="AX65" i="15" s="1"/>
  <c r="AX65" i="14"/>
  <c r="AW65" i="15" s="1"/>
  <c r="AW65" i="14"/>
  <c r="AV65" i="15" s="1"/>
  <c r="AV65" i="14"/>
  <c r="AU65" i="15" s="1"/>
  <c r="AU65" i="14"/>
  <c r="AT65" i="15" s="1"/>
  <c r="AT70" i="16" s="1"/>
  <c r="AT65" i="14"/>
  <c r="AS65" i="15" s="1"/>
  <c r="AS65" i="14"/>
  <c r="AR65" i="15" s="1"/>
  <c r="AR65" i="14"/>
  <c r="AQ65" i="15" s="1"/>
  <c r="AQ65" i="14"/>
  <c r="AP65" i="15" s="1"/>
  <c r="AP70" i="16" s="1"/>
  <c r="AP65" i="14"/>
  <c r="AO65" i="15" s="1"/>
  <c r="AO65" i="14"/>
  <c r="AN65" i="15" s="1"/>
  <c r="AN65" i="14"/>
  <c r="AM65" i="15" s="1"/>
  <c r="AM65" i="14"/>
  <c r="AL65" i="15" s="1"/>
  <c r="AL70" i="16" s="1"/>
  <c r="AL65" i="14"/>
  <c r="AK65" i="15" s="1"/>
  <c r="AK65" i="14"/>
  <c r="AJ65" i="15" s="1"/>
  <c r="AJ65" i="14"/>
  <c r="AI65" i="15" s="1"/>
  <c r="AI65" i="14"/>
  <c r="AH65" i="15" s="1"/>
  <c r="AH65" i="14"/>
  <c r="AG65" i="15" s="1"/>
  <c r="AG65" i="14"/>
  <c r="AF65" i="15" s="1"/>
  <c r="AF65" i="14"/>
  <c r="AE65" i="15" s="1"/>
  <c r="AE65" i="14"/>
  <c r="AD65" i="15" s="1"/>
  <c r="AD70" i="16" s="1"/>
  <c r="AD65" i="14"/>
  <c r="AC65" i="15" s="1"/>
  <c r="AC65" i="14"/>
  <c r="AB65" i="15" s="1"/>
  <c r="AB65" i="14"/>
  <c r="AA65" i="15" s="1"/>
  <c r="AA65" i="14"/>
  <c r="Z65" i="15" s="1"/>
  <c r="Z70" i="16" s="1"/>
  <c r="Z65" i="14"/>
  <c r="Y65" i="15" s="1"/>
  <c r="Y65" i="14"/>
  <c r="X65" i="15" s="1"/>
  <c r="X65" i="14"/>
  <c r="W65" i="15" s="1"/>
  <c r="W65" i="14"/>
  <c r="V65" i="15" s="1"/>
  <c r="V70" i="16" s="1"/>
  <c r="V65" i="14"/>
  <c r="U65" i="15" s="1"/>
  <c r="U65" i="14"/>
  <c r="T65" i="15" s="1"/>
  <c r="T65" i="14"/>
  <c r="S65" i="15" s="1"/>
  <c r="S65" i="14"/>
  <c r="R65" i="15" s="1"/>
  <c r="R65" i="14"/>
  <c r="Q65" i="15" s="1"/>
  <c r="Q65" i="14"/>
  <c r="P65" i="15" s="1"/>
  <c r="P65" i="14"/>
  <c r="O65" i="15" s="1"/>
  <c r="O65" i="14"/>
  <c r="N65" i="15" s="1"/>
  <c r="N70" i="16" s="1"/>
  <c r="N65" i="14"/>
  <c r="M65" i="15" s="1"/>
  <c r="M65" i="14"/>
  <c r="L65" i="15" s="1"/>
  <c r="L65" i="14"/>
  <c r="K65" i="15" s="1"/>
  <c r="K65" i="14"/>
  <c r="J65" i="15" s="1"/>
  <c r="J65" i="14"/>
  <c r="I65" i="15" s="1"/>
  <c r="I65" i="14"/>
  <c r="H65" i="15" s="1"/>
  <c r="H65" i="14"/>
  <c r="G65" i="15" s="1"/>
  <c r="G65" i="14"/>
  <c r="F65" i="15" s="1"/>
  <c r="F70" i="16" s="1"/>
  <c r="F65" i="14"/>
  <c r="E65" i="15" s="1"/>
  <c r="E65" i="14"/>
  <c r="D65" i="15" s="1"/>
  <c r="D65" i="14"/>
  <c r="C65" i="15" s="1"/>
  <c r="C65" i="14"/>
  <c r="CJ62"/>
  <c r="CI62" i="15" s="1"/>
  <c r="CI62" i="14"/>
  <c r="CH62" i="15" s="1"/>
  <c r="CH62" i="14"/>
  <c r="CG62" i="15" s="1"/>
  <c r="CG62" i="14"/>
  <c r="CF62" i="15" s="1"/>
  <c r="CF67" i="16" s="1"/>
  <c r="CF62" i="14"/>
  <c r="CE62" i="15" s="1"/>
  <c r="CE62" i="14"/>
  <c r="CD62" i="15" s="1"/>
  <c r="CD62" i="14"/>
  <c r="CC62" i="15" s="1"/>
  <c r="CC62" i="14"/>
  <c r="CB62" i="15" s="1"/>
  <c r="CB67" i="16" s="1"/>
  <c r="CB62" i="14"/>
  <c r="CA62" i="15" s="1"/>
  <c r="CA62" i="14"/>
  <c r="BZ62" i="15" s="1"/>
  <c r="BZ62" i="14"/>
  <c r="BY62" i="15" s="1"/>
  <c r="BY62" i="14"/>
  <c r="BX62" i="15" s="1"/>
  <c r="BX62" i="14"/>
  <c r="BW62" i="15" s="1"/>
  <c r="BW62" i="14"/>
  <c r="BV62" i="15" s="1"/>
  <c r="BV62" i="14"/>
  <c r="BU62" i="15" s="1"/>
  <c r="BU62" i="14"/>
  <c r="BT62" i="15" s="1"/>
  <c r="BT67" i="16" s="1"/>
  <c r="BT62" i="14"/>
  <c r="BS62" i="15" s="1"/>
  <c r="BS62" i="14"/>
  <c r="BR62" i="15" s="1"/>
  <c r="BR62" i="14"/>
  <c r="BQ62" i="15" s="1"/>
  <c r="BQ62" i="14"/>
  <c r="BP62" i="15" s="1"/>
  <c r="BP62" i="14"/>
  <c r="BO62" i="15" s="1"/>
  <c r="BO62" i="14"/>
  <c r="BN62" i="15" s="1"/>
  <c r="BN62" i="14"/>
  <c r="BM62" i="15" s="1"/>
  <c r="BM62" i="14"/>
  <c r="BL62" i="15" s="1"/>
  <c r="BL67" i="16" s="1"/>
  <c r="BL62" i="14"/>
  <c r="BK62" i="15" s="1"/>
  <c r="BK62" i="14"/>
  <c r="BJ62" i="15" s="1"/>
  <c r="BJ62" i="14"/>
  <c r="BI62" i="15" s="1"/>
  <c r="BI62" i="14"/>
  <c r="BH62" i="15" s="1"/>
  <c r="BH67" i="16" s="1"/>
  <c r="BH62" i="14"/>
  <c r="BG62" i="15" s="1"/>
  <c r="BG62" i="14"/>
  <c r="BF62" i="15" s="1"/>
  <c r="BF62" i="14"/>
  <c r="BE62" i="15" s="1"/>
  <c r="BE62" i="14"/>
  <c r="BD62" i="15" s="1"/>
  <c r="BD67" i="16" s="1"/>
  <c r="BD62" i="14"/>
  <c r="BC62" i="15" s="1"/>
  <c r="BC62" i="14"/>
  <c r="BB62" i="15" s="1"/>
  <c r="BB62" i="14"/>
  <c r="BA62" i="15" s="1"/>
  <c r="BA62" i="14"/>
  <c r="AZ62" i="15" s="1"/>
  <c r="AZ67" i="16" s="1"/>
  <c r="AZ62" i="14"/>
  <c r="AY62" i="15" s="1"/>
  <c r="AY62" i="14"/>
  <c r="AX62" i="15" s="1"/>
  <c r="AX62" i="14"/>
  <c r="AW62" i="15" s="1"/>
  <c r="AW62" i="14"/>
  <c r="AV62" i="15" s="1"/>
  <c r="AV67" i="16" s="1"/>
  <c r="AV62" i="14"/>
  <c r="AU62" i="15" s="1"/>
  <c r="AU62" i="14"/>
  <c r="AT62" i="15" s="1"/>
  <c r="AT62" i="14"/>
  <c r="AS62" i="15" s="1"/>
  <c r="AS62" i="14"/>
  <c r="AR62" i="15" s="1"/>
  <c r="AR67" i="16" s="1"/>
  <c r="AR62" i="14"/>
  <c r="AQ62" i="15" s="1"/>
  <c r="AQ62" i="14"/>
  <c r="AP62" i="15" s="1"/>
  <c r="AP62" i="14"/>
  <c r="AO62" i="15" s="1"/>
  <c r="AO62" i="14"/>
  <c r="AN62" i="15" s="1"/>
  <c r="AN67" i="16" s="1"/>
  <c r="AN62" i="14"/>
  <c r="AM62" i="15" s="1"/>
  <c r="AM62" i="14"/>
  <c r="AL62" i="15" s="1"/>
  <c r="AL62" i="14"/>
  <c r="AK62" i="15" s="1"/>
  <c r="AK62" i="14"/>
  <c r="AJ62" i="15" s="1"/>
  <c r="AJ67" i="16" s="1"/>
  <c r="AJ62" i="14"/>
  <c r="AI62" i="15" s="1"/>
  <c r="AI62" i="14"/>
  <c r="AH62" i="15" s="1"/>
  <c r="AH62" i="14"/>
  <c r="AG62" i="15" s="1"/>
  <c r="AG62" i="14"/>
  <c r="AF62" i="15" s="1"/>
  <c r="AF67" i="16" s="1"/>
  <c r="AF62" i="14"/>
  <c r="AE62" i="15" s="1"/>
  <c r="AE62" i="14"/>
  <c r="AD62" i="15" s="1"/>
  <c r="AD62" i="14"/>
  <c r="AC62" i="15" s="1"/>
  <c r="AC62" i="14"/>
  <c r="AB62" i="15" s="1"/>
  <c r="AB67" i="16" s="1"/>
  <c r="AB62" i="14"/>
  <c r="AA62" i="15" s="1"/>
  <c r="AA62" i="14"/>
  <c r="Z62" i="15" s="1"/>
  <c r="Z62" i="14"/>
  <c r="Y62" i="15" s="1"/>
  <c r="Y62" i="14"/>
  <c r="X62" i="15" s="1"/>
  <c r="X67" i="16" s="1"/>
  <c r="X62" i="14"/>
  <c r="W62" i="15" s="1"/>
  <c r="W62" i="14"/>
  <c r="V62" i="15" s="1"/>
  <c r="V62" i="14"/>
  <c r="U62" i="15" s="1"/>
  <c r="U62" i="14"/>
  <c r="T62" i="15" s="1"/>
  <c r="T67" i="16" s="1"/>
  <c r="T62" i="14"/>
  <c r="S62" i="15" s="1"/>
  <c r="S62" i="14"/>
  <c r="R62" i="15" s="1"/>
  <c r="R62" i="14"/>
  <c r="Q62" i="15" s="1"/>
  <c r="Q62" i="14"/>
  <c r="P62" i="15" s="1"/>
  <c r="P67" i="16" s="1"/>
  <c r="P62" i="14"/>
  <c r="O62" i="15" s="1"/>
  <c r="O62" i="14"/>
  <c r="N62" i="15" s="1"/>
  <c r="N62" i="14"/>
  <c r="M62" i="15" s="1"/>
  <c r="M62" i="14"/>
  <c r="L62" i="15" s="1"/>
  <c r="L67" i="16" s="1"/>
  <c r="L62" i="14"/>
  <c r="K62" i="15" s="1"/>
  <c r="K62" i="14"/>
  <c r="J62" i="15" s="1"/>
  <c r="J62" i="14"/>
  <c r="I62" i="15" s="1"/>
  <c r="I62" i="14"/>
  <c r="H62" i="15" s="1"/>
  <c r="H67" i="16" s="1"/>
  <c r="H62" i="14"/>
  <c r="G62" i="15" s="1"/>
  <c r="G62" i="14"/>
  <c r="F62" i="15" s="1"/>
  <c r="F62" i="14"/>
  <c r="E62" i="15" s="1"/>
  <c r="E62" i="14"/>
  <c r="D62" i="15" s="1"/>
  <c r="D67" i="16" s="1"/>
  <c r="D62" i="14"/>
  <c r="C62" i="15" s="1"/>
  <c r="C62" i="14"/>
  <c r="CJ61"/>
  <c r="CI61" i="15" s="1"/>
  <c r="CI61" i="14"/>
  <c r="CH61" i="15" s="1"/>
  <c r="CH66" i="16" s="1"/>
  <c r="CH61" i="14"/>
  <c r="CG61" i="15" s="1"/>
  <c r="CG61" i="14"/>
  <c r="CF61" i="15" s="1"/>
  <c r="CF61" i="14"/>
  <c r="CE61" i="15" s="1"/>
  <c r="CE61" i="14"/>
  <c r="CD61" i="15" s="1"/>
  <c r="CD66" i="16" s="1"/>
  <c r="CD61" i="14"/>
  <c r="CC61" i="15" s="1"/>
  <c r="CC61" i="14"/>
  <c r="CB61" i="15" s="1"/>
  <c r="CB61" i="14"/>
  <c r="CA61" i="15" s="1"/>
  <c r="CA61" i="14"/>
  <c r="BZ61" i="15" s="1"/>
  <c r="BZ66" i="16" s="1"/>
  <c r="BZ61" i="14"/>
  <c r="BY61" i="15" s="1"/>
  <c r="BY61" i="14"/>
  <c r="BX61" i="15" s="1"/>
  <c r="BX61" i="14"/>
  <c r="BW61" i="15" s="1"/>
  <c r="BW61" i="14"/>
  <c r="BV61" i="15" s="1"/>
  <c r="BV66" i="16" s="1"/>
  <c r="BV61" i="14"/>
  <c r="BU61" i="15" s="1"/>
  <c r="BU61" i="14"/>
  <c r="BT61" i="15" s="1"/>
  <c r="BT61" i="14"/>
  <c r="BS61" i="15" s="1"/>
  <c r="BS61" i="14"/>
  <c r="BR61" i="15" s="1"/>
  <c r="BR66" i="16" s="1"/>
  <c r="BR61" i="14"/>
  <c r="BQ61" i="15" s="1"/>
  <c r="BQ61" i="14"/>
  <c r="BP61" i="15" s="1"/>
  <c r="BP61" i="14"/>
  <c r="BO61" i="15" s="1"/>
  <c r="BO61" i="14"/>
  <c r="BN61" i="15" s="1"/>
  <c r="BN66" i="16" s="1"/>
  <c r="BN61" i="14"/>
  <c r="BM61" i="15" s="1"/>
  <c r="BM61" i="14"/>
  <c r="BL61" i="15" s="1"/>
  <c r="BL61" i="14"/>
  <c r="BK61" i="15" s="1"/>
  <c r="BK61" i="14"/>
  <c r="BJ61" i="15" s="1"/>
  <c r="BJ66" i="16" s="1"/>
  <c r="BJ61" i="14"/>
  <c r="BI61" i="15" s="1"/>
  <c r="BI61" i="14"/>
  <c r="BH61" i="15" s="1"/>
  <c r="BH61" i="14"/>
  <c r="BG61" i="15" s="1"/>
  <c r="BG61" i="14"/>
  <c r="BF61" i="15" s="1"/>
  <c r="BF61" i="14"/>
  <c r="BE61" i="15" s="1"/>
  <c r="BE61" i="14"/>
  <c r="BD61" i="15" s="1"/>
  <c r="BD61" i="14"/>
  <c r="BC61" i="15" s="1"/>
  <c r="BC61" i="14"/>
  <c r="BB61" i="15" s="1"/>
  <c r="BB66" i="16" s="1"/>
  <c r="BB61" i="14"/>
  <c r="BA61" i="15" s="1"/>
  <c r="BA61" i="14"/>
  <c r="AZ61" i="15" s="1"/>
  <c r="AZ61" i="14"/>
  <c r="AY61" i="15" s="1"/>
  <c r="AY61" i="14"/>
  <c r="AX61" i="15" s="1"/>
  <c r="AX66" i="16" s="1"/>
  <c r="AX61" i="14"/>
  <c r="AW61" i="15" s="1"/>
  <c r="AW61" i="14"/>
  <c r="AV61" i="15" s="1"/>
  <c r="AV61" i="14"/>
  <c r="AU61" i="15" s="1"/>
  <c r="AU61" i="14"/>
  <c r="AT61" i="15" s="1"/>
  <c r="AT66" i="16" s="1"/>
  <c r="AT61" i="14"/>
  <c r="AS61" i="15" s="1"/>
  <c r="AS61" i="14"/>
  <c r="AR61" i="15" s="1"/>
  <c r="AR61" i="14"/>
  <c r="AQ61" i="15" s="1"/>
  <c r="AQ61" i="14"/>
  <c r="AP61" i="15" s="1"/>
  <c r="AP61" i="14"/>
  <c r="AO61" i="15" s="1"/>
  <c r="AO61" i="14"/>
  <c r="AN61" i="15" s="1"/>
  <c r="AN61" i="14"/>
  <c r="AM61" i="15" s="1"/>
  <c r="AM61" i="14"/>
  <c r="AL61" i="15" s="1"/>
  <c r="AL66" i="16" s="1"/>
  <c r="AL61" i="14"/>
  <c r="AK61" i="15" s="1"/>
  <c r="AK61" i="14"/>
  <c r="AJ61" i="15" s="1"/>
  <c r="AJ61" i="14"/>
  <c r="AI61" i="15" s="1"/>
  <c r="AI61" i="14"/>
  <c r="AH61" i="15" s="1"/>
  <c r="AH66" i="16" s="1"/>
  <c r="AH61" i="14"/>
  <c r="AG61" i="15" s="1"/>
  <c r="AG61" i="14"/>
  <c r="AF61" i="15" s="1"/>
  <c r="AF61" i="14"/>
  <c r="AE61" i="15" s="1"/>
  <c r="AE61" i="14"/>
  <c r="AD61" i="15" s="1"/>
  <c r="AD66" i="16" s="1"/>
  <c r="AD61" i="14"/>
  <c r="AC61" i="15" s="1"/>
  <c r="AC61" i="14"/>
  <c r="AB61" i="15" s="1"/>
  <c r="AB61" i="14"/>
  <c r="AA61" i="15" s="1"/>
  <c r="AA61" i="14"/>
  <c r="Z61" i="15" s="1"/>
  <c r="Z61" i="14"/>
  <c r="Y61" i="15" s="1"/>
  <c r="Y61" i="14"/>
  <c r="X61" i="15" s="1"/>
  <c r="X61" i="14"/>
  <c r="W61" i="15" s="1"/>
  <c r="W61" i="14"/>
  <c r="V61" i="15" s="1"/>
  <c r="V66" i="16" s="1"/>
  <c r="V61" i="14"/>
  <c r="U61" i="15" s="1"/>
  <c r="U61" i="14"/>
  <c r="T61" i="15" s="1"/>
  <c r="T61" i="14"/>
  <c r="S61" i="15" s="1"/>
  <c r="S61" i="14"/>
  <c r="R61" i="15" s="1"/>
  <c r="R66" i="16" s="1"/>
  <c r="R61" i="14"/>
  <c r="Q61" i="15" s="1"/>
  <c r="Q61" i="14"/>
  <c r="P61" i="15" s="1"/>
  <c r="P61" i="14"/>
  <c r="O61" i="15" s="1"/>
  <c r="O61" i="14"/>
  <c r="N61" i="15" s="1"/>
  <c r="N61" i="14"/>
  <c r="M61" i="15" s="1"/>
  <c r="M61" i="14"/>
  <c r="L61" i="15" s="1"/>
  <c r="L61" i="14"/>
  <c r="K61" i="15" s="1"/>
  <c r="K61" i="14"/>
  <c r="J61" i="15" s="1"/>
  <c r="J66" i="16" s="1"/>
  <c r="J61" i="14"/>
  <c r="I61" i="15" s="1"/>
  <c r="I61" i="14"/>
  <c r="H61" i="15" s="1"/>
  <c r="H61" i="14"/>
  <c r="G61" i="15" s="1"/>
  <c r="G61" i="14"/>
  <c r="F61" i="15" s="1"/>
  <c r="F61" i="14"/>
  <c r="E61" i="15" s="1"/>
  <c r="E61" i="14"/>
  <c r="D61" i="15" s="1"/>
  <c r="D61" i="14"/>
  <c r="C61" i="15" s="1"/>
  <c r="C61" i="14"/>
  <c r="CJ59"/>
  <c r="CI59" i="15" s="1"/>
  <c r="CI59" i="14"/>
  <c r="CH59" i="15" s="1"/>
  <c r="CH59" i="14"/>
  <c r="CG59" i="15" s="1"/>
  <c r="CG59" i="14"/>
  <c r="CF59" i="15" s="1"/>
  <c r="CF59" i="14"/>
  <c r="CE59" i="15" s="1"/>
  <c r="CE59" i="14"/>
  <c r="CD59" i="15" s="1"/>
  <c r="CD59" i="14"/>
  <c r="CC59" i="15" s="1"/>
  <c r="CC59" i="14"/>
  <c r="CB59" i="15" s="1"/>
  <c r="CB64" i="16" s="1"/>
  <c r="CB59" i="14"/>
  <c r="CA59" i="15" s="1"/>
  <c r="CA59" i="14"/>
  <c r="BZ59" i="15" s="1"/>
  <c r="BZ59" i="14"/>
  <c r="BY59" i="15" s="1"/>
  <c r="BY59" i="14"/>
  <c r="BX59" i="15" s="1"/>
  <c r="BX59" i="14"/>
  <c r="BW59" i="15" s="1"/>
  <c r="BW59" i="14"/>
  <c r="BV59" i="15" s="1"/>
  <c r="BV59" i="14"/>
  <c r="BU59" i="15" s="1"/>
  <c r="BU59" i="14"/>
  <c r="BT59" i="15" s="1"/>
  <c r="BT59" i="14"/>
  <c r="BS59" i="15" s="1"/>
  <c r="BS59" i="14"/>
  <c r="BR59" i="15" s="1"/>
  <c r="BR59" i="14"/>
  <c r="BQ59" i="15" s="1"/>
  <c r="BQ59" i="14"/>
  <c r="BP59" i="15" s="1"/>
  <c r="BP59" i="14"/>
  <c r="BO59" i="15" s="1"/>
  <c r="BO59" i="14"/>
  <c r="BN59" i="15" s="1"/>
  <c r="BN59" i="14"/>
  <c r="BM59" i="15" s="1"/>
  <c r="BM59" i="14"/>
  <c r="BL59" i="15" s="1"/>
  <c r="BL59" i="14"/>
  <c r="BK59" i="15" s="1"/>
  <c r="BK59" i="14"/>
  <c r="BJ59" i="15" s="1"/>
  <c r="BJ59" i="14"/>
  <c r="BI59" i="15" s="1"/>
  <c r="BI59" i="14"/>
  <c r="BH59" i="15" s="1"/>
  <c r="BH64" i="16" s="1"/>
  <c r="BH59" i="14"/>
  <c r="BG59" i="15" s="1"/>
  <c r="BG59" i="14"/>
  <c r="BF59" i="15" s="1"/>
  <c r="BF59" i="14"/>
  <c r="BE59" i="15" s="1"/>
  <c r="BE59" i="14"/>
  <c r="BD59" i="15" s="1"/>
  <c r="BD64" i="16" s="1"/>
  <c r="BD59" i="14"/>
  <c r="BC59" i="15" s="1"/>
  <c r="BC59" i="14"/>
  <c r="BB59" i="15" s="1"/>
  <c r="BB59" i="14"/>
  <c r="BA59" i="15" s="1"/>
  <c r="BA59" i="14"/>
  <c r="AZ59" i="15" s="1"/>
  <c r="AZ64" i="16" s="1"/>
  <c r="AZ59" i="14"/>
  <c r="AY59" i="15" s="1"/>
  <c r="AY59" i="14"/>
  <c r="AX59" i="15" s="1"/>
  <c r="AX59" i="14"/>
  <c r="AW59" i="15" s="1"/>
  <c r="AW59" i="14"/>
  <c r="AV59" i="15" s="1"/>
  <c r="AV64" i="16" s="1"/>
  <c r="AV59" i="14"/>
  <c r="AU59" i="15" s="1"/>
  <c r="AU59" i="14"/>
  <c r="AT59" i="15" s="1"/>
  <c r="AT59" i="14"/>
  <c r="AS59" i="15" s="1"/>
  <c r="AS59" i="14"/>
  <c r="AR59" i="15" s="1"/>
  <c r="AR64" i="16" s="1"/>
  <c r="AR59" i="14"/>
  <c r="AQ59" i="15" s="1"/>
  <c r="AQ59" i="14"/>
  <c r="AP59" i="15" s="1"/>
  <c r="AP59" i="14"/>
  <c r="AO59" i="15" s="1"/>
  <c r="AO59" i="14"/>
  <c r="AN59" i="15" s="1"/>
  <c r="AN64" i="16" s="1"/>
  <c r="AN59" i="14"/>
  <c r="AM59" i="15" s="1"/>
  <c r="AM59" i="14"/>
  <c r="AL59" i="15" s="1"/>
  <c r="AL59" i="14"/>
  <c r="AK59" i="15" s="1"/>
  <c r="AK59" i="14"/>
  <c r="AJ59" i="15" s="1"/>
  <c r="AJ64" i="16" s="1"/>
  <c r="AJ59" i="14"/>
  <c r="AI59" i="15" s="1"/>
  <c r="AI59" i="14"/>
  <c r="AH59" i="15" s="1"/>
  <c r="AH59" i="14"/>
  <c r="AG59" i="15" s="1"/>
  <c r="AG59" i="14"/>
  <c r="AF59" i="15" s="1"/>
  <c r="AF64" i="16" s="1"/>
  <c r="AF59" i="14"/>
  <c r="AE59" i="15" s="1"/>
  <c r="AE59" i="14"/>
  <c r="AD59" i="15" s="1"/>
  <c r="AD59" i="14"/>
  <c r="AC59" i="15" s="1"/>
  <c r="AC59" i="14"/>
  <c r="AB59" i="15" s="1"/>
  <c r="AB64" i="16" s="1"/>
  <c r="AB59" i="14"/>
  <c r="AA59" i="15" s="1"/>
  <c r="AA59" i="14"/>
  <c r="Z59" i="15" s="1"/>
  <c r="Z59" i="14"/>
  <c r="Y59" i="15" s="1"/>
  <c r="Y59" i="14"/>
  <c r="X59" i="15" s="1"/>
  <c r="X64" i="16" s="1"/>
  <c r="X59" i="14"/>
  <c r="W59" i="15" s="1"/>
  <c r="W59" i="14"/>
  <c r="V59" i="15" s="1"/>
  <c r="V59" i="14"/>
  <c r="U59" i="15" s="1"/>
  <c r="U59" i="14"/>
  <c r="T59" i="15" s="1"/>
  <c r="T64" i="16" s="1"/>
  <c r="T59" i="14"/>
  <c r="S59" i="15" s="1"/>
  <c r="S59" i="14"/>
  <c r="R59" i="15" s="1"/>
  <c r="R59" i="14"/>
  <c r="Q59" i="15" s="1"/>
  <c r="Q59" i="14"/>
  <c r="P59" i="15" s="1"/>
  <c r="P64" i="16" s="1"/>
  <c r="P59" i="14"/>
  <c r="O59" i="15" s="1"/>
  <c r="O59" i="14"/>
  <c r="N59" i="15" s="1"/>
  <c r="N59" i="14"/>
  <c r="M59" i="15" s="1"/>
  <c r="M59" i="14"/>
  <c r="L59" i="15" s="1"/>
  <c r="L64" i="16" s="1"/>
  <c r="L59" i="14"/>
  <c r="K59" i="15" s="1"/>
  <c r="K59" i="14"/>
  <c r="J59" i="15" s="1"/>
  <c r="J59" i="14"/>
  <c r="I59" i="15" s="1"/>
  <c r="I59" i="14"/>
  <c r="H59" i="15" s="1"/>
  <c r="H64" i="16" s="1"/>
  <c r="H59" i="14"/>
  <c r="G59" i="15" s="1"/>
  <c r="G59" i="14"/>
  <c r="F59" i="15" s="1"/>
  <c r="F59" i="14"/>
  <c r="E59" i="15" s="1"/>
  <c r="E59" i="14"/>
  <c r="D59" i="15" s="1"/>
  <c r="D64" i="16" s="1"/>
  <c r="D59" i="14"/>
  <c r="C59" i="15" s="1"/>
  <c r="C59" i="14"/>
  <c r="CJ57"/>
  <c r="CI57" i="15" s="1"/>
  <c r="CI57" i="14"/>
  <c r="CH57" i="15" s="1"/>
  <c r="CH62" i="16" s="1"/>
  <c r="CH57" i="14"/>
  <c r="CG57" i="15" s="1"/>
  <c r="CG57" i="14"/>
  <c r="CF57" i="15" s="1"/>
  <c r="CF57" i="14"/>
  <c r="CE57" i="15" s="1"/>
  <c r="CE57" i="14"/>
  <c r="CD57" i="15" s="1"/>
  <c r="CD62" i="16" s="1"/>
  <c r="CD57" i="14"/>
  <c r="CC57" i="15" s="1"/>
  <c r="CC57" i="14"/>
  <c r="CB57" i="15" s="1"/>
  <c r="CB57" i="14"/>
  <c r="CA57" i="15" s="1"/>
  <c r="CA57" i="14"/>
  <c r="BZ57" i="15" s="1"/>
  <c r="BZ57" i="14"/>
  <c r="BY57" i="15" s="1"/>
  <c r="BY57" i="14"/>
  <c r="BX57" i="15" s="1"/>
  <c r="BX57" i="14"/>
  <c r="BW57" i="15" s="1"/>
  <c r="BW57" i="14"/>
  <c r="BV57" i="15" s="1"/>
  <c r="BV62" i="16" s="1"/>
  <c r="BV57" i="14"/>
  <c r="BU57" i="15" s="1"/>
  <c r="BU57" i="14"/>
  <c r="BT57" i="15" s="1"/>
  <c r="BT57" i="14"/>
  <c r="BS57" i="15" s="1"/>
  <c r="BS57" i="14"/>
  <c r="BR57" i="15" s="1"/>
  <c r="BR57" i="14"/>
  <c r="BQ57" i="15" s="1"/>
  <c r="BQ57" i="14"/>
  <c r="BP57" i="15" s="1"/>
  <c r="BP57" i="14"/>
  <c r="BO57" i="15" s="1"/>
  <c r="BO57" i="14"/>
  <c r="BN57" i="15" s="1"/>
  <c r="BN62" i="16" s="1"/>
  <c r="BN57" i="14"/>
  <c r="BM57" i="15" s="1"/>
  <c r="BM57" i="14"/>
  <c r="BL57" i="15" s="1"/>
  <c r="BL57" i="14"/>
  <c r="BK57" i="15" s="1"/>
  <c r="BK57" i="14"/>
  <c r="BJ57" i="15" s="1"/>
  <c r="BJ62" i="16" s="1"/>
  <c r="BJ57" i="14"/>
  <c r="BI57" i="15" s="1"/>
  <c r="BI57" i="14"/>
  <c r="BH57" i="15" s="1"/>
  <c r="BH57" i="14"/>
  <c r="BG57" i="15" s="1"/>
  <c r="BG57" i="14"/>
  <c r="BF57" i="15" s="1"/>
  <c r="BF62" i="16" s="1"/>
  <c r="BF57" i="14"/>
  <c r="BE57" i="15" s="1"/>
  <c r="BE57" i="14"/>
  <c r="BD57" i="15" s="1"/>
  <c r="BD57" i="14"/>
  <c r="BC57" i="15" s="1"/>
  <c r="BC57" i="14"/>
  <c r="BB57" i="15" s="1"/>
  <c r="BB62" i="16" s="1"/>
  <c r="BB57" i="14"/>
  <c r="BA57" i="15" s="1"/>
  <c r="BA57" i="14"/>
  <c r="AZ57" i="15" s="1"/>
  <c r="AZ57" i="14"/>
  <c r="AY57" i="15" s="1"/>
  <c r="AY57" i="14"/>
  <c r="AX57" i="15" s="1"/>
  <c r="AX57" i="14"/>
  <c r="AW57" i="15" s="1"/>
  <c r="AW57" i="14"/>
  <c r="AV57" i="15" s="1"/>
  <c r="AV57" i="14"/>
  <c r="AU57" i="15" s="1"/>
  <c r="AU57" i="14"/>
  <c r="AT57" i="15" s="1"/>
  <c r="AT62" i="16" s="1"/>
  <c r="AT57" i="14"/>
  <c r="AS57" i="15" s="1"/>
  <c r="AS57" i="14"/>
  <c r="AR57" i="15" s="1"/>
  <c r="AR57" i="14"/>
  <c r="AQ57" i="15" s="1"/>
  <c r="AQ57" i="14"/>
  <c r="AP57" i="15" s="1"/>
  <c r="AP62" i="16" s="1"/>
  <c r="AP57" i="14"/>
  <c r="AO57" i="15" s="1"/>
  <c r="AO57" i="14"/>
  <c r="AN57" i="15" s="1"/>
  <c r="AN57" i="14"/>
  <c r="AM57" i="15" s="1"/>
  <c r="AM57" i="14"/>
  <c r="AL57" i="15" s="1"/>
  <c r="AL62" i="16" s="1"/>
  <c r="AL57" i="14"/>
  <c r="AK57" i="15" s="1"/>
  <c r="AK57" i="14"/>
  <c r="AJ57" i="15" s="1"/>
  <c r="AJ57" i="14"/>
  <c r="AI57" i="15" s="1"/>
  <c r="AI57" i="14"/>
  <c r="AH57" i="15" s="1"/>
  <c r="AH57" i="14"/>
  <c r="AG57" i="15" s="1"/>
  <c r="AG57" i="14"/>
  <c r="AF57" i="15" s="1"/>
  <c r="AF57" i="14"/>
  <c r="AE57" i="15" s="1"/>
  <c r="AE57" i="14"/>
  <c r="AD57" i="15" s="1"/>
  <c r="AD62" i="16" s="1"/>
  <c r="AD57" i="14"/>
  <c r="AC57" i="15" s="1"/>
  <c r="AC57" i="14"/>
  <c r="AB57" i="15" s="1"/>
  <c r="AB57" i="14"/>
  <c r="AA57" i="15" s="1"/>
  <c r="AA57" i="14"/>
  <c r="Z57" i="15" s="1"/>
  <c r="Z62" i="16" s="1"/>
  <c r="Z57" i="14"/>
  <c r="Y57" i="15" s="1"/>
  <c r="Y57" i="14"/>
  <c r="X57" i="15" s="1"/>
  <c r="X57" i="14"/>
  <c r="W57" i="15" s="1"/>
  <c r="W57" i="14"/>
  <c r="V57" i="15" s="1"/>
  <c r="V62" i="16" s="1"/>
  <c r="V57" i="14"/>
  <c r="U57" i="15" s="1"/>
  <c r="U57" i="14"/>
  <c r="T57" i="15" s="1"/>
  <c r="T57" i="14"/>
  <c r="S57" i="15" s="1"/>
  <c r="S57" i="14"/>
  <c r="R57" i="15" s="1"/>
  <c r="R57" i="14"/>
  <c r="Q57" i="15" s="1"/>
  <c r="Q57" i="14"/>
  <c r="P57" i="15" s="1"/>
  <c r="P57" i="14"/>
  <c r="O57" i="15" s="1"/>
  <c r="O57" i="14"/>
  <c r="N57" i="15" s="1"/>
  <c r="N62" i="16" s="1"/>
  <c r="N57" i="14"/>
  <c r="M57" i="15" s="1"/>
  <c r="M57" i="14"/>
  <c r="L57" i="15" s="1"/>
  <c r="L57" i="14"/>
  <c r="K57" i="15" s="1"/>
  <c r="K57" i="14"/>
  <c r="J57" i="15" s="1"/>
  <c r="J57" i="14"/>
  <c r="I57" i="15" s="1"/>
  <c r="I57" i="14"/>
  <c r="H57" i="15" s="1"/>
  <c r="H57" i="14"/>
  <c r="G57" i="15" s="1"/>
  <c r="G57" i="14"/>
  <c r="F57" i="15" s="1"/>
  <c r="F62" i="16" s="1"/>
  <c r="F57" i="14"/>
  <c r="E57" i="15" s="1"/>
  <c r="E57" i="14"/>
  <c r="D57" i="15" s="1"/>
  <c r="D57" i="14"/>
  <c r="C57" i="15" s="1"/>
  <c r="C57" i="14"/>
  <c r="CJ56"/>
  <c r="CI56" i="15" s="1"/>
  <c r="CI56" i="14"/>
  <c r="CH56" i="15" s="1"/>
  <c r="CH56" i="14"/>
  <c r="CG56" i="15" s="1"/>
  <c r="CG56" i="14"/>
  <c r="CF56" i="15" s="1"/>
  <c r="CF61" i="16" s="1"/>
  <c r="CF56" i="14"/>
  <c r="CE56" i="15" s="1"/>
  <c r="CE56" i="14"/>
  <c r="CD56" i="15" s="1"/>
  <c r="CD56" i="14"/>
  <c r="CC56" i="15" s="1"/>
  <c r="CC56" i="14"/>
  <c r="CB56" i="15" s="1"/>
  <c r="CB61" i="16" s="1"/>
  <c r="CB56" i="14"/>
  <c r="CA56" i="15" s="1"/>
  <c r="CA56" i="14"/>
  <c r="BZ56" i="15" s="1"/>
  <c r="BZ56" i="14"/>
  <c r="BY56" i="15" s="1"/>
  <c r="BY56" i="14"/>
  <c r="BX56" i="15" s="1"/>
  <c r="BX61" i="16" s="1"/>
  <c r="BX56" i="14"/>
  <c r="BW56" i="15" s="1"/>
  <c r="BW56" i="14"/>
  <c r="BV56" i="15" s="1"/>
  <c r="BV56" i="14"/>
  <c r="BU56" i="15" s="1"/>
  <c r="BU56" i="14"/>
  <c r="BT56" i="15" s="1"/>
  <c r="BT61" i="16" s="1"/>
  <c r="BT56" i="14"/>
  <c r="BS56" i="15" s="1"/>
  <c r="BS56" i="14"/>
  <c r="BR56" i="15" s="1"/>
  <c r="BR56" i="14"/>
  <c r="BQ56" i="15" s="1"/>
  <c r="BQ56" i="14"/>
  <c r="BP56" i="15" s="1"/>
  <c r="BP61" i="16" s="1"/>
  <c r="BP56" i="14"/>
  <c r="BO56" i="15" s="1"/>
  <c r="BO56" i="14"/>
  <c r="BN56" i="15" s="1"/>
  <c r="BN56" i="14"/>
  <c r="BM56" i="15" s="1"/>
  <c r="BM56" i="14"/>
  <c r="BL56" i="15" s="1"/>
  <c r="BL61" i="16" s="1"/>
  <c r="BL56" i="14"/>
  <c r="BK56" i="15" s="1"/>
  <c r="BK56" i="14"/>
  <c r="BJ56" i="15" s="1"/>
  <c r="BJ56" i="14"/>
  <c r="BI56" i="15" s="1"/>
  <c r="BI56" i="14"/>
  <c r="BH56" i="15" s="1"/>
  <c r="BH61" i="16" s="1"/>
  <c r="BH56" i="14"/>
  <c r="BG56" i="15" s="1"/>
  <c r="BG56" i="14"/>
  <c r="BF56" i="15" s="1"/>
  <c r="BF56" i="14"/>
  <c r="BE56" i="15" s="1"/>
  <c r="BE56" i="14"/>
  <c r="BD56" i="15" s="1"/>
  <c r="BD61" i="16" s="1"/>
  <c r="BD56" i="14"/>
  <c r="BC56" i="15" s="1"/>
  <c r="BC56" i="14"/>
  <c r="BB56" i="15" s="1"/>
  <c r="BB56" i="14"/>
  <c r="BA56" i="15" s="1"/>
  <c r="BA56" i="14"/>
  <c r="AZ56" i="15" s="1"/>
  <c r="AZ61" i="16" s="1"/>
  <c r="AZ56" i="14"/>
  <c r="AY56" i="15" s="1"/>
  <c r="AY56" i="14"/>
  <c r="AX56" i="15" s="1"/>
  <c r="AX56" i="14"/>
  <c r="AW56" i="15" s="1"/>
  <c r="AW56" i="14"/>
  <c r="AV56" i="15" s="1"/>
  <c r="AV61" i="16" s="1"/>
  <c r="AV56" i="14"/>
  <c r="AU56" i="15" s="1"/>
  <c r="AU56" i="14"/>
  <c r="AT56" i="15" s="1"/>
  <c r="AT56" i="14"/>
  <c r="AS56" i="15" s="1"/>
  <c r="AS56" i="14"/>
  <c r="AR56" i="15" s="1"/>
  <c r="AR61" i="16" s="1"/>
  <c r="AR56" i="14"/>
  <c r="AQ56" i="15" s="1"/>
  <c r="AQ56" i="14"/>
  <c r="AP56" i="15" s="1"/>
  <c r="AP56" i="14"/>
  <c r="AO56" i="15" s="1"/>
  <c r="AO56" i="14"/>
  <c r="AN56" i="15" s="1"/>
  <c r="AN61" i="16" s="1"/>
  <c r="AN56" i="14"/>
  <c r="AM56" i="15" s="1"/>
  <c r="AM56" i="14"/>
  <c r="AL56" i="15" s="1"/>
  <c r="AL56" i="14"/>
  <c r="AK56" i="15" s="1"/>
  <c r="AK56" i="14"/>
  <c r="AJ56" i="15" s="1"/>
  <c r="AJ61" i="16" s="1"/>
  <c r="AJ56" i="14"/>
  <c r="AI56" i="15" s="1"/>
  <c r="AI56" i="14"/>
  <c r="AH56" i="15" s="1"/>
  <c r="AH56" i="14"/>
  <c r="AG56" i="15" s="1"/>
  <c r="AG56" i="14"/>
  <c r="AF56" i="15" s="1"/>
  <c r="AF61" i="16" s="1"/>
  <c r="AF56" i="14"/>
  <c r="AE56" i="15" s="1"/>
  <c r="AE56" i="14"/>
  <c r="AD56" i="15" s="1"/>
  <c r="AD56" i="14"/>
  <c r="AC56" i="15" s="1"/>
  <c r="AC56" i="14"/>
  <c r="AB56" i="15" s="1"/>
  <c r="AB61" i="16" s="1"/>
  <c r="AB56" i="14"/>
  <c r="AA56" i="15" s="1"/>
  <c r="AA56" i="14"/>
  <c r="Z56" i="15" s="1"/>
  <c r="Z56" i="14"/>
  <c r="Y56" i="15" s="1"/>
  <c r="Y56" i="14"/>
  <c r="X56" i="15" s="1"/>
  <c r="X61" i="16" s="1"/>
  <c r="X56" i="14"/>
  <c r="W56" i="15" s="1"/>
  <c r="W56" i="14"/>
  <c r="V56" i="15" s="1"/>
  <c r="V56" i="14"/>
  <c r="U56" i="15" s="1"/>
  <c r="U56" i="14"/>
  <c r="T56" i="15" s="1"/>
  <c r="T61" i="16" s="1"/>
  <c r="T56" i="14"/>
  <c r="S56" i="15" s="1"/>
  <c r="S56" i="14"/>
  <c r="R56" i="15" s="1"/>
  <c r="R56" i="14"/>
  <c r="Q56" i="15" s="1"/>
  <c r="Q56" i="14"/>
  <c r="P56" i="15" s="1"/>
  <c r="P61" i="16" s="1"/>
  <c r="P56" i="14"/>
  <c r="O56" i="15" s="1"/>
  <c r="O56" i="14"/>
  <c r="N56" i="15" s="1"/>
  <c r="N56" i="14"/>
  <c r="M56" i="15" s="1"/>
  <c r="M56" i="14"/>
  <c r="L56" i="15" s="1"/>
  <c r="L61" i="16" s="1"/>
  <c r="L56" i="14"/>
  <c r="K56" i="15" s="1"/>
  <c r="K56" i="14"/>
  <c r="J56" i="15" s="1"/>
  <c r="J56" i="14"/>
  <c r="I56" i="15" s="1"/>
  <c r="I56" i="14"/>
  <c r="H56" i="15" s="1"/>
  <c r="H61" i="16" s="1"/>
  <c r="H56" i="14"/>
  <c r="G56" i="15" s="1"/>
  <c r="G56" i="14"/>
  <c r="F56" i="15" s="1"/>
  <c r="F56" i="14"/>
  <c r="E56" i="15" s="1"/>
  <c r="E56" i="14"/>
  <c r="D56" i="15" s="1"/>
  <c r="D61" i="16" s="1"/>
  <c r="D56" i="14"/>
  <c r="C56" i="15" s="1"/>
  <c r="C56" i="14"/>
  <c r="CJ54"/>
  <c r="CI54" i="15" s="1"/>
  <c r="CI54" i="14"/>
  <c r="CH54" i="15" s="1"/>
  <c r="CH59" i="16" s="1"/>
  <c r="CH54" i="14"/>
  <c r="CG54" i="15" s="1"/>
  <c r="CG54" i="14"/>
  <c r="CF54" i="15" s="1"/>
  <c r="CF54" i="14"/>
  <c r="CE54" i="15" s="1"/>
  <c r="CE54" i="14"/>
  <c r="CD54" i="15" s="1"/>
  <c r="CD59" i="16" s="1"/>
  <c r="CD54" i="14"/>
  <c r="CC54" i="15" s="1"/>
  <c r="CC54" i="14"/>
  <c r="CB54" i="15" s="1"/>
  <c r="CB54" i="14"/>
  <c r="CA54" i="15" s="1"/>
  <c r="CA54" i="14"/>
  <c r="BZ54" i="15" s="1"/>
  <c r="BZ59" i="16" s="1"/>
  <c r="BZ54" i="14"/>
  <c r="BY54" i="15" s="1"/>
  <c r="BY54" i="14"/>
  <c r="BX54" i="15" s="1"/>
  <c r="BX54" i="14"/>
  <c r="BW54" i="15" s="1"/>
  <c r="BW54" i="14"/>
  <c r="BV54" i="15" s="1"/>
  <c r="BV59" i="16" s="1"/>
  <c r="BV54" i="14"/>
  <c r="BU54" i="15" s="1"/>
  <c r="BU54" i="14"/>
  <c r="BT54" i="15" s="1"/>
  <c r="BT54" i="14"/>
  <c r="BS54" i="15" s="1"/>
  <c r="BS54" i="14"/>
  <c r="BR54" i="15" s="1"/>
  <c r="BR59" i="16" s="1"/>
  <c r="BR54" i="14"/>
  <c r="BQ54" i="15" s="1"/>
  <c r="BQ54" i="14"/>
  <c r="BP54" i="15" s="1"/>
  <c r="BP54" i="14"/>
  <c r="BO54" i="15" s="1"/>
  <c r="BO54" i="14"/>
  <c r="BN54" i="15" s="1"/>
  <c r="BN59" i="16" s="1"/>
  <c r="BN54" i="14"/>
  <c r="BM54" i="15" s="1"/>
  <c r="BM54" i="14"/>
  <c r="BL54" i="15" s="1"/>
  <c r="BL54" i="14"/>
  <c r="BK54" i="15" s="1"/>
  <c r="BK54" i="14"/>
  <c r="BJ54" i="15" s="1"/>
  <c r="BJ59" i="16" s="1"/>
  <c r="BJ54" i="14"/>
  <c r="BI54" i="15" s="1"/>
  <c r="BI54" i="14"/>
  <c r="BH54" i="15" s="1"/>
  <c r="BH54" i="14"/>
  <c r="BG54" i="15" s="1"/>
  <c r="BG54" i="14"/>
  <c r="BF54" i="15" s="1"/>
  <c r="BF54" i="14"/>
  <c r="BE54" i="15" s="1"/>
  <c r="BE54" i="14"/>
  <c r="BD54" i="15" s="1"/>
  <c r="BD54" i="14"/>
  <c r="BC54" i="15" s="1"/>
  <c r="BC54" i="14"/>
  <c r="BB54" i="15" s="1"/>
  <c r="BB59" i="16" s="1"/>
  <c r="BB54" i="14"/>
  <c r="BA54" i="15" s="1"/>
  <c r="BA54" i="14"/>
  <c r="AZ54" i="15" s="1"/>
  <c r="AZ54" i="14"/>
  <c r="AY54" i="15" s="1"/>
  <c r="AY54" i="14"/>
  <c r="AX54" i="15" s="1"/>
  <c r="AX59" i="16" s="1"/>
  <c r="AX54" i="14"/>
  <c r="AW54" i="15" s="1"/>
  <c r="AW54" i="14"/>
  <c r="AV54" i="15" s="1"/>
  <c r="AV54" i="14"/>
  <c r="AU54" i="15" s="1"/>
  <c r="AU54" i="14"/>
  <c r="AT54" i="15" s="1"/>
  <c r="AT59" i="16" s="1"/>
  <c r="AT54" i="14"/>
  <c r="AS54" i="15" s="1"/>
  <c r="AS54" i="14"/>
  <c r="AR54" i="15" s="1"/>
  <c r="AR54" i="14"/>
  <c r="AQ54" i="15" s="1"/>
  <c r="AQ54" i="14"/>
  <c r="AP54" i="15" s="1"/>
  <c r="AP54" i="14"/>
  <c r="AO54" i="15" s="1"/>
  <c r="AO54" i="14"/>
  <c r="AN54" i="15" s="1"/>
  <c r="AN54" i="14"/>
  <c r="AM54" i="15" s="1"/>
  <c r="AM54" i="14"/>
  <c r="AL54" i="15" s="1"/>
  <c r="AL59" i="16" s="1"/>
  <c r="AL54" i="14"/>
  <c r="AK54" i="15" s="1"/>
  <c r="AK54" i="14"/>
  <c r="AJ54" i="15" s="1"/>
  <c r="AJ54" i="14"/>
  <c r="AI54" i="15" s="1"/>
  <c r="AI54" i="14"/>
  <c r="AH54" i="15" s="1"/>
  <c r="AH59" i="16" s="1"/>
  <c r="AH54" i="14"/>
  <c r="AG54" i="15" s="1"/>
  <c r="AG54" i="14"/>
  <c r="AF54" i="15" s="1"/>
  <c r="AF54" i="14"/>
  <c r="AE54" i="15" s="1"/>
  <c r="AE54" i="14"/>
  <c r="AD54" i="15" s="1"/>
  <c r="AD59" i="16" s="1"/>
  <c r="AD54" i="14"/>
  <c r="AC54" i="15" s="1"/>
  <c r="AC54" i="14"/>
  <c r="AB54" i="15" s="1"/>
  <c r="AB54" i="14"/>
  <c r="AA54" i="15" s="1"/>
  <c r="AA54" i="14"/>
  <c r="Z54" i="15" s="1"/>
  <c r="Z54" i="14"/>
  <c r="Y54" i="15" s="1"/>
  <c r="Y54" i="14"/>
  <c r="X54" i="15" s="1"/>
  <c r="X54" i="14"/>
  <c r="W54" i="15" s="1"/>
  <c r="W54" i="14"/>
  <c r="V54" i="15" s="1"/>
  <c r="V59" i="16" s="1"/>
  <c r="V54" i="14"/>
  <c r="U54" i="15" s="1"/>
  <c r="U54" i="14"/>
  <c r="T54" i="15" s="1"/>
  <c r="T54" i="14"/>
  <c r="S54" i="15" s="1"/>
  <c r="S54" i="14"/>
  <c r="R54" i="15" s="1"/>
  <c r="R59" i="16" s="1"/>
  <c r="R54" i="14"/>
  <c r="Q54" i="15" s="1"/>
  <c r="Q54" i="14"/>
  <c r="P54" i="15" s="1"/>
  <c r="P54" i="14"/>
  <c r="O54" i="15" s="1"/>
  <c r="O54" i="14"/>
  <c r="N54" i="15" s="1"/>
  <c r="N54" i="14"/>
  <c r="M54" i="15" s="1"/>
  <c r="M54" i="14"/>
  <c r="L54" i="15" s="1"/>
  <c r="L54" i="14"/>
  <c r="K54" i="15" s="1"/>
  <c r="K54" i="14"/>
  <c r="J54" i="15" s="1"/>
  <c r="J59" i="16" s="1"/>
  <c r="J54" i="14"/>
  <c r="I54" i="15" s="1"/>
  <c r="I54" i="14"/>
  <c r="H54" i="15" s="1"/>
  <c r="H54" i="14"/>
  <c r="G54" i="15" s="1"/>
  <c r="G54" i="14"/>
  <c r="F54" i="15" s="1"/>
  <c r="F54" i="14"/>
  <c r="E54" i="15" s="1"/>
  <c r="E54" i="14"/>
  <c r="D54" i="15" s="1"/>
  <c r="D54" i="14"/>
  <c r="C54" i="15" s="1"/>
  <c r="C54" i="14"/>
  <c r="CJ53"/>
  <c r="CI53" i="15" s="1"/>
  <c r="CI53" i="14"/>
  <c r="CH53" i="15" s="1"/>
  <c r="CH53" i="14"/>
  <c r="CG53" i="15" s="1"/>
  <c r="CG53" i="14"/>
  <c r="CF53" i="15" s="1"/>
  <c r="CF53" i="14"/>
  <c r="CE53" i="15" s="1"/>
  <c r="CE53" i="14"/>
  <c r="CD53" i="15" s="1"/>
  <c r="CD53" i="14"/>
  <c r="CC53" i="15" s="1"/>
  <c r="CC53" i="14"/>
  <c r="CB53" i="15" s="1"/>
  <c r="CB58" i="16" s="1"/>
  <c r="CB53" i="14"/>
  <c r="CA53" i="15" s="1"/>
  <c r="CA53" i="14"/>
  <c r="BZ53" i="15" s="1"/>
  <c r="BZ53" i="14"/>
  <c r="BY53" i="15" s="1"/>
  <c r="BY53" i="14"/>
  <c r="BX53" i="15" s="1"/>
  <c r="BX53" i="14"/>
  <c r="BW53" i="15" s="1"/>
  <c r="BW53" i="14"/>
  <c r="BV53" i="15" s="1"/>
  <c r="BV53" i="14"/>
  <c r="BU53" i="15" s="1"/>
  <c r="BU53" i="14"/>
  <c r="BT53" i="15" s="1"/>
  <c r="BT53" i="14"/>
  <c r="BS53" i="15" s="1"/>
  <c r="BS53" i="14"/>
  <c r="BR53" i="15" s="1"/>
  <c r="BR53" i="14"/>
  <c r="BQ53" i="15" s="1"/>
  <c r="BQ53" i="14"/>
  <c r="BP53" i="15" s="1"/>
  <c r="BP53" i="14"/>
  <c r="BO53" i="15" s="1"/>
  <c r="BO53" i="14"/>
  <c r="BN53" i="15" s="1"/>
  <c r="BN53" i="14"/>
  <c r="BM53" i="15" s="1"/>
  <c r="BM53" i="14"/>
  <c r="BL53" i="15" s="1"/>
  <c r="BL53" i="14"/>
  <c r="BK53" i="15" s="1"/>
  <c r="BK53" i="14"/>
  <c r="BJ53" i="15" s="1"/>
  <c r="BJ53" i="14"/>
  <c r="BI53" i="15" s="1"/>
  <c r="BI53" i="14"/>
  <c r="BH53" i="15" s="1"/>
  <c r="BH58" i="16" s="1"/>
  <c r="BH53" i="14"/>
  <c r="BG53" i="15" s="1"/>
  <c r="BG53" i="14"/>
  <c r="BF53" i="15" s="1"/>
  <c r="BF53" i="14"/>
  <c r="BE53" i="15" s="1"/>
  <c r="BE53" i="14"/>
  <c r="BD53" i="15" s="1"/>
  <c r="BD58" i="16" s="1"/>
  <c r="BD53" i="14"/>
  <c r="BC53" i="15" s="1"/>
  <c r="BC53" i="14"/>
  <c r="BB53" i="15" s="1"/>
  <c r="BB53" i="14"/>
  <c r="BA53" i="15" s="1"/>
  <c r="BA53" i="14"/>
  <c r="AZ53" i="15" s="1"/>
  <c r="AZ58" i="16" s="1"/>
  <c r="AZ53" i="14"/>
  <c r="AY53" i="15" s="1"/>
  <c r="AY53" i="14"/>
  <c r="AX53" i="15" s="1"/>
  <c r="AX53" i="14"/>
  <c r="AW53" i="15" s="1"/>
  <c r="AW53" i="14"/>
  <c r="AV53" i="15" s="1"/>
  <c r="AV58" i="16" s="1"/>
  <c r="AV53" i="14"/>
  <c r="AU53" i="15" s="1"/>
  <c r="AU53" i="14"/>
  <c r="AT53" i="15" s="1"/>
  <c r="AT53" i="14"/>
  <c r="AS53" i="15" s="1"/>
  <c r="AS53" i="14"/>
  <c r="AR53" i="15" s="1"/>
  <c r="AR58" i="16" s="1"/>
  <c r="AR53" i="14"/>
  <c r="AQ53" i="15" s="1"/>
  <c r="AQ53" i="14"/>
  <c r="AP53" i="15" s="1"/>
  <c r="AP53" i="14"/>
  <c r="AO53" i="15" s="1"/>
  <c r="AO53" i="14"/>
  <c r="AN53" i="15" s="1"/>
  <c r="AN58" i="16" s="1"/>
  <c r="AN53" i="14"/>
  <c r="AM53" i="15" s="1"/>
  <c r="AM53" i="14"/>
  <c r="AL53" i="15" s="1"/>
  <c r="AL53" i="14"/>
  <c r="AK53" i="15" s="1"/>
  <c r="AK53" i="14"/>
  <c r="AJ53" i="15" s="1"/>
  <c r="AJ58" i="16" s="1"/>
  <c r="AJ53" i="14"/>
  <c r="AI53" i="15" s="1"/>
  <c r="AI53" i="14"/>
  <c r="AH53" i="15" s="1"/>
  <c r="AH53" i="14"/>
  <c r="AG53" i="15" s="1"/>
  <c r="AG53" i="14"/>
  <c r="AF53" i="15" s="1"/>
  <c r="AF58" i="16" s="1"/>
  <c r="AF53" i="14"/>
  <c r="AE53" i="15" s="1"/>
  <c r="AE53" i="14"/>
  <c r="AD53" i="15" s="1"/>
  <c r="AD53" i="14"/>
  <c r="AC53" i="15" s="1"/>
  <c r="AC53" i="14"/>
  <c r="AB53" i="15" s="1"/>
  <c r="AB58" i="16" s="1"/>
  <c r="AB53" i="14"/>
  <c r="AA53" i="15" s="1"/>
  <c r="AA53" i="14"/>
  <c r="Z53" i="15" s="1"/>
  <c r="Z53" i="14"/>
  <c r="Y53" i="15" s="1"/>
  <c r="Y53" i="14"/>
  <c r="X53" i="15" s="1"/>
  <c r="X58" i="16" s="1"/>
  <c r="X53" i="14"/>
  <c r="W53" i="15" s="1"/>
  <c r="W53" i="14"/>
  <c r="V53" i="15" s="1"/>
  <c r="V53" i="14"/>
  <c r="U53" i="15" s="1"/>
  <c r="U53" i="14"/>
  <c r="T53" i="15" s="1"/>
  <c r="T58" i="16" s="1"/>
  <c r="T53" i="14"/>
  <c r="S53" i="15" s="1"/>
  <c r="S53" i="14"/>
  <c r="R53" i="15" s="1"/>
  <c r="R53" i="14"/>
  <c r="Q53" i="15" s="1"/>
  <c r="Q53" i="14"/>
  <c r="P53" i="15" s="1"/>
  <c r="P58" i="16" s="1"/>
  <c r="P53" i="14"/>
  <c r="O53" i="15" s="1"/>
  <c r="O53" i="14"/>
  <c r="N53" i="15" s="1"/>
  <c r="N53" i="14"/>
  <c r="M53" i="15" s="1"/>
  <c r="M53" i="14"/>
  <c r="L53" i="15" s="1"/>
  <c r="L58" i="16" s="1"/>
  <c r="L53" i="14"/>
  <c r="K53" i="15" s="1"/>
  <c r="K53" i="14"/>
  <c r="J53" i="15" s="1"/>
  <c r="J53" i="14"/>
  <c r="I53" i="15" s="1"/>
  <c r="I53" i="14"/>
  <c r="H53" i="15" s="1"/>
  <c r="H58" i="16" s="1"/>
  <c r="H53" i="14"/>
  <c r="G53" i="15" s="1"/>
  <c r="G53" i="14"/>
  <c r="F53" i="15" s="1"/>
  <c r="F53" i="14"/>
  <c r="E53" i="15" s="1"/>
  <c r="E53" i="14"/>
  <c r="D53" i="15" s="1"/>
  <c r="D58" i="16" s="1"/>
  <c r="D53" i="14"/>
  <c r="C53" i="15" s="1"/>
  <c r="C53" i="14"/>
  <c r="CJ50"/>
  <c r="CI50" i="15" s="1"/>
  <c r="CI50" i="14"/>
  <c r="CH50" i="15" s="1"/>
  <c r="CH55" i="16" s="1"/>
  <c r="CH50" i="14"/>
  <c r="CG50" i="15" s="1"/>
  <c r="CG50" i="14"/>
  <c r="CF50" i="15" s="1"/>
  <c r="CF50" i="14"/>
  <c r="CE50" i="15" s="1"/>
  <c r="CE50" i="14"/>
  <c r="CD50" i="15" s="1"/>
  <c r="CD55" i="16" s="1"/>
  <c r="CD50" i="14"/>
  <c r="CC50" i="15" s="1"/>
  <c r="CC50" i="14"/>
  <c r="CB50" i="15" s="1"/>
  <c r="CB50" i="14"/>
  <c r="CA50" i="15" s="1"/>
  <c r="CA50" i="14"/>
  <c r="BZ50" i="15" s="1"/>
  <c r="BZ50" i="14"/>
  <c r="BY50" i="15" s="1"/>
  <c r="BY50" i="14"/>
  <c r="BX50" i="15" s="1"/>
  <c r="BX50" i="14"/>
  <c r="BW50" i="15" s="1"/>
  <c r="BW50" i="14"/>
  <c r="BV50" i="15" s="1"/>
  <c r="BV55" i="16" s="1"/>
  <c r="BV50" i="14"/>
  <c r="BU50" i="15" s="1"/>
  <c r="BU50" i="14"/>
  <c r="BT50" i="15" s="1"/>
  <c r="BT50" i="14"/>
  <c r="BS50" i="15" s="1"/>
  <c r="BS50" i="14"/>
  <c r="BR50" i="15" s="1"/>
  <c r="BR50" i="14"/>
  <c r="BQ50" i="15" s="1"/>
  <c r="BQ50" i="14"/>
  <c r="BP50" i="15" s="1"/>
  <c r="BP50" i="14"/>
  <c r="BO50" i="15" s="1"/>
  <c r="BO50" i="14"/>
  <c r="BN50" i="15" s="1"/>
  <c r="BN55" i="16" s="1"/>
  <c r="BN50" i="14"/>
  <c r="BM50" i="15" s="1"/>
  <c r="BM50" i="14"/>
  <c r="BL50" i="15" s="1"/>
  <c r="BL50" i="14"/>
  <c r="BK50" i="15" s="1"/>
  <c r="BK50" i="14"/>
  <c r="BJ50" i="15" s="1"/>
  <c r="BJ55" i="16" s="1"/>
  <c r="BJ50" i="14"/>
  <c r="BI50" i="15" s="1"/>
  <c r="BI50" i="14"/>
  <c r="BH50" i="15" s="1"/>
  <c r="BH50" i="14"/>
  <c r="BG50" i="15" s="1"/>
  <c r="BG50" i="14"/>
  <c r="BF50" i="15" s="1"/>
  <c r="BF55" i="16" s="1"/>
  <c r="BF50" i="14"/>
  <c r="BE50" i="15" s="1"/>
  <c r="BE50" i="14"/>
  <c r="BD50" i="15" s="1"/>
  <c r="BD50" i="14"/>
  <c r="BC50" i="15" s="1"/>
  <c r="BC50" i="14"/>
  <c r="BB50" i="15" s="1"/>
  <c r="BB55" i="16" s="1"/>
  <c r="BB50" i="14"/>
  <c r="BA50" i="15" s="1"/>
  <c r="BA50" i="14"/>
  <c r="AZ50" i="15" s="1"/>
  <c r="AZ50" i="14"/>
  <c r="AY50" i="15" s="1"/>
  <c r="AY50" i="14"/>
  <c r="AX50" i="15" s="1"/>
  <c r="AX50" i="14"/>
  <c r="AW50" i="15" s="1"/>
  <c r="AW50" i="14"/>
  <c r="AV50" i="15" s="1"/>
  <c r="AV50" i="14"/>
  <c r="AU50" i="15" s="1"/>
  <c r="AU50" i="14"/>
  <c r="AT50" i="15" s="1"/>
  <c r="AT55" i="16" s="1"/>
  <c r="AT50" i="14"/>
  <c r="AS50" i="15" s="1"/>
  <c r="AS50" i="14"/>
  <c r="AR50" i="15" s="1"/>
  <c r="AR50" i="14"/>
  <c r="AQ50" i="15" s="1"/>
  <c r="AQ50" i="14"/>
  <c r="AP50" i="15" s="1"/>
  <c r="AP55" i="16" s="1"/>
  <c r="AP50" i="14"/>
  <c r="AO50" i="15" s="1"/>
  <c r="AO50" i="14"/>
  <c r="AN50" i="15" s="1"/>
  <c r="AN50" i="14"/>
  <c r="AM50" i="15" s="1"/>
  <c r="AM50" i="14"/>
  <c r="AL50" i="15" s="1"/>
  <c r="AL55" i="16" s="1"/>
  <c r="AL50" i="14"/>
  <c r="AK50" i="15" s="1"/>
  <c r="AK50" i="14"/>
  <c r="AJ50" i="15" s="1"/>
  <c r="AJ50" i="14"/>
  <c r="AI50" i="15" s="1"/>
  <c r="AI50" i="14"/>
  <c r="AH50" i="15" s="1"/>
  <c r="AH50" i="14"/>
  <c r="AG50" i="15" s="1"/>
  <c r="AG50" i="14"/>
  <c r="AF50" i="15" s="1"/>
  <c r="AF50" i="14"/>
  <c r="AE50" i="15" s="1"/>
  <c r="AE50" i="14"/>
  <c r="AD50" i="15" s="1"/>
  <c r="AD55" i="16" s="1"/>
  <c r="AD50" i="14"/>
  <c r="AC50" i="15" s="1"/>
  <c r="AC50" i="14"/>
  <c r="AB50" i="15" s="1"/>
  <c r="AB50" i="14"/>
  <c r="AA50" i="15" s="1"/>
  <c r="AA50" i="14"/>
  <c r="Z50" i="15" s="1"/>
  <c r="Z55" i="16" s="1"/>
  <c r="Z50" i="14"/>
  <c r="Y50" i="15" s="1"/>
  <c r="Y50" i="14"/>
  <c r="X50" i="15" s="1"/>
  <c r="X50" i="14"/>
  <c r="W50" i="15" s="1"/>
  <c r="W50" i="14"/>
  <c r="V50" i="15" s="1"/>
  <c r="V55" i="16" s="1"/>
  <c r="V50" i="14"/>
  <c r="U50" i="15" s="1"/>
  <c r="U50" i="14"/>
  <c r="T50" i="15" s="1"/>
  <c r="T50" i="14"/>
  <c r="S50" i="15" s="1"/>
  <c r="S50" i="14"/>
  <c r="R50" i="15" s="1"/>
  <c r="R50" i="14"/>
  <c r="Q50" i="15" s="1"/>
  <c r="Q50" i="14"/>
  <c r="P50" i="15" s="1"/>
  <c r="P50" i="14"/>
  <c r="O50" i="15" s="1"/>
  <c r="O50" i="14"/>
  <c r="N50" i="15" s="1"/>
  <c r="N55" i="16" s="1"/>
  <c r="N50" i="14"/>
  <c r="M50" i="15" s="1"/>
  <c r="M50" i="14"/>
  <c r="L50" i="15" s="1"/>
  <c r="L50" i="14"/>
  <c r="K50" i="15" s="1"/>
  <c r="K50" i="14"/>
  <c r="J50" i="15" s="1"/>
  <c r="J50" i="14"/>
  <c r="I50" i="15" s="1"/>
  <c r="I50" i="14"/>
  <c r="H50" i="15" s="1"/>
  <c r="H50" i="14"/>
  <c r="G50" i="15" s="1"/>
  <c r="G50" i="14"/>
  <c r="F50" i="15" s="1"/>
  <c r="F55" i="16" s="1"/>
  <c r="F50" i="14"/>
  <c r="E50" i="15" s="1"/>
  <c r="E50" i="14"/>
  <c r="D50" i="15" s="1"/>
  <c r="D50" i="14"/>
  <c r="C50" i="15" s="1"/>
  <c r="C50" i="14"/>
  <c r="CJ49"/>
  <c r="CI49" i="15" s="1"/>
  <c r="CI49" i="14"/>
  <c r="CH49" i="15" s="1"/>
  <c r="CH49" i="14"/>
  <c r="CG49" i="15" s="1"/>
  <c r="CG49" i="14"/>
  <c r="CF49" i="15" s="1"/>
  <c r="CF54" i="16" s="1"/>
  <c r="CF49" i="14"/>
  <c r="CE49" i="15" s="1"/>
  <c r="CE49" i="14"/>
  <c r="CD49" i="15" s="1"/>
  <c r="CD49" i="14"/>
  <c r="CC49" i="15" s="1"/>
  <c r="CC49" i="14"/>
  <c r="CB49" i="15" s="1"/>
  <c r="CB54" i="16" s="1"/>
  <c r="CB49" i="14"/>
  <c r="CA49" i="15" s="1"/>
  <c r="CA49" i="14"/>
  <c r="BZ49" i="15" s="1"/>
  <c r="BZ49" i="14"/>
  <c r="BY49" i="15" s="1"/>
  <c r="BY49" i="14"/>
  <c r="BX49" i="15" s="1"/>
  <c r="BX49" i="14"/>
  <c r="BW49" i="15" s="1"/>
  <c r="BW49" i="14"/>
  <c r="BV49" i="15" s="1"/>
  <c r="BV49" i="14"/>
  <c r="BU49" i="15" s="1"/>
  <c r="BU49" i="14"/>
  <c r="BT49" i="15" s="1"/>
  <c r="BT54" i="16" s="1"/>
  <c r="BT49" i="14"/>
  <c r="BS49" i="15" s="1"/>
  <c r="BS49" i="14"/>
  <c r="BR49" i="15" s="1"/>
  <c r="BR49" i="14"/>
  <c r="BQ49" i="15" s="1"/>
  <c r="BQ49" i="14"/>
  <c r="BP49" i="15" s="1"/>
  <c r="BP49" i="14"/>
  <c r="BO49" i="15" s="1"/>
  <c r="BO49" i="14"/>
  <c r="BN49" i="15" s="1"/>
  <c r="BN49" i="14"/>
  <c r="BM49" i="15" s="1"/>
  <c r="BM49" i="14"/>
  <c r="BL49" i="15" s="1"/>
  <c r="BL54" i="16" s="1"/>
  <c r="BL49" i="14"/>
  <c r="BK49" i="15" s="1"/>
  <c r="BK49" i="14"/>
  <c r="BJ49" i="15" s="1"/>
  <c r="BJ49" i="14"/>
  <c r="BI49" i="15" s="1"/>
  <c r="BI49" i="14"/>
  <c r="BH49" i="15" s="1"/>
  <c r="BH54" i="16" s="1"/>
  <c r="BH49" i="14"/>
  <c r="BG49" i="15" s="1"/>
  <c r="BG49" i="14"/>
  <c r="BF49" i="15" s="1"/>
  <c r="BF49" i="14"/>
  <c r="BE49" i="15" s="1"/>
  <c r="BE49" i="14"/>
  <c r="BD49" i="15" s="1"/>
  <c r="BD54" i="16" s="1"/>
  <c r="BD49" i="14"/>
  <c r="BC49" i="15" s="1"/>
  <c r="BC49" i="14"/>
  <c r="BB49" i="15" s="1"/>
  <c r="BB49" i="14"/>
  <c r="BA49" i="15" s="1"/>
  <c r="BA49" i="14"/>
  <c r="AZ49" i="15" s="1"/>
  <c r="AZ54" i="16" s="1"/>
  <c r="AZ49" i="14"/>
  <c r="AY49" i="15" s="1"/>
  <c r="AY49" i="14"/>
  <c r="AX49" i="15" s="1"/>
  <c r="AX49" i="14"/>
  <c r="AW49" i="15" s="1"/>
  <c r="AW49" i="14"/>
  <c r="AV49" i="15" s="1"/>
  <c r="AV54" i="16" s="1"/>
  <c r="AV49" i="14"/>
  <c r="AU49" i="15" s="1"/>
  <c r="AU49" i="14"/>
  <c r="AT49" i="15" s="1"/>
  <c r="AT49" i="14"/>
  <c r="AS49" i="15" s="1"/>
  <c r="AS49" i="14"/>
  <c r="AR49" i="15" s="1"/>
  <c r="AR54" i="16" s="1"/>
  <c r="AR49" i="14"/>
  <c r="AQ49" i="15" s="1"/>
  <c r="AQ49" i="14"/>
  <c r="AP49" i="15" s="1"/>
  <c r="AP49" i="14"/>
  <c r="AO49" i="15" s="1"/>
  <c r="AO49" i="14"/>
  <c r="AN49" i="15" s="1"/>
  <c r="AN54" i="16" s="1"/>
  <c r="AN49" i="14"/>
  <c r="AM49" i="15" s="1"/>
  <c r="AM49" i="14"/>
  <c r="AL49" i="15" s="1"/>
  <c r="AL49" i="14"/>
  <c r="AK49" i="15" s="1"/>
  <c r="AK49" i="14"/>
  <c r="AJ49" i="15" s="1"/>
  <c r="AJ54" i="16" s="1"/>
  <c r="AJ49" i="14"/>
  <c r="AI49" i="15" s="1"/>
  <c r="AI49" i="14"/>
  <c r="AH49" i="15" s="1"/>
  <c r="AH49" i="14"/>
  <c r="AG49" i="15" s="1"/>
  <c r="AG49" i="14"/>
  <c r="AF49" i="15" s="1"/>
  <c r="AF54" i="16" s="1"/>
  <c r="AF49" i="14"/>
  <c r="AE49" i="15" s="1"/>
  <c r="AE49" i="14"/>
  <c r="AD49" i="15" s="1"/>
  <c r="AD49" i="14"/>
  <c r="AC49" i="15" s="1"/>
  <c r="AC49" i="14"/>
  <c r="AB49" i="15" s="1"/>
  <c r="AB54" i="16" s="1"/>
  <c r="AB49" i="14"/>
  <c r="AA49" i="15" s="1"/>
  <c r="AA49" i="14"/>
  <c r="Z49" i="15" s="1"/>
  <c r="Z49" i="14"/>
  <c r="Y49" i="15" s="1"/>
  <c r="Y49" i="14"/>
  <c r="X49" i="15" s="1"/>
  <c r="X54" i="16" s="1"/>
  <c r="X49" i="14"/>
  <c r="W49" i="15" s="1"/>
  <c r="W49" i="14"/>
  <c r="V49" i="15" s="1"/>
  <c r="V49" i="14"/>
  <c r="U49" i="15" s="1"/>
  <c r="U49" i="14"/>
  <c r="T49" i="15" s="1"/>
  <c r="T54" i="16" s="1"/>
  <c r="T49" i="14"/>
  <c r="S49" i="15" s="1"/>
  <c r="S49" i="14"/>
  <c r="R49" i="15" s="1"/>
  <c r="R49" i="14"/>
  <c r="Q49" i="15" s="1"/>
  <c r="Q49" i="14"/>
  <c r="P49" i="15" s="1"/>
  <c r="P54" i="16" s="1"/>
  <c r="P49" i="14"/>
  <c r="O49" i="15" s="1"/>
  <c r="O49" i="14"/>
  <c r="N49" i="15" s="1"/>
  <c r="N49" i="14"/>
  <c r="M49" i="15" s="1"/>
  <c r="M49" i="14"/>
  <c r="L49" i="15" s="1"/>
  <c r="L54" i="16" s="1"/>
  <c r="L49" i="14"/>
  <c r="K49" i="15" s="1"/>
  <c r="K49" i="14"/>
  <c r="J49" i="15" s="1"/>
  <c r="J49" i="14"/>
  <c r="I49" i="15" s="1"/>
  <c r="I49" i="14"/>
  <c r="H49" i="15" s="1"/>
  <c r="H54" i="16" s="1"/>
  <c r="H49" i="14"/>
  <c r="G49" i="15" s="1"/>
  <c r="G49" i="14"/>
  <c r="F49" i="15" s="1"/>
  <c r="F49" i="14"/>
  <c r="E49" i="15" s="1"/>
  <c r="E49" i="14"/>
  <c r="D49" i="15" s="1"/>
  <c r="D54" i="16" s="1"/>
  <c r="D49" i="14"/>
  <c r="C49" i="15" s="1"/>
  <c r="C49" i="14"/>
  <c r="CJ48"/>
  <c r="CI48" i="15" s="1"/>
  <c r="CI48" i="14"/>
  <c r="CH48" i="15" s="1"/>
  <c r="CH53" i="16" s="1"/>
  <c r="CH48" i="14"/>
  <c r="CG48" i="15" s="1"/>
  <c r="CG48" i="14"/>
  <c r="CF48" i="15" s="1"/>
  <c r="CF48" i="14"/>
  <c r="CE48" i="15" s="1"/>
  <c r="CE48" i="14"/>
  <c r="CD48" i="15" s="1"/>
  <c r="CD53" i="16" s="1"/>
  <c r="CD48" i="14"/>
  <c r="CC48" i="15" s="1"/>
  <c r="CC48" i="14"/>
  <c r="CB48" i="15" s="1"/>
  <c r="CB48" i="14"/>
  <c r="CA48" i="15" s="1"/>
  <c r="CA48" i="14"/>
  <c r="BZ48" i="15" s="1"/>
  <c r="BZ53" i="16" s="1"/>
  <c r="BZ48" i="14"/>
  <c r="BY48" i="15" s="1"/>
  <c r="BY48" i="14"/>
  <c r="BX48" i="15" s="1"/>
  <c r="BX48" i="14"/>
  <c r="BW48" i="15" s="1"/>
  <c r="BW48" i="14"/>
  <c r="BV48" i="15" s="1"/>
  <c r="BV53" i="16" s="1"/>
  <c r="BV48" i="14"/>
  <c r="BU48" i="15" s="1"/>
  <c r="BU48" i="14"/>
  <c r="BT48" i="15" s="1"/>
  <c r="BT48" i="14"/>
  <c r="BS48" i="15" s="1"/>
  <c r="BS48" i="14"/>
  <c r="BR48" i="15" s="1"/>
  <c r="BR53" i="16" s="1"/>
  <c r="BR48" i="14"/>
  <c r="BQ48" i="15" s="1"/>
  <c r="BQ48" i="14"/>
  <c r="BP48" i="15" s="1"/>
  <c r="BP48" i="14"/>
  <c r="BO48" i="15" s="1"/>
  <c r="BO48" i="14"/>
  <c r="BN48" i="15" s="1"/>
  <c r="BN53" i="16" s="1"/>
  <c r="BN48" i="14"/>
  <c r="BM48" i="15" s="1"/>
  <c r="BM48" i="14"/>
  <c r="BL48" i="15" s="1"/>
  <c r="BL48" i="14"/>
  <c r="BK48" i="15" s="1"/>
  <c r="BK48" i="14"/>
  <c r="BJ48" i="15" s="1"/>
  <c r="BJ53" i="16" s="1"/>
  <c r="BJ48" i="14"/>
  <c r="BI48" i="15" s="1"/>
  <c r="BI48" i="14"/>
  <c r="BH48" i="15" s="1"/>
  <c r="BH48" i="14"/>
  <c r="BG48" i="15" s="1"/>
  <c r="BG48" i="14"/>
  <c r="BF48" i="15" s="1"/>
  <c r="BF48" i="14"/>
  <c r="BE48" i="15" s="1"/>
  <c r="BE48" i="14"/>
  <c r="BD48" i="15" s="1"/>
  <c r="BD48" i="14"/>
  <c r="BC48" i="15" s="1"/>
  <c r="BC48" i="14"/>
  <c r="BB48" i="15" s="1"/>
  <c r="BB53" i="16" s="1"/>
  <c r="BB48" i="14"/>
  <c r="BA48" i="15" s="1"/>
  <c r="BA48" i="14"/>
  <c r="AZ48" i="15" s="1"/>
  <c r="AZ48" i="14"/>
  <c r="AY48" i="15" s="1"/>
  <c r="AY48" i="14"/>
  <c r="AX48" i="15" s="1"/>
  <c r="AX53" i="16" s="1"/>
  <c r="AX48" i="14"/>
  <c r="AW48" i="15" s="1"/>
  <c r="AW48" i="14"/>
  <c r="AV48" i="15" s="1"/>
  <c r="AV48" i="14"/>
  <c r="AU48" i="15" s="1"/>
  <c r="AU48" i="14"/>
  <c r="AT48" i="15" s="1"/>
  <c r="AT53" i="16" s="1"/>
  <c r="AT48" i="14"/>
  <c r="AS48" i="15" s="1"/>
  <c r="AS48" i="14"/>
  <c r="AR48" i="15" s="1"/>
  <c r="AR48" i="14"/>
  <c r="AQ48" i="15" s="1"/>
  <c r="AQ48" i="14"/>
  <c r="AP48" i="15" s="1"/>
  <c r="AP48" i="14"/>
  <c r="AO48" i="15" s="1"/>
  <c r="AO48" i="14"/>
  <c r="AN48" i="15" s="1"/>
  <c r="AN48" i="14"/>
  <c r="AM48" i="15" s="1"/>
  <c r="AM48" i="14"/>
  <c r="AL48" i="15" s="1"/>
  <c r="AL53" i="16" s="1"/>
  <c r="AL48" i="14"/>
  <c r="AK48" i="15" s="1"/>
  <c r="AK48" i="14"/>
  <c r="AJ48" i="15" s="1"/>
  <c r="AJ48" i="14"/>
  <c r="AI48" i="15" s="1"/>
  <c r="AI48" i="14"/>
  <c r="AH48" i="15" s="1"/>
  <c r="AH53" i="16" s="1"/>
  <c r="AH48" i="14"/>
  <c r="AG48" i="15" s="1"/>
  <c r="AG48" i="14"/>
  <c r="AF48" i="15" s="1"/>
  <c r="AF48" i="14"/>
  <c r="AE48" i="15" s="1"/>
  <c r="AE48" i="14"/>
  <c r="AD48" i="15" s="1"/>
  <c r="AD53" i="16" s="1"/>
  <c r="AD48" i="14"/>
  <c r="AC48" i="15" s="1"/>
  <c r="AC48" i="14"/>
  <c r="AB48" i="15" s="1"/>
  <c r="AB48" i="14"/>
  <c r="AA48" i="15" s="1"/>
  <c r="AA48" i="14"/>
  <c r="Z48" i="15" s="1"/>
  <c r="Z48" i="14"/>
  <c r="Y48" i="15" s="1"/>
  <c r="Y48" i="14"/>
  <c r="X48" i="15" s="1"/>
  <c r="X48" i="14"/>
  <c r="W48" i="15" s="1"/>
  <c r="W48" i="14"/>
  <c r="V48" i="15" s="1"/>
  <c r="V53" i="16" s="1"/>
  <c r="V48" i="14"/>
  <c r="U48" i="15" s="1"/>
  <c r="U48" i="14"/>
  <c r="T48" i="15" s="1"/>
  <c r="T48" i="14"/>
  <c r="S48" i="15" s="1"/>
  <c r="S48" i="14"/>
  <c r="R48" i="15" s="1"/>
  <c r="R53" i="16" s="1"/>
  <c r="R48" i="14"/>
  <c r="Q48" i="15" s="1"/>
  <c r="Q48" i="14"/>
  <c r="P48" i="15" s="1"/>
  <c r="P48" i="14"/>
  <c r="O48" i="15" s="1"/>
  <c r="O48" i="14"/>
  <c r="N48" i="15" s="1"/>
  <c r="N48" i="14"/>
  <c r="M48" i="15" s="1"/>
  <c r="M48" i="14"/>
  <c r="L48" i="15" s="1"/>
  <c r="L48" i="14"/>
  <c r="K48" i="15" s="1"/>
  <c r="K48" i="14"/>
  <c r="J48" i="15" s="1"/>
  <c r="J53" i="16" s="1"/>
  <c r="J48" i="14"/>
  <c r="I48" i="15" s="1"/>
  <c r="I48" i="14"/>
  <c r="H48" i="15" s="1"/>
  <c r="H48" i="14"/>
  <c r="G48" i="15" s="1"/>
  <c r="G48" i="14"/>
  <c r="F48" i="15" s="1"/>
  <c r="F48" i="14"/>
  <c r="E48" i="15" s="1"/>
  <c r="E48" i="14"/>
  <c r="D48" i="15" s="1"/>
  <c r="D48" i="14"/>
  <c r="C48" i="15" s="1"/>
  <c r="C48" i="14"/>
  <c r="CJ47"/>
  <c r="CI47" i="15" s="1"/>
  <c r="CI47" i="14"/>
  <c r="CH47" i="15" s="1"/>
  <c r="CH47" i="14"/>
  <c r="CG47" i="15" s="1"/>
  <c r="CG47" i="14"/>
  <c r="CF47" i="15" s="1"/>
  <c r="CF47" i="14"/>
  <c r="CE47" i="15" s="1"/>
  <c r="CE47" i="14"/>
  <c r="CD47" i="15" s="1"/>
  <c r="CD47" i="14"/>
  <c r="CC47" i="15" s="1"/>
  <c r="CC47" i="14"/>
  <c r="CB47" i="15" s="1"/>
  <c r="CB47" i="14"/>
  <c r="CA47" i="15" s="1"/>
  <c r="CA47" i="14"/>
  <c r="BZ47" i="15" s="1"/>
  <c r="BZ47" i="14"/>
  <c r="BY47" i="15" s="1"/>
  <c r="BY47" i="14"/>
  <c r="BX47" i="15" s="1"/>
  <c r="BX47" i="14"/>
  <c r="BW47" i="15" s="1"/>
  <c r="BW47" i="14"/>
  <c r="BV47" i="15" s="1"/>
  <c r="BV47" i="14"/>
  <c r="BU47" i="15" s="1"/>
  <c r="BU47" i="14"/>
  <c r="BT47" i="15" s="1"/>
  <c r="BT47" i="14"/>
  <c r="BS47" i="15" s="1"/>
  <c r="BS47" i="14"/>
  <c r="BR47" i="15" s="1"/>
  <c r="BR47" i="14"/>
  <c r="BQ47" i="15" s="1"/>
  <c r="BQ47" i="14"/>
  <c r="BP47" i="15" s="1"/>
  <c r="BP47" i="14"/>
  <c r="BO47" i="15" s="1"/>
  <c r="BO47" i="14"/>
  <c r="BN47" i="15" s="1"/>
  <c r="BN47" i="14"/>
  <c r="BM47" i="15" s="1"/>
  <c r="BM47" i="14"/>
  <c r="BL47" i="15" s="1"/>
  <c r="BL47" i="14"/>
  <c r="BK47" i="15" s="1"/>
  <c r="BK47" i="14"/>
  <c r="BJ47" i="15" s="1"/>
  <c r="BJ47" i="14"/>
  <c r="BI47" i="15" s="1"/>
  <c r="BI47" i="14"/>
  <c r="BH47" i="15" s="1"/>
  <c r="BH52" i="16" s="1"/>
  <c r="BH47" i="14"/>
  <c r="BG47" i="15" s="1"/>
  <c r="BG47" i="14"/>
  <c r="BF47" i="15" s="1"/>
  <c r="BF47" i="14"/>
  <c r="BE47" i="15" s="1"/>
  <c r="BE47" i="14"/>
  <c r="BD47" i="15" s="1"/>
  <c r="BD52" i="16" s="1"/>
  <c r="BD47" i="14"/>
  <c r="BC47" i="15" s="1"/>
  <c r="BC47" i="14"/>
  <c r="BB47" i="15" s="1"/>
  <c r="BB47" i="14"/>
  <c r="BA47" i="15" s="1"/>
  <c r="BA47" i="14"/>
  <c r="AZ47" i="15" s="1"/>
  <c r="AZ52" i="16" s="1"/>
  <c r="AZ47" i="14"/>
  <c r="AY47" i="15" s="1"/>
  <c r="AY47" i="14"/>
  <c r="AX47" i="15" s="1"/>
  <c r="AX47" i="14"/>
  <c r="AW47" i="15" s="1"/>
  <c r="AW47" i="14"/>
  <c r="AV47" i="15" s="1"/>
  <c r="AV52" i="16" s="1"/>
  <c r="AV47" i="14"/>
  <c r="AU47" i="15" s="1"/>
  <c r="AU47" i="14"/>
  <c r="AT47" i="15" s="1"/>
  <c r="AT47" i="14"/>
  <c r="AS47" i="15" s="1"/>
  <c r="AS47" i="14"/>
  <c r="AR47" i="15" s="1"/>
  <c r="AR52" i="16" s="1"/>
  <c r="AR47" i="14"/>
  <c r="AQ47" i="15" s="1"/>
  <c r="AQ47" i="14"/>
  <c r="AP47" i="15" s="1"/>
  <c r="AP47" i="14"/>
  <c r="AO47" i="15" s="1"/>
  <c r="AO47" i="14"/>
  <c r="AN47" i="15" s="1"/>
  <c r="AN52" i="16" s="1"/>
  <c r="AN47" i="14"/>
  <c r="AM47" i="15" s="1"/>
  <c r="AM47" i="14"/>
  <c r="AL47" i="15" s="1"/>
  <c r="AL47" i="14"/>
  <c r="AK47" i="15" s="1"/>
  <c r="AK47" i="14"/>
  <c r="AJ47" i="15" s="1"/>
  <c r="AJ52" i="16" s="1"/>
  <c r="AJ47" i="14"/>
  <c r="AI47" i="15" s="1"/>
  <c r="AI47" i="14"/>
  <c r="AH47" i="15" s="1"/>
  <c r="AH47" i="14"/>
  <c r="AG47" i="15" s="1"/>
  <c r="AG47" i="14"/>
  <c r="AF47" i="15" s="1"/>
  <c r="AF52" i="16" s="1"/>
  <c r="AF47" i="14"/>
  <c r="AE47" i="15" s="1"/>
  <c r="AE47" i="14"/>
  <c r="AD47" i="15" s="1"/>
  <c r="AD47" i="14"/>
  <c r="AC47" i="15" s="1"/>
  <c r="AC47" i="14"/>
  <c r="AB47" i="15" s="1"/>
  <c r="AB52" i="16" s="1"/>
  <c r="AB47" i="14"/>
  <c r="AA47" i="15" s="1"/>
  <c r="AA47" i="14"/>
  <c r="Z47" i="15" s="1"/>
  <c r="Z47" i="14"/>
  <c r="Y47" i="15" s="1"/>
  <c r="Y47" i="14"/>
  <c r="X47" i="15" s="1"/>
  <c r="X52" i="16" s="1"/>
  <c r="X47" i="14"/>
  <c r="W47" i="15" s="1"/>
  <c r="W47" i="14"/>
  <c r="V47" i="15" s="1"/>
  <c r="V47" i="14"/>
  <c r="U47" i="15" s="1"/>
  <c r="U47" i="14"/>
  <c r="T47" i="15" s="1"/>
  <c r="T52" i="16" s="1"/>
  <c r="T47" i="14"/>
  <c r="S47" i="15" s="1"/>
  <c r="S47" i="14"/>
  <c r="R47" i="15" s="1"/>
  <c r="R47" i="14"/>
  <c r="Q47" i="15" s="1"/>
  <c r="Q47" i="14"/>
  <c r="P47" i="15" s="1"/>
  <c r="P52" i="16" s="1"/>
  <c r="P47" i="14"/>
  <c r="O47" i="15" s="1"/>
  <c r="O47" i="14"/>
  <c r="N47" i="15" s="1"/>
  <c r="N47" i="14"/>
  <c r="M47" i="15" s="1"/>
  <c r="M47" i="14"/>
  <c r="L47" i="15" s="1"/>
  <c r="L52" i="16" s="1"/>
  <c r="L47" i="14"/>
  <c r="K47" i="15" s="1"/>
  <c r="K47" i="14"/>
  <c r="J47" i="15" s="1"/>
  <c r="J47" i="14"/>
  <c r="I47" i="15" s="1"/>
  <c r="I47" i="14"/>
  <c r="H47" i="15" s="1"/>
  <c r="H52" i="16" s="1"/>
  <c r="H47" i="14"/>
  <c r="G47" i="15" s="1"/>
  <c r="G47" i="14"/>
  <c r="F47" i="15" s="1"/>
  <c r="F47" i="14"/>
  <c r="E47" i="15" s="1"/>
  <c r="E47" i="14"/>
  <c r="D47" i="15" s="1"/>
  <c r="D52" i="16" s="1"/>
  <c r="D47" i="14"/>
  <c r="C47" i="15" s="1"/>
  <c r="C47" i="14"/>
  <c r="CJ43"/>
  <c r="CI43" i="15" s="1"/>
  <c r="CI43" i="14"/>
  <c r="CH43" i="15" s="1"/>
  <c r="CH48" i="16" s="1"/>
  <c r="CH43" i="14"/>
  <c r="CG43" i="15" s="1"/>
  <c r="CG43" i="14"/>
  <c r="CF43" i="15" s="1"/>
  <c r="CF43" i="14"/>
  <c r="CE43" i="15" s="1"/>
  <c r="CE43" i="14"/>
  <c r="CD43" i="15" s="1"/>
  <c r="CD48" i="16" s="1"/>
  <c r="CD43" i="14"/>
  <c r="CC43" i="15" s="1"/>
  <c r="CC43" i="14"/>
  <c r="CB43" i="15" s="1"/>
  <c r="CB43" i="14"/>
  <c r="CA43" i="15" s="1"/>
  <c r="CA43" i="14"/>
  <c r="BZ43" i="15" s="1"/>
  <c r="BZ43" i="14"/>
  <c r="BY43" i="15" s="1"/>
  <c r="BY43" i="14"/>
  <c r="BX43" i="15" s="1"/>
  <c r="BX43" i="14"/>
  <c r="BW43" i="15" s="1"/>
  <c r="BW43" i="14"/>
  <c r="BV43" i="15" s="1"/>
  <c r="BV48" i="16" s="1"/>
  <c r="BV43" i="14"/>
  <c r="BU43" i="15" s="1"/>
  <c r="BU43" i="14"/>
  <c r="BT43" i="15" s="1"/>
  <c r="BT43" i="14"/>
  <c r="BS43" i="15" s="1"/>
  <c r="BS43" i="14"/>
  <c r="BR43" i="15" s="1"/>
  <c r="BR43" i="14"/>
  <c r="BQ43" i="15" s="1"/>
  <c r="BQ43" i="14"/>
  <c r="BP43" i="15" s="1"/>
  <c r="BP43" i="14"/>
  <c r="BO43" i="15" s="1"/>
  <c r="BO43" i="14"/>
  <c r="BN43" i="15" s="1"/>
  <c r="BN48" i="16" s="1"/>
  <c r="BN43" i="14"/>
  <c r="BM43" i="15" s="1"/>
  <c r="BM43" i="14"/>
  <c r="BL43" i="15" s="1"/>
  <c r="BL43" i="14"/>
  <c r="BK43" i="15" s="1"/>
  <c r="BK43" i="14"/>
  <c r="BJ43" i="15" s="1"/>
  <c r="BJ48" i="16" s="1"/>
  <c r="BJ43" i="14"/>
  <c r="BI43" i="15" s="1"/>
  <c r="BI43" i="14"/>
  <c r="BH43" i="15" s="1"/>
  <c r="BH43" i="14"/>
  <c r="BG43" i="15" s="1"/>
  <c r="BG43" i="14"/>
  <c r="BF43" i="15" s="1"/>
  <c r="BF48" i="16" s="1"/>
  <c r="BF43" i="14"/>
  <c r="BE43" i="15" s="1"/>
  <c r="BE43" i="14"/>
  <c r="BD43" i="15" s="1"/>
  <c r="BD43" i="14"/>
  <c r="BC43" i="15" s="1"/>
  <c r="BC43" i="14"/>
  <c r="BB43" i="15" s="1"/>
  <c r="BB48" i="16" s="1"/>
  <c r="BB43" i="14"/>
  <c r="BA43" i="15" s="1"/>
  <c r="BA43" i="14"/>
  <c r="AZ43" i="15" s="1"/>
  <c r="AZ43" i="14"/>
  <c r="AY43" i="15" s="1"/>
  <c r="AY43" i="14"/>
  <c r="AX43" i="15" s="1"/>
  <c r="AX43" i="14"/>
  <c r="AW43" i="15" s="1"/>
  <c r="AW43" i="14"/>
  <c r="AV43" i="15" s="1"/>
  <c r="AV43" i="14"/>
  <c r="AU43" i="15" s="1"/>
  <c r="AU43" i="14"/>
  <c r="AT43" i="15" s="1"/>
  <c r="AT48" i="16" s="1"/>
  <c r="AT43" i="14"/>
  <c r="AS43" i="15" s="1"/>
  <c r="AS43" i="14"/>
  <c r="AR43" i="15" s="1"/>
  <c r="AR43" i="14"/>
  <c r="AQ43" i="15" s="1"/>
  <c r="AQ43" i="14"/>
  <c r="AP43" i="15" s="1"/>
  <c r="AP48" i="16" s="1"/>
  <c r="AP43" i="14"/>
  <c r="AO43" i="15" s="1"/>
  <c r="AO43" i="14"/>
  <c r="AN43" i="15" s="1"/>
  <c r="AN43" i="14"/>
  <c r="AM43" i="15" s="1"/>
  <c r="AM43" i="14"/>
  <c r="AL43" i="15" s="1"/>
  <c r="AL48" i="16" s="1"/>
  <c r="AL43" i="14"/>
  <c r="AK43" i="15" s="1"/>
  <c r="AK43" i="14"/>
  <c r="AJ43" i="15" s="1"/>
  <c r="AJ43" i="14"/>
  <c r="AI43" i="15" s="1"/>
  <c r="AI43" i="14"/>
  <c r="AH43" i="15" s="1"/>
  <c r="AH43" i="14"/>
  <c r="AG43" i="15" s="1"/>
  <c r="AG43" i="14"/>
  <c r="AF43" i="15" s="1"/>
  <c r="AF43" i="14"/>
  <c r="AE43" i="15" s="1"/>
  <c r="AE43" i="14"/>
  <c r="AD43" i="15" s="1"/>
  <c r="AD48" i="16" s="1"/>
  <c r="AD43" i="14"/>
  <c r="AC43" i="15" s="1"/>
  <c r="AC43" i="14"/>
  <c r="AB43" i="15" s="1"/>
  <c r="AB43" i="14"/>
  <c r="AA43" i="15" s="1"/>
  <c r="AA43" i="14"/>
  <c r="Z43" i="15" s="1"/>
  <c r="Z48" i="16" s="1"/>
  <c r="Z43" i="14"/>
  <c r="Y43" i="15" s="1"/>
  <c r="Y43" i="14"/>
  <c r="X43" i="15" s="1"/>
  <c r="X43" i="14"/>
  <c r="W43" i="15" s="1"/>
  <c r="W43" i="14"/>
  <c r="V43" i="15" s="1"/>
  <c r="V48" i="16" s="1"/>
  <c r="V43" i="14"/>
  <c r="U43" i="15" s="1"/>
  <c r="U43" i="14"/>
  <c r="T43" i="15" s="1"/>
  <c r="T43" i="14"/>
  <c r="S43" i="15" s="1"/>
  <c r="S43" i="14"/>
  <c r="R43" i="15" s="1"/>
  <c r="R43" i="14"/>
  <c r="Q43" i="15" s="1"/>
  <c r="Q43" i="14"/>
  <c r="P43" i="15" s="1"/>
  <c r="P43" i="14"/>
  <c r="O43" i="15" s="1"/>
  <c r="O43" i="14"/>
  <c r="N43" i="15" s="1"/>
  <c r="N48" i="16" s="1"/>
  <c r="N43" i="14"/>
  <c r="M43" i="15" s="1"/>
  <c r="M43" i="14"/>
  <c r="L43" i="15" s="1"/>
  <c r="L43" i="14"/>
  <c r="K43" i="15" s="1"/>
  <c r="K43" i="14"/>
  <c r="J43" i="15" s="1"/>
  <c r="J43" i="14"/>
  <c r="I43" i="15" s="1"/>
  <c r="I43" i="14"/>
  <c r="H43" i="15" s="1"/>
  <c r="H43" i="14"/>
  <c r="G43" i="15" s="1"/>
  <c r="G43" i="14"/>
  <c r="F43" i="15" s="1"/>
  <c r="F48" i="16" s="1"/>
  <c r="F43" i="14"/>
  <c r="E43" i="15" s="1"/>
  <c r="E43" i="14"/>
  <c r="D43" i="15" s="1"/>
  <c r="D43" i="14"/>
  <c r="C43" i="15" s="1"/>
  <c r="C43" i="14"/>
  <c r="CJ42"/>
  <c r="CI42" i="15" s="1"/>
  <c r="CI42" i="14"/>
  <c r="CH42" i="15" s="1"/>
  <c r="CH42" i="14"/>
  <c r="CG42" i="15" s="1"/>
  <c r="CG42" i="14"/>
  <c r="CF42" i="15" s="1"/>
  <c r="CF47" i="16" s="1"/>
  <c r="CF42" i="14"/>
  <c r="CE42" i="15" s="1"/>
  <c r="CE42" i="14"/>
  <c r="CD42" i="15" s="1"/>
  <c r="CD42" i="14"/>
  <c r="CC42" i="15" s="1"/>
  <c r="CC42" i="14"/>
  <c r="CB42" i="15" s="1"/>
  <c r="CB47" i="16" s="1"/>
  <c r="CB42" i="14"/>
  <c r="CA42" i="15" s="1"/>
  <c r="CA42" i="14"/>
  <c r="BZ42" i="15" s="1"/>
  <c r="BZ42" i="14"/>
  <c r="BY42" i="15" s="1"/>
  <c r="BY42" i="14"/>
  <c r="BX42" i="15" s="1"/>
  <c r="BX47" i="16" s="1"/>
  <c r="BX42" i="14"/>
  <c r="BW42" i="15" s="1"/>
  <c r="BW42" i="14"/>
  <c r="BV42" i="15" s="1"/>
  <c r="BV42" i="14"/>
  <c r="BU42" i="15" s="1"/>
  <c r="BU42" i="14"/>
  <c r="BT42" i="15" s="1"/>
  <c r="BT47" i="16" s="1"/>
  <c r="BT42" i="14"/>
  <c r="BS42" i="15" s="1"/>
  <c r="BS42" i="14"/>
  <c r="BR42" i="15" s="1"/>
  <c r="BR42" i="14"/>
  <c r="BQ42" i="15" s="1"/>
  <c r="BQ42" i="14"/>
  <c r="BP42" i="15" s="1"/>
  <c r="BP47" i="16" s="1"/>
  <c r="BP42" i="14"/>
  <c r="BO42" i="15" s="1"/>
  <c r="BO42" i="14"/>
  <c r="BN42" i="15" s="1"/>
  <c r="BN42" i="14"/>
  <c r="BM42" i="15" s="1"/>
  <c r="BM42" i="14"/>
  <c r="BL42" i="15" s="1"/>
  <c r="BL47" i="16" s="1"/>
  <c r="BL42" i="14"/>
  <c r="BK42" i="15" s="1"/>
  <c r="BK42" i="14"/>
  <c r="BJ42" i="15" s="1"/>
  <c r="BJ42" i="14"/>
  <c r="BI42" i="15" s="1"/>
  <c r="BI42" i="14"/>
  <c r="BH42" i="15" s="1"/>
  <c r="BH47" i="16" s="1"/>
  <c r="BH42" i="14"/>
  <c r="BG42" i="15" s="1"/>
  <c r="BG42" i="14"/>
  <c r="BF42" i="15" s="1"/>
  <c r="BF42" i="14"/>
  <c r="BE42" i="15" s="1"/>
  <c r="BE42" i="14"/>
  <c r="BD42" i="15" s="1"/>
  <c r="BD47" i="16" s="1"/>
  <c r="BD42" i="14"/>
  <c r="BC42" i="15" s="1"/>
  <c r="BC42" i="14"/>
  <c r="BB42" i="15" s="1"/>
  <c r="BB42" i="14"/>
  <c r="BA42" i="15" s="1"/>
  <c r="BA42" i="14"/>
  <c r="AZ42" i="15" s="1"/>
  <c r="AZ47" i="16" s="1"/>
  <c r="AZ42" i="14"/>
  <c r="AY42" i="15" s="1"/>
  <c r="AY42" i="14"/>
  <c r="AX42" i="15" s="1"/>
  <c r="AX42" i="14"/>
  <c r="AW42" i="15" s="1"/>
  <c r="AW42" i="14"/>
  <c r="AV42" i="15" s="1"/>
  <c r="AV47" i="16" s="1"/>
  <c r="AV42" i="14"/>
  <c r="AU42" i="15" s="1"/>
  <c r="AU42" i="14"/>
  <c r="AT42" i="15" s="1"/>
  <c r="AT42" i="14"/>
  <c r="AS42" i="15" s="1"/>
  <c r="AS42" i="14"/>
  <c r="AR42" i="15" s="1"/>
  <c r="AR47" i="16" s="1"/>
  <c r="AR42" i="14"/>
  <c r="AQ42" i="15" s="1"/>
  <c r="AQ42" i="14"/>
  <c r="AP42" i="15" s="1"/>
  <c r="AP42" i="14"/>
  <c r="AO42" i="15" s="1"/>
  <c r="AO42" i="14"/>
  <c r="AN42" i="15" s="1"/>
  <c r="AN47" i="16" s="1"/>
  <c r="AN42" i="14"/>
  <c r="AM42" i="15" s="1"/>
  <c r="AM42" i="14"/>
  <c r="AL42" i="15" s="1"/>
  <c r="AL42" i="14"/>
  <c r="AK42" i="15" s="1"/>
  <c r="AK42" i="14"/>
  <c r="AJ42" i="15" s="1"/>
  <c r="AJ47" i="16" s="1"/>
  <c r="AJ42" i="14"/>
  <c r="AI42" i="15" s="1"/>
  <c r="AI42" i="14"/>
  <c r="AH42" i="15" s="1"/>
  <c r="AH42" i="14"/>
  <c r="AG42" i="15" s="1"/>
  <c r="AG42" i="14"/>
  <c r="AF42" i="15" s="1"/>
  <c r="AF47" i="16" s="1"/>
  <c r="AF42" i="14"/>
  <c r="AE42" i="15" s="1"/>
  <c r="AE42" i="14"/>
  <c r="AD42" i="15" s="1"/>
  <c r="AD42" i="14"/>
  <c r="AC42" i="15" s="1"/>
  <c r="AC42" i="14"/>
  <c r="AB42" i="15" s="1"/>
  <c r="AB47" i="16" s="1"/>
  <c r="AB42" i="14"/>
  <c r="AA42" i="15" s="1"/>
  <c r="AA42" i="14"/>
  <c r="Z42" i="15" s="1"/>
  <c r="Z42" i="14"/>
  <c r="Y42" i="15" s="1"/>
  <c r="Y42" i="14"/>
  <c r="X42" i="15" s="1"/>
  <c r="X47" i="16" s="1"/>
  <c r="X42" i="14"/>
  <c r="W42" i="15" s="1"/>
  <c r="W42" i="14"/>
  <c r="V42" i="15" s="1"/>
  <c r="V42" i="14"/>
  <c r="U42" i="15" s="1"/>
  <c r="U42" i="14"/>
  <c r="T42" i="15" s="1"/>
  <c r="T47" i="16" s="1"/>
  <c r="T42" i="14"/>
  <c r="S42" i="15" s="1"/>
  <c r="S42" i="14"/>
  <c r="R42" i="15" s="1"/>
  <c r="R42" i="14"/>
  <c r="Q42" i="15" s="1"/>
  <c r="Q42" i="14"/>
  <c r="P42" i="15" s="1"/>
  <c r="P47" i="16" s="1"/>
  <c r="P42" i="14"/>
  <c r="O42" i="15" s="1"/>
  <c r="O42" i="14"/>
  <c r="N42" i="15" s="1"/>
  <c r="N42" i="14"/>
  <c r="M42" i="15" s="1"/>
  <c r="M42" i="14"/>
  <c r="L42" i="15" s="1"/>
  <c r="L47" i="16" s="1"/>
  <c r="L42" i="14"/>
  <c r="K42" i="15" s="1"/>
  <c r="K42" i="14"/>
  <c r="J42" i="15" s="1"/>
  <c r="J42" i="14"/>
  <c r="I42" i="15" s="1"/>
  <c r="I42" i="14"/>
  <c r="H42" i="15" s="1"/>
  <c r="H47" i="16" s="1"/>
  <c r="H42" i="14"/>
  <c r="G42" i="15" s="1"/>
  <c r="G42" i="14"/>
  <c r="F42" i="15" s="1"/>
  <c r="F42" i="14"/>
  <c r="E42" i="15" s="1"/>
  <c r="E42" i="14"/>
  <c r="D42" i="15" s="1"/>
  <c r="D47" i="16" s="1"/>
  <c r="D42" i="14"/>
  <c r="C42" i="15" s="1"/>
  <c r="C42" i="14"/>
  <c r="CJ41"/>
  <c r="CI41" i="15" s="1"/>
  <c r="CI41" i="14"/>
  <c r="CH41" i="15" s="1"/>
  <c r="CH46" i="16" s="1"/>
  <c r="CH41" i="14"/>
  <c r="CG41" i="15" s="1"/>
  <c r="CG41" i="14"/>
  <c r="CF41" i="15" s="1"/>
  <c r="CF41" i="14"/>
  <c r="CE41" i="15" s="1"/>
  <c r="CE41" i="14"/>
  <c r="CD41" i="15" s="1"/>
  <c r="CD46" i="16" s="1"/>
  <c r="CD41" i="14"/>
  <c r="CC41" i="15" s="1"/>
  <c r="CC41" i="14"/>
  <c r="CB41" i="15" s="1"/>
  <c r="CB41" i="14"/>
  <c r="CA41" i="15" s="1"/>
  <c r="CA41" i="14"/>
  <c r="BZ41" i="15" s="1"/>
  <c r="BZ46" i="16" s="1"/>
  <c r="BZ41" i="14"/>
  <c r="BY41" i="15" s="1"/>
  <c r="BY41" i="14"/>
  <c r="BX41" i="15" s="1"/>
  <c r="BX41" i="14"/>
  <c r="BW41" i="15" s="1"/>
  <c r="BW41" i="14"/>
  <c r="BV41" i="15" s="1"/>
  <c r="BV46" i="16" s="1"/>
  <c r="BV41" i="14"/>
  <c r="BU41" i="15" s="1"/>
  <c r="BU41" i="14"/>
  <c r="BT41" i="15" s="1"/>
  <c r="BT41" i="14"/>
  <c r="BS41" i="15" s="1"/>
  <c r="BS41" i="14"/>
  <c r="BR41" i="15" s="1"/>
  <c r="BR46" i="16" s="1"/>
  <c r="BR41" i="14"/>
  <c r="BQ41" i="15" s="1"/>
  <c r="BQ41" i="14"/>
  <c r="BP41" i="15" s="1"/>
  <c r="BP41" i="14"/>
  <c r="BO41" i="15" s="1"/>
  <c r="BO41" i="14"/>
  <c r="BN41" i="15" s="1"/>
  <c r="BN46" i="16" s="1"/>
  <c r="BN41" i="14"/>
  <c r="BM41" i="15" s="1"/>
  <c r="BM41" i="14"/>
  <c r="BL41" i="15" s="1"/>
  <c r="BL41" i="14"/>
  <c r="BK41" i="15" s="1"/>
  <c r="BK41" i="14"/>
  <c r="BJ41" i="15" s="1"/>
  <c r="BJ46" i="16" s="1"/>
  <c r="BJ41" i="14"/>
  <c r="BI41" i="15" s="1"/>
  <c r="BI41" i="14"/>
  <c r="BH41" i="15" s="1"/>
  <c r="BH41" i="14"/>
  <c r="BG41" i="15" s="1"/>
  <c r="BG41" i="14"/>
  <c r="BF41" i="15" s="1"/>
  <c r="BF41" i="14"/>
  <c r="BE41" i="15" s="1"/>
  <c r="BE41" i="14"/>
  <c r="BD41" i="15" s="1"/>
  <c r="BD41" i="14"/>
  <c r="BC41" i="15" s="1"/>
  <c r="BC41" i="14"/>
  <c r="BB41" i="15" s="1"/>
  <c r="BB46" i="16" s="1"/>
  <c r="BB41" i="14"/>
  <c r="BA41" i="15" s="1"/>
  <c r="BA41" i="14"/>
  <c r="AZ41" i="15" s="1"/>
  <c r="AZ41" i="14"/>
  <c r="AY41" i="15" s="1"/>
  <c r="AY41" i="14"/>
  <c r="AX41" i="15" s="1"/>
  <c r="AX46" i="16" s="1"/>
  <c r="AX41" i="14"/>
  <c r="AW41" i="15" s="1"/>
  <c r="AW41" i="14"/>
  <c r="AV41" i="15" s="1"/>
  <c r="AV41" i="14"/>
  <c r="AU41" i="15" s="1"/>
  <c r="AU41" i="14"/>
  <c r="AT41" i="15" s="1"/>
  <c r="AT46" i="16" s="1"/>
  <c r="AT41" i="14"/>
  <c r="AS41" i="15" s="1"/>
  <c r="AS41" i="14"/>
  <c r="AR41" i="15" s="1"/>
  <c r="AR41" i="14"/>
  <c r="AQ41" i="15" s="1"/>
  <c r="AQ41" i="14"/>
  <c r="AP41" i="15" s="1"/>
  <c r="AP41" i="14"/>
  <c r="AO41" i="15" s="1"/>
  <c r="AO41" i="14"/>
  <c r="AN41" i="15" s="1"/>
  <c r="AN41" i="14"/>
  <c r="AM41" i="15" s="1"/>
  <c r="AM41" i="14"/>
  <c r="AL41" i="15" s="1"/>
  <c r="AL46" i="16" s="1"/>
  <c r="AL41" i="14"/>
  <c r="AK41" i="15" s="1"/>
  <c r="AK41" i="14"/>
  <c r="AJ41" i="15" s="1"/>
  <c r="AJ41" i="14"/>
  <c r="AI41" i="15" s="1"/>
  <c r="AI41" i="14"/>
  <c r="AH41" i="15" s="1"/>
  <c r="AH46" i="16" s="1"/>
  <c r="AH41" i="14"/>
  <c r="AG41" i="15" s="1"/>
  <c r="AG41" i="14"/>
  <c r="AF41" i="15" s="1"/>
  <c r="AF41" i="14"/>
  <c r="AE41" i="15" s="1"/>
  <c r="AE41" i="14"/>
  <c r="AD41" i="15" s="1"/>
  <c r="AD46" i="16" s="1"/>
  <c r="AD41" i="14"/>
  <c r="AC41" i="15" s="1"/>
  <c r="AC41" i="14"/>
  <c r="AB41" i="15" s="1"/>
  <c r="AB41" i="14"/>
  <c r="AA41" i="15" s="1"/>
  <c r="AA41" i="14"/>
  <c r="Z41" i="15" s="1"/>
  <c r="Z41" i="14"/>
  <c r="Y41" i="15" s="1"/>
  <c r="Y41" i="14"/>
  <c r="X41" i="15" s="1"/>
  <c r="X41" i="14"/>
  <c r="W41" i="15" s="1"/>
  <c r="W41" i="14"/>
  <c r="V41" i="15" s="1"/>
  <c r="V46" i="16" s="1"/>
  <c r="V41" i="14"/>
  <c r="U41" i="15" s="1"/>
  <c r="U41" i="14"/>
  <c r="T41" i="15" s="1"/>
  <c r="T41" i="14"/>
  <c r="S41" i="15" s="1"/>
  <c r="S41" i="14"/>
  <c r="R41" i="15" s="1"/>
  <c r="R46" i="16" s="1"/>
  <c r="R41" i="14"/>
  <c r="Q41" i="15" s="1"/>
  <c r="Q41" i="14"/>
  <c r="P41" i="15" s="1"/>
  <c r="P41" i="14"/>
  <c r="O41" i="15" s="1"/>
  <c r="O41" i="14"/>
  <c r="N41" i="15" s="1"/>
  <c r="N41" i="14"/>
  <c r="M41" i="15" s="1"/>
  <c r="M41" i="14"/>
  <c r="L41" i="15" s="1"/>
  <c r="L41" i="14"/>
  <c r="K41" i="15" s="1"/>
  <c r="K41" i="14"/>
  <c r="J41" i="15" s="1"/>
  <c r="J46" i="16" s="1"/>
  <c r="J41" i="14"/>
  <c r="I41" i="15" s="1"/>
  <c r="I41" i="14"/>
  <c r="H41" i="15" s="1"/>
  <c r="H41" i="14"/>
  <c r="G41" i="15" s="1"/>
  <c r="G41" i="14"/>
  <c r="F41" i="15" s="1"/>
  <c r="F41" i="14"/>
  <c r="E41" i="15" s="1"/>
  <c r="E41" i="14"/>
  <c r="D41" i="15" s="1"/>
  <c r="D41" i="14"/>
  <c r="C41" i="15" s="1"/>
  <c r="C41" i="14"/>
  <c r="CJ40"/>
  <c r="CI40" i="15" s="1"/>
  <c r="CI40" i="14"/>
  <c r="CH40" i="15" s="1"/>
  <c r="CH40" i="14"/>
  <c r="CG40" i="15" s="1"/>
  <c r="CG40" i="14"/>
  <c r="CF40" i="15" s="1"/>
  <c r="CF40" i="14"/>
  <c r="CE40" i="15" s="1"/>
  <c r="CE40" i="14"/>
  <c r="CD40" i="15" s="1"/>
  <c r="CD40" i="14"/>
  <c r="CC40" i="15" s="1"/>
  <c r="CC40" i="14"/>
  <c r="CB40" i="15" s="1"/>
  <c r="CB45" i="16" s="1"/>
  <c r="CB40" i="14"/>
  <c r="CA40" i="15" s="1"/>
  <c r="CA40" i="14"/>
  <c r="BZ40" i="15" s="1"/>
  <c r="BZ40" i="14"/>
  <c r="BY40" i="15" s="1"/>
  <c r="BY40" i="14"/>
  <c r="BX40" i="15" s="1"/>
  <c r="BX40" i="14"/>
  <c r="BW40" i="15" s="1"/>
  <c r="BW40" i="14"/>
  <c r="BV40" i="15" s="1"/>
  <c r="BV40" i="14"/>
  <c r="BU40" i="15" s="1"/>
  <c r="BU40" i="14"/>
  <c r="BT40" i="15" s="1"/>
  <c r="BT40" i="14"/>
  <c r="BS40" i="15" s="1"/>
  <c r="BS40" i="14"/>
  <c r="BR40" i="15" s="1"/>
  <c r="BR40" i="14"/>
  <c r="BQ40" i="15" s="1"/>
  <c r="BQ40" i="14"/>
  <c r="BP40" i="15" s="1"/>
  <c r="BP40" i="14"/>
  <c r="BO40" i="15" s="1"/>
  <c r="BO40" i="14"/>
  <c r="BN40" i="15" s="1"/>
  <c r="BN40" i="14"/>
  <c r="BM40" i="15" s="1"/>
  <c r="BM40" i="14"/>
  <c r="BL40" i="15" s="1"/>
  <c r="BL40" i="14"/>
  <c r="BK40" i="15" s="1"/>
  <c r="BK40" i="14"/>
  <c r="BJ40" i="15" s="1"/>
  <c r="BJ40" i="14"/>
  <c r="BI40" i="15" s="1"/>
  <c r="BI40" i="14"/>
  <c r="BH40" i="15" s="1"/>
  <c r="BH45" i="16" s="1"/>
  <c r="BH40" i="14"/>
  <c r="BG40" i="15" s="1"/>
  <c r="BG40" i="14"/>
  <c r="BF40" i="15" s="1"/>
  <c r="BF40" i="14"/>
  <c r="BE40" i="15" s="1"/>
  <c r="BE40" i="14"/>
  <c r="BD40" i="15" s="1"/>
  <c r="BD45" i="16" s="1"/>
  <c r="BD40" i="14"/>
  <c r="BC40" i="15" s="1"/>
  <c r="BC40" i="14"/>
  <c r="BB40" i="15" s="1"/>
  <c r="BB40" i="14"/>
  <c r="BA40" i="15" s="1"/>
  <c r="BA40" i="14"/>
  <c r="AZ40" i="15" s="1"/>
  <c r="AZ45" i="16" s="1"/>
  <c r="AZ40" i="14"/>
  <c r="AY40" i="15" s="1"/>
  <c r="AY40" i="14"/>
  <c r="AX40" i="15" s="1"/>
  <c r="AX40" i="14"/>
  <c r="AW40" i="15" s="1"/>
  <c r="AW40" i="14"/>
  <c r="AV40" i="15" s="1"/>
  <c r="AV45" i="16" s="1"/>
  <c r="AV40" i="14"/>
  <c r="AU40" i="15" s="1"/>
  <c r="AU40" i="14"/>
  <c r="AT40" i="15" s="1"/>
  <c r="AT40" i="14"/>
  <c r="AS40" i="15" s="1"/>
  <c r="AS40" i="14"/>
  <c r="AR40" i="15" s="1"/>
  <c r="AR45" i="16" s="1"/>
  <c r="AR40" i="14"/>
  <c r="AQ40" i="15" s="1"/>
  <c r="AQ40" i="14"/>
  <c r="AP40" i="15" s="1"/>
  <c r="AP40" i="14"/>
  <c r="AO40" i="15" s="1"/>
  <c r="AO40" i="14"/>
  <c r="AN40" i="15" s="1"/>
  <c r="AN45" i="16" s="1"/>
  <c r="AN40" i="14"/>
  <c r="AM40" i="15" s="1"/>
  <c r="AM40" i="14"/>
  <c r="AL40" i="15" s="1"/>
  <c r="AL40" i="14"/>
  <c r="AK40" i="15" s="1"/>
  <c r="AK40" i="14"/>
  <c r="AJ40" i="15" s="1"/>
  <c r="AJ45" i="16" s="1"/>
  <c r="AJ40" i="14"/>
  <c r="AI40" i="15" s="1"/>
  <c r="AI40" i="14"/>
  <c r="AH40" i="15" s="1"/>
  <c r="AH40" i="14"/>
  <c r="AG40" i="15" s="1"/>
  <c r="AG40" i="14"/>
  <c r="AF40" i="15" s="1"/>
  <c r="AF45" i="16" s="1"/>
  <c r="AF40" i="14"/>
  <c r="AE40" i="15" s="1"/>
  <c r="AE40" i="14"/>
  <c r="AD40" i="15" s="1"/>
  <c r="AD40" i="14"/>
  <c r="AC40" i="15" s="1"/>
  <c r="AC40" i="14"/>
  <c r="AB40" i="15" s="1"/>
  <c r="AB45" i="16" s="1"/>
  <c r="AB40" i="14"/>
  <c r="AA40" i="15" s="1"/>
  <c r="AA40" i="14"/>
  <c r="Z40" i="15" s="1"/>
  <c r="Z40" i="14"/>
  <c r="Y40" i="15" s="1"/>
  <c r="Y40" i="14"/>
  <c r="X40" i="15" s="1"/>
  <c r="X45" i="16" s="1"/>
  <c r="X40" i="14"/>
  <c r="W40" i="15" s="1"/>
  <c r="W40" i="14"/>
  <c r="V40" i="15" s="1"/>
  <c r="V40" i="14"/>
  <c r="U40" i="15" s="1"/>
  <c r="U40" i="14"/>
  <c r="T40" i="15" s="1"/>
  <c r="T45" i="16" s="1"/>
  <c r="T40" i="14"/>
  <c r="S40" i="15" s="1"/>
  <c r="S40" i="14"/>
  <c r="R40" i="15" s="1"/>
  <c r="R40" i="14"/>
  <c r="Q40" i="15" s="1"/>
  <c r="Q40" i="14"/>
  <c r="P40" i="15" s="1"/>
  <c r="P45" i="16" s="1"/>
  <c r="P40" i="14"/>
  <c r="O40" i="15" s="1"/>
  <c r="O40" i="14"/>
  <c r="N40" i="15" s="1"/>
  <c r="N40" i="14"/>
  <c r="M40" i="15" s="1"/>
  <c r="M40" i="14"/>
  <c r="L40" i="15" s="1"/>
  <c r="L45" i="16" s="1"/>
  <c r="L40" i="14"/>
  <c r="K40" i="15" s="1"/>
  <c r="K40" i="14"/>
  <c r="J40" i="15" s="1"/>
  <c r="J40" i="14"/>
  <c r="I40" i="15" s="1"/>
  <c r="I40" i="14"/>
  <c r="H40" i="15" s="1"/>
  <c r="H45" i="16" s="1"/>
  <c r="H40" i="14"/>
  <c r="G40" i="15" s="1"/>
  <c r="G40" i="14"/>
  <c r="F40" i="15" s="1"/>
  <c r="F40" i="14"/>
  <c r="E40" i="15" s="1"/>
  <c r="E40" i="14"/>
  <c r="D40" i="15" s="1"/>
  <c r="D45" i="16" s="1"/>
  <c r="D40" i="14"/>
  <c r="C40" i="15" s="1"/>
  <c r="C40" i="14"/>
  <c r="CJ39"/>
  <c r="CI39" i="15" s="1"/>
  <c r="CI39" i="14"/>
  <c r="CH39" i="15" s="1"/>
  <c r="CH44" i="16" s="1"/>
  <c r="CH39" i="14"/>
  <c r="CG39" i="15" s="1"/>
  <c r="CG39" i="14"/>
  <c r="CF39" i="15" s="1"/>
  <c r="CF39" i="14"/>
  <c r="CE39" i="15" s="1"/>
  <c r="CE39" i="14"/>
  <c r="CD39" i="15" s="1"/>
  <c r="CD44" i="16" s="1"/>
  <c r="CD39" i="14"/>
  <c r="CC39" i="15" s="1"/>
  <c r="CC39" i="14"/>
  <c r="CB39" i="15" s="1"/>
  <c r="CB39" i="14"/>
  <c r="CA39" i="15" s="1"/>
  <c r="CA39" i="14"/>
  <c r="BZ39" i="15" s="1"/>
  <c r="BZ39" i="14"/>
  <c r="BY39" i="15" s="1"/>
  <c r="BY39" i="14"/>
  <c r="BX39" i="15" s="1"/>
  <c r="BX39" i="14"/>
  <c r="BW39" i="15" s="1"/>
  <c r="BW39" i="14"/>
  <c r="BV39" i="15" s="1"/>
  <c r="BV44" i="16" s="1"/>
  <c r="BV39" i="14"/>
  <c r="BU39" i="15" s="1"/>
  <c r="BU39" i="14"/>
  <c r="BT39" i="15" s="1"/>
  <c r="BT39" i="14"/>
  <c r="BS39" i="15" s="1"/>
  <c r="BS39" i="14"/>
  <c r="BR39" i="15" s="1"/>
  <c r="BR39" i="14"/>
  <c r="BQ39" i="15" s="1"/>
  <c r="BQ39" i="14"/>
  <c r="BP39" i="15" s="1"/>
  <c r="BP39" i="14"/>
  <c r="BO39" i="15" s="1"/>
  <c r="BO39" i="14"/>
  <c r="BN39" i="15" s="1"/>
  <c r="BN44" i="16" s="1"/>
  <c r="BN39" i="14"/>
  <c r="BM39" i="15" s="1"/>
  <c r="BM39" i="14"/>
  <c r="BL39" i="15" s="1"/>
  <c r="BL39" i="14"/>
  <c r="BK39" i="15" s="1"/>
  <c r="BK39" i="14"/>
  <c r="BJ39" i="15" s="1"/>
  <c r="BJ44" i="16" s="1"/>
  <c r="BJ39" i="14"/>
  <c r="BI39" i="15" s="1"/>
  <c r="BI39" i="14"/>
  <c r="BH39" i="15" s="1"/>
  <c r="BH39" i="14"/>
  <c r="BG39" i="15" s="1"/>
  <c r="BG39" i="14"/>
  <c r="BF39" i="15" s="1"/>
  <c r="BF44" i="16" s="1"/>
  <c r="BF39" i="14"/>
  <c r="BE39" i="15" s="1"/>
  <c r="BE39" i="14"/>
  <c r="BD39" i="15" s="1"/>
  <c r="BD39" i="14"/>
  <c r="BC39" i="15" s="1"/>
  <c r="BC39" i="14"/>
  <c r="BB39" i="15" s="1"/>
  <c r="BB44" i="16" s="1"/>
  <c r="BB39" i="14"/>
  <c r="BA39" i="15" s="1"/>
  <c r="BA39" i="14"/>
  <c r="AZ39" i="15" s="1"/>
  <c r="AZ39" i="14"/>
  <c r="AY39" i="15" s="1"/>
  <c r="AY39" i="14"/>
  <c r="AX39" i="15" s="1"/>
  <c r="AX39" i="14"/>
  <c r="AW39" i="15" s="1"/>
  <c r="AW39" i="14"/>
  <c r="AV39" i="15" s="1"/>
  <c r="AV39" i="14"/>
  <c r="AU39" i="15" s="1"/>
  <c r="AU39" i="14"/>
  <c r="AT39" i="15" s="1"/>
  <c r="AT44" i="16" s="1"/>
  <c r="AT39" i="14"/>
  <c r="AS39" i="15" s="1"/>
  <c r="AS39" i="14"/>
  <c r="AR39" i="15" s="1"/>
  <c r="AR39" i="14"/>
  <c r="AQ39" i="15" s="1"/>
  <c r="AQ39" i="14"/>
  <c r="AP39" i="15" s="1"/>
  <c r="AP44" i="16" s="1"/>
  <c r="AP39" i="14"/>
  <c r="AO39" i="15" s="1"/>
  <c r="AO39" i="14"/>
  <c r="AN39" i="15" s="1"/>
  <c r="AN39" i="14"/>
  <c r="AM39" i="15" s="1"/>
  <c r="AM39" i="14"/>
  <c r="AL39" i="15" s="1"/>
  <c r="AL44" i="16" s="1"/>
  <c r="AL39" i="14"/>
  <c r="AK39" i="15" s="1"/>
  <c r="AK39" i="14"/>
  <c r="AJ39" i="15" s="1"/>
  <c r="AJ39" i="14"/>
  <c r="AI39" i="15" s="1"/>
  <c r="AI39" i="14"/>
  <c r="AH39" i="15" s="1"/>
  <c r="AH39" i="14"/>
  <c r="AG39" i="15" s="1"/>
  <c r="AG39" i="14"/>
  <c r="AF39" i="15" s="1"/>
  <c r="AF39" i="14"/>
  <c r="AE39" i="15" s="1"/>
  <c r="AE39" i="14"/>
  <c r="AD39" i="15" s="1"/>
  <c r="AD44" i="16" s="1"/>
  <c r="AD39" i="14"/>
  <c r="AC39" i="15" s="1"/>
  <c r="AC39" i="14"/>
  <c r="AB39" i="15" s="1"/>
  <c r="AB39" i="14"/>
  <c r="AA39" i="15" s="1"/>
  <c r="AA39" i="14"/>
  <c r="Z39" i="15" s="1"/>
  <c r="Z44" i="16" s="1"/>
  <c r="Z39" i="14"/>
  <c r="Y39" i="15" s="1"/>
  <c r="Y39" i="14"/>
  <c r="X39" i="15" s="1"/>
  <c r="X39" i="14"/>
  <c r="W39" i="15" s="1"/>
  <c r="W39" i="14"/>
  <c r="V39" i="15" s="1"/>
  <c r="V44" i="16" s="1"/>
  <c r="V39" i="14"/>
  <c r="U39" i="15" s="1"/>
  <c r="U39" i="14"/>
  <c r="T39" i="15" s="1"/>
  <c r="T39" i="14"/>
  <c r="S39" i="15" s="1"/>
  <c r="S39" i="14"/>
  <c r="R39" i="15" s="1"/>
  <c r="R39" i="14"/>
  <c r="Q39" i="15" s="1"/>
  <c r="Q39" i="14"/>
  <c r="P39" i="15" s="1"/>
  <c r="P39" i="14"/>
  <c r="O39" i="15" s="1"/>
  <c r="O39" i="14"/>
  <c r="N39" i="15" s="1"/>
  <c r="N44" i="16" s="1"/>
  <c r="N39" i="14"/>
  <c r="M39" i="15" s="1"/>
  <c r="M39" i="14"/>
  <c r="L39" i="15" s="1"/>
  <c r="L39" i="14"/>
  <c r="K39" i="15" s="1"/>
  <c r="K39" i="14"/>
  <c r="J39" i="15" s="1"/>
  <c r="J39" i="14"/>
  <c r="I39" i="15" s="1"/>
  <c r="I39" i="14"/>
  <c r="H39" i="15" s="1"/>
  <c r="H39" i="14"/>
  <c r="G39" i="15" s="1"/>
  <c r="G39" i="14"/>
  <c r="F39" i="15" s="1"/>
  <c r="F44" i="16" s="1"/>
  <c r="F39" i="14"/>
  <c r="E39" i="15" s="1"/>
  <c r="E39" i="14"/>
  <c r="D39" i="15" s="1"/>
  <c r="D39" i="14"/>
  <c r="C39" i="15" s="1"/>
  <c r="C39" i="14"/>
  <c r="CJ37"/>
  <c r="CI37" i="15" s="1"/>
  <c r="CI37" i="14"/>
  <c r="CH37" i="15" s="1"/>
  <c r="CH37" i="14"/>
  <c r="CG37" i="15" s="1"/>
  <c r="CG37" i="14"/>
  <c r="CF37" i="15" s="1"/>
  <c r="CF42" i="16" s="1"/>
  <c r="CF37" i="14"/>
  <c r="CE37" i="15" s="1"/>
  <c r="CE37" i="14"/>
  <c r="CD37" i="15" s="1"/>
  <c r="CD37" i="14"/>
  <c r="CC37" i="15" s="1"/>
  <c r="CC37" i="14"/>
  <c r="CB37" i="15" s="1"/>
  <c r="CB42" i="16" s="1"/>
  <c r="CB37" i="14"/>
  <c r="CA37" i="15" s="1"/>
  <c r="CA37" i="14"/>
  <c r="BZ37" i="15" s="1"/>
  <c r="BZ37" i="14"/>
  <c r="BY37" i="15" s="1"/>
  <c r="BY37" i="14"/>
  <c r="BX37" i="15" s="1"/>
  <c r="BX37" i="14"/>
  <c r="BW37" i="15" s="1"/>
  <c r="BW37" i="14"/>
  <c r="BV37" i="15" s="1"/>
  <c r="BV37" i="14"/>
  <c r="BU37" i="15" s="1"/>
  <c r="BU37" i="14"/>
  <c r="BT37" i="15" s="1"/>
  <c r="BT42" i="16" s="1"/>
  <c r="BT37" i="14"/>
  <c r="BS37" i="15" s="1"/>
  <c r="BS37" i="14"/>
  <c r="BR37" i="15" s="1"/>
  <c r="BR37" i="14"/>
  <c r="BQ37" i="15" s="1"/>
  <c r="BQ37" i="14"/>
  <c r="BP37" i="15" s="1"/>
  <c r="BP37" i="14"/>
  <c r="BO37" i="15" s="1"/>
  <c r="BO37" i="14"/>
  <c r="BN37" i="15" s="1"/>
  <c r="BN37" i="14"/>
  <c r="BM37" i="15" s="1"/>
  <c r="BM37" i="14"/>
  <c r="BL37" i="15" s="1"/>
  <c r="BL42" i="16" s="1"/>
  <c r="BL37" i="14"/>
  <c r="BK37" i="15" s="1"/>
  <c r="BK37" i="14"/>
  <c r="BJ37" i="15" s="1"/>
  <c r="BJ37" i="14"/>
  <c r="BI37" i="15" s="1"/>
  <c r="BI37" i="14"/>
  <c r="BH37" i="15" s="1"/>
  <c r="BH42" i="16" s="1"/>
  <c r="BH37" i="14"/>
  <c r="BG37" i="15" s="1"/>
  <c r="BG37" i="14"/>
  <c r="BF37" i="15" s="1"/>
  <c r="BF37" i="14"/>
  <c r="BE37" i="15" s="1"/>
  <c r="BE37" i="14"/>
  <c r="BD37" i="15" s="1"/>
  <c r="BD42" i="16" s="1"/>
  <c r="BD37" i="14"/>
  <c r="BC37" i="15" s="1"/>
  <c r="BC37" i="14"/>
  <c r="BB37" i="15" s="1"/>
  <c r="BB37" i="14"/>
  <c r="BA37" i="15" s="1"/>
  <c r="BA37" i="14"/>
  <c r="AZ37" i="15" s="1"/>
  <c r="AZ42" i="16" s="1"/>
  <c r="AZ37" i="14"/>
  <c r="AY37" i="15" s="1"/>
  <c r="AY37" i="14"/>
  <c r="AX37" i="15" s="1"/>
  <c r="AX37" i="14"/>
  <c r="AW37" i="15" s="1"/>
  <c r="AW37" i="14"/>
  <c r="AV37" i="15" s="1"/>
  <c r="AV42" i="16" s="1"/>
  <c r="AV37" i="14"/>
  <c r="AU37" i="15" s="1"/>
  <c r="AU37" i="14"/>
  <c r="AT37" i="15" s="1"/>
  <c r="AT37" i="14"/>
  <c r="AS37" i="15" s="1"/>
  <c r="AS37" i="14"/>
  <c r="AR37" i="15" s="1"/>
  <c r="AR42" i="16" s="1"/>
  <c r="AR37" i="14"/>
  <c r="AQ37" i="15" s="1"/>
  <c r="AQ37" i="14"/>
  <c r="AP37" i="15" s="1"/>
  <c r="AP37" i="14"/>
  <c r="AO37" i="15" s="1"/>
  <c r="AO37" i="14"/>
  <c r="AN37" i="15" s="1"/>
  <c r="AN42" i="16" s="1"/>
  <c r="AN37" i="14"/>
  <c r="AM37" i="15" s="1"/>
  <c r="AM37" i="14"/>
  <c r="AL37" i="15" s="1"/>
  <c r="AL37" i="14"/>
  <c r="AK37" i="15" s="1"/>
  <c r="AK37" i="14"/>
  <c r="AJ37" i="15" s="1"/>
  <c r="AJ42" i="16" s="1"/>
  <c r="AJ37" i="14"/>
  <c r="AI37" i="15" s="1"/>
  <c r="AI37" i="14"/>
  <c r="AH37" i="15" s="1"/>
  <c r="AH37" i="14"/>
  <c r="AG37" i="15" s="1"/>
  <c r="AG37" i="14"/>
  <c r="AF37" i="15" s="1"/>
  <c r="AF42" i="16" s="1"/>
  <c r="AF37" i="14"/>
  <c r="AE37" i="15" s="1"/>
  <c r="AE37" i="14"/>
  <c r="AD37" i="15" s="1"/>
  <c r="AD37" i="14"/>
  <c r="AC37" i="15" s="1"/>
  <c r="AC37" i="14"/>
  <c r="AB37" i="15" s="1"/>
  <c r="AB42" i="16" s="1"/>
  <c r="AB37" i="14"/>
  <c r="AA37" i="15" s="1"/>
  <c r="AA37" i="14"/>
  <c r="Z37" i="15" s="1"/>
  <c r="Z37" i="14"/>
  <c r="Y37" i="15" s="1"/>
  <c r="Y37" i="14"/>
  <c r="X37" i="15" s="1"/>
  <c r="X42" i="16" s="1"/>
  <c r="X37" i="14"/>
  <c r="W37" i="15" s="1"/>
  <c r="W37" i="14"/>
  <c r="V37" i="15" s="1"/>
  <c r="V37" i="14"/>
  <c r="U37" i="15" s="1"/>
  <c r="U37" i="14"/>
  <c r="T37" i="15" s="1"/>
  <c r="T42" i="16" s="1"/>
  <c r="T37" i="14"/>
  <c r="S37" i="15" s="1"/>
  <c r="S37" i="14"/>
  <c r="R37" i="15" s="1"/>
  <c r="R37" i="14"/>
  <c r="Q37" i="15" s="1"/>
  <c r="Q37" i="14"/>
  <c r="P37" i="15" s="1"/>
  <c r="P42" i="16" s="1"/>
  <c r="P37" i="14"/>
  <c r="O37" i="15" s="1"/>
  <c r="O37" i="14"/>
  <c r="N37" i="15" s="1"/>
  <c r="N37" i="14"/>
  <c r="M37" i="15" s="1"/>
  <c r="M37" i="14"/>
  <c r="L37" i="15" s="1"/>
  <c r="L42" i="16" s="1"/>
  <c r="L37" i="14"/>
  <c r="K37" i="15" s="1"/>
  <c r="K37" i="14"/>
  <c r="J37" i="15" s="1"/>
  <c r="J37" i="14"/>
  <c r="I37" i="15" s="1"/>
  <c r="I37" i="14"/>
  <c r="H37" i="15" s="1"/>
  <c r="H42" i="16" s="1"/>
  <c r="H37" i="14"/>
  <c r="G37" i="15" s="1"/>
  <c r="G37" i="14"/>
  <c r="F37" i="15" s="1"/>
  <c r="F37" i="14"/>
  <c r="E37" i="15" s="1"/>
  <c r="E37" i="14"/>
  <c r="D37" i="15" s="1"/>
  <c r="D42" i="16" s="1"/>
  <c r="D37" i="14"/>
  <c r="C37" i="15" s="1"/>
  <c r="C37" i="14"/>
  <c r="CJ36"/>
  <c r="CI36" i="15" s="1"/>
  <c r="CI36" i="14"/>
  <c r="CH36" i="15" s="1"/>
  <c r="CH41" i="16" s="1"/>
  <c r="CH36" i="14"/>
  <c r="CG36" i="15" s="1"/>
  <c r="CG36" i="14"/>
  <c r="CF36" i="15" s="1"/>
  <c r="CF36" i="14"/>
  <c r="CE36" i="15" s="1"/>
  <c r="CE36" i="14"/>
  <c r="CD36" i="15" s="1"/>
  <c r="CD41" i="16" s="1"/>
  <c r="CD36" i="14"/>
  <c r="CC36" i="15" s="1"/>
  <c r="CC36" i="14"/>
  <c r="CB36" i="15" s="1"/>
  <c r="CB36" i="14"/>
  <c r="CA36" i="15" s="1"/>
  <c r="CA36" i="14"/>
  <c r="BZ36" i="15" s="1"/>
  <c r="BZ41" i="16" s="1"/>
  <c r="BZ36" i="14"/>
  <c r="BY36" i="15" s="1"/>
  <c r="BY36" i="14"/>
  <c r="BX36" i="15" s="1"/>
  <c r="BX36" i="14"/>
  <c r="BW36" i="15" s="1"/>
  <c r="BW36" i="14"/>
  <c r="BV36" i="15" s="1"/>
  <c r="BV41" i="16" s="1"/>
  <c r="BV36" i="14"/>
  <c r="BU36" i="15" s="1"/>
  <c r="BU36" i="14"/>
  <c r="BT36" i="15" s="1"/>
  <c r="BT36" i="14"/>
  <c r="BS36" i="15" s="1"/>
  <c r="BS36" i="14"/>
  <c r="BR36" i="15" s="1"/>
  <c r="BR41" i="16" s="1"/>
  <c r="BR36" i="14"/>
  <c r="BQ36" i="15" s="1"/>
  <c r="BQ36" i="14"/>
  <c r="BP36" i="15" s="1"/>
  <c r="BP36" i="14"/>
  <c r="BO36" i="15" s="1"/>
  <c r="BO36" i="14"/>
  <c r="BN36" i="15" s="1"/>
  <c r="BN41" i="16" s="1"/>
  <c r="BN36" i="14"/>
  <c r="BM36" i="15" s="1"/>
  <c r="BM36" i="14"/>
  <c r="BL36" i="15" s="1"/>
  <c r="BL36" i="14"/>
  <c r="BK36" i="15" s="1"/>
  <c r="BK36" i="14"/>
  <c r="BJ36" i="15" s="1"/>
  <c r="BJ41" i="16" s="1"/>
  <c r="BJ36" i="14"/>
  <c r="BI36" i="15" s="1"/>
  <c r="BI36" i="14"/>
  <c r="BH36" i="15" s="1"/>
  <c r="BH36" i="14"/>
  <c r="BG36" i="15" s="1"/>
  <c r="BG36" i="14"/>
  <c r="BF36" i="15" s="1"/>
  <c r="BF36" i="14"/>
  <c r="BE36" i="15" s="1"/>
  <c r="BE36" i="14"/>
  <c r="BD36" i="15" s="1"/>
  <c r="BD36" i="14"/>
  <c r="BC36" i="15" s="1"/>
  <c r="BC36" i="14"/>
  <c r="BB36" i="15" s="1"/>
  <c r="BB41" i="16" s="1"/>
  <c r="BB36" i="14"/>
  <c r="BA36" i="15" s="1"/>
  <c r="BA36" i="14"/>
  <c r="AZ36" i="15" s="1"/>
  <c r="AZ36" i="14"/>
  <c r="AY36" i="15" s="1"/>
  <c r="AY36" i="14"/>
  <c r="AX36" i="15" s="1"/>
  <c r="AX41" i="16" s="1"/>
  <c r="AX36" i="14"/>
  <c r="AW36" i="15" s="1"/>
  <c r="AW36" i="14"/>
  <c r="AV36" i="15" s="1"/>
  <c r="AV36" i="14"/>
  <c r="AU36" i="15" s="1"/>
  <c r="AU36" i="14"/>
  <c r="AT36" i="15" s="1"/>
  <c r="AT41" i="16" s="1"/>
  <c r="AT36" i="14"/>
  <c r="AS36" i="15" s="1"/>
  <c r="AS36" i="14"/>
  <c r="AR36" i="15" s="1"/>
  <c r="AR36" i="14"/>
  <c r="AQ36" i="15" s="1"/>
  <c r="AQ36" i="14"/>
  <c r="AP36" i="15" s="1"/>
  <c r="AP36" i="14"/>
  <c r="AO36" i="15" s="1"/>
  <c r="AO36" i="14"/>
  <c r="AN36" i="15" s="1"/>
  <c r="AN36" i="14"/>
  <c r="AM36" i="15" s="1"/>
  <c r="AM36" i="14"/>
  <c r="AL36" i="15" s="1"/>
  <c r="AL41" i="16" s="1"/>
  <c r="AL36" i="14"/>
  <c r="AK36" i="15" s="1"/>
  <c r="AK36" i="14"/>
  <c r="AJ36" i="15" s="1"/>
  <c r="AJ36" i="14"/>
  <c r="AI36" i="15" s="1"/>
  <c r="AI36" i="14"/>
  <c r="AH36" i="15" s="1"/>
  <c r="AH41" i="16" s="1"/>
  <c r="AH36" i="14"/>
  <c r="AG36" i="15" s="1"/>
  <c r="AG36" i="14"/>
  <c r="AF36" i="15" s="1"/>
  <c r="AF36" i="14"/>
  <c r="AE36" i="15" s="1"/>
  <c r="AE36" i="14"/>
  <c r="AD36" i="15" s="1"/>
  <c r="AD41" i="16" s="1"/>
  <c r="AD36" i="14"/>
  <c r="AC36" i="15" s="1"/>
  <c r="AC36" i="14"/>
  <c r="AB36" i="15" s="1"/>
  <c r="AB36" i="14"/>
  <c r="AA36" i="15" s="1"/>
  <c r="AA36" i="14"/>
  <c r="Z36" i="15" s="1"/>
  <c r="Z36" i="14"/>
  <c r="Y36" i="15" s="1"/>
  <c r="Y36" i="14"/>
  <c r="X36" i="15" s="1"/>
  <c r="X36" i="14"/>
  <c r="W36" i="15" s="1"/>
  <c r="W36" i="14"/>
  <c r="V36" i="15" s="1"/>
  <c r="V41" i="16" s="1"/>
  <c r="V36" i="14"/>
  <c r="U36" i="15" s="1"/>
  <c r="U36" i="14"/>
  <c r="T36" i="15" s="1"/>
  <c r="T36" i="14"/>
  <c r="S36" i="15" s="1"/>
  <c r="S36" i="14"/>
  <c r="R36" i="15" s="1"/>
  <c r="R41" i="16" s="1"/>
  <c r="R36" i="14"/>
  <c r="Q36" i="15" s="1"/>
  <c r="Q36" i="14"/>
  <c r="P36" i="15" s="1"/>
  <c r="P36" i="14"/>
  <c r="O36" i="15" s="1"/>
  <c r="O36" i="14"/>
  <c r="N36" i="15" s="1"/>
  <c r="N36" i="14"/>
  <c r="M36" i="15" s="1"/>
  <c r="M36" i="14"/>
  <c r="L36" i="15" s="1"/>
  <c r="L36" i="14"/>
  <c r="K36" i="15" s="1"/>
  <c r="K36" i="14"/>
  <c r="J36" i="15" s="1"/>
  <c r="J41" i="16" s="1"/>
  <c r="J36" i="14"/>
  <c r="I36" i="15" s="1"/>
  <c r="I36" i="14"/>
  <c r="H36" i="15" s="1"/>
  <c r="H36" i="14"/>
  <c r="G36" i="15" s="1"/>
  <c r="G36" i="14"/>
  <c r="F36" i="15" s="1"/>
  <c r="F36" i="14"/>
  <c r="E36" i="15" s="1"/>
  <c r="E36" i="14"/>
  <c r="D36" i="15" s="1"/>
  <c r="D36" i="14"/>
  <c r="C36" i="15" s="1"/>
  <c r="C36" i="14"/>
  <c r="CJ35"/>
  <c r="CI35" i="15" s="1"/>
  <c r="CI35" i="14"/>
  <c r="CH35" i="15" s="1"/>
  <c r="CH35" i="14"/>
  <c r="CG35" i="15" s="1"/>
  <c r="CG35" i="14"/>
  <c r="CF35" i="15" s="1"/>
  <c r="CF35" i="14"/>
  <c r="CE35" i="15" s="1"/>
  <c r="CE35" i="14"/>
  <c r="CD35" i="15" s="1"/>
  <c r="CD35" i="14"/>
  <c r="CC35" i="15" s="1"/>
  <c r="CC35" i="14"/>
  <c r="CB35" i="15" s="1"/>
  <c r="CB40" i="16" s="1"/>
  <c r="CB35" i="14"/>
  <c r="CA35" i="15" s="1"/>
  <c r="CA35" i="14"/>
  <c r="BZ35" i="15" s="1"/>
  <c r="BZ35" i="14"/>
  <c r="BY35" i="15" s="1"/>
  <c r="BY35" i="14"/>
  <c r="BX35" i="15" s="1"/>
  <c r="BX35" i="14"/>
  <c r="BW35" i="15" s="1"/>
  <c r="BW35" i="14"/>
  <c r="BV35" i="15" s="1"/>
  <c r="BV35" i="14"/>
  <c r="BU35" i="15" s="1"/>
  <c r="BU35" i="14"/>
  <c r="BT35" i="15" s="1"/>
  <c r="BT35" i="14"/>
  <c r="BS35" i="15" s="1"/>
  <c r="BS35" i="14"/>
  <c r="BR35" i="15" s="1"/>
  <c r="BR35" i="14"/>
  <c r="BQ35" i="15" s="1"/>
  <c r="BQ35" i="14"/>
  <c r="BP35" i="15" s="1"/>
  <c r="BP35" i="14"/>
  <c r="BO35" i="15" s="1"/>
  <c r="BO35" i="14"/>
  <c r="BN35" i="15" s="1"/>
  <c r="BN35" i="14"/>
  <c r="BM35" i="15" s="1"/>
  <c r="BM35" i="14"/>
  <c r="BL35" i="15" s="1"/>
  <c r="BL35" i="14"/>
  <c r="BK35" i="15" s="1"/>
  <c r="BK35" i="14"/>
  <c r="BJ35" i="15" s="1"/>
  <c r="BJ35" i="14"/>
  <c r="BI35" i="15" s="1"/>
  <c r="BI35" i="14"/>
  <c r="BH35" i="15" s="1"/>
  <c r="BH40" i="16" s="1"/>
  <c r="BH35" i="14"/>
  <c r="BG35" i="15" s="1"/>
  <c r="BG35" i="14"/>
  <c r="BF35" i="15" s="1"/>
  <c r="BF35" i="14"/>
  <c r="BE35" i="15" s="1"/>
  <c r="BE35" i="14"/>
  <c r="BD35" i="15" s="1"/>
  <c r="BD40" i="16" s="1"/>
  <c r="BD35" i="14"/>
  <c r="BC35" i="15" s="1"/>
  <c r="BC35" i="14"/>
  <c r="BB35" i="15" s="1"/>
  <c r="BB35" i="14"/>
  <c r="BA35" i="15" s="1"/>
  <c r="BA35" i="14"/>
  <c r="AZ35" i="15" s="1"/>
  <c r="AZ40" i="16" s="1"/>
  <c r="AZ35" i="14"/>
  <c r="AY35" i="15" s="1"/>
  <c r="AY35" i="14"/>
  <c r="AX35" i="15" s="1"/>
  <c r="AX35" i="14"/>
  <c r="AW35" i="15" s="1"/>
  <c r="AW35" i="14"/>
  <c r="AV35" i="15" s="1"/>
  <c r="AV40" i="16" s="1"/>
  <c r="AV35" i="14"/>
  <c r="AU35" i="15" s="1"/>
  <c r="AU35" i="14"/>
  <c r="AT35" i="15" s="1"/>
  <c r="AT35" i="14"/>
  <c r="AS35" i="15" s="1"/>
  <c r="AS35" i="14"/>
  <c r="AR35" i="15" s="1"/>
  <c r="AR40" i="16" s="1"/>
  <c r="AR35" i="14"/>
  <c r="AQ35" i="15" s="1"/>
  <c r="AQ35" i="14"/>
  <c r="AP35" i="15" s="1"/>
  <c r="AP35" i="14"/>
  <c r="AO35" i="15" s="1"/>
  <c r="AO35" i="14"/>
  <c r="AN35" i="15" s="1"/>
  <c r="AN40" i="16" s="1"/>
  <c r="AN35" i="14"/>
  <c r="AM35" i="15" s="1"/>
  <c r="AM35" i="14"/>
  <c r="AL35" i="15" s="1"/>
  <c r="AL35" i="14"/>
  <c r="AK35" i="15" s="1"/>
  <c r="AK35" i="14"/>
  <c r="AJ35" i="15" s="1"/>
  <c r="AJ40" i="16" s="1"/>
  <c r="AJ35" i="14"/>
  <c r="AI35" i="15" s="1"/>
  <c r="AI35" i="14"/>
  <c r="AH35" i="15" s="1"/>
  <c r="AH35" i="14"/>
  <c r="AG35" i="15" s="1"/>
  <c r="AG35" i="14"/>
  <c r="AF35" i="15" s="1"/>
  <c r="AF40" i="16" s="1"/>
  <c r="AF35" i="14"/>
  <c r="AE35" i="15" s="1"/>
  <c r="AE35" i="14"/>
  <c r="AD35" i="15" s="1"/>
  <c r="AD35" i="14"/>
  <c r="AC35" i="15" s="1"/>
  <c r="AC35" i="14"/>
  <c r="AB35" i="15" s="1"/>
  <c r="AB40" i="16" s="1"/>
  <c r="AB35" i="14"/>
  <c r="AA35" i="15" s="1"/>
  <c r="AA35" i="14"/>
  <c r="Z35" i="15" s="1"/>
  <c r="Z35" i="14"/>
  <c r="Y35" i="15" s="1"/>
  <c r="Y35" i="14"/>
  <c r="X35" i="15" s="1"/>
  <c r="X40" i="16" s="1"/>
  <c r="X35" i="14"/>
  <c r="W35" i="15" s="1"/>
  <c r="W35" i="14"/>
  <c r="V35" i="15" s="1"/>
  <c r="V35" i="14"/>
  <c r="U35" i="15" s="1"/>
  <c r="U35" i="14"/>
  <c r="T35" i="15" s="1"/>
  <c r="T40" i="16" s="1"/>
  <c r="T35" i="14"/>
  <c r="S35" i="15" s="1"/>
  <c r="S35" i="14"/>
  <c r="R35" i="15" s="1"/>
  <c r="R35" i="14"/>
  <c r="Q35" i="15" s="1"/>
  <c r="Q35" i="14"/>
  <c r="P35" i="15" s="1"/>
  <c r="P40" i="16" s="1"/>
  <c r="P35" i="14"/>
  <c r="O35" i="15" s="1"/>
  <c r="O35" i="14"/>
  <c r="N35" i="15" s="1"/>
  <c r="N35" i="14"/>
  <c r="M35" i="15" s="1"/>
  <c r="M35" i="14"/>
  <c r="L35" i="15" s="1"/>
  <c r="L40" i="16" s="1"/>
  <c r="L35" i="14"/>
  <c r="K35" i="15" s="1"/>
  <c r="K35" i="14"/>
  <c r="J35" i="15" s="1"/>
  <c r="J35" i="14"/>
  <c r="I35" i="15" s="1"/>
  <c r="I35" i="14"/>
  <c r="H35" i="15" s="1"/>
  <c r="H40" i="16" s="1"/>
  <c r="H35" i="14"/>
  <c r="G35" i="15" s="1"/>
  <c r="G35" i="14"/>
  <c r="F35" i="15" s="1"/>
  <c r="F35" i="14"/>
  <c r="E35" i="15" s="1"/>
  <c r="E35" i="14"/>
  <c r="D35" i="15" s="1"/>
  <c r="D40" i="16" s="1"/>
  <c r="D35" i="14"/>
  <c r="C35" i="15" s="1"/>
  <c r="C35" i="14"/>
  <c r="CJ34"/>
  <c r="CI34" i="15" s="1"/>
  <c r="CI34" i="14"/>
  <c r="CH34" i="15" s="1"/>
  <c r="CH39" i="16" s="1"/>
  <c r="CH34" i="14"/>
  <c r="CG34" i="15" s="1"/>
  <c r="CG34" i="14"/>
  <c r="CF34" i="15" s="1"/>
  <c r="CF34" i="14"/>
  <c r="CE34" i="15" s="1"/>
  <c r="CE34" i="14"/>
  <c r="CD34" i="15" s="1"/>
  <c r="CD39" i="16" s="1"/>
  <c r="CD34" i="14"/>
  <c r="CC34" i="15" s="1"/>
  <c r="CC34" i="14"/>
  <c r="CB34" i="15" s="1"/>
  <c r="CB34" i="14"/>
  <c r="CA34" i="15" s="1"/>
  <c r="CA34" i="14"/>
  <c r="BZ34" i="15" s="1"/>
  <c r="BZ34" i="14"/>
  <c r="BY34" i="15" s="1"/>
  <c r="BY34" i="14"/>
  <c r="BX34" i="15" s="1"/>
  <c r="BX34" i="14"/>
  <c r="BW34" i="15" s="1"/>
  <c r="BW34" i="14"/>
  <c r="BV34" i="15" s="1"/>
  <c r="BV39" i="16" s="1"/>
  <c r="BV34" i="14"/>
  <c r="BU34" i="15" s="1"/>
  <c r="BU34" i="14"/>
  <c r="BT34" i="15" s="1"/>
  <c r="BT34" i="14"/>
  <c r="BS34" i="15" s="1"/>
  <c r="BS34" i="14"/>
  <c r="BR34" i="15" s="1"/>
  <c r="BR34" i="14"/>
  <c r="BQ34" i="15" s="1"/>
  <c r="BQ34" i="14"/>
  <c r="BP34" i="15" s="1"/>
  <c r="BP34" i="14"/>
  <c r="BO34" i="15" s="1"/>
  <c r="BO34" i="14"/>
  <c r="BN34" i="15" s="1"/>
  <c r="BN39" i="16" s="1"/>
  <c r="BN34" i="14"/>
  <c r="BM34" i="15" s="1"/>
  <c r="BM34" i="14"/>
  <c r="BL34" i="15" s="1"/>
  <c r="BL34" i="14"/>
  <c r="BK34" i="15" s="1"/>
  <c r="BK34" i="14"/>
  <c r="BJ34" i="15" s="1"/>
  <c r="BJ39" i="16" s="1"/>
  <c r="BJ34" i="14"/>
  <c r="BI34" i="15" s="1"/>
  <c r="BI34" i="14"/>
  <c r="BH34" i="15" s="1"/>
  <c r="BH34" i="14"/>
  <c r="BG34" i="15" s="1"/>
  <c r="BG34" i="14"/>
  <c r="BF34" i="15" s="1"/>
  <c r="BF39" i="16" s="1"/>
  <c r="BF34" i="14"/>
  <c r="BE34" i="15" s="1"/>
  <c r="BE34" i="14"/>
  <c r="BD34" i="15" s="1"/>
  <c r="BD34" i="14"/>
  <c r="BC34" i="15" s="1"/>
  <c r="BC34" i="14"/>
  <c r="BB34" i="15" s="1"/>
  <c r="BB39" i="16" s="1"/>
  <c r="BB34" i="14"/>
  <c r="BA34" i="15" s="1"/>
  <c r="BA34" i="14"/>
  <c r="AZ34" i="15" s="1"/>
  <c r="AZ34" i="14"/>
  <c r="AY34" i="15" s="1"/>
  <c r="AY34" i="14"/>
  <c r="AX34" i="15" s="1"/>
  <c r="AX34" i="14"/>
  <c r="AW34" i="15" s="1"/>
  <c r="AW34" i="14"/>
  <c r="AV34" i="15" s="1"/>
  <c r="AV34" i="14"/>
  <c r="AU34" i="15" s="1"/>
  <c r="AU34" i="14"/>
  <c r="AT34" i="15" s="1"/>
  <c r="AT39" i="16" s="1"/>
  <c r="AT34" i="14"/>
  <c r="AS34" i="15" s="1"/>
  <c r="AS34" i="14"/>
  <c r="AR34" i="15" s="1"/>
  <c r="AR34" i="14"/>
  <c r="AQ34" i="15" s="1"/>
  <c r="AQ34" i="14"/>
  <c r="AP34" i="15" s="1"/>
  <c r="AP39" i="16" s="1"/>
  <c r="AP34" i="14"/>
  <c r="AO34" i="15" s="1"/>
  <c r="AO34" i="14"/>
  <c r="AN34" i="15" s="1"/>
  <c r="AN34" i="14"/>
  <c r="AM34" i="15" s="1"/>
  <c r="AM34" i="14"/>
  <c r="AL34" i="15" s="1"/>
  <c r="AL39" i="16" s="1"/>
  <c r="AL34" i="14"/>
  <c r="AK34" i="15" s="1"/>
  <c r="AK34" i="14"/>
  <c r="AJ34" i="15" s="1"/>
  <c r="AJ34" i="14"/>
  <c r="AI34" i="15" s="1"/>
  <c r="AI34" i="14"/>
  <c r="AH34" i="15" s="1"/>
  <c r="AH34" i="14"/>
  <c r="AG34" i="15" s="1"/>
  <c r="AG34" i="14"/>
  <c r="AF34" i="15" s="1"/>
  <c r="AF34" i="14"/>
  <c r="AE34" i="15" s="1"/>
  <c r="AE34" i="14"/>
  <c r="AD34" i="15" s="1"/>
  <c r="AD39" i="16" s="1"/>
  <c r="AD34" i="14"/>
  <c r="AC34" i="15" s="1"/>
  <c r="AC34" i="14"/>
  <c r="AB34" i="15" s="1"/>
  <c r="AB34" i="14"/>
  <c r="AA34" i="15" s="1"/>
  <c r="AA34" i="14"/>
  <c r="Z34" i="15" s="1"/>
  <c r="Z39" i="16" s="1"/>
  <c r="Z34" i="14"/>
  <c r="Y34" i="15" s="1"/>
  <c r="Y34" i="14"/>
  <c r="X34" i="15" s="1"/>
  <c r="X34" i="14"/>
  <c r="W34" i="15" s="1"/>
  <c r="W34" i="14"/>
  <c r="V34" i="15" s="1"/>
  <c r="V39" i="16" s="1"/>
  <c r="V34" i="14"/>
  <c r="U34" i="15" s="1"/>
  <c r="U34" i="14"/>
  <c r="T34" i="15" s="1"/>
  <c r="T34" i="14"/>
  <c r="S34" i="15" s="1"/>
  <c r="S34" i="14"/>
  <c r="R34" i="15" s="1"/>
  <c r="R34" i="14"/>
  <c r="Q34" i="15" s="1"/>
  <c r="Q34" i="14"/>
  <c r="P34" i="15" s="1"/>
  <c r="P34" i="14"/>
  <c r="O34" i="15" s="1"/>
  <c r="O34" i="14"/>
  <c r="N34" i="15" s="1"/>
  <c r="N39" i="16" s="1"/>
  <c r="N34" i="14"/>
  <c r="M34" i="15" s="1"/>
  <c r="M34" i="14"/>
  <c r="L34" i="15" s="1"/>
  <c r="L34" i="14"/>
  <c r="K34" i="15" s="1"/>
  <c r="K34" i="14"/>
  <c r="J34" i="15" s="1"/>
  <c r="J34" i="14"/>
  <c r="I34" i="15" s="1"/>
  <c r="I34" i="14"/>
  <c r="H34" i="15" s="1"/>
  <c r="H34" i="14"/>
  <c r="G34" i="15" s="1"/>
  <c r="G34" i="14"/>
  <c r="F34" i="15" s="1"/>
  <c r="F39" i="16" s="1"/>
  <c r="F34" i="14"/>
  <c r="E34" i="15" s="1"/>
  <c r="E34" i="14"/>
  <c r="D34" i="15" s="1"/>
  <c r="D34" i="14"/>
  <c r="C34" i="15" s="1"/>
  <c r="C34" i="14"/>
  <c r="CJ32"/>
  <c r="CI32" i="15" s="1"/>
  <c r="CI32" i="14"/>
  <c r="CH32" i="15" s="1"/>
  <c r="CH32" i="14"/>
  <c r="CG32" i="15" s="1"/>
  <c r="CG32" i="14"/>
  <c r="CF32" i="15" s="1"/>
  <c r="CF37" i="16" s="1"/>
  <c r="CF32" i="14"/>
  <c r="CE32" i="15" s="1"/>
  <c r="CE32" i="14"/>
  <c r="CD32" i="15" s="1"/>
  <c r="CD32" i="14"/>
  <c r="CC32" i="15" s="1"/>
  <c r="CC32" i="14"/>
  <c r="CB32" i="15" s="1"/>
  <c r="CB37" i="16" s="1"/>
  <c r="CB32" i="14"/>
  <c r="CA32" i="15" s="1"/>
  <c r="CA32" i="14"/>
  <c r="BZ32" i="15" s="1"/>
  <c r="BZ32" i="14"/>
  <c r="BY32" i="15" s="1"/>
  <c r="BY32" i="14"/>
  <c r="BX32" i="15" s="1"/>
  <c r="BX37" i="16" s="1"/>
  <c r="BX32" i="14"/>
  <c r="BW32" i="15" s="1"/>
  <c r="BW32" i="14"/>
  <c r="BV32" i="15" s="1"/>
  <c r="BV32" i="14"/>
  <c r="BU32" i="15" s="1"/>
  <c r="BU32" i="14"/>
  <c r="BT32" i="15" s="1"/>
  <c r="BT37" i="16" s="1"/>
  <c r="BT32" i="14"/>
  <c r="BS32" i="15" s="1"/>
  <c r="BS32" i="14"/>
  <c r="BR32" i="15" s="1"/>
  <c r="BR32" i="14"/>
  <c r="BQ32" i="15" s="1"/>
  <c r="BQ32" i="14"/>
  <c r="BP32" i="15" s="1"/>
  <c r="BP37" i="16" s="1"/>
  <c r="BP32" i="14"/>
  <c r="BO32" i="15" s="1"/>
  <c r="BO32" i="14"/>
  <c r="BN32" i="15" s="1"/>
  <c r="BN32" i="14"/>
  <c r="BM32" i="15" s="1"/>
  <c r="BM32" i="14"/>
  <c r="BL32" i="15" s="1"/>
  <c r="BL37" i="16" s="1"/>
  <c r="BL32" i="14"/>
  <c r="BK32" i="15" s="1"/>
  <c r="BK32" i="14"/>
  <c r="BJ32" i="15" s="1"/>
  <c r="BJ32" i="14"/>
  <c r="BI32" i="15" s="1"/>
  <c r="BI32" i="14"/>
  <c r="BH32" i="15" s="1"/>
  <c r="BH37" i="16" s="1"/>
  <c r="BH32" i="14"/>
  <c r="BG32" i="15" s="1"/>
  <c r="BG32" i="14"/>
  <c r="BF32" i="15" s="1"/>
  <c r="BF32" i="14"/>
  <c r="BE32" i="15" s="1"/>
  <c r="BE32" i="14"/>
  <c r="BD32" i="15" s="1"/>
  <c r="BD37" i="16" s="1"/>
  <c r="BD32" i="14"/>
  <c r="BC32" i="15" s="1"/>
  <c r="BC32" i="14"/>
  <c r="BB32" i="15" s="1"/>
  <c r="BB32" i="14"/>
  <c r="BA32" i="15" s="1"/>
  <c r="BA32" i="14"/>
  <c r="AZ32" i="15" s="1"/>
  <c r="AZ37" i="16" s="1"/>
  <c r="AZ32" i="14"/>
  <c r="AY32" i="15" s="1"/>
  <c r="AY32" i="14"/>
  <c r="AX32" i="15" s="1"/>
  <c r="AX32" i="14"/>
  <c r="AW32" i="15" s="1"/>
  <c r="AW32" i="14"/>
  <c r="AV32" i="15" s="1"/>
  <c r="AV37" i="16" s="1"/>
  <c r="AV32" i="14"/>
  <c r="AU32" i="15" s="1"/>
  <c r="AU32" i="14"/>
  <c r="AT32" i="15" s="1"/>
  <c r="AT32" i="14"/>
  <c r="AS32" i="15" s="1"/>
  <c r="AS32" i="14"/>
  <c r="AR32" i="15" s="1"/>
  <c r="AR37" i="16" s="1"/>
  <c r="AR32" i="14"/>
  <c r="AQ32" i="15" s="1"/>
  <c r="AQ32" i="14"/>
  <c r="AP32" i="15" s="1"/>
  <c r="AP32" i="14"/>
  <c r="AO32" i="15" s="1"/>
  <c r="AO32" i="14"/>
  <c r="AN32" i="15" s="1"/>
  <c r="AN37" i="16" s="1"/>
  <c r="AN32" i="14"/>
  <c r="AM32" i="15" s="1"/>
  <c r="AM32" i="14"/>
  <c r="AL32" i="15" s="1"/>
  <c r="AL32" i="14"/>
  <c r="AK32" i="15" s="1"/>
  <c r="AK32" i="14"/>
  <c r="AJ32" i="15" s="1"/>
  <c r="AJ37" i="16" s="1"/>
  <c r="AJ32" i="14"/>
  <c r="AI32" i="15" s="1"/>
  <c r="AI32" i="14"/>
  <c r="AH32" i="15" s="1"/>
  <c r="AH32" i="14"/>
  <c r="AG32" i="15" s="1"/>
  <c r="AG32" i="14"/>
  <c r="AF32" i="15" s="1"/>
  <c r="AF37" i="16" s="1"/>
  <c r="AF32" i="14"/>
  <c r="AE32" i="15" s="1"/>
  <c r="AE32" i="14"/>
  <c r="AD32" i="15" s="1"/>
  <c r="AD32" i="14"/>
  <c r="AC32" i="15" s="1"/>
  <c r="AC32" i="14"/>
  <c r="AB32" i="15" s="1"/>
  <c r="AB37" i="16" s="1"/>
  <c r="AB32" i="14"/>
  <c r="AA32" i="15" s="1"/>
  <c r="AA32" i="14"/>
  <c r="Z32" i="15" s="1"/>
  <c r="Z32" i="14"/>
  <c r="Y32" i="15" s="1"/>
  <c r="Y32" i="14"/>
  <c r="X32" i="15" s="1"/>
  <c r="X37" i="16" s="1"/>
  <c r="X32" i="14"/>
  <c r="W32" i="15" s="1"/>
  <c r="W32" i="14"/>
  <c r="V32" i="15" s="1"/>
  <c r="V32" i="14"/>
  <c r="U32" i="15" s="1"/>
  <c r="U32" i="14"/>
  <c r="T32" i="15" s="1"/>
  <c r="T37" i="16" s="1"/>
  <c r="T32" i="14"/>
  <c r="S32" i="15" s="1"/>
  <c r="S32" i="14"/>
  <c r="R32" i="15" s="1"/>
  <c r="R32" i="14"/>
  <c r="Q32" i="15" s="1"/>
  <c r="Q32" i="14"/>
  <c r="P32" i="15" s="1"/>
  <c r="P37" i="16" s="1"/>
  <c r="P32" i="14"/>
  <c r="O32" i="15" s="1"/>
  <c r="O32" i="14"/>
  <c r="N32" i="15" s="1"/>
  <c r="N32" i="14"/>
  <c r="M32" i="15" s="1"/>
  <c r="M32" i="14"/>
  <c r="L32" i="15" s="1"/>
  <c r="L37" i="16" s="1"/>
  <c r="L32" i="14"/>
  <c r="K32" i="15" s="1"/>
  <c r="K32" i="14"/>
  <c r="J32" i="15" s="1"/>
  <c r="J32" i="14"/>
  <c r="I32" i="15" s="1"/>
  <c r="I32" i="14"/>
  <c r="H32" i="15" s="1"/>
  <c r="H37" i="16" s="1"/>
  <c r="H32" i="14"/>
  <c r="G32" i="15" s="1"/>
  <c r="G32" i="14"/>
  <c r="F32" i="15" s="1"/>
  <c r="F32" i="14"/>
  <c r="E32" i="15" s="1"/>
  <c r="E32" i="14"/>
  <c r="D32" i="15" s="1"/>
  <c r="D37" i="16" s="1"/>
  <c r="D32" i="14"/>
  <c r="C32" i="15" s="1"/>
  <c r="C32" i="14"/>
  <c r="CJ31"/>
  <c r="CI31" i="15" s="1"/>
  <c r="CI31" i="14"/>
  <c r="CH31" i="15" s="1"/>
  <c r="CH36" i="16" s="1"/>
  <c r="CH31" i="14"/>
  <c r="CG31" i="15" s="1"/>
  <c r="CG31" i="14"/>
  <c r="CF31" i="15" s="1"/>
  <c r="CF31" i="14"/>
  <c r="CE31" i="15" s="1"/>
  <c r="CE31" i="14"/>
  <c r="CD31" i="15" s="1"/>
  <c r="CD36" i="16" s="1"/>
  <c r="CD31" i="14"/>
  <c r="CC31" i="15" s="1"/>
  <c r="CC31" i="14"/>
  <c r="CB31" i="15" s="1"/>
  <c r="CB31" i="14"/>
  <c r="CA31" i="15" s="1"/>
  <c r="CA31" i="14"/>
  <c r="BZ31" i="15" s="1"/>
  <c r="BZ36" i="16" s="1"/>
  <c r="BZ31" i="14"/>
  <c r="BY31" i="15" s="1"/>
  <c r="BY31" i="14"/>
  <c r="BX31" i="15" s="1"/>
  <c r="BX31" i="14"/>
  <c r="BW31" i="15" s="1"/>
  <c r="BW31" i="14"/>
  <c r="BV31" i="15" s="1"/>
  <c r="BV36" i="16" s="1"/>
  <c r="BV31" i="14"/>
  <c r="BU31" i="15" s="1"/>
  <c r="BU31" i="14"/>
  <c r="BT31" i="15" s="1"/>
  <c r="BT31" i="14"/>
  <c r="BS31" i="15" s="1"/>
  <c r="BS31" i="14"/>
  <c r="BR31" i="15" s="1"/>
  <c r="BR36" i="16" s="1"/>
  <c r="BR31" i="14"/>
  <c r="BQ31" i="15" s="1"/>
  <c r="BQ31" i="14"/>
  <c r="BP31" i="15" s="1"/>
  <c r="BP31" i="14"/>
  <c r="BO31" i="15" s="1"/>
  <c r="BO31" i="14"/>
  <c r="BN31" i="15" s="1"/>
  <c r="BN36" i="16" s="1"/>
  <c r="BN31" i="14"/>
  <c r="BM31" i="15" s="1"/>
  <c r="BM31" i="14"/>
  <c r="BL31" i="15" s="1"/>
  <c r="BL31" i="14"/>
  <c r="BK31" i="15" s="1"/>
  <c r="BK31" i="14"/>
  <c r="BJ31" i="15" s="1"/>
  <c r="BJ36" i="16" s="1"/>
  <c r="BJ31" i="14"/>
  <c r="BI31" i="15" s="1"/>
  <c r="BI31" i="14"/>
  <c r="BH31" i="15" s="1"/>
  <c r="BH31" i="14"/>
  <c r="BG31" i="15" s="1"/>
  <c r="BG31" i="14"/>
  <c r="BF31" i="15" s="1"/>
  <c r="BF31" i="14"/>
  <c r="BE31" i="15" s="1"/>
  <c r="BE31" i="14"/>
  <c r="BD31" i="15" s="1"/>
  <c r="BD31" i="14"/>
  <c r="BC31" i="15" s="1"/>
  <c r="BC31" i="14"/>
  <c r="BB31" i="15" s="1"/>
  <c r="BB36" i="16" s="1"/>
  <c r="BB31" i="14"/>
  <c r="BA31" i="15" s="1"/>
  <c r="BA31" i="14"/>
  <c r="AZ31" i="15" s="1"/>
  <c r="AZ31" i="14"/>
  <c r="AY31" i="15" s="1"/>
  <c r="AY31" i="14"/>
  <c r="AX31" i="15" s="1"/>
  <c r="AX36" i="16" s="1"/>
  <c r="AX31" i="14"/>
  <c r="AW31" i="15" s="1"/>
  <c r="AW31" i="14"/>
  <c r="AV31" i="15" s="1"/>
  <c r="AV31" i="14"/>
  <c r="AU31" i="15" s="1"/>
  <c r="AU31" i="14"/>
  <c r="AT31" i="15" s="1"/>
  <c r="AT36" i="16" s="1"/>
  <c r="AT31" i="14"/>
  <c r="AS31" i="15" s="1"/>
  <c r="AS31" i="14"/>
  <c r="AR31" i="15" s="1"/>
  <c r="AR31" i="14"/>
  <c r="AQ31" i="15" s="1"/>
  <c r="AQ31" i="14"/>
  <c r="AP31" i="15" s="1"/>
  <c r="AP31" i="14"/>
  <c r="AO31" i="15" s="1"/>
  <c r="AO31" i="14"/>
  <c r="AN31" i="15" s="1"/>
  <c r="AN31" i="14"/>
  <c r="AM31" i="15" s="1"/>
  <c r="AM31" i="14"/>
  <c r="AL31" i="15" s="1"/>
  <c r="AL36" i="16" s="1"/>
  <c r="AL31" i="14"/>
  <c r="AK31" i="15" s="1"/>
  <c r="AK31" i="14"/>
  <c r="AJ31" i="15" s="1"/>
  <c r="AJ31" i="14"/>
  <c r="AI31" i="15" s="1"/>
  <c r="AI31" i="14"/>
  <c r="AH31" i="15" s="1"/>
  <c r="AH36" i="16" s="1"/>
  <c r="AH31" i="14"/>
  <c r="AG31" i="15" s="1"/>
  <c r="AG31" i="14"/>
  <c r="AF31" i="15" s="1"/>
  <c r="AF31" i="14"/>
  <c r="AE31" i="15" s="1"/>
  <c r="AE31" i="14"/>
  <c r="AD31" i="15" s="1"/>
  <c r="AD36" i="16" s="1"/>
  <c r="AD31" i="14"/>
  <c r="AC31" i="15" s="1"/>
  <c r="AC31" i="14"/>
  <c r="AB31" i="15" s="1"/>
  <c r="AB31" i="14"/>
  <c r="AA31" i="15" s="1"/>
  <c r="AA31" i="14"/>
  <c r="Z31" i="15" s="1"/>
  <c r="Z31" i="14"/>
  <c r="Y31" i="15" s="1"/>
  <c r="Y31" i="14"/>
  <c r="X31" i="15" s="1"/>
  <c r="X31" i="14"/>
  <c r="W31" i="15" s="1"/>
  <c r="W31" i="14"/>
  <c r="V31" i="15" s="1"/>
  <c r="V36" i="16" s="1"/>
  <c r="V31" i="14"/>
  <c r="U31" i="15" s="1"/>
  <c r="U31" i="14"/>
  <c r="T31" i="15" s="1"/>
  <c r="T31" i="14"/>
  <c r="S31" i="15" s="1"/>
  <c r="S31" i="14"/>
  <c r="R31" i="15" s="1"/>
  <c r="R36" i="16" s="1"/>
  <c r="R31" i="14"/>
  <c r="Q31" i="15" s="1"/>
  <c r="Q31" i="14"/>
  <c r="P31" i="15" s="1"/>
  <c r="P31" i="14"/>
  <c r="O31" i="15" s="1"/>
  <c r="O31" i="14"/>
  <c r="N31" i="15" s="1"/>
  <c r="N31" i="14"/>
  <c r="M31" i="15" s="1"/>
  <c r="M31" i="14"/>
  <c r="L31" i="15" s="1"/>
  <c r="L31" i="14"/>
  <c r="K31" i="15" s="1"/>
  <c r="K31" i="14"/>
  <c r="J31" i="15" s="1"/>
  <c r="J36" i="16" s="1"/>
  <c r="J31" i="14"/>
  <c r="I31" i="15" s="1"/>
  <c r="I31" i="14"/>
  <c r="H31" i="15" s="1"/>
  <c r="H31" i="14"/>
  <c r="G31" i="15" s="1"/>
  <c r="G31" i="14"/>
  <c r="F31" i="15" s="1"/>
  <c r="F31" i="14"/>
  <c r="E31" i="15" s="1"/>
  <c r="E31" i="14"/>
  <c r="D31" i="15" s="1"/>
  <c r="D31" i="14"/>
  <c r="C31" i="15" s="1"/>
  <c r="C31" i="14"/>
  <c r="CJ30"/>
  <c r="CI30" i="15" s="1"/>
  <c r="CI30" i="14"/>
  <c r="CH30" i="15" s="1"/>
  <c r="CH30" i="14"/>
  <c r="CG30" i="15" s="1"/>
  <c r="CG30" i="14"/>
  <c r="CF30" i="15" s="1"/>
  <c r="CF30" i="14"/>
  <c r="CE30" i="15" s="1"/>
  <c r="CE30" i="14"/>
  <c r="CD30" i="15" s="1"/>
  <c r="CD30" i="14"/>
  <c r="CC30" i="15" s="1"/>
  <c r="CC30" i="14"/>
  <c r="CB30" i="15" s="1"/>
  <c r="CB35" i="16" s="1"/>
  <c r="CB30" i="14"/>
  <c r="CA30" i="15" s="1"/>
  <c r="CA30" i="14"/>
  <c r="BZ30" i="15" s="1"/>
  <c r="BZ30" i="14"/>
  <c r="BY30" i="15" s="1"/>
  <c r="BY30" i="14"/>
  <c r="BX30" i="15" s="1"/>
  <c r="BX30" i="14"/>
  <c r="BW30" i="15" s="1"/>
  <c r="BW30" i="14"/>
  <c r="BV30" i="15" s="1"/>
  <c r="BV30" i="14"/>
  <c r="BU30" i="15" s="1"/>
  <c r="BU30" i="14"/>
  <c r="BT30" i="15" s="1"/>
  <c r="BT30" i="14"/>
  <c r="BS30" i="15" s="1"/>
  <c r="BS30" i="14"/>
  <c r="BR30" i="15" s="1"/>
  <c r="BR30" i="14"/>
  <c r="BQ30" i="15" s="1"/>
  <c r="BQ30" i="14"/>
  <c r="BP30" i="15" s="1"/>
  <c r="BP30" i="14"/>
  <c r="BO30" i="15" s="1"/>
  <c r="BO30" i="14"/>
  <c r="BN30" i="15" s="1"/>
  <c r="BN30" i="14"/>
  <c r="BM30" i="15" s="1"/>
  <c r="BM30" i="14"/>
  <c r="BL30" i="15" s="1"/>
  <c r="BL30" i="14"/>
  <c r="BK30" i="15" s="1"/>
  <c r="BK30" i="14"/>
  <c r="BJ30" i="15" s="1"/>
  <c r="BJ30" i="14"/>
  <c r="BI30" i="15" s="1"/>
  <c r="BI30" i="14"/>
  <c r="BH30" i="15" s="1"/>
  <c r="BH35" i="16" s="1"/>
  <c r="BH30" i="14"/>
  <c r="BG30" i="15" s="1"/>
  <c r="BG30" i="14"/>
  <c r="BF30" i="15" s="1"/>
  <c r="BF30" i="14"/>
  <c r="BE30" i="15" s="1"/>
  <c r="BE30" i="14"/>
  <c r="BD30" i="15" s="1"/>
  <c r="BD35" i="16" s="1"/>
  <c r="BD30" i="14"/>
  <c r="BC30" i="15" s="1"/>
  <c r="BC30" i="14"/>
  <c r="BB30" i="15" s="1"/>
  <c r="BB30" i="14"/>
  <c r="BA30" i="15" s="1"/>
  <c r="BA30" i="14"/>
  <c r="AZ30" i="15" s="1"/>
  <c r="AZ35" i="16" s="1"/>
  <c r="AZ30" i="14"/>
  <c r="AY30" i="15" s="1"/>
  <c r="AY30" i="14"/>
  <c r="AX30" i="15" s="1"/>
  <c r="AX30" i="14"/>
  <c r="AW30" i="15" s="1"/>
  <c r="AW30" i="14"/>
  <c r="AV30" i="15" s="1"/>
  <c r="AV35" i="16" s="1"/>
  <c r="AV30" i="14"/>
  <c r="AU30" i="15" s="1"/>
  <c r="AU30" i="14"/>
  <c r="AT30" i="15" s="1"/>
  <c r="AT30" i="14"/>
  <c r="AS30" i="15" s="1"/>
  <c r="AS30" i="14"/>
  <c r="AR30" i="15" s="1"/>
  <c r="AR35" i="16" s="1"/>
  <c r="AR30" i="14"/>
  <c r="AQ30" i="15" s="1"/>
  <c r="AQ30" i="14"/>
  <c r="AP30" i="15" s="1"/>
  <c r="AP30" i="14"/>
  <c r="AO30" i="15" s="1"/>
  <c r="AO30" i="14"/>
  <c r="AN30" i="15" s="1"/>
  <c r="AN35" i="16" s="1"/>
  <c r="AN30" i="14"/>
  <c r="AM30" i="15" s="1"/>
  <c r="AM30" i="14"/>
  <c r="AL30" i="15" s="1"/>
  <c r="AL30" i="14"/>
  <c r="AK30" i="15" s="1"/>
  <c r="AK30" i="14"/>
  <c r="AJ30" i="15" s="1"/>
  <c r="AJ35" i="16" s="1"/>
  <c r="AJ30" i="14"/>
  <c r="AI30" i="15" s="1"/>
  <c r="AI30" i="14"/>
  <c r="AH30" i="15" s="1"/>
  <c r="AH30" i="14"/>
  <c r="AG30" i="15" s="1"/>
  <c r="AG30" i="14"/>
  <c r="AF30" i="15" s="1"/>
  <c r="AF35" i="16" s="1"/>
  <c r="AF30" i="14"/>
  <c r="AE30" i="15" s="1"/>
  <c r="AE30" i="14"/>
  <c r="AD30" i="15" s="1"/>
  <c r="AD30" i="14"/>
  <c r="AC30" i="15" s="1"/>
  <c r="AC30" i="14"/>
  <c r="AB30" i="15" s="1"/>
  <c r="AB35" i="16" s="1"/>
  <c r="AB30" i="14"/>
  <c r="AA30" i="15" s="1"/>
  <c r="AA30" i="14"/>
  <c r="Z30" i="15" s="1"/>
  <c r="Z30" i="14"/>
  <c r="Y30" i="15" s="1"/>
  <c r="Y30" i="14"/>
  <c r="X30" i="15" s="1"/>
  <c r="X35" i="16" s="1"/>
  <c r="X30" i="14"/>
  <c r="W30" i="15" s="1"/>
  <c r="W30" i="14"/>
  <c r="V30" i="15" s="1"/>
  <c r="V30" i="14"/>
  <c r="U30" i="15" s="1"/>
  <c r="U30" i="14"/>
  <c r="T30" i="15" s="1"/>
  <c r="T35" i="16" s="1"/>
  <c r="T30" i="14"/>
  <c r="S30" i="15" s="1"/>
  <c r="S30" i="14"/>
  <c r="R30" i="15" s="1"/>
  <c r="R30" i="14"/>
  <c r="Q30" i="15" s="1"/>
  <c r="Q30" i="14"/>
  <c r="P30" i="15" s="1"/>
  <c r="P35" i="16" s="1"/>
  <c r="P30" i="14"/>
  <c r="O30" i="15" s="1"/>
  <c r="O30" i="14"/>
  <c r="N30" i="15" s="1"/>
  <c r="N30" i="14"/>
  <c r="M30" i="15" s="1"/>
  <c r="M30" i="14"/>
  <c r="L30" i="15" s="1"/>
  <c r="L35" i="16" s="1"/>
  <c r="L30" i="14"/>
  <c r="K30" i="15" s="1"/>
  <c r="K30" i="14"/>
  <c r="J30" i="15" s="1"/>
  <c r="J30" i="14"/>
  <c r="I30" i="15" s="1"/>
  <c r="I30" i="14"/>
  <c r="H30" i="15" s="1"/>
  <c r="H35" i="16" s="1"/>
  <c r="H30" i="14"/>
  <c r="G30" i="15" s="1"/>
  <c r="G30" i="14"/>
  <c r="F30" i="15" s="1"/>
  <c r="F30" i="14"/>
  <c r="E30" i="15" s="1"/>
  <c r="E30" i="14"/>
  <c r="D30" i="15" s="1"/>
  <c r="D35" i="16" s="1"/>
  <c r="D30" i="14"/>
  <c r="C30" i="15" s="1"/>
  <c r="C30" i="14"/>
  <c r="CJ28"/>
  <c r="CI28" i="15" s="1"/>
  <c r="CI28" i="14"/>
  <c r="CH28" i="15" s="1"/>
  <c r="CH33" i="16" s="1"/>
  <c r="CH28" i="14"/>
  <c r="CG28" i="15" s="1"/>
  <c r="CG28" i="14"/>
  <c r="CF28" i="15" s="1"/>
  <c r="CF28" i="14"/>
  <c r="CE28" i="15" s="1"/>
  <c r="CE28" i="14"/>
  <c r="CD28" i="15" s="1"/>
  <c r="CD33" i="16" s="1"/>
  <c r="CD28" i="14"/>
  <c r="CC28" i="15" s="1"/>
  <c r="CC28" i="14"/>
  <c r="CB28" i="15" s="1"/>
  <c r="CB28" i="14"/>
  <c r="CA28" i="15" s="1"/>
  <c r="CA28" i="14"/>
  <c r="BZ28" i="15" s="1"/>
  <c r="BZ28" i="14"/>
  <c r="BY28" i="15" s="1"/>
  <c r="BY28" i="14"/>
  <c r="BX28" i="15" s="1"/>
  <c r="BX28" i="14"/>
  <c r="BW28" i="15" s="1"/>
  <c r="BW28" i="14"/>
  <c r="BV28" i="15" s="1"/>
  <c r="BV33" i="16" s="1"/>
  <c r="BV28" i="14"/>
  <c r="BU28" i="15" s="1"/>
  <c r="BU28" i="14"/>
  <c r="BT28" i="15" s="1"/>
  <c r="BT28" i="14"/>
  <c r="BS28" i="15" s="1"/>
  <c r="BS28" i="14"/>
  <c r="BR28" i="15" s="1"/>
  <c r="BR28" i="14"/>
  <c r="BQ28" i="15" s="1"/>
  <c r="BQ28" i="14"/>
  <c r="BP28" i="15" s="1"/>
  <c r="BP28" i="14"/>
  <c r="BO28" i="15" s="1"/>
  <c r="BO28" i="14"/>
  <c r="BN28" i="15" s="1"/>
  <c r="BN33" i="16" s="1"/>
  <c r="BN28" i="14"/>
  <c r="BM28" i="15" s="1"/>
  <c r="BM28" i="14"/>
  <c r="BL28" i="15" s="1"/>
  <c r="BL28" i="14"/>
  <c r="BK28" i="15" s="1"/>
  <c r="BK28" i="14"/>
  <c r="BJ28" i="15" s="1"/>
  <c r="BJ33" i="16" s="1"/>
  <c r="BJ28" i="14"/>
  <c r="BI28" i="15" s="1"/>
  <c r="BI28" i="14"/>
  <c r="BH28" i="15" s="1"/>
  <c r="BH28" i="14"/>
  <c r="BG28" i="15" s="1"/>
  <c r="BG28" i="14"/>
  <c r="BF28" i="15" s="1"/>
  <c r="BF33" i="16" s="1"/>
  <c r="BF28" i="14"/>
  <c r="BE28" i="15" s="1"/>
  <c r="BE28" i="14"/>
  <c r="BD28" i="15" s="1"/>
  <c r="BD28" i="14"/>
  <c r="BC28" i="15" s="1"/>
  <c r="BC28" i="14"/>
  <c r="BB28" i="15" s="1"/>
  <c r="BB33" i="16" s="1"/>
  <c r="BB28" i="14"/>
  <c r="BA28" i="15" s="1"/>
  <c r="BA28" i="14"/>
  <c r="AZ28" i="15" s="1"/>
  <c r="AZ28" i="14"/>
  <c r="AY28" i="15" s="1"/>
  <c r="AY28" i="14"/>
  <c r="AX28" i="15" s="1"/>
  <c r="AX28" i="14"/>
  <c r="AW28" i="15" s="1"/>
  <c r="AW28" i="14"/>
  <c r="AV28" i="15" s="1"/>
  <c r="AV28" i="14"/>
  <c r="AU28" i="15" s="1"/>
  <c r="AU28" i="14"/>
  <c r="AT28" i="15" s="1"/>
  <c r="AT33" i="16" s="1"/>
  <c r="AT28" i="14"/>
  <c r="AS28" i="15" s="1"/>
  <c r="AS28" i="14"/>
  <c r="AR28" i="15" s="1"/>
  <c r="AR28" i="14"/>
  <c r="AQ28" i="15" s="1"/>
  <c r="AQ28" i="14"/>
  <c r="AP28" i="15" s="1"/>
  <c r="AP33" i="16" s="1"/>
  <c r="AP28" i="14"/>
  <c r="AO28" i="15" s="1"/>
  <c r="AO28" i="14"/>
  <c r="AN28" i="15" s="1"/>
  <c r="AN28" i="14"/>
  <c r="AM28" i="15" s="1"/>
  <c r="AM28" i="14"/>
  <c r="AL28" i="15" s="1"/>
  <c r="AL33" i="16" s="1"/>
  <c r="AL28" i="14"/>
  <c r="AK28" i="15" s="1"/>
  <c r="AK28" i="14"/>
  <c r="AJ28" i="15" s="1"/>
  <c r="AJ28" i="14"/>
  <c r="AI28" i="15" s="1"/>
  <c r="AI28" i="14"/>
  <c r="AH28" i="15" s="1"/>
  <c r="AH28" i="14"/>
  <c r="AG28" i="15" s="1"/>
  <c r="AG28" i="14"/>
  <c r="AF28" i="15" s="1"/>
  <c r="AF28" i="14"/>
  <c r="AE28" i="15" s="1"/>
  <c r="AE28" i="14"/>
  <c r="AD28" i="15" s="1"/>
  <c r="AD33" i="16" s="1"/>
  <c r="AD28" i="14"/>
  <c r="AC28" i="15" s="1"/>
  <c r="AC28" i="14"/>
  <c r="AB28" i="15" s="1"/>
  <c r="AB28" i="14"/>
  <c r="AA28" i="15" s="1"/>
  <c r="AA28" i="14"/>
  <c r="Z28" i="15" s="1"/>
  <c r="Z33" i="16" s="1"/>
  <c r="Z28" i="14"/>
  <c r="Y28" i="15" s="1"/>
  <c r="Y28" i="14"/>
  <c r="X28" i="15" s="1"/>
  <c r="X28" i="14"/>
  <c r="W28" i="15" s="1"/>
  <c r="W28" i="14"/>
  <c r="V28" i="15" s="1"/>
  <c r="V33" i="16" s="1"/>
  <c r="V28" i="14"/>
  <c r="U28" i="15" s="1"/>
  <c r="U28" i="14"/>
  <c r="T28" i="15" s="1"/>
  <c r="T28" i="14"/>
  <c r="S28" i="15" s="1"/>
  <c r="S28" i="14"/>
  <c r="R28" i="15" s="1"/>
  <c r="R28" i="14"/>
  <c r="Q28" i="15" s="1"/>
  <c r="Q28" i="14"/>
  <c r="P28" i="15" s="1"/>
  <c r="P28" i="14"/>
  <c r="O28" i="15" s="1"/>
  <c r="O28" i="14"/>
  <c r="N28" i="15" s="1"/>
  <c r="N33" i="16" s="1"/>
  <c r="N28" i="14"/>
  <c r="M28" i="15" s="1"/>
  <c r="M28" i="14"/>
  <c r="L28" i="15" s="1"/>
  <c r="L28" i="14"/>
  <c r="K28" i="15" s="1"/>
  <c r="K28" i="14"/>
  <c r="J28" i="15" s="1"/>
  <c r="J28" i="14"/>
  <c r="I28" i="15" s="1"/>
  <c r="I28" i="14"/>
  <c r="H28" i="15" s="1"/>
  <c r="H28" i="14"/>
  <c r="G28" i="15" s="1"/>
  <c r="G28" i="14"/>
  <c r="F28" i="15" s="1"/>
  <c r="F33" i="16" s="1"/>
  <c r="F28" i="14"/>
  <c r="E28" i="15" s="1"/>
  <c r="E28" i="14"/>
  <c r="D28" i="15" s="1"/>
  <c r="D28" i="14"/>
  <c r="C28" i="15" s="1"/>
  <c r="C28" i="14"/>
  <c r="CJ27"/>
  <c r="CI27" i="15" s="1"/>
  <c r="CI27" i="14"/>
  <c r="CH27" i="15" s="1"/>
  <c r="CH27" i="14"/>
  <c r="CG27" i="15" s="1"/>
  <c r="CG27" i="14"/>
  <c r="CF27" i="15" s="1"/>
  <c r="CF32" i="16" s="1"/>
  <c r="CF27" i="14"/>
  <c r="CE27" i="15" s="1"/>
  <c r="CE27" i="14"/>
  <c r="CD27" i="15" s="1"/>
  <c r="CD27" i="14"/>
  <c r="CC27" i="15" s="1"/>
  <c r="CC27" i="14"/>
  <c r="CB27" i="15" s="1"/>
  <c r="CB32" i="16" s="1"/>
  <c r="CB27" i="14"/>
  <c r="CA27" i="15" s="1"/>
  <c r="CA27" i="14"/>
  <c r="BZ27" i="15" s="1"/>
  <c r="BZ27" i="14"/>
  <c r="BY27" i="15" s="1"/>
  <c r="BY27" i="14"/>
  <c r="BX27" i="15" s="1"/>
  <c r="BX27" i="14"/>
  <c r="BW27" i="15" s="1"/>
  <c r="BW27" i="14"/>
  <c r="BV27" i="15" s="1"/>
  <c r="BV27" i="14"/>
  <c r="BU27" i="15" s="1"/>
  <c r="BU27" i="14"/>
  <c r="BT27" i="15" s="1"/>
  <c r="BT32" i="16" s="1"/>
  <c r="BT27" i="14"/>
  <c r="BS27" i="15" s="1"/>
  <c r="BS27" i="14"/>
  <c r="BR27" i="15" s="1"/>
  <c r="BR27" i="14"/>
  <c r="BQ27" i="15" s="1"/>
  <c r="BQ27" i="14"/>
  <c r="BP27" i="15" s="1"/>
  <c r="BP27" i="14"/>
  <c r="BO27" i="15" s="1"/>
  <c r="BO27" i="14"/>
  <c r="BN27" i="15" s="1"/>
  <c r="BN27" i="14"/>
  <c r="BM27" i="15" s="1"/>
  <c r="BM27" i="14"/>
  <c r="BL27" i="15" s="1"/>
  <c r="BL32" i="16" s="1"/>
  <c r="BL27" i="14"/>
  <c r="BK27" i="15" s="1"/>
  <c r="BK27" i="14"/>
  <c r="BJ27" i="15" s="1"/>
  <c r="BJ27" i="14"/>
  <c r="BI27" i="15" s="1"/>
  <c r="BI27" i="14"/>
  <c r="BH27" i="15" s="1"/>
  <c r="BH32" i="16" s="1"/>
  <c r="BH27" i="14"/>
  <c r="BG27" i="15" s="1"/>
  <c r="BG27" i="14"/>
  <c r="BF27" i="15" s="1"/>
  <c r="BF27" i="14"/>
  <c r="BE27" i="15" s="1"/>
  <c r="BE27" i="14"/>
  <c r="BD27" i="15" s="1"/>
  <c r="BD32" i="16" s="1"/>
  <c r="BD27" i="14"/>
  <c r="BC27" i="15" s="1"/>
  <c r="BC27" i="14"/>
  <c r="BB27" i="15" s="1"/>
  <c r="BB27" i="14"/>
  <c r="BA27" i="15" s="1"/>
  <c r="BA27" i="14"/>
  <c r="AZ27" i="15" s="1"/>
  <c r="AZ32" i="16" s="1"/>
  <c r="AZ27" i="14"/>
  <c r="AY27" i="15" s="1"/>
  <c r="AY27" i="14"/>
  <c r="AX27" i="15" s="1"/>
  <c r="AX27" i="14"/>
  <c r="AW27" i="15" s="1"/>
  <c r="AW27" i="14"/>
  <c r="AV27" i="15" s="1"/>
  <c r="AV32" i="16" s="1"/>
  <c r="AV27" i="14"/>
  <c r="AU27" i="15" s="1"/>
  <c r="AU27" i="14"/>
  <c r="AT27" i="15" s="1"/>
  <c r="AT27" i="14"/>
  <c r="AS27" i="15" s="1"/>
  <c r="AS27" i="14"/>
  <c r="AR27" i="15" s="1"/>
  <c r="AR32" i="16" s="1"/>
  <c r="AR27" i="14"/>
  <c r="AQ27" i="15" s="1"/>
  <c r="AQ27" i="14"/>
  <c r="AP27" i="15" s="1"/>
  <c r="AP27" i="14"/>
  <c r="AO27" i="15" s="1"/>
  <c r="AO27" i="14"/>
  <c r="AN27" i="15" s="1"/>
  <c r="AN32" i="16" s="1"/>
  <c r="AN27" i="14"/>
  <c r="AM27" i="15" s="1"/>
  <c r="AM27" i="14"/>
  <c r="AL27" i="15" s="1"/>
  <c r="AL27" i="14"/>
  <c r="AK27" i="15" s="1"/>
  <c r="AK27" i="14"/>
  <c r="AJ27" i="15" s="1"/>
  <c r="AJ32" i="16" s="1"/>
  <c r="AJ27" i="14"/>
  <c r="AI27" i="15" s="1"/>
  <c r="AI27" i="14"/>
  <c r="AH27" i="15" s="1"/>
  <c r="AH27" i="14"/>
  <c r="AG27" i="15" s="1"/>
  <c r="AG27" i="14"/>
  <c r="AF27" i="15" s="1"/>
  <c r="AF32" i="16" s="1"/>
  <c r="AF27" i="14"/>
  <c r="AE27" i="15" s="1"/>
  <c r="AE27" i="14"/>
  <c r="AD27" i="15" s="1"/>
  <c r="AD27" i="14"/>
  <c r="AC27" i="15" s="1"/>
  <c r="AC27" i="14"/>
  <c r="AB27" i="15" s="1"/>
  <c r="AB32" i="16" s="1"/>
  <c r="AB27" i="14"/>
  <c r="AA27" i="15" s="1"/>
  <c r="AA27" i="14"/>
  <c r="Z27" i="15" s="1"/>
  <c r="Z27" i="14"/>
  <c r="Y27" i="15" s="1"/>
  <c r="Y27" i="14"/>
  <c r="X27" i="15" s="1"/>
  <c r="X32" i="16" s="1"/>
  <c r="X27" i="14"/>
  <c r="W27" i="15" s="1"/>
  <c r="W27" i="14"/>
  <c r="V27" i="15" s="1"/>
  <c r="V27" i="14"/>
  <c r="U27" i="15" s="1"/>
  <c r="U27" i="14"/>
  <c r="T27" i="15" s="1"/>
  <c r="T32" i="16" s="1"/>
  <c r="T27" i="14"/>
  <c r="S27" i="15" s="1"/>
  <c r="S27" i="14"/>
  <c r="R27" i="15" s="1"/>
  <c r="R27" i="14"/>
  <c r="Q27" i="15" s="1"/>
  <c r="Q27" i="14"/>
  <c r="P27" i="15" s="1"/>
  <c r="P32" i="16" s="1"/>
  <c r="P27" i="14"/>
  <c r="O27" i="15" s="1"/>
  <c r="O27" i="14"/>
  <c r="N27" i="15" s="1"/>
  <c r="N27" i="14"/>
  <c r="M27" i="15" s="1"/>
  <c r="M27" i="14"/>
  <c r="L27" i="15" s="1"/>
  <c r="L32" i="16" s="1"/>
  <c r="L27" i="14"/>
  <c r="K27" i="15" s="1"/>
  <c r="K27" i="14"/>
  <c r="J27" i="15" s="1"/>
  <c r="J27" i="14"/>
  <c r="I27" i="15" s="1"/>
  <c r="I27" i="14"/>
  <c r="H27" i="15" s="1"/>
  <c r="H32" i="16" s="1"/>
  <c r="H27" i="14"/>
  <c r="G27" i="15" s="1"/>
  <c r="G27" i="14"/>
  <c r="F27" i="15" s="1"/>
  <c r="F27" i="14"/>
  <c r="E27" i="15" s="1"/>
  <c r="E27" i="14"/>
  <c r="D27" i="15" s="1"/>
  <c r="D32" i="16" s="1"/>
  <c r="D27" i="14"/>
  <c r="C27" i="15" s="1"/>
  <c r="C27" i="14"/>
  <c r="CJ26"/>
  <c r="CI26" i="15" s="1"/>
  <c r="CI26" i="14"/>
  <c r="CH26" i="15" s="1"/>
  <c r="CH31" i="16" s="1"/>
  <c r="CH26" i="14"/>
  <c r="CG26" i="15" s="1"/>
  <c r="CG26" i="14"/>
  <c r="CF26" i="15" s="1"/>
  <c r="CF26" i="14"/>
  <c r="CE26" i="15" s="1"/>
  <c r="CE26" i="14"/>
  <c r="CD26" i="15" s="1"/>
  <c r="CD31" i="16" s="1"/>
  <c r="CD26" i="14"/>
  <c r="CC26" i="15" s="1"/>
  <c r="CC26" i="14"/>
  <c r="CB26" i="15" s="1"/>
  <c r="CB26" i="14"/>
  <c r="CA26" i="15" s="1"/>
  <c r="CA26" i="14"/>
  <c r="BZ26" i="15" s="1"/>
  <c r="BZ31" i="16" s="1"/>
  <c r="BZ26" i="14"/>
  <c r="BY26" i="15" s="1"/>
  <c r="BY26" i="14"/>
  <c r="BX26" i="15" s="1"/>
  <c r="BX26" i="14"/>
  <c r="BW26" i="15" s="1"/>
  <c r="BW26" i="14"/>
  <c r="BV26" i="15" s="1"/>
  <c r="BV31" i="16" s="1"/>
  <c r="BV26" i="14"/>
  <c r="BU26" i="15" s="1"/>
  <c r="BU26" i="14"/>
  <c r="BT26" i="15" s="1"/>
  <c r="BT26" i="14"/>
  <c r="BS26" i="15" s="1"/>
  <c r="BS26" i="14"/>
  <c r="BR26" i="15" s="1"/>
  <c r="BR31" i="16" s="1"/>
  <c r="BR26" i="14"/>
  <c r="BQ26" i="15" s="1"/>
  <c r="BQ26" i="14"/>
  <c r="BP26" i="15" s="1"/>
  <c r="BP26" i="14"/>
  <c r="BO26" i="15" s="1"/>
  <c r="BO26" i="14"/>
  <c r="BN26" i="15" s="1"/>
  <c r="BN31" i="16" s="1"/>
  <c r="BN26" i="14"/>
  <c r="BM26" i="15" s="1"/>
  <c r="BM26" i="14"/>
  <c r="BL26" i="15" s="1"/>
  <c r="BL26" i="14"/>
  <c r="BK26" i="15" s="1"/>
  <c r="BK26" i="14"/>
  <c r="BJ26" i="15" s="1"/>
  <c r="BJ31" i="16" s="1"/>
  <c r="BJ26" i="14"/>
  <c r="BI26" i="15" s="1"/>
  <c r="BI26" i="14"/>
  <c r="BH26" i="15" s="1"/>
  <c r="BH26" i="14"/>
  <c r="BG26" i="15" s="1"/>
  <c r="BG26" i="14"/>
  <c r="BF26" i="15" s="1"/>
  <c r="BF26" i="14"/>
  <c r="BE26" i="15" s="1"/>
  <c r="BE26" i="14"/>
  <c r="BD26" i="15" s="1"/>
  <c r="BD26" i="14"/>
  <c r="BC26" i="15" s="1"/>
  <c r="BC26" i="14"/>
  <c r="BB26" i="15" s="1"/>
  <c r="BB31" i="16" s="1"/>
  <c r="BB26" i="14"/>
  <c r="BA26" i="15" s="1"/>
  <c r="BA26" i="14"/>
  <c r="AZ26" i="15" s="1"/>
  <c r="AZ26" i="14"/>
  <c r="AY26" i="15" s="1"/>
  <c r="AY26" i="14"/>
  <c r="AX26" i="15" s="1"/>
  <c r="AX31" i="16" s="1"/>
  <c r="AX26" i="14"/>
  <c r="AW26" i="15" s="1"/>
  <c r="AW26" i="14"/>
  <c r="AV26" i="15" s="1"/>
  <c r="AV26" i="14"/>
  <c r="AU26" i="15" s="1"/>
  <c r="AU26" i="14"/>
  <c r="AT26" i="15" s="1"/>
  <c r="AT31" i="16" s="1"/>
  <c r="AT26" i="14"/>
  <c r="AS26" i="15" s="1"/>
  <c r="AS26" i="14"/>
  <c r="AR26" i="15" s="1"/>
  <c r="AR26" i="14"/>
  <c r="AQ26" i="15" s="1"/>
  <c r="AQ26" i="14"/>
  <c r="AP26" i="15" s="1"/>
  <c r="AP26" i="14"/>
  <c r="AO26" i="15" s="1"/>
  <c r="AO26" i="14"/>
  <c r="AN26" i="15" s="1"/>
  <c r="AN26" i="14"/>
  <c r="AM26" i="15" s="1"/>
  <c r="AM26" i="14"/>
  <c r="AL26" i="15" s="1"/>
  <c r="AL31" i="16" s="1"/>
  <c r="AL26" i="14"/>
  <c r="AK26" i="15" s="1"/>
  <c r="AK26" i="14"/>
  <c r="AJ26" i="15" s="1"/>
  <c r="AJ26" i="14"/>
  <c r="AI26" i="15" s="1"/>
  <c r="AI26" i="14"/>
  <c r="AH26" i="15" s="1"/>
  <c r="AH31" i="16" s="1"/>
  <c r="AH26" i="14"/>
  <c r="AG26" i="15" s="1"/>
  <c r="AG26" i="14"/>
  <c r="AF26" i="15" s="1"/>
  <c r="AF26" i="14"/>
  <c r="AE26" i="15" s="1"/>
  <c r="AE26" i="14"/>
  <c r="AD26" i="15" s="1"/>
  <c r="AD31" i="16" s="1"/>
  <c r="AD26" i="14"/>
  <c r="AC26" i="15" s="1"/>
  <c r="AC26" i="14"/>
  <c r="AB26" i="15" s="1"/>
  <c r="AB26" i="14"/>
  <c r="AA26" i="15" s="1"/>
  <c r="AA26" i="14"/>
  <c r="Z26" i="15" s="1"/>
  <c r="Z26" i="14"/>
  <c r="Y26" i="15" s="1"/>
  <c r="Y26" i="14"/>
  <c r="X26" i="15" s="1"/>
  <c r="X26" i="14"/>
  <c r="W26" i="15" s="1"/>
  <c r="W26" i="14"/>
  <c r="V26" i="15" s="1"/>
  <c r="V31" i="16" s="1"/>
  <c r="V26" i="14"/>
  <c r="U26" i="15" s="1"/>
  <c r="U26" i="14"/>
  <c r="T26" i="15" s="1"/>
  <c r="T26" i="14"/>
  <c r="S26" i="15" s="1"/>
  <c r="S26" i="14"/>
  <c r="R26" i="15" s="1"/>
  <c r="R31" i="16" s="1"/>
  <c r="R26" i="14"/>
  <c r="Q26" i="15" s="1"/>
  <c r="Q26" i="14"/>
  <c r="P26" i="15" s="1"/>
  <c r="P26" i="14"/>
  <c r="O26" i="15" s="1"/>
  <c r="O26" i="14"/>
  <c r="N26" i="15" s="1"/>
  <c r="N26" i="14"/>
  <c r="M26" i="15" s="1"/>
  <c r="M26" i="14"/>
  <c r="L26" i="15" s="1"/>
  <c r="L26" i="14"/>
  <c r="K26" i="15" s="1"/>
  <c r="K26" i="14"/>
  <c r="J26" i="15" s="1"/>
  <c r="J31" i="16" s="1"/>
  <c r="J26" i="14"/>
  <c r="I26" i="15" s="1"/>
  <c r="I26" i="14"/>
  <c r="H26" i="15" s="1"/>
  <c r="H26" i="14"/>
  <c r="G26" i="15" s="1"/>
  <c r="G26" i="14"/>
  <c r="F26" i="15" s="1"/>
  <c r="F26" i="14"/>
  <c r="E26" i="15" s="1"/>
  <c r="E26" i="14"/>
  <c r="D26" i="15" s="1"/>
  <c r="D26" i="14"/>
  <c r="C26" i="15" s="1"/>
  <c r="C26" i="14"/>
  <c r="CJ25"/>
  <c r="CI25" i="15" s="1"/>
  <c r="CI25" i="14"/>
  <c r="CH25" i="15" s="1"/>
  <c r="CH25" i="14"/>
  <c r="CG25" i="15" s="1"/>
  <c r="CG25" i="14"/>
  <c r="CF25" i="15" s="1"/>
  <c r="CF25" i="14"/>
  <c r="CE25" i="15" s="1"/>
  <c r="CE25" i="14"/>
  <c r="CD25" i="15" s="1"/>
  <c r="CD25" i="14"/>
  <c r="CC25" i="15" s="1"/>
  <c r="CC25" i="14"/>
  <c r="CB25" i="15" s="1"/>
  <c r="CB25" i="14"/>
  <c r="CA25" i="15" s="1"/>
  <c r="CA25" i="14"/>
  <c r="BZ25" i="15" s="1"/>
  <c r="BZ25" i="14"/>
  <c r="BY25" i="15" s="1"/>
  <c r="BY25" i="14"/>
  <c r="BX25" i="15" s="1"/>
  <c r="BX25" i="14"/>
  <c r="BW25" i="15" s="1"/>
  <c r="BW25" i="14"/>
  <c r="BV25" i="15" s="1"/>
  <c r="BV25" i="14"/>
  <c r="BU25" i="15" s="1"/>
  <c r="BU25" i="14"/>
  <c r="BT25" i="15" s="1"/>
  <c r="BT25" i="14"/>
  <c r="BS25" i="15" s="1"/>
  <c r="BS25" i="14"/>
  <c r="BR25" i="15" s="1"/>
  <c r="BR25" i="14"/>
  <c r="BQ25" i="15" s="1"/>
  <c r="BQ25" i="14"/>
  <c r="BP25" i="15" s="1"/>
  <c r="BP25" i="14"/>
  <c r="BO25" i="15" s="1"/>
  <c r="BO25" i="14"/>
  <c r="BN25" i="15" s="1"/>
  <c r="BN25" i="14"/>
  <c r="BM25" i="15" s="1"/>
  <c r="BM25" i="14"/>
  <c r="BL25" i="15" s="1"/>
  <c r="BL25" i="14"/>
  <c r="BK25" i="15" s="1"/>
  <c r="BK25" i="14"/>
  <c r="BJ25" i="15" s="1"/>
  <c r="BJ25" i="14"/>
  <c r="BI25" i="15" s="1"/>
  <c r="BI30" i="16" s="1"/>
  <c r="BI25" i="14"/>
  <c r="BH25" i="15" s="1"/>
  <c r="BH30" i="16" s="1"/>
  <c r="BH25" i="14"/>
  <c r="BG25" i="15" s="1"/>
  <c r="BG25" i="14"/>
  <c r="BF25" i="15" s="1"/>
  <c r="BF25" i="14"/>
  <c r="BE25" i="15" s="1"/>
  <c r="BE25" i="14"/>
  <c r="BD25" i="15" s="1"/>
  <c r="BD30" i="16" s="1"/>
  <c r="BD25" i="14"/>
  <c r="BC25" i="15" s="1"/>
  <c r="BC25" i="14"/>
  <c r="BB25" i="15" s="1"/>
  <c r="BB25" i="14"/>
  <c r="BA25" i="15" s="1"/>
  <c r="BA25" i="14"/>
  <c r="AZ25" i="15" s="1"/>
  <c r="AZ30" i="16" s="1"/>
  <c r="AZ25" i="14"/>
  <c r="AY25" i="15" s="1"/>
  <c r="AY25" i="14"/>
  <c r="AX25" i="15" s="1"/>
  <c r="AX25" i="14"/>
  <c r="AW25" i="15" s="1"/>
  <c r="AW25" i="14"/>
  <c r="AV25" i="15" s="1"/>
  <c r="AV30" i="16" s="1"/>
  <c r="AV25" i="14"/>
  <c r="AU25" i="15" s="1"/>
  <c r="AU25" i="14"/>
  <c r="AT25" i="15" s="1"/>
  <c r="AT25" i="14"/>
  <c r="AS25" i="15" s="1"/>
  <c r="AS30" i="16" s="1"/>
  <c r="AS25" i="14"/>
  <c r="AR25" i="15" s="1"/>
  <c r="AR30" i="16" s="1"/>
  <c r="AR25" i="14"/>
  <c r="AQ25" i="15" s="1"/>
  <c r="AQ25" i="14"/>
  <c r="AP25" i="15" s="1"/>
  <c r="AP25" i="14"/>
  <c r="AO25" i="15" s="1"/>
  <c r="AO25" i="14"/>
  <c r="AN25" i="15" s="1"/>
  <c r="AN30" i="16" s="1"/>
  <c r="AN25" i="14"/>
  <c r="AM25" i="15" s="1"/>
  <c r="AM25" i="14"/>
  <c r="AL25" i="15" s="1"/>
  <c r="AL25" i="14"/>
  <c r="AK25" i="15" s="1"/>
  <c r="AK25" i="14"/>
  <c r="AJ25" i="15" s="1"/>
  <c r="AJ30" i="16" s="1"/>
  <c r="AJ25" i="14"/>
  <c r="AI25" i="15" s="1"/>
  <c r="AI25" i="14"/>
  <c r="AH25" i="15" s="1"/>
  <c r="AH25" i="14"/>
  <c r="AG25" i="15" s="1"/>
  <c r="AG25" i="14"/>
  <c r="AF25" i="15" s="1"/>
  <c r="AF30" i="16" s="1"/>
  <c r="AF25" i="14"/>
  <c r="AE25" i="15" s="1"/>
  <c r="AE25" i="14"/>
  <c r="AD25" i="15" s="1"/>
  <c r="AD25" i="14"/>
  <c r="AC25" i="15" s="1"/>
  <c r="AC25" i="14"/>
  <c r="AB25" i="15" s="1"/>
  <c r="AB30" i="16" s="1"/>
  <c r="AB25" i="14"/>
  <c r="AA25" i="15" s="1"/>
  <c r="AA25" i="14"/>
  <c r="Z25" i="15" s="1"/>
  <c r="Z25" i="14"/>
  <c r="Y25" i="15" s="1"/>
  <c r="Y25" i="14"/>
  <c r="X25" i="15" s="1"/>
  <c r="X30" i="16" s="1"/>
  <c r="X25" i="14"/>
  <c r="W25" i="15" s="1"/>
  <c r="W25" i="14"/>
  <c r="V25" i="15" s="1"/>
  <c r="V25" i="14"/>
  <c r="U25" i="15" s="1"/>
  <c r="U25" i="14"/>
  <c r="T25" i="15" s="1"/>
  <c r="T30" i="16" s="1"/>
  <c r="T25" i="14"/>
  <c r="S25" i="15" s="1"/>
  <c r="S25" i="14"/>
  <c r="R25" i="15" s="1"/>
  <c r="R25" i="14"/>
  <c r="Q25" i="15" s="1"/>
  <c r="Q25" i="14"/>
  <c r="P25" i="15" s="1"/>
  <c r="P30" i="16" s="1"/>
  <c r="P25" i="14"/>
  <c r="O25" i="15" s="1"/>
  <c r="O25" i="14"/>
  <c r="N25" i="15" s="1"/>
  <c r="N25" i="14"/>
  <c r="M25" i="15" s="1"/>
  <c r="M25" i="14"/>
  <c r="L25" i="15" s="1"/>
  <c r="L30" i="16" s="1"/>
  <c r="L25" i="14"/>
  <c r="K25" i="15" s="1"/>
  <c r="K25" i="14"/>
  <c r="J25" i="15" s="1"/>
  <c r="J25" i="14"/>
  <c r="I25" i="15" s="1"/>
  <c r="I25" i="14"/>
  <c r="H25" i="15" s="1"/>
  <c r="H30" i="16" s="1"/>
  <c r="H25" i="14"/>
  <c r="G25" i="15" s="1"/>
  <c r="G25" i="14"/>
  <c r="F25" i="15" s="1"/>
  <c r="F25" i="14"/>
  <c r="E25" i="15" s="1"/>
  <c r="E25" i="14"/>
  <c r="D25" i="15" s="1"/>
  <c r="D30" i="16" s="1"/>
  <c r="D25" i="14"/>
  <c r="C25" i="15" s="1"/>
  <c r="C25" i="14"/>
  <c r="CJ17"/>
  <c r="CI17" i="15" s="1"/>
  <c r="CI22" i="16" s="1"/>
  <c r="CI17" i="14"/>
  <c r="CH17" i="15" s="1"/>
  <c r="CH22" i="16" s="1"/>
  <c r="CH17" i="14"/>
  <c r="CG17" i="15" s="1"/>
  <c r="CG17" i="14"/>
  <c r="CF17" i="15" s="1"/>
  <c r="CF17" i="14"/>
  <c r="CE17" i="15" s="1"/>
  <c r="CE22" i="16" s="1"/>
  <c r="CE17" i="14"/>
  <c r="CD17" i="15" s="1"/>
  <c r="CD22" i="16" s="1"/>
  <c r="CD17" i="14"/>
  <c r="CC17" i="15" s="1"/>
  <c r="CC17" i="14"/>
  <c r="CB17" i="15" s="1"/>
  <c r="CB17" i="14"/>
  <c r="CA17" i="15" s="1"/>
  <c r="CA17" i="14"/>
  <c r="BZ17" i="15" s="1"/>
  <c r="BZ17" i="14"/>
  <c r="BY17" i="15" s="1"/>
  <c r="BY17" i="14"/>
  <c r="BX17" i="15" s="1"/>
  <c r="BX17" i="14"/>
  <c r="BW17" i="15" s="1"/>
  <c r="BW22" i="16" s="1"/>
  <c r="BW17" i="14"/>
  <c r="BV17" i="15" s="1"/>
  <c r="BV22" i="16" s="1"/>
  <c r="BV17" i="14"/>
  <c r="BU17" i="15" s="1"/>
  <c r="BU17" i="14"/>
  <c r="BT17" i="15" s="1"/>
  <c r="BT17" i="14"/>
  <c r="BS17" i="15" s="1"/>
  <c r="BS22" i="16" s="1"/>
  <c r="BS17" i="14"/>
  <c r="BR17" i="15" s="1"/>
  <c r="BR17" i="14"/>
  <c r="BQ17" i="15" s="1"/>
  <c r="BQ17" i="14"/>
  <c r="BP17" i="15" s="1"/>
  <c r="BP17" i="14"/>
  <c r="BO17" i="15" s="1"/>
  <c r="BO22" i="16" s="1"/>
  <c r="BO17" i="14"/>
  <c r="BN17" i="15" s="1"/>
  <c r="BN22" i="16" s="1"/>
  <c r="BN17" i="14"/>
  <c r="BM17" i="15" s="1"/>
  <c r="BM17" i="14"/>
  <c r="BL17" i="15" s="1"/>
  <c r="BL17" i="14"/>
  <c r="BK17" i="15" s="1"/>
  <c r="BK22" i="16" s="1"/>
  <c r="BK17" i="14"/>
  <c r="BJ17" i="15" s="1"/>
  <c r="BJ22" i="16" s="1"/>
  <c r="BJ17" i="14"/>
  <c r="BI17" i="15" s="1"/>
  <c r="BI17" i="14"/>
  <c r="BH17" i="15" s="1"/>
  <c r="BH17" i="14"/>
  <c r="BG17" i="15" s="1"/>
  <c r="BG22" i="16" s="1"/>
  <c r="BG17" i="14"/>
  <c r="BF17" i="15" s="1"/>
  <c r="BF22" i="16" s="1"/>
  <c r="BF17" i="14"/>
  <c r="BE17" i="15" s="1"/>
  <c r="BE17" i="14"/>
  <c r="BD17" i="15" s="1"/>
  <c r="BD17" i="14"/>
  <c r="BC17" i="15" s="1"/>
  <c r="BC22" i="16" s="1"/>
  <c r="BC17" i="14"/>
  <c r="BB17" i="15" s="1"/>
  <c r="BB22" i="16" s="1"/>
  <c r="BB17" i="14"/>
  <c r="BA17" i="15" s="1"/>
  <c r="BA17" i="14"/>
  <c r="AZ17" i="15" s="1"/>
  <c r="AZ17" i="14"/>
  <c r="AY17" i="15" s="1"/>
  <c r="AY22" i="16" s="1"/>
  <c r="AY17" i="14"/>
  <c r="AX17" i="15" s="1"/>
  <c r="AX17" i="14"/>
  <c r="AW17" i="15" s="1"/>
  <c r="AW17" i="14"/>
  <c r="AV17" i="15" s="1"/>
  <c r="AV17" i="14"/>
  <c r="AU17" i="15" s="1"/>
  <c r="AU22" i="16" s="1"/>
  <c r="AU17" i="14"/>
  <c r="AT17" i="15" s="1"/>
  <c r="AT22" i="16" s="1"/>
  <c r="AT17" i="14"/>
  <c r="AS17" i="15" s="1"/>
  <c r="AS17" i="14"/>
  <c r="AR17" i="15" s="1"/>
  <c r="AR17" i="14"/>
  <c r="AQ17" i="15" s="1"/>
  <c r="AQ22" i="16" s="1"/>
  <c r="AQ17" i="14"/>
  <c r="AP17" i="15" s="1"/>
  <c r="AP22" i="16" s="1"/>
  <c r="AP17" i="14"/>
  <c r="AO17" i="15" s="1"/>
  <c r="AO17" i="14"/>
  <c r="AN17" i="15" s="1"/>
  <c r="AN17" i="14"/>
  <c r="AM17" i="15" s="1"/>
  <c r="AM22" i="16" s="1"/>
  <c r="AM17" i="14"/>
  <c r="AL17" i="15" s="1"/>
  <c r="AL22" i="16" s="1"/>
  <c r="AL17" i="14"/>
  <c r="AK17" i="15" s="1"/>
  <c r="AK17" i="14"/>
  <c r="AJ17" i="15" s="1"/>
  <c r="AJ17" i="14"/>
  <c r="AI17" i="15" s="1"/>
  <c r="AI22" i="16" s="1"/>
  <c r="AI17" i="14"/>
  <c r="AH17" i="15" s="1"/>
  <c r="AH17" i="14"/>
  <c r="AG17" i="15" s="1"/>
  <c r="AG17" i="14"/>
  <c r="AF17" i="15" s="1"/>
  <c r="AF17" i="14"/>
  <c r="AE17" i="15" s="1"/>
  <c r="AE22" i="16" s="1"/>
  <c r="AE17" i="14"/>
  <c r="AD17" i="15" s="1"/>
  <c r="AD22" i="16" s="1"/>
  <c r="AD17" i="14"/>
  <c r="AC17" i="15" s="1"/>
  <c r="AC17" i="14"/>
  <c r="AB17" i="15" s="1"/>
  <c r="AB17" i="14"/>
  <c r="AA17" i="15" s="1"/>
  <c r="AA22" i="16" s="1"/>
  <c r="AA17" i="14"/>
  <c r="Z17" i="15" s="1"/>
  <c r="Z22" i="16" s="1"/>
  <c r="Z17" i="14"/>
  <c r="Y17" i="15" s="1"/>
  <c r="Y17" i="14"/>
  <c r="X17" i="15" s="1"/>
  <c r="X17" i="14"/>
  <c r="W17" i="15" s="1"/>
  <c r="W22" i="16" s="1"/>
  <c r="W17" i="14"/>
  <c r="V17" i="15" s="1"/>
  <c r="V22" i="16" s="1"/>
  <c r="V17" i="14"/>
  <c r="U17" i="15" s="1"/>
  <c r="U17" i="14"/>
  <c r="T17" i="15" s="1"/>
  <c r="T17" i="14"/>
  <c r="S17" i="15" s="1"/>
  <c r="S22" i="16" s="1"/>
  <c r="S17" i="14"/>
  <c r="R17" i="15" s="1"/>
  <c r="R17" i="14"/>
  <c r="Q17" i="15" s="1"/>
  <c r="Q17" i="14"/>
  <c r="P17" i="15" s="1"/>
  <c r="P17" i="14"/>
  <c r="O17" i="15" s="1"/>
  <c r="O22" i="16" s="1"/>
  <c r="O17" i="14"/>
  <c r="N17" i="15" s="1"/>
  <c r="N22" i="16" s="1"/>
  <c r="N17" i="14"/>
  <c r="M17" i="15" s="1"/>
  <c r="M17" i="14"/>
  <c r="L17" i="15" s="1"/>
  <c r="L17" i="14"/>
  <c r="K17" i="15" s="1"/>
  <c r="K17" i="14"/>
  <c r="J17" i="15" s="1"/>
  <c r="J17" i="14"/>
  <c r="I17" i="15" s="1"/>
  <c r="I17" i="14"/>
  <c r="H17" i="15" s="1"/>
  <c r="H17" i="14"/>
  <c r="G17" i="15" s="1"/>
  <c r="G22" i="16" s="1"/>
  <c r="G17" i="14"/>
  <c r="F17" i="15" s="1"/>
  <c r="F22" i="16" s="1"/>
  <c r="F17" i="14"/>
  <c r="E17" i="15" s="1"/>
  <c r="E17" i="14"/>
  <c r="D17" i="15" s="1"/>
  <c r="D17" i="14"/>
  <c r="C17" i="15" s="1"/>
  <c r="C22" i="16" s="1"/>
  <c r="C17" i="14"/>
  <c r="CJ16"/>
  <c r="CI16" i="15" s="1"/>
  <c r="CI16" i="14"/>
  <c r="CH16" i="15" s="1"/>
  <c r="CH16" i="14"/>
  <c r="CG16" i="15" s="1"/>
  <c r="CG21" i="16" s="1"/>
  <c r="CG16" i="14"/>
  <c r="CF16" i="15" s="1"/>
  <c r="CF21" i="16" s="1"/>
  <c r="CF16" i="14"/>
  <c r="CE16" i="15" s="1"/>
  <c r="CE16" i="14"/>
  <c r="CD16" i="15" s="1"/>
  <c r="CD16" i="14"/>
  <c r="CC16" i="15" s="1"/>
  <c r="CC21" i="16" s="1"/>
  <c r="CC16" i="14"/>
  <c r="CB16" i="15" s="1"/>
  <c r="CB21" i="16" s="1"/>
  <c r="CB16" i="14"/>
  <c r="CA16" i="15" s="1"/>
  <c r="CA16" i="14"/>
  <c r="BZ16" i="15" s="1"/>
  <c r="BZ16" i="14"/>
  <c r="BY16" i="15" s="1"/>
  <c r="BY21" i="16" s="1"/>
  <c r="BY16" i="14"/>
  <c r="BX16" i="15" s="1"/>
  <c r="BX21" i="16" s="1"/>
  <c r="BX16" i="14"/>
  <c r="BW16" i="15" s="1"/>
  <c r="BW16" i="14"/>
  <c r="BV16" i="15" s="1"/>
  <c r="BV16" i="14"/>
  <c r="BU16" i="15" s="1"/>
  <c r="BU21" i="16" s="1"/>
  <c r="BU16" i="14"/>
  <c r="BT16" i="15" s="1"/>
  <c r="BT21" i="16" s="1"/>
  <c r="BT16" i="14"/>
  <c r="BS16" i="15" s="1"/>
  <c r="BS16" i="14"/>
  <c r="BR16" i="15" s="1"/>
  <c r="BR16" i="14"/>
  <c r="BQ16" i="15" s="1"/>
  <c r="BQ21" i="16" s="1"/>
  <c r="BQ16" i="14"/>
  <c r="BP16" i="15" s="1"/>
  <c r="BP21" i="16" s="1"/>
  <c r="BP16" i="14"/>
  <c r="BO16" i="15" s="1"/>
  <c r="BO16" i="14"/>
  <c r="BN16" i="15" s="1"/>
  <c r="BN16" i="14"/>
  <c r="BM16" i="15" s="1"/>
  <c r="BM21" i="16" s="1"/>
  <c r="BM16" i="14"/>
  <c r="BL16" i="15" s="1"/>
  <c r="BL21" i="16" s="1"/>
  <c r="BL16" i="14"/>
  <c r="BK16" i="15" s="1"/>
  <c r="BK16" i="14"/>
  <c r="BJ16" i="15" s="1"/>
  <c r="BJ16" i="14"/>
  <c r="BI16" i="15" s="1"/>
  <c r="BI16" i="14"/>
  <c r="BH16" i="15" s="1"/>
  <c r="BH21" i="16" s="1"/>
  <c r="BH16" i="14"/>
  <c r="BG16" i="15" s="1"/>
  <c r="BG16" i="14"/>
  <c r="BF16" i="15" s="1"/>
  <c r="BF16" i="14"/>
  <c r="BE16" i="15" s="1"/>
  <c r="BE21" i="16" s="1"/>
  <c r="BE16" i="14"/>
  <c r="BD16" i="15" s="1"/>
  <c r="BD21" i="16" s="1"/>
  <c r="BD16" i="14"/>
  <c r="BC16" i="15" s="1"/>
  <c r="BC16" i="14"/>
  <c r="BB16" i="15" s="1"/>
  <c r="BB16" i="14"/>
  <c r="BA16" i="15" s="1"/>
  <c r="BA21" i="16" s="1"/>
  <c r="BA16" i="14"/>
  <c r="AZ16" i="15" s="1"/>
  <c r="AZ21" i="16" s="1"/>
  <c r="AZ16" i="14"/>
  <c r="AY16" i="15" s="1"/>
  <c r="AY16" i="14"/>
  <c r="AX16" i="15" s="1"/>
  <c r="AX16" i="14"/>
  <c r="AW16" i="15" s="1"/>
  <c r="AW16" i="14"/>
  <c r="AV16" i="15" s="1"/>
  <c r="AV21" i="16" s="1"/>
  <c r="AV16" i="14"/>
  <c r="AU16" i="15" s="1"/>
  <c r="AU16" i="14"/>
  <c r="AT16" i="15" s="1"/>
  <c r="AT16" i="14"/>
  <c r="AS16" i="15" s="1"/>
  <c r="AS21" i="16" s="1"/>
  <c r="AS16" i="14"/>
  <c r="AR16" i="15" s="1"/>
  <c r="AR21" i="16" s="1"/>
  <c r="AR16" i="14"/>
  <c r="AQ16" i="15" s="1"/>
  <c r="AQ16" i="14"/>
  <c r="AP16" i="15" s="1"/>
  <c r="AP16" i="14"/>
  <c r="AO16" i="15" s="1"/>
  <c r="AO21" i="16" s="1"/>
  <c r="AO16" i="14"/>
  <c r="AN16" i="15" s="1"/>
  <c r="AN21" i="16" s="1"/>
  <c r="AN16" i="14"/>
  <c r="AM16" i="15" s="1"/>
  <c r="AM16" i="14"/>
  <c r="AL16" i="15" s="1"/>
  <c r="AL16" i="14"/>
  <c r="AK16" i="15" s="1"/>
  <c r="AK16" i="14"/>
  <c r="AJ16" i="15" s="1"/>
  <c r="AJ21" i="16" s="1"/>
  <c r="AJ16" i="14"/>
  <c r="AI16" i="15" s="1"/>
  <c r="AI16" i="14"/>
  <c r="AH16" i="15" s="1"/>
  <c r="AH16" i="14"/>
  <c r="AG16" i="15" s="1"/>
  <c r="AG16" i="14"/>
  <c r="AF16" i="15" s="1"/>
  <c r="AF21" i="16" s="1"/>
  <c r="AF16" i="14"/>
  <c r="AE16" i="15" s="1"/>
  <c r="AE16" i="14"/>
  <c r="AD16" i="15" s="1"/>
  <c r="AD16" i="14"/>
  <c r="AC16" i="15" s="1"/>
  <c r="AC21" i="16" s="1"/>
  <c r="AC16" i="14"/>
  <c r="AB16" i="15" s="1"/>
  <c r="AB21" i="16" s="1"/>
  <c r="AB16" i="14"/>
  <c r="AA16" i="15" s="1"/>
  <c r="AA16" i="14"/>
  <c r="Z16" i="15" s="1"/>
  <c r="Z16" i="14"/>
  <c r="Y16" i="15" s="1"/>
  <c r="Y16" i="14"/>
  <c r="X16" i="15" s="1"/>
  <c r="X21" i="16" s="1"/>
  <c r="X16" i="14"/>
  <c r="W16" i="15" s="1"/>
  <c r="W16" i="14"/>
  <c r="V16" i="15" s="1"/>
  <c r="V16" i="14"/>
  <c r="U16" i="15" s="1"/>
  <c r="U16" i="14"/>
  <c r="T16" i="15" s="1"/>
  <c r="T21" i="16" s="1"/>
  <c r="T16" i="14"/>
  <c r="S16" i="15" s="1"/>
  <c r="S16" i="14"/>
  <c r="R16" i="15" s="1"/>
  <c r="R16" i="14"/>
  <c r="Q16" i="15" s="1"/>
  <c r="Q16" i="14"/>
  <c r="P16" i="15" s="1"/>
  <c r="P21" i="16" s="1"/>
  <c r="P16" i="14"/>
  <c r="O16" i="15" s="1"/>
  <c r="O16" i="14"/>
  <c r="N16" i="15" s="1"/>
  <c r="N16" i="14"/>
  <c r="M16" i="15" s="1"/>
  <c r="M16" i="14"/>
  <c r="L16" i="15" s="1"/>
  <c r="L21" i="16" s="1"/>
  <c r="L16" i="14"/>
  <c r="K16" i="15" s="1"/>
  <c r="K16" i="14"/>
  <c r="J16" i="15" s="1"/>
  <c r="J16" i="14"/>
  <c r="I16" i="15" s="1"/>
  <c r="I16" i="14"/>
  <c r="H16" i="15" s="1"/>
  <c r="H21" i="16" s="1"/>
  <c r="H16" i="14"/>
  <c r="G16" i="15" s="1"/>
  <c r="G16" i="14"/>
  <c r="F16" i="15" s="1"/>
  <c r="F16" i="14"/>
  <c r="E16" i="15" s="1"/>
  <c r="E16" i="14"/>
  <c r="D16" i="15" s="1"/>
  <c r="D21" i="16" s="1"/>
  <c r="D16" i="14"/>
  <c r="C16" i="15" s="1"/>
  <c r="C16" i="14"/>
  <c r="CJ15"/>
  <c r="CI15" i="15" s="1"/>
  <c r="CI15" i="14"/>
  <c r="CH15" i="15" s="1"/>
  <c r="CH20" i="16" s="1"/>
  <c r="CH15" i="14"/>
  <c r="CG15" i="15" s="1"/>
  <c r="CG15" i="14"/>
  <c r="CF15" i="15" s="1"/>
  <c r="CF15" i="14"/>
  <c r="CE15" i="15" s="1"/>
  <c r="CE15" i="14"/>
  <c r="CD15" i="15" s="1"/>
  <c r="CD20" i="16" s="1"/>
  <c r="CD15" i="14"/>
  <c r="CC15" i="15" s="1"/>
  <c r="CC15" i="14"/>
  <c r="CB15" i="15" s="1"/>
  <c r="CB15" i="14"/>
  <c r="CA15" i="15" s="1"/>
  <c r="CA15" i="14"/>
  <c r="BZ15" i="15" s="1"/>
  <c r="BZ20" i="16" s="1"/>
  <c r="BZ15" i="14"/>
  <c r="BY15" i="15" s="1"/>
  <c r="BY15" i="14"/>
  <c r="BX15" i="15" s="1"/>
  <c r="BX15" i="14"/>
  <c r="BW15" i="15" s="1"/>
  <c r="BW20" i="16" s="1"/>
  <c r="BW15" i="14"/>
  <c r="BV15" i="15" s="1"/>
  <c r="BV20" i="16" s="1"/>
  <c r="BV15" i="14"/>
  <c r="BU15" i="15" s="1"/>
  <c r="BU15" i="14"/>
  <c r="BT15" i="15" s="1"/>
  <c r="BT15" i="14"/>
  <c r="BS15" i="15" s="1"/>
  <c r="BS20" i="16" s="1"/>
  <c r="BS15" i="14"/>
  <c r="BR15" i="15" s="1"/>
  <c r="BR20" i="16" s="1"/>
  <c r="BR15" i="14"/>
  <c r="BQ15" i="15" s="1"/>
  <c r="BQ15" i="14"/>
  <c r="BP15" i="15" s="1"/>
  <c r="BP15" i="14"/>
  <c r="BO15" i="15" s="1"/>
  <c r="BO20" i="16" s="1"/>
  <c r="BO15" i="14"/>
  <c r="BN15" i="15" s="1"/>
  <c r="BN20" i="16" s="1"/>
  <c r="BN15" i="14"/>
  <c r="BM15" i="15" s="1"/>
  <c r="BM15" i="14"/>
  <c r="BL15" i="15" s="1"/>
  <c r="BL15" i="14"/>
  <c r="BK15" i="15" s="1"/>
  <c r="BK20" i="16" s="1"/>
  <c r="BK15" i="14"/>
  <c r="BJ15" i="15" s="1"/>
  <c r="BJ20" i="16" s="1"/>
  <c r="BJ15" i="14"/>
  <c r="BI15" i="15" s="1"/>
  <c r="BI15" i="14"/>
  <c r="BH15" i="15" s="1"/>
  <c r="BH15" i="14"/>
  <c r="BG15" i="15" s="1"/>
  <c r="BG20" i="16" s="1"/>
  <c r="BG15" i="14"/>
  <c r="BF15" i="15" s="1"/>
  <c r="BF15" i="14"/>
  <c r="BE15" i="15" s="1"/>
  <c r="BE15" i="14"/>
  <c r="BD15" i="15" s="1"/>
  <c r="BD15" i="14"/>
  <c r="BC15" i="15" s="1"/>
  <c r="BC20" i="16" s="1"/>
  <c r="BC15" i="14"/>
  <c r="BB15" i="15" s="1"/>
  <c r="BB20" i="16" s="1"/>
  <c r="BB15" i="14"/>
  <c r="BA15" i="15" s="1"/>
  <c r="BA15" i="14"/>
  <c r="AZ15" i="15" s="1"/>
  <c r="AZ15" i="14"/>
  <c r="AY15" i="15" s="1"/>
  <c r="AY20" i="16" s="1"/>
  <c r="AY15" i="14"/>
  <c r="AX15" i="15" s="1"/>
  <c r="AX20" i="16" s="1"/>
  <c r="AX15" i="14"/>
  <c r="AW15" i="15" s="1"/>
  <c r="AW15" i="14"/>
  <c r="AV15" i="15" s="1"/>
  <c r="AV15" i="14"/>
  <c r="AU15" i="15" s="1"/>
  <c r="AU20" i="16" s="1"/>
  <c r="AU15" i="14"/>
  <c r="AT15" i="15" s="1"/>
  <c r="AT20" i="16" s="1"/>
  <c r="AT15" i="14"/>
  <c r="AS15" i="15" s="1"/>
  <c r="AS15" i="14"/>
  <c r="AR15" i="15" s="1"/>
  <c r="AR15" i="14"/>
  <c r="AQ15" i="15" s="1"/>
  <c r="AQ20" i="16" s="1"/>
  <c r="AQ15" i="14"/>
  <c r="AP15" i="15" s="1"/>
  <c r="AP15" i="14"/>
  <c r="AO15" i="15" s="1"/>
  <c r="AO15" i="14"/>
  <c r="AN15" i="15" s="1"/>
  <c r="AN15" i="14"/>
  <c r="AM15" i="15" s="1"/>
  <c r="AM20" i="16" s="1"/>
  <c r="AM15" i="14"/>
  <c r="AL15" i="15" s="1"/>
  <c r="AL20" i="16" s="1"/>
  <c r="AL15" i="14"/>
  <c r="AK15" i="15" s="1"/>
  <c r="AK15" i="14"/>
  <c r="AJ15" i="15" s="1"/>
  <c r="AJ15" i="14"/>
  <c r="AI15" i="15" s="1"/>
  <c r="AI20" i="16" s="1"/>
  <c r="AI15" i="14"/>
  <c r="AH15" i="15" s="1"/>
  <c r="AH20" i="16" s="1"/>
  <c r="AH15" i="14"/>
  <c r="AG15" i="15" s="1"/>
  <c r="AG15" i="14"/>
  <c r="AF15" i="15" s="1"/>
  <c r="AF15" i="14"/>
  <c r="AE15" i="15" s="1"/>
  <c r="AE20" i="16" s="1"/>
  <c r="AE15" i="14"/>
  <c r="AD15" i="15" s="1"/>
  <c r="AD20" i="16" s="1"/>
  <c r="AD15" i="14"/>
  <c r="AC15" i="15" s="1"/>
  <c r="AC15" i="14"/>
  <c r="AB15" i="15" s="1"/>
  <c r="AB15" i="14"/>
  <c r="AA15" i="15" s="1"/>
  <c r="AA20" i="16" s="1"/>
  <c r="AA15" i="14"/>
  <c r="Z15" i="15" s="1"/>
  <c r="Z15" i="14"/>
  <c r="Y15" i="15" s="1"/>
  <c r="Y15" i="14"/>
  <c r="X15" i="15" s="1"/>
  <c r="X15" i="14"/>
  <c r="W15" i="15" s="1"/>
  <c r="W20" i="16" s="1"/>
  <c r="W15" i="14"/>
  <c r="V15" i="15" s="1"/>
  <c r="V20" i="16" s="1"/>
  <c r="V15" i="14"/>
  <c r="U15" i="15" s="1"/>
  <c r="U15" i="14"/>
  <c r="T15" i="15" s="1"/>
  <c r="T15" i="14"/>
  <c r="S15" i="15" s="1"/>
  <c r="S20" i="16" s="1"/>
  <c r="S15" i="14"/>
  <c r="R15" i="15" s="1"/>
  <c r="R20" i="16" s="1"/>
  <c r="R15" i="14"/>
  <c r="Q15" i="15" s="1"/>
  <c r="Q15" i="14"/>
  <c r="P15" i="15" s="1"/>
  <c r="P15" i="14"/>
  <c r="O15" i="15" s="1"/>
  <c r="O20" i="16" s="1"/>
  <c r="O15" i="14"/>
  <c r="N15" i="15" s="1"/>
  <c r="N15" i="14"/>
  <c r="M15" i="15" s="1"/>
  <c r="M15" i="14"/>
  <c r="L15" i="15" s="1"/>
  <c r="L15" i="14"/>
  <c r="K15" i="15" s="1"/>
  <c r="K20" i="16" s="1"/>
  <c r="K15" i="14"/>
  <c r="J15" i="15" s="1"/>
  <c r="J20" i="16" s="1"/>
  <c r="J15" i="14"/>
  <c r="I15" i="15" s="1"/>
  <c r="I15" i="14"/>
  <c r="H15" i="15" s="1"/>
  <c r="H15" i="14"/>
  <c r="G15" i="15" s="1"/>
  <c r="G20" i="16" s="1"/>
  <c r="G15" i="14"/>
  <c r="F15" i="15" s="1"/>
  <c r="F15" i="14"/>
  <c r="E15" i="15" s="1"/>
  <c r="E15" i="14"/>
  <c r="D15" i="15" s="1"/>
  <c r="D15" i="14"/>
  <c r="C15" i="15" s="1"/>
  <c r="C20" i="16" s="1"/>
  <c r="C15" i="14"/>
  <c r="CJ14"/>
  <c r="CI14" i="15" s="1"/>
  <c r="CI14" i="14"/>
  <c r="CH14" i="15" s="1"/>
  <c r="CH14" i="14"/>
  <c r="CG14" i="15" s="1"/>
  <c r="CG19" i="16" s="1"/>
  <c r="CG14" i="14"/>
  <c r="CF14" i="15" s="1"/>
  <c r="CF14" i="14"/>
  <c r="CE14" i="15" s="1"/>
  <c r="CE14" i="14"/>
  <c r="CD14" i="15" s="1"/>
  <c r="CD14" i="14"/>
  <c r="CC14" i="15" s="1"/>
  <c r="CC19" i="16" s="1"/>
  <c r="CC14" i="14"/>
  <c r="CB14" i="15" s="1"/>
  <c r="CB14" i="14"/>
  <c r="CA14" i="15" s="1"/>
  <c r="CA14" i="14"/>
  <c r="BZ14" i="15" s="1"/>
  <c r="BZ14" i="14"/>
  <c r="BY14" i="15" s="1"/>
  <c r="BY19" i="16" s="1"/>
  <c r="BY14" i="14"/>
  <c r="BX14" i="15" s="1"/>
  <c r="BX14" i="14"/>
  <c r="BW14" i="15" s="1"/>
  <c r="BW14" i="14"/>
  <c r="BV14" i="15" s="1"/>
  <c r="BV14" i="14"/>
  <c r="BU14" i="15" s="1"/>
  <c r="BU14" i="14"/>
  <c r="BT14" i="15" s="1"/>
  <c r="BT14" i="14"/>
  <c r="BS14" i="15" s="1"/>
  <c r="BS14" i="14"/>
  <c r="BR14" i="15" s="1"/>
  <c r="BR14" i="14"/>
  <c r="BQ14" i="15" s="1"/>
  <c r="BQ19" i="16" s="1"/>
  <c r="BQ14" i="14"/>
  <c r="BP14" i="15" s="1"/>
  <c r="BP14" i="14"/>
  <c r="BO14" i="15" s="1"/>
  <c r="BO14" i="14"/>
  <c r="BN14" i="15" s="1"/>
  <c r="BN14" i="14"/>
  <c r="BM14" i="15" s="1"/>
  <c r="BM14" i="14"/>
  <c r="BL14" i="15" s="1"/>
  <c r="BL14" i="14"/>
  <c r="BK14" i="15" s="1"/>
  <c r="BK14" i="14"/>
  <c r="BJ14" i="15" s="1"/>
  <c r="BJ14" i="14"/>
  <c r="BI14" i="15" s="1"/>
  <c r="BI14" i="14"/>
  <c r="BH14" i="15" s="1"/>
  <c r="BH19" i="16" s="1"/>
  <c r="BH14" i="14"/>
  <c r="BG14" i="15" s="1"/>
  <c r="BG14" i="14"/>
  <c r="BF14" i="15" s="1"/>
  <c r="BF14" i="14"/>
  <c r="BE14" i="15" s="1"/>
  <c r="BE14" i="14"/>
  <c r="BD14" i="15" s="1"/>
  <c r="BD19" i="16" s="1"/>
  <c r="BD14" i="14"/>
  <c r="BC14" i="15" s="1"/>
  <c r="BC14" i="14"/>
  <c r="BB14" i="15" s="1"/>
  <c r="BB14" i="14"/>
  <c r="BA14" i="15" s="1"/>
  <c r="BA14" i="14"/>
  <c r="AZ14" i="15" s="1"/>
  <c r="AZ19" i="16" s="1"/>
  <c r="AZ14" i="14"/>
  <c r="AY14" i="15" s="1"/>
  <c r="AY14" i="14"/>
  <c r="AX14" i="15" s="1"/>
  <c r="AX14" i="14"/>
  <c r="AW14" i="15" s="1"/>
  <c r="AW14" i="14"/>
  <c r="AV14" i="15" s="1"/>
  <c r="AV19" i="16" s="1"/>
  <c r="AV14" i="14"/>
  <c r="AU14" i="15" s="1"/>
  <c r="AU14" i="14"/>
  <c r="AT14" i="15" s="1"/>
  <c r="AT14" i="14"/>
  <c r="AS14" i="15" s="1"/>
  <c r="AS19" i="16" s="1"/>
  <c r="AS14" i="14"/>
  <c r="AR14" i="15" s="1"/>
  <c r="AR19" i="16" s="1"/>
  <c r="AR14" i="14"/>
  <c r="AQ14" i="15" s="1"/>
  <c r="AQ14" i="14"/>
  <c r="AP14" i="15" s="1"/>
  <c r="AP14" i="14"/>
  <c r="AO14" i="15" s="1"/>
  <c r="AO14" i="14"/>
  <c r="AN14" i="15" s="1"/>
  <c r="AN19" i="16" s="1"/>
  <c r="AN14" i="14"/>
  <c r="AM14" i="15" s="1"/>
  <c r="AM14" i="14"/>
  <c r="AL14" i="15" s="1"/>
  <c r="AL14" i="14"/>
  <c r="AK14" i="15" s="1"/>
  <c r="AK14" i="14"/>
  <c r="AJ14" i="15" s="1"/>
  <c r="AJ19" i="16" s="1"/>
  <c r="AJ14" i="14"/>
  <c r="AI14" i="15" s="1"/>
  <c r="AI14" i="14"/>
  <c r="AH14" i="15" s="1"/>
  <c r="AH14" i="14"/>
  <c r="AG14" i="15" s="1"/>
  <c r="AG14" i="14"/>
  <c r="AF14" i="15" s="1"/>
  <c r="AF19" i="16" s="1"/>
  <c r="AF14" i="14"/>
  <c r="AE14" i="15" s="1"/>
  <c r="AE14" i="14"/>
  <c r="AD14" i="15" s="1"/>
  <c r="AD14" i="14"/>
  <c r="AC14" i="15" s="1"/>
  <c r="AC14" i="14"/>
  <c r="AB14" i="15" s="1"/>
  <c r="AB19" i="16" s="1"/>
  <c r="AB14" i="14"/>
  <c r="AA14" i="15" s="1"/>
  <c r="AA14" i="14"/>
  <c r="Z14" i="15" s="1"/>
  <c r="Z14" i="14"/>
  <c r="Y14" i="15" s="1"/>
  <c r="Y14" i="14"/>
  <c r="X14" i="15" s="1"/>
  <c r="X19" i="16" s="1"/>
  <c r="X14" i="14"/>
  <c r="W14" i="15" s="1"/>
  <c r="W14" i="14"/>
  <c r="V14" i="15" s="1"/>
  <c r="V14" i="14"/>
  <c r="U14" i="15" s="1"/>
  <c r="U19" i="16" s="1"/>
  <c r="U14" i="14"/>
  <c r="T14" i="15" s="1"/>
  <c r="T19" i="16" s="1"/>
  <c r="T14" i="14"/>
  <c r="S14" i="15" s="1"/>
  <c r="S14" i="14"/>
  <c r="R14" i="15" s="1"/>
  <c r="R14" i="14"/>
  <c r="Q14" i="15" s="1"/>
  <c r="Q14" i="14"/>
  <c r="P14" i="15" s="1"/>
  <c r="P19" i="16" s="1"/>
  <c r="P14" i="14"/>
  <c r="O14" i="15" s="1"/>
  <c r="O14" i="14"/>
  <c r="N14" i="15" s="1"/>
  <c r="N14" i="14"/>
  <c r="M14" i="15" s="1"/>
  <c r="M14" i="14"/>
  <c r="L14" i="15" s="1"/>
  <c r="L19" i="16" s="1"/>
  <c r="L14" i="14"/>
  <c r="K14" i="15" s="1"/>
  <c r="K14" i="14"/>
  <c r="J14" i="15" s="1"/>
  <c r="J14" i="14"/>
  <c r="I14" i="15" s="1"/>
  <c r="I14" i="14"/>
  <c r="H14" i="15" s="1"/>
  <c r="H19" i="16" s="1"/>
  <c r="H14" i="14"/>
  <c r="G14" i="15" s="1"/>
  <c r="G14" i="14"/>
  <c r="F14" i="15" s="1"/>
  <c r="F14" i="14"/>
  <c r="E14" i="15" s="1"/>
  <c r="E14" i="14"/>
  <c r="D14" i="15" s="1"/>
  <c r="D19" i="16" s="1"/>
  <c r="D14" i="14"/>
  <c r="C14" i="15" s="1"/>
  <c r="C14" i="14"/>
  <c r="CJ12"/>
  <c r="CI12" i="15" s="1"/>
  <c r="CI12" i="14"/>
  <c r="CH12" i="15" s="1"/>
  <c r="CH17" i="16" s="1"/>
  <c r="CH12" i="14"/>
  <c r="CG12" i="15" s="1"/>
  <c r="CG12" i="14"/>
  <c r="CF12" i="15" s="1"/>
  <c r="CF12" i="14"/>
  <c r="CE12" i="15" s="1"/>
  <c r="CE12" i="14"/>
  <c r="CD12" i="15" s="1"/>
  <c r="CD17" i="16" s="1"/>
  <c r="CD12" i="14"/>
  <c r="CC12" i="15" s="1"/>
  <c r="CC12" i="14"/>
  <c r="CB12" i="15" s="1"/>
  <c r="CB12" i="14"/>
  <c r="CA12" i="15" s="1"/>
  <c r="CA12" i="14"/>
  <c r="BZ12" i="15" s="1"/>
  <c r="BZ12" i="14"/>
  <c r="BY12" i="15" s="1"/>
  <c r="BY12" i="14"/>
  <c r="BX12" i="15" s="1"/>
  <c r="BX12" i="14"/>
  <c r="BW12" i="15" s="1"/>
  <c r="BW17" i="16" s="1"/>
  <c r="BW12" i="14"/>
  <c r="BV12" i="15" s="1"/>
  <c r="BV17" i="16" s="1"/>
  <c r="BV12" i="14"/>
  <c r="BU12" i="15" s="1"/>
  <c r="BU12" i="14"/>
  <c r="BT12" i="15" s="1"/>
  <c r="BT12" i="14"/>
  <c r="BS12" i="15" s="1"/>
  <c r="BS17" i="16" s="1"/>
  <c r="BS12" i="14"/>
  <c r="BR12" i="15" s="1"/>
  <c r="BR12" i="14"/>
  <c r="BQ12" i="15" s="1"/>
  <c r="BQ12" i="14"/>
  <c r="BP12" i="15" s="1"/>
  <c r="BP12" i="14"/>
  <c r="BO12" i="15" s="1"/>
  <c r="BO17" i="16" s="1"/>
  <c r="BO12" i="14"/>
  <c r="BN12" i="15" s="1"/>
  <c r="BN17" i="16" s="1"/>
  <c r="BN12" i="14"/>
  <c r="BM12" i="15" s="1"/>
  <c r="BM12" i="14"/>
  <c r="BL12" i="15" s="1"/>
  <c r="BL12" i="14"/>
  <c r="BK12" i="15" s="1"/>
  <c r="BK17" i="16" s="1"/>
  <c r="BK12" i="14"/>
  <c r="BJ12" i="15" s="1"/>
  <c r="BJ17" i="16" s="1"/>
  <c r="BJ12" i="14"/>
  <c r="BI12" i="15" s="1"/>
  <c r="BI12" i="14"/>
  <c r="BH12" i="15" s="1"/>
  <c r="BH12" i="14"/>
  <c r="BG12" i="15" s="1"/>
  <c r="BG17" i="16" s="1"/>
  <c r="BG12" i="14"/>
  <c r="BF12" i="15" s="1"/>
  <c r="BF17" i="16" s="1"/>
  <c r="BF12" i="14"/>
  <c r="BE12" i="15" s="1"/>
  <c r="BE12" i="14"/>
  <c r="BD12" i="15" s="1"/>
  <c r="BD12" i="14"/>
  <c r="BC12" i="15" s="1"/>
  <c r="BC17" i="16" s="1"/>
  <c r="BC12" i="14"/>
  <c r="BB12" i="15" s="1"/>
  <c r="BB17" i="16" s="1"/>
  <c r="BB12" i="14"/>
  <c r="BA12" i="15" s="1"/>
  <c r="BA12" i="14"/>
  <c r="AZ12" i="15" s="1"/>
  <c r="AZ12" i="14"/>
  <c r="AY12" i="15" s="1"/>
  <c r="AY17" i="16" s="1"/>
  <c r="AY12" i="14"/>
  <c r="AX12" i="15" s="1"/>
  <c r="AX12" i="14"/>
  <c r="AW12" i="15" s="1"/>
  <c r="AW12" i="14"/>
  <c r="AV12" i="15" s="1"/>
  <c r="AV12" i="14"/>
  <c r="AU12" i="15" s="1"/>
  <c r="AU17" i="16" s="1"/>
  <c r="AU12" i="14"/>
  <c r="AT12" i="15" s="1"/>
  <c r="AT17" i="16" s="1"/>
  <c r="AT12" i="14"/>
  <c r="AS12" i="15" s="1"/>
  <c r="AS12" i="14"/>
  <c r="AR12" i="15" s="1"/>
  <c r="AR12" i="14"/>
  <c r="AQ12" i="15" s="1"/>
  <c r="AQ17" i="16" s="1"/>
  <c r="AQ12" i="14"/>
  <c r="AP12" i="15" s="1"/>
  <c r="AP17" i="16" s="1"/>
  <c r="AP12" i="14"/>
  <c r="AO12" i="15" s="1"/>
  <c r="AO12" i="14"/>
  <c r="AN12" i="15" s="1"/>
  <c r="AN12" i="14"/>
  <c r="AM12" i="15" s="1"/>
  <c r="AM17" i="16" s="1"/>
  <c r="AM12" i="14"/>
  <c r="AL12" i="15" s="1"/>
  <c r="AL17" i="16" s="1"/>
  <c r="AL12" i="14"/>
  <c r="AK12" i="15" s="1"/>
  <c r="AK12" i="14"/>
  <c r="AJ12" i="15" s="1"/>
  <c r="AJ12" i="14"/>
  <c r="AI12" i="15" s="1"/>
  <c r="AI17" i="16" s="1"/>
  <c r="AI12" i="14"/>
  <c r="AH12" i="15" s="1"/>
  <c r="AH12" i="14"/>
  <c r="AG12" i="15" s="1"/>
  <c r="AG12" i="14"/>
  <c r="AF12" i="15" s="1"/>
  <c r="AF12" i="14"/>
  <c r="AE12" i="15" s="1"/>
  <c r="AE17" i="16" s="1"/>
  <c r="AE12" i="14"/>
  <c r="AD12" i="15" s="1"/>
  <c r="AD17" i="16" s="1"/>
  <c r="AD12" i="14"/>
  <c r="AC12" i="15" s="1"/>
  <c r="AC12" i="14"/>
  <c r="AB12" i="15" s="1"/>
  <c r="AB12" i="14"/>
  <c r="AA12" i="15" s="1"/>
  <c r="AA17" i="16" s="1"/>
  <c r="AA12" i="14"/>
  <c r="Z12" i="15" s="1"/>
  <c r="Z17" i="16" s="1"/>
  <c r="Z12" i="14"/>
  <c r="Y12" i="15" s="1"/>
  <c r="Y12" i="14"/>
  <c r="X12" i="15" s="1"/>
  <c r="X12" i="14"/>
  <c r="W12" i="15" s="1"/>
  <c r="W17" i="16" s="1"/>
  <c r="W12" i="14"/>
  <c r="V12" i="15" s="1"/>
  <c r="V17" i="16" s="1"/>
  <c r="V12" i="14"/>
  <c r="U12" i="15" s="1"/>
  <c r="U12" i="14"/>
  <c r="T12" i="15" s="1"/>
  <c r="T12" i="14"/>
  <c r="S12" i="15" s="1"/>
  <c r="S17" i="16" s="1"/>
  <c r="S12" i="14"/>
  <c r="R12" i="15" s="1"/>
  <c r="R12" i="14"/>
  <c r="Q12" i="15" s="1"/>
  <c r="Q12" i="14"/>
  <c r="P12" i="15" s="1"/>
  <c r="P12" i="14"/>
  <c r="O12" i="15" s="1"/>
  <c r="O17" i="16" s="1"/>
  <c r="O12" i="14"/>
  <c r="N12" i="15" s="1"/>
  <c r="N17" i="16" s="1"/>
  <c r="N12" i="14"/>
  <c r="M12" i="15" s="1"/>
  <c r="M12" i="14"/>
  <c r="L12" i="15" s="1"/>
  <c r="L12" i="14"/>
  <c r="K12" i="15" s="1"/>
  <c r="K17" i="16" s="1"/>
  <c r="K12" i="14"/>
  <c r="J12" i="15" s="1"/>
  <c r="J12" i="14"/>
  <c r="I12" i="15" s="1"/>
  <c r="I12" i="14"/>
  <c r="H12" i="15" s="1"/>
  <c r="H12" i="14"/>
  <c r="G12" i="15" s="1"/>
  <c r="G17" i="16" s="1"/>
  <c r="G12" i="14"/>
  <c r="F12" i="15" s="1"/>
  <c r="F17" i="16" s="1"/>
  <c r="F12" i="14"/>
  <c r="E12" i="15" s="1"/>
  <c r="E12" i="14"/>
  <c r="D12" i="15" s="1"/>
  <c r="D12" i="14"/>
  <c r="C12" i="15" s="1"/>
  <c r="C17" i="16" s="1"/>
  <c r="C12" i="14"/>
  <c r="CJ11"/>
  <c r="CI11" i="15" s="1"/>
  <c r="CI11" i="14"/>
  <c r="CH11" i="15" s="1"/>
  <c r="CH11" i="14"/>
  <c r="CG11" i="15" s="1"/>
  <c r="CG16" i="16" s="1"/>
  <c r="CG11" i="14"/>
  <c r="CF11" i="15" s="1"/>
  <c r="CF16" i="16" s="1"/>
  <c r="CF11" i="14"/>
  <c r="CE11" i="15" s="1"/>
  <c r="CE11" i="14"/>
  <c r="CD11" i="15" s="1"/>
  <c r="CD11" i="14"/>
  <c r="CC11" i="15" s="1"/>
  <c r="CC16" i="16" s="1"/>
  <c r="CC11" i="14"/>
  <c r="CB11" i="15" s="1"/>
  <c r="CB16" i="16" s="1"/>
  <c r="CB11" i="14"/>
  <c r="CA11" i="15" s="1"/>
  <c r="CA11" i="14"/>
  <c r="BZ11" i="15" s="1"/>
  <c r="BZ11" i="14"/>
  <c r="BY11" i="15" s="1"/>
  <c r="BY16" i="16" s="1"/>
  <c r="BY11" i="14"/>
  <c r="BX11" i="15" s="1"/>
  <c r="BX11" i="14"/>
  <c r="BW11" i="15" s="1"/>
  <c r="BW11" i="14"/>
  <c r="BV11" i="15" s="1"/>
  <c r="BV11" i="14"/>
  <c r="BU11" i="15" s="1"/>
  <c r="BU16" i="16" s="1"/>
  <c r="BU11" i="14"/>
  <c r="BT11" i="15" s="1"/>
  <c r="BT16" i="16" s="1"/>
  <c r="BT11" i="14"/>
  <c r="BS11" i="15" s="1"/>
  <c r="BS11" i="14"/>
  <c r="BR11" i="15" s="1"/>
  <c r="BR11" i="14"/>
  <c r="BQ11" i="15" s="1"/>
  <c r="BQ16" i="16" s="1"/>
  <c r="BQ11" i="14"/>
  <c r="BP11" i="15" s="1"/>
  <c r="BP11" i="14"/>
  <c r="BO11" i="15" s="1"/>
  <c r="BO11" i="14"/>
  <c r="BN11" i="15" s="1"/>
  <c r="BN11" i="14"/>
  <c r="BM11" i="15" s="1"/>
  <c r="BM16" i="16" s="1"/>
  <c r="BM11" i="14"/>
  <c r="BL11" i="15" s="1"/>
  <c r="BL16" i="16" s="1"/>
  <c r="BL11" i="14"/>
  <c r="BK11" i="15" s="1"/>
  <c r="BK11" i="14"/>
  <c r="BJ11" i="15" s="1"/>
  <c r="BJ11" i="14"/>
  <c r="BI11" i="15" s="1"/>
  <c r="BI11" i="14"/>
  <c r="BH11" i="15" s="1"/>
  <c r="BH16" i="16" s="1"/>
  <c r="BH11" i="14"/>
  <c r="BG11" i="15" s="1"/>
  <c r="BG11" i="14"/>
  <c r="BF11" i="15" s="1"/>
  <c r="BF11" i="14"/>
  <c r="BE11" i="15" s="1"/>
  <c r="BE16" i="16" s="1"/>
  <c r="BE11" i="14"/>
  <c r="BD11" i="15" s="1"/>
  <c r="BD16" i="16" s="1"/>
  <c r="BD11" i="14"/>
  <c r="BC11" i="15" s="1"/>
  <c r="BC11" i="14"/>
  <c r="BB11" i="15" s="1"/>
  <c r="BB11" i="14"/>
  <c r="BA11" i="15" s="1"/>
  <c r="BA16" i="16" s="1"/>
  <c r="BA11" i="14"/>
  <c r="AZ11" i="15" s="1"/>
  <c r="AZ16" i="16" s="1"/>
  <c r="AZ11" i="14"/>
  <c r="AY11" i="15" s="1"/>
  <c r="AY11" i="14"/>
  <c r="AX11" i="15" s="1"/>
  <c r="AX11" i="14"/>
  <c r="AW11" i="15" s="1"/>
  <c r="AW11" i="14"/>
  <c r="AV11" i="15" s="1"/>
  <c r="AV16" i="16" s="1"/>
  <c r="AV11" i="14"/>
  <c r="AU11" i="15" s="1"/>
  <c r="AU11" i="14"/>
  <c r="AT11" i="15" s="1"/>
  <c r="AT11" i="14"/>
  <c r="AS11" i="15" s="1"/>
  <c r="AS16" i="16" s="1"/>
  <c r="AS11" i="14"/>
  <c r="AR11" i="15" s="1"/>
  <c r="AR16" i="16" s="1"/>
  <c r="AR11" i="14"/>
  <c r="AQ11" i="15" s="1"/>
  <c r="AQ11" i="14"/>
  <c r="AP11" i="15" s="1"/>
  <c r="AP11" i="14"/>
  <c r="AO11" i="15" s="1"/>
  <c r="AO16" i="16" s="1"/>
  <c r="AO11" i="14"/>
  <c r="AN11" i="15" s="1"/>
  <c r="AN16" i="16" s="1"/>
  <c r="AN11" i="14"/>
  <c r="AM11" i="15" s="1"/>
  <c r="AM11" i="14"/>
  <c r="AL11" i="15" s="1"/>
  <c r="AL11" i="14"/>
  <c r="AK11" i="15" s="1"/>
  <c r="AK11" i="14"/>
  <c r="AJ11" i="15" s="1"/>
  <c r="AJ16" i="16" s="1"/>
  <c r="AJ11" i="14"/>
  <c r="AI11" i="15" s="1"/>
  <c r="AI11" i="14"/>
  <c r="AH11" i="15" s="1"/>
  <c r="AH11" i="14"/>
  <c r="AG11" i="15" s="1"/>
  <c r="AG11" i="14"/>
  <c r="AF11" i="15" s="1"/>
  <c r="AF16" i="16" s="1"/>
  <c r="AF11" i="14"/>
  <c r="AE11" i="15" s="1"/>
  <c r="AE11" i="14"/>
  <c r="AD11" i="15" s="1"/>
  <c r="AD11" i="14"/>
  <c r="AC11" i="15" s="1"/>
  <c r="AC11" i="14"/>
  <c r="AB11" i="15" s="1"/>
  <c r="AB16" i="16" s="1"/>
  <c r="AB11" i="14"/>
  <c r="AA11" i="15" s="1"/>
  <c r="AA11" i="14"/>
  <c r="Z11" i="15" s="1"/>
  <c r="Z11" i="14"/>
  <c r="Y11" i="15" s="1"/>
  <c r="Y11" i="14"/>
  <c r="X11" i="15" s="1"/>
  <c r="X16" i="16" s="1"/>
  <c r="X11" i="14"/>
  <c r="W11" i="15" s="1"/>
  <c r="W11" i="14"/>
  <c r="V11" i="15" s="1"/>
  <c r="V11" i="14"/>
  <c r="U11" i="15" s="1"/>
  <c r="U11" i="14"/>
  <c r="T11" i="15" s="1"/>
  <c r="T16" i="16" s="1"/>
  <c r="T11" i="14"/>
  <c r="S11" i="15" s="1"/>
  <c r="S11" i="14"/>
  <c r="R11" i="15" s="1"/>
  <c r="R11" i="14"/>
  <c r="Q11" i="15" s="1"/>
  <c r="Q11" i="14"/>
  <c r="P11" i="15" s="1"/>
  <c r="P16" i="16" s="1"/>
  <c r="P11" i="14"/>
  <c r="O11" i="15" s="1"/>
  <c r="O11" i="14"/>
  <c r="N11" i="15" s="1"/>
  <c r="N11" i="14"/>
  <c r="M11" i="15" s="1"/>
  <c r="M16" i="16" s="1"/>
  <c r="M11" i="14"/>
  <c r="L11" i="15" s="1"/>
  <c r="L16" i="16" s="1"/>
  <c r="L11" i="14"/>
  <c r="K11" i="15" s="1"/>
  <c r="K11" i="14"/>
  <c r="J11" i="15" s="1"/>
  <c r="J11" i="14"/>
  <c r="I11" i="15" s="1"/>
  <c r="I11" i="14"/>
  <c r="H11" i="15" s="1"/>
  <c r="H16" i="16" s="1"/>
  <c r="H11" i="14"/>
  <c r="G11" i="15" s="1"/>
  <c r="G11" i="14"/>
  <c r="F11" i="15" s="1"/>
  <c r="F11" i="14"/>
  <c r="E11" i="15" s="1"/>
  <c r="E16" i="16" s="1"/>
  <c r="E11" i="14"/>
  <c r="D11" i="15" s="1"/>
  <c r="D16" i="16" s="1"/>
  <c r="D11" i="14"/>
  <c r="C11" i="15" s="1"/>
  <c r="C11" i="14"/>
  <c r="CJ10"/>
  <c r="CI10" i="15" s="1"/>
  <c r="CI10" i="14"/>
  <c r="CH10" i="15" s="1"/>
  <c r="CH15" i="16" s="1"/>
  <c r="CH10" i="14"/>
  <c r="CG10" i="15" s="1"/>
  <c r="CG10" i="14"/>
  <c r="CF10" i="15" s="1"/>
  <c r="CF10" i="14"/>
  <c r="CE10" i="15" s="1"/>
  <c r="CE10" i="14"/>
  <c r="CD10" i="15" s="1"/>
  <c r="CD15" i="16" s="1"/>
  <c r="CD10" i="14"/>
  <c r="CC10" i="15" s="1"/>
  <c r="CC10" i="14"/>
  <c r="CB10" i="15" s="1"/>
  <c r="CB10" i="14"/>
  <c r="CA10" i="15" s="1"/>
  <c r="CA15" i="16" s="1"/>
  <c r="CA10" i="14"/>
  <c r="BZ10" i="15" s="1"/>
  <c r="BZ15" i="16" s="1"/>
  <c r="BZ10" i="14"/>
  <c r="BY10" i="15" s="1"/>
  <c r="BY10" i="14"/>
  <c r="BX10" i="15" s="1"/>
  <c r="BX10" i="14"/>
  <c r="BW10" i="15" s="1"/>
  <c r="BW15" i="16" s="1"/>
  <c r="BW10" i="14"/>
  <c r="BV10" i="15" s="1"/>
  <c r="BV15" i="16" s="1"/>
  <c r="BV10" i="14"/>
  <c r="BU10" i="15" s="1"/>
  <c r="BU10" i="14"/>
  <c r="BT10" i="15" s="1"/>
  <c r="BT10" i="14"/>
  <c r="BS10" i="15" s="1"/>
  <c r="BS15" i="16" s="1"/>
  <c r="BS10" i="14"/>
  <c r="BR10" i="15" s="1"/>
  <c r="BR15" i="16" s="1"/>
  <c r="BR10" i="14"/>
  <c r="BQ10" i="15" s="1"/>
  <c r="BQ10" i="14"/>
  <c r="BP10" i="15" s="1"/>
  <c r="BP10" i="14"/>
  <c r="BO10" i="15" s="1"/>
  <c r="BO15" i="16" s="1"/>
  <c r="BO10" i="14"/>
  <c r="BN10" i="15" s="1"/>
  <c r="BN15" i="16" s="1"/>
  <c r="BN10" i="14"/>
  <c r="BM10" i="15" s="1"/>
  <c r="BM10" i="14"/>
  <c r="BL10" i="15" s="1"/>
  <c r="BL10" i="14"/>
  <c r="BK10" i="15" s="1"/>
  <c r="BK15" i="16" s="1"/>
  <c r="BK10" i="14"/>
  <c r="BJ10" i="15" s="1"/>
  <c r="BJ15" i="16" s="1"/>
  <c r="BJ10" i="14"/>
  <c r="BI10" i="15" s="1"/>
  <c r="BI10" i="14"/>
  <c r="BH10" i="15" s="1"/>
  <c r="BH10" i="14"/>
  <c r="BG10" i="15" s="1"/>
  <c r="BG15" i="16" s="1"/>
  <c r="BG10" i="14"/>
  <c r="BF10" i="15" s="1"/>
  <c r="BF10" i="14"/>
  <c r="BE10" i="15" s="1"/>
  <c r="BE10" i="14"/>
  <c r="BD10" i="15" s="1"/>
  <c r="BD10" i="14"/>
  <c r="BC10" i="15" s="1"/>
  <c r="BC15" i="16" s="1"/>
  <c r="BC10" i="14"/>
  <c r="BB10" i="15" s="1"/>
  <c r="BB15" i="16" s="1"/>
  <c r="BB10" i="14"/>
  <c r="BA10" i="15" s="1"/>
  <c r="BA10" i="14"/>
  <c r="AZ10" i="15" s="1"/>
  <c r="AZ10" i="14"/>
  <c r="AY10" i="15" s="1"/>
  <c r="AY15" i="16" s="1"/>
  <c r="AY10" i="14"/>
  <c r="AX10" i="15" s="1"/>
  <c r="AX15" i="16" s="1"/>
  <c r="AX10" i="14"/>
  <c r="AW10" i="15" s="1"/>
  <c r="AW10" i="14"/>
  <c r="AV10" i="15" s="1"/>
  <c r="AV10" i="14"/>
  <c r="AU10" i="15" s="1"/>
  <c r="AU15" i="16" s="1"/>
  <c r="AU10" i="14"/>
  <c r="AT10" i="15" s="1"/>
  <c r="AT15" i="16" s="1"/>
  <c r="AT10" i="14"/>
  <c r="AS10" i="15" s="1"/>
  <c r="AS10" i="14"/>
  <c r="AR10" i="15" s="1"/>
  <c r="AR10" i="14"/>
  <c r="AQ10" i="15" s="1"/>
  <c r="AQ15" i="16" s="1"/>
  <c r="AQ10" i="14"/>
  <c r="AP10" i="15" s="1"/>
  <c r="AP10" i="14"/>
  <c r="AO10" i="15" s="1"/>
  <c r="AO10" i="14"/>
  <c r="AN10" i="15" s="1"/>
  <c r="AN10" i="14"/>
  <c r="AM10" i="15" s="1"/>
  <c r="AM15" i="16" s="1"/>
  <c r="AM10" i="14"/>
  <c r="AL10" i="15" s="1"/>
  <c r="AL15" i="16" s="1"/>
  <c r="AL10" i="14"/>
  <c r="AK10" i="15" s="1"/>
  <c r="AK10" i="14"/>
  <c r="AJ10" i="15" s="1"/>
  <c r="AJ10" i="14"/>
  <c r="AI10" i="15" s="1"/>
  <c r="AI15" i="16" s="1"/>
  <c r="AI10" i="14"/>
  <c r="AH10" i="15" s="1"/>
  <c r="AH15" i="16" s="1"/>
  <c r="AH10" i="14"/>
  <c r="AG10" i="15" s="1"/>
  <c r="AG10" i="14"/>
  <c r="AF10" i="15" s="1"/>
  <c r="AF10" i="14"/>
  <c r="AE10" i="15" s="1"/>
  <c r="AE15" i="16" s="1"/>
  <c r="AE10" i="14"/>
  <c r="AD10" i="15" s="1"/>
  <c r="AD15" i="16" s="1"/>
  <c r="AD10" i="14"/>
  <c r="AC10" i="15" s="1"/>
  <c r="AC10" i="14"/>
  <c r="AB10" i="15" s="1"/>
  <c r="AB10" i="14"/>
  <c r="AA10" i="15" s="1"/>
  <c r="AA15" i="16" s="1"/>
  <c r="AA10" i="14"/>
  <c r="Z10" i="15" s="1"/>
  <c r="Z10" i="14"/>
  <c r="Y10" i="15" s="1"/>
  <c r="Y10" i="14"/>
  <c r="X10" i="15" s="1"/>
  <c r="X10" i="14"/>
  <c r="W10" i="15" s="1"/>
  <c r="W15" i="16" s="1"/>
  <c r="W10" i="14"/>
  <c r="V10" i="15" s="1"/>
  <c r="V15" i="16" s="1"/>
  <c r="V10" i="14"/>
  <c r="U10" i="15" s="1"/>
  <c r="U10" i="14"/>
  <c r="T10" i="15" s="1"/>
  <c r="T10" i="14"/>
  <c r="S10" i="15" s="1"/>
  <c r="S15" i="16" s="1"/>
  <c r="S10" i="14"/>
  <c r="R10" i="15" s="1"/>
  <c r="R15" i="16" s="1"/>
  <c r="R10" i="14"/>
  <c r="Q10" i="15" s="1"/>
  <c r="Q10" i="14"/>
  <c r="P10" i="15" s="1"/>
  <c r="P10" i="14"/>
  <c r="O10" i="15" s="1"/>
  <c r="O15" i="16" s="1"/>
  <c r="O10" i="14"/>
  <c r="N10" i="15" s="1"/>
  <c r="N10" i="14"/>
  <c r="M10" i="15" s="1"/>
  <c r="M10" i="14"/>
  <c r="L10" i="15" s="1"/>
  <c r="L10" i="14"/>
  <c r="K10" i="15" s="1"/>
  <c r="K15" i="16" s="1"/>
  <c r="K10" i="14"/>
  <c r="J10" i="15" s="1"/>
  <c r="J15" i="16" s="1"/>
  <c r="J10" i="14"/>
  <c r="I10" i="15" s="1"/>
  <c r="I10" i="14"/>
  <c r="H10" i="15" s="1"/>
  <c r="H10" i="14"/>
  <c r="G10" i="15" s="1"/>
  <c r="G15" i="16" s="1"/>
  <c r="G10" i="14"/>
  <c r="F10" i="15" s="1"/>
  <c r="F10" i="14"/>
  <c r="E10" i="15" s="1"/>
  <c r="E10" i="14"/>
  <c r="D10" i="15" s="1"/>
  <c r="D10" i="14"/>
  <c r="C10" i="15" s="1"/>
  <c r="C15" i="16" s="1"/>
  <c r="C10" i="14"/>
  <c r="CJ9"/>
  <c r="CI9" i="15" s="1"/>
  <c r="CI9" i="14"/>
  <c r="CH9" i="15" s="1"/>
  <c r="CH9" i="14"/>
  <c r="CG9" i="15" s="1"/>
  <c r="CG14" i="16" s="1"/>
  <c r="CG9" i="14"/>
  <c r="CF9" i="15" s="1"/>
  <c r="CF9" i="14"/>
  <c r="CE9" i="15" s="1"/>
  <c r="CE9" i="14"/>
  <c r="CD9" i="15" s="1"/>
  <c r="CD9" i="14"/>
  <c r="CC9" i="15" s="1"/>
  <c r="CC14" i="16" s="1"/>
  <c r="CC9" i="14"/>
  <c r="CB9" i="15" s="1"/>
  <c r="CB9" i="14"/>
  <c r="CA9" i="15" s="1"/>
  <c r="CA9" i="14"/>
  <c r="BZ9" i="15" s="1"/>
  <c r="BZ9" i="14"/>
  <c r="BY9" i="15" s="1"/>
  <c r="BY14" i="16" s="1"/>
  <c r="BY9" i="14"/>
  <c r="BX9" i="15" s="1"/>
  <c r="BX9" i="14"/>
  <c r="BW9" i="15" s="1"/>
  <c r="BW9" i="14"/>
  <c r="BV9" i="15" s="1"/>
  <c r="BV9" i="14"/>
  <c r="BU9" i="15" s="1"/>
  <c r="BU9" i="14"/>
  <c r="BT9" i="15" s="1"/>
  <c r="BT9" i="14"/>
  <c r="BS9" i="15" s="1"/>
  <c r="BS9" i="14"/>
  <c r="BR9" i="15" s="1"/>
  <c r="BR9" i="14"/>
  <c r="BQ9" i="15" s="1"/>
  <c r="BQ14" i="16" s="1"/>
  <c r="BQ9" i="14"/>
  <c r="BP9" i="15" s="1"/>
  <c r="BP9" i="14"/>
  <c r="BO9" i="15" s="1"/>
  <c r="BO9" i="14"/>
  <c r="BN9" i="15" s="1"/>
  <c r="BN9" i="14"/>
  <c r="BM9" i="15" s="1"/>
  <c r="BM9" i="14"/>
  <c r="BL9" i="15" s="1"/>
  <c r="BL9" i="14"/>
  <c r="BK9" i="15" s="1"/>
  <c r="BK9" i="14"/>
  <c r="BJ9" i="15" s="1"/>
  <c r="BJ9" i="14"/>
  <c r="BI9" i="15" s="1"/>
  <c r="BI9" i="14"/>
  <c r="BH9" i="15" s="1"/>
  <c r="BH14" i="16" s="1"/>
  <c r="BH9" i="14"/>
  <c r="BG9" i="15" s="1"/>
  <c r="BG9" i="14"/>
  <c r="BF9" i="15" s="1"/>
  <c r="BF9" i="14"/>
  <c r="BE9" i="15" s="1"/>
  <c r="BE9" i="14"/>
  <c r="BD9" i="15" s="1"/>
  <c r="BD14" i="16" s="1"/>
  <c r="BD9" i="14"/>
  <c r="BC9" i="15" s="1"/>
  <c r="BC9" i="14"/>
  <c r="BB9" i="15" s="1"/>
  <c r="BB9" i="14"/>
  <c r="BA9" i="15" s="1"/>
  <c r="BA9" i="14"/>
  <c r="AZ9" i="15" s="1"/>
  <c r="AZ14" i="16" s="1"/>
  <c r="AZ9" i="14"/>
  <c r="AY9" i="15" s="1"/>
  <c r="AY9" i="14"/>
  <c r="AX9" i="15" s="1"/>
  <c r="AX9" i="14"/>
  <c r="AW9" i="15" s="1"/>
  <c r="AW9" i="14"/>
  <c r="AV9" i="15" s="1"/>
  <c r="AV14" i="16" s="1"/>
  <c r="AV9" i="14"/>
  <c r="AU9" i="15" s="1"/>
  <c r="AU9" i="14"/>
  <c r="AT9" i="15" s="1"/>
  <c r="AT9" i="14"/>
  <c r="AS9" i="15" s="1"/>
  <c r="AS14" i="16" s="1"/>
  <c r="AS9" i="14"/>
  <c r="AR9" i="15" s="1"/>
  <c r="AR14" i="16" s="1"/>
  <c r="AR9" i="14"/>
  <c r="AQ9" i="15" s="1"/>
  <c r="AQ9" i="14"/>
  <c r="AP9" i="15" s="1"/>
  <c r="AP9" i="14"/>
  <c r="AO9" i="15" s="1"/>
  <c r="AO9" i="14"/>
  <c r="AN9" i="15" s="1"/>
  <c r="AN14" i="16" s="1"/>
  <c r="AN9" i="14"/>
  <c r="AM9" i="15" s="1"/>
  <c r="AM9" i="14"/>
  <c r="AL9" i="15" s="1"/>
  <c r="AL9" i="14"/>
  <c r="AK9" i="15" s="1"/>
  <c r="AK9" i="14"/>
  <c r="AJ9" i="15" s="1"/>
  <c r="AJ14" i="16" s="1"/>
  <c r="AJ9" i="14"/>
  <c r="AI9" i="15" s="1"/>
  <c r="AI9" i="14"/>
  <c r="AH9" i="15" s="1"/>
  <c r="AH9" i="14"/>
  <c r="AG9" i="15" s="1"/>
  <c r="AG9" i="14"/>
  <c r="AF9" i="15" s="1"/>
  <c r="AF14" i="16" s="1"/>
  <c r="AF9" i="14"/>
  <c r="AE9" i="15" s="1"/>
  <c r="AE9" i="14"/>
  <c r="AD9" i="15" s="1"/>
  <c r="AD9" i="14"/>
  <c r="AC9" i="15" s="1"/>
  <c r="AC9" i="14"/>
  <c r="AB9" i="15" s="1"/>
  <c r="AB14" i="16" s="1"/>
  <c r="AB9" i="14"/>
  <c r="AA9" i="15" s="1"/>
  <c r="AA9" i="14"/>
  <c r="Z9" i="15" s="1"/>
  <c r="Z9" i="14"/>
  <c r="Y9" i="15" s="1"/>
  <c r="Y9" i="14"/>
  <c r="X9" i="15" s="1"/>
  <c r="X14" i="16" s="1"/>
  <c r="X9" i="14"/>
  <c r="W9" i="15" s="1"/>
  <c r="W9" i="14"/>
  <c r="V9" i="15" s="1"/>
  <c r="V9" i="14"/>
  <c r="U9" i="15" s="1"/>
  <c r="U14" i="16" s="1"/>
  <c r="U9" i="14"/>
  <c r="T9" i="15" s="1"/>
  <c r="T14" i="16" s="1"/>
  <c r="T9" i="14"/>
  <c r="S9" i="15" s="1"/>
  <c r="S9" i="14"/>
  <c r="R9" i="15" s="1"/>
  <c r="R9" i="14"/>
  <c r="Q9" i="15" s="1"/>
  <c r="Q9" i="14"/>
  <c r="P9" i="15" s="1"/>
  <c r="P14" i="16" s="1"/>
  <c r="P9" i="14"/>
  <c r="O9" i="15" s="1"/>
  <c r="O9" i="14"/>
  <c r="N9" i="15" s="1"/>
  <c r="N9" i="14"/>
  <c r="M9" i="15" s="1"/>
  <c r="M9" i="14"/>
  <c r="L9" i="15" s="1"/>
  <c r="L14" i="16" s="1"/>
  <c r="L9" i="14"/>
  <c r="K9" i="15" s="1"/>
  <c r="K9" i="14"/>
  <c r="J9" i="15" s="1"/>
  <c r="J9" i="14"/>
  <c r="I9" i="15" s="1"/>
  <c r="I9" i="14"/>
  <c r="H9" i="15" s="1"/>
  <c r="H14" i="16" s="1"/>
  <c r="H9" i="14"/>
  <c r="G9" i="15" s="1"/>
  <c r="G9" i="14"/>
  <c r="F9" i="15" s="1"/>
  <c r="F9" i="14"/>
  <c r="E9" i="15" s="1"/>
  <c r="E9" i="14"/>
  <c r="D9" i="15" s="1"/>
  <c r="D14" i="16" s="1"/>
  <c r="D9" i="14"/>
  <c r="C9" i="15" s="1"/>
  <c r="C9" i="14"/>
  <c r="CJ8"/>
  <c r="CI8" i="15" s="1"/>
  <c r="CI13" i="16" s="1"/>
  <c r="CI8" i="14"/>
  <c r="CH8" i="15" s="1"/>
  <c r="CH13" i="16" s="1"/>
  <c r="CH8" i="14"/>
  <c r="CG8" i="15" s="1"/>
  <c r="CG8" i="14"/>
  <c r="CF8" i="15" s="1"/>
  <c r="CF8" i="14"/>
  <c r="CE8" i="15" s="1"/>
  <c r="CE13" i="16" s="1"/>
  <c r="CE8" i="14"/>
  <c r="CD8" i="15" s="1"/>
  <c r="CD13" i="16" s="1"/>
  <c r="CD8" i="14"/>
  <c r="CC8" i="15" s="1"/>
  <c r="CC8" i="14"/>
  <c r="CB8" i="15" s="1"/>
  <c r="CB8" i="14"/>
  <c r="CA8" i="15" s="1"/>
  <c r="CA13" i="16" s="1"/>
  <c r="CA8" i="14"/>
  <c r="BZ8" i="15" s="1"/>
  <c r="BZ8" i="14"/>
  <c r="BY8" i="15" s="1"/>
  <c r="BY8" i="14"/>
  <c r="BX8" i="15" s="1"/>
  <c r="BX8" i="14"/>
  <c r="BW8" i="15" s="1"/>
  <c r="BW13" i="16" s="1"/>
  <c r="BW8" i="14"/>
  <c r="BV8" i="15" s="1"/>
  <c r="BV13" i="16" s="1"/>
  <c r="BV8" i="14"/>
  <c r="BU8" i="15" s="1"/>
  <c r="BU8" i="14"/>
  <c r="BT8" i="15" s="1"/>
  <c r="BT8" i="14"/>
  <c r="BS8" i="15" s="1"/>
  <c r="BS13" i="16" s="1"/>
  <c r="BS8" i="14"/>
  <c r="BR8" i="15" s="1"/>
  <c r="BR8" i="14"/>
  <c r="BQ8" i="15" s="1"/>
  <c r="BQ8" i="14"/>
  <c r="BP8" i="15" s="1"/>
  <c r="BP8" i="14"/>
  <c r="BO8" i="15" s="1"/>
  <c r="BO13" i="16" s="1"/>
  <c r="BO8" i="14"/>
  <c r="BN8" i="15" s="1"/>
  <c r="BN13" i="16" s="1"/>
  <c r="BN8" i="14"/>
  <c r="BM8" i="15" s="1"/>
  <c r="BM8" i="14"/>
  <c r="BL8" i="15" s="1"/>
  <c r="BL8" i="14"/>
  <c r="BK8" i="15" s="1"/>
  <c r="BK13" i="16" s="1"/>
  <c r="BK8" i="14"/>
  <c r="BJ8" i="15" s="1"/>
  <c r="BJ13" i="16" s="1"/>
  <c r="BJ8" i="14"/>
  <c r="BI8" i="15" s="1"/>
  <c r="BI8" i="14"/>
  <c r="BH8" i="15" s="1"/>
  <c r="BH8" i="14"/>
  <c r="BG8" i="15" s="1"/>
  <c r="BG13" i="16" s="1"/>
  <c r="BG8" i="14"/>
  <c r="BF8" i="15" s="1"/>
  <c r="BF13" i="16" s="1"/>
  <c r="BF8" i="14"/>
  <c r="BE8" i="15" s="1"/>
  <c r="BE8" i="14"/>
  <c r="BD8" i="15" s="1"/>
  <c r="BD8" i="14"/>
  <c r="BC8" i="15" s="1"/>
  <c r="BC13" i="16" s="1"/>
  <c r="BC8" i="14"/>
  <c r="BB8" i="15" s="1"/>
  <c r="BB13" i="16" s="1"/>
  <c r="BB8" i="14"/>
  <c r="BA8" i="15" s="1"/>
  <c r="BA8" i="14"/>
  <c r="AZ8" i="15" s="1"/>
  <c r="AZ8" i="14"/>
  <c r="AY8" i="15" s="1"/>
  <c r="AY13" i="16" s="1"/>
  <c r="AY8" i="14"/>
  <c r="AX8" i="15" s="1"/>
  <c r="AX8" i="14"/>
  <c r="AW8" i="15" s="1"/>
  <c r="AW8" i="14"/>
  <c r="AV8" i="15" s="1"/>
  <c r="AV8" i="14"/>
  <c r="AU8" i="15" s="1"/>
  <c r="AU13" i="16" s="1"/>
  <c r="AU8" i="14"/>
  <c r="AT8" i="15" s="1"/>
  <c r="AT13" i="16" s="1"/>
  <c r="AT8" i="14"/>
  <c r="AS8" i="15" s="1"/>
  <c r="AS8" i="14"/>
  <c r="AR8" i="15" s="1"/>
  <c r="AR8" i="14"/>
  <c r="AQ8" i="15" s="1"/>
  <c r="AQ13" i="16" s="1"/>
  <c r="AQ8" i="14"/>
  <c r="AP8" i="15" s="1"/>
  <c r="AP13" i="16" s="1"/>
  <c r="AP8" i="14"/>
  <c r="AO8" i="15" s="1"/>
  <c r="AO8" i="14"/>
  <c r="AN8" i="15" s="1"/>
  <c r="AN8" i="14"/>
  <c r="AM8" i="15" s="1"/>
  <c r="AM13" i="16" s="1"/>
  <c r="AM8" i="14"/>
  <c r="AL8" i="15" s="1"/>
  <c r="AL13" i="16" s="1"/>
  <c r="AL8" i="14"/>
  <c r="AK8" i="15" s="1"/>
  <c r="AK8" i="14"/>
  <c r="AJ8" i="15" s="1"/>
  <c r="AJ8" i="14"/>
  <c r="AI8" i="15" s="1"/>
  <c r="AI13" i="16" s="1"/>
  <c r="AI8" i="14"/>
  <c r="AH8" i="15" s="1"/>
  <c r="AH8" i="14"/>
  <c r="AG8" i="15" s="1"/>
  <c r="AG8" i="14"/>
  <c r="AF8" i="15" s="1"/>
  <c r="AF8" i="14"/>
  <c r="AE8" i="15" s="1"/>
  <c r="AE13" i="16" s="1"/>
  <c r="AE8" i="14"/>
  <c r="AD8" i="15" s="1"/>
  <c r="AD13" i="16" s="1"/>
  <c r="AD8" i="14"/>
  <c r="AC8" i="15" s="1"/>
  <c r="AC8" i="14"/>
  <c r="AB8" i="15" s="1"/>
  <c r="AB8" i="14"/>
  <c r="AA8" i="15" s="1"/>
  <c r="AA13" i="16" s="1"/>
  <c r="AA8" i="14"/>
  <c r="Z8" i="15" s="1"/>
  <c r="Z13" i="16" s="1"/>
  <c r="Z8" i="14"/>
  <c r="Y8" i="15" s="1"/>
  <c r="Y8" i="14"/>
  <c r="X8" i="15" s="1"/>
  <c r="X8" i="14"/>
  <c r="W8" i="15" s="1"/>
  <c r="W13" i="16" s="1"/>
  <c r="W8" i="14"/>
  <c r="V8" i="15" s="1"/>
  <c r="V13" i="16" s="1"/>
  <c r="V8" i="14"/>
  <c r="U8" i="15" s="1"/>
  <c r="U8" i="14"/>
  <c r="T8" i="15" s="1"/>
  <c r="T8" i="14"/>
  <c r="S8" i="15" s="1"/>
  <c r="S13" i="16" s="1"/>
  <c r="S8" i="14"/>
  <c r="R8" i="15" s="1"/>
  <c r="R8" i="14"/>
  <c r="Q8" i="15" s="1"/>
  <c r="Q8" i="14"/>
  <c r="P8" i="15" s="1"/>
  <c r="P8" i="14"/>
  <c r="O8" i="15" s="1"/>
  <c r="O13" i="16" s="1"/>
  <c r="O8" i="14"/>
  <c r="N8" i="15" s="1"/>
  <c r="N13" i="16" s="1"/>
  <c r="N8" i="14"/>
  <c r="M8" i="15" s="1"/>
  <c r="M8" i="14"/>
  <c r="L8" i="15" s="1"/>
  <c r="L8" i="14"/>
  <c r="K8" i="15" s="1"/>
  <c r="K13" i="16" s="1"/>
  <c r="K8" i="14"/>
  <c r="J8" i="15" s="1"/>
  <c r="J8" i="14"/>
  <c r="I8" i="15" s="1"/>
  <c r="I8" i="14"/>
  <c r="H8" i="15" s="1"/>
  <c r="H8" i="14"/>
  <c r="G8" i="15" s="1"/>
  <c r="G13" i="16" s="1"/>
  <c r="G8" i="14"/>
  <c r="F8" i="15" s="1"/>
  <c r="F13" i="16" s="1"/>
  <c r="F8" i="14"/>
  <c r="E8" i="15" s="1"/>
  <c r="E8" i="14"/>
  <c r="D8" i="15" s="1"/>
  <c r="D8" i="14"/>
  <c r="C8" i="15" s="1"/>
  <c r="C13" i="16" s="1"/>
  <c r="C8" i="14"/>
  <c r="CJ7"/>
  <c r="CI7" i="15" s="1"/>
  <c r="CI7" i="14"/>
  <c r="CH7" i="15" s="1"/>
  <c r="CH7" i="14"/>
  <c r="CG7" i="15" s="1"/>
  <c r="CG12" i="16" s="1"/>
  <c r="CG7" i="14"/>
  <c r="CF7" i="15" s="1"/>
  <c r="CF12" i="16" s="1"/>
  <c r="CF7" i="14"/>
  <c r="CE7" i="15" s="1"/>
  <c r="CE7" i="14"/>
  <c r="CD7" i="15" s="1"/>
  <c r="CD7" i="14"/>
  <c r="CC7" i="15" s="1"/>
  <c r="CC12" i="16" s="1"/>
  <c r="CC7" i="14"/>
  <c r="CB7" i="15" s="1"/>
  <c r="CB12" i="16" s="1"/>
  <c r="CB7" i="14"/>
  <c r="CA7" i="15" s="1"/>
  <c r="CA7" i="14"/>
  <c r="BZ7" i="15" s="1"/>
  <c r="BZ7" i="14"/>
  <c r="BY7" i="15" s="1"/>
  <c r="BY12" i="16" s="1"/>
  <c r="BY7" i="14"/>
  <c r="BX7" i="15" s="1"/>
  <c r="BX12" i="16" s="1"/>
  <c r="BX7" i="14"/>
  <c r="BW7" i="15" s="1"/>
  <c r="BW7" i="14"/>
  <c r="BV7" i="15" s="1"/>
  <c r="BV7" i="14"/>
  <c r="BU7" i="15" s="1"/>
  <c r="BU12" i="16" s="1"/>
  <c r="BU7" i="14"/>
  <c r="BT7" i="15" s="1"/>
  <c r="BT12" i="16" s="1"/>
  <c r="BT7" i="14"/>
  <c r="BS7" i="15" s="1"/>
  <c r="BS7" i="14"/>
  <c r="BR7" i="15" s="1"/>
  <c r="BR7" i="14"/>
  <c r="BQ7" i="15" s="1"/>
  <c r="BQ12" i="16" s="1"/>
  <c r="BQ7" i="14"/>
  <c r="BP7" i="15" s="1"/>
  <c r="BP12" i="16" s="1"/>
  <c r="BP7" i="14"/>
  <c r="BO7" i="15" s="1"/>
  <c r="BO7" i="14"/>
  <c r="BN7" i="15" s="1"/>
  <c r="BN7" i="14"/>
  <c r="BM7" i="15" s="1"/>
  <c r="BM12" i="16" s="1"/>
  <c r="BM7" i="14"/>
  <c r="BL7" i="15" s="1"/>
  <c r="BL12" i="16" s="1"/>
  <c r="BL7" i="14"/>
  <c r="BK7" i="15" s="1"/>
  <c r="BK7" i="14"/>
  <c r="BJ7" i="15" s="1"/>
  <c r="BJ7" i="14"/>
  <c r="BI7" i="15" s="1"/>
  <c r="BI12" i="16" s="1"/>
  <c r="BI7" i="14"/>
  <c r="BH7" i="15" s="1"/>
  <c r="BH12" i="16" s="1"/>
  <c r="BH7" i="14"/>
  <c r="BG7" i="15" s="1"/>
  <c r="BG7" i="14"/>
  <c r="BF7" i="15" s="1"/>
  <c r="BF7" i="14"/>
  <c r="BE7" i="15" s="1"/>
  <c r="BE12" i="16" s="1"/>
  <c r="BE7" i="14"/>
  <c r="BD7" i="15" s="1"/>
  <c r="BD12" i="16" s="1"/>
  <c r="BD7" i="14"/>
  <c r="BC7" i="15" s="1"/>
  <c r="BC7" i="14"/>
  <c r="BB7" i="15" s="1"/>
  <c r="BB7" i="14"/>
  <c r="BA7" i="15" s="1"/>
  <c r="BA7" i="14"/>
  <c r="AZ7" i="15" s="1"/>
  <c r="AZ12" i="16" s="1"/>
  <c r="AZ7" i="14"/>
  <c r="AY7" i="15" s="1"/>
  <c r="AY7" i="14"/>
  <c r="AX7" i="15" s="1"/>
  <c r="AX7" i="14"/>
  <c r="AW7" i="15" s="1"/>
  <c r="AW12" i="16" s="1"/>
  <c r="AW7" i="14"/>
  <c r="AV7" i="15" s="1"/>
  <c r="AV12" i="16" s="1"/>
  <c r="AV7" i="14"/>
  <c r="AU7" i="15" s="1"/>
  <c r="AU7" i="14"/>
  <c r="AT7" i="15" s="1"/>
  <c r="AT7" i="14"/>
  <c r="AS7" i="15" s="1"/>
  <c r="AS7" i="14"/>
  <c r="AR7" i="15" s="1"/>
  <c r="AR12" i="16" s="1"/>
  <c r="AR7" i="14"/>
  <c r="AQ7" i="15" s="1"/>
  <c r="AQ7" i="14"/>
  <c r="AP7" i="15" s="1"/>
  <c r="AP7" i="14"/>
  <c r="AO7" i="15" s="1"/>
  <c r="AO12" i="16" s="1"/>
  <c r="AO7" i="14"/>
  <c r="AN7" i="15" s="1"/>
  <c r="AN12" i="16" s="1"/>
  <c r="AN7" i="14"/>
  <c r="AM7" i="15" s="1"/>
  <c r="AM7" i="14"/>
  <c r="AL7" i="15" s="1"/>
  <c r="AL7" i="14"/>
  <c r="AK7" i="15" s="1"/>
  <c r="AK7" i="14"/>
  <c r="AJ7" i="15" s="1"/>
  <c r="AJ12" i="16" s="1"/>
  <c r="AJ7" i="14"/>
  <c r="AI7" i="15" s="1"/>
  <c r="AI7" i="14"/>
  <c r="AH7" i="15" s="1"/>
  <c r="AH7" i="14"/>
  <c r="AG7" i="15" s="1"/>
  <c r="AG12" i="16" s="1"/>
  <c r="AG7" i="14"/>
  <c r="AF7" i="15" s="1"/>
  <c r="AF12" i="16" s="1"/>
  <c r="AF7" i="14"/>
  <c r="AE7" i="15" s="1"/>
  <c r="AE7" i="14"/>
  <c r="AD7" i="15" s="1"/>
  <c r="AD7" i="14"/>
  <c r="AC7" i="15" s="1"/>
  <c r="AC12" i="16" s="1"/>
  <c r="AC7" i="14"/>
  <c r="AB7" i="15" s="1"/>
  <c r="AB12" i="16" s="1"/>
  <c r="AB7" i="14"/>
  <c r="AA7" i="15" s="1"/>
  <c r="AA7" i="14"/>
  <c r="Z7" i="15" s="1"/>
  <c r="Z7" i="14"/>
  <c r="Y7" i="15" s="1"/>
  <c r="Y7" i="14"/>
  <c r="X7" i="15" s="1"/>
  <c r="X12" i="16" s="1"/>
  <c r="X7" i="14"/>
  <c r="W7" i="15" s="1"/>
  <c r="W7" i="14"/>
  <c r="V7" i="15" s="1"/>
  <c r="V7" i="14"/>
  <c r="U7" i="15" s="1"/>
  <c r="U7" i="14"/>
  <c r="T7" i="15" s="1"/>
  <c r="T12" i="16" s="1"/>
  <c r="T7" i="14"/>
  <c r="S7" i="15" s="1"/>
  <c r="S7" i="14"/>
  <c r="R7" i="15" s="1"/>
  <c r="R7" i="14"/>
  <c r="Q7" i="15" s="1"/>
  <c r="Q7" i="14"/>
  <c r="P7" i="15" s="1"/>
  <c r="P12" i="16" s="1"/>
  <c r="P7" i="14"/>
  <c r="O7" i="15" s="1"/>
  <c r="O7" i="14"/>
  <c r="N7" i="15" s="1"/>
  <c r="N7" i="14"/>
  <c r="M7" i="15" s="1"/>
  <c r="M7" i="14"/>
  <c r="L7" i="15" s="1"/>
  <c r="L12" i="16" s="1"/>
  <c r="L7" i="14"/>
  <c r="K7" i="15" s="1"/>
  <c r="K7" i="14"/>
  <c r="J7" i="15" s="1"/>
  <c r="J7" i="14"/>
  <c r="I7" i="15" s="1"/>
  <c r="I7" i="14"/>
  <c r="H7" i="15" s="1"/>
  <c r="H12" i="16" s="1"/>
  <c r="H7" i="14"/>
  <c r="G7" i="15" s="1"/>
  <c r="G7" i="14"/>
  <c r="F7" i="15" s="1"/>
  <c r="F7" i="14"/>
  <c r="E7" i="15" s="1"/>
  <c r="E7" i="14"/>
  <c r="D7" i="15" s="1"/>
  <c r="D12" i="16" s="1"/>
  <c r="D7" i="14"/>
  <c r="C7" i="15" s="1"/>
  <c r="C7" i="14"/>
  <c r="CJ6"/>
  <c r="CI6" i="15" s="1"/>
  <c r="CI11" i="16" s="1"/>
  <c r="CI6" i="14"/>
  <c r="CH6" i="15" s="1"/>
  <c r="CH11" i="16" s="1"/>
  <c r="CH6" i="14"/>
  <c r="CG6" i="15" s="1"/>
  <c r="CG6" i="14"/>
  <c r="CF6" i="15" s="1"/>
  <c r="CF6" i="14"/>
  <c r="CE6" i="15" s="1"/>
  <c r="CE11" i="16" s="1"/>
  <c r="CE6" i="14"/>
  <c r="CD6" i="15" s="1"/>
  <c r="CD11" i="16" s="1"/>
  <c r="CD6" i="14"/>
  <c r="CC6" i="15" s="1"/>
  <c r="CC6" i="14"/>
  <c r="CB6" i="15" s="1"/>
  <c r="CB6" i="14"/>
  <c r="CA6" i="15" s="1"/>
  <c r="CA6" i="14"/>
  <c r="BZ6" i="15" s="1"/>
  <c r="BZ11" i="16" s="1"/>
  <c r="BZ6" i="14"/>
  <c r="BY6" i="15" s="1"/>
  <c r="BY6" i="14"/>
  <c r="BX6" i="15" s="1"/>
  <c r="BX6" i="14"/>
  <c r="BW6" i="15" s="1"/>
  <c r="BW11" i="16" s="1"/>
  <c r="BW6" i="14"/>
  <c r="BV6" i="15" s="1"/>
  <c r="BV11" i="16" s="1"/>
  <c r="BV6" i="14"/>
  <c r="BU6" i="15" s="1"/>
  <c r="BU6" i="14"/>
  <c r="BT6" i="15" s="1"/>
  <c r="BT6" i="14"/>
  <c r="BS6" i="15" s="1"/>
  <c r="BS11" i="16" s="1"/>
  <c r="BS6" i="14"/>
  <c r="BR6" i="15" s="1"/>
  <c r="BR11" i="16" s="1"/>
  <c r="BR6" i="14"/>
  <c r="BQ6" i="15" s="1"/>
  <c r="BQ6" i="14"/>
  <c r="BP6" i="15" s="1"/>
  <c r="BP6" i="14"/>
  <c r="BO6" i="15" s="1"/>
  <c r="BO11" i="16" s="1"/>
  <c r="BO6" i="14"/>
  <c r="BN6" i="15" s="1"/>
  <c r="BN11" i="16" s="1"/>
  <c r="BN6" i="14"/>
  <c r="BM6" i="15" s="1"/>
  <c r="BM6" i="14"/>
  <c r="BL6" i="15" s="1"/>
  <c r="BL6" i="14"/>
  <c r="BK6" i="15" s="1"/>
  <c r="BK11" i="16" s="1"/>
  <c r="BK6" i="14"/>
  <c r="BJ6" i="15" s="1"/>
  <c r="BJ11" i="16" s="1"/>
  <c r="BJ6" i="14"/>
  <c r="BI6" i="15" s="1"/>
  <c r="BI6" i="14"/>
  <c r="BH6" i="15" s="1"/>
  <c r="BH6" i="14"/>
  <c r="BG6" i="15" s="1"/>
  <c r="BG11" i="16" s="1"/>
  <c r="BG6" i="14"/>
  <c r="BF6" i="15" s="1"/>
  <c r="BF11" i="16" s="1"/>
  <c r="BF6" i="14"/>
  <c r="BE6" i="15" s="1"/>
  <c r="BE6" i="14"/>
  <c r="BD6" i="15" s="1"/>
  <c r="BD6" i="14"/>
  <c r="BC6" i="15" s="1"/>
  <c r="BC11" i="16" s="1"/>
  <c r="BC6" i="14"/>
  <c r="BB6" i="15" s="1"/>
  <c r="BB11" i="16" s="1"/>
  <c r="BB6" i="14"/>
  <c r="BA6" i="15" s="1"/>
  <c r="BA6" i="14"/>
  <c r="AZ6" i="15" s="1"/>
  <c r="AZ6" i="14"/>
  <c r="AY6" i="15" s="1"/>
  <c r="AY11" i="16" s="1"/>
  <c r="AY6" i="14"/>
  <c r="AX6" i="15" s="1"/>
  <c r="AX11" i="16" s="1"/>
  <c r="AX6" i="14"/>
  <c r="AW6" i="15" s="1"/>
  <c r="AW6" i="14"/>
  <c r="AV6" i="15" s="1"/>
  <c r="AV6" i="14"/>
  <c r="AU6" i="15" s="1"/>
  <c r="AU11" i="16" s="1"/>
  <c r="AU6" i="14"/>
  <c r="AT6" i="15" s="1"/>
  <c r="AT11" i="16" s="1"/>
  <c r="AT6" i="14"/>
  <c r="AS6" i="15" s="1"/>
  <c r="AS6" i="14"/>
  <c r="AR6" i="15" s="1"/>
  <c r="AR6" i="14"/>
  <c r="AQ6" i="15" s="1"/>
  <c r="AQ11" i="16" s="1"/>
  <c r="AQ6" i="14"/>
  <c r="AP6" i="15" s="1"/>
  <c r="AP11" i="16" s="1"/>
  <c r="AP6" i="14"/>
  <c r="AO6" i="15" s="1"/>
  <c r="AO6" i="14"/>
  <c r="AN6" i="15" s="1"/>
  <c r="AN6" i="14"/>
  <c r="AM6" i="15" s="1"/>
  <c r="AM11" i="16" s="1"/>
  <c r="AM6" i="14"/>
  <c r="AL6" i="15" s="1"/>
  <c r="AL11" i="16" s="1"/>
  <c r="AL6" i="14"/>
  <c r="AK6" i="15" s="1"/>
  <c r="AK6" i="14"/>
  <c r="AJ6" i="15" s="1"/>
  <c r="AJ6" i="14"/>
  <c r="AI6" i="15" s="1"/>
  <c r="AI11" i="16" s="1"/>
  <c r="AI6" i="14"/>
  <c r="AH6" i="15" s="1"/>
  <c r="AH11" i="16" s="1"/>
  <c r="AH6" i="14"/>
  <c r="AG6" i="15" s="1"/>
  <c r="AG6" i="14"/>
  <c r="AF6" i="15" s="1"/>
  <c r="AF6" i="14"/>
  <c r="AE6" i="15" s="1"/>
  <c r="AE11" i="16" s="1"/>
  <c r="AE6" i="14"/>
  <c r="AD6" i="15" s="1"/>
  <c r="AD11" i="16" s="1"/>
  <c r="AD6" i="14"/>
  <c r="AC6" i="15" s="1"/>
  <c r="AC6" i="14"/>
  <c r="AB6" i="15" s="1"/>
  <c r="AB6" i="14"/>
  <c r="AA6" i="15" s="1"/>
  <c r="AA11" i="16" s="1"/>
  <c r="AA6" i="14"/>
  <c r="Z6" i="15" s="1"/>
  <c r="Z11" i="16" s="1"/>
  <c r="Z6" i="14"/>
  <c r="Y6" i="15" s="1"/>
  <c r="Y6" i="14"/>
  <c r="X6" i="15" s="1"/>
  <c r="X6" i="14"/>
  <c r="W6" i="15" s="1"/>
  <c r="W11" i="16" s="1"/>
  <c r="W6" i="14"/>
  <c r="V6" i="15" s="1"/>
  <c r="V11" i="16" s="1"/>
  <c r="V6" i="14"/>
  <c r="U6" i="15" s="1"/>
  <c r="U6" i="14"/>
  <c r="T6" i="15" s="1"/>
  <c r="T6" i="14"/>
  <c r="S6" i="15" s="1"/>
  <c r="S11" i="16" s="1"/>
  <c r="S6" i="14"/>
  <c r="R6" i="15" s="1"/>
  <c r="R11" i="16" s="1"/>
  <c r="R6" i="14"/>
  <c r="Q6" i="15" s="1"/>
  <c r="Q6" i="14"/>
  <c r="P6" i="15" s="1"/>
  <c r="P6" i="14"/>
  <c r="O6" i="15" s="1"/>
  <c r="O11" i="16" s="1"/>
  <c r="O6" i="14"/>
  <c r="N6" i="15" s="1"/>
  <c r="N6" i="14"/>
  <c r="M6" i="15" s="1"/>
  <c r="M6" i="14"/>
  <c r="L6" i="15" s="1"/>
  <c r="L6" i="14"/>
  <c r="K6" i="15" s="1"/>
  <c r="K11" i="16" s="1"/>
  <c r="K6" i="14"/>
  <c r="J6" i="15" s="1"/>
  <c r="J11" i="16" s="1"/>
  <c r="J6" i="14"/>
  <c r="I6" i="15" s="1"/>
  <c r="I6" i="14"/>
  <c r="H6" i="15" s="1"/>
  <c r="H6" i="14"/>
  <c r="G6" i="15" s="1"/>
  <c r="G11" i="16" s="1"/>
  <c r="G6" i="14"/>
  <c r="F6" i="15" s="1"/>
  <c r="F11" i="16" s="1"/>
  <c r="F6" i="14"/>
  <c r="E6" i="15" s="1"/>
  <c r="E6" i="14"/>
  <c r="D6" i="15" s="1"/>
  <c r="D6" i="14"/>
  <c r="C6" i="15" s="1"/>
  <c r="C11" i="16" s="1"/>
  <c r="C6" i="14"/>
  <c r="CJ5"/>
  <c r="CI5" i="15" s="1"/>
  <c r="CI5" i="14"/>
  <c r="CH5" i="15" s="1"/>
  <c r="CH5" i="14"/>
  <c r="CG5" i="15" s="1"/>
  <c r="CG10" i="16" s="1"/>
  <c r="CG5" i="14"/>
  <c r="CF5" i="15" s="1"/>
  <c r="CF5" i="14"/>
  <c r="CE5" i="15" s="1"/>
  <c r="CE5" i="14"/>
  <c r="CD5" i="15" s="1"/>
  <c r="CD5" i="14"/>
  <c r="CC5" i="15" s="1"/>
  <c r="CC10" i="16" s="1"/>
  <c r="CC5" i="14"/>
  <c r="CB5" i="15" s="1"/>
  <c r="CB10" i="16" s="1"/>
  <c r="CB5" i="14"/>
  <c r="CA5" i="15" s="1"/>
  <c r="CA5" i="14"/>
  <c r="BZ5" i="15" s="1"/>
  <c r="BZ5" i="14"/>
  <c r="BY5" i="15" s="1"/>
  <c r="BY10" i="16" s="1"/>
  <c r="BY5" i="14"/>
  <c r="BX5" i="15" s="1"/>
  <c r="BX5" i="14"/>
  <c r="BW5" i="15" s="1"/>
  <c r="BW5" i="14"/>
  <c r="BV5" i="15" s="1"/>
  <c r="BV5" i="14"/>
  <c r="BU5" i="15" s="1"/>
  <c r="BU5" i="14"/>
  <c r="BT5" i="15" s="1"/>
  <c r="BT5" i="14"/>
  <c r="BS5" i="15" s="1"/>
  <c r="BS5" i="14"/>
  <c r="BR5" i="15" s="1"/>
  <c r="BR5" i="14"/>
  <c r="BQ5" i="15" s="1"/>
  <c r="BQ10" i="16" s="1"/>
  <c r="BQ5" i="14"/>
  <c r="BP5" i="15" s="1"/>
  <c r="BP5" i="14"/>
  <c r="BO5" i="15" s="1"/>
  <c r="BO5" i="14"/>
  <c r="BN5" i="15" s="1"/>
  <c r="BN5" i="14"/>
  <c r="BM5" i="15" s="1"/>
  <c r="BM5" i="14"/>
  <c r="BL5" i="15" s="1"/>
  <c r="BL5" i="14"/>
  <c r="BK5" i="15" s="1"/>
  <c r="BK5" i="14"/>
  <c r="BJ5" i="15" s="1"/>
  <c r="BJ5" i="14"/>
  <c r="BI5" i="15" s="1"/>
  <c r="BI10" i="16" s="1"/>
  <c r="BI5" i="14"/>
  <c r="BH5" i="15" s="1"/>
  <c r="BH10" i="16" s="1"/>
  <c r="BH5" i="14"/>
  <c r="BG5" i="15" s="1"/>
  <c r="BG5" i="14"/>
  <c r="BF5" i="15" s="1"/>
  <c r="BF5" i="14"/>
  <c r="BE5" i="15" s="1"/>
  <c r="BE5" i="14"/>
  <c r="BD5" i="15" s="1"/>
  <c r="BD10" i="16" s="1"/>
  <c r="BD5" i="14"/>
  <c r="BC5" i="15" s="1"/>
  <c r="BC5" i="14"/>
  <c r="BB5" i="15" s="1"/>
  <c r="BB5" i="14"/>
  <c r="BA5" i="15" s="1"/>
  <c r="BA10" i="16" s="1"/>
  <c r="BA5" i="14"/>
  <c r="AZ5" i="15" s="1"/>
  <c r="AZ10" i="16" s="1"/>
  <c r="AZ5" i="14"/>
  <c r="AY5" i="15" s="1"/>
  <c r="AY5" i="14"/>
  <c r="AX5" i="15" s="1"/>
  <c r="AX5" i="14"/>
  <c r="AW5" i="15" s="1"/>
  <c r="AW5" i="14"/>
  <c r="AV5" i="15" s="1"/>
  <c r="AV10" i="16" s="1"/>
  <c r="AV5" i="14"/>
  <c r="AU5" i="15" s="1"/>
  <c r="AU5" i="14"/>
  <c r="AT5" i="15" s="1"/>
  <c r="AT5" i="14"/>
  <c r="AS5" i="15" s="1"/>
  <c r="AS5" i="14"/>
  <c r="AR5" i="15" s="1"/>
  <c r="AR10" i="16" s="1"/>
  <c r="AR5" i="14"/>
  <c r="AQ5" i="15" s="1"/>
  <c r="AQ5" i="14"/>
  <c r="AP5" i="15" s="1"/>
  <c r="AP5" i="14"/>
  <c r="AO5" i="15" s="1"/>
  <c r="AO5" i="14"/>
  <c r="AN5" i="15" s="1"/>
  <c r="AN10" i="16" s="1"/>
  <c r="AN5" i="14"/>
  <c r="AM5" i="15" s="1"/>
  <c r="AM5" i="14"/>
  <c r="AL5" i="15" s="1"/>
  <c r="AL5" i="14"/>
  <c r="AK5" i="15" s="1"/>
  <c r="AK10" i="16" s="1"/>
  <c r="AK5" i="14"/>
  <c r="AJ5" i="15" s="1"/>
  <c r="AJ10" i="16" s="1"/>
  <c r="AJ5" i="14"/>
  <c r="AI5" i="15" s="1"/>
  <c r="AI5" i="14"/>
  <c r="AH5" i="15" s="1"/>
  <c r="AH5" i="14"/>
  <c r="AG5" i="15" s="1"/>
  <c r="AG5" i="14"/>
  <c r="AF5" i="15" s="1"/>
  <c r="AF10" i="16" s="1"/>
  <c r="AF5" i="14"/>
  <c r="AE5" i="15" s="1"/>
  <c r="AE5" i="14"/>
  <c r="AD5" i="15" s="1"/>
  <c r="AD5" i="14"/>
  <c r="AC5" i="15" s="1"/>
  <c r="AC5" i="14"/>
  <c r="AB5" i="15" s="1"/>
  <c r="AB10" i="16" s="1"/>
  <c r="AB5" i="14"/>
  <c r="AA5" i="15" s="1"/>
  <c r="AA5" i="14"/>
  <c r="Z5" i="15" s="1"/>
  <c r="Z5" i="14"/>
  <c r="Y5" i="15" s="1"/>
  <c r="Y5" i="14"/>
  <c r="X5" i="15" s="1"/>
  <c r="X10" i="16" s="1"/>
  <c r="X5" i="14"/>
  <c r="W5" i="15" s="1"/>
  <c r="W5" i="14"/>
  <c r="V5" i="15" s="1"/>
  <c r="V5" i="14"/>
  <c r="U5" i="15" s="1"/>
  <c r="U5" i="14"/>
  <c r="T5" i="15" s="1"/>
  <c r="T10" i="16" s="1"/>
  <c r="T5" i="14"/>
  <c r="S5" i="15" s="1"/>
  <c r="S5" i="14"/>
  <c r="R5" i="15" s="1"/>
  <c r="R5" i="14"/>
  <c r="Q5" i="15" s="1"/>
  <c r="Q5" i="14"/>
  <c r="P5" i="15" s="1"/>
  <c r="P10" i="16" s="1"/>
  <c r="P5" i="14"/>
  <c r="O5" i="15" s="1"/>
  <c r="O5" i="14"/>
  <c r="N5" i="15" s="1"/>
  <c r="N5" i="14"/>
  <c r="M5" i="15" s="1"/>
  <c r="M5" i="14"/>
  <c r="L5" i="15" s="1"/>
  <c r="L10" i="16" s="1"/>
  <c r="L5" i="14"/>
  <c r="K5" i="15" s="1"/>
  <c r="K5" i="14"/>
  <c r="J5" i="15" s="1"/>
  <c r="J5" i="14"/>
  <c r="I5" i="15" s="1"/>
  <c r="I5" i="14"/>
  <c r="H5" i="15" s="1"/>
  <c r="H10" i="16" s="1"/>
  <c r="H5" i="14"/>
  <c r="G5" i="15" s="1"/>
  <c r="G5" i="14"/>
  <c r="F5" i="15" s="1"/>
  <c r="F5" i="14"/>
  <c r="E5" i="15" s="1"/>
  <c r="E5" i="14"/>
  <c r="D5" i="15" s="1"/>
  <c r="D10" i="16" s="1"/>
  <c r="D5" i="14"/>
  <c r="C5" i="15" s="1"/>
  <c r="C5" i="14"/>
  <c r="CJ4"/>
  <c r="CI4" i="15" s="1"/>
  <c r="CI4" i="14"/>
  <c r="CH4" i="15" s="1"/>
  <c r="CH9" i="16" s="1"/>
  <c r="CH4" i="14"/>
  <c r="CG4" i="15" s="1"/>
  <c r="CG4" i="14"/>
  <c r="CF4" i="15" s="1"/>
  <c r="CF4" i="14"/>
  <c r="CE4" i="15" s="1"/>
  <c r="CE4" i="14"/>
  <c r="CD4" i="15" s="1"/>
  <c r="CD9" i="16" s="1"/>
  <c r="CD4" i="14"/>
  <c r="CC4" i="15" s="1"/>
  <c r="CC4" i="14"/>
  <c r="CB4" i="15" s="1"/>
  <c r="CB4" i="14"/>
  <c r="CA4" i="15" s="1"/>
  <c r="CA4" i="14"/>
  <c r="BZ4" i="15" s="1"/>
  <c r="BZ4" i="14"/>
  <c r="BY4" i="15" s="1"/>
  <c r="BY4" i="14"/>
  <c r="BX4" i="15" s="1"/>
  <c r="BX4" i="14"/>
  <c r="BW4" i="15" s="1"/>
  <c r="BW9" i="16" s="1"/>
  <c r="BW4" i="14"/>
  <c r="BV4" i="15" s="1"/>
  <c r="BV9" i="16" s="1"/>
  <c r="BV4" i="14"/>
  <c r="BU4" i="15" s="1"/>
  <c r="BU4" i="14"/>
  <c r="BT4" i="15" s="1"/>
  <c r="BT4" i="14"/>
  <c r="BS4" i="15" s="1"/>
  <c r="BS9" i="16" s="1"/>
  <c r="BS4" i="14"/>
  <c r="BR4" i="15" s="1"/>
  <c r="BR4" i="14"/>
  <c r="BQ4" i="15" s="1"/>
  <c r="BQ4" i="14"/>
  <c r="BP4" i="15" s="1"/>
  <c r="BP4" i="14"/>
  <c r="BO4" i="15" s="1"/>
  <c r="BO9" i="16" s="1"/>
  <c r="BO4" i="14"/>
  <c r="BN4" i="15" s="1"/>
  <c r="BN9" i="16" s="1"/>
  <c r="BN4" i="14"/>
  <c r="BM4" i="15" s="1"/>
  <c r="BM4" i="14"/>
  <c r="BL4" i="15" s="1"/>
  <c r="BL4" i="14"/>
  <c r="BK4" i="15" s="1"/>
  <c r="BK9" i="16" s="1"/>
  <c r="BK4" i="14"/>
  <c r="BJ4" i="15" s="1"/>
  <c r="BJ9" i="16" s="1"/>
  <c r="BJ4" i="14"/>
  <c r="BI4" i="15" s="1"/>
  <c r="BI4" i="14"/>
  <c r="BH4" i="15" s="1"/>
  <c r="BH4" i="14"/>
  <c r="BG4" i="15" s="1"/>
  <c r="BG9" i="16" s="1"/>
  <c r="BG4" i="14"/>
  <c r="BF4" i="15" s="1"/>
  <c r="BF9" i="16" s="1"/>
  <c r="BF4" i="14"/>
  <c r="BE4" i="15" s="1"/>
  <c r="BE4" i="14"/>
  <c r="BD4" i="15" s="1"/>
  <c r="BD4" i="14"/>
  <c r="BC4" i="15" s="1"/>
  <c r="BC9" i="16" s="1"/>
  <c r="BC4" i="14"/>
  <c r="BB4" i="15" s="1"/>
  <c r="BB9" i="16" s="1"/>
  <c r="BB4" i="14"/>
  <c r="BA4" i="15" s="1"/>
  <c r="BA4" i="14"/>
  <c r="AZ4" i="15" s="1"/>
  <c r="AZ4" i="14"/>
  <c r="AY4" i="15" s="1"/>
  <c r="AY9" i="16" s="1"/>
  <c r="AY4" i="14"/>
  <c r="AX4" i="15" s="1"/>
  <c r="AX9" i="16" s="1"/>
  <c r="AX4" i="14"/>
  <c r="AW4" i="15" s="1"/>
  <c r="AW4" i="14"/>
  <c r="AV4" i="15" s="1"/>
  <c r="AV4" i="14"/>
  <c r="AU4" i="15" s="1"/>
  <c r="AU9" i="16" s="1"/>
  <c r="AU4" i="14"/>
  <c r="AT4" i="15" s="1"/>
  <c r="AT9" i="16" s="1"/>
  <c r="AT4" i="14"/>
  <c r="AS4" i="15" s="1"/>
  <c r="AS4" i="14"/>
  <c r="AR4" i="15" s="1"/>
  <c r="AR4" i="14"/>
  <c r="AQ4" i="15" s="1"/>
  <c r="AQ9" i="16" s="1"/>
  <c r="AQ4" i="14"/>
  <c r="AP4" i="15" s="1"/>
  <c r="AP9" i="16" s="1"/>
  <c r="AP4" i="14"/>
  <c r="AO4" i="15" s="1"/>
  <c r="AO4" i="14"/>
  <c r="AN4" i="15" s="1"/>
  <c r="AN4" i="14"/>
  <c r="AM4" i="15" s="1"/>
  <c r="AM9" i="16" s="1"/>
  <c r="AM4" i="14"/>
  <c r="AL4" i="15" s="1"/>
  <c r="AL9" i="16" s="1"/>
  <c r="AL4" i="14"/>
  <c r="AK4" i="15" s="1"/>
  <c r="AK4" i="14"/>
  <c r="AJ4" i="15" s="1"/>
  <c r="AJ4" i="14"/>
  <c r="AI4" i="15" s="1"/>
  <c r="AI9" i="16" s="1"/>
  <c r="AI4" i="14"/>
  <c r="AH4" i="15" s="1"/>
  <c r="AH4" i="14"/>
  <c r="AG4" i="15" s="1"/>
  <c r="AG4" i="14"/>
  <c r="AF4" i="15" s="1"/>
  <c r="AF4" i="14"/>
  <c r="AE4" i="15" s="1"/>
  <c r="AE9" i="16" s="1"/>
  <c r="AE4" i="14"/>
  <c r="AD4" i="15" s="1"/>
  <c r="AD9" i="16" s="1"/>
  <c r="AD4" i="14"/>
  <c r="AC4" i="15" s="1"/>
  <c r="AC4" i="14"/>
  <c r="AB4" i="15" s="1"/>
  <c r="AB4" i="14"/>
  <c r="AA4" i="15" s="1"/>
  <c r="AA9" i="16" s="1"/>
  <c r="AA4" i="14"/>
  <c r="Z4" i="15" s="1"/>
  <c r="Z9" i="16" s="1"/>
  <c r="Z4" i="14"/>
  <c r="Y4" i="15" s="1"/>
  <c r="Y4" i="14"/>
  <c r="X4" i="15" s="1"/>
  <c r="X4" i="14"/>
  <c r="W4" i="15" s="1"/>
  <c r="W9" i="16" s="1"/>
  <c r="W4" i="14"/>
  <c r="V4" i="15" s="1"/>
  <c r="V9" i="16" s="1"/>
  <c r="V4" i="14"/>
  <c r="U4" i="15" s="1"/>
  <c r="U4" i="14"/>
  <c r="T4" i="15" s="1"/>
  <c r="T4" i="14"/>
  <c r="S4" i="15" s="1"/>
  <c r="S9" i="16" s="1"/>
  <c r="S4" i="14"/>
  <c r="R4" i="15" s="1"/>
  <c r="R4" i="14"/>
  <c r="Q4" i="15" s="1"/>
  <c r="Q4" i="14"/>
  <c r="P4" i="15" s="1"/>
  <c r="P4" i="14"/>
  <c r="O4" i="15" s="1"/>
  <c r="O9" i="16" s="1"/>
  <c r="O4" i="14"/>
  <c r="N4" i="15" s="1"/>
  <c r="N9" i="16" s="1"/>
  <c r="N4" i="14"/>
  <c r="M4" i="15" s="1"/>
  <c r="M4" i="14"/>
  <c r="L4" i="15" s="1"/>
  <c r="L4" i="14"/>
  <c r="K4" i="15" s="1"/>
  <c r="K9" i="16" s="1"/>
  <c r="K4" i="14"/>
  <c r="J4" i="15" s="1"/>
  <c r="J9" i="16" s="1"/>
  <c r="J4" i="14"/>
  <c r="I4" i="15" s="1"/>
  <c r="I4" i="14"/>
  <c r="H4" i="15" s="1"/>
  <c r="H4" i="14"/>
  <c r="G4" i="15" s="1"/>
  <c r="G9" i="16" s="1"/>
  <c r="G4" i="14"/>
  <c r="F4" i="15" s="1"/>
  <c r="F9" i="16" s="1"/>
  <c r="F4" i="14"/>
  <c r="E4" i="15" s="1"/>
  <c r="E4" i="14"/>
  <c r="D4" i="15" s="1"/>
  <c r="D4" i="14"/>
  <c r="C4" i="15" s="1"/>
  <c r="C9" i="16" s="1"/>
  <c r="C4" i="14"/>
  <c r="CJ3"/>
  <c r="CI3" i="15" s="1"/>
  <c r="CI3" i="14"/>
  <c r="CH3" i="15" s="1"/>
  <c r="CH3" i="14"/>
  <c r="CG3" i="15" s="1"/>
  <c r="CG8" i="16" s="1"/>
  <c r="CG3" i="14"/>
  <c r="CF3" i="15" s="1"/>
  <c r="CF8" i="16" s="1"/>
  <c r="CF3" i="14"/>
  <c r="CE3" i="15" s="1"/>
  <c r="CE3" i="14"/>
  <c r="CD3" i="15" s="1"/>
  <c r="CD3" i="14"/>
  <c r="CC3" i="15" s="1"/>
  <c r="CC8" i="16" s="1"/>
  <c r="CC3" i="14"/>
  <c r="CB3" i="15" s="1"/>
  <c r="CB8" i="16" s="1"/>
  <c r="CB3" i="14"/>
  <c r="CA3" i="15" s="1"/>
  <c r="CA3" i="14"/>
  <c r="BZ3" i="15" s="1"/>
  <c r="BZ3" i="14"/>
  <c r="BY3" i="15" s="1"/>
  <c r="BY8" i="16" s="1"/>
  <c r="BY3" i="14"/>
  <c r="BX3" i="15" s="1"/>
  <c r="BX8" i="16" s="1"/>
  <c r="BX3" i="14"/>
  <c r="BW3" i="15" s="1"/>
  <c r="BW3" i="14"/>
  <c r="BV3" i="15" s="1"/>
  <c r="BV3" i="14"/>
  <c r="BU3" i="15" s="1"/>
  <c r="BU8" i="16" s="1"/>
  <c r="BU3" i="14"/>
  <c r="BT3" i="15" s="1"/>
  <c r="BT8" i="16" s="1"/>
  <c r="BT3" i="14"/>
  <c r="BS3" i="15" s="1"/>
  <c r="BS3" i="14"/>
  <c r="BR3" i="15" s="1"/>
  <c r="BR3" i="14"/>
  <c r="BQ3" i="15" s="1"/>
  <c r="BQ8" i="16" s="1"/>
  <c r="BQ3" i="14"/>
  <c r="BP3" i="15" s="1"/>
  <c r="BP8" i="16" s="1"/>
  <c r="BP3" i="14"/>
  <c r="BO3" i="15" s="1"/>
  <c r="BO3" i="14"/>
  <c r="BN3" i="15" s="1"/>
  <c r="BN3" i="14"/>
  <c r="BM3" i="15" s="1"/>
  <c r="BM8" i="16" s="1"/>
  <c r="BM3" i="14"/>
  <c r="BL3" i="15" s="1"/>
  <c r="BL8" i="16" s="1"/>
  <c r="BL3" i="14"/>
  <c r="BK3" i="15" s="1"/>
  <c r="BK3" i="14"/>
  <c r="BJ3" i="15" s="1"/>
  <c r="BJ3" i="14"/>
  <c r="BI3" i="15" s="1"/>
  <c r="BI3" i="14"/>
  <c r="BH3" i="15" s="1"/>
  <c r="BH8" i="16" s="1"/>
  <c r="BH3" i="14"/>
  <c r="BG3" i="15" s="1"/>
  <c r="BG3" i="14"/>
  <c r="BF3" i="15" s="1"/>
  <c r="BF3" i="14"/>
  <c r="BE3" i="15" s="1"/>
  <c r="BE3" i="14"/>
  <c r="BD3" i="15" s="1"/>
  <c r="BD8" i="16" s="1"/>
  <c r="BD3" i="14"/>
  <c r="BC3" i="15" s="1"/>
  <c r="BC3" i="14"/>
  <c r="BB3" i="15" s="1"/>
  <c r="BB3" i="14"/>
  <c r="BA3" i="15" s="1"/>
  <c r="BA8" i="16" s="1"/>
  <c r="BA3" i="14"/>
  <c r="AZ3" i="15" s="1"/>
  <c r="AZ8" i="16" s="1"/>
  <c r="AZ3" i="14"/>
  <c r="AY3" i="15" s="1"/>
  <c r="AY3" i="14"/>
  <c r="AX3" i="15" s="1"/>
  <c r="AX3" i="14"/>
  <c r="AW3" i="15" s="1"/>
  <c r="AW8" i="16" s="1"/>
  <c r="AW3" i="14"/>
  <c r="AV3" i="15" s="1"/>
  <c r="AV8" i="16" s="1"/>
  <c r="AV3" i="14"/>
  <c r="AU3" i="15" s="1"/>
  <c r="AU3" i="14"/>
  <c r="AT3" i="15" s="1"/>
  <c r="AT3" i="14"/>
  <c r="AS3" i="15" s="1"/>
  <c r="AS8" i="16" s="1"/>
  <c r="AS3" i="14"/>
  <c r="AR3" i="15" s="1"/>
  <c r="AR8" i="16" s="1"/>
  <c r="AR3" i="14"/>
  <c r="AQ3" i="15" s="1"/>
  <c r="AQ3" i="14"/>
  <c r="AP3" i="15" s="1"/>
  <c r="AP3" i="14"/>
  <c r="AO3" i="15" s="1"/>
  <c r="AO3" i="14"/>
  <c r="AN3" i="15" s="1"/>
  <c r="AN8" i="16" s="1"/>
  <c r="AN3" i="14"/>
  <c r="AM3" i="15" s="1"/>
  <c r="AM3" i="14"/>
  <c r="AL3" i="15" s="1"/>
  <c r="AL3" i="14"/>
  <c r="AK3" i="15" s="1"/>
  <c r="AK3" i="14"/>
  <c r="AJ3" i="15" s="1"/>
  <c r="AJ8" i="16" s="1"/>
  <c r="AJ3" i="14"/>
  <c r="AI3" i="15" s="1"/>
  <c r="AI3" i="14"/>
  <c r="AH3" i="15" s="1"/>
  <c r="AH3" i="14"/>
  <c r="AG3" i="15" s="1"/>
  <c r="AG3" i="14"/>
  <c r="AF3" i="15" s="1"/>
  <c r="AF8" i="16" s="1"/>
  <c r="AF3" i="14"/>
  <c r="AE3" i="15" s="1"/>
  <c r="AE3" i="14"/>
  <c r="AD3" i="15" s="1"/>
  <c r="AD3" i="14"/>
  <c r="AC3" i="15" s="1"/>
  <c r="AC3" i="14"/>
  <c r="AB3" i="15" s="1"/>
  <c r="AB8" i="16" s="1"/>
  <c r="AB3" i="14"/>
  <c r="AA3" i="15" s="1"/>
  <c r="AA3" i="14"/>
  <c r="Z3" i="15" s="1"/>
  <c r="Z3" i="14"/>
  <c r="Y3" i="15" s="1"/>
  <c r="Y3" i="14"/>
  <c r="X3" i="15" s="1"/>
  <c r="X8" i="16" s="1"/>
  <c r="X3" i="14"/>
  <c r="W3" i="15" s="1"/>
  <c r="W3" i="14"/>
  <c r="V3" i="15" s="1"/>
  <c r="V3" i="14"/>
  <c r="U3" i="15" s="1"/>
  <c r="U3" i="14"/>
  <c r="T3" i="15" s="1"/>
  <c r="T8" i="16" s="1"/>
  <c r="T3" i="14"/>
  <c r="S3" i="15" s="1"/>
  <c r="S3" i="14"/>
  <c r="R3" i="15" s="1"/>
  <c r="R3" i="14"/>
  <c r="Q3" i="15" s="1"/>
  <c r="Q3" i="14"/>
  <c r="P3" i="15" s="1"/>
  <c r="P8" i="16" s="1"/>
  <c r="P3" i="14"/>
  <c r="O3" i="15" s="1"/>
  <c r="O3" i="14"/>
  <c r="N3" i="15" s="1"/>
  <c r="N3" i="14"/>
  <c r="M3" i="15" s="1"/>
  <c r="M3" i="14"/>
  <c r="L3" i="15" s="1"/>
  <c r="L8" i="16" s="1"/>
  <c r="L3" i="14"/>
  <c r="K3" i="15" s="1"/>
  <c r="K3" i="14"/>
  <c r="J3" i="15" s="1"/>
  <c r="J3" i="14"/>
  <c r="I3" i="15" s="1"/>
  <c r="I3" i="14"/>
  <c r="H3" i="15" s="1"/>
  <c r="H8" i="16" s="1"/>
  <c r="H3" i="14"/>
  <c r="G3" i="15" s="1"/>
  <c r="G3" i="14"/>
  <c r="F3" i="15" s="1"/>
  <c r="F3" i="14"/>
  <c r="E3" i="15" s="1"/>
  <c r="E8" i="16" s="1"/>
  <c r="E3" i="14"/>
  <c r="D3" i="15" s="1"/>
  <c r="D8" i="16" s="1"/>
  <c r="D3" i="14"/>
  <c r="C3" i="15" s="1"/>
  <c r="C3" i="14"/>
  <c r="CJ2"/>
  <c r="CI2" i="15" s="1"/>
  <c r="CI2" i="14"/>
  <c r="CH2" i="15" s="1"/>
  <c r="CH7" i="16" s="1"/>
  <c r="CH2" i="14"/>
  <c r="CG2" i="15" s="1"/>
  <c r="CG2" i="14"/>
  <c r="CF2" i="15" s="1"/>
  <c r="CF2" i="14"/>
  <c r="CE2" i="15" s="1"/>
  <c r="CE2" i="14"/>
  <c r="CD2" i="15" s="1"/>
  <c r="CD7" i="16" s="1"/>
  <c r="CD2" i="14"/>
  <c r="CC2" i="15" s="1"/>
  <c r="CC2" i="14"/>
  <c r="CB2" i="15" s="1"/>
  <c r="CB2" i="14"/>
  <c r="CA2" i="15" s="1"/>
  <c r="CA7" i="16" s="1"/>
  <c r="CA2" i="14"/>
  <c r="BZ2" i="15" s="1"/>
  <c r="BZ7" i="16" s="1"/>
  <c r="BZ2" i="14"/>
  <c r="BY2" i="15" s="1"/>
  <c r="BY2" i="14"/>
  <c r="BX2" i="15" s="1"/>
  <c r="BX2" i="14"/>
  <c r="BW2" i="15" s="1"/>
  <c r="BW7" i="16" s="1"/>
  <c r="BW2" i="14"/>
  <c r="BV2" i="15" s="1"/>
  <c r="BV7" i="16" s="1"/>
  <c r="BV2" i="14"/>
  <c r="BU2" i="15" s="1"/>
  <c r="BU2" i="14"/>
  <c r="BT2" i="15" s="1"/>
  <c r="BT2" i="14"/>
  <c r="BS2" i="15" s="1"/>
  <c r="BS7" i="16" s="1"/>
  <c r="BS2" i="14"/>
  <c r="BR2" i="15" s="1"/>
  <c r="BR7" i="16" s="1"/>
  <c r="BR2" i="14"/>
  <c r="BQ2" i="15" s="1"/>
  <c r="BQ2" i="14"/>
  <c r="BP2" i="15" s="1"/>
  <c r="BP2" i="14"/>
  <c r="BO2" i="15" s="1"/>
  <c r="BO7" i="16" s="1"/>
  <c r="BO2" i="14"/>
  <c r="BN2" i="15" s="1"/>
  <c r="BN7" i="16" s="1"/>
  <c r="BN2" i="14"/>
  <c r="BM2" i="15" s="1"/>
  <c r="BM2" i="14"/>
  <c r="BL2" i="15" s="1"/>
  <c r="BL2" i="14"/>
  <c r="BK2" i="15" s="1"/>
  <c r="BK7" i="16" s="1"/>
  <c r="BK2" i="14"/>
  <c r="BJ2" i="15" s="1"/>
  <c r="BJ7" i="16" s="1"/>
  <c r="BJ2" i="14"/>
  <c r="BI2" i="15" s="1"/>
  <c r="BI2" i="14"/>
  <c r="BH2" i="15" s="1"/>
  <c r="BH2" i="14"/>
  <c r="BG2" i="15" s="1"/>
  <c r="BG7" i="16" s="1"/>
  <c r="BG2" i="14"/>
  <c r="BF2" i="15" s="1"/>
  <c r="BF7" i="16" s="1"/>
  <c r="BF2" i="14"/>
  <c r="BE2" i="15" s="1"/>
  <c r="BE2" i="14"/>
  <c r="BD2" i="15" s="1"/>
  <c r="BD2" i="14"/>
  <c r="BC2" i="15" s="1"/>
  <c r="BC7" i="16" s="1"/>
  <c r="BC2" i="14"/>
  <c r="BB2" i="15" s="1"/>
  <c r="BB7" i="16" s="1"/>
  <c r="BB2" i="14"/>
  <c r="BA2" i="15" s="1"/>
  <c r="BA2" i="14"/>
  <c r="AZ2" i="15" s="1"/>
  <c r="AZ2" i="14"/>
  <c r="AY2" i="15" s="1"/>
  <c r="AY7" i="16" s="1"/>
  <c r="AY2" i="14"/>
  <c r="AX2" i="15" s="1"/>
  <c r="AX7" i="16" s="1"/>
  <c r="AX2" i="14"/>
  <c r="AW2" i="15" s="1"/>
  <c r="AW2" i="14"/>
  <c r="AV2" i="15" s="1"/>
  <c r="AV2" i="14"/>
  <c r="AU2" i="15" s="1"/>
  <c r="AU7" i="16" s="1"/>
  <c r="AU2" i="14"/>
  <c r="AT2" i="15" s="1"/>
  <c r="AT7" i="16" s="1"/>
  <c r="AT2" i="14"/>
  <c r="AS2" i="15" s="1"/>
  <c r="AS2" i="14"/>
  <c r="AR2" i="15" s="1"/>
  <c r="AR2" i="14"/>
  <c r="AQ2" i="15" s="1"/>
  <c r="AQ7" i="16" s="1"/>
  <c r="AQ2" i="14"/>
  <c r="AP2" i="15" s="1"/>
  <c r="AP7" i="16" s="1"/>
  <c r="AP2" i="14"/>
  <c r="AO2" i="15" s="1"/>
  <c r="AO2" i="14"/>
  <c r="AN2" i="15" s="1"/>
  <c r="AN2" i="14"/>
  <c r="AM2" i="15" s="1"/>
  <c r="AM7" i="16" s="1"/>
  <c r="AM2" i="14"/>
  <c r="AL2" i="15" s="1"/>
  <c r="AL7" i="16" s="1"/>
  <c r="AL2" i="14"/>
  <c r="AK2" i="15" s="1"/>
  <c r="AK2" i="14"/>
  <c r="AJ2" i="15" s="1"/>
  <c r="AJ2" i="14"/>
  <c r="AI2" i="15" s="1"/>
  <c r="AI7" i="16" s="1"/>
  <c r="AI2" i="14"/>
  <c r="AH2" i="15" s="1"/>
  <c r="AH7" i="16" s="1"/>
  <c r="AH2" i="14"/>
  <c r="AG2" i="15" s="1"/>
  <c r="AG2" i="14"/>
  <c r="AF2" i="15" s="1"/>
  <c r="AF2" i="14"/>
  <c r="AE2" i="15" s="1"/>
  <c r="AE7" i="16" s="1"/>
  <c r="AE2" i="14"/>
  <c r="AD2" i="15" s="1"/>
  <c r="AD7" i="16" s="1"/>
  <c r="AD2" i="14"/>
  <c r="AC2" i="15" s="1"/>
  <c r="AC2" i="14"/>
  <c r="AB2" i="15" s="1"/>
  <c r="AB2" i="14"/>
  <c r="AA2" i="15" s="1"/>
  <c r="AA7" i="16" s="1"/>
  <c r="AA2" i="14"/>
  <c r="Z2" i="15" s="1"/>
  <c r="Z2" i="14"/>
  <c r="Y2" i="15" s="1"/>
  <c r="Y2" i="14"/>
  <c r="X2" i="15" s="1"/>
  <c r="X2" i="14"/>
  <c r="W2" i="15" s="1"/>
  <c r="W7" i="16" s="1"/>
  <c r="W2" i="14"/>
  <c r="V2" i="15" s="1"/>
  <c r="V7" i="16" s="1"/>
  <c r="V2" i="14"/>
  <c r="U2" i="15" s="1"/>
  <c r="U2" i="14"/>
  <c r="T2" i="15" s="1"/>
  <c r="T2" i="14"/>
  <c r="S2" i="15" s="1"/>
  <c r="S7" i="16" s="1"/>
  <c r="S2" i="14"/>
  <c r="R2" i="15" s="1"/>
  <c r="R7" i="16" s="1"/>
  <c r="R2" i="14"/>
  <c r="Q2" i="15" s="1"/>
  <c r="Q2" i="14"/>
  <c r="P2" i="15" s="1"/>
  <c r="P2" i="14"/>
  <c r="O2" i="15" s="1"/>
  <c r="O7" i="16" s="1"/>
  <c r="O2" i="14"/>
  <c r="N2" i="15" s="1"/>
  <c r="N7" i="16" s="1"/>
  <c r="N2" i="14"/>
  <c r="M2" i="15" s="1"/>
  <c r="M2" i="14"/>
  <c r="L2" i="15" s="1"/>
  <c r="L2" i="14"/>
  <c r="K2" i="15" s="1"/>
  <c r="K7" i="16" s="1"/>
  <c r="K2" i="14"/>
  <c r="J2" i="15" s="1"/>
  <c r="J7" i="16" s="1"/>
  <c r="J2" i="14"/>
  <c r="I2" i="15" s="1"/>
  <c r="I2" i="14"/>
  <c r="H2" i="15" s="1"/>
  <c r="H2" i="14"/>
  <c r="G2" i="15" s="1"/>
  <c r="G7" i="16" s="1"/>
  <c r="G2" i="14"/>
  <c r="F2" i="15" s="1"/>
  <c r="F7" i="16" s="1"/>
  <c r="F2" i="14"/>
  <c r="E2" i="15" s="1"/>
  <c r="E2" i="14"/>
  <c r="D2" i="15" s="1"/>
  <c r="D2" i="14"/>
  <c r="C2" i="15" s="1"/>
  <c r="C7" i="16" s="1"/>
  <c r="C2" i="14"/>
  <c r="A75"/>
  <c r="A74"/>
  <c r="A73"/>
  <c r="GE142" i="9"/>
  <c r="GD142"/>
  <c r="GC142"/>
  <c r="GB142"/>
  <c r="GA142"/>
  <c r="FZ142"/>
  <c r="FY142"/>
  <c r="FX142"/>
  <c r="FW142"/>
  <c r="FV142"/>
  <c r="FU142"/>
  <c r="FT142"/>
  <c r="FS142"/>
  <c r="FR142"/>
  <c r="FQ142"/>
  <c r="FP142"/>
  <c r="FO142"/>
  <c r="FN142"/>
  <c r="FM142"/>
  <c r="FL142"/>
  <c r="FK142"/>
  <c r="FJ142"/>
  <c r="FI142"/>
  <c r="FH142"/>
  <c r="FG142"/>
  <c r="FF142"/>
  <c r="FE142"/>
  <c r="FD142"/>
  <c r="FC142"/>
  <c r="FB142"/>
  <c r="FA142"/>
  <c r="EZ142"/>
  <c r="EY142"/>
  <c r="EX142"/>
  <c r="EW142"/>
  <c r="EV142"/>
  <c r="EU142"/>
  <c r="ET142"/>
  <c r="ES142"/>
  <c r="ER142"/>
  <c r="EQ142"/>
  <c r="EP142"/>
  <c r="EO142"/>
  <c r="EN142"/>
  <c r="EM142"/>
  <c r="EL142"/>
  <c r="EK142"/>
  <c r="EJ142"/>
  <c r="EI142"/>
  <c r="EH142"/>
  <c r="EG142"/>
  <c r="EF142"/>
  <c r="EE142"/>
  <c r="ED142"/>
  <c r="EC142"/>
  <c r="EB142"/>
  <c r="EA142"/>
  <c r="DZ142"/>
  <c r="DY142"/>
  <c r="DX142"/>
  <c r="DW142"/>
  <c r="DV142"/>
  <c r="DU142"/>
  <c r="DT142"/>
  <c r="DS142"/>
  <c r="DR142"/>
  <c r="DQ142"/>
  <c r="DP142"/>
  <c r="DO142"/>
  <c r="DN142"/>
  <c r="DM142"/>
  <c r="DL142"/>
  <c r="DK142"/>
  <c r="DJ142"/>
  <c r="DI142"/>
  <c r="DH142"/>
  <c r="DG142"/>
  <c r="DF142"/>
  <c r="DE142"/>
  <c r="DD142"/>
  <c r="DC142"/>
  <c r="DB142"/>
  <c r="DA142"/>
  <c r="CZ142"/>
  <c r="CY142"/>
  <c r="CX142"/>
  <c r="CW142"/>
  <c r="CV142"/>
  <c r="CU142"/>
  <c r="CT142"/>
  <c r="CS142"/>
  <c r="CR142"/>
  <c r="CQ142"/>
  <c r="CP142"/>
  <c r="CO142"/>
  <c r="CN142"/>
  <c r="CM142"/>
  <c r="CL142"/>
  <c r="CK142"/>
  <c r="CJ142"/>
  <c r="CI142"/>
  <c r="CH142"/>
  <c r="CG142"/>
  <c r="CF142"/>
  <c r="CE142"/>
  <c r="CD142"/>
  <c r="CC142"/>
  <c r="CB142"/>
  <c r="CA142"/>
  <c r="BZ142"/>
  <c r="BY142"/>
  <c r="BX142"/>
  <c r="BW142"/>
  <c r="BV142"/>
  <c r="BU142"/>
  <c r="BT142"/>
  <c r="BS142"/>
  <c r="BR142"/>
  <c r="BQ142"/>
  <c r="BP142"/>
  <c r="BO142"/>
  <c r="BN142"/>
  <c r="BM142"/>
  <c r="BL142"/>
  <c r="BK142"/>
  <c r="BJ142"/>
  <c r="BI142"/>
  <c r="BH142"/>
  <c r="BG142"/>
  <c r="BF142"/>
  <c r="BE142"/>
  <c r="BD142"/>
  <c r="BC142"/>
  <c r="BB142"/>
  <c r="BA142"/>
  <c r="AZ142"/>
  <c r="AY142"/>
  <c r="AX142"/>
  <c r="AW142"/>
  <c r="AV142"/>
  <c r="AU142"/>
  <c r="AT142"/>
  <c r="AS142"/>
  <c r="AR142"/>
  <c r="AQ142"/>
  <c r="AP142"/>
  <c r="AO142"/>
  <c r="AN142"/>
  <c r="AM142"/>
  <c r="AL142"/>
  <c r="AK142"/>
  <c r="AJ142"/>
  <c r="AI142"/>
  <c r="AH142"/>
  <c r="AG142"/>
  <c r="AF142"/>
  <c r="AE142"/>
  <c r="AD142"/>
  <c r="AC142"/>
  <c r="AB142"/>
  <c r="AA142"/>
  <c r="Z142"/>
  <c r="Y142"/>
  <c r="X142"/>
  <c r="W142"/>
  <c r="V142"/>
  <c r="U142"/>
  <c r="T142"/>
  <c r="S142"/>
  <c r="R142"/>
  <c r="Q142"/>
  <c r="P142"/>
  <c r="O142"/>
  <c r="N142"/>
  <c r="M142"/>
  <c r="L142"/>
  <c r="K142"/>
  <c r="J142"/>
  <c r="I142"/>
  <c r="H142"/>
  <c r="GE141"/>
  <c r="GD141"/>
  <c r="GC141"/>
  <c r="GB141"/>
  <c r="GA141"/>
  <c r="FZ141"/>
  <c r="FY141"/>
  <c r="FX141"/>
  <c r="FW141"/>
  <c r="FV141"/>
  <c r="FU141"/>
  <c r="FT141"/>
  <c r="FS141"/>
  <c r="FR141"/>
  <c r="FQ141"/>
  <c r="FP141"/>
  <c r="FO141"/>
  <c r="FN141"/>
  <c r="FM141"/>
  <c r="FL141"/>
  <c r="FK141"/>
  <c r="FJ141"/>
  <c r="FI141"/>
  <c r="FH141"/>
  <c r="FG141"/>
  <c r="FF141"/>
  <c r="FE141"/>
  <c r="FD141"/>
  <c r="FC141"/>
  <c r="FB141"/>
  <c r="FA141"/>
  <c r="EZ141"/>
  <c r="EY141"/>
  <c r="EX141"/>
  <c r="EW141"/>
  <c r="EV141"/>
  <c r="EU141"/>
  <c r="ET141"/>
  <c r="ES141"/>
  <c r="ER141"/>
  <c r="EQ141"/>
  <c r="EP141"/>
  <c r="EO141"/>
  <c r="EN141"/>
  <c r="EM141"/>
  <c r="EL141"/>
  <c r="EK141"/>
  <c r="EJ141"/>
  <c r="EI141"/>
  <c r="EH141"/>
  <c r="EG141"/>
  <c r="EF141"/>
  <c r="EE141"/>
  <c r="ED141"/>
  <c r="EC141"/>
  <c r="EB141"/>
  <c r="EA141"/>
  <c r="DZ141"/>
  <c r="DY141"/>
  <c r="DX141"/>
  <c r="DW141"/>
  <c r="DV141"/>
  <c r="DU141"/>
  <c r="DT141"/>
  <c r="DS141"/>
  <c r="DR141"/>
  <c r="DQ141"/>
  <c r="DP141"/>
  <c r="DO141"/>
  <c r="DN141"/>
  <c r="DM141"/>
  <c r="DL141"/>
  <c r="DK141"/>
  <c r="DJ141"/>
  <c r="DI141"/>
  <c r="DH141"/>
  <c r="DG141"/>
  <c r="DF141"/>
  <c r="DE141"/>
  <c r="DD141"/>
  <c r="DC141"/>
  <c r="DB141"/>
  <c r="DA141"/>
  <c r="CZ141"/>
  <c r="CY141"/>
  <c r="CX141"/>
  <c r="CW141"/>
  <c r="CV141"/>
  <c r="CU141"/>
  <c r="CT141"/>
  <c r="CS141"/>
  <c r="CR141"/>
  <c r="CQ141"/>
  <c r="CP141"/>
  <c r="CO141"/>
  <c r="CN141"/>
  <c r="CM141"/>
  <c r="CL141"/>
  <c r="CK141"/>
  <c r="CJ141"/>
  <c r="CI141"/>
  <c r="CH141"/>
  <c r="CG141"/>
  <c r="CF141"/>
  <c r="CE141"/>
  <c r="CD141"/>
  <c r="CC141"/>
  <c r="CB141"/>
  <c r="CA141"/>
  <c r="BZ141"/>
  <c r="BY141"/>
  <c r="BX141"/>
  <c r="BW141"/>
  <c r="BV141"/>
  <c r="BU141"/>
  <c r="BT141"/>
  <c r="BS141"/>
  <c r="BR141"/>
  <c r="BQ141"/>
  <c r="BP141"/>
  <c r="BO141"/>
  <c r="BN141"/>
  <c r="BM141"/>
  <c r="BL141"/>
  <c r="BK141"/>
  <c r="BJ141"/>
  <c r="BI141"/>
  <c r="BH141"/>
  <c r="BG141"/>
  <c r="BF141"/>
  <c r="BE141"/>
  <c r="BD141"/>
  <c r="BC141"/>
  <c r="BB141"/>
  <c r="BA141"/>
  <c r="AZ141"/>
  <c r="AY141"/>
  <c r="AX141"/>
  <c r="AW141"/>
  <c r="AV141"/>
  <c r="AU141"/>
  <c r="AT141"/>
  <c r="AS141"/>
  <c r="AR141"/>
  <c r="AQ141"/>
  <c r="AP141"/>
  <c r="AO141"/>
  <c r="AN141"/>
  <c r="AM141"/>
  <c r="AL141"/>
  <c r="AK141"/>
  <c r="AJ141"/>
  <c r="AI141"/>
  <c r="AH141"/>
  <c r="AG141"/>
  <c r="AF141"/>
  <c r="AE141"/>
  <c r="AD141"/>
  <c r="AC141"/>
  <c r="AB141"/>
  <c r="AA141"/>
  <c r="Z141"/>
  <c r="Y141"/>
  <c r="X141"/>
  <c r="W141"/>
  <c r="V141"/>
  <c r="U141"/>
  <c r="T141"/>
  <c r="S141"/>
  <c r="R141"/>
  <c r="Q141"/>
  <c r="P141"/>
  <c r="O141"/>
  <c r="N141"/>
  <c r="M141"/>
  <c r="L141"/>
  <c r="K141"/>
  <c r="J141"/>
  <c r="I141"/>
  <c r="H141"/>
  <c r="GE140"/>
  <c r="GD140"/>
  <c r="GC140"/>
  <c r="GB140"/>
  <c r="GA140"/>
  <c r="FZ140"/>
  <c r="FY140"/>
  <c r="FX140"/>
  <c r="FW140"/>
  <c r="FV140"/>
  <c r="FU140"/>
  <c r="FT140"/>
  <c r="FS140"/>
  <c r="FR140"/>
  <c r="FQ140"/>
  <c r="FP140"/>
  <c r="FO140"/>
  <c r="FN140"/>
  <c r="FM140"/>
  <c r="FL140"/>
  <c r="FK140"/>
  <c r="FJ140"/>
  <c r="FI140"/>
  <c r="FH140"/>
  <c r="FG140"/>
  <c r="FF140"/>
  <c r="FE140"/>
  <c r="FD140"/>
  <c r="FC140"/>
  <c r="FB140"/>
  <c r="FA140"/>
  <c r="EZ140"/>
  <c r="EY140"/>
  <c r="EX140"/>
  <c r="EW140"/>
  <c r="EV140"/>
  <c r="EU140"/>
  <c r="ET140"/>
  <c r="ES140"/>
  <c r="ER140"/>
  <c r="EQ140"/>
  <c r="EP140"/>
  <c r="EO140"/>
  <c r="EN140"/>
  <c r="EM140"/>
  <c r="EL140"/>
  <c r="EK140"/>
  <c r="EJ140"/>
  <c r="EI140"/>
  <c r="EH140"/>
  <c r="EG140"/>
  <c r="EF140"/>
  <c r="EE140"/>
  <c r="ED140"/>
  <c r="EC140"/>
  <c r="EB140"/>
  <c r="EA140"/>
  <c r="DZ140"/>
  <c r="DY140"/>
  <c r="DX140"/>
  <c r="DW140"/>
  <c r="DV140"/>
  <c r="DU140"/>
  <c r="DT140"/>
  <c r="DS140"/>
  <c r="DR140"/>
  <c r="DQ140"/>
  <c r="DP140"/>
  <c r="DO140"/>
  <c r="DN140"/>
  <c r="DM140"/>
  <c r="DL140"/>
  <c r="DK140"/>
  <c r="DJ140"/>
  <c r="DI140"/>
  <c r="DH140"/>
  <c r="DG140"/>
  <c r="DF140"/>
  <c r="DE140"/>
  <c r="DD140"/>
  <c r="DC140"/>
  <c r="DB140"/>
  <c r="DA140"/>
  <c r="CZ140"/>
  <c r="CY140"/>
  <c r="CX140"/>
  <c r="CW140"/>
  <c r="CV140"/>
  <c r="CU140"/>
  <c r="CT140"/>
  <c r="CS140"/>
  <c r="CR140"/>
  <c r="CQ140"/>
  <c r="CP140"/>
  <c r="CO140"/>
  <c r="CN140"/>
  <c r="CM140"/>
  <c r="CL140"/>
  <c r="CK140"/>
  <c r="CJ140"/>
  <c r="CI140"/>
  <c r="CH140"/>
  <c r="CG140"/>
  <c r="CF140"/>
  <c r="CE140"/>
  <c r="CD140"/>
  <c r="CC140"/>
  <c r="CB140"/>
  <c r="CA140"/>
  <c r="BZ140"/>
  <c r="BY140"/>
  <c r="BX140"/>
  <c r="BW140"/>
  <c r="BV140"/>
  <c r="BU140"/>
  <c r="BT140"/>
  <c r="BS140"/>
  <c r="BR140"/>
  <c r="BQ140"/>
  <c r="BP140"/>
  <c r="BO140"/>
  <c r="BN140"/>
  <c r="BM140"/>
  <c r="BL140"/>
  <c r="BK140"/>
  <c r="BJ140"/>
  <c r="BI140"/>
  <c r="BH140"/>
  <c r="BG140"/>
  <c r="BF140"/>
  <c r="BE140"/>
  <c r="BD140"/>
  <c r="BC140"/>
  <c r="BB140"/>
  <c r="BA140"/>
  <c r="AZ140"/>
  <c r="AY140"/>
  <c r="AX140"/>
  <c r="AW140"/>
  <c r="AV140"/>
  <c r="AU140"/>
  <c r="AT140"/>
  <c r="AS140"/>
  <c r="AR140"/>
  <c r="AQ140"/>
  <c r="AP140"/>
  <c r="AO140"/>
  <c r="AN140"/>
  <c r="AM140"/>
  <c r="AL140"/>
  <c r="AK140"/>
  <c r="AJ140"/>
  <c r="AI140"/>
  <c r="AH140"/>
  <c r="AG140"/>
  <c r="AF140"/>
  <c r="AE140"/>
  <c r="AD140"/>
  <c r="AC140"/>
  <c r="AB140"/>
  <c r="AA140"/>
  <c r="Z140"/>
  <c r="Y140"/>
  <c r="X140"/>
  <c r="W140"/>
  <c r="V140"/>
  <c r="U140"/>
  <c r="T140"/>
  <c r="S140"/>
  <c r="R140"/>
  <c r="Q140"/>
  <c r="P140"/>
  <c r="O140"/>
  <c r="N140"/>
  <c r="M140"/>
  <c r="L140"/>
  <c r="K140"/>
  <c r="J140"/>
  <c r="I140"/>
  <c r="H140"/>
  <c r="GE139"/>
  <c r="GD139"/>
  <c r="GC139"/>
  <c r="GB139"/>
  <c r="GA139"/>
  <c r="FZ139"/>
  <c r="FY139"/>
  <c r="FX139"/>
  <c r="FW139"/>
  <c r="FV139"/>
  <c r="FU139"/>
  <c r="FT139"/>
  <c r="FS139"/>
  <c r="FR139"/>
  <c r="FQ139"/>
  <c r="FP139"/>
  <c r="FO139"/>
  <c r="FN139"/>
  <c r="FM139"/>
  <c r="FL139"/>
  <c r="FK139"/>
  <c r="FJ139"/>
  <c r="FI139"/>
  <c r="FH139"/>
  <c r="FG139"/>
  <c r="FF139"/>
  <c r="FE139"/>
  <c r="FD139"/>
  <c r="FC139"/>
  <c r="FB139"/>
  <c r="FA139"/>
  <c r="EZ139"/>
  <c r="EY139"/>
  <c r="EX139"/>
  <c r="EW139"/>
  <c r="EV139"/>
  <c r="EU139"/>
  <c r="ET139"/>
  <c r="ES139"/>
  <c r="ER139"/>
  <c r="EQ139"/>
  <c r="EP139"/>
  <c r="EO139"/>
  <c r="EN139"/>
  <c r="EM139"/>
  <c r="EL139"/>
  <c r="EK139"/>
  <c r="EJ139"/>
  <c r="EI139"/>
  <c r="EH139"/>
  <c r="EG139"/>
  <c r="EF139"/>
  <c r="EE139"/>
  <c r="ED139"/>
  <c r="EC139"/>
  <c r="EB139"/>
  <c r="EA139"/>
  <c r="DZ139"/>
  <c r="DY139"/>
  <c r="DX139"/>
  <c r="DW139"/>
  <c r="DV139"/>
  <c r="DU139"/>
  <c r="DT139"/>
  <c r="DS139"/>
  <c r="DR139"/>
  <c r="DQ139"/>
  <c r="DP139"/>
  <c r="DO139"/>
  <c r="DN139"/>
  <c r="DM139"/>
  <c r="DL139"/>
  <c r="DK139"/>
  <c r="DJ139"/>
  <c r="DI139"/>
  <c r="DH139"/>
  <c r="DG139"/>
  <c r="DF139"/>
  <c r="DE139"/>
  <c r="DD139"/>
  <c r="DC139"/>
  <c r="DB139"/>
  <c r="DA139"/>
  <c r="CZ139"/>
  <c r="CY139"/>
  <c r="CX139"/>
  <c r="CW139"/>
  <c r="CV139"/>
  <c r="CU139"/>
  <c r="CT139"/>
  <c r="CS139"/>
  <c r="CR139"/>
  <c r="CQ139"/>
  <c r="CP139"/>
  <c r="CO139"/>
  <c r="CN139"/>
  <c r="CM139"/>
  <c r="CL139"/>
  <c r="CK139"/>
  <c r="CJ139"/>
  <c r="CI139"/>
  <c r="CH139"/>
  <c r="CG139"/>
  <c r="CF139"/>
  <c r="CE139"/>
  <c r="CD139"/>
  <c r="CC139"/>
  <c r="CB139"/>
  <c r="CA139"/>
  <c r="BZ139"/>
  <c r="BY139"/>
  <c r="BX139"/>
  <c r="BW139"/>
  <c r="BV139"/>
  <c r="BU139"/>
  <c r="BT139"/>
  <c r="BS139"/>
  <c r="BR139"/>
  <c r="BQ139"/>
  <c r="BP139"/>
  <c r="BO139"/>
  <c r="BN139"/>
  <c r="BM139"/>
  <c r="BL139"/>
  <c r="BK139"/>
  <c r="BJ139"/>
  <c r="BI139"/>
  <c r="BH139"/>
  <c r="BG139"/>
  <c r="BF139"/>
  <c r="BE139"/>
  <c r="BD139"/>
  <c r="BC139"/>
  <c r="BB139"/>
  <c r="BA139"/>
  <c r="AZ139"/>
  <c r="AY139"/>
  <c r="AX139"/>
  <c r="AW139"/>
  <c r="AV139"/>
  <c r="AU139"/>
  <c r="AT139"/>
  <c r="AS139"/>
  <c r="AR139"/>
  <c r="AQ139"/>
  <c r="AP139"/>
  <c r="AO139"/>
  <c r="AN139"/>
  <c r="AM139"/>
  <c r="AL139"/>
  <c r="AK139"/>
  <c r="AJ139"/>
  <c r="AI139"/>
  <c r="AH139"/>
  <c r="AG139"/>
  <c r="AF139"/>
  <c r="AE139"/>
  <c r="AD139"/>
  <c r="AC139"/>
  <c r="AB139"/>
  <c r="AA139"/>
  <c r="Z139"/>
  <c r="Y139"/>
  <c r="X139"/>
  <c r="W139"/>
  <c r="V139"/>
  <c r="U139"/>
  <c r="T139"/>
  <c r="S139"/>
  <c r="R139"/>
  <c r="Q139"/>
  <c r="P139"/>
  <c r="O139"/>
  <c r="N139"/>
  <c r="M139"/>
  <c r="L139"/>
  <c r="K139"/>
  <c r="J139"/>
  <c r="I139"/>
  <c r="H139"/>
  <c r="GE138"/>
  <c r="GD138"/>
  <c r="GC138"/>
  <c r="GB138"/>
  <c r="GA138"/>
  <c r="FZ138"/>
  <c r="FY138"/>
  <c r="FX138"/>
  <c r="FW138"/>
  <c r="FV138"/>
  <c r="FU138"/>
  <c r="FT138"/>
  <c r="FS138"/>
  <c r="FR138"/>
  <c r="FQ138"/>
  <c r="FP138"/>
  <c r="FO138"/>
  <c r="FN138"/>
  <c r="FM138"/>
  <c r="FL138"/>
  <c r="FK138"/>
  <c r="FJ138"/>
  <c r="FI138"/>
  <c r="FH138"/>
  <c r="FG138"/>
  <c r="FF138"/>
  <c r="FE138"/>
  <c r="FD138"/>
  <c r="FC138"/>
  <c r="FB138"/>
  <c r="FA138"/>
  <c r="EZ138"/>
  <c r="EY138"/>
  <c r="EX138"/>
  <c r="EW138"/>
  <c r="EV138"/>
  <c r="EU138"/>
  <c r="ET138"/>
  <c r="ES138"/>
  <c r="ER138"/>
  <c r="EQ138"/>
  <c r="EP138"/>
  <c r="EO138"/>
  <c r="EN138"/>
  <c r="EM138"/>
  <c r="EL138"/>
  <c r="EK138"/>
  <c r="EJ138"/>
  <c r="EI138"/>
  <c r="EH138"/>
  <c r="EG138"/>
  <c r="EF138"/>
  <c r="EE138"/>
  <c r="ED138"/>
  <c r="EC138"/>
  <c r="EB138"/>
  <c r="EA138"/>
  <c r="DZ138"/>
  <c r="DY138"/>
  <c r="DX138"/>
  <c r="DW138"/>
  <c r="DV138"/>
  <c r="DU138"/>
  <c r="DT138"/>
  <c r="DS138"/>
  <c r="DR138"/>
  <c r="DQ138"/>
  <c r="DP138"/>
  <c r="DO138"/>
  <c r="DN138"/>
  <c r="DM138"/>
  <c r="DL138"/>
  <c r="DK138"/>
  <c r="DJ138"/>
  <c r="DI138"/>
  <c r="DH138"/>
  <c r="DG138"/>
  <c r="DF138"/>
  <c r="DE138"/>
  <c r="DD138"/>
  <c r="DC138"/>
  <c r="DB138"/>
  <c r="DA138"/>
  <c r="CZ138"/>
  <c r="CY138"/>
  <c r="CX138"/>
  <c r="CW138"/>
  <c r="CV138"/>
  <c r="CU138"/>
  <c r="CT138"/>
  <c r="CS138"/>
  <c r="CR138"/>
  <c r="CQ138"/>
  <c r="CP138"/>
  <c r="CO138"/>
  <c r="CN138"/>
  <c r="CM138"/>
  <c r="CL138"/>
  <c r="CK138"/>
  <c r="CJ138"/>
  <c r="CI138"/>
  <c r="CH138"/>
  <c r="CG138"/>
  <c r="CF138"/>
  <c r="CE138"/>
  <c r="CD138"/>
  <c r="CC138"/>
  <c r="CB138"/>
  <c r="CA138"/>
  <c r="BZ138"/>
  <c r="BY138"/>
  <c r="BX138"/>
  <c r="BW138"/>
  <c r="BV138"/>
  <c r="BU138"/>
  <c r="BT138"/>
  <c r="BS138"/>
  <c r="BR138"/>
  <c r="BQ138"/>
  <c r="BP138"/>
  <c r="BO138"/>
  <c r="BN138"/>
  <c r="BM138"/>
  <c r="BL138"/>
  <c r="BK138"/>
  <c r="BJ138"/>
  <c r="BI138"/>
  <c r="BH138"/>
  <c r="BG138"/>
  <c r="BF138"/>
  <c r="BE138"/>
  <c r="BD138"/>
  <c r="BC138"/>
  <c r="BB138"/>
  <c r="BA138"/>
  <c r="AZ138"/>
  <c r="AY138"/>
  <c r="AX138"/>
  <c r="AW138"/>
  <c r="AV138"/>
  <c r="AU138"/>
  <c r="AT138"/>
  <c r="AS138"/>
  <c r="AR138"/>
  <c r="AQ138"/>
  <c r="AP138"/>
  <c r="AO138"/>
  <c r="AN138"/>
  <c r="AM138"/>
  <c r="AL138"/>
  <c r="AK138"/>
  <c r="AJ138"/>
  <c r="AI138"/>
  <c r="AH138"/>
  <c r="AG138"/>
  <c r="AF138"/>
  <c r="AE138"/>
  <c r="AD138"/>
  <c r="AC138"/>
  <c r="AB138"/>
  <c r="AA138"/>
  <c r="Z138"/>
  <c r="Y138"/>
  <c r="X138"/>
  <c r="W138"/>
  <c r="V138"/>
  <c r="U138"/>
  <c r="T138"/>
  <c r="S138"/>
  <c r="R138"/>
  <c r="Q138"/>
  <c r="P138"/>
  <c r="O138"/>
  <c r="N138"/>
  <c r="M138"/>
  <c r="L138"/>
  <c r="K138"/>
  <c r="J138"/>
  <c r="I138"/>
  <c r="H138"/>
  <c r="GE137"/>
  <c r="GD137"/>
  <c r="GC137"/>
  <c r="GB137"/>
  <c r="GA137"/>
  <c r="FZ137"/>
  <c r="FY137"/>
  <c r="FX137"/>
  <c r="FW137"/>
  <c r="FV137"/>
  <c r="FU137"/>
  <c r="FT137"/>
  <c r="FS137"/>
  <c r="FR137"/>
  <c r="FQ137"/>
  <c r="FP137"/>
  <c r="FO137"/>
  <c r="FN137"/>
  <c r="FM137"/>
  <c r="FL137"/>
  <c r="FK137"/>
  <c r="FJ137"/>
  <c r="FI137"/>
  <c r="FH137"/>
  <c r="FG137"/>
  <c r="FF137"/>
  <c r="FE137"/>
  <c r="FD137"/>
  <c r="FC137"/>
  <c r="FB137"/>
  <c r="FA137"/>
  <c r="EZ137"/>
  <c r="EY137"/>
  <c r="EX137"/>
  <c r="EW137"/>
  <c r="EV137"/>
  <c r="EU137"/>
  <c r="ET137"/>
  <c r="ES137"/>
  <c r="ER137"/>
  <c r="EQ137"/>
  <c r="EP137"/>
  <c r="EO137"/>
  <c r="EN137"/>
  <c r="EM137"/>
  <c r="EL137"/>
  <c r="EK137"/>
  <c r="EJ137"/>
  <c r="EI137"/>
  <c r="EH137"/>
  <c r="EG137"/>
  <c r="EF137"/>
  <c r="EE137"/>
  <c r="ED137"/>
  <c r="EC137"/>
  <c r="EB137"/>
  <c r="EA137"/>
  <c r="DZ137"/>
  <c r="DY137"/>
  <c r="DX137"/>
  <c r="DW137"/>
  <c r="DV137"/>
  <c r="DU137"/>
  <c r="DT137"/>
  <c r="DS137"/>
  <c r="DR137"/>
  <c r="DQ137"/>
  <c r="DP137"/>
  <c r="DO137"/>
  <c r="DN137"/>
  <c r="DM137"/>
  <c r="DL137"/>
  <c r="DK137"/>
  <c r="DJ137"/>
  <c r="DI137"/>
  <c r="DH137"/>
  <c r="DG137"/>
  <c r="DF137"/>
  <c r="DE137"/>
  <c r="DD137"/>
  <c r="DC137"/>
  <c r="DB137"/>
  <c r="DA137"/>
  <c r="CZ137"/>
  <c r="CY137"/>
  <c r="CX137"/>
  <c r="CW137"/>
  <c r="CV137"/>
  <c r="CU137"/>
  <c r="CT137"/>
  <c r="CS137"/>
  <c r="CR137"/>
  <c r="CQ137"/>
  <c r="CP137"/>
  <c r="CO137"/>
  <c r="CN137"/>
  <c r="CM137"/>
  <c r="CL137"/>
  <c r="CK137"/>
  <c r="CJ137"/>
  <c r="CI137"/>
  <c r="CH137"/>
  <c r="CG137"/>
  <c r="CF137"/>
  <c r="CE137"/>
  <c r="CD137"/>
  <c r="CC137"/>
  <c r="CB137"/>
  <c r="CA137"/>
  <c r="BZ137"/>
  <c r="BY137"/>
  <c r="BX137"/>
  <c r="BW137"/>
  <c r="BV137"/>
  <c r="BU137"/>
  <c r="BT137"/>
  <c r="BS137"/>
  <c r="BR137"/>
  <c r="BQ137"/>
  <c r="BP137"/>
  <c r="BO137"/>
  <c r="BN137"/>
  <c r="BM137"/>
  <c r="BL137"/>
  <c r="BK137"/>
  <c r="BJ137"/>
  <c r="BI137"/>
  <c r="BH137"/>
  <c r="BG137"/>
  <c r="BF137"/>
  <c r="BE137"/>
  <c r="BD137"/>
  <c r="BC137"/>
  <c r="BB137"/>
  <c r="BA137"/>
  <c r="AZ137"/>
  <c r="AY137"/>
  <c r="AX137"/>
  <c r="AW137"/>
  <c r="AV137"/>
  <c r="AU137"/>
  <c r="AT137"/>
  <c r="AS137"/>
  <c r="AR137"/>
  <c r="AQ137"/>
  <c r="AP137"/>
  <c r="AO137"/>
  <c r="AN137"/>
  <c r="AM137"/>
  <c r="AL137"/>
  <c r="AK137"/>
  <c r="AJ137"/>
  <c r="AI137"/>
  <c r="AH137"/>
  <c r="AG137"/>
  <c r="AF137"/>
  <c r="AE137"/>
  <c r="AD137"/>
  <c r="AC137"/>
  <c r="AB137"/>
  <c r="AA137"/>
  <c r="Z137"/>
  <c r="Y137"/>
  <c r="X137"/>
  <c r="W137"/>
  <c r="V137"/>
  <c r="U137"/>
  <c r="T137"/>
  <c r="S137"/>
  <c r="R137"/>
  <c r="Q137"/>
  <c r="P137"/>
  <c r="O137"/>
  <c r="N137"/>
  <c r="M137"/>
  <c r="L137"/>
  <c r="K137"/>
  <c r="J137"/>
  <c r="I137"/>
  <c r="H137"/>
  <c r="GE136"/>
  <c r="GD136"/>
  <c r="GC136"/>
  <c r="GB136"/>
  <c r="GA136"/>
  <c r="FZ136"/>
  <c r="FY136"/>
  <c r="FX136"/>
  <c r="FW136"/>
  <c r="FV136"/>
  <c r="FU136"/>
  <c r="FT136"/>
  <c r="FS136"/>
  <c r="FR136"/>
  <c r="FQ136"/>
  <c r="FP136"/>
  <c r="FO136"/>
  <c r="FN136"/>
  <c r="FM136"/>
  <c r="FL136"/>
  <c r="FK136"/>
  <c r="FJ136"/>
  <c r="FI136"/>
  <c r="FH136"/>
  <c r="FG136"/>
  <c r="FF136"/>
  <c r="FE136"/>
  <c r="FD136"/>
  <c r="FC136"/>
  <c r="FB136"/>
  <c r="FA136"/>
  <c r="EZ136"/>
  <c r="EY136"/>
  <c r="EX136"/>
  <c r="EW136"/>
  <c r="EV136"/>
  <c r="EU136"/>
  <c r="ET136"/>
  <c r="ES136"/>
  <c r="ER136"/>
  <c r="EQ136"/>
  <c r="EP136"/>
  <c r="EO136"/>
  <c r="EN136"/>
  <c r="EM136"/>
  <c r="EL136"/>
  <c r="EK136"/>
  <c r="EJ136"/>
  <c r="EI136"/>
  <c r="EH136"/>
  <c r="EG136"/>
  <c r="EF136"/>
  <c r="EE136"/>
  <c r="ED136"/>
  <c r="EC136"/>
  <c r="EB136"/>
  <c r="EA136"/>
  <c r="DZ136"/>
  <c r="DY136"/>
  <c r="DX136"/>
  <c r="DW136"/>
  <c r="DV136"/>
  <c r="DU136"/>
  <c r="DT136"/>
  <c r="DS136"/>
  <c r="DR136"/>
  <c r="DQ136"/>
  <c r="DP136"/>
  <c r="DO136"/>
  <c r="DN136"/>
  <c r="DM136"/>
  <c r="DL136"/>
  <c r="DK136"/>
  <c r="DJ136"/>
  <c r="DI136"/>
  <c r="DH136"/>
  <c r="DG136"/>
  <c r="DF136"/>
  <c r="DE136"/>
  <c r="DD136"/>
  <c r="DC136"/>
  <c r="DB136"/>
  <c r="DA136"/>
  <c r="CZ136"/>
  <c r="CY136"/>
  <c r="CX136"/>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E135"/>
  <c r="GD135"/>
  <c r="GC135"/>
  <c r="GB135"/>
  <c r="GA135"/>
  <c r="FZ135"/>
  <c r="FY135"/>
  <c r="FX135"/>
  <c r="FW135"/>
  <c r="FV135"/>
  <c r="FU135"/>
  <c r="FT135"/>
  <c r="FS135"/>
  <c r="FR135"/>
  <c r="FQ135"/>
  <c r="FP135"/>
  <c r="FO135"/>
  <c r="FN135"/>
  <c r="FM135"/>
  <c r="FL135"/>
  <c r="FK135"/>
  <c r="FJ135"/>
  <c r="FI135"/>
  <c r="FH135"/>
  <c r="FG135"/>
  <c r="FF135"/>
  <c r="FE135"/>
  <c r="FD135"/>
  <c r="FC135"/>
  <c r="FB135"/>
  <c r="FA135"/>
  <c r="EZ135"/>
  <c r="EY135"/>
  <c r="EX135"/>
  <c r="EW135"/>
  <c r="EV135"/>
  <c r="EU135"/>
  <c r="ET135"/>
  <c r="ES135"/>
  <c r="ER135"/>
  <c r="EQ135"/>
  <c r="EP135"/>
  <c r="EO135"/>
  <c r="EN135"/>
  <c r="EM135"/>
  <c r="EL135"/>
  <c r="EK135"/>
  <c r="EJ135"/>
  <c r="EI135"/>
  <c r="EH135"/>
  <c r="EG135"/>
  <c r="EF135"/>
  <c r="EE135"/>
  <c r="ED135"/>
  <c r="EC135"/>
  <c r="EB135"/>
  <c r="EA135"/>
  <c r="DZ135"/>
  <c r="DY135"/>
  <c r="DX135"/>
  <c r="DW135"/>
  <c r="DV135"/>
  <c r="DU135"/>
  <c r="DT135"/>
  <c r="DS135"/>
  <c r="DR135"/>
  <c r="DQ135"/>
  <c r="DP135"/>
  <c r="DO135"/>
  <c r="DN135"/>
  <c r="DM135"/>
  <c r="DL135"/>
  <c r="DK135"/>
  <c r="DJ135"/>
  <c r="DI135"/>
  <c r="DH135"/>
  <c r="DG135"/>
  <c r="DF135"/>
  <c r="DE135"/>
  <c r="DD135"/>
  <c r="DC135"/>
  <c r="DB135"/>
  <c r="DA135"/>
  <c r="CZ135"/>
  <c r="CY135"/>
  <c r="CX135"/>
  <c r="CW135"/>
  <c r="CV135"/>
  <c r="CU135"/>
  <c r="CT135"/>
  <c r="CS135"/>
  <c r="CR135"/>
  <c r="CQ135"/>
  <c r="CP135"/>
  <c r="CO135"/>
  <c r="CN135"/>
  <c r="CM135"/>
  <c r="CL135"/>
  <c r="CK135"/>
  <c r="CJ135"/>
  <c r="CI135"/>
  <c r="CH135"/>
  <c r="CG135"/>
  <c r="CF135"/>
  <c r="CE135"/>
  <c r="CD135"/>
  <c r="CC135"/>
  <c r="CB135"/>
  <c r="CA135"/>
  <c r="BZ135"/>
  <c r="BY135"/>
  <c r="BX135"/>
  <c r="BW135"/>
  <c r="BV135"/>
  <c r="BU135"/>
  <c r="BT135"/>
  <c r="BS135"/>
  <c r="BR135"/>
  <c r="BQ135"/>
  <c r="BP135"/>
  <c r="BO135"/>
  <c r="BN135"/>
  <c r="BM135"/>
  <c r="BL135"/>
  <c r="BK135"/>
  <c r="BJ135"/>
  <c r="BI135"/>
  <c r="BH135"/>
  <c r="BG135"/>
  <c r="BF135"/>
  <c r="BE135"/>
  <c r="BD135"/>
  <c r="BC135"/>
  <c r="BB135"/>
  <c r="BA135"/>
  <c r="AZ135"/>
  <c r="AY135"/>
  <c r="AX135"/>
  <c r="AW135"/>
  <c r="AV135"/>
  <c r="AU135"/>
  <c r="AT135"/>
  <c r="AS135"/>
  <c r="AR135"/>
  <c r="AQ135"/>
  <c r="AP135"/>
  <c r="AO135"/>
  <c r="AN135"/>
  <c r="AM135"/>
  <c r="AL135"/>
  <c r="AK135"/>
  <c r="AJ135"/>
  <c r="AI135"/>
  <c r="AH135"/>
  <c r="AG135"/>
  <c r="AF135"/>
  <c r="AE135"/>
  <c r="AD135"/>
  <c r="AC135"/>
  <c r="AB135"/>
  <c r="AA135"/>
  <c r="Z135"/>
  <c r="Y135"/>
  <c r="X135"/>
  <c r="W135"/>
  <c r="V135"/>
  <c r="U135"/>
  <c r="T135"/>
  <c r="S135"/>
  <c r="R135"/>
  <c r="Q135"/>
  <c r="P135"/>
  <c r="O135"/>
  <c r="N135"/>
  <c r="M135"/>
  <c r="L135"/>
  <c r="K135"/>
  <c r="J135"/>
  <c r="I135"/>
  <c r="H135"/>
  <c r="F134"/>
  <c r="F133"/>
  <c r="GD133" s="1"/>
  <c r="GE132"/>
  <c r="GD132"/>
  <c r="GC132"/>
  <c r="GB132"/>
  <c r="GA132"/>
  <c r="FZ132"/>
  <c r="FY132"/>
  <c r="FX132"/>
  <c r="FW132"/>
  <c r="FV132"/>
  <c r="FU132"/>
  <c r="FT132"/>
  <c r="FS132"/>
  <c r="FR132"/>
  <c r="FQ132"/>
  <c r="FP132"/>
  <c r="FO132"/>
  <c r="FN132"/>
  <c r="FM132"/>
  <c r="FL132"/>
  <c r="FK132"/>
  <c r="FJ132"/>
  <c r="FI132"/>
  <c r="FH132"/>
  <c r="FG132"/>
  <c r="FF132"/>
  <c r="FE132"/>
  <c r="FD132"/>
  <c r="FC132"/>
  <c r="FB132"/>
  <c r="FA132"/>
  <c r="EZ132"/>
  <c r="EY132"/>
  <c r="EX132"/>
  <c r="EW132"/>
  <c r="EV132"/>
  <c r="EU132"/>
  <c r="ET132"/>
  <c r="ES132"/>
  <c r="ER132"/>
  <c r="EQ132"/>
  <c r="EP132"/>
  <c r="EO132"/>
  <c r="EN132"/>
  <c r="EM132"/>
  <c r="EL132"/>
  <c r="EK132"/>
  <c r="EJ132"/>
  <c r="EI132"/>
  <c r="EH132"/>
  <c r="EG132"/>
  <c r="EF132"/>
  <c r="EE132"/>
  <c r="ED132"/>
  <c r="EC132"/>
  <c r="EB132"/>
  <c r="EA132"/>
  <c r="DZ132"/>
  <c r="DY132"/>
  <c r="DX132"/>
  <c r="DW132"/>
  <c r="DV132"/>
  <c r="DU132"/>
  <c r="DT132"/>
  <c r="DS132"/>
  <c r="DR132"/>
  <c r="DQ132"/>
  <c r="DP132"/>
  <c r="DO132"/>
  <c r="DN132"/>
  <c r="DM132"/>
  <c r="DL132"/>
  <c r="DK132"/>
  <c r="DJ132"/>
  <c r="DI132"/>
  <c r="DH132"/>
  <c r="DG132"/>
  <c r="DF132"/>
  <c r="DE132"/>
  <c r="DD132"/>
  <c r="DC132"/>
  <c r="DB132"/>
  <c r="DA132"/>
  <c r="CZ132"/>
  <c r="CY132"/>
  <c r="CX132"/>
  <c r="CW132"/>
  <c r="CV132"/>
  <c r="CU132"/>
  <c r="CT132"/>
  <c r="CS132"/>
  <c r="CR132"/>
  <c r="CQ132"/>
  <c r="CP132"/>
  <c r="CO132"/>
  <c r="CN132"/>
  <c r="CM132"/>
  <c r="CL132"/>
  <c r="CK132"/>
  <c r="CJ132"/>
  <c r="CI132"/>
  <c r="CH132"/>
  <c r="CG132"/>
  <c r="CF132"/>
  <c r="CE132"/>
  <c r="CD132"/>
  <c r="CC132"/>
  <c r="CB132"/>
  <c r="CA132"/>
  <c r="BZ132"/>
  <c r="BY132"/>
  <c r="BX132"/>
  <c r="BW132"/>
  <c r="BV132"/>
  <c r="BU132"/>
  <c r="BT132"/>
  <c r="BS132"/>
  <c r="BR132"/>
  <c r="BQ132"/>
  <c r="BP132"/>
  <c r="BO132"/>
  <c r="BN132"/>
  <c r="BM132"/>
  <c r="BL132"/>
  <c r="BK132"/>
  <c r="BJ132"/>
  <c r="BI132"/>
  <c r="BH132"/>
  <c r="BG132"/>
  <c r="BF132"/>
  <c r="BE132"/>
  <c r="BD132"/>
  <c r="BC132"/>
  <c r="BB132"/>
  <c r="BA132"/>
  <c r="AZ132"/>
  <c r="AY132"/>
  <c r="AX132"/>
  <c r="AW132"/>
  <c r="AV132"/>
  <c r="AU132"/>
  <c r="AT132"/>
  <c r="AS132"/>
  <c r="AR132"/>
  <c r="AQ132"/>
  <c r="AP132"/>
  <c r="AO132"/>
  <c r="AN132"/>
  <c r="AM132"/>
  <c r="AL132"/>
  <c r="AK132"/>
  <c r="AJ132"/>
  <c r="AI132"/>
  <c r="AH132"/>
  <c r="AG132"/>
  <c r="AF132"/>
  <c r="AE132"/>
  <c r="AD132"/>
  <c r="AC132"/>
  <c r="AB132"/>
  <c r="AA132"/>
  <c r="Z132"/>
  <c r="Y132"/>
  <c r="X132"/>
  <c r="W132"/>
  <c r="V132"/>
  <c r="U132"/>
  <c r="T132"/>
  <c r="S132"/>
  <c r="R132"/>
  <c r="Q132"/>
  <c r="P132"/>
  <c r="O132"/>
  <c r="N132"/>
  <c r="M132"/>
  <c r="L132"/>
  <c r="K132"/>
  <c r="J132"/>
  <c r="I132"/>
  <c r="GE131"/>
  <c r="GD131"/>
  <c r="GC131"/>
  <c r="GB131"/>
  <c r="GA131"/>
  <c r="FZ131"/>
  <c r="FY131"/>
  <c r="FX131"/>
  <c r="FW131"/>
  <c r="FV131"/>
  <c r="FU131"/>
  <c r="FT131"/>
  <c r="FS131"/>
  <c r="FR131"/>
  <c r="FQ131"/>
  <c r="FP131"/>
  <c r="FO131"/>
  <c r="FN131"/>
  <c r="FM131"/>
  <c r="FL131"/>
  <c r="FK131"/>
  <c r="FJ131"/>
  <c r="FI131"/>
  <c r="FH131"/>
  <c r="FG131"/>
  <c r="FF131"/>
  <c r="FE131"/>
  <c r="FD131"/>
  <c r="FC131"/>
  <c r="FB131"/>
  <c r="FA131"/>
  <c r="EZ131"/>
  <c r="EY131"/>
  <c r="EX131"/>
  <c r="EW131"/>
  <c r="EV131"/>
  <c r="EU131"/>
  <c r="ET131"/>
  <c r="ES131"/>
  <c r="ER131"/>
  <c r="EQ131"/>
  <c r="EP131"/>
  <c r="EO131"/>
  <c r="EN131"/>
  <c r="EM131"/>
  <c r="EL131"/>
  <c r="EK131"/>
  <c r="EJ131"/>
  <c r="EI131"/>
  <c r="EH131"/>
  <c r="EG131"/>
  <c r="EF131"/>
  <c r="EE131"/>
  <c r="ED131"/>
  <c r="EC131"/>
  <c r="EB131"/>
  <c r="EA131"/>
  <c r="DZ131"/>
  <c r="DY131"/>
  <c r="DX131"/>
  <c r="DW131"/>
  <c r="DV131"/>
  <c r="DU131"/>
  <c r="DT131"/>
  <c r="DS131"/>
  <c r="DR131"/>
  <c r="DQ131"/>
  <c r="DP131"/>
  <c r="DO131"/>
  <c r="DN131"/>
  <c r="DM131"/>
  <c r="DL131"/>
  <c r="DK131"/>
  <c r="DJ131"/>
  <c r="DI131"/>
  <c r="DH131"/>
  <c r="DG131"/>
  <c r="DF131"/>
  <c r="DE131"/>
  <c r="DD131"/>
  <c r="DC131"/>
  <c r="DB131"/>
  <c r="DA131"/>
  <c r="CZ131"/>
  <c r="CY131"/>
  <c r="CX131"/>
  <c r="CW131"/>
  <c r="CV131"/>
  <c r="CU131"/>
  <c r="CT131"/>
  <c r="CS131"/>
  <c r="CR131"/>
  <c r="CQ131"/>
  <c r="CP131"/>
  <c r="CO131"/>
  <c r="CN131"/>
  <c r="CM131"/>
  <c r="CL131"/>
  <c r="CK131"/>
  <c r="CJ131"/>
  <c r="CI131"/>
  <c r="CH131"/>
  <c r="CG131"/>
  <c r="CF131"/>
  <c r="CE131"/>
  <c r="CD131"/>
  <c r="CC131"/>
  <c r="CB131"/>
  <c r="CA131"/>
  <c r="BZ131"/>
  <c r="BY131"/>
  <c r="BX131"/>
  <c r="BW131"/>
  <c r="BV131"/>
  <c r="BU131"/>
  <c r="BT131"/>
  <c r="BS131"/>
  <c r="BR131"/>
  <c r="BQ131"/>
  <c r="BP131"/>
  <c r="BO131"/>
  <c r="BN131"/>
  <c r="BM131"/>
  <c r="BL131"/>
  <c r="BK131"/>
  <c r="BJ131"/>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O131"/>
  <c r="N131"/>
  <c r="M131"/>
  <c r="L131"/>
  <c r="K131"/>
  <c r="J131"/>
  <c r="I131"/>
  <c r="GE130"/>
  <c r="GD130"/>
  <c r="GC130"/>
  <c r="GB130"/>
  <c r="GA130"/>
  <c r="FZ130"/>
  <c r="FY130"/>
  <c r="FX130"/>
  <c r="FW130"/>
  <c r="FV130"/>
  <c r="FU130"/>
  <c r="FT130"/>
  <c r="FS130"/>
  <c r="FR130"/>
  <c r="FQ130"/>
  <c r="FP130"/>
  <c r="FO130"/>
  <c r="FN130"/>
  <c r="FM130"/>
  <c r="FL130"/>
  <c r="FK130"/>
  <c r="FJ130"/>
  <c r="FI130"/>
  <c r="FH130"/>
  <c r="FG130"/>
  <c r="FF130"/>
  <c r="FE130"/>
  <c r="FD130"/>
  <c r="FC130"/>
  <c r="FB130"/>
  <c r="FA130"/>
  <c r="EZ130"/>
  <c r="EY130"/>
  <c r="EX130"/>
  <c r="EW130"/>
  <c r="EV130"/>
  <c r="EU130"/>
  <c r="ET130"/>
  <c r="ES130"/>
  <c r="ER130"/>
  <c r="EQ130"/>
  <c r="EP130"/>
  <c r="EO130"/>
  <c r="EN130"/>
  <c r="EM130"/>
  <c r="EL130"/>
  <c r="EK130"/>
  <c r="EJ130"/>
  <c r="EI130"/>
  <c r="EH130"/>
  <c r="EG130"/>
  <c r="EF130"/>
  <c r="EE130"/>
  <c r="ED130"/>
  <c r="EC130"/>
  <c r="EB130"/>
  <c r="EA130"/>
  <c r="DZ130"/>
  <c r="DY130"/>
  <c r="DX130"/>
  <c r="DW130"/>
  <c r="DV130"/>
  <c r="DU130"/>
  <c r="DT130"/>
  <c r="DS130"/>
  <c r="DR130"/>
  <c r="DQ130"/>
  <c r="DP130"/>
  <c r="DO130"/>
  <c r="DN130"/>
  <c r="DM130"/>
  <c r="DL130"/>
  <c r="DK130"/>
  <c r="DJ130"/>
  <c r="DI130"/>
  <c r="DH130"/>
  <c r="DG130"/>
  <c r="DF130"/>
  <c r="DE130"/>
  <c r="DD130"/>
  <c r="DC130"/>
  <c r="DB130"/>
  <c r="DA130"/>
  <c r="CZ130"/>
  <c r="CY130"/>
  <c r="CX130"/>
  <c r="CW130"/>
  <c r="CV130"/>
  <c r="CU130"/>
  <c r="CT130"/>
  <c r="CS130"/>
  <c r="CR130"/>
  <c r="CQ130"/>
  <c r="CP130"/>
  <c r="CO130"/>
  <c r="CN130"/>
  <c r="CM130"/>
  <c r="CL130"/>
  <c r="CK130"/>
  <c r="CJ130"/>
  <c r="CI130"/>
  <c r="CH130"/>
  <c r="CG130"/>
  <c r="CF130"/>
  <c r="CE130"/>
  <c r="CD130"/>
  <c r="CC130"/>
  <c r="CB130"/>
  <c r="CA130"/>
  <c r="BZ130"/>
  <c r="BY130"/>
  <c r="BX130"/>
  <c r="BW130"/>
  <c r="BV130"/>
  <c r="BU130"/>
  <c r="BT130"/>
  <c r="BS130"/>
  <c r="BR130"/>
  <c r="BQ130"/>
  <c r="BP130"/>
  <c r="BO130"/>
  <c r="BN130"/>
  <c r="BM130"/>
  <c r="BL130"/>
  <c r="BK130"/>
  <c r="BJ130"/>
  <c r="BI130"/>
  <c r="BH130"/>
  <c r="BG130"/>
  <c r="BF130"/>
  <c r="BE130"/>
  <c r="BD130"/>
  <c r="BC130"/>
  <c r="BB130"/>
  <c r="BA130"/>
  <c r="AZ130"/>
  <c r="AY130"/>
  <c r="AX130"/>
  <c r="AW130"/>
  <c r="AV130"/>
  <c r="AU130"/>
  <c r="AT130"/>
  <c r="AS130"/>
  <c r="AR130"/>
  <c r="AQ130"/>
  <c r="AP130"/>
  <c r="AO130"/>
  <c r="AN130"/>
  <c r="AM130"/>
  <c r="AL130"/>
  <c r="AK130"/>
  <c r="AJ130"/>
  <c r="AI130"/>
  <c r="AH130"/>
  <c r="AG130"/>
  <c r="AF130"/>
  <c r="AE130"/>
  <c r="AD130"/>
  <c r="AC130"/>
  <c r="AB130"/>
  <c r="AA130"/>
  <c r="Z130"/>
  <c r="Y130"/>
  <c r="X130"/>
  <c r="W130"/>
  <c r="V130"/>
  <c r="U130"/>
  <c r="T130"/>
  <c r="S130"/>
  <c r="R130"/>
  <c r="Q130"/>
  <c r="P130"/>
  <c r="O130"/>
  <c r="N130"/>
  <c r="M130"/>
  <c r="L130"/>
  <c r="K130"/>
  <c r="J130"/>
  <c r="I130"/>
  <c r="GE129"/>
  <c r="GD129"/>
  <c r="GC129"/>
  <c r="GB129"/>
  <c r="GA129"/>
  <c r="FZ129"/>
  <c r="FY129"/>
  <c r="FX129"/>
  <c r="FW129"/>
  <c r="FV129"/>
  <c r="FU129"/>
  <c r="FT129"/>
  <c r="FS129"/>
  <c r="FR129"/>
  <c r="FQ129"/>
  <c r="FP129"/>
  <c r="FO129"/>
  <c r="FN129"/>
  <c r="FM129"/>
  <c r="FL129"/>
  <c r="FK129"/>
  <c r="FJ129"/>
  <c r="FI129"/>
  <c r="FH129"/>
  <c r="FG129"/>
  <c r="FF129"/>
  <c r="FE129"/>
  <c r="FD129"/>
  <c r="FC129"/>
  <c r="FB129"/>
  <c r="FA129"/>
  <c r="EZ129"/>
  <c r="EY129"/>
  <c r="EX129"/>
  <c r="EW129"/>
  <c r="EV129"/>
  <c r="EU129"/>
  <c r="ET129"/>
  <c r="ES129"/>
  <c r="ER129"/>
  <c r="EQ129"/>
  <c r="EP129"/>
  <c r="EO129"/>
  <c r="EN129"/>
  <c r="EM129"/>
  <c r="EL129"/>
  <c r="EK129"/>
  <c r="EJ129"/>
  <c r="EI129"/>
  <c r="EH129"/>
  <c r="EG129"/>
  <c r="EF129"/>
  <c r="EE129"/>
  <c r="ED129"/>
  <c r="EC129"/>
  <c r="EB129"/>
  <c r="EA129"/>
  <c r="DZ129"/>
  <c r="DY129"/>
  <c r="DX129"/>
  <c r="DW129"/>
  <c r="DV129"/>
  <c r="DU129"/>
  <c r="DT129"/>
  <c r="DS129"/>
  <c r="DR129"/>
  <c r="DQ129"/>
  <c r="DP129"/>
  <c r="DO129"/>
  <c r="DN129"/>
  <c r="DM129"/>
  <c r="DL129"/>
  <c r="DK129"/>
  <c r="DJ129"/>
  <c r="DI129"/>
  <c r="DH129"/>
  <c r="DG129"/>
  <c r="DF129"/>
  <c r="DE129"/>
  <c r="DD129"/>
  <c r="DC129"/>
  <c r="DB129"/>
  <c r="DA129"/>
  <c r="CZ129"/>
  <c r="CY129"/>
  <c r="CX129"/>
  <c r="CW129"/>
  <c r="CV129"/>
  <c r="CU129"/>
  <c r="CT129"/>
  <c r="CS129"/>
  <c r="CR129"/>
  <c r="CQ129"/>
  <c r="CP129"/>
  <c r="CO129"/>
  <c r="CN129"/>
  <c r="CM129"/>
  <c r="CL129"/>
  <c r="CK129"/>
  <c r="CJ129"/>
  <c r="CI129"/>
  <c r="CH129"/>
  <c r="CG129"/>
  <c r="CF129"/>
  <c r="CE129"/>
  <c r="CD129"/>
  <c r="CC129"/>
  <c r="CB129"/>
  <c r="CA129"/>
  <c r="BZ129"/>
  <c r="BY129"/>
  <c r="BX129"/>
  <c r="BW129"/>
  <c r="BV129"/>
  <c r="BU129"/>
  <c r="BT129"/>
  <c r="BS129"/>
  <c r="BR129"/>
  <c r="BQ129"/>
  <c r="BP129"/>
  <c r="BO129"/>
  <c r="BN129"/>
  <c r="BM129"/>
  <c r="BL129"/>
  <c r="BK129"/>
  <c r="BJ129"/>
  <c r="BI129"/>
  <c r="BH129"/>
  <c r="BG129"/>
  <c r="BF129"/>
  <c r="BE129"/>
  <c r="BD129"/>
  <c r="BC129"/>
  <c r="BB129"/>
  <c r="BA129"/>
  <c r="AZ129"/>
  <c r="AY129"/>
  <c r="AX129"/>
  <c r="AW129"/>
  <c r="AV129"/>
  <c r="AU129"/>
  <c r="AT129"/>
  <c r="AS129"/>
  <c r="AR129"/>
  <c r="AQ129"/>
  <c r="AP129"/>
  <c r="AO129"/>
  <c r="AN129"/>
  <c r="AM129"/>
  <c r="AL129"/>
  <c r="AK129"/>
  <c r="AJ129"/>
  <c r="AI129"/>
  <c r="AH129"/>
  <c r="AG129"/>
  <c r="AF129"/>
  <c r="AE129"/>
  <c r="AD129"/>
  <c r="AC129"/>
  <c r="AB129"/>
  <c r="AA129"/>
  <c r="Z129"/>
  <c r="Y129"/>
  <c r="X129"/>
  <c r="W129"/>
  <c r="V129"/>
  <c r="U129"/>
  <c r="T129"/>
  <c r="S129"/>
  <c r="R129"/>
  <c r="Q129"/>
  <c r="P129"/>
  <c r="O129"/>
  <c r="N129"/>
  <c r="M129"/>
  <c r="L129"/>
  <c r="K129"/>
  <c r="J129"/>
  <c r="I129"/>
  <c r="GE128"/>
  <c r="GD128"/>
  <c r="GC128"/>
  <c r="GB128"/>
  <c r="GA128"/>
  <c r="FZ128"/>
  <c r="FY128"/>
  <c r="FX128"/>
  <c r="FW128"/>
  <c r="FV128"/>
  <c r="FU128"/>
  <c r="FT128"/>
  <c r="FS128"/>
  <c r="FR128"/>
  <c r="FQ128"/>
  <c r="FP128"/>
  <c r="FO128"/>
  <c r="FN128"/>
  <c r="FM128"/>
  <c r="FL128"/>
  <c r="FK128"/>
  <c r="FJ128"/>
  <c r="FI128"/>
  <c r="FH128"/>
  <c r="FG128"/>
  <c r="FF128"/>
  <c r="FE128"/>
  <c r="FD128"/>
  <c r="FC128"/>
  <c r="FB128"/>
  <c r="FA128"/>
  <c r="EZ128"/>
  <c r="EY128"/>
  <c r="EX128"/>
  <c r="EW128"/>
  <c r="EV128"/>
  <c r="EU128"/>
  <c r="ET128"/>
  <c r="ES128"/>
  <c r="ER128"/>
  <c r="EQ128"/>
  <c r="EP128"/>
  <c r="EO128"/>
  <c r="EN128"/>
  <c r="EM128"/>
  <c r="EL128"/>
  <c r="EK128"/>
  <c r="EJ128"/>
  <c r="EI128"/>
  <c r="EH128"/>
  <c r="EG128"/>
  <c r="EF128"/>
  <c r="EE128"/>
  <c r="ED128"/>
  <c r="EC128"/>
  <c r="EB128"/>
  <c r="EA128"/>
  <c r="DZ128"/>
  <c r="DY128"/>
  <c r="DX128"/>
  <c r="DW128"/>
  <c r="DV128"/>
  <c r="DU128"/>
  <c r="DT128"/>
  <c r="DS128"/>
  <c r="DR128"/>
  <c r="DQ128"/>
  <c r="DP128"/>
  <c r="DO128"/>
  <c r="DN128"/>
  <c r="DM128"/>
  <c r="DL128"/>
  <c r="DK128"/>
  <c r="DJ128"/>
  <c r="DI128"/>
  <c r="DH128"/>
  <c r="DG128"/>
  <c r="DF128"/>
  <c r="DE128"/>
  <c r="DD128"/>
  <c r="DC128"/>
  <c r="DB128"/>
  <c r="DA128"/>
  <c r="CZ128"/>
  <c r="CY128"/>
  <c r="CX128"/>
  <c r="CW128"/>
  <c r="CV128"/>
  <c r="CU128"/>
  <c r="CT128"/>
  <c r="CS128"/>
  <c r="CR128"/>
  <c r="CQ128"/>
  <c r="CP128"/>
  <c r="CO128"/>
  <c r="CN128"/>
  <c r="CM128"/>
  <c r="CL128"/>
  <c r="CK128"/>
  <c r="CJ128"/>
  <c r="CI128"/>
  <c r="CH128"/>
  <c r="CG128"/>
  <c r="CF128"/>
  <c r="CE128"/>
  <c r="CD128"/>
  <c r="CC128"/>
  <c r="CB128"/>
  <c r="CA128"/>
  <c r="BZ128"/>
  <c r="BY128"/>
  <c r="BX128"/>
  <c r="BW128"/>
  <c r="BV128"/>
  <c r="BU128"/>
  <c r="BT128"/>
  <c r="BS128"/>
  <c r="BR128"/>
  <c r="BQ128"/>
  <c r="BP128"/>
  <c r="BO128"/>
  <c r="BN128"/>
  <c r="BM128"/>
  <c r="BL128"/>
  <c r="BK128"/>
  <c r="BJ128"/>
  <c r="BI128"/>
  <c r="BH128"/>
  <c r="BG128"/>
  <c r="BF128"/>
  <c r="BE128"/>
  <c r="BD128"/>
  <c r="BC128"/>
  <c r="BB128"/>
  <c r="BA128"/>
  <c r="AZ128"/>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O128"/>
  <c r="N128"/>
  <c r="M128"/>
  <c r="L128"/>
  <c r="K128"/>
  <c r="J128"/>
  <c r="I128"/>
  <c r="GE127"/>
  <c r="GD127"/>
  <c r="GC127"/>
  <c r="GB127"/>
  <c r="GA127"/>
  <c r="FZ127"/>
  <c r="FY127"/>
  <c r="FX127"/>
  <c r="FW127"/>
  <c r="FV127"/>
  <c r="FU127"/>
  <c r="FT127"/>
  <c r="FS127"/>
  <c r="FR127"/>
  <c r="FQ127"/>
  <c r="FP127"/>
  <c r="FO127"/>
  <c r="FN127"/>
  <c r="FM127"/>
  <c r="FL127"/>
  <c r="FK127"/>
  <c r="FJ127"/>
  <c r="FI127"/>
  <c r="FH127"/>
  <c r="FG127"/>
  <c r="FF127"/>
  <c r="FE127"/>
  <c r="FD127"/>
  <c r="FC127"/>
  <c r="FB127"/>
  <c r="FA127"/>
  <c r="EZ127"/>
  <c r="EY127"/>
  <c r="EX127"/>
  <c r="EW127"/>
  <c r="EV127"/>
  <c r="EU127"/>
  <c r="ET127"/>
  <c r="ES127"/>
  <c r="ER127"/>
  <c r="EQ127"/>
  <c r="EP127"/>
  <c r="EO127"/>
  <c r="EN127"/>
  <c r="EM127"/>
  <c r="EL127"/>
  <c r="EK127"/>
  <c r="EJ127"/>
  <c r="EI127"/>
  <c r="EH127"/>
  <c r="EG127"/>
  <c r="EF127"/>
  <c r="EE127"/>
  <c r="ED127"/>
  <c r="EC127"/>
  <c r="EB127"/>
  <c r="EA127"/>
  <c r="DZ127"/>
  <c r="DY127"/>
  <c r="DX127"/>
  <c r="DW127"/>
  <c r="DV127"/>
  <c r="DU127"/>
  <c r="DT127"/>
  <c r="DS127"/>
  <c r="DR127"/>
  <c r="DQ127"/>
  <c r="DP127"/>
  <c r="DO127"/>
  <c r="DN127"/>
  <c r="DM127"/>
  <c r="DL127"/>
  <c r="DK127"/>
  <c r="DJ127"/>
  <c r="DI127"/>
  <c r="DH127"/>
  <c r="DG127"/>
  <c r="DF127"/>
  <c r="DE127"/>
  <c r="DD127"/>
  <c r="DC127"/>
  <c r="DB127"/>
  <c r="DA127"/>
  <c r="CZ127"/>
  <c r="CY127"/>
  <c r="CX127"/>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GE122"/>
  <c r="GD122"/>
  <c r="GC122"/>
  <c r="GB122"/>
  <c r="GA122"/>
  <c r="FZ122"/>
  <c r="FY122"/>
  <c r="FX122"/>
  <c r="FW122"/>
  <c r="FV122"/>
  <c r="FU122"/>
  <c r="FT122"/>
  <c r="FS122"/>
  <c r="FR122"/>
  <c r="FQ122"/>
  <c r="FP122"/>
  <c r="FO122"/>
  <c r="FN122"/>
  <c r="FM122"/>
  <c r="FL122"/>
  <c r="FK122"/>
  <c r="FJ122"/>
  <c r="FI122"/>
  <c r="FH122"/>
  <c r="FG122"/>
  <c r="FF122"/>
  <c r="FE122"/>
  <c r="FD122"/>
  <c r="FC122"/>
  <c r="FB122"/>
  <c r="FA122"/>
  <c r="EZ122"/>
  <c r="EY122"/>
  <c r="EX122"/>
  <c r="EW122"/>
  <c r="EV122"/>
  <c r="EU122"/>
  <c r="ET122"/>
  <c r="ES122"/>
  <c r="ER122"/>
  <c r="EQ122"/>
  <c r="EP122"/>
  <c r="EO122"/>
  <c r="EN122"/>
  <c r="EM122"/>
  <c r="EL122"/>
  <c r="EK122"/>
  <c r="EJ122"/>
  <c r="EI122"/>
  <c r="EH122"/>
  <c r="EG122"/>
  <c r="EF122"/>
  <c r="EE122"/>
  <c r="ED122"/>
  <c r="EC122"/>
  <c r="EB122"/>
  <c r="EA122"/>
  <c r="DZ122"/>
  <c r="DY122"/>
  <c r="DX122"/>
  <c r="DW122"/>
  <c r="DV122"/>
  <c r="DU122"/>
  <c r="DT122"/>
  <c r="DS122"/>
  <c r="DR122"/>
  <c r="DQ122"/>
  <c r="DP122"/>
  <c r="DO122"/>
  <c r="DN122"/>
  <c r="DM122"/>
  <c r="DL122"/>
  <c r="DK122"/>
  <c r="DJ122"/>
  <c r="DI122"/>
  <c r="DH122"/>
  <c r="DG122"/>
  <c r="DF122"/>
  <c r="DE122"/>
  <c r="DD122"/>
  <c r="DC122"/>
  <c r="DB122"/>
  <c r="DA122"/>
  <c r="CZ122"/>
  <c r="CY122"/>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GE121"/>
  <c r="GD121"/>
  <c r="GC121"/>
  <c r="GB121"/>
  <c r="GA121"/>
  <c r="FZ121"/>
  <c r="FY121"/>
  <c r="FX121"/>
  <c r="FW121"/>
  <c r="FV121"/>
  <c r="FU121"/>
  <c r="FT121"/>
  <c r="FS121"/>
  <c r="FR121"/>
  <c r="FQ121"/>
  <c r="FP121"/>
  <c r="FO121"/>
  <c r="FN121"/>
  <c r="FM121"/>
  <c r="FL121"/>
  <c r="FK121"/>
  <c r="FJ121"/>
  <c r="FI121"/>
  <c r="FH121"/>
  <c r="FG121"/>
  <c r="FF121"/>
  <c r="FE121"/>
  <c r="FD121"/>
  <c r="FC121"/>
  <c r="FB121"/>
  <c r="FA121"/>
  <c r="EZ121"/>
  <c r="EY121"/>
  <c r="EX121"/>
  <c r="EW121"/>
  <c r="EV121"/>
  <c r="EU121"/>
  <c r="ET121"/>
  <c r="ES121"/>
  <c r="ER121"/>
  <c r="EQ121"/>
  <c r="EP121"/>
  <c r="EO121"/>
  <c r="EN121"/>
  <c r="EM121"/>
  <c r="EL121"/>
  <c r="EK121"/>
  <c r="EJ121"/>
  <c r="EI121"/>
  <c r="EH121"/>
  <c r="EG121"/>
  <c r="EF121"/>
  <c r="EE121"/>
  <c r="ED121"/>
  <c r="EC121"/>
  <c r="EB121"/>
  <c r="EA121"/>
  <c r="DZ121"/>
  <c r="DY121"/>
  <c r="DX121"/>
  <c r="DW121"/>
  <c r="DV121"/>
  <c r="DU121"/>
  <c r="DT121"/>
  <c r="DS121"/>
  <c r="DR121"/>
  <c r="DQ121"/>
  <c r="DP121"/>
  <c r="DO121"/>
  <c r="DN121"/>
  <c r="DM121"/>
  <c r="DL121"/>
  <c r="DK121"/>
  <c r="DJ121"/>
  <c r="DI121"/>
  <c r="DH121"/>
  <c r="DG121"/>
  <c r="DF121"/>
  <c r="DE121"/>
  <c r="DD121"/>
  <c r="DC121"/>
  <c r="DB121"/>
  <c r="DA121"/>
  <c r="CZ121"/>
  <c r="CY121"/>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GE120"/>
  <c r="GD120"/>
  <c r="GC120"/>
  <c r="GB120"/>
  <c r="GA120"/>
  <c r="FZ120"/>
  <c r="FY120"/>
  <c r="FX120"/>
  <c r="FW120"/>
  <c r="FV120"/>
  <c r="FU120"/>
  <c r="FT120"/>
  <c r="FS120"/>
  <c r="FR120"/>
  <c r="FQ120"/>
  <c r="FP120"/>
  <c r="FO120"/>
  <c r="FN120"/>
  <c r="FM120"/>
  <c r="FL120"/>
  <c r="FK120"/>
  <c r="FJ120"/>
  <c r="FI120"/>
  <c r="FH120"/>
  <c r="FG120"/>
  <c r="FF120"/>
  <c r="FE120"/>
  <c r="FD120"/>
  <c r="FC120"/>
  <c r="FB120"/>
  <c r="FA120"/>
  <c r="EZ120"/>
  <c r="EY120"/>
  <c r="EX120"/>
  <c r="EW120"/>
  <c r="EV120"/>
  <c r="EU120"/>
  <c r="ET120"/>
  <c r="ES120"/>
  <c r="ER120"/>
  <c r="EQ120"/>
  <c r="EP120"/>
  <c r="EO120"/>
  <c r="EN120"/>
  <c r="EM120"/>
  <c r="EL120"/>
  <c r="EK120"/>
  <c r="EJ120"/>
  <c r="EI120"/>
  <c r="EH120"/>
  <c r="EG120"/>
  <c r="EF120"/>
  <c r="EE120"/>
  <c r="ED120"/>
  <c r="EC120"/>
  <c r="EB120"/>
  <c r="EA120"/>
  <c r="DZ120"/>
  <c r="DY120"/>
  <c r="DX120"/>
  <c r="DW120"/>
  <c r="DV120"/>
  <c r="DU120"/>
  <c r="DT120"/>
  <c r="DS120"/>
  <c r="DR120"/>
  <c r="DQ120"/>
  <c r="DP120"/>
  <c r="DO120"/>
  <c r="DN120"/>
  <c r="DM120"/>
  <c r="DL120"/>
  <c r="DK120"/>
  <c r="DJ120"/>
  <c r="DI120"/>
  <c r="DH120"/>
  <c r="DG120"/>
  <c r="DF120"/>
  <c r="DE120"/>
  <c r="DD120"/>
  <c r="DC120"/>
  <c r="DB120"/>
  <c r="DA120"/>
  <c r="CZ120"/>
  <c r="CY120"/>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GE119"/>
  <c r="GD119"/>
  <c r="GC119"/>
  <c r="GB119"/>
  <c r="GA119"/>
  <c r="FZ119"/>
  <c r="FY119"/>
  <c r="FX119"/>
  <c r="FW119"/>
  <c r="FV119"/>
  <c r="FU119"/>
  <c r="FT119"/>
  <c r="FS119"/>
  <c r="FR119"/>
  <c r="FQ119"/>
  <c r="FP119"/>
  <c r="FO119"/>
  <c r="FN119"/>
  <c r="FM119"/>
  <c r="FL119"/>
  <c r="FK119"/>
  <c r="FJ119"/>
  <c r="FI119"/>
  <c r="FH119"/>
  <c r="FG119"/>
  <c r="FF119"/>
  <c r="FE119"/>
  <c r="FD119"/>
  <c r="FC119"/>
  <c r="FB119"/>
  <c r="FA119"/>
  <c r="EZ119"/>
  <c r="EY119"/>
  <c r="EX119"/>
  <c r="EW119"/>
  <c r="EV119"/>
  <c r="EU119"/>
  <c r="ET119"/>
  <c r="ES119"/>
  <c r="ER119"/>
  <c r="EQ119"/>
  <c r="EP119"/>
  <c r="EO119"/>
  <c r="EN119"/>
  <c r="EM119"/>
  <c r="EL119"/>
  <c r="EK119"/>
  <c r="EJ119"/>
  <c r="EI119"/>
  <c r="EH119"/>
  <c r="EG119"/>
  <c r="EF119"/>
  <c r="EE119"/>
  <c r="ED119"/>
  <c r="EC119"/>
  <c r="EB119"/>
  <c r="EA119"/>
  <c r="DZ119"/>
  <c r="DY119"/>
  <c r="DX119"/>
  <c r="DW119"/>
  <c r="DV119"/>
  <c r="DU119"/>
  <c r="DT119"/>
  <c r="DS119"/>
  <c r="DR119"/>
  <c r="DQ119"/>
  <c r="DP119"/>
  <c r="DO119"/>
  <c r="DN119"/>
  <c r="DM119"/>
  <c r="DL119"/>
  <c r="DK119"/>
  <c r="DJ119"/>
  <c r="DI119"/>
  <c r="DH119"/>
  <c r="DG119"/>
  <c r="DF119"/>
  <c r="DE119"/>
  <c r="DD119"/>
  <c r="DC119"/>
  <c r="DB119"/>
  <c r="DA119"/>
  <c r="CZ119"/>
  <c r="CY119"/>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GE118"/>
  <c r="GD118"/>
  <c r="GC118"/>
  <c r="GB118"/>
  <c r="GA118"/>
  <c r="FZ118"/>
  <c r="FY118"/>
  <c r="FX118"/>
  <c r="FW118"/>
  <c r="FV118"/>
  <c r="FU118"/>
  <c r="FT118"/>
  <c r="FS118"/>
  <c r="FR118"/>
  <c r="FQ118"/>
  <c r="FP118"/>
  <c r="FO118"/>
  <c r="FN118"/>
  <c r="FM118"/>
  <c r="FL118"/>
  <c r="FK118"/>
  <c r="FJ118"/>
  <c r="FI118"/>
  <c r="FH118"/>
  <c r="FG118"/>
  <c r="FF118"/>
  <c r="FE118"/>
  <c r="FD118"/>
  <c r="FC118"/>
  <c r="FB118"/>
  <c r="FA118"/>
  <c r="EZ118"/>
  <c r="EY118"/>
  <c r="EX118"/>
  <c r="EW118"/>
  <c r="EV118"/>
  <c r="EU118"/>
  <c r="ET118"/>
  <c r="ES118"/>
  <c r="ER118"/>
  <c r="EQ118"/>
  <c r="EP118"/>
  <c r="EO118"/>
  <c r="EN118"/>
  <c r="EM118"/>
  <c r="EL118"/>
  <c r="EK118"/>
  <c r="EJ118"/>
  <c r="EI118"/>
  <c r="EH118"/>
  <c r="EG118"/>
  <c r="EF118"/>
  <c r="EE118"/>
  <c r="ED118"/>
  <c r="EC118"/>
  <c r="EB118"/>
  <c r="EA118"/>
  <c r="DZ118"/>
  <c r="DY118"/>
  <c r="DX118"/>
  <c r="DW118"/>
  <c r="DV118"/>
  <c r="DU118"/>
  <c r="DT118"/>
  <c r="DS118"/>
  <c r="DR118"/>
  <c r="DQ118"/>
  <c r="DP118"/>
  <c r="DO118"/>
  <c r="DN118"/>
  <c r="DM118"/>
  <c r="DL118"/>
  <c r="DK118"/>
  <c r="DJ118"/>
  <c r="DI118"/>
  <c r="DH118"/>
  <c r="DG118"/>
  <c r="DF118"/>
  <c r="DE118"/>
  <c r="DD118"/>
  <c r="DC118"/>
  <c r="DB118"/>
  <c r="DA118"/>
  <c r="CZ118"/>
  <c r="CY118"/>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GE117"/>
  <c r="GD117"/>
  <c r="GC117"/>
  <c r="GB117"/>
  <c r="GA117"/>
  <c r="FZ117"/>
  <c r="FY117"/>
  <c r="FX117"/>
  <c r="FW117"/>
  <c r="FV117"/>
  <c r="FU117"/>
  <c r="FT117"/>
  <c r="FS117"/>
  <c r="FR117"/>
  <c r="FQ117"/>
  <c r="FP117"/>
  <c r="FO117"/>
  <c r="FN117"/>
  <c r="FM117"/>
  <c r="FL117"/>
  <c r="FK117"/>
  <c r="FJ117"/>
  <c r="FI117"/>
  <c r="FH117"/>
  <c r="FG117"/>
  <c r="FF117"/>
  <c r="FE117"/>
  <c r="FD117"/>
  <c r="FC117"/>
  <c r="FB117"/>
  <c r="FA117"/>
  <c r="EZ117"/>
  <c r="EY117"/>
  <c r="EX117"/>
  <c r="EW117"/>
  <c r="EV117"/>
  <c r="EU117"/>
  <c r="ET117"/>
  <c r="ES117"/>
  <c r="ER117"/>
  <c r="EQ117"/>
  <c r="EP117"/>
  <c r="EO117"/>
  <c r="EN117"/>
  <c r="EM117"/>
  <c r="EL117"/>
  <c r="EK117"/>
  <c r="EJ117"/>
  <c r="EI117"/>
  <c r="EH117"/>
  <c r="EG117"/>
  <c r="EF117"/>
  <c r="EE117"/>
  <c r="ED117"/>
  <c r="EC117"/>
  <c r="EB117"/>
  <c r="EA117"/>
  <c r="DZ117"/>
  <c r="DY117"/>
  <c r="DX117"/>
  <c r="DW117"/>
  <c r="DV117"/>
  <c r="DU117"/>
  <c r="DT117"/>
  <c r="DS117"/>
  <c r="DR117"/>
  <c r="DQ117"/>
  <c r="DP117"/>
  <c r="DO117"/>
  <c r="DN117"/>
  <c r="DM117"/>
  <c r="DL117"/>
  <c r="DK117"/>
  <c r="DJ117"/>
  <c r="DI117"/>
  <c r="DH117"/>
  <c r="DG117"/>
  <c r="DF117"/>
  <c r="DE117"/>
  <c r="DD117"/>
  <c r="DC117"/>
  <c r="DB117"/>
  <c r="DA117"/>
  <c r="CZ117"/>
  <c r="CY117"/>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GE116"/>
  <c r="GD116"/>
  <c r="GC116"/>
  <c r="GB116"/>
  <c r="GA116"/>
  <c r="FZ116"/>
  <c r="FY116"/>
  <c r="FX116"/>
  <c r="FW116"/>
  <c r="FV116"/>
  <c r="FU116"/>
  <c r="FT116"/>
  <c r="FS116"/>
  <c r="FR116"/>
  <c r="FQ116"/>
  <c r="FP116"/>
  <c r="FO116"/>
  <c r="FN116"/>
  <c r="FM116"/>
  <c r="FL116"/>
  <c r="FK116"/>
  <c r="FJ116"/>
  <c r="FI116"/>
  <c r="FH116"/>
  <c r="FG116"/>
  <c r="FF116"/>
  <c r="FE116"/>
  <c r="FD116"/>
  <c r="FC116"/>
  <c r="FB116"/>
  <c r="FA116"/>
  <c r="EZ116"/>
  <c r="EY116"/>
  <c r="EX116"/>
  <c r="EW116"/>
  <c r="EV116"/>
  <c r="EU116"/>
  <c r="ET116"/>
  <c r="ES116"/>
  <c r="ER116"/>
  <c r="EQ116"/>
  <c r="EP116"/>
  <c r="EO116"/>
  <c r="EN116"/>
  <c r="EM116"/>
  <c r="EL116"/>
  <c r="EK116"/>
  <c r="EJ116"/>
  <c r="EI116"/>
  <c r="EH116"/>
  <c r="EG116"/>
  <c r="EF116"/>
  <c r="EE116"/>
  <c r="ED116"/>
  <c r="EC116"/>
  <c r="EB116"/>
  <c r="EA116"/>
  <c r="DZ116"/>
  <c r="DY116"/>
  <c r="DX116"/>
  <c r="DW116"/>
  <c r="DV116"/>
  <c r="DU116"/>
  <c r="DT116"/>
  <c r="DS116"/>
  <c r="DR116"/>
  <c r="DQ116"/>
  <c r="DP116"/>
  <c r="DO116"/>
  <c r="DN116"/>
  <c r="DM116"/>
  <c r="DL116"/>
  <c r="DK116"/>
  <c r="DJ116"/>
  <c r="DI116"/>
  <c r="DH116"/>
  <c r="DG116"/>
  <c r="DF116"/>
  <c r="DE116"/>
  <c r="DD116"/>
  <c r="DC116"/>
  <c r="DB116"/>
  <c r="DA116"/>
  <c r="CZ116"/>
  <c r="CY116"/>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GE115"/>
  <c r="GD115"/>
  <c r="GC115"/>
  <c r="GB115"/>
  <c r="GA115"/>
  <c r="FZ115"/>
  <c r="FY115"/>
  <c r="FX115"/>
  <c r="FW115"/>
  <c r="FV115"/>
  <c r="FU115"/>
  <c r="FT115"/>
  <c r="FS115"/>
  <c r="FR115"/>
  <c r="FQ115"/>
  <c r="FP115"/>
  <c r="FO115"/>
  <c r="FN115"/>
  <c r="FM115"/>
  <c r="FL115"/>
  <c r="FK115"/>
  <c r="FJ115"/>
  <c r="FI115"/>
  <c r="FH115"/>
  <c r="FG115"/>
  <c r="FF115"/>
  <c r="FE115"/>
  <c r="FD115"/>
  <c r="FC115"/>
  <c r="FB115"/>
  <c r="FA115"/>
  <c r="EZ115"/>
  <c r="EY115"/>
  <c r="EX115"/>
  <c r="EW115"/>
  <c r="EV115"/>
  <c r="EU115"/>
  <c r="ET115"/>
  <c r="ES115"/>
  <c r="ER115"/>
  <c r="EQ115"/>
  <c r="EP115"/>
  <c r="EO115"/>
  <c r="EN115"/>
  <c r="EM115"/>
  <c r="EL115"/>
  <c r="EK115"/>
  <c r="EJ115"/>
  <c r="EI115"/>
  <c r="EH115"/>
  <c r="EG115"/>
  <c r="EF115"/>
  <c r="EE115"/>
  <c r="ED115"/>
  <c r="EC115"/>
  <c r="EB115"/>
  <c r="EA115"/>
  <c r="DZ115"/>
  <c r="DY115"/>
  <c r="DX115"/>
  <c r="DW115"/>
  <c r="DV115"/>
  <c r="DU115"/>
  <c r="DT115"/>
  <c r="DS115"/>
  <c r="DR115"/>
  <c r="DQ115"/>
  <c r="DP115"/>
  <c r="DO115"/>
  <c r="DN115"/>
  <c r="DM115"/>
  <c r="DL115"/>
  <c r="DK115"/>
  <c r="DJ115"/>
  <c r="DI115"/>
  <c r="DH115"/>
  <c r="DG115"/>
  <c r="DF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GE114"/>
  <c r="GD114"/>
  <c r="GC114"/>
  <c r="GB114"/>
  <c r="GA114"/>
  <c r="FZ114"/>
  <c r="FY114"/>
  <c r="FX114"/>
  <c r="FW114"/>
  <c r="FV114"/>
  <c r="FU114"/>
  <c r="FT114"/>
  <c r="FS114"/>
  <c r="FR114"/>
  <c r="FQ114"/>
  <c r="FP114"/>
  <c r="FO114"/>
  <c r="FN114"/>
  <c r="FM114"/>
  <c r="FL114"/>
  <c r="FK114"/>
  <c r="FJ114"/>
  <c r="FI114"/>
  <c r="FH114"/>
  <c r="FG114"/>
  <c r="FF114"/>
  <c r="FE114"/>
  <c r="FD114"/>
  <c r="FC114"/>
  <c r="FB114"/>
  <c r="FA114"/>
  <c r="EZ114"/>
  <c r="EY114"/>
  <c r="EX114"/>
  <c r="EW114"/>
  <c r="EV114"/>
  <c r="EU114"/>
  <c r="ET114"/>
  <c r="ES114"/>
  <c r="ER114"/>
  <c r="EQ114"/>
  <c r="EP114"/>
  <c r="EO114"/>
  <c r="EN114"/>
  <c r="EM114"/>
  <c r="EL114"/>
  <c r="EK114"/>
  <c r="EJ114"/>
  <c r="EI114"/>
  <c r="EH114"/>
  <c r="EG114"/>
  <c r="EF114"/>
  <c r="EE114"/>
  <c r="ED114"/>
  <c r="EC114"/>
  <c r="EB114"/>
  <c r="EA114"/>
  <c r="DZ114"/>
  <c r="DY114"/>
  <c r="DX114"/>
  <c r="DW114"/>
  <c r="DV114"/>
  <c r="DU114"/>
  <c r="DT114"/>
  <c r="DS114"/>
  <c r="DR114"/>
  <c r="DQ114"/>
  <c r="DP114"/>
  <c r="DO114"/>
  <c r="DN114"/>
  <c r="DM114"/>
  <c r="DL114"/>
  <c r="DK114"/>
  <c r="DJ114"/>
  <c r="DI114"/>
  <c r="DH114"/>
  <c r="DG114"/>
  <c r="DF114"/>
  <c r="DE114"/>
  <c r="DD114"/>
  <c r="DC114"/>
  <c r="DB114"/>
  <c r="DA114"/>
  <c r="CZ114"/>
  <c r="CY114"/>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GE113"/>
  <c r="GD113"/>
  <c r="GC113"/>
  <c r="GB113"/>
  <c r="GA113"/>
  <c r="FZ113"/>
  <c r="FY113"/>
  <c r="FX113"/>
  <c r="FW113"/>
  <c r="FV113"/>
  <c r="FU113"/>
  <c r="FT113"/>
  <c r="FS113"/>
  <c r="FR113"/>
  <c r="FQ113"/>
  <c r="FP113"/>
  <c r="FO113"/>
  <c r="FN113"/>
  <c r="FM113"/>
  <c r="FL113"/>
  <c r="FK113"/>
  <c r="FJ113"/>
  <c r="FI113"/>
  <c r="FH113"/>
  <c r="FG113"/>
  <c r="FF113"/>
  <c r="FE113"/>
  <c r="FD113"/>
  <c r="FC113"/>
  <c r="FB113"/>
  <c r="FA113"/>
  <c r="EZ113"/>
  <c r="EY113"/>
  <c r="EX113"/>
  <c r="EW113"/>
  <c r="EV113"/>
  <c r="EU113"/>
  <c r="ET113"/>
  <c r="ES113"/>
  <c r="ER113"/>
  <c r="EQ113"/>
  <c r="EP113"/>
  <c r="EO113"/>
  <c r="EN113"/>
  <c r="EM113"/>
  <c r="EL113"/>
  <c r="EK113"/>
  <c r="EJ113"/>
  <c r="EI113"/>
  <c r="EH113"/>
  <c r="EG113"/>
  <c r="EF113"/>
  <c r="EE113"/>
  <c r="ED113"/>
  <c r="EC113"/>
  <c r="EB113"/>
  <c r="EA113"/>
  <c r="DZ113"/>
  <c r="DY113"/>
  <c r="DX113"/>
  <c r="DW113"/>
  <c r="DV113"/>
  <c r="DU113"/>
  <c r="DT113"/>
  <c r="DS113"/>
  <c r="DR113"/>
  <c r="DQ113"/>
  <c r="DP113"/>
  <c r="DO113"/>
  <c r="DN113"/>
  <c r="DM113"/>
  <c r="DL113"/>
  <c r="DK113"/>
  <c r="DJ113"/>
  <c r="DI113"/>
  <c r="DH113"/>
  <c r="DG113"/>
  <c r="DF113"/>
  <c r="DE113"/>
  <c r="DD113"/>
  <c r="DC113"/>
  <c r="DB113"/>
  <c r="DA113"/>
  <c r="CZ113"/>
  <c r="CY113"/>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GE112"/>
  <c r="GD112"/>
  <c r="GC112"/>
  <c r="GB112"/>
  <c r="GA112"/>
  <c r="FZ112"/>
  <c r="FY112"/>
  <c r="FX112"/>
  <c r="FW112"/>
  <c r="FV112"/>
  <c r="FU112"/>
  <c r="FT112"/>
  <c r="FS112"/>
  <c r="FR112"/>
  <c r="FQ112"/>
  <c r="FP112"/>
  <c r="FO112"/>
  <c r="FN112"/>
  <c r="FM112"/>
  <c r="FL112"/>
  <c r="FK112"/>
  <c r="FJ112"/>
  <c r="FI112"/>
  <c r="FH112"/>
  <c r="FG112"/>
  <c r="FF112"/>
  <c r="FE112"/>
  <c r="FD112"/>
  <c r="FC112"/>
  <c r="FB112"/>
  <c r="FA112"/>
  <c r="EZ112"/>
  <c r="EY112"/>
  <c r="EX112"/>
  <c r="EW112"/>
  <c r="EV112"/>
  <c r="EU112"/>
  <c r="ET112"/>
  <c r="ES112"/>
  <c r="ER112"/>
  <c r="EQ112"/>
  <c r="EP112"/>
  <c r="EO112"/>
  <c r="EN112"/>
  <c r="EM112"/>
  <c r="EL112"/>
  <c r="EK112"/>
  <c r="EJ112"/>
  <c r="EI112"/>
  <c r="EH112"/>
  <c r="EG112"/>
  <c r="EF112"/>
  <c r="EE112"/>
  <c r="ED112"/>
  <c r="EC112"/>
  <c r="EB112"/>
  <c r="EA112"/>
  <c r="DZ112"/>
  <c r="DY112"/>
  <c r="DX112"/>
  <c r="DW112"/>
  <c r="DV112"/>
  <c r="DU112"/>
  <c r="DT112"/>
  <c r="DS112"/>
  <c r="DR112"/>
  <c r="DQ112"/>
  <c r="DP112"/>
  <c r="DO112"/>
  <c r="DN112"/>
  <c r="DM112"/>
  <c r="DL112"/>
  <c r="DK112"/>
  <c r="DJ112"/>
  <c r="DI112"/>
  <c r="DH112"/>
  <c r="DG112"/>
  <c r="DF112"/>
  <c r="DE112"/>
  <c r="DD112"/>
  <c r="DC112"/>
  <c r="DB112"/>
  <c r="DA112"/>
  <c r="CZ112"/>
  <c r="CY112"/>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GE111"/>
  <c r="GD111"/>
  <c r="GC111"/>
  <c r="GB111"/>
  <c r="GA111"/>
  <c r="FZ111"/>
  <c r="FY111"/>
  <c r="FX111"/>
  <c r="FW111"/>
  <c r="FV111"/>
  <c r="FU111"/>
  <c r="FT111"/>
  <c r="FS111"/>
  <c r="FR111"/>
  <c r="FQ111"/>
  <c r="FP111"/>
  <c r="FO111"/>
  <c r="FN111"/>
  <c r="FM111"/>
  <c r="FL111"/>
  <c r="FK111"/>
  <c r="FJ111"/>
  <c r="FI111"/>
  <c r="FH111"/>
  <c r="FG111"/>
  <c r="FF111"/>
  <c r="FE111"/>
  <c r="FD111"/>
  <c r="FC111"/>
  <c r="FB111"/>
  <c r="FA111"/>
  <c r="EZ111"/>
  <c r="EY111"/>
  <c r="EX111"/>
  <c r="EW111"/>
  <c r="EV111"/>
  <c r="EU111"/>
  <c r="ET111"/>
  <c r="ES111"/>
  <c r="ER111"/>
  <c r="EQ111"/>
  <c r="EP111"/>
  <c r="EO111"/>
  <c r="EN111"/>
  <c r="EM111"/>
  <c r="EL111"/>
  <c r="EK111"/>
  <c r="EJ111"/>
  <c r="EI111"/>
  <c r="EH111"/>
  <c r="EG111"/>
  <c r="EF111"/>
  <c r="EE111"/>
  <c r="ED111"/>
  <c r="EC111"/>
  <c r="EB111"/>
  <c r="EA111"/>
  <c r="DZ111"/>
  <c r="DY111"/>
  <c r="DX111"/>
  <c r="DW111"/>
  <c r="DV111"/>
  <c r="DU111"/>
  <c r="DT111"/>
  <c r="DS111"/>
  <c r="DR111"/>
  <c r="DQ111"/>
  <c r="DP111"/>
  <c r="DO111"/>
  <c r="DN111"/>
  <c r="DM111"/>
  <c r="DL111"/>
  <c r="DK111"/>
  <c r="DJ111"/>
  <c r="DI111"/>
  <c r="DH111"/>
  <c r="DG111"/>
  <c r="DF111"/>
  <c r="DE111"/>
  <c r="DD111"/>
  <c r="DC111"/>
  <c r="DB111"/>
  <c r="DA111"/>
  <c r="CZ111"/>
  <c r="CY111"/>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GE110"/>
  <c r="GD110"/>
  <c r="GC110"/>
  <c r="GB110"/>
  <c r="GA110"/>
  <c r="FZ110"/>
  <c r="FY110"/>
  <c r="FX110"/>
  <c r="FW110"/>
  <c r="FV110"/>
  <c r="FU110"/>
  <c r="FT110"/>
  <c r="FS110"/>
  <c r="FR110"/>
  <c r="FQ110"/>
  <c r="FP110"/>
  <c r="FO110"/>
  <c r="FN110"/>
  <c r="FM110"/>
  <c r="FL110"/>
  <c r="FK110"/>
  <c r="FJ110"/>
  <c r="FI110"/>
  <c r="FH110"/>
  <c r="FG110"/>
  <c r="FF110"/>
  <c r="FE110"/>
  <c r="FD110"/>
  <c r="FC110"/>
  <c r="FB110"/>
  <c r="FA110"/>
  <c r="EZ110"/>
  <c r="EY110"/>
  <c r="EX110"/>
  <c r="EW110"/>
  <c r="EV110"/>
  <c r="EU110"/>
  <c r="ET110"/>
  <c r="ES110"/>
  <c r="ER110"/>
  <c r="EQ110"/>
  <c r="EP110"/>
  <c r="EO110"/>
  <c r="EN110"/>
  <c r="EM110"/>
  <c r="EL110"/>
  <c r="EK110"/>
  <c r="EJ110"/>
  <c r="EI110"/>
  <c r="EH110"/>
  <c r="EG110"/>
  <c r="EF110"/>
  <c r="EE110"/>
  <c r="ED110"/>
  <c r="EC110"/>
  <c r="EB110"/>
  <c r="EA110"/>
  <c r="DZ110"/>
  <c r="DY110"/>
  <c r="DX110"/>
  <c r="DW110"/>
  <c r="DV110"/>
  <c r="DU110"/>
  <c r="DT110"/>
  <c r="DS110"/>
  <c r="DR110"/>
  <c r="DQ110"/>
  <c r="DP110"/>
  <c r="DO110"/>
  <c r="DN110"/>
  <c r="DM110"/>
  <c r="DL110"/>
  <c r="DK110"/>
  <c r="DJ110"/>
  <c r="DI110"/>
  <c r="DH110"/>
  <c r="DG110"/>
  <c r="DF110"/>
  <c r="DE110"/>
  <c r="DD110"/>
  <c r="DC110"/>
  <c r="DB110"/>
  <c r="DA110"/>
  <c r="CZ110"/>
  <c r="CY110"/>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GE109"/>
  <c r="GD109"/>
  <c r="GC109"/>
  <c r="GB109"/>
  <c r="GA109"/>
  <c r="FZ109"/>
  <c r="FY109"/>
  <c r="FX109"/>
  <c r="FW109"/>
  <c r="FV109"/>
  <c r="FU109"/>
  <c r="FT109"/>
  <c r="FS109"/>
  <c r="FR109"/>
  <c r="FQ109"/>
  <c r="FP109"/>
  <c r="FO109"/>
  <c r="FN109"/>
  <c r="FM109"/>
  <c r="FL109"/>
  <c r="FK109"/>
  <c r="FJ109"/>
  <c r="FI109"/>
  <c r="FH109"/>
  <c r="FG109"/>
  <c r="FF109"/>
  <c r="FE109"/>
  <c r="FD109"/>
  <c r="FC109"/>
  <c r="FB109"/>
  <c r="FA109"/>
  <c r="EZ109"/>
  <c r="EY109"/>
  <c r="EX109"/>
  <c r="EW109"/>
  <c r="EV109"/>
  <c r="EU109"/>
  <c r="ET109"/>
  <c r="ES109"/>
  <c r="ER109"/>
  <c r="EQ109"/>
  <c r="EP109"/>
  <c r="EO109"/>
  <c r="EN109"/>
  <c r="EM109"/>
  <c r="EL109"/>
  <c r="EK109"/>
  <c r="EJ109"/>
  <c r="EI109"/>
  <c r="EH109"/>
  <c r="EG109"/>
  <c r="EF109"/>
  <c r="EE109"/>
  <c r="ED109"/>
  <c r="EC109"/>
  <c r="EB109"/>
  <c r="EA109"/>
  <c r="DZ109"/>
  <c r="DY109"/>
  <c r="DX109"/>
  <c r="DW109"/>
  <c r="DV109"/>
  <c r="DU109"/>
  <c r="DT109"/>
  <c r="DS109"/>
  <c r="DR109"/>
  <c r="DQ109"/>
  <c r="DP109"/>
  <c r="DO109"/>
  <c r="DN109"/>
  <c r="DM109"/>
  <c r="DL109"/>
  <c r="DK109"/>
  <c r="DJ109"/>
  <c r="DI109"/>
  <c r="DH109"/>
  <c r="DG109"/>
  <c r="DF109"/>
  <c r="DE109"/>
  <c r="DD109"/>
  <c r="DC109"/>
  <c r="DB109"/>
  <c r="DA109"/>
  <c r="CZ109"/>
  <c r="CY109"/>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GE108"/>
  <c r="GD108"/>
  <c r="GC108"/>
  <c r="GB108"/>
  <c r="GA108"/>
  <c r="FZ108"/>
  <c r="FY108"/>
  <c r="FX108"/>
  <c r="FW108"/>
  <c r="FV108"/>
  <c r="FU108"/>
  <c r="FT108"/>
  <c r="FS108"/>
  <c r="FR108"/>
  <c r="FQ108"/>
  <c r="FP108"/>
  <c r="FO108"/>
  <c r="FN108"/>
  <c r="FM108"/>
  <c r="FL108"/>
  <c r="FK108"/>
  <c r="FJ108"/>
  <c r="FI108"/>
  <c r="FH108"/>
  <c r="FG108"/>
  <c r="FF108"/>
  <c r="FE108"/>
  <c r="FD108"/>
  <c r="FC108"/>
  <c r="FB108"/>
  <c r="FA108"/>
  <c r="EZ108"/>
  <c r="EY108"/>
  <c r="EX108"/>
  <c r="EW108"/>
  <c r="EV108"/>
  <c r="EU108"/>
  <c r="ET108"/>
  <c r="ES108"/>
  <c r="ER108"/>
  <c r="EQ108"/>
  <c r="EP108"/>
  <c r="EO108"/>
  <c r="EN108"/>
  <c r="EM108"/>
  <c r="EL108"/>
  <c r="EK108"/>
  <c r="EJ108"/>
  <c r="EI108"/>
  <c r="EH108"/>
  <c r="EG108"/>
  <c r="EF108"/>
  <c r="EE108"/>
  <c r="ED108"/>
  <c r="EC108"/>
  <c r="EB108"/>
  <c r="EA108"/>
  <c r="DZ108"/>
  <c r="DY108"/>
  <c r="DX108"/>
  <c r="DW108"/>
  <c r="DV108"/>
  <c r="DU108"/>
  <c r="DT108"/>
  <c r="DS108"/>
  <c r="DR108"/>
  <c r="DQ108"/>
  <c r="DP108"/>
  <c r="DO108"/>
  <c r="DN108"/>
  <c r="DM108"/>
  <c r="DL108"/>
  <c r="DK108"/>
  <c r="DJ108"/>
  <c r="DI108"/>
  <c r="DH108"/>
  <c r="DG108"/>
  <c r="DF108"/>
  <c r="DE108"/>
  <c r="DD108"/>
  <c r="DC108"/>
  <c r="DB108"/>
  <c r="DA108"/>
  <c r="CZ108"/>
  <c r="CY108"/>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GE107"/>
  <c r="GD107"/>
  <c r="GC107"/>
  <c r="GB107"/>
  <c r="GA107"/>
  <c r="FZ107"/>
  <c r="FY107"/>
  <c r="FX107"/>
  <c r="FW107"/>
  <c r="FV107"/>
  <c r="FU107"/>
  <c r="FT107"/>
  <c r="FS107"/>
  <c r="FR107"/>
  <c r="FQ107"/>
  <c r="FP107"/>
  <c r="FO107"/>
  <c r="FN107"/>
  <c r="FM107"/>
  <c r="FL107"/>
  <c r="FK107"/>
  <c r="FJ107"/>
  <c r="FI107"/>
  <c r="FH107"/>
  <c r="FG107"/>
  <c r="FF107"/>
  <c r="FE107"/>
  <c r="FD107"/>
  <c r="FC107"/>
  <c r="FB107"/>
  <c r="FA107"/>
  <c r="EZ107"/>
  <c r="EY107"/>
  <c r="EX107"/>
  <c r="EW107"/>
  <c r="EV107"/>
  <c r="EU107"/>
  <c r="ET107"/>
  <c r="ES107"/>
  <c r="ER107"/>
  <c r="EQ107"/>
  <c r="EP107"/>
  <c r="EO107"/>
  <c r="EN107"/>
  <c r="EM107"/>
  <c r="EL107"/>
  <c r="EK107"/>
  <c r="EJ107"/>
  <c r="EI107"/>
  <c r="EH107"/>
  <c r="EG107"/>
  <c r="EF107"/>
  <c r="EE107"/>
  <c r="ED107"/>
  <c r="EC107"/>
  <c r="EB107"/>
  <c r="EA107"/>
  <c r="DZ107"/>
  <c r="DY107"/>
  <c r="DX107"/>
  <c r="DW107"/>
  <c r="DV107"/>
  <c r="DU107"/>
  <c r="DT107"/>
  <c r="DS107"/>
  <c r="DR107"/>
  <c r="DQ107"/>
  <c r="DP107"/>
  <c r="DO107"/>
  <c r="DN107"/>
  <c r="DM107"/>
  <c r="DL107"/>
  <c r="DK107"/>
  <c r="DJ107"/>
  <c r="DI107"/>
  <c r="DH107"/>
  <c r="DG107"/>
  <c r="DF107"/>
  <c r="DE107"/>
  <c r="DD107"/>
  <c r="DC107"/>
  <c r="DB107"/>
  <c r="DA107"/>
  <c r="CZ107"/>
  <c r="CY107"/>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GE106"/>
  <c r="GD106"/>
  <c r="GC106"/>
  <c r="GB106"/>
  <c r="GA106"/>
  <c r="FZ106"/>
  <c r="FY106"/>
  <c r="FX106"/>
  <c r="FW106"/>
  <c r="FV106"/>
  <c r="FU106"/>
  <c r="FT106"/>
  <c r="FS106"/>
  <c r="FR106"/>
  <c r="FQ106"/>
  <c r="FP106"/>
  <c r="FO106"/>
  <c r="FN106"/>
  <c r="FM106"/>
  <c r="FL106"/>
  <c r="FK106"/>
  <c r="FJ106"/>
  <c r="FI106"/>
  <c r="FH106"/>
  <c r="FG106"/>
  <c r="FF106"/>
  <c r="FE106"/>
  <c r="FD106"/>
  <c r="FC106"/>
  <c r="FB106"/>
  <c r="FA106"/>
  <c r="EZ106"/>
  <c r="EY106"/>
  <c r="EX106"/>
  <c r="EW106"/>
  <c r="EV106"/>
  <c r="EU106"/>
  <c r="ET106"/>
  <c r="ES106"/>
  <c r="ER106"/>
  <c r="EQ106"/>
  <c r="EP106"/>
  <c r="EO106"/>
  <c r="EN106"/>
  <c r="EM106"/>
  <c r="EL106"/>
  <c r="EK106"/>
  <c r="EJ106"/>
  <c r="EI106"/>
  <c r="EH106"/>
  <c r="EG106"/>
  <c r="EF106"/>
  <c r="EE106"/>
  <c r="ED106"/>
  <c r="EC106"/>
  <c r="EB106"/>
  <c r="EA106"/>
  <c r="DZ106"/>
  <c r="DY106"/>
  <c r="DX106"/>
  <c r="DW106"/>
  <c r="DV106"/>
  <c r="DU106"/>
  <c r="DT106"/>
  <c r="DS106"/>
  <c r="DR106"/>
  <c r="DQ106"/>
  <c r="DP106"/>
  <c r="DO106"/>
  <c r="DN106"/>
  <c r="DM106"/>
  <c r="DL106"/>
  <c r="DK106"/>
  <c r="DJ106"/>
  <c r="DI106"/>
  <c r="DH106"/>
  <c r="DG106"/>
  <c r="DF106"/>
  <c r="DE106"/>
  <c r="DD106"/>
  <c r="DC106"/>
  <c r="DB106"/>
  <c r="DA106"/>
  <c r="CZ106"/>
  <c r="CY106"/>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GE105"/>
  <c r="GD105"/>
  <c r="GC105"/>
  <c r="GB105"/>
  <c r="GA105"/>
  <c r="FZ105"/>
  <c r="FY105"/>
  <c r="FX105"/>
  <c r="FW105"/>
  <c r="FV105"/>
  <c r="FU105"/>
  <c r="FT105"/>
  <c r="FS105"/>
  <c r="FR105"/>
  <c r="FQ105"/>
  <c r="FP105"/>
  <c r="FO105"/>
  <c r="FN105"/>
  <c r="FM105"/>
  <c r="FL105"/>
  <c r="FK105"/>
  <c r="FJ105"/>
  <c r="FI105"/>
  <c r="FH105"/>
  <c r="FG105"/>
  <c r="FF105"/>
  <c r="FE105"/>
  <c r="FD105"/>
  <c r="FC105"/>
  <c r="FB105"/>
  <c r="FA105"/>
  <c r="EZ105"/>
  <c r="EY105"/>
  <c r="EX105"/>
  <c r="EW105"/>
  <c r="EV105"/>
  <c r="EU105"/>
  <c r="ET105"/>
  <c r="ES105"/>
  <c r="ER105"/>
  <c r="EQ105"/>
  <c r="EP105"/>
  <c r="EO105"/>
  <c r="EN105"/>
  <c r="EM105"/>
  <c r="EL105"/>
  <c r="EK105"/>
  <c r="EJ105"/>
  <c r="EI105"/>
  <c r="EH105"/>
  <c r="EG105"/>
  <c r="EF105"/>
  <c r="EE105"/>
  <c r="ED105"/>
  <c r="EC105"/>
  <c r="EB105"/>
  <c r="EA105"/>
  <c r="DZ105"/>
  <c r="DY105"/>
  <c r="DX105"/>
  <c r="DW105"/>
  <c r="DV105"/>
  <c r="DU105"/>
  <c r="DT105"/>
  <c r="DS105"/>
  <c r="DR105"/>
  <c r="DQ105"/>
  <c r="DP105"/>
  <c r="DO105"/>
  <c r="DN105"/>
  <c r="DM105"/>
  <c r="DL105"/>
  <c r="DK105"/>
  <c r="DJ105"/>
  <c r="DI105"/>
  <c r="DH105"/>
  <c r="DG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GE104"/>
  <c r="GD104"/>
  <c r="GC104"/>
  <c r="GB104"/>
  <c r="GA104"/>
  <c r="FZ104"/>
  <c r="FY104"/>
  <c r="FX104"/>
  <c r="FW104"/>
  <c r="FV104"/>
  <c r="FU104"/>
  <c r="FT104"/>
  <c r="FS104"/>
  <c r="FR104"/>
  <c r="FQ104"/>
  <c r="FP104"/>
  <c r="FO104"/>
  <c r="FN104"/>
  <c r="FM104"/>
  <c r="FL104"/>
  <c r="FK104"/>
  <c r="FJ104"/>
  <c r="FI104"/>
  <c r="FH104"/>
  <c r="FG104"/>
  <c r="FF104"/>
  <c r="FE104"/>
  <c r="FD104"/>
  <c r="FC104"/>
  <c r="FB104"/>
  <c r="FA104"/>
  <c r="EZ104"/>
  <c r="EY104"/>
  <c r="EX104"/>
  <c r="EW104"/>
  <c r="EV104"/>
  <c r="EU104"/>
  <c r="ET104"/>
  <c r="ES104"/>
  <c r="ER104"/>
  <c r="EQ104"/>
  <c r="EP104"/>
  <c r="EO104"/>
  <c r="EN104"/>
  <c r="EM104"/>
  <c r="EL104"/>
  <c r="EK104"/>
  <c r="EJ104"/>
  <c r="EI104"/>
  <c r="EH104"/>
  <c r="EG104"/>
  <c r="EF104"/>
  <c r="EE104"/>
  <c r="ED104"/>
  <c r="EC104"/>
  <c r="EB104"/>
  <c r="EA104"/>
  <c r="DZ104"/>
  <c r="DY104"/>
  <c r="DX104"/>
  <c r="DW104"/>
  <c r="DV104"/>
  <c r="DU104"/>
  <c r="DT104"/>
  <c r="DS104"/>
  <c r="DR104"/>
  <c r="DQ104"/>
  <c r="DP104"/>
  <c r="DO104"/>
  <c r="DN104"/>
  <c r="DM104"/>
  <c r="DL104"/>
  <c r="DK104"/>
  <c r="DJ104"/>
  <c r="DI104"/>
  <c r="DH104"/>
  <c r="DG104"/>
  <c r="DF104"/>
  <c r="DE104"/>
  <c r="DD104"/>
  <c r="DC104"/>
  <c r="DB104"/>
  <c r="DA104"/>
  <c r="CZ104"/>
  <c r="CY104"/>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GE103"/>
  <c r="GD103"/>
  <c r="GC103"/>
  <c r="GB103"/>
  <c r="GA103"/>
  <c r="FZ103"/>
  <c r="FY103"/>
  <c r="FX103"/>
  <c r="FW103"/>
  <c r="FV103"/>
  <c r="FU103"/>
  <c r="FT103"/>
  <c r="FS103"/>
  <c r="FR103"/>
  <c r="FQ103"/>
  <c r="FP103"/>
  <c r="FO103"/>
  <c r="FN103"/>
  <c r="FM103"/>
  <c r="FL103"/>
  <c r="FK103"/>
  <c r="FJ103"/>
  <c r="FI103"/>
  <c r="FH103"/>
  <c r="FG103"/>
  <c r="FF103"/>
  <c r="FE103"/>
  <c r="FD103"/>
  <c r="FC103"/>
  <c r="FB103"/>
  <c r="FA103"/>
  <c r="EZ103"/>
  <c r="EY103"/>
  <c r="EX103"/>
  <c r="EW103"/>
  <c r="EV103"/>
  <c r="EU103"/>
  <c r="ET103"/>
  <c r="ES103"/>
  <c r="ER103"/>
  <c r="EQ103"/>
  <c r="EP103"/>
  <c r="EO103"/>
  <c r="EN103"/>
  <c r="EM103"/>
  <c r="EL103"/>
  <c r="EK103"/>
  <c r="EJ103"/>
  <c r="EI103"/>
  <c r="EH103"/>
  <c r="EG103"/>
  <c r="EF103"/>
  <c r="EE103"/>
  <c r="ED103"/>
  <c r="EC103"/>
  <c r="EB103"/>
  <c r="EA103"/>
  <c r="DZ103"/>
  <c r="DY103"/>
  <c r="DX103"/>
  <c r="DW103"/>
  <c r="DV103"/>
  <c r="DU103"/>
  <c r="DT103"/>
  <c r="DS103"/>
  <c r="DR103"/>
  <c r="DQ103"/>
  <c r="DP103"/>
  <c r="DO103"/>
  <c r="DN103"/>
  <c r="DM103"/>
  <c r="DL103"/>
  <c r="DK103"/>
  <c r="DJ103"/>
  <c r="DI103"/>
  <c r="DH103"/>
  <c r="DG103"/>
  <c r="DF103"/>
  <c r="DE103"/>
  <c r="DD103"/>
  <c r="DC103"/>
  <c r="DB103"/>
  <c r="DA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GE102"/>
  <c r="GD102"/>
  <c r="GC102"/>
  <c r="GB102"/>
  <c r="GA102"/>
  <c r="FZ102"/>
  <c r="FY102"/>
  <c r="FX102"/>
  <c r="FW102"/>
  <c r="FV102"/>
  <c r="FU102"/>
  <c r="FT102"/>
  <c r="FS102"/>
  <c r="FR102"/>
  <c r="FQ102"/>
  <c r="FP102"/>
  <c r="FO102"/>
  <c r="FN102"/>
  <c r="FM102"/>
  <c r="FL102"/>
  <c r="FK102"/>
  <c r="FJ102"/>
  <c r="FI102"/>
  <c r="FH102"/>
  <c r="FG102"/>
  <c r="FF102"/>
  <c r="FE102"/>
  <c r="FD102"/>
  <c r="FC102"/>
  <c r="FB102"/>
  <c r="FA102"/>
  <c r="EZ102"/>
  <c r="EY102"/>
  <c r="EX102"/>
  <c r="EW102"/>
  <c r="EV102"/>
  <c r="EU102"/>
  <c r="ET102"/>
  <c r="ES102"/>
  <c r="ER102"/>
  <c r="EQ102"/>
  <c r="EP102"/>
  <c r="EO102"/>
  <c r="EN102"/>
  <c r="EM102"/>
  <c r="EL102"/>
  <c r="EK102"/>
  <c r="EJ102"/>
  <c r="EI102"/>
  <c r="EH102"/>
  <c r="EG102"/>
  <c r="EF102"/>
  <c r="EE102"/>
  <c r="ED102"/>
  <c r="EC102"/>
  <c r="EB102"/>
  <c r="EA102"/>
  <c r="DZ102"/>
  <c r="DY102"/>
  <c r="DX102"/>
  <c r="DW102"/>
  <c r="DV102"/>
  <c r="DU102"/>
  <c r="DT102"/>
  <c r="DS102"/>
  <c r="DR102"/>
  <c r="DQ102"/>
  <c r="DP102"/>
  <c r="DO102"/>
  <c r="DN102"/>
  <c r="DM102"/>
  <c r="DL102"/>
  <c r="DK102"/>
  <c r="DJ102"/>
  <c r="DI102"/>
  <c r="DH102"/>
  <c r="DG102"/>
  <c r="DF102"/>
  <c r="DE102"/>
  <c r="DD102"/>
  <c r="DC102"/>
  <c r="DB102"/>
  <c r="DA102"/>
  <c r="CZ102"/>
  <c r="CY102"/>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GE101"/>
  <c r="GD101"/>
  <c r="GC101"/>
  <c r="GB101"/>
  <c r="GA101"/>
  <c r="FZ101"/>
  <c r="FY101"/>
  <c r="FX101"/>
  <c r="FW101"/>
  <c r="FV101"/>
  <c r="FU101"/>
  <c r="FT101"/>
  <c r="FS101"/>
  <c r="FR101"/>
  <c r="FQ101"/>
  <c r="FP101"/>
  <c r="FO101"/>
  <c r="FN101"/>
  <c r="FM101"/>
  <c r="FL101"/>
  <c r="FK101"/>
  <c r="FJ101"/>
  <c r="FI101"/>
  <c r="FH101"/>
  <c r="FG101"/>
  <c r="FF101"/>
  <c r="FE101"/>
  <c r="FD101"/>
  <c r="FC101"/>
  <c r="FB101"/>
  <c r="FA101"/>
  <c r="EZ101"/>
  <c r="EY101"/>
  <c r="EX101"/>
  <c r="EW101"/>
  <c r="EV101"/>
  <c r="EU101"/>
  <c r="ET101"/>
  <c r="ES101"/>
  <c r="ER101"/>
  <c r="EQ101"/>
  <c r="EP101"/>
  <c r="EO101"/>
  <c r="EN101"/>
  <c r="EM101"/>
  <c r="EL101"/>
  <c r="EK101"/>
  <c r="EJ101"/>
  <c r="EI101"/>
  <c r="EH101"/>
  <c r="EG101"/>
  <c r="EF101"/>
  <c r="EE101"/>
  <c r="ED101"/>
  <c r="EC101"/>
  <c r="EB101"/>
  <c r="EA101"/>
  <c r="DZ101"/>
  <c r="DY101"/>
  <c r="DX101"/>
  <c r="DW101"/>
  <c r="DV101"/>
  <c r="DU101"/>
  <c r="DT101"/>
  <c r="DS101"/>
  <c r="DR101"/>
  <c r="DQ101"/>
  <c r="DP101"/>
  <c r="DO101"/>
  <c r="DN101"/>
  <c r="DM101"/>
  <c r="DL101"/>
  <c r="DK101"/>
  <c r="DJ101"/>
  <c r="DI101"/>
  <c r="DH101"/>
  <c r="DG101"/>
  <c r="DF101"/>
  <c r="DE101"/>
  <c r="DD101"/>
  <c r="DC101"/>
  <c r="DB101"/>
  <c r="DA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GE100"/>
  <c r="GD100"/>
  <c r="GC100"/>
  <c r="GB100"/>
  <c r="GA100"/>
  <c r="FZ100"/>
  <c r="FY100"/>
  <c r="FX100"/>
  <c r="FW100"/>
  <c r="FV100"/>
  <c r="FU100"/>
  <c r="FT100"/>
  <c r="FS100"/>
  <c r="FR100"/>
  <c r="FQ100"/>
  <c r="FP100"/>
  <c r="FO100"/>
  <c r="FN100"/>
  <c r="FM100"/>
  <c r="FL100"/>
  <c r="FK100"/>
  <c r="FJ100"/>
  <c r="FI100"/>
  <c r="FH100"/>
  <c r="FG100"/>
  <c r="FF100"/>
  <c r="FE100"/>
  <c r="FD100"/>
  <c r="FC100"/>
  <c r="FB100"/>
  <c r="FA100"/>
  <c r="EZ100"/>
  <c r="EY100"/>
  <c r="EX100"/>
  <c r="EW100"/>
  <c r="EV100"/>
  <c r="EU100"/>
  <c r="ET100"/>
  <c r="ES100"/>
  <c r="ER100"/>
  <c r="EQ100"/>
  <c r="EP100"/>
  <c r="EO100"/>
  <c r="EN100"/>
  <c r="EM100"/>
  <c r="EL100"/>
  <c r="EK100"/>
  <c r="EJ100"/>
  <c r="EI100"/>
  <c r="EH100"/>
  <c r="EG100"/>
  <c r="EF100"/>
  <c r="EE100"/>
  <c r="ED100"/>
  <c r="EC100"/>
  <c r="EB100"/>
  <c r="EA100"/>
  <c r="DZ100"/>
  <c r="DY100"/>
  <c r="DX100"/>
  <c r="DW100"/>
  <c r="DV100"/>
  <c r="DU100"/>
  <c r="DT100"/>
  <c r="DS100"/>
  <c r="DR100"/>
  <c r="DQ100"/>
  <c r="DP100"/>
  <c r="DO100"/>
  <c r="DN100"/>
  <c r="DM100"/>
  <c r="DL100"/>
  <c r="DK100"/>
  <c r="DJ100"/>
  <c r="DI100"/>
  <c r="DH100"/>
  <c r="DG100"/>
  <c r="DF100"/>
  <c r="DE100"/>
  <c r="DD100"/>
  <c r="DC100"/>
  <c r="DB100"/>
  <c r="DA100"/>
  <c r="CZ100"/>
  <c r="CY100"/>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GE99"/>
  <c r="GD99"/>
  <c r="GC99"/>
  <c r="GB99"/>
  <c r="GA99"/>
  <c r="FZ99"/>
  <c r="FY99"/>
  <c r="FX99"/>
  <c r="FW99"/>
  <c r="FV99"/>
  <c r="FU99"/>
  <c r="FT99"/>
  <c r="FS99"/>
  <c r="FR99"/>
  <c r="FQ99"/>
  <c r="FP99"/>
  <c r="FO99"/>
  <c r="FN99"/>
  <c r="FM99"/>
  <c r="FL99"/>
  <c r="FK99"/>
  <c r="FJ99"/>
  <c r="FI99"/>
  <c r="FH99"/>
  <c r="FG99"/>
  <c r="FF99"/>
  <c r="FE99"/>
  <c r="FD99"/>
  <c r="FC99"/>
  <c r="FB99"/>
  <c r="FA99"/>
  <c r="EZ99"/>
  <c r="EY99"/>
  <c r="EX99"/>
  <c r="EW99"/>
  <c r="EV99"/>
  <c r="EU99"/>
  <c r="ET99"/>
  <c r="ES99"/>
  <c r="ER99"/>
  <c r="EQ99"/>
  <c r="EP99"/>
  <c r="EO99"/>
  <c r="EN99"/>
  <c r="EM99"/>
  <c r="EL99"/>
  <c r="EK99"/>
  <c r="EJ99"/>
  <c r="EI99"/>
  <c r="EH99"/>
  <c r="EG99"/>
  <c r="EF99"/>
  <c r="EE99"/>
  <c r="ED99"/>
  <c r="EC99"/>
  <c r="EB99"/>
  <c r="EA99"/>
  <c r="DZ99"/>
  <c r="DY99"/>
  <c r="DX99"/>
  <c r="DW99"/>
  <c r="DV99"/>
  <c r="DU99"/>
  <c r="DT99"/>
  <c r="DS99"/>
  <c r="DR99"/>
  <c r="DQ99"/>
  <c r="DP99"/>
  <c r="DO99"/>
  <c r="DN99"/>
  <c r="DM99"/>
  <c r="DL99"/>
  <c r="DK99"/>
  <c r="DJ99"/>
  <c r="DI99"/>
  <c r="DH99"/>
  <c r="DG99"/>
  <c r="DF99"/>
  <c r="DE99"/>
  <c r="DD99"/>
  <c r="DC99"/>
  <c r="DB99"/>
  <c r="DA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GE98"/>
  <c r="GD98"/>
  <c r="GC98"/>
  <c r="GB98"/>
  <c r="GA98"/>
  <c r="FZ98"/>
  <c r="FY98"/>
  <c r="FX98"/>
  <c r="FW98"/>
  <c r="FV98"/>
  <c r="FU98"/>
  <c r="FT98"/>
  <c r="FS98"/>
  <c r="FR98"/>
  <c r="FQ98"/>
  <c r="FP98"/>
  <c r="FO98"/>
  <c r="FN98"/>
  <c r="FM98"/>
  <c r="FL98"/>
  <c r="FK98"/>
  <c r="FJ98"/>
  <c r="FI98"/>
  <c r="FH98"/>
  <c r="FG98"/>
  <c r="FF98"/>
  <c r="FE98"/>
  <c r="FD98"/>
  <c r="FC98"/>
  <c r="FB98"/>
  <c r="FA98"/>
  <c r="EZ98"/>
  <c r="EY98"/>
  <c r="EX98"/>
  <c r="EW98"/>
  <c r="EV98"/>
  <c r="EU98"/>
  <c r="ET98"/>
  <c r="ES98"/>
  <c r="ER98"/>
  <c r="EQ98"/>
  <c r="EP98"/>
  <c r="EO98"/>
  <c r="EN98"/>
  <c r="EM98"/>
  <c r="EL98"/>
  <c r="EK98"/>
  <c r="EJ98"/>
  <c r="EI98"/>
  <c r="EH98"/>
  <c r="EG98"/>
  <c r="EF98"/>
  <c r="EE98"/>
  <c r="ED98"/>
  <c r="EC98"/>
  <c r="EB98"/>
  <c r="EA98"/>
  <c r="DZ98"/>
  <c r="DY98"/>
  <c r="DX98"/>
  <c r="DW98"/>
  <c r="DV98"/>
  <c r="DU98"/>
  <c r="DT98"/>
  <c r="DS98"/>
  <c r="DR98"/>
  <c r="DQ98"/>
  <c r="DP98"/>
  <c r="DO98"/>
  <c r="DN98"/>
  <c r="DM98"/>
  <c r="DL98"/>
  <c r="DK98"/>
  <c r="DJ98"/>
  <c r="DI98"/>
  <c r="DH98"/>
  <c r="DG98"/>
  <c r="DF98"/>
  <c r="DE98"/>
  <c r="DD98"/>
  <c r="DC98"/>
  <c r="DB98"/>
  <c r="DA98"/>
  <c r="CZ98"/>
  <c r="CY98"/>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GE97"/>
  <c r="GD97"/>
  <c r="GC97"/>
  <c r="GB97"/>
  <c r="GA97"/>
  <c r="FZ97"/>
  <c r="FY97"/>
  <c r="FX97"/>
  <c r="FW97"/>
  <c r="FV97"/>
  <c r="FU97"/>
  <c r="FT97"/>
  <c r="FS97"/>
  <c r="FR97"/>
  <c r="FQ97"/>
  <c r="FP97"/>
  <c r="FO97"/>
  <c r="FN97"/>
  <c r="FM97"/>
  <c r="FL97"/>
  <c r="FK97"/>
  <c r="FJ97"/>
  <c r="FI97"/>
  <c r="FH97"/>
  <c r="FG97"/>
  <c r="FF97"/>
  <c r="FE97"/>
  <c r="FD97"/>
  <c r="FC97"/>
  <c r="FB97"/>
  <c r="FA97"/>
  <c r="EZ97"/>
  <c r="EY97"/>
  <c r="EX97"/>
  <c r="EW97"/>
  <c r="EV97"/>
  <c r="EU97"/>
  <c r="ET97"/>
  <c r="ES97"/>
  <c r="ER97"/>
  <c r="EQ97"/>
  <c r="EP97"/>
  <c r="EO97"/>
  <c r="EN97"/>
  <c r="EM97"/>
  <c r="EL97"/>
  <c r="EK97"/>
  <c r="EJ97"/>
  <c r="EI97"/>
  <c r="EH97"/>
  <c r="EG97"/>
  <c r="EF97"/>
  <c r="EE97"/>
  <c r="ED97"/>
  <c r="EC97"/>
  <c r="EB97"/>
  <c r="EA97"/>
  <c r="DZ97"/>
  <c r="DY97"/>
  <c r="DX97"/>
  <c r="DW97"/>
  <c r="DV97"/>
  <c r="DU97"/>
  <c r="DT97"/>
  <c r="DS97"/>
  <c r="DR97"/>
  <c r="DQ97"/>
  <c r="DP97"/>
  <c r="DO97"/>
  <c r="DN97"/>
  <c r="DM97"/>
  <c r="DL97"/>
  <c r="DK97"/>
  <c r="DJ97"/>
  <c r="DI97"/>
  <c r="DH97"/>
  <c r="DG97"/>
  <c r="DF97"/>
  <c r="DE97"/>
  <c r="DD97"/>
  <c r="DC97"/>
  <c r="DB97"/>
  <c r="DA97"/>
  <c r="CZ97"/>
  <c r="CY97"/>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GE96"/>
  <c r="GD96"/>
  <c r="GC96"/>
  <c r="GB96"/>
  <c r="GA96"/>
  <c r="FZ96"/>
  <c r="FY96"/>
  <c r="FX96"/>
  <c r="FW96"/>
  <c r="FV96"/>
  <c r="FU96"/>
  <c r="FT96"/>
  <c r="FS96"/>
  <c r="FR96"/>
  <c r="FQ96"/>
  <c r="FP96"/>
  <c r="FO96"/>
  <c r="FN96"/>
  <c r="FM96"/>
  <c r="FL96"/>
  <c r="FK96"/>
  <c r="FJ96"/>
  <c r="FI96"/>
  <c r="FH96"/>
  <c r="FG96"/>
  <c r="FF96"/>
  <c r="FE96"/>
  <c r="FD96"/>
  <c r="FC96"/>
  <c r="FB96"/>
  <c r="FA96"/>
  <c r="EZ96"/>
  <c r="EY96"/>
  <c r="EX96"/>
  <c r="EW96"/>
  <c r="EV96"/>
  <c r="EU96"/>
  <c r="ET96"/>
  <c r="ES96"/>
  <c r="ER96"/>
  <c r="EQ96"/>
  <c r="EP96"/>
  <c r="EO96"/>
  <c r="EN96"/>
  <c r="EM96"/>
  <c r="EL96"/>
  <c r="EK96"/>
  <c r="EJ96"/>
  <c r="EI96"/>
  <c r="EH96"/>
  <c r="EG96"/>
  <c r="EF96"/>
  <c r="EE96"/>
  <c r="ED96"/>
  <c r="EC96"/>
  <c r="EB96"/>
  <c r="EA96"/>
  <c r="DZ96"/>
  <c r="DY96"/>
  <c r="DX96"/>
  <c r="DW96"/>
  <c r="DV96"/>
  <c r="DU96"/>
  <c r="DT96"/>
  <c r="DS96"/>
  <c r="DR96"/>
  <c r="DQ96"/>
  <c r="DP96"/>
  <c r="DO96"/>
  <c r="DN96"/>
  <c r="DM96"/>
  <c r="DL96"/>
  <c r="DK96"/>
  <c r="DJ96"/>
  <c r="DI96"/>
  <c r="DH96"/>
  <c r="DG96"/>
  <c r="DF96"/>
  <c r="DE96"/>
  <c r="DD96"/>
  <c r="DC96"/>
  <c r="DB96"/>
  <c r="DA96"/>
  <c r="CZ96"/>
  <c r="CY96"/>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GE95"/>
  <c r="GD95"/>
  <c r="GC95"/>
  <c r="GB95"/>
  <c r="GA95"/>
  <c r="FZ95"/>
  <c r="FY95"/>
  <c r="FX95"/>
  <c r="FW95"/>
  <c r="FV95"/>
  <c r="FU95"/>
  <c r="FT95"/>
  <c r="FS95"/>
  <c r="FR95"/>
  <c r="FQ95"/>
  <c r="FP95"/>
  <c r="FO95"/>
  <c r="FN95"/>
  <c r="FM95"/>
  <c r="FL95"/>
  <c r="FK95"/>
  <c r="FJ95"/>
  <c r="FI95"/>
  <c r="FH95"/>
  <c r="FG95"/>
  <c r="FF95"/>
  <c r="FE95"/>
  <c r="FD95"/>
  <c r="FC95"/>
  <c r="FB95"/>
  <c r="FA95"/>
  <c r="EZ95"/>
  <c r="EY95"/>
  <c r="EX95"/>
  <c r="EW95"/>
  <c r="EV95"/>
  <c r="EU95"/>
  <c r="ET95"/>
  <c r="ES95"/>
  <c r="ER95"/>
  <c r="EQ95"/>
  <c r="EP95"/>
  <c r="EO95"/>
  <c r="EN95"/>
  <c r="EM95"/>
  <c r="EL95"/>
  <c r="EK95"/>
  <c r="EJ95"/>
  <c r="EI95"/>
  <c r="EH95"/>
  <c r="EG95"/>
  <c r="EF95"/>
  <c r="EE95"/>
  <c r="ED95"/>
  <c r="EC95"/>
  <c r="EB95"/>
  <c r="EA95"/>
  <c r="DZ95"/>
  <c r="DY95"/>
  <c r="DX95"/>
  <c r="DW95"/>
  <c r="DV95"/>
  <c r="DU95"/>
  <c r="DT95"/>
  <c r="DS95"/>
  <c r="DR95"/>
  <c r="DQ95"/>
  <c r="DP95"/>
  <c r="DO95"/>
  <c r="DN95"/>
  <c r="DM95"/>
  <c r="DL95"/>
  <c r="DK95"/>
  <c r="DJ95"/>
  <c r="DI95"/>
  <c r="DH95"/>
  <c r="DG95"/>
  <c r="DF95"/>
  <c r="DE95"/>
  <c r="DD95"/>
  <c r="DC95"/>
  <c r="DB95"/>
  <c r="DA95"/>
  <c r="CZ95"/>
  <c r="CY95"/>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GE94"/>
  <c r="GD94"/>
  <c r="GC94"/>
  <c r="GB94"/>
  <c r="GA94"/>
  <c r="FZ94"/>
  <c r="FY94"/>
  <c r="FX94"/>
  <c r="FW94"/>
  <c r="FV94"/>
  <c r="FU94"/>
  <c r="FT94"/>
  <c r="FS94"/>
  <c r="FR94"/>
  <c r="FQ94"/>
  <c r="FP94"/>
  <c r="FO94"/>
  <c r="FN94"/>
  <c r="FM94"/>
  <c r="FL94"/>
  <c r="FK94"/>
  <c r="FJ94"/>
  <c r="FI94"/>
  <c r="FH94"/>
  <c r="FG94"/>
  <c r="FF94"/>
  <c r="FE94"/>
  <c r="FD94"/>
  <c r="FC94"/>
  <c r="FB94"/>
  <c r="FA94"/>
  <c r="EZ94"/>
  <c r="EY94"/>
  <c r="EX94"/>
  <c r="EW94"/>
  <c r="EV94"/>
  <c r="EU94"/>
  <c r="ET94"/>
  <c r="ES94"/>
  <c r="ER94"/>
  <c r="EQ94"/>
  <c r="EP94"/>
  <c r="EO94"/>
  <c r="EN94"/>
  <c r="EM94"/>
  <c r="EL94"/>
  <c r="EK94"/>
  <c r="EJ94"/>
  <c r="EI94"/>
  <c r="EH94"/>
  <c r="EG94"/>
  <c r="EF94"/>
  <c r="EE94"/>
  <c r="ED94"/>
  <c r="EC94"/>
  <c r="EB94"/>
  <c r="EA94"/>
  <c r="DZ94"/>
  <c r="DY94"/>
  <c r="DX94"/>
  <c r="DW94"/>
  <c r="DV94"/>
  <c r="DU94"/>
  <c r="DT94"/>
  <c r="DS94"/>
  <c r="DR94"/>
  <c r="DQ94"/>
  <c r="DP94"/>
  <c r="DO94"/>
  <c r="DN94"/>
  <c r="DM94"/>
  <c r="DL94"/>
  <c r="DK94"/>
  <c r="DJ94"/>
  <c r="DI94"/>
  <c r="DH94"/>
  <c r="DG94"/>
  <c r="DF94"/>
  <c r="DE94"/>
  <c r="DD94"/>
  <c r="DC94"/>
  <c r="DB94"/>
  <c r="DA94"/>
  <c r="CZ94"/>
  <c r="CY94"/>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GE93"/>
  <c r="GD93"/>
  <c r="GC93"/>
  <c r="GB93"/>
  <c r="GA93"/>
  <c r="FZ93"/>
  <c r="FY93"/>
  <c r="FX93"/>
  <c r="FW93"/>
  <c r="FV93"/>
  <c r="FU93"/>
  <c r="FT93"/>
  <c r="FS93"/>
  <c r="FR93"/>
  <c r="FQ93"/>
  <c r="FP93"/>
  <c r="FO93"/>
  <c r="FN93"/>
  <c r="FM93"/>
  <c r="FL93"/>
  <c r="FK93"/>
  <c r="FJ93"/>
  <c r="FI93"/>
  <c r="FH93"/>
  <c r="FG93"/>
  <c r="FF93"/>
  <c r="FE93"/>
  <c r="FD93"/>
  <c r="FC93"/>
  <c r="FB93"/>
  <c r="FA93"/>
  <c r="EZ93"/>
  <c r="EY93"/>
  <c r="EX93"/>
  <c r="EW93"/>
  <c r="EV93"/>
  <c r="EU93"/>
  <c r="ET93"/>
  <c r="ES93"/>
  <c r="ER93"/>
  <c r="EQ93"/>
  <c r="EP93"/>
  <c r="EO93"/>
  <c r="EN93"/>
  <c r="EM93"/>
  <c r="EL93"/>
  <c r="EK93"/>
  <c r="EJ93"/>
  <c r="EI93"/>
  <c r="EH93"/>
  <c r="EG93"/>
  <c r="EF93"/>
  <c r="EE93"/>
  <c r="ED93"/>
  <c r="EC93"/>
  <c r="EB93"/>
  <c r="EA93"/>
  <c r="DZ93"/>
  <c r="DY93"/>
  <c r="DX93"/>
  <c r="DW93"/>
  <c r="DV93"/>
  <c r="DU93"/>
  <c r="DT93"/>
  <c r="DS93"/>
  <c r="DR93"/>
  <c r="DQ93"/>
  <c r="DP93"/>
  <c r="DO93"/>
  <c r="DN93"/>
  <c r="DM93"/>
  <c r="DL93"/>
  <c r="DK93"/>
  <c r="DJ93"/>
  <c r="DI93"/>
  <c r="DH93"/>
  <c r="DG93"/>
  <c r="DF93"/>
  <c r="DE93"/>
  <c r="DD93"/>
  <c r="DC93"/>
  <c r="DB93"/>
  <c r="DA93"/>
  <c r="CZ93"/>
  <c r="CY93"/>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GE92"/>
  <c r="GD92"/>
  <c r="GC92"/>
  <c r="GB92"/>
  <c r="GA92"/>
  <c r="FZ92"/>
  <c r="FY92"/>
  <c r="FX92"/>
  <c r="FW92"/>
  <c r="FV92"/>
  <c r="FU92"/>
  <c r="FT92"/>
  <c r="FS92"/>
  <c r="FR92"/>
  <c r="FQ92"/>
  <c r="FP92"/>
  <c r="FO92"/>
  <c r="FN92"/>
  <c r="FM92"/>
  <c r="FL92"/>
  <c r="FK92"/>
  <c r="FJ92"/>
  <c r="FI92"/>
  <c r="FH92"/>
  <c r="FG92"/>
  <c r="FF92"/>
  <c r="FE92"/>
  <c r="FD92"/>
  <c r="FC92"/>
  <c r="FB92"/>
  <c r="FA92"/>
  <c r="EZ92"/>
  <c r="EY92"/>
  <c r="EX92"/>
  <c r="EW92"/>
  <c r="EV92"/>
  <c r="EU92"/>
  <c r="ET92"/>
  <c r="ES92"/>
  <c r="ER92"/>
  <c r="EQ92"/>
  <c r="EP92"/>
  <c r="EO92"/>
  <c r="EN92"/>
  <c r="EM92"/>
  <c r="EL92"/>
  <c r="EK92"/>
  <c r="EJ92"/>
  <c r="EI92"/>
  <c r="EH92"/>
  <c r="EG92"/>
  <c r="EF92"/>
  <c r="EE92"/>
  <c r="ED92"/>
  <c r="EC92"/>
  <c r="EB92"/>
  <c r="EA92"/>
  <c r="DZ92"/>
  <c r="DY92"/>
  <c r="DX92"/>
  <c r="DW92"/>
  <c r="DV92"/>
  <c r="DU92"/>
  <c r="DT92"/>
  <c r="DS92"/>
  <c r="DR92"/>
  <c r="DQ92"/>
  <c r="DP92"/>
  <c r="DO92"/>
  <c r="DN92"/>
  <c r="DM92"/>
  <c r="DL92"/>
  <c r="DK92"/>
  <c r="DJ92"/>
  <c r="DI92"/>
  <c r="DH92"/>
  <c r="DG92"/>
  <c r="DF92"/>
  <c r="DE92"/>
  <c r="DD92"/>
  <c r="DC92"/>
  <c r="DB92"/>
  <c r="DA92"/>
  <c r="CZ92"/>
  <c r="CY92"/>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GE91"/>
  <c r="GD91"/>
  <c r="GC91"/>
  <c r="GB91"/>
  <c r="GA91"/>
  <c r="FZ91"/>
  <c r="FY91"/>
  <c r="FX91"/>
  <c r="FW91"/>
  <c r="FV91"/>
  <c r="FU91"/>
  <c r="FT91"/>
  <c r="FS91"/>
  <c r="FR91"/>
  <c r="FQ91"/>
  <c r="FP91"/>
  <c r="FO91"/>
  <c r="FN91"/>
  <c r="FM91"/>
  <c r="FL91"/>
  <c r="FK91"/>
  <c r="FJ91"/>
  <c r="FI91"/>
  <c r="FH91"/>
  <c r="FG91"/>
  <c r="FF91"/>
  <c r="FE91"/>
  <c r="FD91"/>
  <c r="FC91"/>
  <c r="FB91"/>
  <c r="FA91"/>
  <c r="EZ91"/>
  <c r="EY91"/>
  <c r="EX91"/>
  <c r="EW91"/>
  <c r="EV91"/>
  <c r="EU91"/>
  <c r="ET91"/>
  <c r="ES91"/>
  <c r="ER91"/>
  <c r="EQ91"/>
  <c r="EP91"/>
  <c r="EO91"/>
  <c r="EN91"/>
  <c r="EM91"/>
  <c r="EL91"/>
  <c r="EK91"/>
  <c r="EJ91"/>
  <c r="EI91"/>
  <c r="EH91"/>
  <c r="EG91"/>
  <c r="EF91"/>
  <c r="EE91"/>
  <c r="ED91"/>
  <c r="EC91"/>
  <c r="EB91"/>
  <c r="EA91"/>
  <c r="DZ91"/>
  <c r="DY91"/>
  <c r="DX91"/>
  <c r="DW91"/>
  <c r="DV91"/>
  <c r="DU91"/>
  <c r="DT91"/>
  <c r="DS91"/>
  <c r="DR91"/>
  <c r="DQ91"/>
  <c r="DP91"/>
  <c r="DO91"/>
  <c r="DN91"/>
  <c r="DM91"/>
  <c r="DL91"/>
  <c r="DK91"/>
  <c r="DJ91"/>
  <c r="DI91"/>
  <c r="DH91"/>
  <c r="DG91"/>
  <c r="DF91"/>
  <c r="DE91"/>
  <c r="DD91"/>
  <c r="DC91"/>
  <c r="DB91"/>
  <c r="DA91"/>
  <c r="CZ91"/>
  <c r="CY91"/>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GE90"/>
  <c r="GD90"/>
  <c r="GC90"/>
  <c r="GB90"/>
  <c r="GA90"/>
  <c r="FZ90"/>
  <c r="FY90"/>
  <c r="FX90"/>
  <c r="FW90"/>
  <c r="FV90"/>
  <c r="FU90"/>
  <c r="FT90"/>
  <c r="FS90"/>
  <c r="FR90"/>
  <c r="FQ90"/>
  <c r="FP90"/>
  <c r="FO90"/>
  <c r="FN90"/>
  <c r="FM90"/>
  <c r="FL90"/>
  <c r="FK90"/>
  <c r="FJ90"/>
  <c r="FI90"/>
  <c r="FH90"/>
  <c r="FG90"/>
  <c r="FF90"/>
  <c r="FE90"/>
  <c r="FD90"/>
  <c r="FC90"/>
  <c r="FB90"/>
  <c r="FA90"/>
  <c r="EZ90"/>
  <c r="EY90"/>
  <c r="EX90"/>
  <c r="EW90"/>
  <c r="EV90"/>
  <c r="EU90"/>
  <c r="ET90"/>
  <c r="ES90"/>
  <c r="ER90"/>
  <c r="EQ90"/>
  <c r="EP90"/>
  <c r="EO90"/>
  <c r="EN90"/>
  <c r="EM90"/>
  <c r="EL90"/>
  <c r="EK90"/>
  <c r="EJ90"/>
  <c r="EI90"/>
  <c r="EH90"/>
  <c r="EG90"/>
  <c r="EF90"/>
  <c r="EE90"/>
  <c r="ED90"/>
  <c r="EC90"/>
  <c r="EB90"/>
  <c r="EA90"/>
  <c r="DZ90"/>
  <c r="DY90"/>
  <c r="DX90"/>
  <c r="DW90"/>
  <c r="DV90"/>
  <c r="DU90"/>
  <c r="DT90"/>
  <c r="DS90"/>
  <c r="DR90"/>
  <c r="DQ90"/>
  <c r="DP90"/>
  <c r="DO90"/>
  <c r="DN90"/>
  <c r="DM90"/>
  <c r="DL90"/>
  <c r="DK90"/>
  <c r="DJ90"/>
  <c r="DI90"/>
  <c r="DH90"/>
  <c r="DG90"/>
  <c r="DF90"/>
  <c r="DE90"/>
  <c r="DD90"/>
  <c r="DC90"/>
  <c r="DB90"/>
  <c r="DA90"/>
  <c r="CZ90"/>
  <c r="CY90"/>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GE89"/>
  <c r="GD89"/>
  <c r="GC89"/>
  <c r="GB89"/>
  <c r="GA89"/>
  <c r="FZ89"/>
  <c r="FY89"/>
  <c r="FX89"/>
  <c r="FW89"/>
  <c r="FV89"/>
  <c r="FU89"/>
  <c r="FT89"/>
  <c r="FS89"/>
  <c r="FR89"/>
  <c r="FQ89"/>
  <c r="FP89"/>
  <c r="FO89"/>
  <c r="FN89"/>
  <c r="FM89"/>
  <c r="FL89"/>
  <c r="FK89"/>
  <c r="FJ89"/>
  <c r="FI89"/>
  <c r="FH89"/>
  <c r="FG89"/>
  <c r="FF89"/>
  <c r="FE89"/>
  <c r="FD89"/>
  <c r="FC89"/>
  <c r="FB89"/>
  <c r="FA89"/>
  <c r="EZ89"/>
  <c r="EY89"/>
  <c r="EX89"/>
  <c r="EW89"/>
  <c r="EV89"/>
  <c r="EU89"/>
  <c r="ET89"/>
  <c r="ES89"/>
  <c r="ER89"/>
  <c r="EQ89"/>
  <c r="EP89"/>
  <c r="EO89"/>
  <c r="EN89"/>
  <c r="EM89"/>
  <c r="EL89"/>
  <c r="EK89"/>
  <c r="EJ89"/>
  <c r="EI89"/>
  <c r="EH89"/>
  <c r="EG89"/>
  <c r="EF89"/>
  <c r="EE89"/>
  <c r="ED89"/>
  <c r="EC89"/>
  <c r="EB89"/>
  <c r="EA89"/>
  <c r="DZ89"/>
  <c r="DY89"/>
  <c r="DX89"/>
  <c r="DW89"/>
  <c r="DV89"/>
  <c r="DU89"/>
  <c r="DT89"/>
  <c r="DS89"/>
  <c r="DR89"/>
  <c r="DQ89"/>
  <c r="DP89"/>
  <c r="DO89"/>
  <c r="DN89"/>
  <c r="DM89"/>
  <c r="DL89"/>
  <c r="DK89"/>
  <c r="DJ89"/>
  <c r="DI89"/>
  <c r="DH89"/>
  <c r="DG89"/>
  <c r="DF89"/>
  <c r="DE89"/>
  <c r="DD89"/>
  <c r="DC89"/>
  <c r="DB89"/>
  <c r="DA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GE88"/>
  <c r="GD88"/>
  <c r="GC88"/>
  <c r="GB88"/>
  <c r="GA88"/>
  <c r="FZ88"/>
  <c r="FY88"/>
  <c r="FX88"/>
  <c r="FW88"/>
  <c r="FV88"/>
  <c r="FU88"/>
  <c r="FT88"/>
  <c r="FS88"/>
  <c r="FR88"/>
  <c r="FQ88"/>
  <c r="FP88"/>
  <c r="FO88"/>
  <c r="FN88"/>
  <c r="FM88"/>
  <c r="FL88"/>
  <c r="FK88"/>
  <c r="FJ88"/>
  <c r="FI88"/>
  <c r="FH88"/>
  <c r="FG88"/>
  <c r="FF88"/>
  <c r="FE88"/>
  <c r="FD88"/>
  <c r="FC88"/>
  <c r="FB88"/>
  <c r="FA88"/>
  <c r="EZ88"/>
  <c r="EY88"/>
  <c r="EX88"/>
  <c r="EW88"/>
  <c r="EV88"/>
  <c r="EU88"/>
  <c r="ET88"/>
  <c r="ES88"/>
  <c r="ER88"/>
  <c r="EQ88"/>
  <c r="EP88"/>
  <c r="EO88"/>
  <c r="EN88"/>
  <c r="EM88"/>
  <c r="EL88"/>
  <c r="EK88"/>
  <c r="EJ88"/>
  <c r="EI88"/>
  <c r="EH88"/>
  <c r="EG88"/>
  <c r="EF88"/>
  <c r="EE88"/>
  <c r="ED88"/>
  <c r="EC88"/>
  <c r="EB88"/>
  <c r="EA88"/>
  <c r="DZ88"/>
  <c r="DY88"/>
  <c r="DX88"/>
  <c r="DW88"/>
  <c r="DV88"/>
  <c r="DU88"/>
  <c r="DT88"/>
  <c r="DS88"/>
  <c r="DR88"/>
  <c r="DQ88"/>
  <c r="DP88"/>
  <c r="DO88"/>
  <c r="DN88"/>
  <c r="DM88"/>
  <c r="DL88"/>
  <c r="DK88"/>
  <c r="DJ88"/>
  <c r="DI88"/>
  <c r="DH88"/>
  <c r="DG88"/>
  <c r="DF88"/>
  <c r="DE88"/>
  <c r="DD88"/>
  <c r="DC88"/>
  <c r="DB88"/>
  <c r="DA88"/>
  <c r="CZ88"/>
  <c r="CY88"/>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GE87"/>
  <c r="GD87"/>
  <c r="GC87"/>
  <c r="GB87"/>
  <c r="GA87"/>
  <c r="FZ87"/>
  <c r="FY87"/>
  <c r="FX87"/>
  <c r="FW87"/>
  <c r="FV87"/>
  <c r="FU87"/>
  <c r="FT87"/>
  <c r="FS87"/>
  <c r="FR87"/>
  <c r="FQ87"/>
  <c r="FP87"/>
  <c r="FO87"/>
  <c r="FN87"/>
  <c r="FM87"/>
  <c r="FL87"/>
  <c r="FK87"/>
  <c r="FJ87"/>
  <c r="FI87"/>
  <c r="FH87"/>
  <c r="FG87"/>
  <c r="FF87"/>
  <c r="FE87"/>
  <c r="FD87"/>
  <c r="FC87"/>
  <c r="FB87"/>
  <c r="FA87"/>
  <c r="EZ87"/>
  <c r="EY87"/>
  <c r="EX87"/>
  <c r="EW87"/>
  <c r="EV87"/>
  <c r="EU87"/>
  <c r="ET87"/>
  <c r="ES87"/>
  <c r="ER87"/>
  <c r="EQ87"/>
  <c r="EP87"/>
  <c r="EO87"/>
  <c r="EN87"/>
  <c r="EM87"/>
  <c r="EL87"/>
  <c r="EK87"/>
  <c r="EJ87"/>
  <c r="EI87"/>
  <c r="EH87"/>
  <c r="EG87"/>
  <c r="EF87"/>
  <c r="EE87"/>
  <c r="ED87"/>
  <c r="EC87"/>
  <c r="EB87"/>
  <c r="EA87"/>
  <c r="DZ87"/>
  <c r="DY87"/>
  <c r="DX87"/>
  <c r="DW87"/>
  <c r="DV87"/>
  <c r="DU87"/>
  <c r="DT87"/>
  <c r="DS87"/>
  <c r="DR87"/>
  <c r="DQ87"/>
  <c r="DP87"/>
  <c r="DO87"/>
  <c r="DN87"/>
  <c r="DM87"/>
  <c r="DL87"/>
  <c r="DK87"/>
  <c r="DJ87"/>
  <c r="DI87"/>
  <c r="DH87"/>
  <c r="DG87"/>
  <c r="DF87"/>
  <c r="DE87"/>
  <c r="DD87"/>
  <c r="DC87"/>
  <c r="DB87"/>
  <c r="DA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GE86"/>
  <c r="GD86"/>
  <c r="GC86"/>
  <c r="GB86"/>
  <c r="GA86"/>
  <c r="FZ86"/>
  <c r="FY86"/>
  <c r="FX86"/>
  <c r="FW86"/>
  <c r="FV86"/>
  <c r="FU86"/>
  <c r="FT86"/>
  <c r="FS86"/>
  <c r="FR86"/>
  <c r="FQ86"/>
  <c r="FP86"/>
  <c r="FO86"/>
  <c r="FN86"/>
  <c r="FM86"/>
  <c r="FL86"/>
  <c r="FK86"/>
  <c r="FJ86"/>
  <c r="FI86"/>
  <c r="FH86"/>
  <c r="FG86"/>
  <c r="FF86"/>
  <c r="FE86"/>
  <c r="FD86"/>
  <c r="FC86"/>
  <c r="FB86"/>
  <c r="FA86"/>
  <c r="EZ86"/>
  <c r="EY86"/>
  <c r="EX86"/>
  <c r="EW86"/>
  <c r="EV86"/>
  <c r="EU86"/>
  <c r="ET86"/>
  <c r="ES86"/>
  <c r="ER86"/>
  <c r="EQ86"/>
  <c r="EP86"/>
  <c r="EO86"/>
  <c r="EN86"/>
  <c r="EM86"/>
  <c r="EL86"/>
  <c r="EK86"/>
  <c r="EJ86"/>
  <c r="EI86"/>
  <c r="EH86"/>
  <c r="EG86"/>
  <c r="EF86"/>
  <c r="EE86"/>
  <c r="ED86"/>
  <c r="EC86"/>
  <c r="EB86"/>
  <c r="EA86"/>
  <c r="DZ86"/>
  <c r="DY86"/>
  <c r="DX86"/>
  <c r="DW86"/>
  <c r="DV86"/>
  <c r="DU86"/>
  <c r="DT86"/>
  <c r="DS86"/>
  <c r="DR86"/>
  <c r="DQ86"/>
  <c r="DP86"/>
  <c r="DO86"/>
  <c r="DN86"/>
  <c r="DM86"/>
  <c r="DL86"/>
  <c r="DK86"/>
  <c r="DJ86"/>
  <c r="DI86"/>
  <c r="DH86"/>
  <c r="DG86"/>
  <c r="DF86"/>
  <c r="DE86"/>
  <c r="DD86"/>
  <c r="DC86"/>
  <c r="DB86"/>
  <c r="DA86"/>
  <c r="CZ86"/>
  <c r="CY8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GE85"/>
  <c r="GD85"/>
  <c r="GC85"/>
  <c r="GB85"/>
  <c r="GA85"/>
  <c r="FZ85"/>
  <c r="FY85"/>
  <c r="FX85"/>
  <c r="FW85"/>
  <c r="FV85"/>
  <c r="FU85"/>
  <c r="FT85"/>
  <c r="FS85"/>
  <c r="FR85"/>
  <c r="FQ85"/>
  <c r="FP85"/>
  <c r="FO85"/>
  <c r="FN85"/>
  <c r="FM85"/>
  <c r="FL85"/>
  <c r="FK85"/>
  <c r="FJ85"/>
  <c r="FI85"/>
  <c r="FH85"/>
  <c r="FG85"/>
  <c r="FF85"/>
  <c r="FE85"/>
  <c r="FD85"/>
  <c r="FC85"/>
  <c r="FB85"/>
  <c r="FA85"/>
  <c r="EZ85"/>
  <c r="EY85"/>
  <c r="EX85"/>
  <c r="EW85"/>
  <c r="EV85"/>
  <c r="EU85"/>
  <c r="ET85"/>
  <c r="ES85"/>
  <c r="ER85"/>
  <c r="EQ85"/>
  <c r="EP85"/>
  <c r="EO85"/>
  <c r="EN85"/>
  <c r="EM85"/>
  <c r="EL85"/>
  <c r="EK85"/>
  <c r="EJ85"/>
  <c r="EI85"/>
  <c r="EH85"/>
  <c r="EG85"/>
  <c r="EF85"/>
  <c r="EE85"/>
  <c r="ED85"/>
  <c r="EC85"/>
  <c r="EB85"/>
  <c r="EA85"/>
  <c r="DZ85"/>
  <c r="DY85"/>
  <c r="DX85"/>
  <c r="DW85"/>
  <c r="DV85"/>
  <c r="DU85"/>
  <c r="DT85"/>
  <c r="DS85"/>
  <c r="DR85"/>
  <c r="DQ85"/>
  <c r="DP85"/>
  <c r="DO85"/>
  <c r="DN85"/>
  <c r="DM85"/>
  <c r="DL85"/>
  <c r="DK85"/>
  <c r="DJ85"/>
  <c r="DI85"/>
  <c r="DH85"/>
  <c r="DG85"/>
  <c r="DF85"/>
  <c r="DE85"/>
  <c r="DD85"/>
  <c r="DC85"/>
  <c r="DB85"/>
  <c r="DA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GE81"/>
  <c r="GD81"/>
  <c r="GC81"/>
  <c r="GB81"/>
  <c r="GA81"/>
  <c r="FZ81"/>
  <c r="FY81"/>
  <c r="FX81"/>
  <c r="FW81"/>
  <c r="FV81"/>
  <c r="FU81"/>
  <c r="FT81"/>
  <c r="FS81"/>
  <c r="FR81"/>
  <c r="FQ81"/>
  <c r="FP81"/>
  <c r="FO81"/>
  <c r="FN81"/>
  <c r="FM81"/>
  <c r="FL81"/>
  <c r="FK81"/>
  <c r="FJ81"/>
  <c r="FI81"/>
  <c r="FH81"/>
  <c r="FG81"/>
  <c r="FF81"/>
  <c r="FE81"/>
  <c r="FD81"/>
  <c r="FC81"/>
  <c r="FB81"/>
  <c r="FA81"/>
  <c r="EZ81"/>
  <c r="EY81"/>
  <c r="EX81"/>
  <c r="EW81"/>
  <c r="EV81"/>
  <c r="EU81"/>
  <c r="ET81"/>
  <c r="ES81"/>
  <c r="ER81"/>
  <c r="EQ81"/>
  <c r="EP81"/>
  <c r="EO81"/>
  <c r="EN81"/>
  <c r="EM81"/>
  <c r="EL81"/>
  <c r="EK81"/>
  <c r="EJ81"/>
  <c r="EI81"/>
  <c r="EH81"/>
  <c r="EG81"/>
  <c r="EF81"/>
  <c r="EE81"/>
  <c r="ED81"/>
  <c r="EC81"/>
  <c r="EB81"/>
  <c r="EA81"/>
  <c r="DZ81"/>
  <c r="DY81"/>
  <c r="DX81"/>
  <c r="DW81"/>
  <c r="DV81"/>
  <c r="DU81"/>
  <c r="DT81"/>
  <c r="DS81"/>
  <c r="DR81"/>
  <c r="DQ81"/>
  <c r="DP81"/>
  <c r="DO81"/>
  <c r="DN81"/>
  <c r="DM81"/>
  <c r="DL81"/>
  <c r="DK81"/>
  <c r="DJ81"/>
  <c r="DI81"/>
  <c r="DH81"/>
  <c r="DG81"/>
  <c r="DF81"/>
  <c r="DE81"/>
  <c r="DD81"/>
  <c r="DC81"/>
  <c r="DB81"/>
  <c r="DA81"/>
  <c r="CZ81"/>
  <c r="CY81"/>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GE80"/>
  <c r="GD80"/>
  <c r="GC80"/>
  <c r="GB80"/>
  <c r="GA80"/>
  <c r="FZ80"/>
  <c r="FY80"/>
  <c r="FX80"/>
  <c r="FW80"/>
  <c r="FV80"/>
  <c r="FU80"/>
  <c r="FT80"/>
  <c r="FS80"/>
  <c r="FR80"/>
  <c r="FQ80"/>
  <c r="FP80"/>
  <c r="FO80"/>
  <c r="FN80"/>
  <c r="FM80"/>
  <c r="FL80"/>
  <c r="FK80"/>
  <c r="FJ80"/>
  <c r="FI80"/>
  <c r="FH80"/>
  <c r="FG80"/>
  <c r="FF80"/>
  <c r="FE80"/>
  <c r="FD80"/>
  <c r="FC80"/>
  <c r="FB80"/>
  <c r="FA80"/>
  <c r="EZ80"/>
  <c r="EY80"/>
  <c r="EX80"/>
  <c r="EW80"/>
  <c r="EV80"/>
  <c r="EU80"/>
  <c r="ET80"/>
  <c r="ES80"/>
  <c r="ER80"/>
  <c r="EQ80"/>
  <c r="EP80"/>
  <c r="EO80"/>
  <c r="EN80"/>
  <c r="EM80"/>
  <c r="EL80"/>
  <c r="EK80"/>
  <c r="EJ80"/>
  <c r="EI80"/>
  <c r="EH80"/>
  <c r="EG80"/>
  <c r="EF80"/>
  <c r="EE80"/>
  <c r="ED80"/>
  <c r="EC80"/>
  <c r="EB80"/>
  <c r="EA80"/>
  <c r="DZ80"/>
  <c r="DY80"/>
  <c r="DX80"/>
  <c r="DW80"/>
  <c r="DV80"/>
  <c r="DU80"/>
  <c r="DT80"/>
  <c r="DS80"/>
  <c r="DR80"/>
  <c r="DQ80"/>
  <c r="DP80"/>
  <c r="DO80"/>
  <c r="DN80"/>
  <c r="DM80"/>
  <c r="DL80"/>
  <c r="DK80"/>
  <c r="DJ80"/>
  <c r="DI80"/>
  <c r="DH80"/>
  <c r="DG80"/>
  <c r="DF80"/>
  <c r="DE80"/>
  <c r="DD80"/>
  <c r="DC80"/>
  <c r="DB80"/>
  <c r="DA80"/>
  <c r="CZ80"/>
  <c r="CY80"/>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GE79"/>
  <c r="GD79"/>
  <c r="GC79"/>
  <c r="GB79"/>
  <c r="GA79"/>
  <c r="FZ79"/>
  <c r="FY79"/>
  <c r="FX79"/>
  <c r="FW79"/>
  <c r="FV79"/>
  <c r="FU79"/>
  <c r="FT79"/>
  <c r="FS79"/>
  <c r="FR79"/>
  <c r="FQ79"/>
  <c r="FP79"/>
  <c r="FO79"/>
  <c r="FN79"/>
  <c r="FM79"/>
  <c r="FL79"/>
  <c r="FK79"/>
  <c r="FJ79"/>
  <c r="FI79"/>
  <c r="FH79"/>
  <c r="FG79"/>
  <c r="FF79"/>
  <c r="FE79"/>
  <c r="FD79"/>
  <c r="FC79"/>
  <c r="FB79"/>
  <c r="FA79"/>
  <c r="EZ79"/>
  <c r="EY79"/>
  <c r="EX79"/>
  <c r="EW79"/>
  <c r="EV79"/>
  <c r="EU79"/>
  <c r="ET79"/>
  <c r="ES79"/>
  <c r="ER79"/>
  <c r="EQ79"/>
  <c r="EP79"/>
  <c r="EO79"/>
  <c r="EN79"/>
  <c r="EM79"/>
  <c r="EL79"/>
  <c r="EK79"/>
  <c r="EJ79"/>
  <c r="EI79"/>
  <c r="EH79"/>
  <c r="EG79"/>
  <c r="EF79"/>
  <c r="EE79"/>
  <c r="ED79"/>
  <c r="EC79"/>
  <c r="EB79"/>
  <c r="EA79"/>
  <c r="DZ79"/>
  <c r="DY79"/>
  <c r="DX79"/>
  <c r="DW79"/>
  <c r="DV79"/>
  <c r="DU79"/>
  <c r="DT79"/>
  <c r="DS79"/>
  <c r="DR79"/>
  <c r="DQ79"/>
  <c r="DP79"/>
  <c r="DO79"/>
  <c r="DN79"/>
  <c r="DM79"/>
  <c r="DL79"/>
  <c r="DK79"/>
  <c r="DJ79"/>
  <c r="DI79"/>
  <c r="DH79"/>
  <c r="DG79"/>
  <c r="DF79"/>
  <c r="DE79"/>
  <c r="DD79"/>
  <c r="DC79"/>
  <c r="DB79"/>
  <c r="DA79"/>
  <c r="CZ79"/>
  <c r="CY79"/>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GE78"/>
  <c r="GD78"/>
  <c r="GC78"/>
  <c r="GB78"/>
  <c r="GA78"/>
  <c r="FZ78"/>
  <c r="FY78"/>
  <c r="FX78"/>
  <c r="FW78"/>
  <c r="FV78"/>
  <c r="FU78"/>
  <c r="FT78"/>
  <c r="FS78"/>
  <c r="FR78"/>
  <c r="FQ78"/>
  <c r="FP78"/>
  <c r="FO78"/>
  <c r="FN78"/>
  <c r="FM78"/>
  <c r="FL78"/>
  <c r="FK78"/>
  <c r="FJ78"/>
  <c r="FI78"/>
  <c r="FH78"/>
  <c r="FG78"/>
  <c r="FF78"/>
  <c r="FE78"/>
  <c r="FD78"/>
  <c r="FC78"/>
  <c r="FB78"/>
  <c r="FA78"/>
  <c r="EZ78"/>
  <c r="EY78"/>
  <c r="EX78"/>
  <c r="EW78"/>
  <c r="EV78"/>
  <c r="EU78"/>
  <c r="ET78"/>
  <c r="ES78"/>
  <c r="ER78"/>
  <c r="EQ78"/>
  <c r="EP78"/>
  <c r="EO78"/>
  <c r="EN78"/>
  <c r="EM78"/>
  <c r="EL78"/>
  <c r="EK78"/>
  <c r="EJ78"/>
  <c r="EI78"/>
  <c r="EH78"/>
  <c r="EG78"/>
  <c r="EF78"/>
  <c r="EE78"/>
  <c r="ED78"/>
  <c r="EC78"/>
  <c r="EB78"/>
  <c r="EA78"/>
  <c r="DZ78"/>
  <c r="DY78"/>
  <c r="DX78"/>
  <c r="DW78"/>
  <c r="DV78"/>
  <c r="DU78"/>
  <c r="DT78"/>
  <c r="DS78"/>
  <c r="DR78"/>
  <c r="DQ78"/>
  <c r="DP78"/>
  <c r="DO78"/>
  <c r="DN78"/>
  <c r="DM78"/>
  <c r="DL78"/>
  <c r="DK78"/>
  <c r="DJ78"/>
  <c r="DI78"/>
  <c r="DH78"/>
  <c r="DG78"/>
  <c r="DF78"/>
  <c r="DE78"/>
  <c r="DD78"/>
  <c r="DC78"/>
  <c r="DB78"/>
  <c r="DA78"/>
  <c r="CZ78"/>
  <c r="CY78"/>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GE75"/>
  <c r="GD75"/>
  <c r="GC75"/>
  <c r="GB75"/>
  <c r="GA75"/>
  <c r="FZ75"/>
  <c r="FY75"/>
  <c r="FX75"/>
  <c r="FW75"/>
  <c r="FV75"/>
  <c r="FU75"/>
  <c r="FT75"/>
  <c r="FS75"/>
  <c r="FR75"/>
  <c r="FQ75"/>
  <c r="FP75"/>
  <c r="FO75"/>
  <c r="FN75"/>
  <c r="FM75"/>
  <c r="FL75"/>
  <c r="FK75"/>
  <c r="FJ75"/>
  <c r="FI75"/>
  <c r="FH75"/>
  <c r="FG75"/>
  <c r="FF75"/>
  <c r="FE75"/>
  <c r="FD75"/>
  <c r="FC75"/>
  <c r="FB75"/>
  <c r="FA75"/>
  <c r="EZ75"/>
  <c r="EY75"/>
  <c r="EX75"/>
  <c r="EW75"/>
  <c r="EV75"/>
  <c r="EU75"/>
  <c r="ET75"/>
  <c r="ES75"/>
  <c r="ER75"/>
  <c r="EQ75"/>
  <c r="EP75"/>
  <c r="EO75"/>
  <c r="EN75"/>
  <c r="EM75"/>
  <c r="EL75"/>
  <c r="EK75"/>
  <c r="EJ75"/>
  <c r="EI75"/>
  <c r="EH75"/>
  <c r="EG75"/>
  <c r="EF75"/>
  <c r="EE75"/>
  <c r="ED75"/>
  <c r="EC75"/>
  <c r="EB75"/>
  <c r="EA75"/>
  <c r="DZ75"/>
  <c r="DY75"/>
  <c r="DX75"/>
  <c r="DW75"/>
  <c r="DV75"/>
  <c r="DU75"/>
  <c r="DT75"/>
  <c r="DS75"/>
  <c r="DR75"/>
  <c r="DQ75"/>
  <c r="DP75"/>
  <c r="DO75"/>
  <c r="DN75"/>
  <c r="DM75"/>
  <c r="DL75"/>
  <c r="DK75"/>
  <c r="DJ75"/>
  <c r="DI75"/>
  <c r="DH75"/>
  <c r="DG75"/>
  <c r="DF75"/>
  <c r="DE75"/>
  <c r="DD75"/>
  <c r="DC75"/>
  <c r="DB75"/>
  <c r="DA75"/>
  <c r="CZ75"/>
  <c r="CY75"/>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132"/>
  <c r="H131"/>
  <c r="H130"/>
  <c r="H129"/>
  <c r="H128"/>
  <c r="H127"/>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1"/>
  <c r="H80"/>
  <c r="H79"/>
  <c r="H78"/>
  <c r="H75"/>
  <c r="GE71"/>
  <c r="GD71"/>
  <c r="GC71"/>
  <c r="GB71"/>
  <c r="GA71"/>
  <c r="FZ71"/>
  <c r="FY71"/>
  <c r="FX71"/>
  <c r="FW71"/>
  <c r="FV71"/>
  <c r="FU71"/>
  <c r="FT71"/>
  <c r="FS71"/>
  <c r="FR71"/>
  <c r="FQ71"/>
  <c r="FP71"/>
  <c r="FO71"/>
  <c r="FN71"/>
  <c r="FM71"/>
  <c r="FL71"/>
  <c r="FK71"/>
  <c r="FJ71"/>
  <c r="FI71"/>
  <c r="FH71"/>
  <c r="FG71"/>
  <c r="FF71"/>
  <c r="FE71"/>
  <c r="FD71"/>
  <c r="FC71"/>
  <c r="FB71"/>
  <c r="FA71"/>
  <c r="EZ71"/>
  <c r="EY71"/>
  <c r="EX71"/>
  <c r="EW71"/>
  <c r="EV71"/>
  <c r="EU71"/>
  <c r="ET71"/>
  <c r="ES71"/>
  <c r="ER71"/>
  <c r="EQ71"/>
  <c r="EP71"/>
  <c r="EO71"/>
  <c r="EN71"/>
  <c r="EM71"/>
  <c r="EL71"/>
  <c r="EK71"/>
  <c r="EJ71"/>
  <c r="EI71"/>
  <c r="EH71"/>
  <c r="EG71"/>
  <c r="EF71"/>
  <c r="EE71"/>
  <c r="ED71"/>
  <c r="EC71"/>
  <c r="EB71"/>
  <c r="EA71"/>
  <c r="DZ71"/>
  <c r="DY71"/>
  <c r="DX71"/>
  <c r="DW71"/>
  <c r="DV71"/>
  <c r="DU71"/>
  <c r="DT71"/>
  <c r="DS71"/>
  <c r="DR71"/>
  <c r="DQ71"/>
  <c r="DP71"/>
  <c r="DO71"/>
  <c r="DN71"/>
  <c r="DM71"/>
  <c r="DL71"/>
  <c r="DK71"/>
  <c r="DJ71"/>
  <c r="DI71"/>
  <c r="DH71"/>
  <c r="DG71"/>
  <c r="DF71"/>
  <c r="DE71"/>
  <c r="DD71"/>
  <c r="DC71"/>
  <c r="DB71"/>
  <c r="DA71"/>
  <c r="CZ71"/>
  <c r="CY71"/>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E70"/>
  <c r="GD70"/>
  <c r="GC70"/>
  <c r="GB70"/>
  <c r="GA70"/>
  <c r="FZ70"/>
  <c r="FY70"/>
  <c r="FX70"/>
  <c r="FW70"/>
  <c r="FV70"/>
  <c r="FU70"/>
  <c r="FT70"/>
  <c r="FS70"/>
  <c r="FR70"/>
  <c r="FQ70"/>
  <c r="FP70"/>
  <c r="FO70"/>
  <c r="FN70"/>
  <c r="FM70"/>
  <c r="FL70"/>
  <c r="FK70"/>
  <c r="FJ70"/>
  <c r="FI70"/>
  <c r="FH70"/>
  <c r="FG70"/>
  <c r="FF70"/>
  <c r="FE70"/>
  <c r="FD70"/>
  <c r="FC70"/>
  <c r="FB70"/>
  <c r="FA70"/>
  <c r="EZ70"/>
  <c r="EY70"/>
  <c r="EX70"/>
  <c r="EW70"/>
  <c r="EV70"/>
  <c r="EU70"/>
  <c r="ET70"/>
  <c r="ES70"/>
  <c r="ER70"/>
  <c r="EQ70"/>
  <c r="EP70"/>
  <c r="EO70"/>
  <c r="EN70"/>
  <c r="EM70"/>
  <c r="EL70"/>
  <c r="EK70"/>
  <c r="EJ70"/>
  <c r="EI70"/>
  <c r="EH70"/>
  <c r="EG70"/>
  <c r="EF70"/>
  <c r="EE70"/>
  <c r="ED70"/>
  <c r="EC70"/>
  <c r="EB70"/>
  <c r="EA70"/>
  <c r="DZ70"/>
  <c r="DY70"/>
  <c r="DX70"/>
  <c r="DW70"/>
  <c r="DV70"/>
  <c r="DU70"/>
  <c r="DT70"/>
  <c r="DS70"/>
  <c r="DR70"/>
  <c r="DQ70"/>
  <c r="DP70"/>
  <c r="DO70"/>
  <c r="DN70"/>
  <c r="DM70"/>
  <c r="DL70"/>
  <c r="DK70"/>
  <c r="DJ70"/>
  <c r="DI70"/>
  <c r="DH70"/>
  <c r="DG70"/>
  <c r="DF70"/>
  <c r="DE70"/>
  <c r="DD70"/>
  <c r="DC70"/>
  <c r="DB70"/>
  <c r="DA70"/>
  <c r="CZ70"/>
  <c r="CY70"/>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E69"/>
  <c r="GD69"/>
  <c r="GC69"/>
  <c r="GB69"/>
  <c r="GA69"/>
  <c r="FZ69"/>
  <c r="FY69"/>
  <c r="FX69"/>
  <c r="FW69"/>
  <c r="FV69"/>
  <c r="FU69"/>
  <c r="FT69"/>
  <c r="FS69"/>
  <c r="FR69"/>
  <c r="FQ69"/>
  <c r="FP69"/>
  <c r="FO69"/>
  <c r="FN69"/>
  <c r="FM69"/>
  <c r="FL69"/>
  <c r="FK69"/>
  <c r="FJ69"/>
  <c r="FI69"/>
  <c r="FH69"/>
  <c r="FG69"/>
  <c r="FF69"/>
  <c r="FE69"/>
  <c r="FD69"/>
  <c r="FC69"/>
  <c r="FB69"/>
  <c r="FA69"/>
  <c r="EZ69"/>
  <c r="EY69"/>
  <c r="EX69"/>
  <c r="EW69"/>
  <c r="EV69"/>
  <c r="EU69"/>
  <c r="ET69"/>
  <c r="ES69"/>
  <c r="ER69"/>
  <c r="EQ69"/>
  <c r="EP69"/>
  <c r="EO69"/>
  <c r="EN69"/>
  <c r="EM69"/>
  <c r="EL69"/>
  <c r="EK69"/>
  <c r="EJ69"/>
  <c r="EI69"/>
  <c r="EH69"/>
  <c r="EG69"/>
  <c r="EF69"/>
  <c r="EE69"/>
  <c r="ED69"/>
  <c r="EC69"/>
  <c r="EB69"/>
  <c r="EA69"/>
  <c r="DZ69"/>
  <c r="DY69"/>
  <c r="DX69"/>
  <c r="DW69"/>
  <c r="DV69"/>
  <c r="DU69"/>
  <c r="DT69"/>
  <c r="DS69"/>
  <c r="DR69"/>
  <c r="DQ69"/>
  <c r="DP69"/>
  <c r="DO69"/>
  <c r="DN69"/>
  <c r="DM69"/>
  <c r="DL69"/>
  <c r="DK69"/>
  <c r="DJ69"/>
  <c r="DI69"/>
  <c r="DH69"/>
  <c r="DG69"/>
  <c r="DF69"/>
  <c r="DE69"/>
  <c r="DD69"/>
  <c r="DC69"/>
  <c r="DB69"/>
  <c r="DA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E68"/>
  <c r="GD68"/>
  <c r="GC68"/>
  <c r="GB68"/>
  <c r="GA68"/>
  <c r="FZ68"/>
  <c r="FY68"/>
  <c r="FX68"/>
  <c r="FW68"/>
  <c r="FV68"/>
  <c r="FU68"/>
  <c r="FT68"/>
  <c r="FS68"/>
  <c r="FR68"/>
  <c r="FQ68"/>
  <c r="FP68"/>
  <c r="FO68"/>
  <c r="FN68"/>
  <c r="FM68"/>
  <c r="FL68"/>
  <c r="FK68"/>
  <c r="FJ68"/>
  <c r="FI68"/>
  <c r="FH68"/>
  <c r="FG68"/>
  <c r="FF68"/>
  <c r="FE68"/>
  <c r="FD68"/>
  <c r="FC68"/>
  <c r="FB68"/>
  <c r="FA68"/>
  <c r="EZ68"/>
  <c r="EY68"/>
  <c r="EX68"/>
  <c r="EW68"/>
  <c r="EV68"/>
  <c r="EU68"/>
  <c r="ET68"/>
  <c r="ES68"/>
  <c r="ER68"/>
  <c r="EQ68"/>
  <c r="EP68"/>
  <c r="EO68"/>
  <c r="EN68"/>
  <c r="EM68"/>
  <c r="EL68"/>
  <c r="EK68"/>
  <c r="EJ68"/>
  <c r="EI68"/>
  <c r="EH68"/>
  <c r="EG68"/>
  <c r="EF68"/>
  <c r="EE68"/>
  <c r="ED68"/>
  <c r="EC68"/>
  <c r="EB68"/>
  <c r="EA68"/>
  <c r="DZ68"/>
  <c r="DY68"/>
  <c r="DX68"/>
  <c r="DW68"/>
  <c r="DV68"/>
  <c r="DU68"/>
  <c r="DT68"/>
  <c r="DS68"/>
  <c r="DR68"/>
  <c r="DQ68"/>
  <c r="DP68"/>
  <c r="DO68"/>
  <c r="DN68"/>
  <c r="DM68"/>
  <c r="DL68"/>
  <c r="DK68"/>
  <c r="DJ68"/>
  <c r="DI68"/>
  <c r="DH68"/>
  <c r="DG68"/>
  <c r="DF68"/>
  <c r="DE68"/>
  <c r="DD68"/>
  <c r="DC68"/>
  <c r="DB68"/>
  <c r="DA68"/>
  <c r="CZ68"/>
  <c r="CY68"/>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E67"/>
  <c r="GD67"/>
  <c r="GC67"/>
  <c r="GB67"/>
  <c r="GA67"/>
  <c r="FZ67"/>
  <c r="FY67"/>
  <c r="FX67"/>
  <c r="FW67"/>
  <c r="FV67"/>
  <c r="FU67"/>
  <c r="FT67"/>
  <c r="FS67"/>
  <c r="FR67"/>
  <c r="FQ67"/>
  <c r="FP67"/>
  <c r="FO67"/>
  <c r="FN67"/>
  <c r="FM67"/>
  <c r="FL67"/>
  <c r="FK67"/>
  <c r="FJ67"/>
  <c r="FI67"/>
  <c r="FH67"/>
  <c r="FG67"/>
  <c r="FF67"/>
  <c r="FE67"/>
  <c r="FD67"/>
  <c r="FC67"/>
  <c r="FB67"/>
  <c r="FA67"/>
  <c r="EZ67"/>
  <c r="EY67"/>
  <c r="EX67"/>
  <c r="EW67"/>
  <c r="EV67"/>
  <c r="EU67"/>
  <c r="ET67"/>
  <c r="ES67"/>
  <c r="ER67"/>
  <c r="EQ67"/>
  <c r="EP67"/>
  <c r="EO67"/>
  <c r="EN67"/>
  <c r="EM67"/>
  <c r="EL67"/>
  <c r="EK67"/>
  <c r="EJ67"/>
  <c r="EI67"/>
  <c r="EH67"/>
  <c r="EG67"/>
  <c r="EF67"/>
  <c r="EE67"/>
  <c r="ED67"/>
  <c r="EC67"/>
  <c r="EB67"/>
  <c r="EA67"/>
  <c r="DZ67"/>
  <c r="DY67"/>
  <c r="DX67"/>
  <c r="DW67"/>
  <c r="DV67"/>
  <c r="DU67"/>
  <c r="DT67"/>
  <c r="DS67"/>
  <c r="DR67"/>
  <c r="DQ67"/>
  <c r="DP67"/>
  <c r="DO67"/>
  <c r="DN67"/>
  <c r="DM67"/>
  <c r="DL67"/>
  <c r="DK67"/>
  <c r="DJ67"/>
  <c r="DI67"/>
  <c r="DH67"/>
  <c r="DG67"/>
  <c r="DF67"/>
  <c r="DE67"/>
  <c r="DD67"/>
  <c r="DC67"/>
  <c r="DB67"/>
  <c r="DA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E66"/>
  <c r="GD66"/>
  <c r="GC66"/>
  <c r="GB66"/>
  <c r="GA66"/>
  <c r="FZ66"/>
  <c r="FY66"/>
  <c r="FX66"/>
  <c r="FW66"/>
  <c r="FV66"/>
  <c r="FU66"/>
  <c r="FT66"/>
  <c r="FS66"/>
  <c r="FR66"/>
  <c r="FQ66"/>
  <c r="FP66"/>
  <c r="FO66"/>
  <c r="FN66"/>
  <c r="FM66"/>
  <c r="FL66"/>
  <c r="FK66"/>
  <c r="FJ66"/>
  <c r="FI66"/>
  <c r="FH66"/>
  <c r="FG66"/>
  <c r="FF66"/>
  <c r="FE66"/>
  <c r="FD66"/>
  <c r="FC66"/>
  <c r="FB66"/>
  <c r="FA66"/>
  <c r="EZ66"/>
  <c r="EY66"/>
  <c r="EX66"/>
  <c r="EW66"/>
  <c r="EV66"/>
  <c r="EU66"/>
  <c r="ET66"/>
  <c r="ES66"/>
  <c r="ER66"/>
  <c r="EQ66"/>
  <c r="EP66"/>
  <c r="EO66"/>
  <c r="EN66"/>
  <c r="EM66"/>
  <c r="EL66"/>
  <c r="EK66"/>
  <c r="EJ66"/>
  <c r="EI66"/>
  <c r="EH66"/>
  <c r="EG66"/>
  <c r="EF66"/>
  <c r="EE66"/>
  <c r="ED66"/>
  <c r="EC66"/>
  <c r="EB66"/>
  <c r="EA66"/>
  <c r="DZ66"/>
  <c r="DY66"/>
  <c r="DX66"/>
  <c r="DW66"/>
  <c r="DV66"/>
  <c r="DU66"/>
  <c r="DT66"/>
  <c r="DS66"/>
  <c r="DR66"/>
  <c r="DQ66"/>
  <c r="DP66"/>
  <c r="DO66"/>
  <c r="DN66"/>
  <c r="DM66"/>
  <c r="DL66"/>
  <c r="DK66"/>
  <c r="DJ66"/>
  <c r="DI66"/>
  <c r="DH66"/>
  <c r="DG66"/>
  <c r="DF66"/>
  <c r="DE66"/>
  <c r="DD66"/>
  <c r="DC66"/>
  <c r="DB66"/>
  <c r="DA66"/>
  <c r="CZ66"/>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E65"/>
  <c r="GD65"/>
  <c r="GC65"/>
  <c r="GB65"/>
  <c r="GA65"/>
  <c r="FZ65"/>
  <c r="FY65"/>
  <c r="FX65"/>
  <c r="FW65"/>
  <c r="FV65"/>
  <c r="FU65"/>
  <c r="FT65"/>
  <c r="FS65"/>
  <c r="FR65"/>
  <c r="FQ65"/>
  <c r="FP65"/>
  <c r="FO65"/>
  <c r="FN65"/>
  <c r="FM65"/>
  <c r="FL65"/>
  <c r="FK65"/>
  <c r="FJ65"/>
  <c r="FI65"/>
  <c r="FH65"/>
  <c r="FG65"/>
  <c r="FF65"/>
  <c r="FE65"/>
  <c r="FD65"/>
  <c r="FC65"/>
  <c r="FB65"/>
  <c r="FA65"/>
  <c r="EZ65"/>
  <c r="EY65"/>
  <c r="EX65"/>
  <c r="EW65"/>
  <c r="EV65"/>
  <c r="EU65"/>
  <c r="ET65"/>
  <c r="ES65"/>
  <c r="ER65"/>
  <c r="EQ65"/>
  <c r="EP65"/>
  <c r="EO65"/>
  <c r="EN65"/>
  <c r="EM65"/>
  <c r="EL65"/>
  <c r="EK65"/>
  <c r="EJ65"/>
  <c r="EI65"/>
  <c r="EH65"/>
  <c r="EG65"/>
  <c r="EF65"/>
  <c r="EE65"/>
  <c r="ED65"/>
  <c r="EC65"/>
  <c r="EB65"/>
  <c r="EA65"/>
  <c r="DZ65"/>
  <c r="DY65"/>
  <c r="DX65"/>
  <c r="DW65"/>
  <c r="DV65"/>
  <c r="DU65"/>
  <c r="DT65"/>
  <c r="DS65"/>
  <c r="DR65"/>
  <c r="DQ65"/>
  <c r="DP65"/>
  <c r="DO65"/>
  <c r="DN65"/>
  <c r="DM65"/>
  <c r="DL65"/>
  <c r="DK65"/>
  <c r="DJ65"/>
  <c r="DI65"/>
  <c r="DH65"/>
  <c r="DG65"/>
  <c r="DF65"/>
  <c r="DE65"/>
  <c r="DD65"/>
  <c r="DC65"/>
  <c r="DB65"/>
  <c r="DA65"/>
  <c r="CZ65"/>
  <c r="CY65"/>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E64"/>
  <c r="GD64"/>
  <c r="GC64"/>
  <c r="GB64"/>
  <c r="GA64"/>
  <c r="FZ64"/>
  <c r="FY64"/>
  <c r="FX64"/>
  <c r="FW64"/>
  <c r="FV64"/>
  <c r="FU64"/>
  <c r="FT64"/>
  <c r="FS64"/>
  <c r="FR64"/>
  <c r="FQ64"/>
  <c r="FP64"/>
  <c r="FO64"/>
  <c r="FN64"/>
  <c r="FM64"/>
  <c r="FL64"/>
  <c r="FK64"/>
  <c r="FJ64"/>
  <c r="FI64"/>
  <c r="FH64"/>
  <c r="FG64"/>
  <c r="FF64"/>
  <c r="FE64"/>
  <c r="FD64"/>
  <c r="FC64"/>
  <c r="FB64"/>
  <c r="FA64"/>
  <c r="EZ64"/>
  <c r="EY64"/>
  <c r="EX64"/>
  <c r="EW64"/>
  <c r="EV64"/>
  <c r="EU64"/>
  <c r="ET64"/>
  <c r="ES64"/>
  <c r="ER64"/>
  <c r="EQ64"/>
  <c r="EP64"/>
  <c r="EO64"/>
  <c r="EN64"/>
  <c r="EM64"/>
  <c r="EL64"/>
  <c r="EK64"/>
  <c r="EJ64"/>
  <c r="EI64"/>
  <c r="EH64"/>
  <c r="EG64"/>
  <c r="EF64"/>
  <c r="EE64"/>
  <c r="ED64"/>
  <c r="EC64"/>
  <c r="EB64"/>
  <c r="EA64"/>
  <c r="DZ64"/>
  <c r="DY64"/>
  <c r="DX64"/>
  <c r="DW64"/>
  <c r="DV64"/>
  <c r="DU64"/>
  <c r="DT64"/>
  <c r="DS64"/>
  <c r="DR64"/>
  <c r="DQ64"/>
  <c r="DP64"/>
  <c r="DO64"/>
  <c r="DN64"/>
  <c r="DM64"/>
  <c r="DL64"/>
  <c r="DK64"/>
  <c r="DJ64"/>
  <c r="DI64"/>
  <c r="DH64"/>
  <c r="DG64"/>
  <c r="DF64"/>
  <c r="DE64"/>
  <c r="DD64"/>
  <c r="DC64"/>
  <c r="DB64"/>
  <c r="DA64"/>
  <c r="CZ64"/>
  <c r="CY64"/>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C22" i="10" s="1"/>
  <c r="H64" i="9"/>
  <c r="GE62"/>
  <c r="GD62"/>
  <c r="GC62"/>
  <c r="FW18" i="10" s="1"/>
  <c r="GB62" i="9"/>
  <c r="GA62"/>
  <c r="FZ62"/>
  <c r="FY62"/>
  <c r="FX62"/>
  <c r="FW62"/>
  <c r="FV62"/>
  <c r="FU62"/>
  <c r="FO18" i="10" s="1"/>
  <c r="FT62" i="9"/>
  <c r="FS62"/>
  <c r="FR62"/>
  <c r="FQ62"/>
  <c r="FP62"/>
  <c r="FO62"/>
  <c r="FN62"/>
  <c r="FM62"/>
  <c r="FG18" i="10" s="1"/>
  <c r="FL62" i="9"/>
  <c r="FK62"/>
  <c r="FJ62"/>
  <c r="FI62"/>
  <c r="FH62"/>
  <c r="FG62"/>
  <c r="FF62"/>
  <c r="FE62"/>
  <c r="FD62"/>
  <c r="FC62"/>
  <c r="FB62"/>
  <c r="FA62"/>
  <c r="EZ62"/>
  <c r="EY62"/>
  <c r="EX62"/>
  <c r="EW62"/>
  <c r="EQ18" i="10" s="1"/>
  <c r="EV62" i="9"/>
  <c r="EU62"/>
  <c r="ET62"/>
  <c r="ES62"/>
  <c r="ER62"/>
  <c r="EQ62"/>
  <c r="EP62"/>
  <c r="EO62"/>
  <c r="EI18" i="10" s="1"/>
  <c r="EN62" i="9"/>
  <c r="EM62"/>
  <c r="EL62"/>
  <c r="EK62"/>
  <c r="EJ62"/>
  <c r="EI62"/>
  <c r="EH62"/>
  <c r="EG62"/>
  <c r="EA18" i="10" s="1"/>
  <c r="EF62" i="9"/>
  <c r="EE62"/>
  <c r="ED62"/>
  <c r="EC62"/>
  <c r="EB62"/>
  <c r="EA62"/>
  <c r="DZ62"/>
  <c r="DY62"/>
  <c r="DX62"/>
  <c r="DW62"/>
  <c r="DV62"/>
  <c r="DU62"/>
  <c r="DT62"/>
  <c r="DS62"/>
  <c r="DR62"/>
  <c r="DQ62"/>
  <c r="DK18" i="10" s="1"/>
  <c r="DP62" i="9"/>
  <c r="DO62"/>
  <c r="DN62"/>
  <c r="DM62"/>
  <c r="DL62"/>
  <c r="DK62"/>
  <c r="DJ62"/>
  <c r="DI62"/>
  <c r="DC18" i="10" s="1"/>
  <c r="DH62" i="9"/>
  <c r="DG62"/>
  <c r="DF62"/>
  <c r="DE62"/>
  <c r="DD62"/>
  <c r="DC62"/>
  <c r="DB62"/>
  <c r="DA62"/>
  <c r="CU18" i="10" s="1"/>
  <c r="CZ62" i="9"/>
  <c r="CY62"/>
  <c r="CX62"/>
  <c r="CW62"/>
  <c r="CV62"/>
  <c r="CU62"/>
  <c r="CT62"/>
  <c r="CS62"/>
  <c r="CR62"/>
  <c r="CQ62"/>
  <c r="CP62"/>
  <c r="CO62"/>
  <c r="CN62"/>
  <c r="CM62"/>
  <c r="CL62"/>
  <c r="CK62"/>
  <c r="CE18" i="10" s="1"/>
  <c r="CJ62" i="9"/>
  <c r="CI62"/>
  <c r="CH62"/>
  <c r="CG62"/>
  <c r="CF62"/>
  <c r="CE62"/>
  <c r="CD62"/>
  <c r="CC62"/>
  <c r="BW18" i="10" s="1"/>
  <c r="CB62" i="9"/>
  <c r="CA62"/>
  <c r="BZ62"/>
  <c r="BY62"/>
  <c r="BX62"/>
  <c r="BW62"/>
  <c r="BV62"/>
  <c r="BU62"/>
  <c r="BO18" i="10" s="1"/>
  <c r="BT62" i="9"/>
  <c r="BS62"/>
  <c r="BR62"/>
  <c r="BQ62"/>
  <c r="BP62"/>
  <c r="BO62"/>
  <c r="BN62"/>
  <c r="BM62"/>
  <c r="BL62"/>
  <c r="BK62"/>
  <c r="BJ62"/>
  <c r="BI62"/>
  <c r="BH62"/>
  <c r="BG62"/>
  <c r="BF62"/>
  <c r="BE62"/>
  <c r="AY18" i="10" s="1"/>
  <c r="BD62" i="9"/>
  <c r="BC62"/>
  <c r="BB62"/>
  <c r="BA62"/>
  <c r="AZ62"/>
  <c r="AY62"/>
  <c r="AX62"/>
  <c r="AW62"/>
  <c r="AQ18" i="10" s="1"/>
  <c r="AV62" i="9"/>
  <c r="AU62"/>
  <c r="AT62"/>
  <c r="AS62"/>
  <c r="AR62"/>
  <c r="AQ62"/>
  <c r="AP62"/>
  <c r="AO62"/>
  <c r="AI18" i="10" s="1"/>
  <c r="AN62" i="9"/>
  <c r="AM62"/>
  <c r="AL62"/>
  <c r="AK62"/>
  <c r="AJ62"/>
  <c r="AI62"/>
  <c r="AH62"/>
  <c r="AG62"/>
  <c r="AF62"/>
  <c r="AE62"/>
  <c r="AD62"/>
  <c r="AC62"/>
  <c r="AB62"/>
  <c r="AA62"/>
  <c r="Z62"/>
  <c r="Y62"/>
  <c r="S18" i="10" s="1"/>
  <c r="X62" i="9"/>
  <c r="W62"/>
  <c r="V62"/>
  <c r="U62"/>
  <c r="T62"/>
  <c r="S62"/>
  <c r="R62"/>
  <c r="Q62"/>
  <c r="K18" i="10" s="1"/>
  <c r="P62" i="9"/>
  <c r="O62"/>
  <c r="N62"/>
  <c r="M62"/>
  <c r="L62"/>
  <c r="K62"/>
  <c r="J62"/>
  <c r="I62"/>
  <c r="C18" i="10" s="1"/>
  <c r="H62" i="9"/>
  <c r="GE61"/>
  <c r="GD61"/>
  <c r="GC61"/>
  <c r="GB61"/>
  <c r="GA61"/>
  <c r="FZ61"/>
  <c r="FY61"/>
  <c r="FX61"/>
  <c r="FW61"/>
  <c r="FV61"/>
  <c r="FU61"/>
  <c r="FT61"/>
  <c r="FS61"/>
  <c r="FR61"/>
  <c r="FQ61"/>
  <c r="FK21" i="10" s="1"/>
  <c r="FP61" i="9"/>
  <c r="FO61"/>
  <c r="FN61"/>
  <c r="FM61"/>
  <c r="FL61"/>
  <c r="FK61"/>
  <c r="FJ61"/>
  <c r="FI61"/>
  <c r="FH61"/>
  <c r="FG61"/>
  <c r="FF61"/>
  <c r="FE61"/>
  <c r="FD61"/>
  <c r="FC61"/>
  <c r="FB61"/>
  <c r="FA61"/>
  <c r="EZ61"/>
  <c r="EY61"/>
  <c r="EX61"/>
  <c r="EW61"/>
  <c r="EV61"/>
  <c r="EU61"/>
  <c r="ET61"/>
  <c r="ES61"/>
  <c r="EM21" i="10" s="1"/>
  <c r="ER61" i="9"/>
  <c r="EQ61"/>
  <c r="EP61"/>
  <c r="EO61"/>
  <c r="EN61"/>
  <c r="EM61"/>
  <c r="EL61"/>
  <c r="EK61"/>
  <c r="EJ61"/>
  <c r="EI61"/>
  <c r="EH61"/>
  <c r="EG61"/>
  <c r="EF61"/>
  <c r="EE61"/>
  <c r="ED61"/>
  <c r="EC61"/>
  <c r="EB61"/>
  <c r="EA61"/>
  <c r="DZ61"/>
  <c r="DY61"/>
  <c r="DX61"/>
  <c r="DW61"/>
  <c r="DV61"/>
  <c r="DU61"/>
  <c r="DO21" i="10" s="1"/>
  <c r="DT61" i="9"/>
  <c r="DS61"/>
  <c r="DR61"/>
  <c r="DQ61"/>
  <c r="DP61"/>
  <c r="DO61"/>
  <c r="DN61"/>
  <c r="DM61"/>
  <c r="DG21" i="10" s="1"/>
  <c r="DL61" i="9"/>
  <c r="DK61"/>
  <c r="DJ61"/>
  <c r="DI61"/>
  <c r="DH61"/>
  <c r="DG61"/>
  <c r="DF61"/>
  <c r="DE61"/>
  <c r="CY21" i="10" s="1"/>
  <c r="DD61" i="9"/>
  <c r="DC61"/>
  <c r="DB61"/>
  <c r="DA61"/>
  <c r="CZ61"/>
  <c r="CY61"/>
  <c r="CX61"/>
  <c r="CW61"/>
  <c r="CV61"/>
  <c r="CU61"/>
  <c r="CT61"/>
  <c r="CS61"/>
  <c r="CR61"/>
  <c r="CQ61"/>
  <c r="CP61"/>
  <c r="CO61"/>
  <c r="CI21" i="10" s="1"/>
  <c r="CN61" i="9"/>
  <c r="CM61"/>
  <c r="CL61"/>
  <c r="CK61"/>
  <c r="CJ61"/>
  <c r="CI61"/>
  <c r="CH61"/>
  <c r="CG61"/>
  <c r="CA21" i="10" s="1"/>
  <c r="CF61" i="9"/>
  <c r="CE61"/>
  <c r="CD61"/>
  <c r="CC61"/>
  <c r="CB61"/>
  <c r="CA61"/>
  <c r="BZ61"/>
  <c r="BY61"/>
  <c r="BS21" i="10" s="1"/>
  <c r="BX61" i="9"/>
  <c r="BW61"/>
  <c r="BV61"/>
  <c r="BU61"/>
  <c r="BT61"/>
  <c r="BS61"/>
  <c r="BR61"/>
  <c r="BQ61"/>
  <c r="BP61"/>
  <c r="BO61"/>
  <c r="BN61"/>
  <c r="BM61"/>
  <c r="BL61"/>
  <c r="BK61"/>
  <c r="BJ61"/>
  <c r="BI61"/>
  <c r="BC21" i="10" s="1"/>
  <c r="BH61" i="9"/>
  <c r="BG61"/>
  <c r="BF61"/>
  <c r="BE61"/>
  <c r="BD61"/>
  <c r="BC61"/>
  <c r="BB61"/>
  <c r="BA61"/>
  <c r="AU21" i="10" s="1"/>
  <c r="AZ61" i="9"/>
  <c r="AY61"/>
  <c r="AX61"/>
  <c r="AW61"/>
  <c r="AV61"/>
  <c r="AU61"/>
  <c r="AT61"/>
  <c r="AS61"/>
  <c r="AM21" i="10" s="1"/>
  <c r="AR61" i="9"/>
  <c r="AQ61"/>
  <c r="AP61"/>
  <c r="AO61"/>
  <c r="AN61"/>
  <c r="AM61"/>
  <c r="AL61"/>
  <c r="AK61"/>
  <c r="AJ61"/>
  <c r="AI61"/>
  <c r="AH61"/>
  <c r="AG61"/>
  <c r="AF61"/>
  <c r="AE61"/>
  <c r="AD61"/>
  <c r="AC61"/>
  <c r="W21" i="10" s="1"/>
  <c r="AB61" i="9"/>
  <c r="AA61"/>
  <c r="Z61"/>
  <c r="Y61"/>
  <c r="X61"/>
  <c r="W61"/>
  <c r="V61"/>
  <c r="U61"/>
  <c r="O21" i="10" s="1"/>
  <c r="T61" i="9"/>
  <c r="S61"/>
  <c r="R61"/>
  <c r="Q61"/>
  <c r="P61"/>
  <c r="O61"/>
  <c r="N61"/>
  <c r="M61"/>
  <c r="L61"/>
  <c r="K61"/>
  <c r="J61"/>
  <c r="I61"/>
  <c r="H61"/>
  <c r="GE60"/>
  <c r="GD60"/>
  <c r="GC60"/>
  <c r="GB60"/>
  <c r="GA60"/>
  <c r="FZ60"/>
  <c r="FY60"/>
  <c r="FX60"/>
  <c r="FW60"/>
  <c r="FV60"/>
  <c r="FU60"/>
  <c r="FT60"/>
  <c r="FS60"/>
  <c r="FR60"/>
  <c r="FQ60"/>
  <c r="FP60"/>
  <c r="FO60"/>
  <c r="FN60"/>
  <c r="FM60"/>
  <c r="FL60"/>
  <c r="FK60"/>
  <c r="FJ60"/>
  <c r="FI60"/>
  <c r="FH60"/>
  <c r="FG60"/>
  <c r="FF60"/>
  <c r="FE60"/>
  <c r="FD60"/>
  <c r="FC60"/>
  <c r="FB60"/>
  <c r="FA60"/>
  <c r="EZ60"/>
  <c r="EY60"/>
  <c r="EX60"/>
  <c r="EW60"/>
  <c r="EV60"/>
  <c r="EU60"/>
  <c r="ET60"/>
  <c r="ES60"/>
  <c r="ER60"/>
  <c r="EQ60"/>
  <c r="EP60"/>
  <c r="EO60"/>
  <c r="EN60"/>
  <c r="EM60"/>
  <c r="EL60"/>
  <c r="EK60"/>
  <c r="EJ60"/>
  <c r="EI60"/>
  <c r="EH60"/>
  <c r="EG60"/>
  <c r="EF60"/>
  <c r="EE60"/>
  <c r="ED60"/>
  <c r="EC60"/>
  <c r="EB60"/>
  <c r="EA60"/>
  <c r="DZ60"/>
  <c r="DY60"/>
  <c r="DX60"/>
  <c r="DW60"/>
  <c r="DV60"/>
  <c r="DU60"/>
  <c r="DT60"/>
  <c r="DS60"/>
  <c r="DR60"/>
  <c r="DQ60"/>
  <c r="DP60"/>
  <c r="DO60"/>
  <c r="DN60"/>
  <c r="DM60"/>
  <c r="DL60"/>
  <c r="DK60"/>
  <c r="DJ60"/>
  <c r="DI60"/>
  <c r="DH60"/>
  <c r="DG60"/>
  <c r="DF60"/>
  <c r="DE60"/>
  <c r="DD60"/>
  <c r="DC60"/>
  <c r="DB60"/>
  <c r="DA60"/>
  <c r="CZ60"/>
  <c r="CY60"/>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E59"/>
  <c r="GD59"/>
  <c r="GC59"/>
  <c r="GB59"/>
  <c r="GA59"/>
  <c r="FZ59"/>
  <c r="FY59"/>
  <c r="FX59"/>
  <c r="FW59"/>
  <c r="FV59"/>
  <c r="FU59"/>
  <c r="FT59"/>
  <c r="FS59"/>
  <c r="FR59"/>
  <c r="FQ59"/>
  <c r="FP59"/>
  <c r="FO59"/>
  <c r="FN59"/>
  <c r="FM59"/>
  <c r="FL59"/>
  <c r="FK59"/>
  <c r="FJ59"/>
  <c r="FI59"/>
  <c r="FH59"/>
  <c r="FG59"/>
  <c r="FF59"/>
  <c r="FE59"/>
  <c r="FD59"/>
  <c r="FC59"/>
  <c r="FB59"/>
  <c r="FA59"/>
  <c r="EZ59"/>
  <c r="EY59"/>
  <c r="EX59"/>
  <c r="EW59"/>
  <c r="EV59"/>
  <c r="EU59"/>
  <c r="ET59"/>
  <c r="ES59"/>
  <c r="ER59"/>
  <c r="EQ59"/>
  <c r="EP59"/>
  <c r="EO59"/>
  <c r="EN59"/>
  <c r="EM59"/>
  <c r="EL59"/>
  <c r="EK59"/>
  <c r="EJ59"/>
  <c r="EI59"/>
  <c r="EH59"/>
  <c r="EG59"/>
  <c r="EF59"/>
  <c r="EE59"/>
  <c r="ED59"/>
  <c r="EC59"/>
  <c r="EB59"/>
  <c r="EA59"/>
  <c r="DZ59"/>
  <c r="DY59"/>
  <c r="DX59"/>
  <c r="DW59"/>
  <c r="DV59"/>
  <c r="DU59"/>
  <c r="DT59"/>
  <c r="DS59"/>
  <c r="DR59"/>
  <c r="DQ59"/>
  <c r="DP59"/>
  <c r="DO59"/>
  <c r="DN59"/>
  <c r="DM59"/>
  <c r="DL59"/>
  <c r="DK59"/>
  <c r="DJ59"/>
  <c r="DI59"/>
  <c r="DH59"/>
  <c r="DG59"/>
  <c r="DF59"/>
  <c r="DE59"/>
  <c r="DD59"/>
  <c r="DC59"/>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GG59" s="1"/>
  <c r="GH59" s="1"/>
  <c r="H59"/>
  <c r="GE58"/>
  <c r="GD58"/>
  <c r="GC58"/>
  <c r="GB58"/>
  <c r="GA58"/>
  <c r="FZ58"/>
  <c r="FY58"/>
  <c r="FX58"/>
  <c r="FW58"/>
  <c r="FV58"/>
  <c r="FU58"/>
  <c r="FT58"/>
  <c r="FS58"/>
  <c r="FR58"/>
  <c r="FQ58"/>
  <c r="FP58"/>
  <c r="FO58"/>
  <c r="FN58"/>
  <c r="FM58"/>
  <c r="FL58"/>
  <c r="FK58"/>
  <c r="FJ58"/>
  <c r="FI58"/>
  <c r="FH58"/>
  <c r="FG58"/>
  <c r="FF58"/>
  <c r="FE58"/>
  <c r="FD58"/>
  <c r="FC58"/>
  <c r="FB58"/>
  <c r="FA58"/>
  <c r="EZ58"/>
  <c r="EY58"/>
  <c r="EX58"/>
  <c r="EW58"/>
  <c r="EV58"/>
  <c r="EU58"/>
  <c r="ET58"/>
  <c r="ES58"/>
  <c r="ER58"/>
  <c r="EQ58"/>
  <c r="EP58"/>
  <c r="EO58"/>
  <c r="EN58"/>
  <c r="EM58"/>
  <c r="EL58"/>
  <c r="EK58"/>
  <c r="EJ58"/>
  <c r="EI58"/>
  <c r="EH58"/>
  <c r="EG58"/>
  <c r="EF58"/>
  <c r="EE58"/>
  <c r="ED58"/>
  <c r="EC58"/>
  <c r="EB58"/>
  <c r="EA58"/>
  <c r="DZ58"/>
  <c r="DY58"/>
  <c r="DX58"/>
  <c r="DW58"/>
  <c r="DV58"/>
  <c r="DU58"/>
  <c r="DT58"/>
  <c r="DS58"/>
  <c r="DR58"/>
  <c r="DQ58"/>
  <c r="DP58"/>
  <c r="DO58"/>
  <c r="DN58"/>
  <c r="DM58"/>
  <c r="DL58"/>
  <c r="DK58"/>
  <c r="DJ58"/>
  <c r="DI58"/>
  <c r="DH58"/>
  <c r="DG58"/>
  <c r="DF58"/>
  <c r="DE58"/>
  <c r="DD58"/>
  <c r="DC58"/>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E57"/>
  <c r="GD57"/>
  <c r="GC57"/>
  <c r="GB57"/>
  <c r="GA57"/>
  <c r="FZ57"/>
  <c r="FY57"/>
  <c r="FX57"/>
  <c r="FW57"/>
  <c r="FV57"/>
  <c r="FU57"/>
  <c r="FT57"/>
  <c r="FS57"/>
  <c r="FR57"/>
  <c r="FQ57"/>
  <c r="FP57"/>
  <c r="FO57"/>
  <c r="FN57"/>
  <c r="FM57"/>
  <c r="FL57"/>
  <c r="FK57"/>
  <c r="FJ57"/>
  <c r="FI57"/>
  <c r="FH57"/>
  <c r="FG57"/>
  <c r="FF57"/>
  <c r="FE57"/>
  <c r="FD57"/>
  <c r="FC57"/>
  <c r="FB57"/>
  <c r="FA57"/>
  <c r="EZ57"/>
  <c r="EY57"/>
  <c r="EX57"/>
  <c r="EW57"/>
  <c r="EV57"/>
  <c r="EU57"/>
  <c r="ET57"/>
  <c r="ES57"/>
  <c r="ER57"/>
  <c r="EQ57"/>
  <c r="EP57"/>
  <c r="EO57"/>
  <c r="EN57"/>
  <c r="EM57"/>
  <c r="EL57"/>
  <c r="EK57"/>
  <c r="EJ57"/>
  <c r="EI57"/>
  <c r="EH57"/>
  <c r="EG57"/>
  <c r="EF57"/>
  <c r="EE57"/>
  <c r="ED57"/>
  <c r="EC57"/>
  <c r="EB57"/>
  <c r="EA57"/>
  <c r="DZ57"/>
  <c r="DY57"/>
  <c r="DX57"/>
  <c r="DW57"/>
  <c r="DV57"/>
  <c r="DU57"/>
  <c r="DT57"/>
  <c r="DS57"/>
  <c r="DR57"/>
  <c r="DQ57"/>
  <c r="DP57"/>
  <c r="DO57"/>
  <c r="DN57"/>
  <c r="DM57"/>
  <c r="DL57"/>
  <c r="DK57"/>
  <c r="DJ57"/>
  <c r="DI57"/>
  <c r="DH57"/>
  <c r="DG57"/>
  <c r="DF57"/>
  <c r="DE57"/>
  <c r="DD57"/>
  <c r="DC57"/>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E56"/>
  <c r="GD56"/>
  <c r="GC56"/>
  <c r="GB56"/>
  <c r="GA56"/>
  <c r="FZ56"/>
  <c r="FY56"/>
  <c r="FX56"/>
  <c r="FW56"/>
  <c r="FV56"/>
  <c r="FU56"/>
  <c r="FT56"/>
  <c r="FS56"/>
  <c r="FR56"/>
  <c r="FQ56"/>
  <c r="FP56"/>
  <c r="FO56"/>
  <c r="FN56"/>
  <c r="FM56"/>
  <c r="FL56"/>
  <c r="FK56"/>
  <c r="FJ56"/>
  <c r="FI56"/>
  <c r="FH56"/>
  <c r="FG56"/>
  <c r="FF56"/>
  <c r="FE56"/>
  <c r="FD56"/>
  <c r="FC56"/>
  <c r="FB56"/>
  <c r="FA56"/>
  <c r="EZ56"/>
  <c r="EY56"/>
  <c r="EX56"/>
  <c r="EW56"/>
  <c r="EV56"/>
  <c r="EU56"/>
  <c r="ET56"/>
  <c r="ES56"/>
  <c r="ER56"/>
  <c r="EQ56"/>
  <c r="EP56"/>
  <c r="EO56"/>
  <c r="EN56"/>
  <c r="EM56"/>
  <c r="EL56"/>
  <c r="EK56"/>
  <c r="EJ56"/>
  <c r="EI56"/>
  <c r="EH56"/>
  <c r="EG56"/>
  <c r="EF56"/>
  <c r="EE56"/>
  <c r="ED56"/>
  <c r="EC56"/>
  <c r="EB56"/>
  <c r="EA56"/>
  <c r="DZ56"/>
  <c r="DY56"/>
  <c r="DX56"/>
  <c r="DW56"/>
  <c r="DV56"/>
  <c r="DU56"/>
  <c r="DT56"/>
  <c r="DS56"/>
  <c r="DR56"/>
  <c r="DQ56"/>
  <c r="DP56"/>
  <c r="DO56"/>
  <c r="DN56"/>
  <c r="DM56"/>
  <c r="DL56"/>
  <c r="DK56"/>
  <c r="DJ56"/>
  <c r="DI56"/>
  <c r="DH56"/>
  <c r="DG56"/>
  <c r="DF56"/>
  <c r="DE56"/>
  <c r="DD56"/>
  <c r="DC56"/>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E55"/>
  <c r="GD55"/>
  <c r="GC55"/>
  <c r="GB55"/>
  <c r="GA55"/>
  <c r="FZ55"/>
  <c r="FY55"/>
  <c r="FX55"/>
  <c r="FW55"/>
  <c r="FV55"/>
  <c r="FU55"/>
  <c r="FT55"/>
  <c r="FS55"/>
  <c r="FR55"/>
  <c r="FQ55"/>
  <c r="FP55"/>
  <c r="FO55"/>
  <c r="FN55"/>
  <c r="FM55"/>
  <c r="FL55"/>
  <c r="FK55"/>
  <c r="FJ55"/>
  <c r="FI55"/>
  <c r="FH55"/>
  <c r="FG55"/>
  <c r="FF55"/>
  <c r="FE55"/>
  <c r="FD55"/>
  <c r="FC55"/>
  <c r="FB55"/>
  <c r="FA55"/>
  <c r="EZ55"/>
  <c r="EY55"/>
  <c r="EX55"/>
  <c r="EW55"/>
  <c r="EV55"/>
  <c r="EU55"/>
  <c r="ET55"/>
  <c r="ES55"/>
  <c r="ER55"/>
  <c r="EQ55"/>
  <c r="EP55"/>
  <c r="EO55"/>
  <c r="EN55"/>
  <c r="EM55"/>
  <c r="EL55"/>
  <c r="EK55"/>
  <c r="EJ55"/>
  <c r="EI55"/>
  <c r="EH55"/>
  <c r="EG55"/>
  <c r="EF55"/>
  <c r="EE55"/>
  <c r="ED55"/>
  <c r="EC55"/>
  <c r="EB55"/>
  <c r="EA55"/>
  <c r="DZ55"/>
  <c r="DY55"/>
  <c r="DX55"/>
  <c r="DW55"/>
  <c r="DV55"/>
  <c r="DU55"/>
  <c r="DT55"/>
  <c r="DS55"/>
  <c r="DR55"/>
  <c r="DQ55"/>
  <c r="DP55"/>
  <c r="DO55"/>
  <c r="DN55"/>
  <c r="DM55"/>
  <c r="DL55"/>
  <c r="DK55"/>
  <c r="DJ55"/>
  <c r="DI55"/>
  <c r="DH55"/>
  <c r="DG55"/>
  <c r="DF55"/>
  <c r="DE55"/>
  <c r="DD55"/>
  <c r="DC55"/>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GG55" s="1"/>
  <c r="GH55" s="1"/>
  <c r="H55"/>
  <c r="GE54"/>
  <c r="GD54"/>
  <c r="GC54"/>
  <c r="GB54"/>
  <c r="GA54"/>
  <c r="FZ54"/>
  <c r="FY54"/>
  <c r="FX54"/>
  <c r="FW54"/>
  <c r="FV54"/>
  <c r="FU54"/>
  <c r="FT54"/>
  <c r="FS54"/>
  <c r="FR54"/>
  <c r="FQ54"/>
  <c r="FP54"/>
  <c r="FO54"/>
  <c r="FN54"/>
  <c r="FM54"/>
  <c r="FL54"/>
  <c r="FK54"/>
  <c r="FJ54"/>
  <c r="FI54"/>
  <c r="FH54"/>
  <c r="FG54"/>
  <c r="FF54"/>
  <c r="FE54"/>
  <c r="FD54"/>
  <c r="FC54"/>
  <c r="FB54"/>
  <c r="FA54"/>
  <c r="EZ54"/>
  <c r="EY54"/>
  <c r="EX54"/>
  <c r="EW54"/>
  <c r="EV54"/>
  <c r="EU54"/>
  <c r="ET54"/>
  <c r="ES54"/>
  <c r="ER54"/>
  <c r="EQ54"/>
  <c r="EP54"/>
  <c r="EO54"/>
  <c r="EN54"/>
  <c r="EM54"/>
  <c r="EL54"/>
  <c r="EK54"/>
  <c r="EJ54"/>
  <c r="EI54"/>
  <c r="EH54"/>
  <c r="EG54"/>
  <c r="EF54"/>
  <c r="EE54"/>
  <c r="ED54"/>
  <c r="EC54"/>
  <c r="EB54"/>
  <c r="EA54"/>
  <c r="DZ54"/>
  <c r="DY54"/>
  <c r="DX54"/>
  <c r="DW54"/>
  <c r="DV54"/>
  <c r="DU54"/>
  <c r="DT54"/>
  <c r="DS54"/>
  <c r="DR54"/>
  <c r="DQ54"/>
  <c r="DP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E53"/>
  <c r="GD53"/>
  <c r="GC53"/>
  <c r="GB53"/>
  <c r="GA53"/>
  <c r="FZ53"/>
  <c r="FY53"/>
  <c r="FX53"/>
  <c r="FW53"/>
  <c r="FV53"/>
  <c r="FU53"/>
  <c r="FT53"/>
  <c r="FS53"/>
  <c r="FR53"/>
  <c r="FQ53"/>
  <c r="FP53"/>
  <c r="FO53"/>
  <c r="FN53"/>
  <c r="FM53"/>
  <c r="FL53"/>
  <c r="FK53"/>
  <c r="FJ53"/>
  <c r="FI53"/>
  <c r="FH53"/>
  <c r="FG53"/>
  <c r="FF53"/>
  <c r="FE53"/>
  <c r="FD53"/>
  <c r="FC53"/>
  <c r="FB53"/>
  <c r="FA53"/>
  <c r="EZ53"/>
  <c r="EY53"/>
  <c r="EX53"/>
  <c r="EW53"/>
  <c r="EV53"/>
  <c r="EU53"/>
  <c r="ET53"/>
  <c r="ES53"/>
  <c r="ER53"/>
  <c r="EQ53"/>
  <c r="EP53"/>
  <c r="EO53"/>
  <c r="EN53"/>
  <c r="EM53"/>
  <c r="EL53"/>
  <c r="EK53"/>
  <c r="EJ53"/>
  <c r="EI53"/>
  <c r="EH53"/>
  <c r="EG53"/>
  <c r="EF53"/>
  <c r="EE53"/>
  <c r="ED53"/>
  <c r="EC53"/>
  <c r="EB53"/>
  <c r="EA53"/>
  <c r="DZ53"/>
  <c r="DY53"/>
  <c r="DX53"/>
  <c r="DW53"/>
  <c r="DV53"/>
  <c r="DU53"/>
  <c r="DT53"/>
  <c r="DS53"/>
  <c r="DR53"/>
  <c r="DQ53"/>
  <c r="DP53"/>
  <c r="DO53"/>
  <c r="DN53"/>
  <c r="DM53"/>
  <c r="DL53"/>
  <c r="DK53"/>
  <c r="DJ53"/>
  <c r="DI53"/>
  <c r="DH53"/>
  <c r="DG53"/>
  <c r="DF53"/>
  <c r="DE53"/>
  <c r="DD53"/>
  <c r="DC53"/>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E52"/>
  <c r="GD52"/>
  <c r="GC52"/>
  <c r="GB52"/>
  <c r="GA52"/>
  <c r="FZ52"/>
  <c r="FY52"/>
  <c r="FX52"/>
  <c r="FW52"/>
  <c r="FV52"/>
  <c r="FU52"/>
  <c r="FT52"/>
  <c r="FS52"/>
  <c r="FR52"/>
  <c r="FQ52"/>
  <c r="FP52"/>
  <c r="FO52"/>
  <c r="FN52"/>
  <c r="FM52"/>
  <c r="FL52"/>
  <c r="FK52"/>
  <c r="FJ52"/>
  <c r="FI52"/>
  <c r="FH52"/>
  <c r="FG52"/>
  <c r="FF52"/>
  <c r="FE52"/>
  <c r="FD52"/>
  <c r="FC52"/>
  <c r="FB52"/>
  <c r="FA52"/>
  <c r="EZ52"/>
  <c r="EY52"/>
  <c r="EX52"/>
  <c r="EW52"/>
  <c r="EV52"/>
  <c r="EU52"/>
  <c r="ET52"/>
  <c r="ES52"/>
  <c r="ER52"/>
  <c r="EQ52"/>
  <c r="EP52"/>
  <c r="EO52"/>
  <c r="EN52"/>
  <c r="EM52"/>
  <c r="EL52"/>
  <c r="EK52"/>
  <c r="EJ52"/>
  <c r="EI52"/>
  <c r="EH52"/>
  <c r="EG52"/>
  <c r="EF52"/>
  <c r="EE52"/>
  <c r="ED52"/>
  <c r="EC52"/>
  <c r="EB52"/>
  <c r="EA52"/>
  <c r="DZ52"/>
  <c r="DY52"/>
  <c r="DX52"/>
  <c r="DW52"/>
  <c r="DV52"/>
  <c r="DU52"/>
  <c r="DT52"/>
  <c r="DS52"/>
  <c r="DR52"/>
  <c r="DQ52"/>
  <c r="DP52"/>
  <c r="DO52"/>
  <c r="DN52"/>
  <c r="DM52"/>
  <c r="DL52"/>
  <c r="DK52"/>
  <c r="DJ52"/>
  <c r="DI52"/>
  <c r="DH52"/>
  <c r="DG52"/>
  <c r="DF52"/>
  <c r="DE52"/>
  <c r="DD52"/>
  <c r="DC52"/>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E51"/>
  <c r="GD51"/>
  <c r="GC51"/>
  <c r="GB51"/>
  <c r="GA51"/>
  <c r="FZ51"/>
  <c r="FY51"/>
  <c r="FX51"/>
  <c r="FW51"/>
  <c r="FV51"/>
  <c r="FU51"/>
  <c r="FT51"/>
  <c r="FS51"/>
  <c r="FR51"/>
  <c r="FQ51"/>
  <c r="FP51"/>
  <c r="FO51"/>
  <c r="FN51"/>
  <c r="FM51"/>
  <c r="FL51"/>
  <c r="FK51"/>
  <c r="FJ51"/>
  <c r="FI51"/>
  <c r="FH51"/>
  <c r="FG51"/>
  <c r="FF51"/>
  <c r="FE51"/>
  <c r="FD51"/>
  <c r="FC51"/>
  <c r="FB51"/>
  <c r="FA51"/>
  <c r="EZ51"/>
  <c r="EY51"/>
  <c r="EX51"/>
  <c r="EW51"/>
  <c r="EV51"/>
  <c r="EU51"/>
  <c r="ET51"/>
  <c r="ES51"/>
  <c r="ER51"/>
  <c r="EQ51"/>
  <c r="EP51"/>
  <c r="EO51"/>
  <c r="EN51"/>
  <c r="EM51"/>
  <c r="EL51"/>
  <c r="EK51"/>
  <c r="EJ51"/>
  <c r="EI51"/>
  <c r="EH51"/>
  <c r="EG51"/>
  <c r="EF51"/>
  <c r="EE51"/>
  <c r="ED51"/>
  <c r="EC51"/>
  <c r="EB51"/>
  <c r="EA51"/>
  <c r="DZ51"/>
  <c r="DY51"/>
  <c r="DX51"/>
  <c r="DW51"/>
  <c r="DV51"/>
  <c r="DU51"/>
  <c r="DT51"/>
  <c r="DS51"/>
  <c r="DR51"/>
  <c r="DQ51"/>
  <c r="DP51"/>
  <c r="DO51"/>
  <c r="DN51"/>
  <c r="DM51"/>
  <c r="DL51"/>
  <c r="DK51"/>
  <c r="DJ51"/>
  <c r="DI51"/>
  <c r="DH51"/>
  <c r="DG51"/>
  <c r="DF51"/>
  <c r="DE51"/>
  <c r="DD51"/>
  <c r="DC51"/>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GG51" s="1"/>
  <c r="GH51" s="1"/>
  <c r="H51"/>
  <c r="GE50"/>
  <c r="GD50"/>
  <c r="GC50"/>
  <c r="GB50"/>
  <c r="GA50"/>
  <c r="FZ50"/>
  <c r="FY50"/>
  <c r="FX50"/>
  <c r="FW50"/>
  <c r="FV50"/>
  <c r="FU50"/>
  <c r="FT50"/>
  <c r="FS50"/>
  <c r="FR50"/>
  <c r="FQ50"/>
  <c r="FP50"/>
  <c r="FO50"/>
  <c r="FN50"/>
  <c r="FM50"/>
  <c r="FL50"/>
  <c r="FK50"/>
  <c r="FJ50"/>
  <c r="FI50"/>
  <c r="FH50"/>
  <c r="FG50"/>
  <c r="FF50"/>
  <c r="FE50"/>
  <c r="FD50"/>
  <c r="FC50"/>
  <c r="FB50"/>
  <c r="FA50"/>
  <c r="EZ50"/>
  <c r="EY50"/>
  <c r="EX50"/>
  <c r="EW50"/>
  <c r="EV50"/>
  <c r="EU50"/>
  <c r="ET50"/>
  <c r="ES50"/>
  <c r="ER50"/>
  <c r="EQ50"/>
  <c r="EP50"/>
  <c r="EO50"/>
  <c r="EN50"/>
  <c r="EM50"/>
  <c r="EL50"/>
  <c r="EK50"/>
  <c r="EJ50"/>
  <c r="EI50"/>
  <c r="EH50"/>
  <c r="EG50"/>
  <c r="EF50"/>
  <c r="EE50"/>
  <c r="ED50"/>
  <c r="EC50"/>
  <c r="EB50"/>
  <c r="EA50"/>
  <c r="DZ50"/>
  <c r="DY50"/>
  <c r="DX50"/>
  <c r="DW50"/>
  <c r="DV50"/>
  <c r="DU50"/>
  <c r="DT50"/>
  <c r="DS50"/>
  <c r="DR50"/>
  <c r="DQ50"/>
  <c r="DP50"/>
  <c r="DO50"/>
  <c r="DN50"/>
  <c r="DM50"/>
  <c r="DL50"/>
  <c r="DK50"/>
  <c r="DJ50"/>
  <c r="DI50"/>
  <c r="DH50"/>
  <c r="DG50"/>
  <c r="DF50"/>
  <c r="DE50"/>
  <c r="DD50"/>
  <c r="DC50"/>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E49"/>
  <c r="GD49"/>
  <c r="GC49"/>
  <c r="GB49"/>
  <c r="GA49"/>
  <c r="FZ49"/>
  <c r="FY49"/>
  <c r="FX49"/>
  <c r="FW49"/>
  <c r="FV49"/>
  <c r="FU49"/>
  <c r="FT49"/>
  <c r="FS49"/>
  <c r="FR49"/>
  <c r="FQ49"/>
  <c r="FP49"/>
  <c r="FO49"/>
  <c r="FN49"/>
  <c r="FM49"/>
  <c r="FL49"/>
  <c r="FK49"/>
  <c r="FJ49"/>
  <c r="FI49"/>
  <c r="FH49"/>
  <c r="FG49"/>
  <c r="FF49"/>
  <c r="FE49"/>
  <c r="FD49"/>
  <c r="FC49"/>
  <c r="FB49"/>
  <c r="FA49"/>
  <c r="EZ49"/>
  <c r="EY49"/>
  <c r="EX49"/>
  <c r="EW49"/>
  <c r="EV49"/>
  <c r="EU49"/>
  <c r="ET49"/>
  <c r="ES49"/>
  <c r="ER49"/>
  <c r="EQ49"/>
  <c r="EP49"/>
  <c r="EO49"/>
  <c r="EN49"/>
  <c r="EM49"/>
  <c r="EL49"/>
  <c r="EK49"/>
  <c r="EJ49"/>
  <c r="EI49"/>
  <c r="EH49"/>
  <c r="EG49"/>
  <c r="EF49"/>
  <c r="EE49"/>
  <c r="ED49"/>
  <c r="EC49"/>
  <c r="EB49"/>
  <c r="EA49"/>
  <c r="DZ49"/>
  <c r="DY49"/>
  <c r="DX49"/>
  <c r="DW49"/>
  <c r="DV49"/>
  <c r="DU49"/>
  <c r="DT49"/>
  <c r="DS49"/>
  <c r="DR49"/>
  <c r="DQ49"/>
  <c r="DP49"/>
  <c r="DO49"/>
  <c r="DN49"/>
  <c r="DM49"/>
  <c r="DL49"/>
  <c r="DK49"/>
  <c r="DJ49"/>
  <c r="DI49"/>
  <c r="DH49"/>
  <c r="DG49"/>
  <c r="DF49"/>
  <c r="DE49"/>
  <c r="DD49"/>
  <c r="DC49"/>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E48"/>
  <c r="GD48"/>
  <c r="GC48"/>
  <c r="GB48"/>
  <c r="GA48"/>
  <c r="FZ48"/>
  <c r="FY48"/>
  <c r="FX48"/>
  <c r="FW48"/>
  <c r="FV48"/>
  <c r="FU48"/>
  <c r="FT48"/>
  <c r="FS48"/>
  <c r="FR48"/>
  <c r="FQ48"/>
  <c r="FP48"/>
  <c r="FO48"/>
  <c r="FN48"/>
  <c r="FM48"/>
  <c r="FL48"/>
  <c r="FK48"/>
  <c r="FJ48"/>
  <c r="FI48"/>
  <c r="FH48"/>
  <c r="FG48"/>
  <c r="FF48"/>
  <c r="FE48"/>
  <c r="FD48"/>
  <c r="FC48"/>
  <c r="FB48"/>
  <c r="FA48"/>
  <c r="EZ48"/>
  <c r="EY48"/>
  <c r="EX48"/>
  <c r="EW48"/>
  <c r="EV48"/>
  <c r="EU48"/>
  <c r="ET48"/>
  <c r="ES48"/>
  <c r="ER48"/>
  <c r="EQ48"/>
  <c r="EP48"/>
  <c r="EO48"/>
  <c r="EN48"/>
  <c r="EM48"/>
  <c r="EL48"/>
  <c r="EK48"/>
  <c r="EJ48"/>
  <c r="EI48"/>
  <c r="EH48"/>
  <c r="EG48"/>
  <c r="EF48"/>
  <c r="EE48"/>
  <c r="ED48"/>
  <c r="EC48"/>
  <c r="EB48"/>
  <c r="EA48"/>
  <c r="DZ48"/>
  <c r="DY48"/>
  <c r="DX48"/>
  <c r="DW48"/>
  <c r="DV48"/>
  <c r="DU48"/>
  <c r="DT48"/>
  <c r="DS48"/>
  <c r="DR48"/>
  <c r="DQ48"/>
  <c r="DP48"/>
  <c r="DO48"/>
  <c r="DN48"/>
  <c r="DM48"/>
  <c r="DL48"/>
  <c r="DK48"/>
  <c r="DJ48"/>
  <c r="DI48"/>
  <c r="DH48"/>
  <c r="DG48"/>
  <c r="DF48"/>
  <c r="DE48"/>
  <c r="DD48"/>
  <c r="DC48"/>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GG48" s="1"/>
  <c r="GH48" s="1"/>
  <c r="H48"/>
  <c r="GE47"/>
  <c r="GD47"/>
  <c r="GC47"/>
  <c r="GB47"/>
  <c r="GA47"/>
  <c r="FZ47"/>
  <c r="FY47"/>
  <c r="FX47"/>
  <c r="FW47"/>
  <c r="FV47"/>
  <c r="FU47"/>
  <c r="FT47"/>
  <c r="FS47"/>
  <c r="FR47"/>
  <c r="FQ47"/>
  <c r="FP47"/>
  <c r="FO47"/>
  <c r="FN47"/>
  <c r="FM47"/>
  <c r="FL47"/>
  <c r="FK47"/>
  <c r="FJ47"/>
  <c r="FI47"/>
  <c r="FH47"/>
  <c r="FG47"/>
  <c r="FF47"/>
  <c r="FE47"/>
  <c r="FD47"/>
  <c r="FC47"/>
  <c r="FB47"/>
  <c r="FA47"/>
  <c r="EZ47"/>
  <c r="EY47"/>
  <c r="EX47"/>
  <c r="EW47"/>
  <c r="EV47"/>
  <c r="EU47"/>
  <c r="ET47"/>
  <c r="ES47"/>
  <c r="ER47"/>
  <c r="EQ47"/>
  <c r="EP47"/>
  <c r="EO47"/>
  <c r="EN47"/>
  <c r="EM47"/>
  <c r="EL47"/>
  <c r="EK47"/>
  <c r="EJ47"/>
  <c r="EI47"/>
  <c r="EH47"/>
  <c r="EG47"/>
  <c r="EF47"/>
  <c r="EE47"/>
  <c r="ED47"/>
  <c r="EC47"/>
  <c r="EB47"/>
  <c r="EA47"/>
  <c r="DZ47"/>
  <c r="DY47"/>
  <c r="DX47"/>
  <c r="DW47"/>
  <c r="DV47"/>
  <c r="DU47"/>
  <c r="DT47"/>
  <c r="DS47"/>
  <c r="DR47"/>
  <c r="DQ47"/>
  <c r="DP47"/>
  <c r="DO47"/>
  <c r="DN47"/>
  <c r="DM47"/>
  <c r="DL47"/>
  <c r="DK47"/>
  <c r="DJ47"/>
  <c r="DI47"/>
  <c r="DH47"/>
  <c r="DG47"/>
  <c r="DF47"/>
  <c r="DE47"/>
  <c r="DD47"/>
  <c r="DC47"/>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GG47" s="1"/>
  <c r="GH47" s="1"/>
  <c r="H47"/>
  <c r="GE46"/>
  <c r="GD46"/>
  <c r="GC46"/>
  <c r="GB46"/>
  <c r="GA46"/>
  <c r="FZ46"/>
  <c r="FY46"/>
  <c r="FX46"/>
  <c r="FW46"/>
  <c r="FV46"/>
  <c r="FU46"/>
  <c r="FT46"/>
  <c r="FS46"/>
  <c r="FR46"/>
  <c r="FQ46"/>
  <c r="FP46"/>
  <c r="FO46"/>
  <c r="FN46"/>
  <c r="FM46"/>
  <c r="FL46"/>
  <c r="FK46"/>
  <c r="FJ46"/>
  <c r="FI46"/>
  <c r="FH46"/>
  <c r="FG46"/>
  <c r="FF46"/>
  <c r="FE46"/>
  <c r="FD46"/>
  <c r="FC46"/>
  <c r="FB46"/>
  <c r="FA46"/>
  <c r="EZ46"/>
  <c r="EY46"/>
  <c r="EX46"/>
  <c r="EW46"/>
  <c r="EV46"/>
  <c r="EU46"/>
  <c r="ET46"/>
  <c r="ES46"/>
  <c r="ER46"/>
  <c r="EQ46"/>
  <c r="EP46"/>
  <c r="EO46"/>
  <c r="EN46"/>
  <c r="EM46"/>
  <c r="EL46"/>
  <c r="EK46"/>
  <c r="EJ46"/>
  <c r="EI46"/>
  <c r="EH46"/>
  <c r="EG46"/>
  <c r="EF46"/>
  <c r="EE46"/>
  <c r="ED46"/>
  <c r="EC46"/>
  <c r="EB46"/>
  <c r="EA46"/>
  <c r="DZ46"/>
  <c r="DY46"/>
  <c r="DX46"/>
  <c r="DW46"/>
  <c r="DV46"/>
  <c r="DU46"/>
  <c r="DT46"/>
  <c r="DS46"/>
  <c r="DR46"/>
  <c r="DQ46"/>
  <c r="DP46"/>
  <c r="DO46"/>
  <c r="DN46"/>
  <c r="DM46"/>
  <c r="DL46"/>
  <c r="DK46"/>
  <c r="DJ46"/>
  <c r="DI46"/>
  <c r="DH46"/>
  <c r="DG46"/>
  <c r="DF46"/>
  <c r="DE46"/>
  <c r="DD46"/>
  <c r="DC46"/>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E45"/>
  <c r="GD45"/>
  <c r="GC45"/>
  <c r="GB45"/>
  <c r="GA45"/>
  <c r="FZ45"/>
  <c r="FY45"/>
  <c r="FX45"/>
  <c r="FW45"/>
  <c r="FV45"/>
  <c r="FU45"/>
  <c r="FT45"/>
  <c r="FS45"/>
  <c r="FR45"/>
  <c r="FQ45"/>
  <c r="FP45"/>
  <c r="FO45"/>
  <c r="FN45"/>
  <c r="FM45"/>
  <c r="FL45"/>
  <c r="FK45"/>
  <c r="FJ45"/>
  <c r="FI45"/>
  <c r="FH45"/>
  <c r="FG45"/>
  <c r="FF45"/>
  <c r="FE45"/>
  <c r="FD45"/>
  <c r="FC45"/>
  <c r="FB45"/>
  <c r="FA45"/>
  <c r="EZ45"/>
  <c r="EY45"/>
  <c r="EX45"/>
  <c r="EW45"/>
  <c r="EV45"/>
  <c r="EU45"/>
  <c r="ET45"/>
  <c r="ES45"/>
  <c r="ER45"/>
  <c r="EQ45"/>
  <c r="EP45"/>
  <c r="EO45"/>
  <c r="EN45"/>
  <c r="EM45"/>
  <c r="EL45"/>
  <c r="EK45"/>
  <c r="EJ45"/>
  <c r="EI45"/>
  <c r="EH45"/>
  <c r="EG45"/>
  <c r="EF45"/>
  <c r="EE45"/>
  <c r="ED45"/>
  <c r="EC45"/>
  <c r="EB45"/>
  <c r="EA45"/>
  <c r="DZ45"/>
  <c r="DY45"/>
  <c r="DX45"/>
  <c r="DW45"/>
  <c r="DV45"/>
  <c r="DU45"/>
  <c r="DT45"/>
  <c r="DS45"/>
  <c r="DR45"/>
  <c r="DQ45"/>
  <c r="DP45"/>
  <c r="DO45"/>
  <c r="DN45"/>
  <c r="DM45"/>
  <c r="DL45"/>
  <c r="DK45"/>
  <c r="DJ45"/>
  <c r="DI45"/>
  <c r="DH45"/>
  <c r="DG45"/>
  <c r="DF45"/>
  <c r="DE45"/>
  <c r="DD45"/>
  <c r="DC45"/>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E41"/>
  <c r="GD41"/>
  <c r="GC41"/>
  <c r="GB41"/>
  <c r="GA41"/>
  <c r="FZ41"/>
  <c r="FY41"/>
  <c r="FX41"/>
  <c r="FW41"/>
  <c r="FV41"/>
  <c r="FU41"/>
  <c r="FT41"/>
  <c r="FS41"/>
  <c r="FR41"/>
  <c r="FQ41"/>
  <c r="FP41"/>
  <c r="FO41"/>
  <c r="FN41"/>
  <c r="FM41"/>
  <c r="FL41"/>
  <c r="FK41"/>
  <c r="FJ41"/>
  <c r="FI41"/>
  <c r="FH41"/>
  <c r="FG41"/>
  <c r="FF41"/>
  <c r="FE41"/>
  <c r="FD41"/>
  <c r="FC41"/>
  <c r="FB41"/>
  <c r="FA41"/>
  <c r="EZ41"/>
  <c r="EY41"/>
  <c r="EX41"/>
  <c r="EW41"/>
  <c r="EV41"/>
  <c r="EU41"/>
  <c r="ET41"/>
  <c r="ES41"/>
  <c r="ER41"/>
  <c r="EQ41"/>
  <c r="EP41"/>
  <c r="EO41"/>
  <c r="EN41"/>
  <c r="EM41"/>
  <c r="EL41"/>
  <c r="EK41"/>
  <c r="EJ41"/>
  <c r="EI41"/>
  <c r="EH41"/>
  <c r="EG41"/>
  <c r="EF41"/>
  <c r="EE41"/>
  <c r="ED41"/>
  <c r="EC41"/>
  <c r="EB41"/>
  <c r="EA41"/>
  <c r="DZ41"/>
  <c r="DY41"/>
  <c r="DX41"/>
  <c r="DW41"/>
  <c r="DV41"/>
  <c r="DU41"/>
  <c r="DT41"/>
  <c r="DS41"/>
  <c r="DR41"/>
  <c r="DQ41"/>
  <c r="DP41"/>
  <c r="DO41"/>
  <c r="DN41"/>
  <c r="DM41"/>
  <c r="DL41"/>
  <c r="DK41"/>
  <c r="DJ41"/>
  <c r="DI41"/>
  <c r="DH41"/>
  <c r="DG41"/>
  <c r="DF41"/>
  <c r="DE41"/>
  <c r="DD41"/>
  <c r="DC41"/>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GG41" s="1"/>
  <c r="GH41" s="1"/>
  <c r="GE40"/>
  <c r="GD40"/>
  <c r="GC40"/>
  <c r="GB40"/>
  <c r="GA40"/>
  <c r="FZ40"/>
  <c r="FY40"/>
  <c r="FX40"/>
  <c r="FW40"/>
  <c r="FV40"/>
  <c r="FU40"/>
  <c r="FT40"/>
  <c r="FS40"/>
  <c r="FR40"/>
  <c r="FQ40"/>
  <c r="FP40"/>
  <c r="FO40"/>
  <c r="FN40"/>
  <c r="FM40"/>
  <c r="FL40"/>
  <c r="FK40"/>
  <c r="FJ40"/>
  <c r="FI40"/>
  <c r="FH40"/>
  <c r="FG40"/>
  <c r="FF40"/>
  <c r="FE40"/>
  <c r="FD40"/>
  <c r="FC40"/>
  <c r="FB40"/>
  <c r="FA40"/>
  <c r="EZ40"/>
  <c r="EY40"/>
  <c r="EX40"/>
  <c r="EW40"/>
  <c r="EV40"/>
  <c r="EU40"/>
  <c r="ET40"/>
  <c r="ES40"/>
  <c r="ER40"/>
  <c r="EQ40"/>
  <c r="EP40"/>
  <c r="EO40"/>
  <c r="EN40"/>
  <c r="EM40"/>
  <c r="EL40"/>
  <c r="EK40"/>
  <c r="EJ40"/>
  <c r="EI40"/>
  <c r="EH40"/>
  <c r="EG40"/>
  <c r="EF40"/>
  <c r="EE40"/>
  <c r="ED40"/>
  <c r="EC40"/>
  <c r="EB40"/>
  <c r="EA40"/>
  <c r="DZ40"/>
  <c r="DY40"/>
  <c r="DX40"/>
  <c r="DW40"/>
  <c r="DV40"/>
  <c r="DU40"/>
  <c r="DT40"/>
  <c r="DS40"/>
  <c r="DR40"/>
  <c r="DQ40"/>
  <c r="DP40"/>
  <c r="DO40"/>
  <c r="DN40"/>
  <c r="DM40"/>
  <c r="DL40"/>
  <c r="DK40"/>
  <c r="DJ40"/>
  <c r="DI40"/>
  <c r="DH40"/>
  <c r="DG40"/>
  <c r="DF40"/>
  <c r="DE40"/>
  <c r="DD40"/>
  <c r="DC40"/>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G40" s="1"/>
  <c r="GH40" s="1"/>
  <c r="GE39"/>
  <c r="GD39"/>
  <c r="GC39"/>
  <c r="GB39"/>
  <c r="GA39"/>
  <c r="FZ39"/>
  <c r="FY39"/>
  <c r="FX39"/>
  <c r="FW39"/>
  <c r="FV39"/>
  <c r="FU39"/>
  <c r="FT39"/>
  <c r="FS39"/>
  <c r="FR39"/>
  <c r="FQ39"/>
  <c r="FP39"/>
  <c r="FO39"/>
  <c r="FN39"/>
  <c r="FM39"/>
  <c r="FL39"/>
  <c r="FK39"/>
  <c r="FJ39"/>
  <c r="FI39"/>
  <c r="FH39"/>
  <c r="FG39"/>
  <c r="FF39"/>
  <c r="FE39"/>
  <c r="FD39"/>
  <c r="FC39"/>
  <c r="FB39"/>
  <c r="FA39"/>
  <c r="EZ39"/>
  <c r="EY39"/>
  <c r="EX39"/>
  <c r="EW39"/>
  <c r="EV39"/>
  <c r="EU39"/>
  <c r="ET39"/>
  <c r="ES39"/>
  <c r="ER39"/>
  <c r="EQ39"/>
  <c r="EP39"/>
  <c r="EO39"/>
  <c r="EN39"/>
  <c r="EM39"/>
  <c r="EL39"/>
  <c r="EK39"/>
  <c r="EJ39"/>
  <c r="EI39"/>
  <c r="EH39"/>
  <c r="EG39"/>
  <c r="EF39"/>
  <c r="EE39"/>
  <c r="ED39"/>
  <c r="EC39"/>
  <c r="EB39"/>
  <c r="EA39"/>
  <c r="DZ39"/>
  <c r="DY39"/>
  <c r="DX39"/>
  <c r="DW39"/>
  <c r="DV39"/>
  <c r="DU39"/>
  <c r="DT39"/>
  <c r="DS39"/>
  <c r="DR39"/>
  <c r="DQ39"/>
  <c r="DP39"/>
  <c r="DO39"/>
  <c r="DN39"/>
  <c r="DM39"/>
  <c r="DL39"/>
  <c r="DK39"/>
  <c r="DJ39"/>
  <c r="DI39"/>
  <c r="DH39"/>
  <c r="DG39"/>
  <c r="DF39"/>
  <c r="DE39"/>
  <c r="DD39"/>
  <c r="DC39"/>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E38"/>
  <c r="GD38"/>
  <c r="GC38"/>
  <c r="GB38"/>
  <c r="GA38"/>
  <c r="FZ38"/>
  <c r="FY38"/>
  <c r="FX38"/>
  <c r="FW38"/>
  <c r="FV38"/>
  <c r="FU38"/>
  <c r="FT38"/>
  <c r="FS38"/>
  <c r="FR38"/>
  <c r="FQ38"/>
  <c r="FP38"/>
  <c r="FO38"/>
  <c r="FN38"/>
  <c r="FM38"/>
  <c r="FL38"/>
  <c r="FK38"/>
  <c r="FJ38"/>
  <c r="FI38"/>
  <c r="FH38"/>
  <c r="FG38"/>
  <c r="FF38"/>
  <c r="FE38"/>
  <c r="FD38"/>
  <c r="FC38"/>
  <c r="FB38"/>
  <c r="FA38"/>
  <c r="EZ38"/>
  <c r="EY38"/>
  <c r="EX38"/>
  <c r="EW38"/>
  <c r="EV38"/>
  <c r="EU38"/>
  <c r="ET38"/>
  <c r="ES38"/>
  <c r="ER38"/>
  <c r="EQ38"/>
  <c r="EP38"/>
  <c r="EO38"/>
  <c r="EN38"/>
  <c r="EM38"/>
  <c r="EL38"/>
  <c r="EK38"/>
  <c r="EJ38"/>
  <c r="EI38"/>
  <c r="EH38"/>
  <c r="EG38"/>
  <c r="EF38"/>
  <c r="EE38"/>
  <c r="ED38"/>
  <c r="EC38"/>
  <c r="EB38"/>
  <c r="EA38"/>
  <c r="DZ38"/>
  <c r="DY38"/>
  <c r="DX38"/>
  <c r="DW38"/>
  <c r="DV38"/>
  <c r="DU38"/>
  <c r="DT38"/>
  <c r="DS38"/>
  <c r="DR38"/>
  <c r="DQ38"/>
  <c r="DP38"/>
  <c r="DO38"/>
  <c r="DN38"/>
  <c r="DM38"/>
  <c r="DL38"/>
  <c r="DK38"/>
  <c r="DJ38"/>
  <c r="DI38"/>
  <c r="DH38"/>
  <c r="DB16" i="10" s="1"/>
  <c r="DG38" i="9"/>
  <c r="DF38"/>
  <c r="DE38"/>
  <c r="DD38"/>
  <c r="DC38"/>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E37"/>
  <c r="GD37"/>
  <c r="GC37"/>
  <c r="GB37"/>
  <c r="GA37"/>
  <c r="FZ37"/>
  <c r="FY37"/>
  <c r="FX37"/>
  <c r="FW37"/>
  <c r="FV37"/>
  <c r="FU37"/>
  <c r="FT37"/>
  <c r="FS37"/>
  <c r="FR37"/>
  <c r="FQ37"/>
  <c r="FP37"/>
  <c r="FO37"/>
  <c r="FN37"/>
  <c r="FM37"/>
  <c r="FL37"/>
  <c r="FK37"/>
  <c r="FJ37"/>
  <c r="FI37"/>
  <c r="FH37"/>
  <c r="FG37"/>
  <c r="FF37"/>
  <c r="FE37"/>
  <c r="FD37"/>
  <c r="FC37"/>
  <c r="FB37"/>
  <c r="FA37"/>
  <c r="EZ37"/>
  <c r="EY37"/>
  <c r="EX37"/>
  <c r="EW37"/>
  <c r="EV37"/>
  <c r="EU37"/>
  <c r="ET37"/>
  <c r="ES37"/>
  <c r="ER37"/>
  <c r="EQ37"/>
  <c r="EP37"/>
  <c r="EO37"/>
  <c r="EN37"/>
  <c r="EM37"/>
  <c r="EL37"/>
  <c r="EK37"/>
  <c r="EJ37"/>
  <c r="EI37"/>
  <c r="EH37"/>
  <c r="EG37"/>
  <c r="EF37"/>
  <c r="EE37"/>
  <c r="ED37"/>
  <c r="EC37"/>
  <c r="EB37"/>
  <c r="EA37"/>
  <c r="DZ37"/>
  <c r="DY37"/>
  <c r="DX37"/>
  <c r="DW37"/>
  <c r="DV37"/>
  <c r="DU37"/>
  <c r="DT37"/>
  <c r="DS37"/>
  <c r="DR37"/>
  <c r="DQ37"/>
  <c r="DP37"/>
  <c r="DO37"/>
  <c r="DN37"/>
  <c r="DM37"/>
  <c r="DL37"/>
  <c r="DK37"/>
  <c r="DJ37"/>
  <c r="DI37"/>
  <c r="DH37"/>
  <c r="DG37"/>
  <c r="DF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G37" s="1"/>
  <c r="GH37" s="1"/>
  <c r="GE36"/>
  <c r="GD36"/>
  <c r="GC36"/>
  <c r="GB36"/>
  <c r="GA36"/>
  <c r="FZ36"/>
  <c r="FY36"/>
  <c r="FX36"/>
  <c r="FW36"/>
  <c r="FV36"/>
  <c r="FU36"/>
  <c r="FT36"/>
  <c r="FS36"/>
  <c r="FR36"/>
  <c r="FQ36"/>
  <c r="FP36"/>
  <c r="FO36"/>
  <c r="FN36"/>
  <c r="FM36"/>
  <c r="FL36"/>
  <c r="FK36"/>
  <c r="FJ36"/>
  <c r="FI36"/>
  <c r="FH36"/>
  <c r="FG36"/>
  <c r="FF36"/>
  <c r="FE36"/>
  <c r="FD36"/>
  <c r="FC36"/>
  <c r="FB36"/>
  <c r="FA36"/>
  <c r="EZ36"/>
  <c r="EY36"/>
  <c r="EX36"/>
  <c r="EW36"/>
  <c r="EV36"/>
  <c r="EU36"/>
  <c r="ET36"/>
  <c r="ES36"/>
  <c r="ER36"/>
  <c r="EQ36"/>
  <c r="EP36"/>
  <c r="EO36"/>
  <c r="EN36"/>
  <c r="EM36"/>
  <c r="EL36"/>
  <c r="EK36"/>
  <c r="EJ36"/>
  <c r="EI36"/>
  <c r="EH36"/>
  <c r="EG36"/>
  <c r="EF36"/>
  <c r="EE36"/>
  <c r="ED36"/>
  <c r="EC36"/>
  <c r="EB36"/>
  <c r="EA36"/>
  <c r="DZ36"/>
  <c r="DY36"/>
  <c r="DX36"/>
  <c r="DW36"/>
  <c r="DV36"/>
  <c r="DU36"/>
  <c r="DT36"/>
  <c r="DS36"/>
  <c r="DR36"/>
  <c r="DQ36"/>
  <c r="DP36"/>
  <c r="DJ14" i="10" s="1"/>
  <c r="DO36" i="9"/>
  <c r="DN36"/>
  <c r="DM36"/>
  <c r="DL36"/>
  <c r="DK36"/>
  <c r="DJ36"/>
  <c r="DI36"/>
  <c r="DH36"/>
  <c r="DG36"/>
  <c r="DF36"/>
  <c r="DE36"/>
  <c r="DD36"/>
  <c r="DC36"/>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AX14" i="10" s="1"/>
  <c r="BC36" i="9"/>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G36" s="1"/>
  <c r="GH36" s="1"/>
  <c r="GE35"/>
  <c r="GD35"/>
  <c r="GC35"/>
  <c r="GB35"/>
  <c r="GA35"/>
  <c r="FZ35"/>
  <c r="FY35"/>
  <c r="FX35"/>
  <c r="FW35"/>
  <c r="FV35"/>
  <c r="FU35"/>
  <c r="FT35"/>
  <c r="FS35"/>
  <c r="FR35"/>
  <c r="FQ35"/>
  <c r="FP35"/>
  <c r="FO35"/>
  <c r="FN35"/>
  <c r="FM35"/>
  <c r="FL35"/>
  <c r="FK35"/>
  <c r="FJ35"/>
  <c r="FI35"/>
  <c r="FH35"/>
  <c r="FG35"/>
  <c r="FF35"/>
  <c r="FE35"/>
  <c r="FD35"/>
  <c r="FC35"/>
  <c r="FB35"/>
  <c r="FA35"/>
  <c r="EZ35"/>
  <c r="EY35"/>
  <c r="EX35"/>
  <c r="EW35"/>
  <c r="EV35"/>
  <c r="EU35"/>
  <c r="ET35"/>
  <c r="ES35"/>
  <c r="ER35"/>
  <c r="EQ35"/>
  <c r="EP35"/>
  <c r="EO35"/>
  <c r="EN35"/>
  <c r="EM35"/>
  <c r="EL35"/>
  <c r="EK35"/>
  <c r="EJ35"/>
  <c r="EI35"/>
  <c r="EH35"/>
  <c r="EG35"/>
  <c r="EF35"/>
  <c r="EE35"/>
  <c r="ED35"/>
  <c r="EC35"/>
  <c r="EB35"/>
  <c r="EA35"/>
  <c r="DZ35"/>
  <c r="DY35"/>
  <c r="DX35"/>
  <c r="DW35"/>
  <c r="DV35"/>
  <c r="DU35"/>
  <c r="DT35"/>
  <c r="DS35"/>
  <c r="DR35"/>
  <c r="DQ35"/>
  <c r="DP35"/>
  <c r="DO35"/>
  <c r="DN35"/>
  <c r="DM35"/>
  <c r="DL35"/>
  <c r="DK35"/>
  <c r="DJ35"/>
  <c r="DI35"/>
  <c r="DH35"/>
  <c r="DG35"/>
  <c r="DF35"/>
  <c r="DE35"/>
  <c r="DD35"/>
  <c r="DC35"/>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G35" s="1"/>
  <c r="GH35" s="1"/>
  <c r="GE34"/>
  <c r="GD34"/>
  <c r="GC34"/>
  <c r="GB34"/>
  <c r="GA34"/>
  <c r="FZ34"/>
  <c r="FY34"/>
  <c r="FX34"/>
  <c r="FW34"/>
  <c r="FV34"/>
  <c r="FU34"/>
  <c r="FT34"/>
  <c r="FS34"/>
  <c r="FR34"/>
  <c r="FQ34"/>
  <c r="FP34"/>
  <c r="FO34"/>
  <c r="FN34"/>
  <c r="FM34"/>
  <c r="FL34"/>
  <c r="FK34"/>
  <c r="FJ34"/>
  <c r="FI34"/>
  <c r="FH34"/>
  <c r="FG34"/>
  <c r="FF34"/>
  <c r="FE34"/>
  <c r="FD34"/>
  <c r="FC34"/>
  <c r="FB34"/>
  <c r="FA34"/>
  <c r="EZ34"/>
  <c r="EY34"/>
  <c r="EX34"/>
  <c r="EW34"/>
  <c r="EV34"/>
  <c r="EU34"/>
  <c r="ET34"/>
  <c r="ES34"/>
  <c r="ER34"/>
  <c r="EQ34"/>
  <c r="EP34"/>
  <c r="EO34"/>
  <c r="EN34"/>
  <c r="EM34"/>
  <c r="EL34"/>
  <c r="EK34"/>
  <c r="EJ34"/>
  <c r="EI34"/>
  <c r="EH34"/>
  <c r="EG34"/>
  <c r="EF34"/>
  <c r="EE34"/>
  <c r="ED34"/>
  <c r="EC34"/>
  <c r="EB34"/>
  <c r="EA34"/>
  <c r="DZ34"/>
  <c r="DY34"/>
  <c r="DX34"/>
  <c r="DW34"/>
  <c r="DV34"/>
  <c r="DU34"/>
  <c r="DT34"/>
  <c r="DS34"/>
  <c r="DR34"/>
  <c r="DQ34"/>
  <c r="DP34"/>
  <c r="DO34"/>
  <c r="DN34"/>
  <c r="DM34"/>
  <c r="DL34"/>
  <c r="DK34"/>
  <c r="DJ34"/>
  <c r="DI34"/>
  <c r="DH34"/>
  <c r="DG34"/>
  <c r="DF34"/>
  <c r="DE34"/>
  <c r="DD34"/>
  <c r="DC34"/>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E31"/>
  <c r="GD31"/>
  <c r="GC31"/>
  <c r="GB31"/>
  <c r="GA31"/>
  <c r="FZ31"/>
  <c r="FY31"/>
  <c r="FX31"/>
  <c r="FW31"/>
  <c r="FV31"/>
  <c r="FU31"/>
  <c r="FT31"/>
  <c r="FS31"/>
  <c r="FR31"/>
  <c r="FQ31"/>
  <c r="FP31"/>
  <c r="FO31"/>
  <c r="FN31"/>
  <c r="FM31"/>
  <c r="FL31"/>
  <c r="FK31"/>
  <c r="FJ31"/>
  <c r="FI31"/>
  <c r="FH31"/>
  <c r="FG31"/>
  <c r="FF31"/>
  <c r="FE31"/>
  <c r="FD31"/>
  <c r="FC31"/>
  <c r="FB31"/>
  <c r="FA31"/>
  <c r="EZ31"/>
  <c r="EY31"/>
  <c r="EX31"/>
  <c r="EW31"/>
  <c r="EV31"/>
  <c r="EU31"/>
  <c r="ET31"/>
  <c r="ES31"/>
  <c r="ER31"/>
  <c r="EQ31"/>
  <c r="EP31"/>
  <c r="EO31"/>
  <c r="EN31"/>
  <c r="EM31"/>
  <c r="EL31"/>
  <c r="EK31"/>
  <c r="EJ31"/>
  <c r="EI31"/>
  <c r="EH31"/>
  <c r="EG31"/>
  <c r="EF31"/>
  <c r="EE31"/>
  <c r="ED31"/>
  <c r="EC31"/>
  <c r="EB31"/>
  <c r="EA31"/>
  <c r="DZ31"/>
  <c r="DY31"/>
  <c r="DX31"/>
  <c r="DW31"/>
  <c r="DV31"/>
  <c r="DU31"/>
  <c r="DT31"/>
  <c r="DS31"/>
  <c r="DR31"/>
  <c r="DQ31"/>
  <c r="DP31"/>
  <c r="DO31"/>
  <c r="DN31"/>
  <c r="DM31"/>
  <c r="DL31"/>
  <c r="DK31"/>
  <c r="DJ31"/>
  <c r="DI31"/>
  <c r="DH31"/>
  <c r="DG31"/>
  <c r="DF31"/>
  <c r="DE31"/>
  <c r="DD31"/>
  <c r="DC31"/>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GE30"/>
  <c r="GD30"/>
  <c r="GC30"/>
  <c r="GB30"/>
  <c r="GA30"/>
  <c r="FZ30"/>
  <c r="FY30"/>
  <c r="FX30"/>
  <c r="FW30"/>
  <c r="FV30"/>
  <c r="FU30"/>
  <c r="FT30"/>
  <c r="FS30"/>
  <c r="FR30"/>
  <c r="FQ30"/>
  <c r="FP30"/>
  <c r="FO30"/>
  <c r="FN30"/>
  <c r="FM30"/>
  <c r="FL30"/>
  <c r="FK30"/>
  <c r="FJ30"/>
  <c r="FI30"/>
  <c r="FH30"/>
  <c r="FG30"/>
  <c r="FF30"/>
  <c r="FE30"/>
  <c r="FD30"/>
  <c r="FC30"/>
  <c r="FB30"/>
  <c r="FA30"/>
  <c r="EZ30"/>
  <c r="EY30"/>
  <c r="EX30"/>
  <c r="EW30"/>
  <c r="EV30"/>
  <c r="EU30"/>
  <c r="ET30"/>
  <c r="ES30"/>
  <c r="ER30"/>
  <c r="EQ30"/>
  <c r="EP30"/>
  <c r="EO30"/>
  <c r="EN30"/>
  <c r="EM30"/>
  <c r="EL30"/>
  <c r="EK30"/>
  <c r="EJ30"/>
  <c r="EI30"/>
  <c r="EH30"/>
  <c r="EG30"/>
  <c r="EF30"/>
  <c r="EE30"/>
  <c r="ED30"/>
  <c r="EC30"/>
  <c r="EB30"/>
  <c r="EA30"/>
  <c r="DZ30"/>
  <c r="DY30"/>
  <c r="DX30"/>
  <c r="DW30"/>
  <c r="DV30"/>
  <c r="DU30"/>
  <c r="DT30"/>
  <c r="DS30"/>
  <c r="DR30"/>
  <c r="DQ30"/>
  <c r="DP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GE29"/>
  <c r="GD29"/>
  <c r="GC29"/>
  <c r="GB29"/>
  <c r="GA29"/>
  <c r="FZ29"/>
  <c r="FY29"/>
  <c r="FX29"/>
  <c r="FW29"/>
  <c r="FV29"/>
  <c r="FU29"/>
  <c r="FT29"/>
  <c r="FS29"/>
  <c r="FR29"/>
  <c r="FQ29"/>
  <c r="FP29"/>
  <c r="FO29"/>
  <c r="FN29"/>
  <c r="FM29"/>
  <c r="FL29"/>
  <c r="FK29"/>
  <c r="FJ29"/>
  <c r="FI29"/>
  <c r="FH29"/>
  <c r="FG29"/>
  <c r="FF29"/>
  <c r="FE29"/>
  <c r="FD29"/>
  <c r="FC29"/>
  <c r="FB29"/>
  <c r="FA29"/>
  <c r="EZ29"/>
  <c r="EY29"/>
  <c r="EX29"/>
  <c r="EW29"/>
  <c r="EV29"/>
  <c r="EU29"/>
  <c r="ET29"/>
  <c r="ES29"/>
  <c r="ER29"/>
  <c r="EQ29"/>
  <c r="EP29"/>
  <c r="EO29"/>
  <c r="EN29"/>
  <c r="EM29"/>
  <c r="EL29"/>
  <c r="EK29"/>
  <c r="EJ29"/>
  <c r="EI29"/>
  <c r="EH29"/>
  <c r="EG29"/>
  <c r="EF29"/>
  <c r="EE29"/>
  <c r="ED29"/>
  <c r="EC29"/>
  <c r="EB29"/>
  <c r="EA29"/>
  <c r="DZ29"/>
  <c r="DY29"/>
  <c r="DX29"/>
  <c r="DW29"/>
  <c r="DV29"/>
  <c r="DU29"/>
  <c r="DT29"/>
  <c r="DS29"/>
  <c r="DR29"/>
  <c r="DQ29"/>
  <c r="DP29"/>
  <c r="DO29"/>
  <c r="DN29"/>
  <c r="DM29"/>
  <c r="DL29"/>
  <c r="DK29"/>
  <c r="DJ29"/>
  <c r="DI29"/>
  <c r="DH29"/>
  <c r="DG29"/>
  <c r="DF29"/>
  <c r="DE29"/>
  <c r="DD29"/>
  <c r="DC29"/>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GE28"/>
  <c r="GD28"/>
  <c r="GC28"/>
  <c r="GB28"/>
  <c r="GA28"/>
  <c r="FZ28"/>
  <c r="FY28"/>
  <c r="FX28"/>
  <c r="FW28"/>
  <c r="FV28"/>
  <c r="FU28"/>
  <c r="FT28"/>
  <c r="FS28"/>
  <c r="FR28"/>
  <c r="FQ28"/>
  <c r="FP28"/>
  <c r="FO28"/>
  <c r="FN28"/>
  <c r="FM28"/>
  <c r="FL28"/>
  <c r="FK28"/>
  <c r="FJ28"/>
  <c r="FI28"/>
  <c r="FH28"/>
  <c r="FG28"/>
  <c r="FF28"/>
  <c r="FE28"/>
  <c r="FD28"/>
  <c r="FC28"/>
  <c r="FB28"/>
  <c r="FA28"/>
  <c r="EZ28"/>
  <c r="EY28"/>
  <c r="EX28"/>
  <c r="EW28"/>
  <c r="EV28"/>
  <c r="EU28"/>
  <c r="ET28"/>
  <c r="ES28"/>
  <c r="ER28"/>
  <c r="EQ28"/>
  <c r="EP28"/>
  <c r="EO28"/>
  <c r="EN28"/>
  <c r="EM28"/>
  <c r="EL28"/>
  <c r="EK28"/>
  <c r="EJ28"/>
  <c r="EI28"/>
  <c r="EH28"/>
  <c r="EG28"/>
  <c r="EF28"/>
  <c r="EE28"/>
  <c r="ED28"/>
  <c r="EC28"/>
  <c r="EB28"/>
  <c r="EA28"/>
  <c r="DZ28"/>
  <c r="DY28"/>
  <c r="DX28"/>
  <c r="DW28"/>
  <c r="DV28"/>
  <c r="DU28"/>
  <c r="DT28"/>
  <c r="DS28"/>
  <c r="DR28"/>
  <c r="DQ28"/>
  <c r="DP28"/>
  <c r="DO28"/>
  <c r="DN28"/>
  <c r="DM28"/>
  <c r="DL28"/>
  <c r="DK28"/>
  <c r="DJ28"/>
  <c r="DI28"/>
  <c r="DH28"/>
  <c r="DG28"/>
  <c r="DF28"/>
  <c r="DE28"/>
  <c r="DD28"/>
  <c r="DC28"/>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GG28" s="1"/>
  <c r="GH28" s="1"/>
  <c r="GE27"/>
  <c r="GD27"/>
  <c r="GC27"/>
  <c r="GB27"/>
  <c r="GA27"/>
  <c r="FZ27"/>
  <c r="FY27"/>
  <c r="FX27"/>
  <c r="FW27"/>
  <c r="FV27"/>
  <c r="FU27"/>
  <c r="FT27"/>
  <c r="FS27"/>
  <c r="FR27"/>
  <c r="FQ27"/>
  <c r="FP27"/>
  <c r="FO27"/>
  <c r="FN27"/>
  <c r="FM27"/>
  <c r="FL27"/>
  <c r="FK27"/>
  <c r="FJ27"/>
  <c r="FI27"/>
  <c r="FH27"/>
  <c r="FG27"/>
  <c r="FF27"/>
  <c r="FE27"/>
  <c r="FD27"/>
  <c r="FC27"/>
  <c r="FB27"/>
  <c r="FA27"/>
  <c r="EZ27"/>
  <c r="EY27"/>
  <c r="EX27"/>
  <c r="EW27"/>
  <c r="EV27"/>
  <c r="EU27"/>
  <c r="ET27"/>
  <c r="ES27"/>
  <c r="ER27"/>
  <c r="EQ27"/>
  <c r="EP27"/>
  <c r="EO27"/>
  <c r="EN27"/>
  <c r="EM27"/>
  <c r="EL27"/>
  <c r="EK27"/>
  <c r="EJ27"/>
  <c r="EI27"/>
  <c r="EH27"/>
  <c r="EG27"/>
  <c r="EF27"/>
  <c r="EE27"/>
  <c r="ED27"/>
  <c r="EC27"/>
  <c r="EB27"/>
  <c r="EA27"/>
  <c r="DZ27"/>
  <c r="DY27"/>
  <c r="DX27"/>
  <c r="DW27"/>
  <c r="DV27"/>
  <c r="DU27"/>
  <c r="DT27"/>
  <c r="DS27"/>
  <c r="DR27"/>
  <c r="DQ27"/>
  <c r="DP27"/>
  <c r="DO27"/>
  <c r="DN27"/>
  <c r="DM27"/>
  <c r="DL27"/>
  <c r="DK27"/>
  <c r="DJ27"/>
  <c r="DI27"/>
  <c r="DH27"/>
  <c r="DG27"/>
  <c r="DF27"/>
  <c r="DE27"/>
  <c r="DD27"/>
  <c r="DC27"/>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GE26"/>
  <c r="GD26"/>
  <c r="GC26"/>
  <c r="GB26"/>
  <c r="GA26"/>
  <c r="FZ26"/>
  <c r="FY26"/>
  <c r="FX26"/>
  <c r="FW26"/>
  <c r="FV26"/>
  <c r="FU26"/>
  <c r="FT26"/>
  <c r="FS26"/>
  <c r="FR26"/>
  <c r="FQ26"/>
  <c r="FP26"/>
  <c r="FO26"/>
  <c r="FN26"/>
  <c r="FM26"/>
  <c r="FL26"/>
  <c r="FK26"/>
  <c r="FJ26"/>
  <c r="FI26"/>
  <c r="FH26"/>
  <c r="FG26"/>
  <c r="FF26"/>
  <c r="FE26"/>
  <c r="FD26"/>
  <c r="FC26"/>
  <c r="FB26"/>
  <c r="FA26"/>
  <c r="EZ26"/>
  <c r="EY26"/>
  <c r="EX26"/>
  <c r="EW26"/>
  <c r="EV26"/>
  <c r="EU26"/>
  <c r="ET26"/>
  <c r="ES26"/>
  <c r="ER26"/>
  <c r="EQ26"/>
  <c r="EP26"/>
  <c r="EO26"/>
  <c r="EN26"/>
  <c r="EM26"/>
  <c r="EL26"/>
  <c r="EK26"/>
  <c r="EJ26"/>
  <c r="EI26"/>
  <c r="EH26"/>
  <c r="EG26"/>
  <c r="EF26"/>
  <c r="EE26"/>
  <c r="ED26"/>
  <c r="EC26"/>
  <c r="EB26"/>
  <c r="EA26"/>
  <c r="DZ26"/>
  <c r="DY26"/>
  <c r="DX26"/>
  <c r="DW26"/>
  <c r="DV26"/>
  <c r="DU26"/>
  <c r="DT26"/>
  <c r="DS26"/>
  <c r="DR26"/>
  <c r="DQ26"/>
  <c r="DP26"/>
  <c r="DO26"/>
  <c r="DN26"/>
  <c r="DM26"/>
  <c r="DL26"/>
  <c r="DK26"/>
  <c r="DJ26"/>
  <c r="DI26"/>
  <c r="DH26"/>
  <c r="DG26"/>
  <c r="DF26"/>
  <c r="DE26"/>
  <c r="DD26"/>
  <c r="DC26"/>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GE25"/>
  <c r="GD25"/>
  <c r="GC25"/>
  <c r="GB25"/>
  <c r="GA25"/>
  <c r="FZ25"/>
  <c r="FY25"/>
  <c r="FX25"/>
  <c r="FW25"/>
  <c r="FV25"/>
  <c r="FU25"/>
  <c r="FT25"/>
  <c r="FS25"/>
  <c r="FR25"/>
  <c r="FQ25"/>
  <c r="FP25"/>
  <c r="FO25"/>
  <c r="FN25"/>
  <c r="FM25"/>
  <c r="FL25"/>
  <c r="FK25"/>
  <c r="FJ25"/>
  <c r="FI25"/>
  <c r="FH25"/>
  <c r="FG25"/>
  <c r="FF25"/>
  <c r="FE25"/>
  <c r="FD25"/>
  <c r="FC25"/>
  <c r="FB25"/>
  <c r="FA25"/>
  <c r="EZ25"/>
  <c r="EY25"/>
  <c r="EX25"/>
  <c r="EW25"/>
  <c r="EV25"/>
  <c r="EU25"/>
  <c r="ET25"/>
  <c r="ES25"/>
  <c r="ER25"/>
  <c r="EQ25"/>
  <c r="EP25"/>
  <c r="EO25"/>
  <c r="EN25"/>
  <c r="EM25"/>
  <c r="EL25"/>
  <c r="EK25"/>
  <c r="EJ25"/>
  <c r="EI25"/>
  <c r="EH25"/>
  <c r="EG25"/>
  <c r="EF25"/>
  <c r="EE25"/>
  <c r="ED25"/>
  <c r="EC25"/>
  <c r="EB25"/>
  <c r="EA25"/>
  <c r="DZ25"/>
  <c r="DY25"/>
  <c r="DX25"/>
  <c r="DW25"/>
  <c r="DV25"/>
  <c r="DU25"/>
  <c r="DT25"/>
  <c r="DS25"/>
  <c r="DR25"/>
  <c r="DQ25"/>
  <c r="DP25"/>
  <c r="DO25"/>
  <c r="DN25"/>
  <c r="DM25"/>
  <c r="DL25"/>
  <c r="DK25"/>
  <c r="DJ25"/>
  <c r="DD9" i="10" s="1"/>
  <c r="DI25" i="9"/>
  <c r="DH25"/>
  <c r="DG25"/>
  <c r="DF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GE24"/>
  <c r="GD24"/>
  <c r="GC24"/>
  <c r="GB24"/>
  <c r="GA24"/>
  <c r="FZ24"/>
  <c r="FY24"/>
  <c r="FX24"/>
  <c r="FW24"/>
  <c r="FV24"/>
  <c r="FU24"/>
  <c r="FT24"/>
  <c r="FS24"/>
  <c r="FR24"/>
  <c r="FQ24"/>
  <c r="FP24"/>
  <c r="FO24"/>
  <c r="FN24"/>
  <c r="FM24"/>
  <c r="FL24"/>
  <c r="FK24"/>
  <c r="FJ24"/>
  <c r="FI24"/>
  <c r="FH24"/>
  <c r="FG24"/>
  <c r="FF24"/>
  <c r="FE24"/>
  <c r="FD24"/>
  <c r="FC24"/>
  <c r="FB24"/>
  <c r="FA24"/>
  <c r="EZ24"/>
  <c r="EY24"/>
  <c r="EX24"/>
  <c r="EW24"/>
  <c r="EV24"/>
  <c r="EU24"/>
  <c r="ET24"/>
  <c r="ES24"/>
  <c r="ER24"/>
  <c r="EQ24"/>
  <c r="EP24"/>
  <c r="EO24"/>
  <c r="EN24"/>
  <c r="EM24"/>
  <c r="EL24"/>
  <c r="EK24"/>
  <c r="EJ24"/>
  <c r="EI24"/>
  <c r="EH24"/>
  <c r="EG24"/>
  <c r="EF24"/>
  <c r="EE24"/>
  <c r="ED24"/>
  <c r="EC24"/>
  <c r="EB24"/>
  <c r="EA24"/>
  <c r="DZ24"/>
  <c r="DY24"/>
  <c r="DX24"/>
  <c r="DW24"/>
  <c r="DV24"/>
  <c r="DU24"/>
  <c r="DT24"/>
  <c r="DS24"/>
  <c r="DR24"/>
  <c r="DQ24"/>
  <c r="DP24"/>
  <c r="DO24"/>
  <c r="DN24"/>
  <c r="DM24"/>
  <c r="DL24"/>
  <c r="DK24"/>
  <c r="DJ24"/>
  <c r="DI24"/>
  <c r="DH24"/>
  <c r="DG24"/>
  <c r="DF24"/>
  <c r="DE24"/>
  <c r="DD24"/>
  <c r="DC24"/>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GE23"/>
  <c r="GD23"/>
  <c r="GC23"/>
  <c r="GB23"/>
  <c r="GA23"/>
  <c r="FZ23"/>
  <c r="FY23"/>
  <c r="FX23"/>
  <c r="FW23"/>
  <c r="FV23"/>
  <c r="FU23"/>
  <c r="FT23"/>
  <c r="FS23"/>
  <c r="FR23"/>
  <c r="FQ23"/>
  <c r="FP23"/>
  <c r="FO23"/>
  <c r="FN23"/>
  <c r="FM23"/>
  <c r="FL23"/>
  <c r="FK23"/>
  <c r="FJ23"/>
  <c r="FI23"/>
  <c r="FH23"/>
  <c r="FG23"/>
  <c r="FF23"/>
  <c r="FE23"/>
  <c r="FD23"/>
  <c r="FC23"/>
  <c r="FB23"/>
  <c r="FA23"/>
  <c r="EZ23"/>
  <c r="EY23"/>
  <c r="EX23"/>
  <c r="EW23"/>
  <c r="EV23"/>
  <c r="EU23"/>
  <c r="ET23"/>
  <c r="ES23"/>
  <c r="ER23"/>
  <c r="EQ23"/>
  <c r="EP23"/>
  <c r="EO23"/>
  <c r="EN23"/>
  <c r="EM23"/>
  <c r="EL23"/>
  <c r="EK23"/>
  <c r="EJ23"/>
  <c r="EI23"/>
  <c r="EH23"/>
  <c r="EG23"/>
  <c r="EF23"/>
  <c r="EE23"/>
  <c r="ED23"/>
  <c r="EC23"/>
  <c r="EB23"/>
  <c r="EA23"/>
  <c r="DZ23"/>
  <c r="DY23"/>
  <c r="DX23"/>
  <c r="DW23"/>
  <c r="DV23"/>
  <c r="DU23"/>
  <c r="DT23"/>
  <c r="DS23"/>
  <c r="DR23"/>
  <c r="DQ23"/>
  <c r="DP23"/>
  <c r="DO23"/>
  <c r="DN23"/>
  <c r="DM23"/>
  <c r="DL23"/>
  <c r="DK23"/>
  <c r="DJ23"/>
  <c r="DI23"/>
  <c r="DH23"/>
  <c r="DG23"/>
  <c r="DF23"/>
  <c r="DE23"/>
  <c r="DD23"/>
  <c r="DC23"/>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GE22"/>
  <c r="GD22"/>
  <c r="GC22"/>
  <c r="GB22"/>
  <c r="GA22"/>
  <c r="FZ22"/>
  <c r="FY22"/>
  <c r="FX22"/>
  <c r="FW22"/>
  <c r="FV22"/>
  <c r="FU22"/>
  <c r="FT22"/>
  <c r="FS22"/>
  <c r="FR22"/>
  <c r="FQ22"/>
  <c r="FP22"/>
  <c r="FO22"/>
  <c r="FN22"/>
  <c r="FM22"/>
  <c r="FL22"/>
  <c r="FK22"/>
  <c r="FJ22"/>
  <c r="FI22"/>
  <c r="FH22"/>
  <c r="FG22"/>
  <c r="FF22"/>
  <c r="FE22"/>
  <c r="FD22"/>
  <c r="FC22"/>
  <c r="FB22"/>
  <c r="FA22"/>
  <c r="EZ22"/>
  <c r="EY22"/>
  <c r="EX22"/>
  <c r="EW22"/>
  <c r="EV22"/>
  <c r="EU22"/>
  <c r="ET22"/>
  <c r="ES22"/>
  <c r="ER22"/>
  <c r="EQ22"/>
  <c r="EP22"/>
  <c r="EO22"/>
  <c r="EN22"/>
  <c r="EM22"/>
  <c r="EL22"/>
  <c r="EK22"/>
  <c r="EJ22"/>
  <c r="EI22"/>
  <c r="EH22"/>
  <c r="EG22"/>
  <c r="EF22"/>
  <c r="EE22"/>
  <c r="ED22"/>
  <c r="EC22"/>
  <c r="EB22"/>
  <c r="EA22"/>
  <c r="DZ22"/>
  <c r="DY22"/>
  <c r="DX22"/>
  <c r="DW22"/>
  <c r="DV22"/>
  <c r="DU22"/>
  <c r="DT22"/>
  <c r="DS22"/>
  <c r="DR22"/>
  <c r="DQ22"/>
  <c r="DP22"/>
  <c r="DO22"/>
  <c r="DN22"/>
  <c r="DM22"/>
  <c r="DL22"/>
  <c r="DK22"/>
  <c r="DJ22"/>
  <c r="DI22"/>
  <c r="DH22"/>
  <c r="DG22"/>
  <c r="DF22"/>
  <c r="DE22"/>
  <c r="DD22"/>
  <c r="DC22"/>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GE21"/>
  <c r="GD21"/>
  <c r="GC21"/>
  <c r="GB21"/>
  <c r="GA21"/>
  <c r="FZ21"/>
  <c r="FY21"/>
  <c r="FX21"/>
  <c r="FW21"/>
  <c r="FV21"/>
  <c r="FU21"/>
  <c r="FT21"/>
  <c r="FS21"/>
  <c r="FR21"/>
  <c r="FQ21"/>
  <c r="FP21"/>
  <c r="FO21"/>
  <c r="FN21"/>
  <c r="FM21"/>
  <c r="FL21"/>
  <c r="FK21"/>
  <c r="FJ21"/>
  <c r="FI21"/>
  <c r="FH21"/>
  <c r="FG21"/>
  <c r="FF21"/>
  <c r="FE21"/>
  <c r="FD21"/>
  <c r="FC21"/>
  <c r="FB21"/>
  <c r="FA21"/>
  <c r="EZ21"/>
  <c r="EY21"/>
  <c r="EX21"/>
  <c r="EW21"/>
  <c r="EV21"/>
  <c r="EU21"/>
  <c r="ET21"/>
  <c r="ES21"/>
  <c r="ER21"/>
  <c r="EQ21"/>
  <c r="EP21"/>
  <c r="EO21"/>
  <c r="EN21"/>
  <c r="EM21"/>
  <c r="EL21"/>
  <c r="EK21"/>
  <c r="EJ21"/>
  <c r="EI21"/>
  <c r="EH21"/>
  <c r="EG21"/>
  <c r="EF21"/>
  <c r="EE21"/>
  <c r="ED21"/>
  <c r="EC21"/>
  <c r="EB21"/>
  <c r="EA21"/>
  <c r="DZ21"/>
  <c r="DY21"/>
  <c r="DX21"/>
  <c r="DW21"/>
  <c r="DV21"/>
  <c r="DU21"/>
  <c r="DT21"/>
  <c r="DS21"/>
  <c r="DR21"/>
  <c r="DQ21"/>
  <c r="DP21"/>
  <c r="DO21"/>
  <c r="DN21"/>
  <c r="DM21"/>
  <c r="DL21"/>
  <c r="DK21"/>
  <c r="DJ21"/>
  <c r="DI21"/>
  <c r="DH21"/>
  <c r="DG21"/>
  <c r="DF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AO18"/>
  <c r="AN18"/>
  <c r="AM18"/>
  <c r="AL18"/>
  <c r="AK18"/>
  <c r="AJ18"/>
  <c r="AI18"/>
  <c r="AH18"/>
  <c r="AG18"/>
  <c r="AF18"/>
  <c r="AE18"/>
  <c r="AD18"/>
  <c r="AC18"/>
  <c r="AB18"/>
  <c r="AA18"/>
  <c r="Z18"/>
  <c r="Y18"/>
  <c r="X18"/>
  <c r="W18"/>
  <c r="V18"/>
  <c r="U18"/>
  <c r="T18"/>
  <c r="S18"/>
  <c r="R18"/>
  <c r="Q18"/>
  <c r="P18"/>
  <c r="O18"/>
  <c r="N18"/>
  <c r="M18"/>
  <c r="L18"/>
  <c r="K18"/>
  <c r="J18"/>
  <c r="I18"/>
  <c r="H31"/>
  <c r="H30"/>
  <c r="GG30" s="1"/>
  <c r="GH30" s="1"/>
  <c r="H29"/>
  <c r="H28"/>
  <c r="H27"/>
  <c r="H26"/>
  <c r="GG26" s="1"/>
  <c r="GH26" s="1"/>
  <c r="H25"/>
  <c r="H24"/>
  <c r="H23"/>
  <c r="H22"/>
  <c r="GG22" s="1"/>
  <c r="GH22" s="1"/>
  <c r="H21"/>
  <c r="H18"/>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GG15" s="1"/>
  <c r="GH15" s="1"/>
  <c r="I15"/>
  <c r="GE14"/>
  <c r="GD14"/>
  <c r="GC14"/>
  <c r="GB14"/>
  <c r="GA14"/>
  <c r="FZ14"/>
  <c r="FY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GE13"/>
  <c r="GD13"/>
  <c r="GC13"/>
  <c r="GB13"/>
  <c r="GA13"/>
  <c r="FZ13"/>
  <c r="FY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D25" i="10" s="1"/>
  <c r="AI13" i="9"/>
  <c r="AH13"/>
  <c r="AG13"/>
  <c r="AF13"/>
  <c r="AE13"/>
  <c r="Y25" i="10" s="1"/>
  <c r="AD13" i="9"/>
  <c r="AC13"/>
  <c r="AB13"/>
  <c r="AA13"/>
  <c r="U25" i="10" s="1"/>
  <c r="Z13" i="9"/>
  <c r="Y13"/>
  <c r="X13"/>
  <c r="W13"/>
  <c r="V13"/>
  <c r="U13"/>
  <c r="T13"/>
  <c r="S13"/>
  <c r="R13"/>
  <c r="Q13"/>
  <c r="P13"/>
  <c r="O13"/>
  <c r="I25" i="10" s="1"/>
  <c r="N13" i="9"/>
  <c r="M13"/>
  <c r="L13"/>
  <c r="K13"/>
  <c r="J13"/>
  <c r="I13"/>
  <c r="GE12"/>
  <c r="GD12"/>
  <c r="GC12"/>
  <c r="GB12"/>
  <c r="GA12"/>
  <c r="FZ12"/>
  <c r="FY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GE11"/>
  <c r="GD11"/>
  <c r="GC11"/>
  <c r="GB11"/>
  <c r="GA11"/>
  <c r="FZ11"/>
  <c r="FY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GE10"/>
  <c r="GD10"/>
  <c r="GC10"/>
  <c r="GB10"/>
  <c r="GA10"/>
  <c r="FZ10"/>
  <c r="FY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10"/>
  <c r="M10"/>
  <c r="L10"/>
  <c r="K10"/>
  <c r="J10"/>
  <c r="I10"/>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GE7"/>
  <c r="GD7"/>
  <c r="GC7"/>
  <c r="GB7"/>
  <c r="GA7"/>
  <c r="FZ7"/>
  <c r="FY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I7"/>
  <c r="AH7"/>
  <c r="AG7"/>
  <c r="AF7"/>
  <c r="AE7"/>
  <c r="AD7"/>
  <c r="AC7"/>
  <c r="AB7"/>
  <c r="AA7"/>
  <c r="Z7"/>
  <c r="Y7"/>
  <c r="X7"/>
  <c r="W7"/>
  <c r="V7"/>
  <c r="U7"/>
  <c r="T7"/>
  <c r="S7"/>
  <c r="R7"/>
  <c r="Q7"/>
  <c r="P7"/>
  <c r="O7"/>
  <c r="N7"/>
  <c r="M7"/>
  <c r="L7"/>
  <c r="K7"/>
  <c r="J7"/>
  <c r="GG7" s="1"/>
  <c r="GH7" s="1"/>
  <c r="I7"/>
  <c r="GE6"/>
  <c r="GD6"/>
  <c r="GC6"/>
  <c r="GB6"/>
  <c r="GA6"/>
  <c r="FZ6"/>
  <c r="FY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AI6"/>
  <c r="AH6"/>
  <c r="AG6"/>
  <c r="AF6"/>
  <c r="AE6"/>
  <c r="AD6"/>
  <c r="AC6"/>
  <c r="AB6"/>
  <c r="AA6"/>
  <c r="Z6"/>
  <c r="Y6"/>
  <c r="X6"/>
  <c r="W6"/>
  <c r="V6"/>
  <c r="U6"/>
  <c r="T6"/>
  <c r="S6"/>
  <c r="R6"/>
  <c r="Q6"/>
  <c r="P6"/>
  <c r="O6"/>
  <c r="N6"/>
  <c r="M6"/>
  <c r="L6"/>
  <c r="K6"/>
  <c r="J6"/>
  <c r="I6"/>
  <c r="GE5"/>
  <c r="GD5"/>
  <c r="GC5"/>
  <c r="GB5"/>
  <c r="GA5"/>
  <c r="FZ5"/>
  <c r="FY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GE4"/>
  <c r="GD4"/>
  <c r="GC4"/>
  <c r="GB4"/>
  <c r="GA4"/>
  <c r="FZ4"/>
  <c r="FY4"/>
  <c r="FX4"/>
  <c r="FW4"/>
  <c r="FV4"/>
  <c r="FU4"/>
  <c r="FT4"/>
  <c r="FS4"/>
  <c r="FR4"/>
  <c r="FQ4"/>
  <c r="FP4"/>
  <c r="FO4"/>
  <c r="FN4"/>
  <c r="FM4"/>
  <c r="FL4"/>
  <c r="FK4"/>
  <c r="FJ4"/>
  <c r="FI4"/>
  <c r="FH4"/>
  <c r="FG4"/>
  <c r="FF4"/>
  <c r="FE4"/>
  <c r="FD4"/>
  <c r="FC4"/>
  <c r="FB4"/>
  <c r="FA4"/>
  <c r="EZ4"/>
  <c r="EY4"/>
  <c r="ES8" i="10" s="1"/>
  <c r="EX4" i="9"/>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AM4"/>
  <c r="AL4"/>
  <c r="AK4"/>
  <c r="AJ4"/>
  <c r="AI4"/>
  <c r="AH4"/>
  <c r="AG4"/>
  <c r="AF4"/>
  <c r="AE4"/>
  <c r="AD4"/>
  <c r="AC4"/>
  <c r="AB4"/>
  <c r="AA4"/>
  <c r="U8" i="10" s="1"/>
  <c r="Z4" i="9"/>
  <c r="Y4"/>
  <c r="X4"/>
  <c r="W4"/>
  <c r="V4"/>
  <c r="U4"/>
  <c r="T4"/>
  <c r="S4"/>
  <c r="R4"/>
  <c r="Q4"/>
  <c r="P4"/>
  <c r="O4"/>
  <c r="N4"/>
  <c r="M4"/>
  <c r="L4"/>
  <c r="K4"/>
  <c r="J4"/>
  <c r="I4"/>
  <c r="GE3"/>
  <c r="GD3"/>
  <c r="GC3"/>
  <c r="FW8" i="10" s="1"/>
  <c r="GB3" i="9"/>
  <c r="GA3"/>
  <c r="FZ3"/>
  <c r="FY3"/>
  <c r="FX3"/>
  <c r="FW3"/>
  <c r="FV3"/>
  <c r="FU3"/>
  <c r="FT3"/>
  <c r="FS3"/>
  <c r="FR3"/>
  <c r="FQ3"/>
  <c r="FP3"/>
  <c r="FO3"/>
  <c r="FN3"/>
  <c r="FM3"/>
  <c r="FG8" i="10" s="1"/>
  <c r="FL3" i="9"/>
  <c r="FK3"/>
  <c r="FJ3"/>
  <c r="FI3"/>
  <c r="FH3"/>
  <c r="FG3"/>
  <c r="FF3"/>
  <c r="FE3"/>
  <c r="FD3"/>
  <c r="FC3"/>
  <c r="FB3"/>
  <c r="FA3"/>
  <c r="EZ3"/>
  <c r="EY3"/>
  <c r="EX3"/>
  <c r="EW3"/>
  <c r="EV3"/>
  <c r="EU3"/>
  <c r="ET3"/>
  <c r="ES3"/>
  <c r="ER3"/>
  <c r="EQ3"/>
  <c r="EP3"/>
  <c r="EO3"/>
  <c r="EN3"/>
  <c r="EM3"/>
  <c r="EL3"/>
  <c r="EK3"/>
  <c r="EE8" i="10" s="1"/>
  <c r="EJ3" i="9"/>
  <c r="EI3"/>
  <c r="EH3"/>
  <c r="EG3"/>
  <c r="EF3"/>
  <c r="EE3"/>
  <c r="ED3"/>
  <c r="EC3"/>
  <c r="EB3"/>
  <c r="EA3"/>
  <c r="DZ3"/>
  <c r="DY3"/>
  <c r="DX3"/>
  <c r="DW3"/>
  <c r="DV3"/>
  <c r="DU3"/>
  <c r="DT3"/>
  <c r="DS3"/>
  <c r="DR3"/>
  <c r="DQ3"/>
  <c r="DP3"/>
  <c r="DO3"/>
  <c r="DN3"/>
  <c r="DM3"/>
  <c r="DL3"/>
  <c r="DK3"/>
  <c r="DJ3"/>
  <c r="DI3"/>
  <c r="DC8" i="10" s="1"/>
  <c r="DH3" i="9"/>
  <c r="DG3"/>
  <c r="DF3"/>
  <c r="DE3"/>
  <c r="DD3"/>
  <c r="DC3"/>
  <c r="DB3"/>
  <c r="DA3"/>
  <c r="CZ3"/>
  <c r="CY3"/>
  <c r="CX3"/>
  <c r="CW3"/>
  <c r="CV3"/>
  <c r="CU3"/>
  <c r="CT3"/>
  <c r="CS3"/>
  <c r="CM8" i="10" s="1"/>
  <c r="CR3" i="9"/>
  <c r="CQ3"/>
  <c r="CP3"/>
  <c r="CO3"/>
  <c r="CN3"/>
  <c r="CM3"/>
  <c r="CL3"/>
  <c r="CK3"/>
  <c r="CJ3"/>
  <c r="CI3"/>
  <c r="CH3"/>
  <c r="CG3"/>
  <c r="CA8" i="10" s="1"/>
  <c r="CF3" i="9"/>
  <c r="CE3"/>
  <c r="CD3"/>
  <c r="CC3"/>
  <c r="CB3"/>
  <c r="CA3"/>
  <c r="BZ3"/>
  <c r="BY3"/>
  <c r="BX3"/>
  <c r="BW3"/>
  <c r="BV3"/>
  <c r="BU3"/>
  <c r="BT3"/>
  <c r="BS3"/>
  <c r="BR3"/>
  <c r="BQ3"/>
  <c r="BK8" i="10" s="1"/>
  <c r="BP3" i="9"/>
  <c r="BO3"/>
  <c r="BN3"/>
  <c r="BM3"/>
  <c r="BL3"/>
  <c r="BK3"/>
  <c r="BJ3"/>
  <c r="BI3"/>
  <c r="BH3"/>
  <c r="BG3"/>
  <c r="BF3"/>
  <c r="BE3"/>
  <c r="AY8" i="10" s="1"/>
  <c r="BD3" i="9"/>
  <c r="BC3"/>
  <c r="BB3"/>
  <c r="BA3"/>
  <c r="AZ3"/>
  <c r="AY3"/>
  <c r="AX3"/>
  <c r="AW3"/>
  <c r="AV3"/>
  <c r="AU3"/>
  <c r="AT3"/>
  <c r="AS3"/>
  <c r="AR3"/>
  <c r="AQ3"/>
  <c r="AP3"/>
  <c r="AO3"/>
  <c r="AI8" i="10" s="1"/>
  <c r="AN3" i="9"/>
  <c r="AM3"/>
  <c r="AL3"/>
  <c r="AK3"/>
  <c r="AJ3"/>
  <c r="AI3"/>
  <c r="AH3"/>
  <c r="AG3"/>
  <c r="AF3"/>
  <c r="AE3"/>
  <c r="AD3"/>
  <c r="AC3"/>
  <c r="AB3"/>
  <c r="AA3"/>
  <c r="Z3"/>
  <c r="Y3"/>
  <c r="X3"/>
  <c r="W3"/>
  <c r="V3"/>
  <c r="U3"/>
  <c r="T3"/>
  <c r="S3"/>
  <c r="R3"/>
  <c r="Q3"/>
  <c r="P3"/>
  <c r="O3"/>
  <c r="N3"/>
  <c r="M3"/>
  <c r="G8" i="10" s="1"/>
  <c r="L3" i="9"/>
  <c r="K3"/>
  <c r="J3"/>
  <c r="I3"/>
  <c r="H15"/>
  <c r="H14"/>
  <c r="H13"/>
  <c r="GG13" s="1"/>
  <c r="GH13" s="1"/>
  <c r="H12"/>
  <c r="H11"/>
  <c r="H10"/>
  <c r="H9"/>
  <c r="GG9" s="1"/>
  <c r="GH9" s="1"/>
  <c r="H8"/>
  <c r="H7"/>
  <c r="H6"/>
  <c r="H5"/>
  <c r="GG5" s="1"/>
  <c r="GH5" s="1"/>
  <c r="H4"/>
  <c r="H3"/>
  <c r="F126"/>
  <c r="F125"/>
  <c r="FX125" s="1"/>
  <c r="FR6" i="10" s="1"/>
  <c r="F124" i="9"/>
  <c r="FW124" s="1"/>
  <c r="F123"/>
  <c r="F84"/>
  <c r="F83"/>
  <c r="F82"/>
  <c r="F77"/>
  <c r="F76"/>
  <c r="F74"/>
  <c r="FX74" s="1"/>
  <c r="FR84" i="10" s="1"/>
  <c r="F73" i="9"/>
  <c r="FT73" s="1"/>
  <c r="FN82" i="10" s="1"/>
  <c r="F72" i="9"/>
  <c r="GE72" s="1"/>
  <c r="G71"/>
  <c r="F33"/>
  <c r="GC33" s="1"/>
  <c r="FW40" i="10" s="1"/>
  <c r="F32" i="9"/>
  <c r="FR32" s="1"/>
  <c r="FL13" i="10" s="1"/>
  <c r="F17" i="9"/>
  <c r="GE17" s="1"/>
  <c r="F16"/>
  <c r="G142"/>
  <c r="G141"/>
  <c r="G140"/>
  <c r="G139"/>
  <c r="G138"/>
  <c r="G137"/>
  <c r="G136"/>
  <c r="G135"/>
  <c r="G132"/>
  <c r="G131"/>
  <c r="G130"/>
  <c r="G129"/>
  <c r="G128"/>
  <c r="G127"/>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0"/>
  <c r="G79"/>
  <c r="G78"/>
  <c r="G75"/>
  <c r="G70"/>
  <c r="G69"/>
  <c r="G68"/>
  <c r="G67"/>
  <c r="G66"/>
  <c r="G65"/>
  <c r="G64"/>
  <c r="DM37" i="10"/>
  <c r="G61" i="9"/>
  <c r="G60"/>
  <c r="G59"/>
  <c r="G58"/>
  <c r="G57"/>
  <c r="G56"/>
  <c r="G55"/>
  <c r="G54"/>
  <c r="G53"/>
  <c r="G52"/>
  <c r="G51"/>
  <c r="G50"/>
  <c r="G49"/>
  <c r="G48"/>
  <c r="G47"/>
  <c r="G46"/>
  <c r="G45"/>
  <c r="M39" i="10"/>
  <c r="G40" i="9"/>
  <c r="G39"/>
  <c r="G38"/>
  <c r="G37"/>
  <c r="G36"/>
  <c r="G35"/>
  <c r="G34"/>
  <c r="G31"/>
  <c r="G30"/>
  <c r="G29"/>
  <c r="G28"/>
  <c r="G27"/>
  <c r="G26"/>
  <c r="G25"/>
  <c r="G24"/>
  <c r="G23"/>
  <c r="G22"/>
  <c r="G21"/>
  <c r="G18"/>
  <c r="G15"/>
  <c r="G14"/>
  <c r="G13"/>
  <c r="G12"/>
  <c r="G11"/>
  <c r="G10"/>
  <c r="G9"/>
  <c r="G8"/>
  <c r="G7"/>
  <c r="G6"/>
  <c r="G5"/>
  <c r="G4"/>
  <c r="G3"/>
  <c r="E142"/>
  <c r="E141"/>
  <c r="E140"/>
  <c r="E139"/>
  <c r="E138"/>
  <c r="E137"/>
  <c r="E136"/>
  <c r="E135"/>
  <c r="E133"/>
  <c r="E132"/>
  <c r="E131"/>
  <c r="E130"/>
  <c r="E129"/>
  <c r="E128"/>
  <c r="E127"/>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2"/>
  <c r="E81"/>
  <c r="E80"/>
  <c r="E79"/>
  <c r="E78"/>
  <c r="E76"/>
  <c r="E75"/>
  <c r="E72"/>
  <c r="E71"/>
  <c r="E70"/>
  <c r="E69"/>
  <c r="E68"/>
  <c r="E67"/>
  <c r="E66"/>
  <c r="E65"/>
  <c r="E64"/>
  <c r="E62"/>
  <c r="E61"/>
  <c r="E60"/>
  <c r="E59"/>
  <c r="E58"/>
  <c r="E57"/>
  <c r="E56"/>
  <c r="E55"/>
  <c r="E54"/>
  <c r="E53"/>
  <c r="E52"/>
  <c r="E51"/>
  <c r="E50"/>
  <c r="E49"/>
  <c r="E48"/>
  <c r="E47"/>
  <c r="E46"/>
  <c r="E45"/>
  <c r="E41"/>
  <c r="E40"/>
  <c r="E39"/>
  <c r="E38"/>
  <c r="E37"/>
  <c r="E36"/>
  <c r="E35"/>
  <c r="E34"/>
  <c r="E32"/>
  <c r="E31"/>
  <c r="E30"/>
  <c r="E29"/>
  <c r="E28"/>
  <c r="E27"/>
  <c r="E26"/>
  <c r="E25"/>
  <c r="E24"/>
  <c r="E23"/>
  <c r="E22"/>
  <c r="E21"/>
  <c r="E18"/>
  <c r="E16"/>
  <c r="E15"/>
  <c r="E14"/>
  <c r="E13"/>
  <c r="E12"/>
  <c r="E11"/>
  <c r="E10"/>
  <c r="E9"/>
  <c r="E8"/>
  <c r="E7"/>
  <c r="E6"/>
  <c r="E5"/>
  <c r="E4"/>
  <c r="E3"/>
  <c r="BK48" i="10"/>
  <c r="EO34"/>
  <c r="CQ30"/>
  <c r="EO28"/>
  <c r="EP22"/>
  <c r="CX21"/>
  <c r="EX20"/>
  <c r="BZ19"/>
  <c r="B18"/>
  <c r="ET17"/>
  <c r="F12"/>
  <c r="EZ9"/>
  <c r="FL3"/>
  <c r="AS26"/>
  <c r="BI25"/>
  <c r="FG22"/>
  <c r="BY22"/>
  <c r="AW22"/>
  <c r="S22"/>
  <c r="FA21"/>
  <c r="DY21"/>
  <c r="DI21"/>
  <c r="BE21"/>
  <c r="AS21"/>
  <c r="AC21"/>
  <c r="FY20"/>
  <c r="FQ20"/>
  <c r="FE20"/>
  <c r="EO20"/>
  <c r="DM20"/>
  <c r="CW20"/>
  <c r="BA20"/>
  <c r="AK20"/>
  <c r="Y20"/>
  <c r="ES19"/>
  <c r="EC19"/>
  <c r="DG19"/>
  <c r="CG19"/>
  <c r="BQ19"/>
  <c r="BC19"/>
  <c r="Y19"/>
  <c r="M19"/>
  <c r="EK18"/>
  <c r="DY18"/>
  <c r="CG18"/>
  <c r="BE18"/>
  <c r="U18"/>
  <c r="I18"/>
  <c r="FU17"/>
  <c r="FQ17"/>
  <c r="FM17"/>
  <c r="FE17"/>
  <c r="FC17"/>
  <c r="FA17"/>
  <c r="ES17"/>
  <c r="EO17"/>
  <c r="EK17"/>
  <c r="EE17"/>
  <c r="DY17"/>
  <c r="DW17"/>
  <c r="DO17"/>
  <c r="DM17"/>
  <c r="DI17"/>
  <c r="DA17"/>
  <c r="CY17"/>
  <c r="CS17"/>
  <c r="CO17"/>
  <c r="CI17"/>
  <c r="CG17"/>
  <c r="CC17"/>
  <c r="BY17"/>
  <c r="BU17"/>
  <c r="BS17"/>
  <c r="BM17"/>
  <c r="BK17"/>
  <c r="BI17"/>
  <c r="BC17"/>
  <c r="BA17"/>
  <c r="AW17"/>
  <c r="AS17"/>
  <c r="AO17"/>
  <c r="AM17"/>
  <c r="AG17"/>
  <c r="AE17"/>
  <c r="AC17"/>
  <c r="W17"/>
  <c r="U17"/>
  <c r="Q17"/>
  <c r="M17"/>
  <c r="I17"/>
  <c r="G17"/>
  <c r="FU16"/>
  <c r="FE16"/>
  <c r="EY16"/>
  <c r="EC16"/>
  <c r="DM16"/>
  <c r="DA16"/>
  <c r="CE16"/>
  <c r="BI16"/>
  <c r="AW16"/>
  <c r="AG16"/>
  <c r="K16"/>
  <c r="E16"/>
  <c r="FM15"/>
  <c r="FA15"/>
  <c r="DQ15"/>
  <c r="DA15"/>
  <c r="CO15"/>
  <c r="CA15"/>
  <c r="AW15"/>
  <c r="AK15"/>
  <c r="U15"/>
  <c r="G15"/>
  <c r="FA14"/>
  <c r="DE14"/>
  <c r="BA14"/>
  <c r="U14"/>
  <c r="FW12"/>
  <c r="FU12"/>
  <c r="FS12"/>
  <c r="FO12"/>
  <c r="FM12"/>
  <c r="FK12"/>
  <c r="FG12"/>
  <c r="FE12"/>
  <c r="FC12"/>
  <c r="EY12"/>
  <c r="EW12"/>
  <c r="EU12"/>
  <c r="EQ12"/>
  <c r="EO12"/>
  <c r="EM12"/>
  <c r="EI12"/>
  <c r="EG12"/>
  <c r="EE12"/>
  <c r="EA12"/>
  <c r="DY12"/>
  <c r="DW12"/>
  <c r="DS12"/>
  <c r="DQ12"/>
  <c r="DO12"/>
  <c r="DK12"/>
  <c r="DI12"/>
  <c r="DG12"/>
  <c r="DC12"/>
  <c r="DA12"/>
  <c r="CY12"/>
  <c r="CU12"/>
  <c r="CS12"/>
  <c r="CQ12"/>
  <c r="CM12"/>
  <c r="CK12"/>
  <c r="CI12"/>
  <c r="CE12"/>
  <c r="CC12"/>
  <c r="CA12"/>
  <c r="BW12"/>
  <c r="BU12"/>
  <c r="BS12"/>
  <c r="BO12"/>
  <c r="BM12"/>
  <c r="BK12"/>
  <c r="BG12"/>
  <c r="BE12"/>
  <c r="BC12"/>
  <c r="AY12"/>
  <c r="AW12"/>
  <c r="AU12"/>
  <c r="AQ12"/>
  <c r="AO12"/>
  <c r="AM12"/>
  <c r="AI12"/>
  <c r="AG12"/>
  <c r="AE12"/>
  <c r="AA12"/>
  <c r="Y12"/>
  <c r="W12"/>
  <c r="S12"/>
  <c r="Q12"/>
  <c r="O12"/>
  <c r="K12"/>
  <c r="I12"/>
  <c r="G12"/>
  <c r="C12"/>
  <c r="EQ10"/>
  <c r="W10"/>
  <c r="EY9"/>
  <c r="DW9"/>
  <c r="CS9"/>
  <c r="BO9"/>
  <c r="BM9"/>
  <c r="AU9"/>
  <c r="O9"/>
  <c r="DO8"/>
  <c r="FW7"/>
  <c r="FU7"/>
  <c r="FS7"/>
  <c r="FO7"/>
  <c r="FM7"/>
  <c r="FK7"/>
  <c r="FG7"/>
  <c r="FE7"/>
  <c r="FC7"/>
  <c r="EY7"/>
  <c r="EW7"/>
  <c r="EU7"/>
  <c r="EQ7"/>
  <c r="EO7"/>
  <c r="EM7"/>
  <c r="EI7"/>
  <c r="EG7"/>
  <c r="EE7"/>
  <c r="EA7"/>
  <c r="DY7"/>
  <c r="DW7"/>
  <c r="DS7"/>
  <c r="DQ7"/>
  <c r="DO7"/>
  <c r="DK7"/>
  <c r="DI7"/>
  <c r="DG7"/>
  <c r="DC7"/>
  <c r="DA7"/>
  <c r="CY7"/>
  <c r="CU7"/>
  <c r="CS7"/>
  <c r="CQ7"/>
  <c r="CM7"/>
  <c r="CK7"/>
  <c r="CI7"/>
  <c r="CE7"/>
  <c r="CC7"/>
  <c r="CA7"/>
  <c r="BW7"/>
  <c r="BU7"/>
  <c r="BS7"/>
  <c r="BO7"/>
  <c r="BM7"/>
  <c r="BK7"/>
  <c r="BG7"/>
  <c r="BE7"/>
  <c r="BC7"/>
  <c r="AY7"/>
  <c r="AW7"/>
  <c r="AU7"/>
  <c r="AQ7"/>
  <c r="AO7"/>
  <c r="AM7"/>
  <c r="AI7"/>
  <c r="AG7"/>
  <c r="AE7"/>
  <c r="AA7"/>
  <c r="Y7"/>
  <c r="W7"/>
  <c r="S7"/>
  <c r="Q7"/>
  <c r="O7"/>
  <c r="K7"/>
  <c r="I7"/>
  <c r="G7"/>
  <c r="C7"/>
  <c r="FW3"/>
  <c r="FS3"/>
  <c r="FO3"/>
  <c r="FK3"/>
  <c r="FG3"/>
  <c r="FC3"/>
  <c r="C2"/>
  <c r="G2"/>
  <c r="K2"/>
  <c r="O2"/>
  <c r="S2"/>
  <c r="W2"/>
  <c r="AA2"/>
  <c r="AE2"/>
  <c r="AI2"/>
  <c r="AM2"/>
  <c r="AQ2"/>
  <c r="AU2"/>
  <c r="AY2"/>
  <c r="BC2"/>
  <c r="BG2"/>
  <c r="BK2"/>
  <c r="BO2"/>
  <c r="BS2"/>
  <c r="BW2"/>
  <c r="CA2"/>
  <c r="CE2"/>
  <c r="CI2"/>
  <c r="CM2"/>
  <c r="CQ2"/>
  <c r="CU2"/>
  <c r="CY2"/>
  <c r="DC2"/>
  <c r="DG2"/>
  <c r="DK2"/>
  <c r="DO2"/>
  <c r="DS2"/>
  <c r="DW2"/>
  <c r="EA2"/>
  <c r="EE2"/>
  <c r="EI2"/>
  <c r="EM2"/>
  <c r="EQ2"/>
  <c r="EU2"/>
  <c r="EY2"/>
  <c r="FC2"/>
  <c r="FG2"/>
  <c r="FK2"/>
  <c r="FO2"/>
  <c r="FS2"/>
  <c r="FW2"/>
  <c r="C3"/>
  <c r="G3"/>
  <c r="K3"/>
  <c r="O3"/>
  <c r="S3"/>
  <c r="W3"/>
  <c r="AA3"/>
  <c r="AE3"/>
  <c r="AI3"/>
  <c r="AM3"/>
  <c r="AQ3"/>
  <c r="AU3"/>
  <c r="AY3"/>
  <c r="BC3"/>
  <c r="BG3"/>
  <c r="BK3"/>
  <c r="BO3"/>
  <c r="BS3"/>
  <c r="BW3"/>
  <c r="CA3"/>
  <c r="CE3"/>
  <c r="CI3"/>
  <c r="CM3"/>
  <c r="CQ3"/>
  <c r="CU3"/>
  <c r="CY3"/>
  <c r="DC3"/>
  <c r="DG3"/>
  <c r="DK3"/>
  <c r="EO3"/>
  <c r="D2"/>
  <c r="F2"/>
  <c r="H2"/>
  <c r="L2"/>
  <c r="N2"/>
  <c r="P2"/>
  <c r="T2"/>
  <c r="V2"/>
  <c r="X2"/>
  <c r="AB2"/>
  <c r="AD2"/>
  <c r="AF2"/>
  <c r="AJ2"/>
  <c r="AL2"/>
  <c r="AN2"/>
  <c r="AR2"/>
  <c r="AT2"/>
  <c r="AV2"/>
  <c r="AZ2"/>
  <c r="BB2"/>
  <c r="BD2"/>
  <c r="BH2"/>
  <c r="BJ2"/>
  <c r="BL2"/>
  <c r="BP2"/>
  <c r="BR2"/>
  <c r="BT2"/>
  <c r="BX2"/>
  <c r="BZ2"/>
  <c r="CB2"/>
  <c r="CF2"/>
  <c r="CH2"/>
  <c r="CJ2"/>
  <c r="CN2"/>
  <c r="CP2"/>
  <c r="CR2"/>
  <c r="CV2"/>
  <c r="CX2"/>
  <c r="CZ2"/>
  <c r="DD2"/>
  <c r="DF2"/>
  <c r="DH2"/>
  <c r="DL2"/>
  <c r="DN2"/>
  <c r="DP2"/>
  <c r="DT2"/>
  <c r="DV2"/>
  <c r="DX2"/>
  <c r="EB2"/>
  <c r="ED2"/>
  <c r="EF2"/>
  <c r="EJ2"/>
  <c r="EL2"/>
  <c r="EN2"/>
  <c r="ER2"/>
  <c r="ET2"/>
  <c r="EV2"/>
  <c r="EZ2"/>
  <c r="FB2"/>
  <c r="FD2"/>
  <c r="FH2"/>
  <c r="FJ2"/>
  <c r="FL2"/>
  <c r="FP2"/>
  <c r="FR2"/>
  <c r="FT2"/>
  <c r="FX2"/>
  <c r="B3"/>
  <c r="D3"/>
  <c r="H3"/>
  <c r="J3"/>
  <c r="L3"/>
  <c r="P3"/>
  <c r="R3"/>
  <c r="T3"/>
  <c r="X3"/>
  <c r="Z3"/>
  <c r="AB3"/>
  <c r="AF3"/>
  <c r="AH3"/>
  <c r="AJ3"/>
  <c r="AN3"/>
  <c r="AP3"/>
  <c r="AR3"/>
  <c r="AV3"/>
  <c r="AX3"/>
  <c r="AZ3"/>
  <c r="BD3"/>
  <c r="BF3"/>
  <c r="BH3"/>
  <c r="BL3"/>
  <c r="BN3"/>
  <c r="BP3"/>
  <c r="BT3"/>
  <c r="BV3"/>
  <c r="BX3"/>
  <c r="CB3"/>
  <c r="CD3"/>
  <c r="CF3"/>
  <c r="CJ3"/>
  <c r="CL3"/>
  <c r="CN3"/>
  <c r="CR3"/>
  <c r="CT3"/>
  <c r="CV3"/>
  <c r="CZ3"/>
  <c r="DB3"/>
  <c r="DD3"/>
  <c r="DH3"/>
  <c r="DJ3"/>
  <c r="DL3"/>
  <c r="DO3"/>
  <c r="DS3"/>
  <c r="DW3"/>
  <c r="EA3"/>
  <c r="EE3"/>
  <c r="EI3"/>
  <c r="EM3"/>
  <c r="EQ3"/>
  <c r="EU3"/>
  <c r="EY3"/>
  <c r="FI16" i="9"/>
  <c r="FC23" i="10" s="1"/>
  <c r="DM16" i="9"/>
  <c r="DG23" i="10" s="1"/>
  <c r="CG16" i="9"/>
  <c r="CA23" i="10" s="1"/>
  <c r="AK16" i="9"/>
  <c r="AE23" i="10" s="1"/>
  <c r="GD32" i="9"/>
  <c r="FN32"/>
  <c r="EX32"/>
  <c r="EH32"/>
  <c r="DR32"/>
  <c r="DB32"/>
  <c r="CL32"/>
  <c r="BV32"/>
  <c r="GA32"/>
  <c r="FU13" i="10" s="1"/>
  <c r="FK32" i="9"/>
  <c r="FE13" i="10" s="1"/>
  <c r="EU32" i="9"/>
  <c r="EO13" i="10" s="1"/>
  <c r="EE32" i="9"/>
  <c r="DY13" i="10" s="1"/>
  <c r="DO32" i="9"/>
  <c r="DI13" i="10" s="1"/>
  <c r="CY32" i="9"/>
  <c r="CS13" i="10" s="1"/>
  <c r="CI32" i="9"/>
  <c r="CC13" i="10" s="1"/>
  <c r="BS32" i="9"/>
  <c r="BM13" i="10" s="1"/>
  <c r="BC32" i="9"/>
  <c r="AW13" i="10" s="1"/>
  <c r="AM32" i="9"/>
  <c r="AG13" i="10" s="1"/>
  <c r="W32" i="9"/>
  <c r="Q13" i="10" s="1"/>
  <c r="H32" i="9"/>
  <c r="FP73"/>
  <c r="FJ82" i="10" s="1"/>
  <c r="EZ73" i="9"/>
  <c r="ET82" i="10" s="1"/>
  <c r="EJ73" i="9"/>
  <c r="ED82" i="10" s="1"/>
  <c r="DT73" i="9"/>
  <c r="DN82" i="10" s="1"/>
  <c r="DD73" i="9"/>
  <c r="CX82" i="10" s="1"/>
  <c r="CN73" i="9"/>
  <c r="CH82" i="10" s="1"/>
  <c r="BX73" i="9"/>
  <c r="BR82" i="10" s="1"/>
  <c r="BH73" i="9"/>
  <c r="BB82" i="10" s="1"/>
  <c r="AR73" i="9"/>
  <c r="AL82" i="10" s="1"/>
  <c r="AB73" i="9"/>
  <c r="V82" i="10" s="1"/>
  <c r="L73" i="9"/>
  <c r="F82" i="10" s="1"/>
  <c r="FU73" i="9"/>
  <c r="FE73"/>
  <c r="EO73"/>
  <c r="EI82" i="10" s="1"/>
  <c r="DY73" i="9"/>
  <c r="DI73"/>
  <c r="CS73"/>
  <c r="CC73"/>
  <c r="BW82" i="10" s="1"/>
  <c r="BM73" i="9"/>
  <c r="AW73"/>
  <c r="AG73"/>
  <c r="Q73"/>
  <c r="K82" i="10" s="1"/>
  <c r="FP76" i="9"/>
  <c r="FJ85" i="10" s="1"/>
  <c r="EZ76" i="9"/>
  <c r="ET85" i="10" s="1"/>
  <c r="EJ76" i="9"/>
  <c r="ED85" i="10" s="1"/>
  <c r="DT76" i="9"/>
  <c r="DN85" i="10" s="1"/>
  <c r="DD76" i="9"/>
  <c r="CX85" i="10" s="1"/>
  <c r="CN76" i="9"/>
  <c r="CH85" i="10" s="1"/>
  <c r="BX76" i="9"/>
  <c r="BR85" i="10" s="1"/>
  <c r="BH76" i="9"/>
  <c r="BB85" i="10" s="1"/>
  <c r="AR76" i="9"/>
  <c r="AL85" i="10" s="1"/>
  <c r="AB76" i="9"/>
  <c r="V85" i="10" s="1"/>
  <c r="N76" i="9"/>
  <c r="H85" i="10" s="1"/>
  <c r="FW76" i="9"/>
  <c r="FQ85" i="10" s="1"/>
  <c r="FG76" i="9"/>
  <c r="FA85" i="10" s="1"/>
  <c r="EQ76" i="9"/>
  <c r="EK85" i="10" s="1"/>
  <c r="EA76" i="9"/>
  <c r="DU85" i="10" s="1"/>
  <c r="DK76" i="9"/>
  <c r="DE85" i="10" s="1"/>
  <c r="CU76" i="9"/>
  <c r="CO85" i="10" s="1"/>
  <c r="CE76" i="9"/>
  <c r="BY85" i="10" s="1"/>
  <c r="BO76" i="9"/>
  <c r="BI85" i="10" s="1"/>
  <c r="AY76" i="9"/>
  <c r="AS85" i="10" s="1"/>
  <c r="AI76" i="9"/>
  <c r="AC85" i="10" s="1"/>
  <c r="S76" i="9"/>
  <c r="M85" i="10" s="1"/>
  <c r="FS124" i="9"/>
  <c r="FC124"/>
  <c r="EW11" i="10" s="1"/>
  <c r="EM124" i="9"/>
  <c r="DW124"/>
  <c r="DG124"/>
  <c r="CQ124"/>
  <c r="CK11" i="10" s="1"/>
  <c r="CA124" i="9"/>
  <c r="BK124"/>
  <c r="AU124"/>
  <c r="AE124"/>
  <c r="Y11" i="10" s="1"/>
  <c r="O124" i="9"/>
  <c r="FV124"/>
  <c r="FF124"/>
  <c r="EP124"/>
  <c r="DZ124"/>
  <c r="DJ124"/>
  <c r="CT124"/>
  <c r="CD124"/>
  <c r="BN124"/>
  <c r="AX124"/>
  <c r="AH124"/>
  <c r="R124"/>
  <c r="H124"/>
  <c r="GA126"/>
  <c r="FU5" i="10" s="1"/>
  <c r="FQ126" i="9"/>
  <c r="FK126"/>
  <c r="FE5" i="10" s="1"/>
  <c r="FG126" i="9"/>
  <c r="FA5" i="10" s="1"/>
  <c r="EU126" i="9"/>
  <c r="EO5" i="10" s="1"/>
  <c r="EQ126" i="9"/>
  <c r="EK5" i="10" s="1"/>
  <c r="EK126" i="9"/>
  <c r="EE5" i="10" s="1"/>
  <c r="EA126" i="9"/>
  <c r="DU5" i="10" s="1"/>
  <c r="DU126" i="9"/>
  <c r="DO5" i="10" s="1"/>
  <c r="DO126" i="9"/>
  <c r="DI5" i="10" s="1"/>
  <c r="DE126" i="9"/>
  <c r="CY126"/>
  <c r="CS5" i="10" s="1"/>
  <c r="CU126" i="9"/>
  <c r="CO5" i="10" s="1"/>
  <c r="CM126" i="9"/>
  <c r="CG5" i="10" s="1"/>
  <c r="CI126" i="9"/>
  <c r="CC5" i="10" s="1"/>
  <c r="CE126" i="9"/>
  <c r="BY5" i="10" s="1"/>
  <c r="BW126" i="9"/>
  <c r="BQ5" i="10" s="1"/>
  <c r="BS126" i="9"/>
  <c r="BM5" i="10" s="1"/>
  <c r="BO126" i="9"/>
  <c r="BI5" i="10" s="1"/>
  <c r="BG126" i="9"/>
  <c r="BA5" i="10" s="1"/>
  <c r="BC126" i="9"/>
  <c r="AW5" i="10" s="1"/>
  <c r="AY126" i="9"/>
  <c r="AS5" i="10" s="1"/>
  <c r="AQ126" i="9"/>
  <c r="AK5" i="10" s="1"/>
  <c r="AM126" i="9"/>
  <c r="AG5" i="10" s="1"/>
  <c r="AI126" i="9"/>
  <c r="AC5" i="10" s="1"/>
  <c r="AA126" i="9"/>
  <c r="U5" i="10" s="1"/>
  <c r="W126" i="9"/>
  <c r="Q5" i="10" s="1"/>
  <c r="S126" i="9"/>
  <c r="M5" i="10" s="1"/>
  <c r="K126" i="9"/>
  <c r="E5" i="10" s="1"/>
  <c r="GD126" i="9"/>
  <c r="FX5" i="10" s="1"/>
  <c r="FV126" i="9"/>
  <c r="FP5" i="10" s="1"/>
  <c r="FF126" i="9"/>
  <c r="EZ5" i="10" s="1"/>
  <c r="EX126" i="9"/>
  <c r="ER5" i="10" s="1"/>
  <c r="EP126" i="9"/>
  <c r="EJ5" i="10" s="1"/>
  <c r="DZ126" i="9"/>
  <c r="DT5" i="10" s="1"/>
  <c r="DR126" i="9"/>
  <c r="DL5" i="10" s="1"/>
  <c r="DJ126" i="9"/>
  <c r="DD5" i="10" s="1"/>
  <c r="CT126" i="9"/>
  <c r="CN5" i="10" s="1"/>
  <c r="CL126" i="9"/>
  <c r="CF5" i="10" s="1"/>
  <c r="CD126" i="9"/>
  <c r="BX5" i="10" s="1"/>
  <c r="BN126" i="9"/>
  <c r="BH5" i="10" s="1"/>
  <c r="BF126" i="9"/>
  <c r="AZ5" i="10" s="1"/>
  <c r="AX126" i="9"/>
  <c r="AR5" i="10" s="1"/>
  <c r="AH126" i="9"/>
  <c r="AB5" i="10" s="1"/>
  <c r="Z126" i="9"/>
  <c r="T5" i="10" s="1"/>
  <c r="R126" i="9"/>
  <c r="L5" i="10" s="1"/>
  <c r="FX126" i="9"/>
  <c r="FR5" i="10" s="1"/>
  <c r="FP126" i="9"/>
  <c r="FH126"/>
  <c r="ER126"/>
  <c r="EJ126"/>
  <c r="ED5" i="10" s="1"/>
  <c r="EB126" i="9"/>
  <c r="DL126"/>
  <c r="DD126"/>
  <c r="CV126"/>
  <c r="CP5" i="10" s="1"/>
  <c r="CF126" i="9"/>
  <c r="BX126"/>
  <c r="BP126"/>
  <c r="AZ126"/>
  <c r="AT5" i="10" s="1"/>
  <c r="AR126" i="9"/>
  <c r="AJ126"/>
  <c r="T126"/>
  <c r="L126"/>
  <c r="F5" i="10" s="1"/>
  <c r="J16" i="9"/>
  <c r="Z16"/>
  <c r="T23" i="10" s="1"/>
  <c r="AH16" i="9"/>
  <c r="AB23" i="10" s="1"/>
  <c r="AP16" i="9"/>
  <c r="AJ23" i="10" s="1"/>
  <c r="BF16" i="9"/>
  <c r="AZ23" i="10" s="1"/>
  <c r="BN16" i="9"/>
  <c r="BH23" i="10" s="1"/>
  <c r="BV16" i="9"/>
  <c r="BP23" i="10" s="1"/>
  <c r="CL16" i="9"/>
  <c r="CF23" i="10" s="1"/>
  <c r="CT16" i="9"/>
  <c r="CN23" i="10" s="1"/>
  <c r="DB16" i="9"/>
  <c r="CV23" i="10" s="1"/>
  <c r="DR16" i="9"/>
  <c r="DL23" i="10" s="1"/>
  <c r="DZ16" i="9"/>
  <c r="DT23" i="10" s="1"/>
  <c r="EH16" i="9"/>
  <c r="EB23" i="10" s="1"/>
  <c r="EX16" i="9"/>
  <c r="ER23" i="10" s="1"/>
  <c r="FF16" i="9"/>
  <c r="EZ23" i="10" s="1"/>
  <c r="FN16" i="9"/>
  <c r="FH23" i="10" s="1"/>
  <c r="GD16" i="9"/>
  <c r="FX23" i="10" s="1"/>
  <c r="J32" i="9"/>
  <c r="D13" i="10" s="1"/>
  <c r="V32" i="9"/>
  <c r="Z32"/>
  <c r="T13" i="10" s="1"/>
  <c r="AD32" i="9"/>
  <c r="X13" i="10" s="1"/>
  <c r="AP32" i="9"/>
  <c r="AJ13" i="10" s="1"/>
  <c r="AT32" i="9"/>
  <c r="AN13" i="10" s="1"/>
  <c r="BB32" i="9"/>
  <c r="BJ32"/>
  <c r="BD13" i="10" s="1"/>
  <c r="FZ17" i="9"/>
  <c r="FT24" i="10" s="1"/>
  <c r="FX17" i="9"/>
  <c r="FR24" i="10" s="1"/>
  <c r="FR17" i="9"/>
  <c r="FL24" i="10" s="1"/>
  <c r="FP17" i="9"/>
  <c r="FJ24" i="10" s="1"/>
  <c r="FJ17" i="9"/>
  <c r="FD24" i="10" s="1"/>
  <c r="FH17" i="9"/>
  <c r="FB24" i="10" s="1"/>
  <c r="FB17" i="9"/>
  <c r="EV24" i="10" s="1"/>
  <c r="EZ17" i="9"/>
  <c r="ET24" i="10" s="1"/>
  <c r="ET17" i="9"/>
  <c r="EN24" i="10" s="1"/>
  <c r="ER17" i="9"/>
  <c r="EL24" i="10" s="1"/>
  <c r="EL17" i="9"/>
  <c r="EF24" i="10" s="1"/>
  <c r="EJ17" i="9"/>
  <c r="ED24" i="10" s="1"/>
  <c r="ED17" i="9"/>
  <c r="DX24" i="10" s="1"/>
  <c r="EB17" i="9"/>
  <c r="DV24" i="10" s="1"/>
  <c r="DV17" i="9"/>
  <c r="DP24" i="10" s="1"/>
  <c r="DT17" i="9"/>
  <c r="DN24" i="10" s="1"/>
  <c r="DN17" i="9"/>
  <c r="DH24" i="10" s="1"/>
  <c r="DL17" i="9"/>
  <c r="DF24" i="10" s="1"/>
  <c r="DF17" i="9"/>
  <c r="CZ24" i="10" s="1"/>
  <c r="DD17" i="9"/>
  <c r="CX24" i="10" s="1"/>
  <c r="CX17" i="9"/>
  <c r="CR24" i="10" s="1"/>
  <c r="CV17" i="9"/>
  <c r="CP24" i="10" s="1"/>
  <c r="CP17" i="9"/>
  <c r="CJ24" i="10" s="1"/>
  <c r="CN17" i="9"/>
  <c r="CH24" i="10" s="1"/>
  <c r="CH17" i="9"/>
  <c r="CB24" i="10" s="1"/>
  <c r="CF17" i="9"/>
  <c r="BZ24" i="10" s="1"/>
  <c r="BZ17" i="9"/>
  <c r="BT24" i="10" s="1"/>
  <c r="BX17" i="9"/>
  <c r="BR24" i="10" s="1"/>
  <c r="BR17" i="9"/>
  <c r="BL24" i="10" s="1"/>
  <c r="BP17" i="9"/>
  <c r="BJ24" i="10" s="1"/>
  <c r="BJ17" i="9"/>
  <c r="BD24" i="10" s="1"/>
  <c r="BH17" i="9"/>
  <c r="BB24" i="10" s="1"/>
  <c r="BB17" i="9"/>
  <c r="AV24" i="10" s="1"/>
  <c r="AZ17" i="9"/>
  <c r="AT24" i="10" s="1"/>
  <c r="AT17" i="9"/>
  <c r="AN24" i="10" s="1"/>
  <c r="AR17" i="9"/>
  <c r="AL24" i="10" s="1"/>
  <c r="AL17" i="9"/>
  <c r="AF24" i="10" s="1"/>
  <c r="AJ17" i="9"/>
  <c r="AD24" i="10" s="1"/>
  <c r="AD17" i="9"/>
  <c r="X24" i="10" s="1"/>
  <c r="AB17" i="9"/>
  <c r="V24" i="10" s="1"/>
  <c r="V17" i="9"/>
  <c r="P24" i="10" s="1"/>
  <c r="T17" i="9"/>
  <c r="N24" i="10" s="1"/>
  <c r="N17" i="9"/>
  <c r="H24" i="10" s="1"/>
  <c r="L17" i="9"/>
  <c r="F24" i="10" s="1"/>
  <c r="GA33" i="9"/>
  <c r="FU40" i="10" s="1"/>
  <c r="FS33" i="9"/>
  <c r="FM40" i="10" s="1"/>
  <c r="FK33" i="9"/>
  <c r="FE40" i="10" s="1"/>
  <c r="FC33" i="9"/>
  <c r="EW40" i="10" s="1"/>
  <c r="EU33" i="9"/>
  <c r="EO40" i="10" s="1"/>
  <c r="EM33" i="9"/>
  <c r="EG40" i="10" s="1"/>
  <c r="EE33" i="9"/>
  <c r="DY40" i="10" s="1"/>
  <c r="DW33" i="9"/>
  <c r="DQ40" i="10" s="1"/>
  <c r="DO33" i="9"/>
  <c r="DI40" i="10" s="1"/>
  <c r="DG33" i="9"/>
  <c r="DA40" i="10" s="1"/>
  <c r="CY33" i="9"/>
  <c r="CS40" i="10" s="1"/>
  <c r="CQ33" i="9"/>
  <c r="CK40" i="10" s="1"/>
  <c r="CI33" i="9"/>
  <c r="CC40" i="10" s="1"/>
  <c r="CA33" i="9"/>
  <c r="BU40" i="10" s="1"/>
  <c r="BS33" i="9"/>
  <c r="BM40" i="10" s="1"/>
  <c r="BK33" i="9"/>
  <c r="BE40" i="10" s="1"/>
  <c r="BC33" i="9"/>
  <c r="AW40" i="10" s="1"/>
  <c r="AU33" i="9"/>
  <c r="AO40" i="10" s="1"/>
  <c r="AM33" i="9"/>
  <c r="AG40" i="10" s="1"/>
  <c r="AE33" i="9"/>
  <c r="Y40" i="10" s="1"/>
  <c r="W33" i="9"/>
  <c r="Q40" i="10" s="1"/>
  <c r="O33" i="9"/>
  <c r="I40" i="10" s="1"/>
  <c r="GD33" i="9"/>
  <c r="FX40" i="10" s="1"/>
  <c r="FV33" i="9"/>
  <c r="FP40" i="10" s="1"/>
  <c r="FN33" i="9"/>
  <c r="FH40" i="10" s="1"/>
  <c r="FF33" i="9"/>
  <c r="EZ40" i="10" s="1"/>
  <c r="EX33" i="9"/>
  <c r="ER40" i="10" s="1"/>
  <c r="EP33" i="9"/>
  <c r="EJ40" i="10" s="1"/>
  <c r="EH33" i="9"/>
  <c r="EB40" i="10" s="1"/>
  <c r="DZ33" i="9"/>
  <c r="DT40" i="10" s="1"/>
  <c r="DR33" i="9"/>
  <c r="DL40" i="10" s="1"/>
  <c r="DJ33" i="9"/>
  <c r="DD40" i="10" s="1"/>
  <c r="DB33" i="9"/>
  <c r="CV40" i="10" s="1"/>
  <c r="CT33" i="9"/>
  <c r="CN40" i="10" s="1"/>
  <c r="CL33" i="9"/>
  <c r="CF40" i="10" s="1"/>
  <c r="CD33" i="9"/>
  <c r="BX40" i="10" s="1"/>
  <c r="BV33" i="9"/>
  <c r="BP40" i="10" s="1"/>
  <c r="BN33" i="9"/>
  <c r="BH40" i="10" s="1"/>
  <c r="BF33" i="9"/>
  <c r="AZ40" i="10" s="1"/>
  <c r="AX33" i="9"/>
  <c r="AR40" i="10" s="1"/>
  <c r="AP33" i="9"/>
  <c r="AJ40" i="10" s="1"/>
  <c r="AH33" i="9"/>
  <c r="AB40" i="10" s="1"/>
  <c r="Z33" i="9"/>
  <c r="T40" i="10" s="1"/>
  <c r="R33" i="9"/>
  <c r="L40" i="10" s="1"/>
  <c r="J33" i="9"/>
  <c r="D40" i="10" s="1"/>
  <c r="GC72" i="9"/>
  <c r="FW81" i="10" s="1"/>
  <c r="GA72" i="9"/>
  <c r="FU81" i="10" s="1"/>
  <c r="FY72" i="9"/>
  <c r="FS81" i="10" s="1"/>
  <c r="FU72" i="9"/>
  <c r="FO81" i="10" s="1"/>
  <c r="FS72" i="9"/>
  <c r="FM81" i="10" s="1"/>
  <c r="FQ72" i="9"/>
  <c r="FK81" i="10" s="1"/>
  <c r="FM72" i="9"/>
  <c r="FG81" i="10" s="1"/>
  <c r="FK72" i="9"/>
  <c r="FE81" i="10" s="1"/>
  <c r="FI72" i="9"/>
  <c r="FC81" i="10" s="1"/>
  <c r="FE72" i="9"/>
  <c r="EY81" i="10" s="1"/>
  <c r="FC72" i="9"/>
  <c r="EW81" i="10" s="1"/>
  <c r="FA72" i="9"/>
  <c r="EU81" i="10" s="1"/>
  <c r="FX72" i="9"/>
  <c r="FR81" i="10" s="1"/>
  <c r="FT72" i="9"/>
  <c r="FN81" i="10" s="1"/>
  <c r="FP72" i="9"/>
  <c r="FJ81" i="10" s="1"/>
  <c r="FH72" i="9"/>
  <c r="FB81" i="10" s="1"/>
  <c r="FD72" i="9"/>
  <c r="EX81" i="10" s="1"/>
  <c r="EZ72" i="9"/>
  <c r="ET81" i="10" s="1"/>
  <c r="EV72" i="9"/>
  <c r="EP81" i="10" s="1"/>
  <c r="ET72" i="9"/>
  <c r="EN81" i="10" s="1"/>
  <c r="ER72" i="9"/>
  <c r="EL81" i="10" s="1"/>
  <c r="EN72" i="9"/>
  <c r="EH81" i="10" s="1"/>
  <c r="EL72" i="9"/>
  <c r="EF81" i="10" s="1"/>
  <c r="EJ72" i="9"/>
  <c r="ED81" i="10" s="1"/>
  <c r="EF72" i="9"/>
  <c r="DZ81" i="10" s="1"/>
  <c r="ED72" i="9"/>
  <c r="DX81" i="10" s="1"/>
  <c r="EB72" i="9"/>
  <c r="DV81" i="10" s="1"/>
  <c r="DX72" i="9"/>
  <c r="DR81" i="10" s="1"/>
  <c r="DV72" i="9"/>
  <c r="DP81" i="10" s="1"/>
  <c r="DT72" i="9"/>
  <c r="DN81" i="10" s="1"/>
  <c r="DP72" i="9"/>
  <c r="DJ81" i="10" s="1"/>
  <c r="DN72" i="9"/>
  <c r="DH81" i="10" s="1"/>
  <c r="DL72" i="9"/>
  <c r="DF81" i="10" s="1"/>
  <c r="DH72" i="9"/>
  <c r="DB81" i="10" s="1"/>
  <c r="DF72" i="9"/>
  <c r="CZ81" i="10" s="1"/>
  <c r="DD72" i="9"/>
  <c r="CX81" i="10" s="1"/>
  <c r="CZ72" i="9"/>
  <c r="CT81" i="10" s="1"/>
  <c r="CX72" i="9"/>
  <c r="CR81" i="10" s="1"/>
  <c r="CV72" i="9"/>
  <c r="CP81" i="10" s="1"/>
  <c r="CR72" i="9"/>
  <c r="CL81" i="10" s="1"/>
  <c r="CP72" i="9"/>
  <c r="CJ81" i="10" s="1"/>
  <c r="CN72" i="9"/>
  <c r="CH81" i="10" s="1"/>
  <c r="CJ72" i="9"/>
  <c r="CD81" i="10" s="1"/>
  <c r="CH72" i="9"/>
  <c r="CB81" i="10" s="1"/>
  <c r="CF72" i="9"/>
  <c r="BZ81" i="10" s="1"/>
  <c r="CB72" i="9"/>
  <c r="BV81" i="10" s="1"/>
  <c r="BZ72" i="9"/>
  <c r="BT81" i="10" s="1"/>
  <c r="BX72" i="9"/>
  <c r="BR81" i="10" s="1"/>
  <c r="BT72" i="9"/>
  <c r="BN81" i="10" s="1"/>
  <c r="BR72" i="9"/>
  <c r="BL81" i="10" s="1"/>
  <c r="BP72" i="9"/>
  <c r="BJ81" i="10" s="1"/>
  <c r="BL72" i="9"/>
  <c r="BF81" i="10" s="1"/>
  <c r="BJ72" i="9"/>
  <c r="BD81" i="10" s="1"/>
  <c r="BH72" i="9"/>
  <c r="BB81" i="10" s="1"/>
  <c r="BD72" i="9"/>
  <c r="AX81" i="10" s="1"/>
  <c r="BB72" i="9"/>
  <c r="AV81" i="10" s="1"/>
  <c r="AZ72" i="9"/>
  <c r="AT81" i="10" s="1"/>
  <c r="AV72" i="9"/>
  <c r="AP81" i="10" s="1"/>
  <c r="AT72" i="9"/>
  <c r="AN81" i="10" s="1"/>
  <c r="AR72" i="9"/>
  <c r="AL81" i="10" s="1"/>
  <c r="AN72" i="9"/>
  <c r="AH81" i="10" s="1"/>
  <c r="AL72" i="9"/>
  <c r="AF81" i="10" s="1"/>
  <c r="AJ72" i="9"/>
  <c r="AD81" i="10" s="1"/>
  <c r="AF72" i="9"/>
  <c r="Z81" i="10" s="1"/>
  <c r="AD72" i="9"/>
  <c r="X81" i="10" s="1"/>
  <c r="AB72" i="9"/>
  <c r="V81" i="10" s="1"/>
  <c r="X72" i="9"/>
  <c r="R81" i="10" s="1"/>
  <c r="V72" i="9"/>
  <c r="P81" i="10" s="1"/>
  <c r="T72" i="9"/>
  <c r="N81" i="10" s="1"/>
  <c r="P72" i="9"/>
  <c r="J81" i="10" s="1"/>
  <c r="N72" i="9"/>
  <c r="H81" i="10" s="1"/>
  <c r="L72" i="9"/>
  <c r="F81" i="10" s="1"/>
  <c r="H72" i="9"/>
  <c r="B81" i="10" s="1"/>
  <c r="GD72" i="9"/>
  <c r="FX81" i="10" s="1"/>
  <c r="FZ72" i="9"/>
  <c r="FT81" i="10" s="1"/>
  <c r="FR72" i="9"/>
  <c r="FL81" i="10" s="1"/>
  <c r="FN72" i="9"/>
  <c r="FH81" i="10" s="1"/>
  <c r="FJ72" i="9"/>
  <c r="FD81" i="10" s="1"/>
  <c r="FB72" i="9"/>
  <c r="EV81" i="10" s="1"/>
  <c r="EY72" i="9"/>
  <c r="ES81" i="10" s="1"/>
  <c r="EW72" i="9"/>
  <c r="EQ81" i="10" s="1"/>
  <c r="ES72" i="9"/>
  <c r="EM81" i="10" s="1"/>
  <c r="EQ72" i="9"/>
  <c r="EK81" i="10" s="1"/>
  <c r="EO72" i="9"/>
  <c r="EI81" i="10" s="1"/>
  <c r="EK72" i="9"/>
  <c r="EE81" i="10" s="1"/>
  <c r="EI72" i="9"/>
  <c r="EC81" i="10" s="1"/>
  <c r="EG72" i="9"/>
  <c r="EA81" i="10" s="1"/>
  <c r="EC72" i="9"/>
  <c r="DW81" i="10" s="1"/>
  <c r="EA72" i="9"/>
  <c r="DU81" i="10" s="1"/>
  <c r="DY72" i="9"/>
  <c r="DS81" i="10" s="1"/>
  <c r="DU72" i="9"/>
  <c r="DO81" i="10" s="1"/>
  <c r="DS72" i="9"/>
  <c r="DM81" i="10" s="1"/>
  <c r="DQ72" i="9"/>
  <c r="DK81" i="10" s="1"/>
  <c r="DM72" i="9"/>
  <c r="DG81" i="10" s="1"/>
  <c r="DK72" i="9"/>
  <c r="DE81" i="10" s="1"/>
  <c r="DI72" i="9"/>
  <c r="DC81" i="10" s="1"/>
  <c r="DE72" i="9"/>
  <c r="CY81" i="10" s="1"/>
  <c r="DC72" i="9"/>
  <c r="CW81" i="10" s="1"/>
  <c r="DA72" i="9"/>
  <c r="CU81" i="10" s="1"/>
  <c r="CW72" i="9"/>
  <c r="CQ81" i="10" s="1"/>
  <c r="CU72" i="9"/>
  <c r="CO81" i="10" s="1"/>
  <c r="CS72" i="9"/>
  <c r="CM81" i="10" s="1"/>
  <c r="CO72" i="9"/>
  <c r="CI81" i="10" s="1"/>
  <c r="CM72" i="9"/>
  <c r="CG81" i="10" s="1"/>
  <c r="CK72" i="9"/>
  <c r="CE81" i="10" s="1"/>
  <c r="CG72" i="9"/>
  <c r="CA81" i="10" s="1"/>
  <c r="CE72" i="9"/>
  <c r="BY81" i="10" s="1"/>
  <c r="CC72" i="9"/>
  <c r="BW81" i="10" s="1"/>
  <c r="BY72" i="9"/>
  <c r="BS81" i="10" s="1"/>
  <c r="BW72" i="9"/>
  <c r="BQ81" i="10" s="1"/>
  <c r="BU72" i="9"/>
  <c r="BO81" i="10" s="1"/>
  <c r="BQ72" i="9"/>
  <c r="BK81" i="10" s="1"/>
  <c r="BO72" i="9"/>
  <c r="BI81" i="10" s="1"/>
  <c r="BM72" i="9"/>
  <c r="BG81" i="10" s="1"/>
  <c r="BI72" i="9"/>
  <c r="BC81" i="10" s="1"/>
  <c r="BG72" i="9"/>
  <c r="BA81" i="10" s="1"/>
  <c r="BE72" i="9"/>
  <c r="AY81" i="10" s="1"/>
  <c r="BA72" i="9"/>
  <c r="AU81" i="10" s="1"/>
  <c r="AY72" i="9"/>
  <c r="AS81" i="10" s="1"/>
  <c r="AW72" i="9"/>
  <c r="AQ81" i="10" s="1"/>
  <c r="AS72" i="9"/>
  <c r="AM81" i="10" s="1"/>
  <c r="AQ72" i="9"/>
  <c r="AK81" i="10" s="1"/>
  <c r="AO72" i="9"/>
  <c r="AI81" i="10" s="1"/>
  <c r="AK72" i="9"/>
  <c r="AE81" i="10" s="1"/>
  <c r="AI72" i="9"/>
  <c r="AC81" i="10" s="1"/>
  <c r="AG72" i="9"/>
  <c r="AA81" i="10" s="1"/>
  <c r="AC72" i="9"/>
  <c r="W81" i="10" s="1"/>
  <c r="AA72" i="9"/>
  <c r="U81" i="10" s="1"/>
  <c r="Y72" i="9"/>
  <c r="S81" i="10" s="1"/>
  <c r="U72" i="9"/>
  <c r="O81" i="10" s="1"/>
  <c r="S72" i="9"/>
  <c r="M81" i="10" s="1"/>
  <c r="Q72" i="9"/>
  <c r="K81" i="10" s="1"/>
  <c r="O72" i="9"/>
  <c r="I81" i="10" s="1"/>
  <c r="M72" i="9"/>
  <c r="G81" i="10" s="1"/>
  <c r="K72" i="9"/>
  <c r="E81" i="10" s="1"/>
  <c r="GD74" i="9"/>
  <c r="FX84" i="10" s="1"/>
  <c r="FV74" i="9"/>
  <c r="FP84" i="10" s="1"/>
  <c r="FN74" i="9"/>
  <c r="FH84" i="10" s="1"/>
  <c r="FF74" i="9"/>
  <c r="EZ84" i="10" s="1"/>
  <c r="EX74" i="9"/>
  <c r="ER84" i="10" s="1"/>
  <c r="EP74" i="9"/>
  <c r="EJ84" i="10" s="1"/>
  <c r="EH74" i="9"/>
  <c r="EB84" i="10" s="1"/>
  <c r="DZ74" i="9"/>
  <c r="DT84" i="10" s="1"/>
  <c r="DR74" i="9"/>
  <c r="DL84" i="10" s="1"/>
  <c r="DJ74" i="9"/>
  <c r="DD84" i="10" s="1"/>
  <c r="DB74" i="9"/>
  <c r="CV84" i="10" s="1"/>
  <c r="CT74" i="9"/>
  <c r="CN84" i="10" s="1"/>
  <c r="CL74" i="9"/>
  <c r="CF84" i="10" s="1"/>
  <c r="CD74" i="9"/>
  <c r="BX84" i="10" s="1"/>
  <c r="BV74" i="9"/>
  <c r="BP84" i="10" s="1"/>
  <c r="BN74" i="9"/>
  <c r="BH84" i="10" s="1"/>
  <c r="BF74" i="9"/>
  <c r="AZ84" i="10" s="1"/>
  <c r="AX74" i="9"/>
  <c r="AR84" i="10" s="1"/>
  <c r="AP74" i="9"/>
  <c r="AJ84" i="10" s="1"/>
  <c r="AH74" i="9"/>
  <c r="AB84" i="10" s="1"/>
  <c r="Z74" i="9"/>
  <c r="T84" i="10" s="1"/>
  <c r="R74" i="9"/>
  <c r="L84" i="10" s="1"/>
  <c r="J74" i="9"/>
  <c r="D84" i="10" s="1"/>
  <c r="GA74" i="9"/>
  <c r="FU84" i="10" s="1"/>
  <c r="FS74" i="9"/>
  <c r="FM84" i="10" s="1"/>
  <c r="FK74" i="9"/>
  <c r="FE84" i="10" s="1"/>
  <c r="FC74" i="9"/>
  <c r="EW84" i="10" s="1"/>
  <c r="EU74" i="9"/>
  <c r="EO84" i="10" s="1"/>
  <c r="EM74" i="9"/>
  <c r="EG84" i="10" s="1"/>
  <c r="EE74" i="9"/>
  <c r="DY84" i="10" s="1"/>
  <c r="DW74" i="9"/>
  <c r="DQ84" i="10" s="1"/>
  <c r="DO74" i="9"/>
  <c r="DI84" i="10" s="1"/>
  <c r="DG74" i="9"/>
  <c r="DA84" i="10" s="1"/>
  <c r="CY74" i="9"/>
  <c r="CS84" i="10" s="1"/>
  <c r="CQ74" i="9"/>
  <c r="CK84" i="10" s="1"/>
  <c r="CI74" i="9"/>
  <c r="CC84" i="10" s="1"/>
  <c r="CA74" i="9"/>
  <c r="BU84" i="10" s="1"/>
  <c r="BS74" i="9"/>
  <c r="BM84" i="10" s="1"/>
  <c r="BK74" i="9"/>
  <c r="BE84" i="10" s="1"/>
  <c r="BC74" i="9"/>
  <c r="AW84" i="10" s="1"/>
  <c r="AU74" i="9"/>
  <c r="AO84" i="10" s="1"/>
  <c r="AM74" i="9"/>
  <c r="AG84" i="10" s="1"/>
  <c r="AE74" i="9"/>
  <c r="Y84" i="10" s="1"/>
  <c r="W74" i="9"/>
  <c r="Q84" i="10" s="1"/>
  <c r="O74" i="9"/>
  <c r="I84" i="10" s="1"/>
  <c r="GE77" i="9"/>
  <c r="FY83" i="10" s="1"/>
  <c r="GC77" i="9"/>
  <c r="FW83" i="10" s="1"/>
  <c r="GA77" i="9"/>
  <c r="FU83" i="10" s="1"/>
  <c r="FY77" i="9"/>
  <c r="FS83" i="10" s="1"/>
  <c r="FW77" i="9"/>
  <c r="FQ83" i="10" s="1"/>
  <c r="FU77" i="9"/>
  <c r="FO83" i="10" s="1"/>
  <c r="FS77" i="9"/>
  <c r="FM83" i="10" s="1"/>
  <c r="FQ77" i="9"/>
  <c r="FK83" i="10" s="1"/>
  <c r="FO77" i="9"/>
  <c r="FI83" i="10" s="1"/>
  <c r="FM77" i="9"/>
  <c r="FG83" i="10" s="1"/>
  <c r="FK77" i="9"/>
  <c r="FE83" i="10" s="1"/>
  <c r="FI77" i="9"/>
  <c r="FC83" i="10" s="1"/>
  <c r="FG77" i="9"/>
  <c r="FA83" i="10" s="1"/>
  <c r="FE77" i="9"/>
  <c r="EY83" i="10" s="1"/>
  <c r="FC77" i="9"/>
  <c r="EW83" i="10" s="1"/>
  <c r="FA77" i="9"/>
  <c r="EU83" i="10" s="1"/>
  <c r="EY77" i="9"/>
  <c r="ES83" i="10" s="1"/>
  <c r="EW77" i="9"/>
  <c r="EQ83" i="10" s="1"/>
  <c r="EU77" i="9"/>
  <c r="EO83" i="10" s="1"/>
  <c r="ES77" i="9"/>
  <c r="EM83" i="10" s="1"/>
  <c r="EQ77" i="9"/>
  <c r="EK83" i="10" s="1"/>
  <c r="EO77" i="9"/>
  <c r="EI83" i="10" s="1"/>
  <c r="EM77" i="9"/>
  <c r="EG83" i="10" s="1"/>
  <c r="EK77" i="9"/>
  <c r="EE83" i="10" s="1"/>
  <c r="EI77" i="9"/>
  <c r="EC83" i="10" s="1"/>
  <c r="EG77" i="9"/>
  <c r="EA83" i="10" s="1"/>
  <c r="EE77" i="9"/>
  <c r="DY83" i="10" s="1"/>
  <c r="EC77" i="9"/>
  <c r="DW83" i="10" s="1"/>
  <c r="EA77" i="9"/>
  <c r="DU83" i="10" s="1"/>
  <c r="DY77" i="9"/>
  <c r="DS83" i="10" s="1"/>
  <c r="DW77" i="9"/>
  <c r="DQ83" i="10" s="1"/>
  <c r="DU77" i="9"/>
  <c r="DO83" i="10" s="1"/>
  <c r="DS77" i="9"/>
  <c r="DM83" i="10" s="1"/>
  <c r="DQ77" i="9"/>
  <c r="DK83" i="10" s="1"/>
  <c r="DO77" i="9"/>
  <c r="DI83" i="10" s="1"/>
  <c r="DM77" i="9"/>
  <c r="DG83" i="10" s="1"/>
  <c r="DK77" i="9"/>
  <c r="DE83" i="10" s="1"/>
  <c r="DI77" i="9"/>
  <c r="DC83" i="10" s="1"/>
  <c r="DG77" i="9"/>
  <c r="DA83" i="10" s="1"/>
  <c r="DE77" i="9"/>
  <c r="CY83" i="10" s="1"/>
  <c r="DC77" i="9"/>
  <c r="CW83" i="10" s="1"/>
  <c r="DA77" i="9"/>
  <c r="CU83" i="10" s="1"/>
  <c r="CY77" i="9"/>
  <c r="CS83" i="10" s="1"/>
  <c r="CW77" i="9"/>
  <c r="CQ83" i="10" s="1"/>
  <c r="CU77" i="9"/>
  <c r="CO83" i="10" s="1"/>
  <c r="CS77" i="9"/>
  <c r="CM83" i="10" s="1"/>
  <c r="CQ77" i="9"/>
  <c r="CK83" i="10" s="1"/>
  <c r="CO77" i="9"/>
  <c r="CI83" i="10" s="1"/>
  <c r="CM77" i="9"/>
  <c r="CG83" i="10" s="1"/>
  <c r="CK77" i="9"/>
  <c r="CE83" i="10" s="1"/>
  <c r="CI77" i="9"/>
  <c r="CC83" i="10" s="1"/>
  <c r="CG77" i="9"/>
  <c r="CA83" i="10" s="1"/>
  <c r="CE77" i="9"/>
  <c r="BY83" i="10" s="1"/>
  <c r="CC77" i="9"/>
  <c r="BW83" i="10" s="1"/>
  <c r="CA77" i="9"/>
  <c r="BU83" i="10" s="1"/>
  <c r="BY77" i="9"/>
  <c r="BS83" i="10" s="1"/>
  <c r="BW77" i="9"/>
  <c r="BQ83" i="10" s="1"/>
  <c r="BU77" i="9"/>
  <c r="BO83" i="10" s="1"/>
  <c r="BS77" i="9"/>
  <c r="BM83" i="10" s="1"/>
  <c r="BQ77" i="9"/>
  <c r="BK83" i="10" s="1"/>
  <c r="BO77" i="9"/>
  <c r="BI83" i="10" s="1"/>
  <c r="BM77" i="9"/>
  <c r="BG83" i="10" s="1"/>
  <c r="BK77" i="9"/>
  <c r="BE83" i="10" s="1"/>
  <c r="BI77" i="9"/>
  <c r="BC83" i="10" s="1"/>
  <c r="BG77" i="9"/>
  <c r="BA83" i="10" s="1"/>
  <c r="BE77" i="9"/>
  <c r="AY83" i="10" s="1"/>
  <c r="BC77" i="9"/>
  <c r="AW83" i="10" s="1"/>
  <c r="BA77" i="9"/>
  <c r="AU83" i="10" s="1"/>
  <c r="AY77" i="9"/>
  <c r="AS83" i="10" s="1"/>
  <c r="AW77" i="9"/>
  <c r="AQ83" i="10" s="1"/>
  <c r="AU77" i="9"/>
  <c r="AO83" i="10" s="1"/>
  <c r="AS77" i="9"/>
  <c r="AM83" i="10" s="1"/>
  <c r="AQ77" i="9"/>
  <c r="AK83" i="10" s="1"/>
  <c r="AO77" i="9"/>
  <c r="AI83" i="10" s="1"/>
  <c r="AM77" i="9"/>
  <c r="AG83" i="10" s="1"/>
  <c r="AK77" i="9"/>
  <c r="AE83" i="10" s="1"/>
  <c r="AI77" i="9"/>
  <c r="AC83" i="10" s="1"/>
  <c r="AG77" i="9"/>
  <c r="AA83" i="10" s="1"/>
  <c r="AE77" i="9"/>
  <c r="Y83" i="10" s="1"/>
  <c r="AC77" i="9"/>
  <c r="W83" i="10" s="1"/>
  <c r="AA77" i="9"/>
  <c r="U83" i="10" s="1"/>
  <c r="Y77" i="9"/>
  <c r="S83" i="10" s="1"/>
  <c r="W77" i="9"/>
  <c r="Q83" i="10" s="1"/>
  <c r="U77" i="9"/>
  <c r="O83" i="10" s="1"/>
  <c r="S77" i="9"/>
  <c r="M83" i="10" s="1"/>
  <c r="Q77" i="9"/>
  <c r="K83" i="10" s="1"/>
  <c r="O77" i="9"/>
  <c r="I83" i="10" s="1"/>
  <c r="M77" i="9"/>
  <c r="G83" i="10" s="1"/>
  <c r="K77" i="9"/>
  <c r="E83" i="10" s="1"/>
  <c r="I77" i="9"/>
  <c r="C83" i="10" s="1"/>
  <c r="GD77" i="9"/>
  <c r="FX83" i="10" s="1"/>
  <c r="GB77" i="9"/>
  <c r="FV83" i="10" s="1"/>
  <c r="FZ77" i="9"/>
  <c r="FT83" i="10" s="1"/>
  <c r="FX77" i="9"/>
  <c r="FR83" i="10" s="1"/>
  <c r="FV77" i="9"/>
  <c r="FP83" i="10" s="1"/>
  <c r="FT77" i="9"/>
  <c r="FN83" i="10" s="1"/>
  <c r="FR77" i="9"/>
  <c r="FL83" i="10" s="1"/>
  <c r="FP77" i="9"/>
  <c r="FJ83" i="10" s="1"/>
  <c r="FN77" i="9"/>
  <c r="FH83" i="10" s="1"/>
  <c r="FL77" i="9"/>
  <c r="FF83" i="10" s="1"/>
  <c r="FJ77" i="9"/>
  <c r="FD83" i="10" s="1"/>
  <c r="FH77" i="9"/>
  <c r="FB83" i="10" s="1"/>
  <c r="FF77" i="9"/>
  <c r="EZ83" i="10" s="1"/>
  <c r="FD77" i="9"/>
  <c r="EX83" i="10" s="1"/>
  <c r="FB77" i="9"/>
  <c r="EV83" i="10" s="1"/>
  <c r="EZ77" i="9"/>
  <c r="ET83" i="10" s="1"/>
  <c r="EX77" i="9"/>
  <c r="ER83" i="10" s="1"/>
  <c r="EV77" i="9"/>
  <c r="EP83" i="10" s="1"/>
  <c r="ET77" i="9"/>
  <c r="EN83" i="10" s="1"/>
  <c r="ER77" i="9"/>
  <c r="EL83" i="10" s="1"/>
  <c r="EP77" i="9"/>
  <c r="EJ83" i="10" s="1"/>
  <c r="EN77" i="9"/>
  <c r="EH83" i="10" s="1"/>
  <c r="EL77" i="9"/>
  <c r="EF83" i="10" s="1"/>
  <c r="EJ77" i="9"/>
  <c r="ED83" i="10" s="1"/>
  <c r="EH77" i="9"/>
  <c r="EB83" i="10" s="1"/>
  <c r="EF77" i="9"/>
  <c r="DZ83" i="10" s="1"/>
  <c r="ED77" i="9"/>
  <c r="DX83" i="10" s="1"/>
  <c r="EB77" i="9"/>
  <c r="DV83" i="10" s="1"/>
  <c r="DZ77" i="9"/>
  <c r="DT83" i="10" s="1"/>
  <c r="DX77" i="9"/>
  <c r="DR83" i="10" s="1"/>
  <c r="DV77" i="9"/>
  <c r="DP83" i="10" s="1"/>
  <c r="DT77" i="9"/>
  <c r="DN83" i="10" s="1"/>
  <c r="DR77" i="9"/>
  <c r="DL83" i="10" s="1"/>
  <c r="DP77" i="9"/>
  <c r="DJ83" i="10" s="1"/>
  <c r="DN77" i="9"/>
  <c r="DH83" i="10" s="1"/>
  <c r="DL77" i="9"/>
  <c r="DF83" i="10" s="1"/>
  <c r="DJ77" i="9"/>
  <c r="DD83" i="10" s="1"/>
  <c r="DH77" i="9"/>
  <c r="DB83" i="10" s="1"/>
  <c r="DF77" i="9"/>
  <c r="CZ83" i="10" s="1"/>
  <c r="DD77" i="9"/>
  <c r="CX83" i="10" s="1"/>
  <c r="DB77" i="9"/>
  <c r="CV83" i="10" s="1"/>
  <c r="CZ77" i="9"/>
  <c r="CT83" i="10" s="1"/>
  <c r="CX77" i="9"/>
  <c r="CR83" i="10" s="1"/>
  <c r="CV77" i="9"/>
  <c r="CP83" i="10" s="1"/>
  <c r="CT77" i="9"/>
  <c r="CN83" i="10" s="1"/>
  <c r="CR77" i="9"/>
  <c r="CL83" i="10" s="1"/>
  <c r="CP77" i="9"/>
  <c r="CJ83" i="10" s="1"/>
  <c r="CN77" i="9"/>
  <c r="CH83" i="10" s="1"/>
  <c r="CL77" i="9"/>
  <c r="CF83" i="10" s="1"/>
  <c r="CJ77" i="9"/>
  <c r="CD83" i="10" s="1"/>
  <c r="CH77" i="9"/>
  <c r="CB83" i="10" s="1"/>
  <c r="CF77" i="9"/>
  <c r="BZ83" i="10" s="1"/>
  <c r="CD77" i="9"/>
  <c r="BX83" i="10" s="1"/>
  <c r="CB77" i="9"/>
  <c r="BV83" i="10" s="1"/>
  <c r="BZ77" i="9"/>
  <c r="BT83" i="10" s="1"/>
  <c r="BX77" i="9"/>
  <c r="BR83" i="10" s="1"/>
  <c r="BV77" i="9"/>
  <c r="BP83" i="10" s="1"/>
  <c r="BT77" i="9"/>
  <c r="BN83" i="10" s="1"/>
  <c r="BR77" i="9"/>
  <c r="BL83" i="10" s="1"/>
  <c r="BP77" i="9"/>
  <c r="BJ83" i="10" s="1"/>
  <c r="BN77" i="9"/>
  <c r="BH83" i="10" s="1"/>
  <c r="BL77" i="9"/>
  <c r="BF83" i="10" s="1"/>
  <c r="BJ77" i="9"/>
  <c r="BD83" i="10" s="1"/>
  <c r="BH77" i="9"/>
  <c r="BB83" i="10" s="1"/>
  <c r="BF77" i="9"/>
  <c r="AZ83" i="10" s="1"/>
  <c r="BD77" i="9"/>
  <c r="AX83" i="10" s="1"/>
  <c r="BB77" i="9"/>
  <c r="AV83" i="10" s="1"/>
  <c r="AZ77" i="9"/>
  <c r="AT83" i="10" s="1"/>
  <c r="AX77" i="9"/>
  <c r="AR83" i="10" s="1"/>
  <c r="AV77" i="9"/>
  <c r="AP83" i="10" s="1"/>
  <c r="AT77" i="9"/>
  <c r="AN83" i="10" s="1"/>
  <c r="AR77" i="9"/>
  <c r="AL83" i="10" s="1"/>
  <c r="AP77" i="9"/>
  <c r="AJ83" i="10" s="1"/>
  <c r="AN77" i="9"/>
  <c r="AH83" i="10" s="1"/>
  <c r="AL77" i="9"/>
  <c r="AF83" i="10" s="1"/>
  <c r="AJ77" i="9"/>
  <c r="AD83" i="10" s="1"/>
  <c r="AH77" i="9"/>
  <c r="AB83" i="10" s="1"/>
  <c r="AF77" i="9"/>
  <c r="Z83" i="10" s="1"/>
  <c r="AD77" i="9"/>
  <c r="X83" i="10" s="1"/>
  <c r="AB77" i="9"/>
  <c r="V83" i="10" s="1"/>
  <c r="Z77" i="9"/>
  <c r="T83" i="10" s="1"/>
  <c r="X77" i="9"/>
  <c r="R83" i="10" s="1"/>
  <c r="V77" i="9"/>
  <c r="P83" i="10" s="1"/>
  <c r="T77" i="9"/>
  <c r="N83" i="10" s="1"/>
  <c r="R77" i="9"/>
  <c r="L83" i="10" s="1"/>
  <c r="P77" i="9"/>
  <c r="J83" i="10" s="1"/>
  <c r="N77" i="9"/>
  <c r="H83" i="10" s="1"/>
  <c r="L77" i="9"/>
  <c r="F83" i="10" s="1"/>
  <c r="J77" i="9"/>
  <c r="D83" i="10" s="1"/>
  <c r="H77" i="9"/>
  <c r="B83" i="10" s="1"/>
  <c r="GD123" i="9"/>
  <c r="FX4" i="10" s="1"/>
  <c r="GB123" i="9"/>
  <c r="FV4" i="10" s="1"/>
  <c r="FZ123" i="9"/>
  <c r="FT4" i="10" s="1"/>
  <c r="FX123" i="9"/>
  <c r="FR4" i="10" s="1"/>
  <c r="FV123" i="9"/>
  <c r="FP4" i="10" s="1"/>
  <c r="FT123" i="9"/>
  <c r="FN4" i="10" s="1"/>
  <c r="FR123" i="9"/>
  <c r="FL4" i="10" s="1"/>
  <c r="FP123" i="9"/>
  <c r="FJ4" i="10" s="1"/>
  <c r="FN123" i="9"/>
  <c r="FH4" i="10" s="1"/>
  <c r="FL123" i="9"/>
  <c r="FF4" i="10" s="1"/>
  <c r="FJ123" i="9"/>
  <c r="FD4" i="10" s="1"/>
  <c r="FH123" i="9"/>
  <c r="FB4" i="10" s="1"/>
  <c r="FF123" i="9"/>
  <c r="EZ4" i="10" s="1"/>
  <c r="FD123" i="9"/>
  <c r="EX4" i="10" s="1"/>
  <c r="FB123" i="9"/>
  <c r="EV4" i="10" s="1"/>
  <c r="EZ123" i="9"/>
  <c r="ET4" i="10" s="1"/>
  <c r="EX123" i="9"/>
  <c r="ER4" i="10" s="1"/>
  <c r="EV123" i="9"/>
  <c r="EP4" i="10" s="1"/>
  <c r="ET123" i="9"/>
  <c r="EN4" i="10" s="1"/>
  <c r="ER123" i="9"/>
  <c r="EL4" i="10" s="1"/>
  <c r="EP123" i="9"/>
  <c r="EJ4" i="10" s="1"/>
  <c r="EN123" i="9"/>
  <c r="EH4" i="10" s="1"/>
  <c r="EL123" i="9"/>
  <c r="EF4" i="10" s="1"/>
  <c r="EJ123" i="9"/>
  <c r="ED4" i="10" s="1"/>
  <c r="EH123" i="9"/>
  <c r="EB4" i="10" s="1"/>
  <c r="EF123" i="9"/>
  <c r="DZ4" i="10" s="1"/>
  <c r="ED123" i="9"/>
  <c r="DX4" i="10" s="1"/>
  <c r="EB123" i="9"/>
  <c r="DV4" i="10" s="1"/>
  <c r="DZ123" i="9"/>
  <c r="DT4" i="10" s="1"/>
  <c r="DX123" i="9"/>
  <c r="DR4" i="10" s="1"/>
  <c r="DV123" i="9"/>
  <c r="DP4" i="10" s="1"/>
  <c r="DT123" i="9"/>
  <c r="DN4" i="10" s="1"/>
  <c r="DR123" i="9"/>
  <c r="DL4" i="10" s="1"/>
  <c r="DP123" i="9"/>
  <c r="DJ4" i="10" s="1"/>
  <c r="DN123" i="9"/>
  <c r="DH4" i="10" s="1"/>
  <c r="DL123" i="9"/>
  <c r="DF4" i="10" s="1"/>
  <c r="DJ123" i="9"/>
  <c r="DD4" i="10" s="1"/>
  <c r="DH123" i="9"/>
  <c r="DB4" i="10" s="1"/>
  <c r="DF123" i="9"/>
  <c r="CZ4" i="10" s="1"/>
  <c r="DD123" i="9"/>
  <c r="CX4" i="10" s="1"/>
  <c r="DB123" i="9"/>
  <c r="CV4" i="10" s="1"/>
  <c r="CZ123" i="9"/>
  <c r="CT4" i="10" s="1"/>
  <c r="CX123" i="9"/>
  <c r="CR4" i="10" s="1"/>
  <c r="CV123" i="9"/>
  <c r="CP4" i="10" s="1"/>
  <c r="CT123" i="9"/>
  <c r="CN4" i="10" s="1"/>
  <c r="CR123" i="9"/>
  <c r="CL4" i="10" s="1"/>
  <c r="CP123" i="9"/>
  <c r="CJ4" i="10" s="1"/>
  <c r="CN123" i="9"/>
  <c r="CH4" i="10" s="1"/>
  <c r="CL123" i="9"/>
  <c r="CF4" i="10" s="1"/>
  <c r="CJ123" i="9"/>
  <c r="CD4" i="10" s="1"/>
  <c r="CH123" i="9"/>
  <c r="CB4" i="10" s="1"/>
  <c r="CF123" i="9"/>
  <c r="BZ4" i="10" s="1"/>
  <c r="CD123" i="9"/>
  <c r="BX4" i="10" s="1"/>
  <c r="CB123" i="9"/>
  <c r="BV4" i="10" s="1"/>
  <c r="BZ123" i="9"/>
  <c r="BT4" i="10" s="1"/>
  <c r="BX123" i="9"/>
  <c r="BR4" i="10" s="1"/>
  <c r="BV123" i="9"/>
  <c r="BP4" i="10" s="1"/>
  <c r="BT123" i="9"/>
  <c r="BN4" i="10" s="1"/>
  <c r="BR123" i="9"/>
  <c r="BL4" i="10" s="1"/>
  <c r="BP123" i="9"/>
  <c r="BJ4" i="10" s="1"/>
  <c r="BN123" i="9"/>
  <c r="BH4" i="10" s="1"/>
  <c r="BL123" i="9"/>
  <c r="BF4" i="10" s="1"/>
  <c r="BJ123" i="9"/>
  <c r="BD4" i="10" s="1"/>
  <c r="BH123" i="9"/>
  <c r="BB4" i="10" s="1"/>
  <c r="BF123" i="9"/>
  <c r="AZ4" i="10" s="1"/>
  <c r="BD123" i="9"/>
  <c r="AX4" i="10" s="1"/>
  <c r="BB123" i="9"/>
  <c r="AV4" i="10" s="1"/>
  <c r="AZ123" i="9"/>
  <c r="AT4" i="10" s="1"/>
  <c r="AX123" i="9"/>
  <c r="AR4" i="10" s="1"/>
  <c r="AV123" i="9"/>
  <c r="AP4" i="10" s="1"/>
  <c r="AT123" i="9"/>
  <c r="AN4" i="10" s="1"/>
  <c r="AR123" i="9"/>
  <c r="AL4" i="10" s="1"/>
  <c r="AP123" i="9"/>
  <c r="AJ4" i="10" s="1"/>
  <c r="AN123" i="9"/>
  <c r="AH4" i="10" s="1"/>
  <c r="AL123" i="9"/>
  <c r="AF4" i="10" s="1"/>
  <c r="AJ123" i="9"/>
  <c r="AD4" i="10" s="1"/>
  <c r="AH123" i="9"/>
  <c r="AB4" i="10" s="1"/>
  <c r="AF123" i="9"/>
  <c r="Z4" i="10" s="1"/>
  <c r="AD123" i="9"/>
  <c r="X4" i="10" s="1"/>
  <c r="AB123" i="9"/>
  <c r="V4" i="10" s="1"/>
  <c r="Z123" i="9"/>
  <c r="T4" i="10" s="1"/>
  <c r="X123" i="9"/>
  <c r="R4" i="10" s="1"/>
  <c r="V123" i="9"/>
  <c r="P4" i="10" s="1"/>
  <c r="T123" i="9"/>
  <c r="N4" i="10" s="1"/>
  <c r="R123" i="9"/>
  <c r="L4" i="10" s="1"/>
  <c r="P123" i="9"/>
  <c r="J4" i="10" s="1"/>
  <c r="N123" i="9"/>
  <c r="H4" i="10" s="1"/>
  <c r="L123" i="9"/>
  <c r="F4" i="10" s="1"/>
  <c r="J123" i="9"/>
  <c r="D4" i="10" s="1"/>
  <c r="GE123" i="9"/>
  <c r="FY4" i="10" s="1"/>
  <c r="GC123" i="9"/>
  <c r="FW4" i="10" s="1"/>
  <c r="GA123" i="9"/>
  <c r="FU4" i="10" s="1"/>
  <c r="FY123" i="9"/>
  <c r="FS4" i="10" s="1"/>
  <c r="FW123" i="9"/>
  <c r="FQ4" i="10" s="1"/>
  <c r="FU123" i="9"/>
  <c r="FO4" i="10" s="1"/>
  <c r="FS123" i="9"/>
  <c r="FM4" i="10" s="1"/>
  <c r="FQ123" i="9"/>
  <c r="FK4" i="10" s="1"/>
  <c r="FO123" i="9"/>
  <c r="FI4" i="10" s="1"/>
  <c r="FM123" i="9"/>
  <c r="FG4" i="10" s="1"/>
  <c r="FK123" i="9"/>
  <c r="FE4" i="10" s="1"/>
  <c r="FI123" i="9"/>
  <c r="FC4" i="10" s="1"/>
  <c r="FG123" i="9"/>
  <c r="FA4" i="10" s="1"/>
  <c r="FE123" i="9"/>
  <c r="EY4" i="10" s="1"/>
  <c r="FC123" i="9"/>
  <c r="EW4" i="10" s="1"/>
  <c r="FA123" i="9"/>
  <c r="EU4" i="10" s="1"/>
  <c r="EY123" i="9"/>
  <c r="ES4" i="10" s="1"/>
  <c r="EW123" i="9"/>
  <c r="EQ4" i="10" s="1"/>
  <c r="EU123" i="9"/>
  <c r="EO4" i="10" s="1"/>
  <c r="ES123" i="9"/>
  <c r="EM4" i="10" s="1"/>
  <c r="EQ123" i="9"/>
  <c r="EK4" i="10" s="1"/>
  <c r="EO123" i="9"/>
  <c r="EI4" i="10" s="1"/>
  <c r="EM123" i="9"/>
  <c r="EG4" i="10" s="1"/>
  <c r="EK123" i="9"/>
  <c r="EE4" i="10" s="1"/>
  <c r="EI123" i="9"/>
  <c r="EC4" i="10" s="1"/>
  <c r="EG123" i="9"/>
  <c r="EA4" i="10" s="1"/>
  <c r="EE123" i="9"/>
  <c r="DY4" i="10" s="1"/>
  <c r="EC123" i="9"/>
  <c r="DW4" i="10" s="1"/>
  <c r="EA123" i="9"/>
  <c r="DU4" i="10" s="1"/>
  <c r="DY123" i="9"/>
  <c r="DS4" i="10" s="1"/>
  <c r="DW123" i="9"/>
  <c r="DQ4" i="10" s="1"/>
  <c r="DU123" i="9"/>
  <c r="DO4" i="10" s="1"/>
  <c r="DS123" i="9"/>
  <c r="DM4" i="10" s="1"/>
  <c r="DQ123" i="9"/>
  <c r="DK4" i="10" s="1"/>
  <c r="DO123" i="9"/>
  <c r="DI4" i="10" s="1"/>
  <c r="DM123" i="9"/>
  <c r="DG4" i="10" s="1"/>
  <c r="DK123" i="9"/>
  <c r="DE4" i="10" s="1"/>
  <c r="DI123" i="9"/>
  <c r="DC4" i="10" s="1"/>
  <c r="DG123" i="9"/>
  <c r="DA4" i="10" s="1"/>
  <c r="DE123" i="9"/>
  <c r="CY4" i="10" s="1"/>
  <c r="DC123" i="9"/>
  <c r="CW4" i="10" s="1"/>
  <c r="DA123" i="9"/>
  <c r="CU4" i="10" s="1"/>
  <c r="CY123" i="9"/>
  <c r="CS4" i="10" s="1"/>
  <c r="CW123" i="9"/>
  <c r="CQ4" i="10" s="1"/>
  <c r="CU123" i="9"/>
  <c r="CO4" i="10" s="1"/>
  <c r="CS123" i="9"/>
  <c r="CM4" i="10" s="1"/>
  <c r="CQ123" i="9"/>
  <c r="CK4" i="10" s="1"/>
  <c r="CO123" i="9"/>
  <c r="CI4" i="10" s="1"/>
  <c r="CM123" i="9"/>
  <c r="CG4" i="10" s="1"/>
  <c r="CK123" i="9"/>
  <c r="CE4" i="10" s="1"/>
  <c r="CI123" i="9"/>
  <c r="CC4" i="10" s="1"/>
  <c r="CG123" i="9"/>
  <c r="CA4" i="10" s="1"/>
  <c r="CE123" i="9"/>
  <c r="BY4" i="10" s="1"/>
  <c r="CC123" i="9"/>
  <c r="BW4" i="10" s="1"/>
  <c r="CA123" i="9"/>
  <c r="BU4" i="10" s="1"/>
  <c r="BY123" i="9"/>
  <c r="BS4" i="10" s="1"/>
  <c r="BW123" i="9"/>
  <c r="BQ4" i="10" s="1"/>
  <c r="BU123" i="9"/>
  <c r="BO4" i="10" s="1"/>
  <c r="BS123" i="9"/>
  <c r="BM4" i="10" s="1"/>
  <c r="BQ123" i="9"/>
  <c r="BK4" i="10" s="1"/>
  <c r="BO123" i="9"/>
  <c r="BI4" i="10" s="1"/>
  <c r="BM123" i="9"/>
  <c r="BG4" i="10" s="1"/>
  <c r="BK123" i="9"/>
  <c r="BE4" i="10" s="1"/>
  <c r="BI123" i="9"/>
  <c r="BC4" i="10" s="1"/>
  <c r="BG123" i="9"/>
  <c r="BA4" i="10" s="1"/>
  <c r="BE123" i="9"/>
  <c r="AY4" i="10" s="1"/>
  <c r="BC123" i="9"/>
  <c r="AW4" i="10" s="1"/>
  <c r="BA123" i="9"/>
  <c r="AU4" i="10" s="1"/>
  <c r="AY123" i="9"/>
  <c r="AS4" i="10" s="1"/>
  <c r="AW123" i="9"/>
  <c r="AQ4" i="10" s="1"/>
  <c r="AU123" i="9"/>
  <c r="AO4" i="10" s="1"/>
  <c r="AS123" i="9"/>
  <c r="AM4" i="10" s="1"/>
  <c r="AQ123" i="9"/>
  <c r="AK4" i="10" s="1"/>
  <c r="AO123" i="9"/>
  <c r="AI4" i="10" s="1"/>
  <c r="AM123" i="9"/>
  <c r="AG4" i="10" s="1"/>
  <c r="AK123" i="9"/>
  <c r="AE4" i="10" s="1"/>
  <c r="AI123" i="9"/>
  <c r="AC4" i="10" s="1"/>
  <c r="AG123" i="9"/>
  <c r="AA4" i="10" s="1"/>
  <c r="AE123" i="9"/>
  <c r="Y4" i="10" s="1"/>
  <c r="AC123" i="9"/>
  <c r="W4" i="10" s="1"/>
  <c r="AA123" i="9"/>
  <c r="U4" i="10" s="1"/>
  <c r="Y123" i="9"/>
  <c r="S4" i="10" s="1"/>
  <c r="W123" i="9"/>
  <c r="Q4" i="10" s="1"/>
  <c r="U123" i="9"/>
  <c r="O4" i="10" s="1"/>
  <c r="S123" i="9"/>
  <c r="M4" i="10" s="1"/>
  <c r="Q123" i="9"/>
  <c r="K4" i="10" s="1"/>
  <c r="O123" i="9"/>
  <c r="I4" i="10" s="1"/>
  <c r="M123" i="9"/>
  <c r="G4" i="10" s="1"/>
  <c r="K123" i="9"/>
  <c r="E4" i="10" s="1"/>
  <c r="I123" i="9"/>
  <c r="C4" i="10" s="1"/>
  <c r="H123" i="9"/>
  <c r="B4" i="10" s="1"/>
  <c r="GD125" i="9"/>
  <c r="FX6" i="10" s="1"/>
  <c r="FV125" i="9"/>
  <c r="FP6" i="10" s="1"/>
  <c r="FN125" i="9"/>
  <c r="FH6" i="10" s="1"/>
  <c r="FF125" i="9"/>
  <c r="EZ6" i="10" s="1"/>
  <c r="EX125" i="9"/>
  <c r="ER6" i="10" s="1"/>
  <c r="EP125" i="9"/>
  <c r="EJ6" i="10" s="1"/>
  <c r="EH125" i="9"/>
  <c r="EB6" i="10" s="1"/>
  <c r="DZ125" i="9"/>
  <c r="DT6" i="10" s="1"/>
  <c r="DR125" i="9"/>
  <c r="DL6" i="10" s="1"/>
  <c r="DJ125" i="9"/>
  <c r="DD6" i="10" s="1"/>
  <c r="DB125" i="9"/>
  <c r="CV6" i="10" s="1"/>
  <c r="CT125" i="9"/>
  <c r="CN6" i="10" s="1"/>
  <c r="CL125" i="9"/>
  <c r="CF6" i="10" s="1"/>
  <c r="CD125" i="9"/>
  <c r="BX6" i="10" s="1"/>
  <c r="BV125" i="9"/>
  <c r="BP6" i="10" s="1"/>
  <c r="BN125" i="9"/>
  <c r="BH6" i="10" s="1"/>
  <c r="BF125" i="9"/>
  <c r="AZ6" i="10" s="1"/>
  <c r="AX125" i="9"/>
  <c r="AR6" i="10" s="1"/>
  <c r="AP125" i="9"/>
  <c r="AJ6" i="10" s="1"/>
  <c r="AH125" i="9"/>
  <c r="AB6" i="10" s="1"/>
  <c r="Z125" i="9"/>
  <c r="T6" i="10" s="1"/>
  <c r="GC125" i="9"/>
  <c r="FW6" i="10" s="1"/>
  <c r="FM125" i="9"/>
  <c r="FG6" i="10" s="1"/>
  <c r="EW125" i="9"/>
  <c r="EQ6" i="10" s="1"/>
  <c r="EG125" i="9"/>
  <c r="EA6" i="10" s="1"/>
  <c r="DQ125" i="9"/>
  <c r="DK6" i="10" s="1"/>
  <c r="DA125" i="9"/>
  <c r="CU6" i="10" s="1"/>
  <c r="CK125" i="9"/>
  <c r="CE6" i="10" s="1"/>
  <c r="BU125" i="9"/>
  <c r="BO6" i="10" s="1"/>
  <c r="BE125" i="9"/>
  <c r="AY6" i="10" s="1"/>
  <c r="AO125" i="9"/>
  <c r="AI6" i="10" s="1"/>
  <c r="Y125" i="9"/>
  <c r="S6" i="10" s="1"/>
  <c r="N125" i="9"/>
  <c r="H6" i="10" s="1"/>
  <c r="GA125" i="9"/>
  <c r="FU6" i="10" s="1"/>
  <c r="FK125" i="9"/>
  <c r="FE6" i="10" s="1"/>
  <c r="EU125" i="9"/>
  <c r="EO6" i="10" s="1"/>
  <c r="EE125" i="9"/>
  <c r="DY6" i="10" s="1"/>
  <c r="DO125" i="9"/>
  <c r="DI6" i="10" s="1"/>
  <c r="CY125" i="9"/>
  <c r="CS6" i="10" s="1"/>
  <c r="CI125" i="9"/>
  <c r="CC6" i="10" s="1"/>
  <c r="BS125" i="9"/>
  <c r="BM6" i="10" s="1"/>
  <c r="BC125" i="9"/>
  <c r="AW6" i="10" s="1"/>
  <c r="AM125" i="9"/>
  <c r="AG6" i="10" s="1"/>
  <c r="W125" i="9"/>
  <c r="Q6" i="10" s="1"/>
  <c r="M125" i="9"/>
  <c r="G6" i="10" s="1"/>
  <c r="GG3" i="9"/>
  <c r="GH3" s="1"/>
  <c r="GG11"/>
  <c r="GH11" s="1"/>
  <c r="H17"/>
  <c r="B24" i="10" s="1"/>
  <c r="L16" i="9"/>
  <c r="P16"/>
  <c r="J23" i="10" s="1"/>
  <c r="T16" i="9"/>
  <c r="N23" i="10" s="1"/>
  <c r="X16" i="9"/>
  <c r="R23" i="10" s="1"/>
  <c r="AB16" i="9"/>
  <c r="V23" i="10" s="1"/>
  <c r="AF16" i="9"/>
  <c r="Z23" i="10" s="1"/>
  <c r="AJ16" i="9"/>
  <c r="AD23" i="10" s="1"/>
  <c r="AN16" i="9"/>
  <c r="AH23" i="10" s="1"/>
  <c r="AR16" i="9"/>
  <c r="AL23" i="10" s="1"/>
  <c r="AV16" i="9"/>
  <c r="AP23" i="10" s="1"/>
  <c r="AZ16" i="9"/>
  <c r="AT23" i="10" s="1"/>
  <c r="BD16" i="9"/>
  <c r="AX23" i="10" s="1"/>
  <c r="BH16" i="9"/>
  <c r="BB23" i="10" s="1"/>
  <c r="BL16" i="9"/>
  <c r="BF23" i="10" s="1"/>
  <c r="BP16" i="9"/>
  <c r="BJ23" i="10" s="1"/>
  <c r="BT16" i="9"/>
  <c r="BN23" i="10" s="1"/>
  <c r="BX16" i="9"/>
  <c r="BR23" i="10" s="1"/>
  <c r="CB16" i="9"/>
  <c r="BV23" i="10" s="1"/>
  <c r="CF16" i="9"/>
  <c r="BZ23" i="10" s="1"/>
  <c r="CJ16" i="9"/>
  <c r="CD23" i="10" s="1"/>
  <c r="CN16" i="9"/>
  <c r="CH23" i="10" s="1"/>
  <c r="CR16" i="9"/>
  <c r="CL23" i="10" s="1"/>
  <c r="CV16" i="9"/>
  <c r="CP23" i="10" s="1"/>
  <c r="CZ16" i="9"/>
  <c r="CT23" i="10" s="1"/>
  <c r="DD16" i="9"/>
  <c r="CX23" i="10" s="1"/>
  <c r="DH16" i="9"/>
  <c r="DB23" i="10" s="1"/>
  <c r="DL16" i="9"/>
  <c r="DF23" i="10" s="1"/>
  <c r="DP16" i="9"/>
  <c r="DJ23" i="10" s="1"/>
  <c r="DT16" i="9"/>
  <c r="DN23" i="10" s="1"/>
  <c r="DX16" i="9"/>
  <c r="DR23" i="10" s="1"/>
  <c r="EB16" i="9"/>
  <c r="DV23" i="10" s="1"/>
  <c r="EF16" i="9"/>
  <c r="DZ23" i="10" s="1"/>
  <c r="EJ16" i="9"/>
  <c r="ED23" i="10" s="1"/>
  <c r="EN16" i="9"/>
  <c r="EH23" i="10" s="1"/>
  <c r="ER16" i="9"/>
  <c r="EL23" i="10" s="1"/>
  <c r="EV16" i="9"/>
  <c r="EP23" i="10" s="1"/>
  <c r="EZ16" i="9"/>
  <c r="ET23" i="10" s="1"/>
  <c r="FD16" i="9"/>
  <c r="EX23" i="10" s="1"/>
  <c r="FH16" i="9"/>
  <c r="FB23" i="10" s="1"/>
  <c r="FL16" i="9"/>
  <c r="FF23" i="10" s="1"/>
  <c r="FP16" i="9"/>
  <c r="FJ23" i="10" s="1"/>
  <c r="FT16" i="9"/>
  <c r="FN23" i="10" s="1"/>
  <c r="FX16" i="9"/>
  <c r="FR23" i="10" s="1"/>
  <c r="GB16" i="9"/>
  <c r="FV23" i="10" s="1"/>
  <c r="I17" i="9"/>
  <c r="C24" i="10" s="1"/>
  <c r="M17" i="9"/>
  <c r="G24" i="10" s="1"/>
  <c r="Q17" i="9"/>
  <c r="K24" i="10" s="1"/>
  <c r="U17" i="9"/>
  <c r="O24" i="10" s="1"/>
  <c r="Y17" i="9"/>
  <c r="S24" i="10" s="1"/>
  <c r="AC17" i="9"/>
  <c r="W24" i="10" s="1"/>
  <c r="AG17" i="9"/>
  <c r="AA24" i="10" s="1"/>
  <c r="AK17" i="9"/>
  <c r="AE24" i="10" s="1"/>
  <c r="AO17" i="9"/>
  <c r="AI24" i="10" s="1"/>
  <c r="AS17" i="9"/>
  <c r="AM24" i="10" s="1"/>
  <c r="AW17" i="9"/>
  <c r="AQ24" i="10" s="1"/>
  <c r="BA17" i="9"/>
  <c r="AU24" i="10" s="1"/>
  <c r="BE17" i="9"/>
  <c r="AY24" i="10" s="1"/>
  <c r="BI17" i="9"/>
  <c r="BC24" i="10" s="1"/>
  <c r="BM17" i="9"/>
  <c r="BG24" i="10" s="1"/>
  <c r="BQ17" i="9"/>
  <c r="BK24" i="10" s="1"/>
  <c r="BU17" i="9"/>
  <c r="BO24" i="10" s="1"/>
  <c r="BY17" i="9"/>
  <c r="BS24" i="10" s="1"/>
  <c r="CC17" i="9"/>
  <c r="BW24" i="10" s="1"/>
  <c r="CG17" i="9"/>
  <c r="CA24" i="10" s="1"/>
  <c r="CK17" i="9"/>
  <c r="CE24" i="10" s="1"/>
  <c r="CO17" i="9"/>
  <c r="CI24" i="10" s="1"/>
  <c r="CS17" i="9"/>
  <c r="CM24" i="10" s="1"/>
  <c r="CW17" i="9"/>
  <c r="CQ24" i="10" s="1"/>
  <c r="DA17" i="9"/>
  <c r="CU24" i="10" s="1"/>
  <c r="DE17" i="9"/>
  <c r="CY24" i="10" s="1"/>
  <c r="DI17" i="9"/>
  <c r="DC24" i="10" s="1"/>
  <c r="DM17" i="9"/>
  <c r="DG24" i="10" s="1"/>
  <c r="DQ17" i="9"/>
  <c r="DK24" i="10" s="1"/>
  <c r="DU17" i="9"/>
  <c r="DO24" i="10" s="1"/>
  <c r="DY17" i="9"/>
  <c r="DS24" i="10" s="1"/>
  <c r="EC17" i="9"/>
  <c r="DW24" i="10" s="1"/>
  <c r="EG17" i="9"/>
  <c r="EA24" i="10" s="1"/>
  <c r="EK17" i="9"/>
  <c r="EE24" i="10" s="1"/>
  <c r="EO17" i="9"/>
  <c r="EI24" i="10" s="1"/>
  <c r="ES17" i="9"/>
  <c r="EM24" i="10" s="1"/>
  <c r="EW17" i="9"/>
  <c r="EQ24" i="10" s="1"/>
  <c r="FA17" i="9"/>
  <c r="EU24" i="10" s="1"/>
  <c r="FE17" i="9"/>
  <c r="EY24" i="10" s="1"/>
  <c r="FI17" i="9"/>
  <c r="FC24" i="10" s="1"/>
  <c r="FM17" i="9"/>
  <c r="FG24" i="10" s="1"/>
  <c r="FQ17" i="9"/>
  <c r="FK24" i="10" s="1"/>
  <c r="FU17" i="9"/>
  <c r="FO24" i="10" s="1"/>
  <c r="FY17" i="9"/>
  <c r="FS24" i="10" s="1"/>
  <c r="GC17" i="9"/>
  <c r="FW24" i="10" s="1"/>
  <c r="L32" i="9"/>
  <c r="P32"/>
  <c r="T32"/>
  <c r="N13" i="10" s="1"/>
  <c r="X32" i="9"/>
  <c r="AB32"/>
  <c r="AF32"/>
  <c r="AJ32"/>
  <c r="AD13" i="10" s="1"/>
  <c r="AN32" i="9"/>
  <c r="AR32"/>
  <c r="AV32"/>
  <c r="AZ32"/>
  <c r="AT13" i="10" s="1"/>
  <c r="BD32" i="9"/>
  <c r="BH32"/>
  <c r="GG24"/>
  <c r="GH24" s="1"/>
  <c r="GG34"/>
  <c r="GH34" s="1"/>
  <c r="GG38"/>
  <c r="GH38" s="1"/>
  <c r="GG39"/>
  <c r="GG45"/>
  <c r="GH45" s="1"/>
  <c r="GG46"/>
  <c r="GG49"/>
  <c r="GH49" s="1"/>
  <c r="GG50"/>
  <c r="GG52"/>
  <c r="GH52" s="1"/>
  <c r="GG53"/>
  <c r="GH53" s="1"/>
  <c r="GG54"/>
  <c r="GG56"/>
  <c r="GH56" s="1"/>
  <c r="GG57"/>
  <c r="GH57" s="1"/>
  <c r="GG58"/>
  <c r="GG60"/>
  <c r="GH60" s="1"/>
  <c r="GG61"/>
  <c r="GH61" s="1"/>
  <c r="GG62"/>
  <c r="GG65"/>
  <c r="GH65" s="1"/>
  <c r="GG66"/>
  <c r="GH66" s="1"/>
  <c r="GG67"/>
  <c r="GG68"/>
  <c r="GH68" s="1"/>
  <c r="GG69"/>
  <c r="GH69" s="1"/>
  <c r="GG70"/>
  <c r="GH70" s="1"/>
  <c r="GG71"/>
  <c r="GG75"/>
  <c r="GH75" s="1"/>
  <c r="GG79"/>
  <c r="GH79" s="1"/>
  <c r="B13" i="10"/>
  <c r="GD82" i="9"/>
  <c r="FX74" i="10" s="1"/>
  <c r="GB82" i="9"/>
  <c r="FV74" i="10" s="1"/>
  <c r="FZ82" i="9"/>
  <c r="FT74" i="10" s="1"/>
  <c r="FX82" i="9"/>
  <c r="FR74" i="10" s="1"/>
  <c r="FV82" i="9"/>
  <c r="FP74" i="10" s="1"/>
  <c r="FT82" i="9"/>
  <c r="FN74" i="10" s="1"/>
  <c r="FR82" i="9"/>
  <c r="FL74" i="10" s="1"/>
  <c r="FP82" i="9"/>
  <c r="FJ74" i="10" s="1"/>
  <c r="FN82" i="9"/>
  <c r="FH74" i="10" s="1"/>
  <c r="FL82" i="9"/>
  <c r="FF74" i="10" s="1"/>
  <c r="FJ82" i="9"/>
  <c r="FD74" i="10" s="1"/>
  <c r="FH82" i="9"/>
  <c r="FB74" i="10" s="1"/>
  <c r="FF82" i="9"/>
  <c r="EZ74" i="10" s="1"/>
  <c r="FD82" i="9"/>
  <c r="EX74" i="10" s="1"/>
  <c r="FB82" i="9"/>
  <c r="EV74" i="10" s="1"/>
  <c r="EZ82" i="9"/>
  <c r="ET74" i="10" s="1"/>
  <c r="EX82" i="9"/>
  <c r="ER74" i="10" s="1"/>
  <c r="EV82" i="9"/>
  <c r="EP74" i="10" s="1"/>
  <c r="ET82" i="9"/>
  <c r="EN74" i="10" s="1"/>
  <c r="ER82" i="9"/>
  <c r="EL74" i="10" s="1"/>
  <c r="EP82" i="9"/>
  <c r="EJ74" i="10" s="1"/>
  <c r="EN82" i="9"/>
  <c r="EH74" i="10" s="1"/>
  <c r="EL82" i="9"/>
  <c r="EF74" i="10" s="1"/>
  <c r="EJ82" i="9"/>
  <c r="ED74" i="10" s="1"/>
  <c r="EH82" i="9"/>
  <c r="EB74" i="10" s="1"/>
  <c r="EF82" i="9"/>
  <c r="DZ74" i="10" s="1"/>
  <c r="ED82" i="9"/>
  <c r="DX74" i="10" s="1"/>
  <c r="EB82" i="9"/>
  <c r="DV74" i="10" s="1"/>
  <c r="DZ82" i="9"/>
  <c r="DT74" i="10" s="1"/>
  <c r="DX82" i="9"/>
  <c r="DR74" i="10" s="1"/>
  <c r="DV82" i="9"/>
  <c r="DP74" i="10" s="1"/>
  <c r="DT82" i="9"/>
  <c r="DN74" i="10" s="1"/>
  <c r="DR82" i="9"/>
  <c r="DL74" i="10" s="1"/>
  <c r="DP82" i="9"/>
  <c r="DJ74" i="10" s="1"/>
  <c r="DN82" i="9"/>
  <c r="DH74" i="10" s="1"/>
  <c r="DL82" i="9"/>
  <c r="DF74" i="10" s="1"/>
  <c r="DJ82" i="9"/>
  <c r="DD74" i="10" s="1"/>
  <c r="DH82" i="9"/>
  <c r="DB74" i="10" s="1"/>
  <c r="DF82" i="9"/>
  <c r="CZ74" i="10" s="1"/>
  <c r="DD82" i="9"/>
  <c r="CX74" i="10" s="1"/>
  <c r="DB82" i="9"/>
  <c r="CV74" i="10" s="1"/>
  <c r="CZ82" i="9"/>
  <c r="CT74" i="10" s="1"/>
  <c r="CX82" i="9"/>
  <c r="CR74" i="10" s="1"/>
  <c r="CV82" i="9"/>
  <c r="CP74" i="10" s="1"/>
  <c r="CT82" i="9"/>
  <c r="CN74" i="10" s="1"/>
  <c r="CR82" i="9"/>
  <c r="CL74" i="10" s="1"/>
  <c r="CP82" i="9"/>
  <c r="CJ74" i="10" s="1"/>
  <c r="CN82" i="9"/>
  <c r="CH74" i="10" s="1"/>
  <c r="CL82" i="9"/>
  <c r="CF74" i="10" s="1"/>
  <c r="CJ82" i="9"/>
  <c r="CD74" i="10" s="1"/>
  <c r="CH82" i="9"/>
  <c r="CB74" i="10" s="1"/>
  <c r="CF82" i="9"/>
  <c r="BZ74" i="10" s="1"/>
  <c r="CD82" i="9"/>
  <c r="BX74" i="10" s="1"/>
  <c r="CB82" i="9"/>
  <c r="BV74" i="10" s="1"/>
  <c r="BZ82" i="9"/>
  <c r="BT74" i="10" s="1"/>
  <c r="BX82" i="9"/>
  <c r="BR74" i="10" s="1"/>
  <c r="BV82" i="9"/>
  <c r="BP74" i="10" s="1"/>
  <c r="BT82" i="9"/>
  <c r="BN74" i="10" s="1"/>
  <c r="BR82" i="9"/>
  <c r="BL74" i="10" s="1"/>
  <c r="BP82" i="9"/>
  <c r="BJ74" i="10" s="1"/>
  <c r="BN82" i="9"/>
  <c r="BH74" i="10" s="1"/>
  <c r="BL82" i="9"/>
  <c r="BF74" i="10" s="1"/>
  <c r="BJ82" i="9"/>
  <c r="BD74" i="10" s="1"/>
  <c r="BH82" i="9"/>
  <c r="BB74" i="10" s="1"/>
  <c r="BF82" i="9"/>
  <c r="AZ74" i="10" s="1"/>
  <c r="BD82" i="9"/>
  <c r="AX74" i="10" s="1"/>
  <c r="BB82" i="9"/>
  <c r="AV74" i="10" s="1"/>
  <c r="AZ82" i="9"/>
  <c r="AT74" i="10" s="1"/>
  <c r="AX82" i="9"/>
  <c r="AR74" i="10" s="1"/>
  <c r="AV82" i="9"/>
  <c r="AP74" i="10" s="1"/>
  <c r="AT82" i="9"/>
  <c r="AN74" i="10" s="1"/>
  <c r="AR82" i="9"/>
  <c r="AL74" i="10" s="1"/>
  <c r="AP82" i="9"/>
  <c r="AJ74" i="10" s="1"/>
  <c r="AN82" i="9"/>
  <c r="AH74" i="10" s="1"/>
  <c r="AL82" i="9"/>
  <c r="AF74" i="10" s="1"/>
  <c r="AJ82" i="9"/>
  <c r="AD74" i="10" s="1"/>
  <c r="AH82" i="9"/>
  <c r="AB74" i="10" s="1"/>
  <c r="AF82" i="9"/>
  <c r="Z74" i="10" s="1"/>
  <c r="AD82" i="9"/>
  <c r="X74" i="10" s="1"/>
  <c r="AB82" i="9"/>
  <c r="V74" i="10" s="1"/>
  <c r="Z82" i="9"/>
  <c r="T74" i="10" s="1"/>
  <c r="X82" i="9"/>
  <c r="R74" i="10" s="1"/>
  <c r="V82" i="9"/>
  <c r="P74" i="10" s="1"/>
  <c r="T82" i="9"/>
  <c r="N74" i="10" s="1"/>
  <c r="R82" i="9"/>
  <c r="L74" i="10" s="1"/>
  <c r="P82" i="9"/>
  <c r="J74" i="10" s="1"/>
  <c r="N82" i="9"/>
  <c r="H74" i="10" s="1"/>
  <c r="L82" i="9"/>
  <c r="F74" i="10" s="1"/>
  <c r="J82" i="9"/>
  <c r="D74" i="10" s="1"/>
  <c r="H82" i="9"/>
  <c r="B74" i="10" s="1"/>
  <c r="GE82" i="9"/>
  <c r="FY74" i="10" s="1"/>
  <c r="GC82" i="9"/>
  <c r="FW74" i="10" s="1"/>
  <c r="GA82" i="9"/>
  <c r="FU74" i="10" s="1"/>
  <c r="FY82" i="9"/>
  <c r="FS74" i="10" s="1"/>
  <c r="FW82" i="9"/>
  <c r="FQ74" i="10" s="1"/>
  <c r="FU82" i="9"/>
  <c r="FO74" i="10" s="1"/>
  <c r="FS82" i="9"/>
  <c r="FM74" i="10" s="1"/>
  <c r="FQ82" i="9"/>
  <c r="FK74" i="10" s="1"/>
  <c r="FO82" i="9"/>
  <c r="FI74" i="10" s="1"/>
  <c r="FM82" i="9"/>
  <c r="FG74" i="10" s="1"/>
  <c r="FK82" i="9"/>
  <c r="FE74" i="10" s="1"/>
  <c r="FI82" i="9"/>
  <c r="FC74" i="10" s="1"/>
  <c r="FG82" i="9"/>
  <c r="FA74" i="10" s="1"/>
  <c r="FE82" i="9"/>
  <c r="EY74" i="10" s="1"/>
  <c r="FC82" i="9"/>
  <c r="EW74" i="10" s="1"/>
  <c r="FA82" i="9"/>
  <c r="EU74" i="10" s="1"/>
  <c r="EY82" i="9"/>
  <c r="ES74" i="10" s="1"/>
  <c r="EW82" i="9"/>
  <c r="EQ74" i="10" s="1"/>
  <c r="EU82" i="9"/>
  <c r="EO74" i="10" s="1"/>
  <c r="ES82" i="9"/>
  <c r="EM74" i="10" s="1"/>
  <c r="EQ82" i="9"/>
  <c r="EK74" i="10" s="1"/>
  <c r="EO82" i="9"/>
  <c r="EI74" i="10" s="1"/>
  <c r="EM82" i="9"/>
  <c r="EG74" i="10" s="1"/>
  <c r="EK82" i="9"/>
  <c r="EE74" i="10" s="1"/>
  <c r="EI82" i="9"/>
  <c r="EC74" i="10" s="1"/>
  <c r="EG82" i="9"/>
  <c r="EA74" i="10" s="1"/>
  <c r="EE82" i="9"/>
  <c r="DY74" i="10" s="1"/>
  <c r="EC82" i="9"/>
  <c r="DW74" i="10" s="1"/>
  <c r="EA82" i="9"/>
  <c r="DU74" i="10" s="1"/>
  <c r="DY82" i="9"/>
  <c r="DS74" i="10" s="1"/>
  <c r="DW82" i="9"/>
  <c r="DQ74" i="10" s="1"/>
  <c r="DU82" i="9"/>
  <c r="DO74" i="10" s="1"/>
  <c r="DS82" i="9"/>
  <c r="DM74" i="10" s="1"/>
  <c r="DQ82" i="9"/>
  <c r="DK74" i="10" s="1"/>
  <c r="DO82" i="9"/>
  <c r="DI74" i="10" s="1"/>
  <c r="DM82" i="9"/>
  <c r="DG74" i="10" s="1"/>
  <c r="DK82" i="9"/>
  <c r="DE74" i="10" s="1"/>
  <c r="DI82" i="9"/>
  <c r="DC74" i="10" s="1"/>
  <c r="DG82" i="9"/>
  <c r="DA74" i="10" s="1"/>
  <c r="DE82" i="9"/>
  <c r="CY74" i="10" s="1"/>
  <c r="DC82" i="9"/>
  <c r="CW74" i="10" s="1"/>
  <c r="DA82" i="9"/>
  <c r="CU74" i="10" s="1"/>
  <c r="CY82" i="9"/>
  <c r="CS74" i="10" s="1"/>
  <c r="CW82" i="9"/>
  <c r="CQ74" i="10" s="1"/>
  <c r="CU82" i="9"/>
  <c r="CO74" i="10" s="1"/>
  <c r="CS82" i="9"/>
  <c r="CM74" i="10" s="1"/>
  <c r="CQ82" i="9"/>
  <c r="CK74" i="10" s="1"/>
  <c r="CO82" i="9"/>
  <c r="CI74" i="10" s="1"/>
  <c r="CM82" i="9"/>
  <c r="CG74" i="10" s="1"/>
  <c r="CK82" i="9"/>
  <c r="CE74" i="10" s="1"/>
  <c r="CI82" i="9"/>
  <c r="CC74" i="10" s="1"/>
  <c r="CG82" i="9"/>
  <c r="CA74" i="10" s="1"/>
  <c r="CE82" i="9"/>
  <c r="BY74" i="10" s="1"/>
  <c r="CC82" i="9"/>
  <c r="BW74" i="10" s="1"/>
  <c r="CA82" i="9"/>
  <c r="BU74" i="10" s="1"/>
  <c r="BY82" i="9"/>
  <c r="BS74" i="10" s="1"/>
  <c r="BW82" i="9"/>
  <c r="BQ74" i="10" s="1"/>
  <c r="BU82" i="9"/>
  <c r="BO74" i="10" s="1"/>
  <c r="BS82" i="9"/>
  <c r="BM74" i="10" s="1"/>
  <c r="BQ82" i="9"/>
  <c r="BK74" i="10" s="1"/>
  <c r="BO82" i="9"/>
  <c r="BI74" i="10" s="1"/>
  <c r="BM82" i="9"/>
  <c r="BG74" i="10" s="1"/>
  <c r="BK82" i="9"/>
  <c r="BE74" i="10" s="1"/>
  <c r="BI82" i="9"/>
  <c r="BC74" i="10" s="1"/>
  <c r="BG82" i="9"/>
  <c r="BA74" i="10" s="1"/>
  <c r="BE82" i="9"/>
  <c r="AY74" i="10" s="1"/>
  <c r="BC82" i="9"/>
  <c r="AW74" i="10" s="1"/>
  <c r="BA82" i="9"/>
  <c r="AU74" i="10" s="1"/>
  <c r="AY82" i="9"/>
  <c r="AS74" i="10" s="1"/>
  <c r="AW82" i="9"/>
  <c r="AQ74" i="10" s="1"/>
  <c r="AU82" i="9"/>
  <c r="AO74" i="10" s="1"/>
  <c r="AS82" i="9"/>
  <c r="AM74" i="10" s="1"/>
  <c r="AQ82" i="9"/>
  <c r="AK74" i="10" s="1"/>
  <c r="AO82" i="9"/>
  <c r="AI74" i="10" s="1"/>
  <c r="AM82" i="9"/>
  <c r="AG74" i="10" s="1"/>
  <c r="AK82" i="9"/>
  <c r="AE74" i="10" s="1"/>
  <c r="AI82" i="9"/>
  <c r="AC74" i="10" s="1"/>
  <c r="AG82" i="9"/>
  <c r="AA74" i="10" s="1"/>
  <c r="AE82" i="9"/>
  <c r="Y74" i="10" s="1"/>
  <c r="AC82" i="9"/>
  <c r="W74" i="10" s="1"/>
  <c r="AA82" i="9"/>
  <c r="U74" i="10" s="1"/>
  <c r="Y82" i="9"/>
  <c r="S74" i="10" s="1"/>
  <c r="W82" i="9"/>
  <c r="Q74" i="10" s="1"/>
  <c r="U82" i="9"/>
  <c r="O74" i="10" s="1"/>
  <c r="S82" i="9"/>
  <c r="M74" i="10" s="1"/>
  <c r="Q82" i="9"/>
  <c r="K74" i="10" s="1"/>
  <c r="O82" i="9"/>
  <c r="I74" i="10" s="1"/>
  <c r="M82" i="9"/>
  <c r="G74" i="10" s="1"/>
  <c r="K82" i="9"/>
  <c r="I82"/>
  <c r="C74" i="10" s="1"/>
  <c r="GD84" i="9"/>
  <c r="FX73" i="10" s="1"/>
  <c r="GB84" i="9"/>
  <c r="FV73" i="10" s="1"/>
  <c r="FZ84" i="9"/>
  <c r="FT73" i="10" s="1"/>
  <c r="FX84" i="9"/>
  <c r="FR73" i="10" s="1"/>
  <c r="FV84" i="9"/>
  <c r="FP73" i="10" s="1"/>
  <c r="FT84" i="9"/>
  <c r="FN73" i="10" s="1"/>
  <c r="FR84" i="9"/>
  <c r="FL73" i="10" s="1"/>
  <c r="FP84" i="9"/>
  <c r="FJ73" i="10" s="1"/>
  <c r="FN84" i="9"/>
  <c r="FH73" i="10" s="1"/>
  <c r="FL84" i="9"/>
  <c r="FF73" i="10" s="1"/>
  <c r="FJ84" i="9"/>
  <c r="FD73" i="10" s="1"/>
  <c r="FH84" i="9"/>
  <c r="FB73" i="10" s="1"/>
  <c r="FF84" i="9"/>
  <c r="EZ73" i="10" s="1"/>
  <c r="FD84" i="9"/>
  <c r="EX73" i="10" s="1"/>
  <c r="FB84" i="9"/>
  <c r="EV73" i="10" s="1"/>
  <c r="EZ84" i="9"/>
  <c r="ET73" i="10" s="1"/>
  <c r="EX84" i="9"/>
  <c r="ER73" i="10" s="1"/>
  <c r="EV84" i="9"/>
  <c r="EP73" i="10" s="1"/>
  <c r="ET84" i="9"/>
  <c r="EN73" i="10" s="1"/>
  <c r="ER84" i="9"/>
  <c r="EL73" i="10" s="1"/>
  <c r="EP84" i="9"/>
  <c r="EJ73" i="10" s="1"/>
  <c r="EN84" i="9"/>
  <c r="EH73" i="10" s="1"/>
  <c r="EL84" i="9"/>
  <c r="EF73" i="10" s="1"/>
  <c r="EJ84" i="9"/>
  <c r="ED73" i="10" s="1"/>
  <c r="EH84" i="9"/>
  <c r="EB73" i="10" s="1"/>
  <c r="EF84" i="9"/>
  <c r="DZ73" i="10" s="1"/>
  <c r="ED84" i="9"/>
  <c r="DX73" i="10" s="1"/>
  <c r="EB84" i="9"/>
  <c r="DV73" i="10" s="1"/>
  <c r="DZ84" i="9"/>
  <c r="DT73" i="10" s="1"/>
  <c r="DX84" i="9"/>
  <c r="DR73" i="10" s="1"/>
  <c r="DV84" i="9"/>
  <c r="DP73" i="10" s="1"/>
  <c r="DT84" i="9"/>
  <c r="DN73" i="10" s="1"/>
  <c r="DR84" i="9"/>
  <c r="DL73" i="10" s="1"/>
  <c r="DP84" i="9"/>
  <c r="DJ73" i="10" s="1"/>
  <c r="DN84" i="9"/>
  <c r="DH73" i="10" s="1"/>
  <c r="DL84" i="9"/>
  <c r="DF73" i="10" s="1"/>
  <c r="DJ84" i="9"/>
  <c r="DD73" i="10" s="1"/>
  <c r="DH84" i="9"/>
  <c r="DB73" i="10" s="1"/>
  <c r="DF84" i="9"/>
  <c r="CZ73" i="10" s="1"/>
  <c r="DD84" i="9"/>
  <c r="CX73" i="10" s="1"/>
  <c r="DB84" i="9"/>
  <c r="CV73" i="10" s="1"/>
  <c r="CZ84" i="9"/>
  <c r="CT73" i="10" s="1"/>
  <c r="CX84" i="9"/>
  <c r="CR73" i="10" s="1"/>
  <c r="CV84" i="9"/>
  <c r="CP73" i="10" s="1"/>
  <c r="CT84" i="9"/>
  <c r="CN73" i="10" s="1"/>
  <c r="CR84" i="9"/>
  <c r="CL73" i="10" s="1"/>
  <c r="CP84" i="9"/>
  <c r="CJ73" i="10" s="1"/>
  <c r="CN84" i="9"/>
  <c r="CH73" i="10" s="1"/>
  <c r="CL84" i="9"/>
  <c r="CF73" i="10" s="1"/>
  <c r="CJ84" i="9"/>
  <c r="CD73" i="10" s="1"/>
  <c r="CH84" i="9"/>
  <c r="CB73" i="10" s="1"/>
  <c r="CF84" i="9"/>
  <c r="BZ73" i="10" s="1"/>
  <c r="CD84" i="9"/>
  <c r="BX73" i="10" s="1"/>
  <c r="CB84" i="9"/>
  <c r="BV73" i="10" s="1"/>
  <c r="BZ84" i="9"/>
  <c r="BT73" i="10" s="1"/>
  <c r="BX84" i="9"/>
  <c r="BR73" i="10" s="1"/>
  <c r="BV84" i="9"/>
  <c r="BP73" i="10" s="1"/>
  <c r="BT84" i="9"/>
  <c r="BN73" i="10" s="1"/>
  <c r="BR84" i="9"/>
  <c r="BL73" i="10" s="1"/>
  <c r="BP84" i="9"/>
  <c r="BJ73" i="10" s="1"/>
  <c r="BN84" i="9"/>
  <c r="BH73" i="10" s="1"/>
  <c r="BL84" i="9"/>
  <c r="BF73" i="10" s="1"/>
  <c r="BJ84" i="9"/>
  <c r="BD73" i="10" s="1"/>
  <c r="BH84" i="9"/>
  <c r="BB73" i="10" s="1"/>
  <c r="BF84" i="9"/>
  <c r="AZ73" i="10" s="1"/>
  <c r="BD84" i="9"/>
  <c r="AX73" i="10" s="1"/>
  <c r="BB84" i="9"/>
  <c r="AV73" i="10" s="1"/>
  <c r="AZ84" i="9"/>
  <c r="AT73" i="10" s="1"/>
  <c r="AX84" i="9"/>
  <c r="AR73" i="10" s="1"/>
  <c r="AV84" i="9"/>
  <c r="AP73" i="10" s="1"/>
  <c r="AT84" i="9"/>
  <c r="AN73" i="10" s="1"/>
  <c r="AR84" i="9"/>
  <c r="AL73" i="10" s="1"/>
  <c r="AP84" i="9"/>
  <c r="AJ73" i="10" s="1"/>
  <c r="AN84" i="9"/>
  <c r="AH73" i="10" s="1"/>
  <c r="AL84" i="9"/>
  <c r="AF73" i="10" s="1"/>
  <c r="AJ84" i="9"/>
  <c r="AD73" i="10" s="1"/>
  <c r="AH84" i="9"/>
  <c r="AB73" i="10" s="1"/>
  <c r="AF84" i="9"/>
  <c r="Z73" i="10" s="1"/>
  <c r="AD84" i="9"/>
  <c r="X73" i="10" s="1"/>
  <c r="AB84" i="9"/>
  <c r="V73" i="10" s="1"/>
  <c r="Z84" i="9"/>
  <c r="T73" i="10" s="1"/>
  <c r="X84" i="9"/>
  <c r="R73" i="10" s="1"/>
  <c r="V84" i="9"/>
  <c r="P73" i="10" s="1"/>
  <c r="T84" i="9"/>
  <c r="N73" i="10" s="1"/>
  <c r="R84" i="9"/>
  <c r="L73" i="10" s="1"/>
  <c r="P84" i="9"/>
  <c r="J73" i="10" s="1"/>
  <c r="N84" i="9"/>
  <c r="H73" i="10" s="1"/>
  <c r="L84" i="9"/>
  <c r="F73" i="10" s="1"/>
  <c r="J84" i="9"/>
  <c r="D73" i="10" s="1"/>
  <c r="H84" i="9"/>
  <c r="B73" i="10" s="1"/>
  <c r="GE84" i="9"/>
  <c r="FY73" i="10" s="1"/>
  <c r="GC84" i="9"/>
  <c r="FW73" i="10" s="1"/>
  <c r="GA84" i="9"/>
  <c r="FU73" i="10" s="1"/>
  <c r="FY84" i="9"/>
  <c r="FS73" i="10" s="1"/>
  <c r="FW84" i="9"/>
  <c r="FQ73" i="10" s="1"/>
  <c r="FU84" i="9"/>
  <c r="FO73" i="10" s="1"/>
  <c r="FS84" i="9"/>
  <c r="FM73" i="10" s="1"/>
  <c r="FQ84" i="9"/>
  <c r="FK73" i="10" s="1"/>
  <c r="FO84" i="9"/>
  <c r="FI73" i="10" s="1"/>
  <c r="FM84" i="9"/>
  <c r="FG73" i="10" s="1"/>
  <c r="FK84" i="9"/>
  <c r="FE73" i="10" s="1"/>
  <c r="FI84" i="9"/>
  <c r="FC73" i="10" s="1"/>
  <c r="FG84" i="9"/>
  <c r="FA73" i="10" s="1"/>
  <c r="FE84" i="9"/>
  <c r="EY73" i="10" s="1"/>
  <c r="FC84" i="9"/>
  <c r="EW73" i="10" s="1"/>
  <c r="FA84" i="9"/>
  <c r="EU73" i="10" s="1"/>
  <c r="EY84" i="9"/>
  <c r="ES73" i="10" s="1"/>
  <c r="EW84" i="9"/>
  <c r="EQ73" i="10" s="1"/>
  <c r="EU84" i="9"/>
  <c r="EO73" i="10" s="1"/>
  <c r="ES84" i="9"/>
  <c r="EM73" i="10" s="1"/>
  <c r="EQ84" i="9"/>
  <c r="EK73" i="10" s="1"/>
  <c r="EO84" i="9"/>
  <c r="EI73" i="10" s="1"/>
  <c r="EM84" i="9"/>
  <c r="EG73" i="10" s="1"/>
  <c r="EK84" i="9"/>
  <c r="EE73" i="10" s="1"/>
  <c r="EI84" i="9"/>
  <c r="EC73" i="10" s="1"/>
  <c r="EG84" i="9"/>
  <c r="EA73" i="10" s="1"/>
  <c r="EE84" i="9"/>
  <c r="DY73" i="10" s="1"/>
  <c r="EC84" i="9"/>
  <c r="DW73" i="10" s="1"/>
  <c r="EA84" i="9"/>
  <c r="DU73" i="10" s="1"/>
  <c r="DY84" i="9"/>
  <c r="DS73" i="10" s="1"/>
  <c r="DW84" i="9"/>
  <c r="DQ73" i="10" s="1"/>
  <c r="DU84" i="9"/>
  <c r="DO73" i="10" s="1"/>
  <c r="DS84" i="9"/>
  <c r="DM73" i="10" s="1"/>
  <c r="DQ84" i="9"/>
  <c r="DK73" i="10" s="1"/>
  <c r="DO84" i="9"/>
  <c r="DI73" i="10" s="1"/>
  <c r="DM84" i="9"/>
  <c r="DG73" i="10" s="1"/>
  <c r="DK84" i="9"/>
  <c r="DE73" i="10" s="1"/>
  <c r="DI84" i="9"/>
  <c r="DC73" i="10" s="1"/>
  <c r="DG84" i="9"/>
  <c r="DA73" i="10" s="1"/>
  <c r="DE84" i="9"/>
  <c r="CY73" i="10" s="1"/>
  <c r="DC84" i="9"/>
  <c r="CW73" i="10" s="1"/>
  <c r="DA84" i="9"/>
  <c r="CU73" i="10" s="1"/>
  <c r="CY84" i="9"/>
  <c r="CS73" i="10" s="1"/>
  <c r="CW84" i="9"/>
  <c r="CQ73" i="10" s="1"/>
  <c r="CU84" i="9"/>
  <c r="CO73" i="10" s="1"/>
  <c r="CS84" i="9"/>
  <c r="CM73" i="10" s="1"/>
  <c r="CQ84" i="9"/>
  <c r="CK73" i="10" s="1"/>
  <c r="CO84" i="9"/>
  <c r="CI73" i="10" s="1"/>
  <c r="CM84" i="9"/>
  <c r="CG73" i="10" s="1"/>
  <c r="CK84" i="9"/>
  <c r="CE73" i="10" s="1"/>
  <c r="CI84" i="9"/>
  <c r="CC73" i="10" s="1"/>
  <c r="CG84" i="9"/>
  <c r="CA73" i="10" s="1"/>
  <c r="CE84" i="9"/>
  <c r="BY73" i="10" s="1"/>
  <c r="CC84" i="9"/>
  <c r="BW73" i="10" s="1"/>
  <c r="CA84" i="9"/>
  <c r="BU73" i="10" s="1"/>
  <c r="BY84" i="9"/>
  <c r="BS73" i="10" s="1"/>
  <c r="BW84" i="9"/>
  <c r="BQ73" i="10" s="1"/>
  <c r="BU84" i="9"/>
  <c r="BO73" i="10" s="1"/>
  <c r="BS84" i="9"/>
  <c r="BM73" i="10" s="1"/>
  <c r="BQ84" i="9"/>
  <c r="BK73" i="10" s="1"/>
  <c r="BO84" i="9"/>
  <c r="BI73" i="10" s="1"/>
  <c r="BM84" i="9"/>
  <c r="BG73" i="10" s="1"/>
  <c r="BK84" i="9"/>
  <c r="BE73" i="10" s="1"/>
  <c r="BI84" i="9"/>
  <c r="BC73" i="10" s="1"/>
  <c r="BG84" i="9"/>
  <c r="BA73" i="10" s="1"/>
  <c r="BE84" i="9"/>
  <c r="AY73" i="10" s="1"/>
  <c r="BC84" i="9"/>
  <c r="AW73" i="10" s="1"/>
  <c r="BA84" i="9"/>
  <c r="AU73" i="10" s="1"/>
  <c r="AY84" i="9"/>
  <c r="AS73" i="10" s="1"/>
  <c r="AW84" i="9"/>
  <c r="AQ73" i="10" s="1"/>
  <c r="AU84" i="9"/>
  <c r="AO73" i="10" s="1"/>
  <c r="AS84" i="9"/>
  <c r="AM73" i="10" s="1"/>
  <c r="AQ84" i="9"/>
  <c r="AK73" i="10" s="1"/>
  <c r="AO84" i="9"/>
  <c r="AI73" i="10" s="1"/>
  <c r="AM84" i="9"/>
  <c r="AG73" i="10" s="1"/>
  <c r="AK84" i="9"/>
  <c r="AE73" i="10" s="1"/>
  <c r="AI84" i="9"/>
  <c r="AC73" i="10" s="1"/>
  <c r="AG84" i="9"/>
  <c r="AA73" i="10" s="1"/>
  <c r="AE84" i="9"/>
  <c r="Y73" i="10" s="1"/>
  <c r="AC84" i="9"/>
  <c r="W73" i="10" s="1"/>
  <c r="AA84" i="9"/>
  <c r="U73" i="10" s="1"/>
  <c r="Y84" i="9"/>
  <c r="S73" i="10" s="1"/>
  <c r="W84" i="9"/>
  <c r="Q73" i="10" s="1"/>
  <c r="U84" i="9"/>
  <c r="O73" i="10" s="1"/>
  <c r="S84" i="9"/>
  <c r="M73" i="10" s="1"/>
  <c r="Q84" i="9"/>
  <c r="K73" i="10" s="1"/>
  <c r="O84" i="9"/>
  <c r="I73" i="10" s="1"/>
  <c r="M84" i="9"/>
  <c r="G73" i="10" s="1"/>
  <c r="K84" i="9"/>
  <c r="E73" i="10" s="1"/>
  <c r="I84" i="9"/>
  <c r="C73" i="10" s="1"/>
  <c r="O17" i="9"/>
  <c r="I24" i="10" s="1"/>
  <c r="W17" i="9"/>
  <c r="Q24" i="10" s="1"/>
  <c r="AE17" i="9"/>
  <c r="Y24" i="10" s="1"/>
  <c r="AM17" i="9"/>
  <c r="AG24" i="10" s="1"/>
  <c r="AU17" i="9"/>
  <c r="AO24" i="10" s="1"/>
  <c r="BC17" i="9"/>
  <c r="AW24" i="10" s="1"/>
  <c r="BK17" i="9"/>
  <c r="BE24" i="10" s="1"/>
  <c r="BS17" i="9"/>
  <c r="BM24" i="10" s="1"/>
  <c r="CA17" i="9"/>
  <c r="BU24" i="10" s="1"/>
  <c r="CI17" i="9"/>
  <c r="CC24" i="10" s="1"/>
  <c r="CQ17" i="9"/>
  <c r="CK24" i="10" s="1"/>
  <c r="CY17" i="9"/>
  <c r="CS24" i="10" s="1"/>
  <c r="DG17" i="9"/>
  <c r="DA24" i="10" s="1"/>
  <c r="DO17" i="9"/>
  <c r="DI24" i="10" s="1"/>
  <c r="DW17" i="9"/>
  <c r="DQ24" i="10" s="1"/>
  <c r="EE17" i="9"/>
  <c r="DY24" i="10" s="1"/>
  <c r="EM17" i="9"/>
  <c r="EG24" i="10" s="1"/>
  <c r="EU17" i="9"/>
  <c r="EO24" i="10" s="1"/>
  <c r="FC17" i="9"/>
  <c r="EW24" i="10" s="1"/>
  <c r="FK17" i="9"/>
  <c r="FE24" i="10" s="1"/>
  <c r="FS17" i="9"/>
  <c r="FM24" i="10" s="1"/>
  <c r="GA17" i="9"/>
  <c r="FU24" i="10" s="1"/>
  <c r="GD83" i="9"/>
  <c r="FX75" i="10" s="1"/>
  <c r="GB83" i="9"/>
  <c r="FV75" i="10" s="1"/>
  <c r="FZ83" i="9"/>
  <c r="FT75" i="10" s="1"/>
  <c r="FX83" i="9"/>
  <c r="FR75" i="10" s="1"/>
  <c r="FV83" i="9"/>
  <c r="FP75" i="10" s="1"/>
  <c r="FT83" i="9"/>
  <c r="FN75" i="10" s="1"/>
  <c r="FR83" i="9"/>
  <c r="FL75" i="10" s="1"/>
  <c r="FP83" i="9"/>
  <c r="FJ75" i="10" s="1"/>
  <c r="FN83" i="9"/>
  <c r="FH75" i="10" s="1"/>
  <c r="FL83" i="9"/>
  <c r="FF75" i="10" s="1"/>
  <c r="FJ83" i="9"/>
  <c r="FD75" i="10" s="1"/>
  <c r="FH83" i="9"/>
  <c r="FB75" i="10" s="1"/>
  <c r="FF83" i="9"/>
  <c r="EZ75" i="10" s="1"/>
  <c r="FD83" i="9"/>
  <c r="EX75" i="10" s="1"/>
  <c r="FB83" i="9"/>
  <c r="EV75" i="10" s="1"/>
  <c r="EZ83" i="9"/>
  <c r="ET75" i="10" s="1"/>
  <c r="EX83" i="9"/>
  <c r="ER75" i="10" s="1"/>
  <c r="EV83" i="9"/>
  <c r="EP75" i="10" s="1"/>
  <c r="ET83" i="9"/>
  <c r="EN75" i="10" s="1"/>
  <c r="ER83" i="9"/>
  <c r="EL75" i="10" s="1"/>
  <c r="EP83" i="9"/>
  <c r="EJ75" i="10" s="1"/>
  <c r="EN83" i="9"/>
  <c r="EH75" i="10" s="1"/>
  <c r="EL83" i="9"/>
  <c r="EF75" i="10" s="1"/>
  <c r="EJ83" i="9"/>
  <c r="ED75" i="10" s="1"/>
  <c r="EH83" i="9"/>
  <c r="EB75" i="10" s="1"/>
  <c r="EF83" i="9"/>
  <c r="DZ75" i="10" s="1"/>
  <c r="ED83" i="9"/>
  <c r="DX75" i="10" s="1"/>
  <c r="EB83" i="9"/>
  <c r="DV75" i="10" s="1"/>
  <c r="DZ83" i="9"/>
  <c r="DT75" i="10" s="1"/>
  <c r="DX83" i="9"/>
  <c r="DR75" i="10" s="1"/>
  <c r="DV83" i="9"/>
  <c r="DP75" i="10" s="1"/>
  <c r="DT83" i="9"/>
  <c r="DN75" i="10" s="1"/>
  <c r="DR83" i="9"/>
  <c r="DL75" i="10" s="1"/>
  <c r="DP83" i="9"/>
  <c r="DJ75" i="10" s="1"/>
  <c r="DN83" i="9"/>
  <c r="DH75" i="10" s="1"/>
  <c r="DL83" i="9"/>
  <c r="DF75" i="10" s="1"/>
  <c r="DJ83" i="9"/>
  <c r="DD75" i="10" s="1"/>
  <c r="DH83" i="9"/>
  <c r="DB75" i="10" s="1"/>
  <c r="DF83" i="9"/>
  <c r="CZ75" i="10" s="1"/>
  <c r="DD83" i="9"/>
  <c r="CX75" i="10" s="1"/>
  <c r="DB83" i="9"/>
  <c r="CV75" i="10" s="1"/>
  <c r="CZ83" i="9"/>
  <c r="CT75" i="10" s="1"/>
  <c r="CX83" i="9"/>
  <c r="CR75" i="10" s="1"/>
  <c r="CV83" i="9"/>
  <c r="CP75" i="10" s="1"/>
  <c r="CT83" i="9"/>
  <c r="CN75" i="10" s="1"/>
  <c r="CR83" i="9"/>
  <c r="CL75" i="10" s="1"/>
  <c r="CP83" i="9"/>
  <c r="CJ75" i="10" s="1"/>
  <c r="CN83" i="9"/>
  <c r="CH75" i="10" s="1"/>
  <c r="CL83" i="9"/>
  <c r="CF75" i="10" s="1"/>
  <c r="CJ83" i="9"/>
  <c r="CD75" i="10" s="1"/>
  <c r="CH83" i="9"/>
  <c r="CB75" i="10" s="1"/>
  <c r="CF83" i="9"/>
  <c r="BZ75" i="10" s="1"/>
  <c r="CD83" i="9"/>
  <c r="BX75" i="10" s="1"/>
  <c r="CB83" i="9"/>
  <c r="BV75" i="10" s="1"/>
  <c r="BZ83" i="9"/>
  <c r="BT75" i="10" s="1"/>
  <c r="BX83" i="9"/>
  <c r="BR75" i="10" s="1"/>
  <c r="BV83" i="9"/>
  <c r="BP75" i="10" s="1"/>
  <c r="BT83" i="9"/>
  <c r="BN75" i="10" s="1"/>
  <c r="BR83" i="9"/>
  <c r="BL75" i="10" s="1"/>
  <c r="BP83" i="9"/>
  <c r="BJ75" i="10" s="1"/>
  <c r="BN83" i="9"/>
  <c r="BH75" i="10" s="1"/>
  <c r="BL83" i="9"/>
  <c r="BF75" i="10" s="1"/>
  <c r="BJ83" i="9"/>
  <c r="BD75" i="10" s="1"/>
  <c r="BH83" i="9"/>
  <c r="BB75" i="10" s="1"/>
  <c r="BF83" i="9"/>
  <c r="AZ75" i="10" s="1"/>
  <c r="BD83" i="9"/>
  <c r="AX75" i="10" s="1"/>
  <c r="BB83" i="9"/>
  <c r="AV75" i="10" s="1"/>
  <c r="AZ83" i="9"/>
  <c r="AT75" i="10" s="1"/>
  <c r="AX83" i="9"/>
  <c r="AR75" i="10" s="1"/>
  <c r="AV83" i="9"/>
  <c r="AP75" i="10" s="1"/>
  <c r="AT83" i="9"/>
  <c r="AN75" i="10" s="1"/>
  <c r="AR83" i="9"/>
  <c r="AL75" i="10" s="1"/>
  <c r="AP83" i="9"/>
  <c r="AJ75" i="10" s="1"/>
  <c r="AN83" i="9"/>
  <c r="AH75" i="10" s="1"/>
  <c r="AL83" i="9"/>
  <c r="AF75" i="10" s="1"/>
  <c r="AJ83" i="9"/>
  <c r="AD75" i="10" s="1"/>
  <c r="AH83" i="9"/>
  <c r="AB75" i="10" s="1"/>
  <c r="AF83" i="9"/>
  <c r="Z75" i="10" s="1"/>
  <c r="AD83" i="9"/>
  <c r="X75" i="10" s="1"/>
  <c r="AB83" i="9"/>
  <c r="V75" i="10" s="1"/>
  <c r="Z83" i="9"/>
  <c r="T75" i="10" s="1"/>
  <c r="X83" i="9"/>
  <c r="R75" i="10" s="1"/>
  <c r="V83" i="9"/>
  <c r="P75" i="10" s="1"/>
  <c r="T83" i="9"/>
  <c r="N75" i="10" s="1"/>
  <c r="R83" i="9"/>
  <c r="L75" i="10" s="1"/>
  <c r="P83" i="9"/>
  <c r="J75" i="10" s="1"/>
  <c r="N83" i="9"/>
  <c r="H75" i="10" s="1"/>
  <c r="L83" i="9"/>
  <c r="F75" i="10" s="1"/>
  <c r="J83" i="9"/>
  <c r="D75" i="10" s="1"/>
  <c r="H83" i="9"/>
  <c r="B75" i="10" s="1"/>
  <c r="GE83" i="9"/>
  <c r="FY75" i="10" s="1"/>
  <c r="GC83" i="9"/>
  <c r="FW75" i="10" s="1"/>
  <c r="GA83" i="9"/>
  <c r="FU75" i="10" s="1"/>
  <c r="FY83" i="9"/>
  <c r="FS75" i="10" s="1"/>
  <c r="FW83" i="9"/>
  <c r="FQ75" i="10" s="1"/>
  <c r="FU83" i="9"/>
  <c r="FO75" i="10" s="1"/>
  <c r="FS83" i="9"/>
  <c r="FM75" i="10" s="1"/>
  <c r="FQ83" i="9"/>
  <c r="FK75" i="10" s="1"/>
  <c r="FO83" i="9"/>
  <c r="FI75" i="10" s="1"/>
  <c r="FM83" i="9"/>
  <c r="FG75" i="10" s="1"/>
  <c r="FK83" i="9"/>
  <c r="FE75" i="10" s="1"/>
  <c r="FI83" i="9"/>
  <c r="FC75" i="10" s="1"/>
  <c r="FG83" i="9"/>
  <c r="FA75" i="10" s="1"/>
  <c r="FE83" i="9"/>
  <c r="EY75" i="10" s="1"/>
  <c r="FC83" i="9"/>
  <c r="EW75" i="10" s="1"/>
  <c r="FA83" i="9"/>
  <c r="EU75" i="10" s="1"/>
  <c r="EY83" i="9"/>
  <c r="ES75" i="10" s="1"/>
  <c r="EW83" i="9"/>
  <c r="EQ75" i="10" s="1"/>
  <c r="EU83" i="9"/>
  <c r="EO75" i="10" s="1"/>
  <c r="ES83" i="9"/>
  <c r="EM75" i="10" s="1"/>
  <c r="EQ83" i="9"/>
  <c r="EK75" i="10" s="1"/>
  <c r="EO83" i="9"/>
  <c r="EI75" i="10" s="1"/>
  <c r="EM83" i="9"/>
  <c r="EG75" i="10" s="1"/>
  <c r="EK83" i="9"/>
  <c r="EE75" i="10" s="1"/>
  <c r="EI83" i="9"/>
  <c r="EC75" i="10" s="1"/>
  <c r="EG83" i="9"/>
  <c r="EA75" i="10" s="1"/>
  <c r="EE83" i="9"/>
  <c r="DY75" i="10" s="1"/>
  <c r="EC83" i="9"/>
  <c r="DW75" i="10" s="1"/>
  <c r="EA83" i="9"/>
  <c r="DU75" i="10" s="1"/>
  <c r="DY83" i="9"/>
  <c r="DS75" i="10" s="1"/>
  <c r="DW83" i="9"/>
  <c r="DQ75" i="10" s="1"/>
  <c r="DU83" i="9"/>
  <c r="DO75" i="10" s="1"/>
  <c r="DS83" i="9"/>
  <c r="DM75" i="10" s="1"/>
  <c r="DQ83" i="9"/>
  <c r="DK75" i="10" s="1"/>
  <c r="DO83" i="9"/>
  <c r="DI75" i="10" s="1"/>
  <c r="DM83" i="9"/>
  <c r="DG75" i="10" s="1"/>
  <c r="DK83" i="9"/>
  <c r="DE75" i="10" s="1"/>
  <c r="DI83" i="9"/>
  <c r="DC75" i="10" s="1"/>
  <c r="DG83" i="9"/>
  <c r="DA75" i="10" s="1"/>
  <c r="DE83" i="9"/>
  <c r="CY75" i="10" s="1"/>
  <c r="DC83" i="9"/>
  <c r="CW75" i="10" s="1"/>
  <c r="DA83" i="9"/>
  <c r="CU75" i="10" s="1"/>
  <c r="CY83" i="9"/>
  <c r="CS75" i="10" s="1"/>
  <c r="CW83" i="9"/>
  <c r="CQ75" i="10" s="1"/>
  <c r="CU83" i="9"/>
  <c r="CO75" i="10" s="1"/>
  <c r="CS83" i="9"/>
  <c r="CM75" i="10" s="1"/>
  <c r="CQ83" i="9"/>
  <c r="CK75" i="10" s="1"/>
  <c r="CO83" i="9"/>
  <c r="CI75" i="10" s="1"/>
  <c r="CM83" i="9"/>
  <c r="CG75" i="10" s="1"/>
  <c r="CK83" i="9"/>
  <c r="CE75" i="10" s="1"/>
  <c r="CI83" i="9"/>
  <c r="CC75" i="10" s="1"/>
  <c r="CG83" i="9"/>
  <c r="CA75" i="10" s="1"/>
  <c r="CE83" i="9"/>
  <c r="BY75" i="10" s="1"/>
  <c r="CC83" i="9"/>
  <c r="BW75" i="10" s="1"/>
  <c r="CA83" i="9"/>
  <c r="BU75" i="10" s="1"/>
  <c r="BY83" i="9"/>
  <c r="BS75" i="10" s="1"/>
  <c r="BW83" i="9"/>
  <c r="BQ75" i="10" s="1"/>
  <c r="BU83" i="9"/>
  <c r="BO75" i="10" s="1"/>
  <c r="BS83" i="9"/>
  <c r="BM75" i="10" s="1"/>
  <c r="BQ83" i="9"/>
  <c r="BK75" i="10" s="1"/>
  <c r="BO83" i="9"/>
  <c r="BI75" i="10" s="1"/>
  <c r="BM83" i="9"/>
  <c r="BG75" i="10" s="1"/>
  <c r="BK83" i="9"/>
  <c r="BE75" i="10" s="1"/>
  <c r="BI83" i="9"/>
  <c r="BC75" i="10" s="1"/>
  <c r="BG83" i="9"/>
  <c r="BA75" i="10" s="1"/>
  <c r="BE83" i="9"/>
  <c r="AY75" i="10" s="1"/>
  <c r="BC83" i="9"/>
  <c r="AW75" i="10" s="1"/>
  <c r="BA83" i="9"/>
  <c r="AU75" i="10" s="1"/>
  <c r="AY83" i="9"/>
  <c r="AS75" i="10" s="1"/>
  <c r="AW83" i="9"/>
  <c r="AQ75" i="10" s="1"/>
  <c r="AU83" i="9"/>
  <c r="AO75" i="10" s="1"/>
  <c r="AS83" i="9"/>
  <c r="AM75" i="10" s="1"/>
  <c r="AQ83" i="9"/>
  <c r="AK75" i="10" s="1"/>
  <c r="AO83" i="9"/>
  <c r="AI75" i="10" s="1"/>
  <c r="AM83" i="9"/>
  <c r="AG75" i="10" s="1"/>
  <c r="AK83" i="9"/>
  <c r="AE75" i="10" s="1"/>
  <c r="AI83" i="9"/>
  <c r="AC75" i="10" s="1"/>
  <c r="AG83" i="9"/>
  <c r="AA75" i="10" s="1"/>
  <c r="AE83" i="9"/>
  <c r="Y75" i="10" s="1"/>
  <c r="AC83" i="9"/>
  <c r="W75" i="10" s="1"/>
  <c r="AA83" i="9"/>
  <c r="U75" i="10" s="1"/>
  <c r="Y83" i="9"/>
  <c r="S75" i="10" s="1"/>
  <c r="W83" i="9"/>
  <c r="Q75" i="10" s="1"/>
  <c r="U83" i="9"/>
  <c r="O75" i="10" s="1"/>
  <c r="S83" i="9"/>
  <c r="M75" i="10" s="1"/>
  <c r="Q83" i="9"/>
  <c r="K75" i="10" s="1"/>
  <c r="O83" i="9"/>
  <c r="I75" i="10" s="1"/>
  <c r="M83" i="9"/>
  <c r="G75" i="10" s="1"/>
  <c r="K83" i="9"/>
  <c r="E75" i="10" s="1"/>
  <c r="I83" i="9"/>
  <c r="C75" i="10" s="1"/>
  <c r="H134" i="9"/>
  <c r="B71" i="10" s="1"/>
  <c r="GD134" i="9"/>
  <c r="FX71" i="10" s="1"/>
  <c r="GB134" i="9"/>
  <c r="FV71" i="10" s="1"/>
  <c r="FZ134" i="9"/>
  <c r="FT71" i="10" s="1"/>
  <c r="FX134" i="9"/>
  <c r="FR71" i="10" s="1"/>
  <c r="FV134" i="9"/>
  <c r="FP71" i="10" s="1"/>
  <c r="FT134" i="9"/>
  <c r="FN71" i="10" s="1"/>
  <c r="FR134" i="9"/>
  <c r="FL71" i="10" s="1"/>
  <c r="FP134" i="9"/>
  <c r="FJ71" i="10" s="1"/>
  <c r="FN134" i="9"/>
  <c r="FH71" i="10" s="1"/>
  <c r="FL134" i="9"/>
  <c r="FF71" i="10" s="1"/>
  <c r="FJ134" i="9"/>
  <c r="FD71" i="10" s="1"/>
  <c r="FH134" i="9"/>
  <c r="FB71" i="10" s="1"/>
  <c r="FF134" i="9"/>
  <c r="EZ71" i="10" s="1"/>
  <c r="FD134" i="9"/>
  <c r="EX71" i="10" s="1"/>
  <c r="FB134" i="9"/>
  <c r="EV71" i="10" s="1"/>
  <c r="EZ134" i="9"/>
  <c r="ET71" i="10" s="1"/>
  <c r="EX134" i="9"/>
  <c r="ER71" i="10" s="1"/>
  <c r="EV134" i="9"/>
  <c r="EP71" i="10" s="1"/>
  <c r="ET134" i="9"/>
  <c r="EN71" i="10" s="1"/>
  <c r="ER134" i="9"/>
  <c r="EL71" i="10" s="1"/>
  <c r="EP134" i="9"/>
  <c r="EJ71" i="10" s="1"/>
  <c r="EN134" i="9"/>
  <c r="EH71" i="10" s="1"/>
  <c r="EL134" i="9"/>
  <c r="EF71" i="10" s="1"/>
  <c r="EJ134" i="9"/>
  <c r="ED71" i="10" s="1"/>
  <c r="EH134" i="9"/>
  <c r="EB71" i="10" s="1"/>
  <c r="EF134" i="9"/>
  <c r="DZ71" i="10" s="1"/>
  <c r="ED134" i="9"/>
  <c r="DX71" i="10" s="1"/>
  <c r="EB134" i="9"/>
  <c r="DV71" i="10" s="1"/>
  <c r="DZ134" i="9"/>
  <c r="DT71" i="10" s="1"/>
  <c r="DX134" i="9"/>
  <c r="DR71" i="10" s="1"/>
  <c r="DV134" i="9"/>
  <c r="DP71" i="10" s="1"/>
  <c r="DT134" i="9"/>
  <c r="DN71" i="10" s="1"/>
  <c r="DR134" i="9"/>
  <c r="DL71" i="10" s="1"/>
  <c r="DP134" i="9"/>
  <c r="DJ71" i="10" s="1"/>
  <c r="DN134" i="9"/>
  <c r="DH71" i="10" s="1"/>
  <c r="DL134" i="9"/>
  <c r="DF71" i="10" s="1"/>
  <c r="DJ134" i="9"/>
  <c r="DD71" i="10" s="1"/>
  <c r="DH134" i="9"/>
  <c r="DB71" i="10" s="1"/>
  <c r="DF134" i="9"/>
  <c r="CZ71" i="10" s="1"/>
  <c r="DD134" i="9"/>
  <c r="CX71" i="10" s="1"/>
  <c r="DB134" i="9"/>
  <c r="CV71" i="10" s="1"/>
  <c r="CZ134" i="9"/>
  <c r="CT71" i="10" s="1"/>
  <c r="CX134" i="9"/>
  <c r="CR71" i="10" s="1"/>
  <c r="CV134" i="9"/>
  <c r="CP71" i="10" s="1"/>
  <c r="CT134" i="9"/>
  <c r="CN71" i="10" s="1"/>
  <c r="CR134" i="9"/>
  <c r="CL71" i="10" s="1"/>
  <c r="CP134" i="9"/>
  <c r="CJ71" i="10" s="1"/>
  <c r="CN134" i="9"/>
  <c r="CH71" i="10" s="1"/>
  <c r="CL134" i="9"/>
  <c r="CF71" i="10" s="1"/>
  <c r="CJ134" i="9"/>
  <c r="CD71" i="10" s="1"/>
  <c r="CH134" i="9"/>
  <c r="CB71" i="10" s="1"/>
  <c r="CF134" i="9"/>
  <c r="BZ71" i="10" s="1"/>
  <c r="CD134" i="9"/>
  <c r="BX71" i="10" s="1"/>
  <c r="CB134" i="9"/>
  <c r="BV71" i="10" s="1"/>
  <c r="BZ134" i="9"/>
  <c r="BT71" i="10" s="1"/>
  <c r="BX134" i="9"/>
  <c r="BR71" i="10" s="1"/>
  <c r="BV134" i="9"/>
  <c r="BP71" i="10" s="1"/>
  <c r="BT134" i="9"/>
  <c r="BN71" i="10" s="1"/>
  <c r="BR134" i="9"/>
  <c r="BL71" i="10" s="1"/>
  <c r="BP134" i="9"/>
  <c r="BJ71" i="10" s="1"/>
  <c r="BN134" i="9"/>
  <c r="BH71" i="10" s="1"/>
  <c r="BL134" i="9"/>
  <c r="BF71" i="10" s="1"/>
  <c r="BJ134" i="9"/>
  <c r="BD71" i="10" s="1"/>
  <c r="BH134" i="9"/>
  <c r="BB71" i="10" s="1"/>
  <c r="BF134" i="9"/>
  <c r="AZ71" i="10" s="1"/>
  <c r="BD134" i="9"/>
  <c r="AX71" i="10" s="1"/>
  <c r="BB134" i="9"/>
  <c r="AV71" i="10" s="1"/>
  <c r="AZ134" i="9"/>
  <c r="AT71" i="10" s="1"/>
  <c r="AX134" i="9"/>
  <c r="AR71" i="10" s="1"/>
  <c r="AV134" i="9"/>
  <c r="AP71" i="10" s="1"/>
  <c r="AT134" i="9"/>
  <c r="AN71" i="10" s="1"/>
  <c r="AR134" i="9"/>
  <c r="AL71" i="10" s="1"/>
  <c r="AP134" i="9"/>
  <c r="AJ71" i="10" s="1"/>
  <c r="AN134" i="9"/>
  <c r="AH71" i="10" s="1"/>
  <c r="AL134" i="9"/>
  <c r="AF71" i="10" s="1"/>
  <c r="AJ134" i="9"/>
  <c r="AD71" i="10" s="1"/>
  <c r="AH134" i="9"/>
  <c r="AB71" i="10" s="1"/>
  <c r="AF134" i="9"/>
  <c r="Z71" i="10" s="1"/>
  <c r="AD134" i="9"/>
  <c r="X71" i="10" s="1"/>
  <c r="AB134" i="9"/>
  <c r="V71" i="10" s="1"/>
  <c r="Z134" i="9"/>
  <c r="T71" i="10" s="1"/>
  <c r="X134" i="9"/>
  <c r="R71" i="10" s="1"/>
  <c r="V134" i="9"/>
  <c r="P71" i="10" s="1"/>
  <c r="T134" i="9"/>
  <c r="N71" i="10" s="1"/>
  <c r="R134" i="9"/>
  <c r="L71" i="10" s="1"/>
  <c r="P134" i="9"/>
  <c r="J71" i="10" s="1"/>
  <c r="N134" i="9"/>
  <c r="H71" i="10" s="1"/>
  <c r="L134" i="9"/>
  <c r="F71" i="10" s="1"/>
  <c r="J134" i="9"/>
  <c r="D71" i="10" s="1"/>
  <c r="GE134" i="9"/>
  <c r="FY71" i="10" s="1"/>
  <c r="GC134" i="9"/>
  <c r="FW71" i="10" s="1"/>
  <c r="GA134" i="9"/>
  <c r="FU71" i="10" s="1"/>
  <c r="FY134" i="9"/>
  <c r="FS71" i="10" s="1"/>
  <c r="FW134" i="9"/>
  <c r="FQ71" i="10" s="1"/>
  <c r="FU134" i="9"/>
  <c r="FO71" i="10" s="1"/>
  <c r="FS134" i="9"/>
  <c r="FM71" i="10" s="1"/>
  <c r="FQ134" i="9"/>
  <c r="FK71" i="10" s="1"/>
  <c r="FO134" i="9"/>
  <c r="FI71" i="10" s="1"/>
  <c r="FM134" i="9"/>
  <c r="FG71" i="10" s="1"/>
  <c r="FK134" i="9"/>
  <c r="FE71" i="10" s="1"/>
  <c r="FI134" i="9"/>
  <c r="FC71" i="10" s="1"/>
  <c r="FG134" i="9"/>
  <c r="FA71" i="10" s="1"/>
  <c r="FE134" i="9"/>
  <c r="EY71" i="10" s="1"/>
  <c r="FC134" i="9"/>
  <c r="EW71" i="10" s="1"/>
  <c r="FA134" i="9"/>
  <c r="EU71" i="10" s="1"/>
  <c r="EY134" i="9"/>
  <c r="ES71" i="10" s="1"/>
  <c r="EW134" i="9"/>
  <c r="EQ71" i="10" s="1"/>
  <c r="EU134" i="9"/>
  <c r="EO71" i="10" s="1"/>
  <c r="ES134" i="9"/>
  <c r="EM71" i="10" s="1"/>
  <c r="EQ134" i="9"/>
  <c r="EK71" i="10" s="1"/>
  <c r="EO134" i="9"/>
  <c r="EI71" i="10" s="1"/>
  <c r="EM134" i="9"/>
  <c r="EG71" i="10" s="1"/>
  <c r="EK134" i="9"/>
  <c r="EE71" i="10" s="1"/>
  <c r="EI134" i="9"/>
  <c r="EC71" i="10" s="1"/>
  <c r="EG134" i="9"/>
  <c r="EA71" i="10" s="1"/>
  <c r="EE134" i="9"/>
  <c r="DY71" i="10" s="1"/>
  <c r="EC134" i="9"/>
  <c r="DW71" i="10" s="1"/>
  <c r="EA134" i="9"/>
  <c r="DU71" i="10" s="1"/>
  <c r="DY134" i="9"/>
  <c r="DS71" i="10" s="1"/>
  <c r="DW134" i="9"/>
  <c r="DQ71" i="10" s="1"/>
  <c r="DU134" i="9"/>
  <c r="DO71" i="10" s="1"/>
  <c r="DS134" i="9"/>
  <c r="DM71" i="10" s="1"/>
  <c r="DQ134" i="9"/>
  <c r="DK71" i="10" s="1"/>
  <c r="DO134" i="9"/>
  <c r="DI71" i="10" s="1"/>
  <c r="DM134" i="9"/>
  <c r="DG71" i="10" s="1"/>
  <c r="DK134" i="9"/>
  <c r="DE71" i="10" s="1"/>
  <c r="DI134" i="9"/>
  <c r="DC71" i="10" s="1"/>
  <c r="DG134" i="9"/>
  <c r="DA71" i="10" s="1"/>
  <c r="DE134" i="9"/>
  <c r="CY71" i="10" s="1"/>
  <c r="DC134" i="9"/>
  <c r="CW71" i="10" s="1"/>
  <c r="DA134" i="9"/>
  <c r="CU71" i="10" s="1"/>
  <c r="CY134" i="9"/>
  <c r="CS71" i="10" s="1"/>
  <c r="CW134" i="9"/>
  <c r="CQ71" i="10" s="1"/>
  <c r="CU134" i="9"/>
  <c r="CO71" i="10" s="1"/>
  <c r="CS134" i="9"/>
  <c r="CM71" i="10" s="1"/>
  <c r="CQ134" i="9"/>
  <c r="CK71" i="10" s="1"/>
  <c r="CO134" i="9"/>
  <c r="CI71" i="10" s="1"/>
  <c r="CM134" i="9"/>
  <c r="CG71" i="10" s="1"/>
  <c r="CK134" i="9"/>
  <c r="CE71" i="10" s="1"/>
  <c r="CI134" i="9"/>
  <c r="CC71" i="10" s="1"/>
  <c r="CG134" i="9"/>
  <c r="CA71" i="10" s="1"/>
  <c r="CE134" i="9"/>
  <c r="BY71" i="10" s="1"/>
  <c r="CC134" i="9"/>
  <c r="BW71" i="10" s="1"/>
  <c r="CA134" i="9"/>
  <c r="BU71" i="10" s="1"/>
  <c r="BY134" i="9"/>
  <c r="BS71" i="10" s="1"/>
  <c r="BW134" i="9"/>
  <c r="BQ71" i="10" s="1"/>
  <c r="BU134" i="9"/>
  <c r="BO71" i="10" s="1"/>
  <c r="BS134" i="9"/>
  <c r="BM71" i="10" s="1"/>
  <c r="BQ134" i="9"/>
  <c r="BK71" i="10" s="1"/>
  <c r="BO134" i="9"/>
  <c r="BI71" i="10" s="1"/>
  <c r="BM134" i="9"/>
  <c r="BG71" i="10" s="1"/>
  <c r="BK134" i="9"/>
  <c r="BE71" i="10" s="1"/>
  <c r="BI134" i="9"/>
  <c r="BC71" i="10" s="1"/>
  <c r="BG134" i="9"/>
  <c r="BA71" i="10" s="1"/>
  <c r="BE134" i="9"/>
  <c r="AY71" i="10" s="1"/>
  <c r="BC134" i="9"/>
  <c r="AW71" i="10" s="1"/>
  <c r="BA134" i="9"/>
  <c r="AU71" i="10" s="1"/>
  <c r="AY134" i="9"/>
  <c r="AS71" i="10" s="1"/>
  <c r="AW134" i="9"/>
  <c r="AQ71" i="10" s="1"/>
  <c r="AU134" i="9"/>
  <c r="AO71" i="10" s="1"/>
  <c r="AS134" i="9"/>
  <c r="AM71" i="10" s="1"/>
  <c r="AQ134" i="9"/>
  <c r="AK71" i="10" s="1"/>
  <c r="AO134" i="9"/>
  <c r="AI71" i="10" s="1"/>
  <c r="AM134" i="9"/>
  <c r="AG71" i="10" s="1"/>
  <c r="AK134" i="9"/>
  <c r="AE71" i="10" s="1"/>
  <c r="AI134" i="9"/>
  <c r="AC71" i="10" s="1"/>
  <c r="AG134" i="9"/>
  <c r="AA71" i="10" s="1"/>
  <c r="AE134" i="9"/>
  <c r="Y71" i="10" s="1"/>
  <c r="AC134" i="9"/>
  <c r="W71" i="10" s="1"/>
  <c r="AA134" i="9"/>
  <c r="U71" i="10" s="1"/>
  <c r="Y134" i="9"/>
  <c r="S71" i="10" s="1"/>
  <c r="W134" i="9"/>
  <c r="Q71" i="10" s="1"/>
  <c r="U134" i="9"/>
  <c r="O71" i="10" s="1"/>
  <c r="S134" i="9"/>
  <c r="M71" i="10" s="1"/>
  <c r="Q134" i="9"/>
  <c r="K71" i="10" s="1"/>
  <c r="O134" i="9"/>
  <c r="I71" i="10" s="1"/>
  <c r="M134" i="9"/>
  <c r="G71" i="10" s="1"/>
  <c r="K134" i="9"/>
  <c r="E71" i="10" s="1"/>
  <c r="I134" i="9"/>
  <c r="C71" i="10" s="1"/>
  <c r="K17" i="9"/>
  <c r="E24" i="10" s="1"/>
  <c r="S17" i="9"/>
  <c r="M24" i="10" s="1"/>
  <c r="AA17" i="9"/>
  <c r="U24" i="10" s="1"/>
  <c r="AI17" i="9"/>
  <c r="AC24" i="10" s="1"/>
  <c r="AQ17" i="9"/>
  <c r="AK24" i="10" s="1"/>
  <c r="AY17" i="9"/>
  <c r="AS24" i="10" s="1"/>
  <c r="BG17" i="9"/>
  <c r="BA24" i="10" s="1"/>
  <c r="BO17" i="9"/>
  <c r="BI24" i="10" s="1"/>
  <c r="BW17" i="9"/>
  <c r="BQ24" i="10" s="1"/>
  <c r="CE17" i="9"/>
  <c r="BY24" i="10" s="1"/>
  <c r="CM17" i="9"/>
  <c r="CG24" i="10" s="1"/>
  <c r="CU17" i="9"/>
  <c r="CO24" i="10" s="1"/>
  <c r="DC17" i="9"/>
  <c r="CW24" i="10" s="1"/>
  <c r="DK17" i="9"/>
  <c r="DE24" i="10" s="1"/>
  <c r="DS17" i="9"/>
  <c r="DM24" i="10" s="1"/>
  <c r="EA17" i="9"/>
  <c r="DU24" i="10" s="1"/>
  <c r="EI17" i="9"/>
  <c r="EC24" i="10" s="1"/>
  <c r="EQ17" i="9"/>
  <c r="EK24" i="10" s="1"/>
  <c r="EY17" i="9"/>
  <c r="ES24" i="10" s="1"/>
  <c r="FG17" i="9"/>
  <c r="FA24" i="10" s="1"/>
  <c r="FO17" i="9"/>
  <c r="FI24" i="10" s="1"/>
  <c r="FW17" i="9"/>
  <c r="FQ24" i="10" s="1"/>
  <c r="I133" i="9"/>
  <c r="K133"/>
  <c r="E72" i="10" s="1"/>
  <c r="M133" i="9"/>
  <c r="G72" i="10" s="1"/>
  <c r="O133" i="9"/>
  <c r="I72" i="10" s="1"/>
  <c r="Q133" i="9"/>
  <c r="K72" i="10" s="1"/>
  <c r="S133" i="9"/>
  <c r="M72" i="10" s="1"/>
  <c r="U133" i="9"/>
  <c r="O72" i="10" s="1"/>
  <c r="W133" i="9"/>
  <c r="Q72" i="10" s="1"/>
  <c r="Y133" i="9"/>
  <c r="S72" i="10" s="1"/>
  <c r="AA133" i="9"/>
  <c r="U72" i="10" s="1"/>
  <c r="AC133" i="9"/>
  <c r="W72" i="10" s="1"/>
  <c r="AE133" i="9"/>
  <c r="Y72" i="10" s="1"/>
  <c r="AG133" i="9"/>
  <c r="AA72" i="10" s="1"/>
  <c r="AI133" i="9"/>
  <c r="AC72" i="10" s="1"/>
  <c r="AK133" i="9"/>
  <c r="AE72" i="10" s="1"/>
  <c r="AM133" i="9"/>
  <c r="AG72" i="10" s="1"/>
  <c r="AO133" i="9"/>
  <c r="AI72" i="10" s="1"/>
  <c r="AQ133" i="9"/>
  <c r="AK72" i="10" s="1"/>
  <c r="AS133" i="9"/>
  <c r="AM72" i="10" s="1"/>
  <c r="AU133" i="9"/>
  <c r="AO72" i="10" s="1"/>
  <c r="AW133" i="9"/>
  <c r="AQ72" i="10" s="1"/>
  <c r="AY133" i="9"/>
  <c r="AS72" i="10" s="1"/>
  <c r="BA133" i="9"/>
  <c r="AU72" i="10" s="1"/>
  <c r="BC133" i="9"/>
  <c r="AW72" i="10" s="1"/>
  <c r="BE133" i="9"/>
  <c r="AY72" i="10" s="1"/>
  <c r="BG133" i="9"/>
  <c r="BA72" i="10" s="1"/>
  <c r="BI133" i="9"/>
  <c r="BC72" i="10" s="1"/>
  <c r="BK133" i="9"/>
  <c r="BE72" i="10" s="1"/>
  <c r="BM133" i="9"/>
  <c r="BG72" i="10" s="1"/>
  <c r="BO133" i="9"/>
  <c r="BI72" i="10" s="1"/>
  <c r="BQ133" i="9"/>
  <c r="BK72" i="10" s="1"/>
  <c r="BS133" i="9"/>
  <c r="BM72" i="10" s="1"/>
  <c r="BU133" i="9"/>
  <c r="BO72" i="10" s="1"/>
  <c r="BW133" i="9"/>
  <c r="BQ72" i="10" s="1"/>
  <c r="BY133" i="9"/>
  <c r="BS72" i="10" s="1"/>
  <c r="CA133" i="9"/>
  <c r="BU72" i="10" s="1"/>
  <c r="CC133" i="9"/>
  <c r="BW72" i="10" s="1"/>
  <c r="CE133" i="9"/>
  <c r="BY72" i="10" s="1"/>
  <c r="CG133" i="9"/>
  <c r="CA72" i="10" s="1"/>
  <c r="CI133" i="9"/>
  <c r="CC72" i="10" s="1"/>
  <c r="CK133" i="9"/>
  <c r="CE72" i="10" s="1"/>
  <c r="CM133" i="9"/>
  <c r="CG72" i="10" s="1"/>
  <c r="CO133" i="9"/>
  <c r="CI72" i="10" s="1"/>
  <c r="CQ133" i="9"/>
  <c r="CK72" i="10" s="1"/>
  <c r="CS133" i="9"/>
  <c r="CM72" i="10" s="1"/>
  <c r="CU133" i="9"/>
  <c r="CO72" i="10" s="1"/>
  <c r="CW133" i="9"/>
  <c r="CQ72" i="10" s="1"/>
  <c r="CY133" i="9"/>
  <c r="CS72" i="10" s="1"/>
  <c r="DA133" i="9"/>
  <c r="CU72" i="10" s="1"/>
  <c r="DC133" i="9"/>
  <c r="CW72" i="10" s="1"/>
  <c r="DE133" i="9"/>
  <c r="CY72" i="10" s="1"/>
  <c r="DG133" i="9"/>
  <c r="DA72" i="10" s="1"/>
  <c r="DI133" i="9"/>
  <c r="DC72" i="10" s="1"/>
  <c r="DK133" i="9"/>
  <c r="DE72" i="10" s="1"/>
  <c r="DM133" i="9"/>
  <c r="DG72" i="10" s="1"/>
  <c r="DO133" i="9"/>
  <c r="DI72" i="10" s="1"/>
  <c r="DQ133" i="9"/>
  <c r="DK72" i="10" s="1"/>
  <c r="DS133" i="9"/>
  <c r="DM72" i="10" s="1"/>
  <c r="DU133" i="9"/>
  <c r="DO72" i="10" s="1"/>
  <c r="DW133" i="9"/>
  <c r="DQ72" i="10" s="1"/>
  <c r="DY133" i="9"/>
  <c r="DS72" i="10" s="1"/>
  <c r="EA133" i="9"/>
  <c r="DU72" i="10" s="1"/>
  <c r="EC133" i="9"/>
  <c r="DW72" i="10" s="1"/>
  <c r="EE133" i="9"/>
  <c r="DY72" i="10" s="1"/>
  <c r="EG133" i="9"/>
  <c r="EA72" i="10" s="1"/>
  <c r="EI133" i="9"/>
  <c r="EC72" i="10" s="1"/>
  <c r="EK133" i="9"/>
  <c r="EE72" i="10" s="1"/>
  <c r="EM133" i="9"/>
  <c r="EG72" i="10" s="1"/>
  <c r="EO133" i="9"/>
  <c r="EI72" i="10" s="1"/>
  <c r="EQ133" i="9"/>
  <c r="EK72" i="10" s="1"/>
  <c r="ES133" i="9"/>
  <c r="EM72" i="10" s="1"/>
  <c r="EU133" i="9"/>
  <c r="EO72" i="10" s="1"/>
  <c r="EW133" i="9"/>
  <c r="EQ72" i="10" s="1"/>
  <c r="EY133" i="9"/>
  <c r="ES72" i="10" s="1"/>
  <c r="FA133" i="9"/>
  <c r="EU72" i="10" s="1"/>
  <c r="FC133" i="9"/>
  <c r="EW72" i="10" s="1"/>
  <c r="FE133" i="9"/>
  <c r="EY72" i="10" s="1"/>
  <c r="FG133" i="9"/>
  <c r="FA72" i="10" s="1"/>
  <c r="FI133" i="9"/>
  <c r="FC72" i="10" s="1"/>
  <c r="FK133" i="9"/>
  <c r="FE72" i="10" s="1"/>
  <c r="FM133" i="9"/>
  <c r="FG72" i="10" s="1"/>
  <c r="FO133" i="9"/>
  <c r="FI72" i="10" s="1"/>
  <c r="FQ133" i="9"/>
  <c r="FK72" i="10" s="1"/>
  <c r="FS133" i="9"/>
  <c r="FM72" i="10" s="1"/>
  <c r="FU133" i="9"/>
  <c r="FO72" i="10" s="1"/>
  <c r="FW133" i="9"/>
  <c r="FQ72" i="10" s="1"/>
  <c r="FY133" i="9"/>
  <c r="FS72" i="10" s="1"/>
  <c r="GA133" i="9"/>
  <c r="FU72" i="10" s="1"/>
  <c r="GC133" i="9"/>
  <c r="FW72" i="10" s="1"/>
  <c r="C92" i="16"/>
  <c r="C83"/>
  <c r="C82"/>
  <c r="C81"/>
  <c r="C77"/>
  <c r="C76"/>
  <c r="C75"/>
  <c r="C74"/>
  <c r="C73"/>
  <c r="C72"/>
  <c r="C71"/>
  <c r="C70"/>
  <c r="C67"/>
  <c r="C66"/>
  <c r="C64"/>
  <c r="C62"/>
  <c r="C61"/>
  <c r="C59"/>
  <c r="C58"/>
  <c r="C55"/>
  <c r="C54"/>
  <c r="C53"/>
  <c r="C52"/>
  <c r="C48"/>
  <c r="C46"/>
  <c r="C44"/>
  <c r="C42"/>
  <c r="C40"/>
  <c r="C36"/>
  <c r="C35"/>
  <c r="C33"/>
  <c r="C32"/>
  <c r="C31"/>
  <c r="C30"/>
  <c r="C21"/>
  <c r="C47"/>
  <c r="C45"/>
  <c r="C41"/>
  <c r="C39"/>
  <c r="C37"/>
  <c r="C19"/>
  <c r="C16"/>
  <c r="C14"/>
  <c r="C12"/>
  <c r="C10"/>
  <c r="C8"/>
  <c r="E82"/>
  <c r="E75"/>
  <c r="E71"/>
  <c r="E64"/>
  <c r="E58"/>
  <c r="E47"/>
  <c r="E37"/>
  <c r="E31"/>
  <c r="E20"/>
  <c r="E44"/>
  <c r="E13"/>
  <c r="G92"/>
  <c r="G83"/>
  <c r="G82"/>
  <c r="G81"/>
  <c r="G77"/>
  <c r="G76"/>
  <c r="G75"/>
  <c r="G74"/>
  <c r="G73"/>
  <c r="G72"/>
  <c r="G71"/>
  <c r="G70"/>
  <c r="G67"/>
  <c r="G66"/>
  <c r="G64"/>
  <c r="G62"/>
  <c r="G61"/>
  <c r="G59"/>
  <c r="G58"/>
  <c r="G55"/>
  <c r="G54"/>
  <c r="G53"/>
  <c r="G52"/>
  <c r="G48"/>
  <c r="G46"/>
  <c r="G44"/>
  <c r="G42"/>
  <c r="G40"/>
  <c r="G36"/>
  <c r="G35"/>
  <c r="G33"/>
  <c r="G32"/>
  <c r="G31"/>
  <c r="G30"/>
  <c r="G21"/>
  <c r="G47"/>
  <c r="G45"/>
  <c r="G41"/>
  <c r="G39"/>
  <c r="G37"/>
  <c r="G19"/>
  <c r="G16"/>
  <c r="G14"/>
  <c r="G12"/>
  <c r="G10"/>
  <c r="G8"/>
  <c r="K92"/>
  <c r="K83"/>
  <c r="K82"/>
  <c r="K81"/>
  <c r="K77"/>
  <c r="K76"/>
  <c r="K75"/>
  <c r="K74"/>
  <c r="K73"/>
  <c r="K72"/>
  <c r="K71"/>
  <c r="K70"/>
  <c r="K67"/>
  <c r="K66"/>
  <c r="K64"/>
  <c r="K62"/>
  <c r="K61"/>
  <c r="K59"/>
  <c r="K58"/>
  <c r="K55"/>
  <c r="K54"/>
  <c r="K53"/>
  <c r="K52"/>
  <c r="K48"/>
  <c r="K46"/>
  <c r="K44"/>
  <c r="K42"/>
  <c r="K40"/>
  <c r="K36"/>
  <c r="K35"/>
  <c r="K33"/>
  <c r="K32"/>
  <c r="K31"/>
  <c r="K30"/>
  <c r="K22"/>
  <c r="K21"/>
  <c r="K47"/>
  <c r="K45"/>
  <c r="K41"/>
  <c r="K39"/>
  <c r="K37"/>
  <c r="K19"/>
  <c r="K16"/>
  <c r="K14"/>
  <c r="K12"/>
  <c r="K10"/>
  <c r="K8"/>
  <c r="M92"/>
  <c r="M76"/>
  <c r="M71"/>
  <c r="M61"/>
  <c r="M53"/>
  <c r="M37"/>
  <c r="M22"/>
  <c r="M46"/>
  <c r="M17"/>
  <c r="M7"/>
  <c r="O92"/>
  <c r="O83"/>
  <c r="O82"/>
  <c r="O81"/>
  <c r="O77"/>
  <c r="O76"/>
  <c r="O75"/>
  <c r="O74"/>
  <c r="O73"/>
  <c r="O72"/>
  <c r="O71"/>
  <c r="O70"/>
  <c r="O67"/>
  <c r="O66"/>
  <c r="O64"/>
  <c r="O62"/>
  <c r="O61"/>
  <c r="O59"/>
  <c r="O58"/>
  <c r="O55"/>
  <c r="O54"/>
  <c r="O53"/>
  <c r="O52"/>
  <c r="O48"/>
  <c r="O46"/>
  <c r="O44"/>
  <c r="O42"/>
  <c r="O40"/>
  <c r="O36"/>
  <c r="O35"/>
  <c r="O33"/>
  <c r="O32"/>
  <c r="O31"/>
  <c r="O30"/>
  <c r="O21"/>
  <c r="O47"/>
  <c r="O45"/>
  <c r="O41"/>
  <c r="O39"/>
  <c r="O37"/>
  <c r="O19"/>
  <c r="O16"/>
  <c r="O14"/>
  <c r="O12"/>
  <c r="O10"/>
  <c r="O8"/>
  <c r="S92"/>
  <c r="S83"/>
  <c r="S82"/>
  <c r="S81"/>
  <c r="S77"/>
  <c r="S76"/>
  <c r="S75"/>
  <c r="S74"/>
  <c r="S73"/>
  <c r="S72"/>
  <c r="S71"/>
  <c r="S70"/>
  <c r="S67"/>
  <c r="S66"/>
  <c r="S64"/>
  <c r="S62"/>
  <c r="S61"/>
  <c r="S59"/>
  <c r="S58"/>
  <c r="S55"/>
  <c r="S54"/>
  <c r="S53"/>
  <c r="S52"/>
  <c r="S48"/>
  <c r="S46"/>
  <c r="S44"/>
  <c r="S42"/>
  <c r="S40"/>
  <c r="S36"/>
  <c r="S35"/>
  <c r="S33"/>
  <c r="S32"/>
  <c r="S31"/>
  <c r="S30"/>
  <c r="S21"/>
  <c r="S47"/>
  <c r="S45"/>
  <c r="S41"/>
  <c r="S39"/>
  <c r="S37"/>
  <c r="S19"/>
  <c r="S16"/>
  <c r="S14"/>
  <c r="S12"/>
  <c r="S10"/>
  <c r="S8"/>
  <c r="U81"/>
  <c r="U74"/>
  <c r="U70"/>
  <c r="U62"/>
  <c r="U55"/>
  <c r="U45"/>
  <c r="U35"/>
  <c r="U30"/>
  <c r="U52"/>
  <c r="U42"/>
  <c r="U11"/>
  <c r="W92"/>
  <c r="W83"/>
  <c r="W82"/>
  <c r="W81"/>
  <c r="W77"/>
  <c r="W76"/>
  <c r="W75"/>
  <c r="W74"/>
  <c r="W73"/>
  <c r="W72"/>
  <c r="W71"/>
  <c r="W70"/>
  <c r="W67"/>
  <c r="W66"/>
  <c r="W64"/>
  <c r="W62"/>
  <c r="W61"/>
  <c r="W59"/>
  <c r="W58"/>
  <c r="W55"/>
  <c r="W54"/>
  <c r="W53"/>
  <c r="W52"/>
  <c r="W48"/>
  <c r="W46"/>
  <c r="W44"/>
  <c r="W42"/>
  <c r="W40"/>
  <c r="W36"/>
  <c r="W33"/>
  <c r="W32"/>
  <c r="W31"/>
  <c r="W30"/>
  <c r="W21"/>
  <c r="W47"/>
  <c r="W45"/>
  <c r="W41"/>
  <c r="W39"/>
  <c r="W37"/>
  <c r="W35"/>
  <c r="W19"/>
  <c r="W16"/>
  <c r="W14"/>
  <c r="W12"/>
  <c r="W10"/>
  <c r="W8"/>
  <c r="AA92"/>
  <c r="AA83"/>
  <c r="AA82"/>
  <c r="AA81"/>
  <c r="AA77"/>
  <c r="AA76"/>
  <c r="AA75"/>
  <c r="AA74"/>
  <c r="AA73"/>
  <c r="AA72"/>
  <c r="AA71"/>
  <c r="AA70"/>
  <c r="AA67"/>
  <c r="AA66"/>
  <c r="AA64"/>
  <c r="AA62"/>
  <c r="AA61"/>
  <c r="AA59"/>
  <c r="AA58"/>
  <c r="AA55"/>
  <c r="AA54"/>
  <c r="AA53"/>
  <c r="AA52"/>
  <c r="AA48"/>
  <c r="AA46"/>
  <c r="AA44"/>
  <c r="AA42"/>
  <c r="AA40"/>
  <c r="AA36"/>
  <c r="AA33"/>
  <c r="AA32"/>
  <c r="AA31"/>
  <c r="AA30"/>
  <c r="AA21"/>
  <c r="AA47"/>
  <c r="AA45"/>
  <c r="AA41"/>
  <c r="AA39"/>
  <c r="AA37"/>
  <c r="AA35"/>
  <c r="AA19"/>
  <c r="AA16"/>
  <c r="AA14"/>
  <c r="AA12"/>
  <c r="AA10"/>
  <c r="AA8"/>
  <c r="AC83"/>
  <c r="AC75"/>
  <c r="AC67"/>
  <c r="AC59"/>
  <c r="AC47"/>
  <c r="AC33"/>
  <c r="AC44"/>
  <c r="AC15"/>
  <c r="AE92"/>
  <c r="AE83"/>
  <c r="AE82"/>
  <c r="AE81"/>
  <c r="AE77"/>
  <c r="AE76"/>
  <c r="AE75"/>
  <c r="AE74"/>
  <c r="AE73"/>
  <c r="AE72"/>
  <c r="AE71"/>
  <c r="AE70"/>
  <c r="AE67"/>
  <c r="AE66"/>
  <c r="AE64"/>
  <c r="AE62"/>
  <c r="AE61"/>
  <c r="AE59"/>
  <c r="AE58"/>
  <c r="AE55"/>
  <c r="AE54"/>
  <c r="AE53"/>
  <c r="AE52"/>
  <c r="AE48"/>
  <c r="AE46"/>
  <c r="AE44"/>
  <c r="AE42"/>
  <c r="AE40"/>
  <c r="AE36"/>
  <c r="AE33"/>
  <c r="AE32"/>
  <c r="AE31"/>
  <c r="AE30"/>
  <c r="AE21"/>
  <c r="AE47"/>
  <c r="AE45"/>
  <c r="AE41"/>
  <c r="AE39"/>
  <c r="AE37"/>
  <c r="AE35"/>
  <c r="AE19"/>
  <c r="AE16"/>
  <c r="AE14"/>
  <c r="AE12"/>
  <c r="AE10"/>
  <c r="AE8"/>
  <c r="AG77"/>
  <c r="AG67"/>
  <c r="AG54"/>
  <c r="AG33"/>
  <c r="AG48"/>
  <c r="AG9"/>
  <c r="AI92"/>
  <c r="AI83"/>
  <c r="AI82"/>
  <c r="AI81"/>
  <c r="AI77"/>
  <c r="AI76"/>
  <c r="AI75"/>
  <c r="AI74"/>
  <c r="AI73"/>
  <c r="AI72"/>
  <c r="AI71"/>
  <c r="AI70"/>
  <c r="AI67"/>
  <c r="AI66"/>
  <c r="AI64"/>
  <c r="AI62"/>
  <c r="AI61"/>
  <c r="AI59"/>
  <c r="AI58"/>
  <c r="AI55"/>
  <c r="AI54"/>
  <c r="AI53"/>
  <c r="AI52"/>
  <c r="AI48"/>
  <c r="AI46"/>
  <c r="AI44"/>
  <c r="AI42"/>
  <c r="AI40"/>
  <c r="AI36"/>
  <c r="AI33"/>
  <c r="AI32"/>
  <c r="AI31"/>
  <c r="AI30"/>
  <c r="AI21"/>
  <c r="AI47"/>
  <c r="AI45"/>
  <c r="AI41"/>
  <c r="AI39"/>
  <c r="AI37"/>
  <c r="AI35"/>
  <c r="AI19"/>
  <c r="AI16"/>
  <c r="AI14"/>
  <c r="AI12"/>
  <c r="AI10"/>
  <c r="AI8"/>
  <c r="AK83"/>
  <c r="AK76"/>
  <c r="AK72"/>
  <c r="AK66"/>
  <c r="AK59"/>
  <c r="AK53"/>
  <c r="AK41"/>
  <c r="AK33"/>
  <c r="AK22"/>
  <c r="AK46"/>
  <c r="AK36"/>
  <c r="AK15"/>
  <c r="AK7"/>
  <c r="AM92"/>
  <c r="AM83"/>
  <c r="AM82"/>
  <c r="AM81"/>
  <c r="AM77"/>
  <c r="AM76"/>
  <c r="AM75"/>
  <c r="AM74"/>
  <c r="AM73"/>
  <c r="AM72"/>
  <c r="AM71"/>
  <c r="AM70"/>
  <c r="AM67"/>
  <c r="AM66"/>
  <c r="AM64"/>
  <c r="AM62"/>
  <c r="AM61"/>
  <c r="AM59"/>
  <c r="AM58"/>
  <c r="AM55"/>
  <c r="AM54"/>
  <c r="AM53"/>
  <c r="AM52"/>
  <c r="AM48"/>
  <c r="AM46"/>
  <c r="AM44"/>
  <c r="AM42"/>
  <c r="AM40"/>
  <c r="AM36"/>
  <c r="AM33"/>
  <c r="AM32"/>
  <c r="AM31"/>
  <c r="AM30"/>
  <c r="AM21"/>
  <c r="AM47"/>
  <c r="AM45"/>
  <c r="AM41"/>
  <c r="AM39"/>
  <c r="AM37"/>
  <c r="AM35"/>
  <c r="AM19"/>
  <c r="AM16"/>
  <c r="AM14"/>
  <c r="AM12"/>
  <c r="AM10"/>
  <c r="AM8"/>
  <c r="AO82"/>
  <c r="AO77"/>
  <c r="AO71"/>
  <c r="AO67"/>
  <c r="AO58"/>
  <c r="AO54"/>
  <c r="AO39"/>
  <c r="AO35"/>
  <c r="AO48"/>
  <c r="AO13"/>
  <c r="AO9"/>
  <c r="AQ92"/>
  <c r="AQ83"/>
  <c r="AQ82"/>
  <c r="AQ81"/>
  <c r="AQ77"/>
  <c r="AQ76"/>
  <c r="AQ75"/>
  <c r="AQ74"/>
  <c r="AQ73"/>
  <c r="AQ72"/>
  <c r="AQ71"/>
  <c r="AQ70"/>
  <c r="AQ67"/>
  <c r="AQ66"/>
  <c r="AQ64"/>
  <c r="AQ62"/>
  <c r="AQ61"/>
  <c r="AQ59"/>
  <c r="AQ58"/>
  <c r="AQ55"/>
  <c r="AQ54"/>
  <c r="AQ53"/>
  <c r="AQ52"/>
  <c r="AQ48"/>
  <c r="AQ46"/>
  <c r="AQ44"/>
  <c r="AQ42"/>
  <c r="AQ40"/>
  <c r="AQ36"/>
  <c r="AQ33"/>
  <c r="AQ32"/>
  <c r="AQ31"/>
  <c r="AQ30"/>
  <c r="AQ21"/>
  <c r="AQ47"/>
  <c r="AQ45"/>
  <c r="AQ41"/>
  <c r="AQ39"/>
  <c r="AQ37"/>
  <c r="AQ35"/>
  <c r="AQ19"/>
  <c r="AQ16"/>
  <c r="AQ14"/>
  <c r="AQ12"/>
  <c r="AQ10"/>
  <c r="AQ8"/>
  <c r="AS92"/>
  <c r="AS82"/>
  <c r="AS75"/>
  <c r="AS74"/>
  <c r="AS70"/>
  <c r="AS67"/>
  <c r="AS61"/>
  <c r="AS58"/>
  <c r="AS52"/>
  <c r="AS47"/>
  <c r="AS37"/>
  <c r="AS35"/>
  <c r="AS44"/>
  <c r="AS42"/>
  <c r="AS13"/>
  <c r="AS11"/>
  <c r="AU92"/>
  <c r="AU83"/>
  <c r="AU82"/>
  <c r="AU81"/>
  <c r="AU77"/>
  <c r="AU76"/>
  <c r="AU75"/>
  <c r="AU74"/>
  <c r="AU73"/>
  <c r="AU72"/>
  <c r="AU71"/>
  <c r="AU70"/>
  <c r="AU67"/>
  <c r="AU66"/>
  <c r="AU64"/>
  <c r="AU62"/>
  <c r="AU61"/>
  <c r="AU59"/>
  <c r="AU58"/>
  <c r="AU55"/>
  <c r="AU54"/>
  <c r="AU53"/>
  <c r="AU52"/>
  <c r="AU48"/>
  <c r="AU46"/>
  <c r="AU44"/>
  <c r="AU42"/>
  <c r="AU40"/>
  <c r="AU36"/>
  <c r="AU33"/>
  <c r="AU32"/>
  <c r="AU31"/>
  <c r="AU30"/>
  <c r="AU21"/>
  <c r="AU47"/>
  <c r="AU45"/>
  <c r="AU41"/>
  <c r="AU39"/>
  <c r="AU37"/>
  <c r="AU35"/>
  <c r="AU19"/>
  <c r="AU16"/>
  <c r="AU14"/>
  <c r="AU12"/>
  <c r="AU10"/>
  <c r="AU8"/>
  <c r="AW77"/>
  <c r="AW75"/>
  <c r="AW67"/>
  <c r="AW64"/>
  <c r="AW54"/>
  <c r="AW52"/>
  <c r="AW35"/>
  <c r="AW32"/>
  <c r="AW48"/>
  <c r="AW44"/>
  <c r="AW9"/>
  <c r="AY92"/>
  <c r="AY83"/>
  <c r="AY82"/>
  <c r="AY81"/>
  <c r="AY77"/>
  <c r="AY76"/>
  <c r="AY75"/>
  <c r="AY74"/>
  <c r="AY73"/>
  <c r="AY72"/>
  <c r="AY71"/>
  <c r="AY70"/>
  <c r="AY67"/>
  <c r="AY66"/>
  <c r="AY64"/>
  <c r="AY62"/>
  <c r="AY61"/>
  <c r="AY59"/>
  <c r="AY58"/>
  <c r="AY55"/>
  <c r="AY54"/>
  <c r="AY53"/>
  <c r="AY52"/>
  <c r="AY48"/>
  <c r="AY46"/>
  <c r="AY44"/>
  <c r="AY42"/>
  <c r="AY40"/>
  <c r="AY36"/>
  <c r="AY33"/>
  <c r="AY32"/>
  <c r="AY31"/>
  <c r="AY30"/>
  <c r="AY21"/>
  <c r="AY47"/>
  <c r="AY45"/>
  <c r="AY41"/>
  <c r="AY39"/>
  <c r="AY37"/>
  <c r="AY35"/>
  <c r="AY19"/>
  <c r="AY16"/>
  <c r="AY14"/>
  <c r="AY12"/>
  <c r="AY10"/>
  <c r="AY8"/>
  <c r="BA83"/>
  <c r="BA82"/>
  <c r="BA76"/>
  <c r="BA75"/>
  <c r="BA72"/>
  <c r="BA71"/>
  <c r="BA66"/>
  <c r="BA64"/>
  <c r="BA59"/>
  <c r="BA58"/>
  <c r="BA53"/>
  <c r="BA52"/>
  <c r="BA41"/>
  <c r="BA39"/>
  <c r="BA33"/>
  <c r="BA32"/>
  <c r="BA22"/>
  <c r="BA46"/>
  <c r="BA44"/>
  <c r="BA36"/>
  <c r="BA15"/>
  <c r="BA13"/>
  <c r="BA7"/>
  <c r="BC92"/>
  <c r="BC83"/>
  <c r="BC82"/>
  <c r="BC81"/>
  <c r="BC77"/>
  <c r="BC76"/>
  <c r="BC75"/>
  <c r="BC74"/>
  <c r="BC73"/>
  <c r="BC72"/>
  <c r="BC71"/>
  <c r="BC70"/>
  <c r="BC67"/>
  <c r="BC66"/>
  <c r="BC64"/>
  <c r="BC62"/>
  <c r="BC61"/>
  <c r="BC59"/>
  <c r="BC58"/>
  <c r="BC55"/>
  <c r="BC54"/>
  <c r="BC53"/>
  <c r="BC52"/>
  <c r="BC48"/>
  <c r="BC46"/>
  <c r="BC44"/>
  <c r="BC42"/>
  <c r="BC40"/>
  <c r="BC36"/>
  <c r="BC33"/>
  <c r="BC32"/>
  <c r="BC31"/>
  <c r="BC30"/>
  <c r="BC21"/>
  <c r="BC47"/>
  <c r="BC45"/>
  <c r="BC41"/>
  <c r="BC39"/>
  <c r="BC37"/>
  <c r="BC35"/>
  <c r="BC19"/>
  <c r="BC16"/>
  <c r="BC14"/>
  <c r="BC12"/>
  <c r="BC10"/>
  <c r="BC8"/>
  <c r="BE82"/>
  <c r="BE77"/>
  <c r="BE71"/>
  <c r="BE67"/>
  <c r="BE58"/>
  <c r="BE54"/>
  <c r="BE39"/>
  <c r="BE35"/>
  <c r="BE48"/>
  <c r="BE13"/>
  <c r="BE9"/>
  <c r="BG92"/>
  <c r="BG83"/>
  <c r="BG82"/>
  <c r="BG81"/>
  <c r="BG77"/>
  <c r="BG76"/>
  <c r="BG75"/>
  <c r="BG74"/>
  <c r="BG73"/>
  <c r="BG72"/>
  <c r="BG71"/>
  <c r="BG70"/>
  <c r="BG67"/>
  <c r="BG66"/>
  <c r="BG64"/>
  <c r="BG62"/>
  <c r="BG61"/>
  <c r="BG59"/>
  <c r="BG58"/>
  <c r="BG55"/>
  <c r="BG54"/>
  <c r="BG53"/>
  <c r="BG52"/>
  <c r="BG48"/>
  <c r="BG46"/>
  <c r="BG44"/>
  <c r="BG42"/>
  <c r="BG40"/>
  <c r="BG36"/>
  <c r="BG33"/>
  <c r="BG32"/>
  <c r="BG31"/>
  <c r="BG30"/>
  <c r="BG21"/>
  <c r="BG47"/>
  <c r="BG45"/>
  <c r="BG41"/>
  <c r="BG39"/>
  <c r="BG37"/>
  <c r="BG35"/>
  <c r="BG19"/>
  <c r="BG16"/>
  <c r="BG14"/>
  <c r="BG12"/>
  <c r="BG10"/>
  <c r="BG8"/>
  <c r="BI92"/>
  <c r="BI83"/>
  <c r="BI77"/>
  <c r="BI76"/>
  <c r="BI73"/>
  <c r="BI72"/>
  <c r="BI67"/>
  <c r="BI66"/>
  <c r="BI61"/>
  <c r="BI59"/>
  <c r="BI54"/>
  <c r="BI53"/>
  <c r="BI45"/>
  <c r="BI41"/>
  <c r="BI35"/>
  <c r="BI33"/>
  <c r="BI22"/>
  <c r="BI48"/>
  <c r="BI46"/>
  <c r="BI40"/>
  <c r="BI36"/>
  <c r="BI17"/>
  <c r="BI15"/>
  <c r="BI9"/>
  <c r="BI7"/>
  <c r="BK92"/>
  <c r="BK83"/>
  <c r="BK82"/>
  <c r="BK81"/>
  <c r="BK77"/>
  <c r="BK76"/>
  <c r="BK75"/>
  <c r="BK74"/>
  <c r="BK73"/>
  <c r="BK72"/>
  <c r="BK71"/>
  <c r="BK70"/>
  <c r="BK67"/>
  <c r="BK66"/>
  <c r="BK64"/>
  <c r="BK62"/>
  <c r="BK61"/>
  <c r="BK59"/>
  <c r="BK58"/>
  <c r="BK55"/>
  <c r="BK54"/>
  <c r="BK53"/>
  <c r="BK52"/>
  <c r="BK48"/>
  <c r="BK46"/>
  <c r="BK44"/>
  <c r="BK42"/>
  <c r="BK40"/>
  <c r="BK36"/>
  <c r="BK33"/>
  <c r="BK32"/>
  <c r="BK31"/>
  <c r="BK30"/>
  <c r="BK21"/>
  <c r="BK47"/>
  <c r="BK45"/>
  <c r="BK41"/>
  <c r="BK39"/>
  <c r="BK37"/>
  <c r="BK35"/>
  <c r="BK19"/>
  <c r="BK16"/>
  <c r="BK14"/>
  <c r="BK12"/>
  <c r="BK10"/>
  <c r="BK8"/>
  <c r="BM92"/>
  <c r="BM82"/>
  <c r="BM77"/>
  <c r="BM75"/>
  <c r="BM73"/>
  <c r="BM71"/>
  <c r="BM67"/>
  <c r="BM64"/>
  <c r="BM61"/>
  <c r="BM58"/>
  <c r="BM54"/>
  <c r="BM52"/>
  <c r="BM45"/>
  <c r="BM39"/>
  <c r="BM35"/>
  <c r="BM32"/>
  <c r="BM30"/>
  <c r="BM48"/>
  <c r="BM44"/>
  <c r="BM40"/>
  <c r="BM17"/>
  <c r="BM13"/>
  <c r="BM9"/>
  <c r="BO92"/>
  <c r="BO83"/>
  <c r="BO82"/>
  <c r="BO81"/>
  <c r="BO77"/>
  <c r="BO76"/>
  <c r="BO75"/>
  <c r="BO74"/>
  <c r="BO73"/>
  <c r="BO72"/>
  <c r="BO71"/>
  <c r="BO70"/>
  <c r="BO67"/>
  <c r="BO66"/>
  <c r="BO64"/>
  <c r="BO62"/>
  <c r="BO61"/>
  <c r="BO59"/>
  <c r="BO58"/>
  <c r="BO55"/>
  <c r="BO54"/>
  <c r="BO53"/>
  <c r="BO52"/>
  <c r="BO48"/>
  <c r="BO46"/>
  <c r="BO44"/>
  <c r="BO42"/>
  <c r="BO40"/>
  <c r="BO36"/>
  <c r="BO33"/>
  <c r="BO32"/>
  <c r="BO31"/>
  <c r="BO30"/>
  <c r="BO21"/>
  <c r="BO47"/>
  <c r="BO45"/>
  <c r="BO41"/>
  <c r="BO39"/>
  <c r="BO37"/>
  <c r="BO35"/>
  <c r="BO19"/>
  <c r="BO16"/>
  <c r="BO14"/>
  <c r="BO12"/>
  <c r="BO10"/>
  <c r="BO8"/>
  <c r="BQ92"/>
  <c r="BQ83"/>
  <c r="BQ82"/>
  <c r="BQ81"/>
  <c r="BQ77"/>
  <c r="BQ76"/>
  <c r="BQ75"/>
  <c r="BQ74"/>
  <c r="BQ73"/>
  <c r="BQ72"/>
  <c r="BQ71"/>
  <c r="BQ70"/>
  <c r="BQ67"/>
  <c r="BQ66"/>
  <c r="BQ64"/>
  <c r="BQ62"/>
  <c r="BQ61"/>
  <c r="BQ59"/>
  <c r="BQ58"/>
  <c r="BQ55"/>
  <c r="BQ54"/>
  <c r="BQ53"/>
  <c r="BQ52"/>
  <c r="BQ47"/>
  <c r="BQ45"/>
  <c r="BQ41"/>
  <c r="BQ39"/>
  <c r="BQ37"/>
  <c r="BQ35"/>
  <c r="BQ33"/>
  <c r="BQ32"/>
  <c r="BQ31"/>
  <c r="BQ30"/>
  <c r="BQ22"/>
  <c r="BQ20"/>
  <c r="BQ48"/>
  <c r="BQ46"/>
  <c r="BQ44"/>
  <c r="BQ42"/>
  <c r="BQ40"/>
  <c r="BQ36"/>
  <c r="BQ17"/>
  <c r="BQ15"/>
  <c r="BQ13"/>
  <c r="BQ11"/>
  <c r="BQ9"/>
  <c r="BQ7"/>
  <c r="BS92"/>
  <c r="BS83"/>
  <c r="BS82"/>
  <c r="BS81"/>
  <c r="BS77"/>
  <c r="BS76"/>
  <c r="BS75"/>
  <c r="BS74"/>
  <c r="BS73"/>
  <c r="BS72"/>
  <c r="BS71"/>
  <c r="BS70"/>
  <c r="BS67"/>
  <c r="BS66"/>
  <c r="BS64"/>
  <c r="BS62"/>
  <c r="BS61"/>
  <c r="BS59"/>
  <c r="BS58"/>
  <c r="BS55"/>
  <c r="BS54"/>
  <c r="BS53"/>
  <c r="BS52"/>
  <c r="BS48"/>
  <c r="BS46"/>
  <c r="BS44"/>
  <c r="BS42"/>
  <c r="BS40"/>
  <c r="BS36"/>
  <c r="BS33"/>
  <c r="BS32"/>
  <c r="BS31"/>
  <c r="BS30"/>
  <c r="BS21"/>
  <c r="BS47"/>
  <c r="BS45"/>
  <c r="BS41"/>
  <c r="BS39"/>
  <c r="BS37"/>
  <c r="BS35"/>
  <c r="BS19"/>
  <c r="BS16"/>
  <c r="BS14"/>
  <c r="BS12"/>
  <c r="BS10"/>
  <c r="BS8"/>
  <c r="BU92"/>
  <c r="BU82"/>
  <c r="BU77"/>
  <c r="BU75"/>
  <c r="BU73"/>
  <c r="BU71"/>
  <c r="BU67"/>
  <c r="BU64"/>
  <c r="BU61"/>
  <c r="BU58"/>
  <c r="BU54"/>
  <c r="BU52"/>
  <c r="BU45"/>
  <c r="BU39"/>
  <c r="BU35"/>
  <c r="BU32"/>
  <c r="BU30"/>
  <c r="BU48"/>
  <c r="BU44"/>
  <c r="BU40"/>
  <c r="BU17"/>
  <c r="BU13"/>
  <c r="BU9"/>
  <c r="BW92"/>
  <c r="BW83"/>
  <c r="BW82"/>
  <c r="BW81"/>
  <c r="BW77"/>
  <c r="BW76"/>
  <c r="BW75"/>
  <c r="BW74"/>
  <c r="BW73"/>
  <c r="BW72"/>
  <c r="BW71"/>
  <c r="BW70"/>
  <c r="BW67"/>
  <c r="BW66"/>
  <c r="BW64"/>
  <c r="BW62"/>
  <c r="BW61"/>
  <c r="BW59"/>
  <c r="BW58"/>
  <c r="BW55"/>
  <c r="BW54"/>
  <c r="BW53"/>
  <c r="BW52"/>
  <c r="BW48"/>
  <c r="BW46"/>
  <c r="BW44"/>
  <c r="BW42"/>
  <c r="BW40"/>
  <c r="BW36"/>
  <c r="BW33"/>
  <c r="BW32"/>
  <c r="BW31"/>
  <c r="BW30"/>
  <c r="BW21"/>
  <c r="BW47"/>
  <c r="BW45"/>
  <c r="BW41"/>
  <c r="BW39"/>
  <c r="BW37"/>
  <c r="BW35"/>
  <c r="BW19"/>
  <c r="BW16"/>
  <c r="BW14"/>
  <c r="BW12"/>
  <c r="BW10"/>
  <c r="BW8"/>
  <c r="BY92"/>
  <c r="BY83"/>
  <c r="BY82"/>
  <c r="BY81"/>
  <c r="BY77"/>
  <c r="BY76"/>
  <c r="BY75"/>
  <c r="BY74"/>
  <c r="BY73"/>
  <c r="BY72"/>
  <c r="BY71"/>
  <c r="BY70"/>
  <c r="BY67"/>
  <c r="BY66"/>
  <c r="BY64"/>
  <c r="BY62"/>
  <c r="BY61"/>
  <c r="BY59"/>
  <c r="BY58"/>
  <c r="BY55"/>
  <c r="BY54"/>
  <c r="BY53"/>
  <c r="BY52"/>
  <c r="BY47"/>
  <c r="BY45"/>
  <c r="BY41"/>
  <c r="BY39"/>
  <c r="BY37"/>
  <c r="BY35"/>
  <c r="BY33"/>
  <c r="BY32"/>
  <c r="BY31"/>
  <c r="BY30"/>
  <c r="BY22"/>
  <c r="BY20"/>
  <c r="BY48"/>
  <c r="BY46"/>
  <c r="BY44"/>
  <c r="BY42"/>
  <c r="BY40"/>
  <c r="BY36"/>
  <c r="BY17"/>
  <c r="BY15"/>
  <c r="BY13"/>
  <c r="BY11"/>
  <c r="BY9"/>
  <c r="BY7"/>
  <c r="CA92"/>
  <c r="CA83"/>
  <c r="CA77"/>
  <c r="CA76"/>
  <c r="CA73"/>
  <c r="CA72"/>
  <c r="CA67"/>
  <c r="CA66"/>
  <c r="CA61"/>
  <c r="CA59"/>
  <c r="CA54"/>
  <c r="CA53"/>
  <c r="CA46"/>
  <c r="CA44"/>
  <c r="CA36"/>
  <c r="CA33"/>
  <c r="CA30"/>
  <c r="CA22"/>
  <c r="CA47"/>
  <c r="CA45"/>
  <c r="CA37"/>
  <c r="CA35"/>
  <c r="CA16"/>
  <c r="CA10"/>
  <c r="CA8"/>
  <c r="CC92"/>
  <c r="CC82"/>
  <c r="CC77"/>
  <c r="CC75"/>
  <c r="CC73"/>
  <c r="CC71"/>
  <c r="CC67"/>
  <c r="CC64"/>
  <c r="CC61"/>
  <c r="CC58"/>
  <c r="CC54"/>
  <c r="CC52"/>
  <c r="CC45"/>
  <c r="CC39"/>
  <c r="CC37"/>
  <c r="CC35"/>
  <c r="CC33"/>
  <c r="CC32"/>
  <c r="CC31"/>
  <c r="CC30"/>
  <c r="CC22"/>
  <c r="CC20"/>
  <c r="CC48"/>
  <c r="CC46"/>
  <c r="CC44"/>
  <c r="CC42"/>
  <c r="CC40"/>
  <c r="CC36"/>
  <c r="CC17"/>
  <c r="CC15"/>
  <c r="CC13"/>
  <c r="CC11"/>
  <c r="CC9"/>
  <c r="CC7"/>
  <c r="CE83"/>
  <c r="CE82"/>
  <c r="CE76"/>
  <c r="CE75"/>
  <c r="CE72"/>
  <c r="CE71"/>
  <c r="CE66"/>
  <c r="CE64"/>
  <c r="CE59"/>
  <c r="CE58"/>
  <c r="CE53"/>
  <c r="CE52"/>
  <c r="CE44"/>
  <c r="CE42"/>
  <c r="CE33"/>
  <c r="CE32"/>
  <c r="CE21"/>
  <c r="CE45"/>
  <c r="CE41"/>
  <c r="CE35"/>
  <c r="CE19"/>
  <c r="CE16"/>
  <c r="CE14"/>
  <c r="CE8"/>
  <c r="CG92"/>
  <c r="CG83"/>
  <c r="CG82"/>
  <c r="CG81"/>
  <c r="CG77"/>
  <c r="CG76"/>
  <c r="CG75"/>
  <c r="CG74"/>
  <c r="CG73"/>
  <c r="CG72"/>
  <c r="CG71"/>
  <c r="CG70"/>
  <c r="CG67"/>
  <c r="CG66"/>
  <c r="CG64"/>
  <c r="CG62"/>
  <c r="CG61"/>
  <c r="CG59"/>
  <c r="CG58"/>
  <c r="CG55"/>
  <c r="CG54"/>
  <c r="CG53"/>
  <c r="CG52"/>
  <c r="CG47"/>
  <c r="CG45"/>
  <c r="CG41"/>
  <c r="CG39"/>
  <c r="CG37"/>
  <c r="CG35"/>
  <c r="CG33"/>
  <c r="CG32"/>
  <c r="CG31"/>
  <c r="CG30"/>
  <c r="CG22"/>
  <c r="CG20"/>
  <c r="CG48"/>
  <c r="CG46"/>
  <c r="CG44"/>
  <c r="CG42"/>
  <c r="CG40"/>
  <c r="CG36"/>
  <c r="CG17"/>
  <c r="CG15"/>
  <c r="CG13"/>
  <c r="CG11"/>
  <c r="CG9"/>
  <c r="CG7"/>
  <c r="CI83"/>
  <c r="CI82"/>
  <c r="CI76"/>
  <c r="CI75"/>
  <c r="CI72"/>
  <c r="CI71"/>
  <c r="CI66"/>
  <c r="CI64"/>
  <c r="CI59"/>
  <c r="CI58"/>
  <c r="CI53"/>
  <c r="CI52"/>
  <c r="CI44"/>
  <c r="CI42"/>
  <c r="CI33"/>
  <c r="CI32"/>
  <c r="CI21"/>
  <c r="CI45"/>
  <c r="CI41"/>
  <c r="CI35"/>
  <c r="CI19"/>
  <c r="CI16"/>
  <c r="CI14"/>
  <c r="CI8"/>
  <c r="D92"/>
  <c r="D83"/>
  <c r="D81"/>
  <c r="D76"/>
  <c r="D74"/>
  <c r="D72"/>
  <c r="D70"/>
  <c r="D66"/>
  <c r="D62"/>
  <c r="D59"/>
  <c r="D55"/>
  <c r="D53"/>
  <c r="D48"/>
  <c r="D46"/>
  <c r="D44"/>
  <c r="D41"/>
  <c r="D39"/>
  <c r="D36"/>
  <c r="D33"/>
  <c r="D31"/>
  <c r="D22"/>
  <c r="D20"/>
  <c r="D17"/>
  <c r="D15"/>
  <c r="D13"/>
  <c r="D11"/>
  <c r="D9"/>
  <c r="D7"/>
  <c r="F92"/>
  <c r="F83"/>
  <c r="F82"/>
  <c r="F81"/>
  <c r="F77"/>
  <c r="F76"/>
  <c r="F75"/>
  <c r="F74"/>
  <c r="F73"/>
  <c r="F72"/>
  <c r="F71"/>
  <c r="F67"/>
  <c r="F66"/>
  <c r="F64"/>
  <c r="F61"/>
  <c r="F59"/>
  <c r="F58"/>
  <c r="F54"/>
  <c r="F53"/>
  <c r="F52"/>
  <c r="F47"/>
  <c r="F46"/>
  <c r="F45"/>
  <c r="F42"/>
  <c r="F41"/>
  <c r="F40"/>
  <c r="F37"/>
  <c r="F36"/>
  <c r="F35"/>
  <c r="F32"/>
  <c r="F31"/>
  <c r="F30"/>
  <c r="F21"/>
  <c r="F20"/>
  <c r="F19"/>
  <c r="F16"/>
  <c r="F15"/>
  <c r="F14"/>
  <c r="F12"/>
  <c r="F10"/>
  <c r="F8"/>
  <c r="H92"/>
  <c r="H83"/>
  <c r="H81"/>
  <c r="H76"/>
  <c r="H74"/>
  <c r="H72"/>
  <c r="H70"/>
  <c r="H66"/>
  <c r="H62"/>
  <c r="H59"/>
  <c r="H55"/>
  <c r="H53"/>
  <c r="H48"/>
  <c r="H46"/>
  <c r="H44"/>
  <c r="H41"/>
  <c r="H39"/>
  <c r="H36"/>
  <c r="H33"/>
  <c r="H31"/>
  <c r="H22"/>
  <c r="H20"/>
  <c r="H17"/>
  <c r="H15"/>
  <c r="H13"/>
  <c r="H11"/>
  <c r="H9"/>
  <c r="H7"/>
  <c r="J92"/>
  <c r="J83"/>
  <c r="J82"/>
  <c r="J81"/>
  <c r="J77"/>
  <c r="J76"/>
  <c r="J75"/>
  <c r="J74"/>
  <c r="J73"/>
  <c r="J72"/>
  <c r="J71"/>
  <c r="J70"/>
  <c r="J67"/>
  <c r="J64"/>
  <c r="J62"/>
  <c r="J61"/>
  <c r="J58"/>
  <c r="J55"/>
  <c r="J54"/>
  <c r="J52"/>
  <c r="J48"/>
  <c r="J47"/>
  <c r="J45"/>
  <c r="J44"/>
  <c r="J42"/>
  <c r="J40"/>
  <c r="J39"/>
  <c r="J37"/>
  <c r="J35"/>
  <c r="J33"/>
  <c r="J32"/>
  <c r="J30"/>
  <c r="J22"/>
  <c r="J21"/>
  <c r="J19"/>
  <c r="J17"/>
  <c r="J16"/>
  <c r="J14"/>
  <c r="J13"/>
  <c r="J12"/>
  <c r="J10"/>
  <c r="J8"/>
  <c r="L92"/>
  <c r="L83"/>
  <c r="L81"/>
  <c r="L76"/>
  <c r="L74"/>
  <c r="L72"/>
  <c r="L70"/>
  <c r="L66"/>
  <c r="L62"/>
  <c r="L59"/>
  <c r="L55"/>
  <c r="L53"/>
  <c r="L48"/>
  <c r="L46"/>
  <c r="L44"/>
  <c r="L41"/>
  <c r="L39"/>
  <c r="L36"/>
  <c r="L33"/>
  <c r="L31"/>
  <c r="L22"/>
  <c r="L20"/>
  <c r="L17"/>
  <c r="L15"/>
  <c r="L13"/>
  <c r="L11"/>
  <c r="L9"/>
  <c r="L7"/>
  <c r="N92"/>
  <c r="N83"/>
  <c r="N82"/>
  <c r="N81"/>
  <c r="N77"/>
  <c r="N76"/>
  <c r="N75"/>
  <c r="N74"/>
  <c r="N73"/>
  <c r="N72"/>
  <c r="N71"/>
  <c r="N67"/>
  <c r="N66"/>
  <c r="N64"/>
  <c r="N61"/>
  <c r="N59"/>
  <c r="N58"/>
  <c r="N54"/>
  <c r="N53"/>
  <c r="N52"/>
  <c r="N47"/>
  <c r="N46"/>
  <c r="N45"/>
  <c r="N42"/>
  <c r="N41"/>
  <c r="N40"/>
  <c r="N37"/>
  <c r="N36"/>
  <c r="N35"/>
  <c r="N32"/>
  <c r="N31"/>
  <c r="N30"/>
  <c r="N21"/>
  <c r="N20"/>
  <c r="N19"/>
  <c r="N16"/>
  <c r="N15"/>
  <c r="N14"/>
  <c r="N12"/>
  <c r="N11"/>
  <c r="N10"/>
  <c r="N8"/>
  <c r="P92"/>
  <c r="P83"/>
  <c r="P81"/>
  <c r="P76"/>
  <c r="P74"/>
  <c r="P72"/>
  <c r="P70"/>
  <c r="P66"/>
  <c r="P62"/>
  <c r="P59"/>
  <c r="P55"/>
  <c r="P53"/>
  <c r="P48"/>
  <c r="P46"/>
  <c r="P44"/>
  <c r="P41"/>
  <c r="P39"/>
  <c r="P36"/>
  <c r="P33"/>
  <c r="P31"/>
  <c r="P22"/>
  <c r="P20"/>
  <c r="P17"/>
  <c r="P15"/>
  <c r="P13"/>
  <c r="P11"/>
  <c r="P9"/>
  <c r="P7"/>
  <c r="R92"/>
  <c r="R83"/>
  <c r="R82"/>
  <c r="R81"/>
  <c r="R77"/>
  <c r="R76"/>
  <c r="R75"/>
  <c r="R74"/>
  <c r="R73"/>
  <c r="R72"/>
  <c r="R71"/>
  <c r="R70"/>
  <c r="R67"/>
  <c r="R64"/>
  <c r="R62"/>
  <c r="R61"/>
  <c r="R58"/>
  <c r="R55"/>
  <c r="R54"/>
  <c r="R52"/>
  <c r="R48"/>
  <c r="R47"/>
  <c r="R45"/>
  <c r="R44"/>
  <c r="R42"/>
  <c r="R40"/>
  <c r="R39"/>
  <c r="R37"/>
  <c r="R35"/>
  <c r="R33"/>
  <c r="R32"/>
  <c r="R30"/>
  <c r="R22"/>
  <c r="R21"/>
  <c r="R19"/>
  <c r="R17"/>
  <c r="R16"/>
  <c r="R14"/>
  <c r="R13"/>
  <c r="R12"/>
  <c r="R10"/>
  <c r="R9"/>
  <c r="R8"/>
  <c r="T92"/>
  <c r="T83"/>
  <c r="T82"/>
  <c r="T81"/>
  <c r="T76"/>
  <c r="T74"/>
  <c r="T72"/>
  <c r="T70"/>
  <c r="T66"/>
  <c r="T62"/>
  <c r="T59"/>
  <c r="T55"/>
  <c r="T53"/>
  <c r="T48"/>
  <c r="T46"/>
  <c r="T44"/>
  <c r="T41"/>
  <c r="T39"/>
  <c r="T36"/>
  <c r="T33"/>
  <c r="T31"/>
  <c r="T22"/>
  <c r="T20"/>
  <c r="T17"/>
  <c r="T15"/>
  <c r="T13"/>
  <c r="T11"/>
  <c r="T9"/>
  <c r="T7"/>
  <c r="V92"/>
  <c r="V83"/>
  <c r="V82"/>
  <c r="V81"/>
  <c r="V77"/>
  <c r="V76"/>
  <c r="V75"/>
  <c r="V73"/>
  <c r="V71"/>
  <c r="V67"/>
  <c r="V64"/>
  <c r="V61"/>
  <c r="V58"/>
  <c r="V54"/>
  <c r="V52"/>
  <c r="V47"/>
  <c r="V45"/>
  <c r="V42"/>
  <c r="V40"/>
  <c r="V37"/>
  <c r="V35"/>
  <c r="V32"/>
  <c r="V30"/>
  <c r="V21"/>
  <c r="V19"/>
  <c r="V16"/>
  <c r="V14"/>
  <c r="V12"/>
  <c r="V10"/>
  <c r="V8"/>
  <c r="X92"/>
  <c r="X83"/>
  <c r="X82"/>
  <c r="X81"/>
  <c r="X76"/>
  <c r="X74"/>
  <c r="X72"/>
  <c r="X70"/>
  <c r="X66"/>
  <c r="X62"/>
  <c r="X59"/>
  <c r="X55"/>
  <c r="X53"/>
  <c r="X48"/>
  <c r="X46"/>
  <c r="X44"/>
  <c r="X41"/>
  <c r="X39"/>
  <c r="X36"/>
  <c r="X33"/>
  <c r="X31"/>
  <c r="X22"/>
  <c r="X20"/>
  <c r="X17"/>
  <c r="X15"/>
  <c r="X13"/>
  <c r="X11"/>
  <c r="X9"/>
  <c r="X7"/>
  <c r="Z92"/>
  <c r="Z83"/>
  <c r="Z82"/>
  <c r="Z81"/>
  <c r="Z77"/>
  <c r="Z76"/>
  <c r="Z75"/>
  <c r="Z74"/>
  <c r="Z73"/>
  <c r="Z72"/>
  <c r="Z71"/>
  <c r="Z67"/>
  <c r="Z66"/>
  <c r="Z64"/>
  <c r="Z61"/>
  <c r="Z59"/>
  <c r="Z58"/>
  <c r="Z54"/>
  <c r="Z53"/>
  <c r="Z52"/>
  <c r="Z47"/>
  <c r="Z46"/>
  <c r="Z45"/>
  <c r="Z42"/>
  <c r="Z41"/>
  <c r="Z40"/>
  <c r="Z37"/>
  <c r="Z36"/>
  <c r="Z35"/>
  <c r="Z32"/>
  <c r="Z31"/>
  <c r="Z30"/>
  <c r="Z21"/>
  <c r="Z20"/>
  <c r="Z19"/>
  <c r="Z16"/>
  <c r="Z15"/>
  <c r="Z14"/>
  <c r="Z12"/>
  <c r="Z10"/>
  <c r="Z8"/>
  <c r="Z7"/>
  <c r="AB92"/>
  <c r="AB83"/>
  <c r="AB82"/>
  <c r="AB81"/>
  <c r="AB76"/>
  <c r="AB74"/>
  <c r="AB72"/>
  <c r="AB70"/>
  <c r="AB66"/>
  <c r="AB62"/>
  <c r="AB59"/>
  <c r="AB55"/>
  <c r="AB53"/>
  <c r="AB48"/>
  <c r="AB46"/>
  <c r="AB44"/>
  <c r="AB41"/>
  <c r="AB39"/>
  <c r="AB36"/>
  <c r="AB33"/>
  <c r="AB31"/>
  <c r="AB22"/>
  <c r="AB20"/>
  <c r="AB17"/>
  <c r="AB15"/>
  <c r="AB13"/>
  <c r="AB11"/>
  <c r="AB9"/>
  <c r="AB7"/>
  <c r="AD92"/>
  <c r="AD83"/>
  <c r="AD77"/>
  <c r="AD75"/>
  <c r="AD73"/>
  <c r="AD71"/>
  <c r="AD82"/>
  <c r="AD67"/>
  <c r="AD64"/>
  <c r="AD61"/>
  <c r="AD58"/>
  <c r="AD54"/>
  <c r="AD52"/>
  <c r="AD47"/>
  <c r="AD45"/>
  <c r="AD42"/>
  <c r="AD40"/>
  <c r="AD37"/>
  <c r="AD35"/>
  <c r="AD32"/>
  <c r="AD30"/>
  <c r="AD21"/>
  <c r="AD19"/>
  <c r="AD16"/>
  <c r="AD14"/>
  <c r="AD12"/>
  <c r="AD10"/>
  <c r="AD8"/>
  <c r="AF92"/>
  <c r="AF83"/>
  <c r="AF82"/>
  <c r="AF81"/>
  <c r="AF76"/>
  <c r="AF74"/>
  <c r="AF72"/>
  <c r="AF70"/>
  <c r="AF66"/>
  <c r="AF62"/>
  <c r="AF59"/>
  <c r="AF55"/>
  <c r="AF53"/>
  <c r="AF48"/>
  <c r="AF46"/>
  <c r="AF44"/>
  <c r="AF41"/>
  <c r="AF39"/>
  <c r="AF36"/>
  <c r="AF33"/>
  <c r="AF31"/>
  <c r="AF22"/>
  <c r="AF20"/>
  <c r="AF17"/>
  <c r="AF15"/>
  <c r="AF13"/>
  <c r="AF11"/>
  <c r="AF9"/>
  <c r="AF7"/>
  <c r="AH92"/>
  <c r="AH83"/>
  <c r="AH77"/>
  <c r="AH75"/>
  <c r="AH73"/>
  <c r="AH71"/>
  <c r="AH82"/>
  <c r="AH70"/>
  <c r="AH67"/>
  <c r="AH64"/>
  <c r="AH62"/>
  <c r="AH61"/>
  <c r="AH58"/>
  <c r="AH55"/>
  <c r="AH54"/>
  <c r="AH52"/>
  <c r="AH48"/>
  <c r="AH47"/>
  <c r="AH45"/>
  <c r="AH44"/>
  <c r="AH42"/>
  <c r="AH40"/>
  <c r="AH39"/>
  <c r="AH37"/>
  <c r="AH35"/>
  <c r="AH33"/>
  <c r="AH32"/>
  <c r="AH30"/>
  <c r="AH22"/>
  <c r="AH21"/>
  <c r="AH19"/>
  <c r="AH17"/>
  <c r="AH16"/>
  <c r="AH14"/>
  <c r="AH13"/>
  <c r="AH12"/>
  <c r="AH10"/>
  <c r="AH9"/>
  <c r="AH8"/>
  <c r="AJ92"/>
  <c r="AJ83"/>
  <c r="AJ82"/>
  <c r="AJ81"/>
  <c r="AJ76"/>
  <c r="AJ74"/>
  <c r="AJ72"/>
  <c r="AJ70"/>
  <c r="AJ66"/>
  <c r="AJ62"/>
  <c r="AJ59"/>
  <c r="AJ55"/>
  <c r="AJ53"/>
  <c r="AJ48"/>
  <c r="AJ46"/>
  <c r="AJ44"/>
  <c r="AJ41"/>
  <c r="AJ39"/>
  <c r="AJ36"/>
  <c r="AJ33"/>
  <c r="AJ31"/>
  <c r="AJ22"/>
  <c r="AJ20"/>
  <c r="AJ17"/>
  <c r="AJ15"/>
  <c r="AJ13"/>
  <c r="AJ11"/>
  <c r="AJ9"/>
  <c r="AJ7"/>
  <c r="AL92"/>
  <c r="AL83"/>
  <c r="AL77"/>
  <c r="AL75"/>
  <c r="AL73"/>
  <c r="AL71"/>
  <c r="AL82"/>
  <c r="AL67"/>
  <c r="AL64"/>
  <c r="AL61"/>
  <c r="AL58"/>
  <c r="AL54"/>
  <c r="AL52"/>
  <c r="AL47"/>
  <c r="AL45"/>
  <c r="AL42"/>
  <c r="AL40"/>
  <c r="AL37"/>
  <c r="AL35"/>
  <c r="AL32"/>
  <c r="AL30"/>
  <c r="AL21"/>
  <c r="AL19"/>
  <c r="AL16"/>
  <c r="AL14"/>
  <c r="AL12"/>
  <c r="AL10"/>
  <c r="AL8"/>
  <c r="AN92"/>
  <c r="AN83"/>
  <c r="AN82"/>
  <c r="AN81"/>
  <c r="AN76"/>
  <c r="AN74"/>
  <c r="AN72"/>
  <c r="AN70"/>
  <c r="AN66"/>
  <c r="AN62"/>
  <c r="AN59"/>
  <c r="AN55"/>
  <c r="AN53"/>
  <c r="AN48"/>
  <c r="AN46"/>
  <c r="AN44"/>
  <c r="AN41"/>
  <c r="AN39"/>
  <c r="AN36"/>
  <c r="AN33"/>
  <c r="AN31"/>
  <c r="AN22"/>
  <c r="AN20"/>
  <c r="AN17"/>
  <c r="AN15"/>
  <c r="AN13"/>
  <c r="AN11"/>
  <c r="AN9"/>
  <c r="AN7"/>
  <c r="AP92"/>
  <c r="AP83"/>
  <c r="AP77"/>
  <c r="AP75"/>
  <c r="AP73"/>
  <c r="AP71"/>
  <c r="AP82"/>
  <c r="AP67"/>
  <c r="AP66"/>
  <c r="AP64"/>
  <c r="AP61"/>
  <c r="AP59"/>
  <c r="AP58"/>
  <c r="AP54"/>
  <c r="AP53"/>
  <c r="AP52"/>
  <c r="AP47"/>
  <c r="AP46"/>
  <c r="AP45"/>
  <c r="AP42"/>
  <c r="AP41"/>
  <c r="AP40"/>
  <c r="AP37"/>
  <c r="AP36"/>
  <c r="AP35"/>
  <c r="AP32"/>
  <c r="AP31"/>
  <c r="AP30"/>
  <c r="AP21"/>
  <c r="AP20"/>
  <c r="AP19"/>
  <c r="AP16"/>
  <c r="AP15"/>
  <c r="AP14"/>
  <c r="AP12"/>
  <c r="AP10"/>
  <c r="AP8"/>
  <c r="AR92"/>
  <c r="AR83"/>
  <c r="AR82"/>
  <c r="AR81"/>
  <c r="AR76"/>
  <c r="AR74"/>
  <c r="AR72"/>
  <c r="AR70"/>
  <c r="AR66"/>
  <c r="AR62"/>
  <c r="AR59"/>
  <c r="AR55"/>
  <c r="AR53"/>
  <c r="AR48"/>
  <c r="AR46"/>
  <c r="AR44"/>
  <c r="AR41"/>
  <c r="AR39"/>
  <c r="AR36"/>
  <c r="AR33"/>
  <c r="AR31"/>
  <c r="AR22"/>
  <c r="AR20"/>
  <c r="AR17"/>
  <c r="AR15"/>
  <c r="AR13"/>
  <c r="AR11"/>
  <c r="AR9"/>
  <c r="AR7"/>
  <c r="AT92"/>
  <c r="AT83"/>
  <c r="AT77"/>
  <c r="AT75"/>
  <c r="AT73"/>
  <c r="AT71"/>
  <c r="AT82"/>
  <c r="AT67"/>
  <c r="AT64"/>
  <c r="AT61"/>
  <c r="AT58"/>
  <c r="AT54"/>
  <c r="AT52"/>
  <c r="AT47"/>
  <c r="AT45"/>
  <c r="AT42"/>
  <c r="AT40"/>
  <c r="AT37"/>
  <c r="AT35"/>
  <c r="AT32"/>
  <c r="AT30"/>
  <c r="AT21"/>
  <c r="AT19"/>
  <c r="AT16"/>
  <c r="AT14"/>
  <c r="AT12"/>
  <c r="AT10"/>
  <c r="AT8"/>
  <c r="AV92"/>
  <c r="AV83"/>
  <c r="AV82"/>
  <c r="AV81"/>
  <c r="AV76"/>
  <c r="AV74"/>
  <c r="AV72"/>
  <c r="AV70"/>
  <c r="AV66"/>
  <c r="AV62"/>
  <c r="AV59"/>
  <c r="AV55"/>
  <c r="AV53"/>
  <c r="AV48"/>
  <c r="AV46"/>
  <c r="AV44"/>
  <c r="AV41"/>
  <c r="AV39"/>
  <c r="AV36"/>
  <c r="AV33"/>
  <c r="AV31"/>
  <c r="AV22"/>
  <c r="AV20"/>
  <c r="AV17"/>
  <c r="AV15"/>
  <c r="AV13"/>
  <c r="AV11"/>
  <c r="AV9"/>
  <c r="AV7"/>
  <c r="AX92"/>
  <c r="AX83"/>
  <c r="AX77"/>
  <c r="AX75"/>
  <c r="AX73"/>
  <c r="AX71"/>
  <c r="AX82"/>
  <c r="AX70"/>
  <c r="AX67"/>
  <c r="AX64"/>
  <c r="AX62"/>
  <c r="AX61"/>
  <c r="AX58"/>
  <c r="AX55"/>
  <c r="AX54"/>
  <c r="AX52"/>
  <c r="AX48"/>
  <c r="AX47"/>
  <c r="AX45"/>
  <c r="AX44"/>
  <c r="AX42"/>
  <c r="AX40"/>
  <c r="AX39"/>
  <c r="AX37"/>
  <c r="AX35"/>
  <c r="AX33"/>
  <c r="AX32"/>
  <c r="AX30"/>
  <c r="AX22"/>
  <c r="AX21"/>
  <c r="AX19"/>
  <c r="AX17"/>
  <c r="AX16"/>
  <c r="AX14"/>
  <c r="AX13"/>
  <c r="AX12"/>
  <c r="AX10"/>
  <c r="AX8"/>
  <c r="AZ92"/>
  <c r="AZ83"/>
  <c r="AZ82"/>
  <c r="AZ81"/>
  <c r="AZ76"/>
  <c r="AZ74"/>
  <c r="AZ72"/>
  <c r="AZ70"/>
  <c r="AZ66"/>
  <c r="AZ62"/>
  <c r="AZ59"/>
  <c r="AZ55"/>
  <c r="AZ53"/>
  <c r="AZ48"/>
  <c r="AZ46"/>
  <c r="AZ44"/>
  <c r="AZ41"/>
  <c r="AZ39"/>
  <c r="AZ36"/>
  <c r="AZ33"/>
  <c r="AZ31"/>
  <c r="AZ22"/>
  <c r="AZ20"/>
  <c r="AZ17"/>
  <c r="AZ15"/>
  <c r="AZ13"/>
  <c r="AZ11"/>
  <c r="AZ9"/>
  <c r="AZ7"/>
  <c r="BB92"/>
  <c r="BB83"/>
  <c r="BB77"/>
  <c r="BB75"/>
  <c r="BB73"/>
  <c r="BB71"/>
  <c r="BB82"/>
  <c r="BB67"/>
  <c r="BB64"/>
  <c r="BB61"/>
  <c r="BB58"/>
  <c r="BB54"/>
  <c r="BB52"/>
  <c r="BB47"/>
  <c r="BB45"/>
  <c r="BB42"/>
  <c r="BB40"/>
  <c r="BB37"/>
  <c r="BB35"/>
  <c r="BB32"/>
  <c r="BB30"/>
  <c r="BB21"/>
  <c r="BB19"/>
  <c r="BB16"/>
  <c r="BB14"/>
  <c r="BB12"/>
  <c r="BB10"/>
  <c r="BB8"/>
  <c r="BD92"/>
  <c r="BD83"/>
  <c r="BD82"/>
  <c r="BD81"/>
  <c r="BD76"/>
  <c r="BD74"/>
  <c r="BD72"/>
  <c r="BD70"/>
  <c r="BD66"/>
  <c r="BD62"/>
  <c r="BD59"/>
  <c r="BD55"/>
  <c r="BD53"/>
  <c r="BD48"/>
  <c r="BD46"/>
  <c r="BD44"/>
  <c r="BD41"/>
  <c r="BD39"/>
  <c r="BD36"/>
  <c r="BD33"/>
  <c r="BD31"/>
  <c r="BD22"/>
  <c r="BD20"/>
  <c r="BD17"/>
  <c r="BD15"/>
  <c r="BD13"/>
  <c r="BD11"/>
  <c r="BD9"/>
  <c r="BD7"/>
  <c r="BF92"/>
  <c r="BF83"/>
  <c r="BF82"/>
  <c r="BF81"/>
  <c r="BF77"/>
  <c r="BF76"/>
  <c r="BF75"/>
  <c r="BF74"/>
  <c r="BF73"/>
  <c r="BF72"/>
  <c r="BF71"/>
  <c r="BF67"/>
  <c r="BF66"/>
  <c r="BF64"/>
  <c r="BF61"/>
  <c r="BF59"/>
  <c r="BF58"/>
  <c r="BF54"/>
  <c r="BF53"/>
  <c r="BF52"/>
  <c r="BF47"/>
  <c r="BF46"/>
  <c r="BF45"/>
  <c r="BF42"/>
  <c r="BF41"/>
  <c r="BF40"/>
  <c r="BF37"/>
  <c r="BF36"/>
  <c r="BF35"/>
  <c r="BF32"/>
  <c r="BF31"/>
  <c r="BF30"/>
  <c r="BF21"/>
  <c r="BF20"/>
  <c r="BF19"/>
  <c r="BF16"/>
  <c r="BF15"/>
  <c r="BF14"/>
  <c r="BF12"/>
  <c r="BF10"/>
  <c r="BF8"/>
  <c r="BH92"/>
  <c r="BH83"/>
  <c r="BH82"/>
  <c r="BH81"/>
  <c r="BH76"/>
  <c r="BH74"/>
  <c r="BH72"/>
  <c r="BH70"/>
  <c r="BH66"/>
  <c r="BH62"/>
  <c r="BH59"/>
  <c r="BH55"/>
  <c r="BH53"/>
  <c r="BH48"/>
  <c r="BH46"/>
  <c r="BH44"/>
  <c r="BH41"/>
  <c r="BH39"/>
  <c r="BH36"/>
  <c r="BH33"/>
  <c r="BH31"/>
  <c r="BH22"/>
  <c r="BH20"/>
  <c r="BH17"/>
  <c r="BH15"/>
  <c r="BH13"/>
  <c r="BH11"/>
  <c r="BH9"/>
  <c r="BH7"/>
  <c r="BJ92"/>
  <c r="BJ83"/>
  <c r="BJ82"/>
  <c r="BJ81"/>
  <c r="BJ77"/>
  <c r="BJ76"/>
  <c r="BJ75"/>
  <c r="BJ74"/>
  <c r="BJ73"/>
  <c r="BJ71"/>
  <c r="BJ67"/>
  <c r="BJ64"/>
  <c r="BJ61"/>
  <c r="BJ58"/>
  <c r="BJ54"/>
  <c r="BJ52"/>
  <c r="BJ47"/>
  <c r="BJ45"/>
  <c r="BJ42"/>
  <c r="BJ40"/>
  <c r="BJ37"/>
  <c r="BJ35"/>
  <c r="BJ32"/>
  <c r="BJ30"/>
  <c r="BJ21"/>
  <c r="BJ19"/>
  <c r="BJ16"/>
  <c r="BJ14"/>
  <c r="BJ12"/>
  <c r="BJ10"/>
  <c r="BJ8"/>
  <c r="BL92"/>
  <c r="BL81"/>
  <c r="BL74"/>
  <c r="BL70"/>
  <c r="BL62"/>
  <c r="BL55"/>
  <c r="BL48"/>
  <c r="BL44"/>
  <c r="BL39"/>
  <c r="BL33"/>
  <c r="BL22"/>
  <c r="BL17"/>
  <c r="BL13"/>
  <c r="BL9"/>
  <c r="BN92"/>
  <c r="BN83"/>
  <c r="BN82"/>
  <c r="BN77"/>
  <c r="BN75"/>
  <c r="BN73"/>
  <c r="BN71"/>
  <c r="BN67"/>
  <c r="BN64"/>
  <c r="BN61"/>
  <c r="BN58"/>
  <c r="BN54"/>
  <c r="BN52"/>
  <c r="BN47"/>
  <c r="BN45"/>
  <c r="BN42"/>
  <c r="BN40"/>
  <c r="BN37"/>
  <c r="BN35"/>
  <c r="BN32"/>
  <c r="BN30"/>
  <c r="BN21"/>
  <c r="BN19"/>
  <c r="BN16"/>
  <c r="BN14"/>
  <c r="BN12"/>
  <c r="BN10"/>
  <c r="BN8"/>
  <c r="BP92"/>
  <c r="BP81"/>
  <c r="BP77"/>
  <c r="BP74"/>
  <c r="BP73"/>
  <c r="BP70"/>
  <c r="BP67"/>
  <c r="BP62"/>
  <c r="BP55"/>
  <c r="BP54"/>
  <c r="BP48"/>
  <c r="BP44"/>
  <c r="BP42"/>
  <c r="BP39"/>
  <c r="BP33"/>
  <c r="BP32"/>
  <c r="BP22"/>
  <c r="BP17"/>
  <c r="BP16"/>
  <c r="BP13"/>
  <c r="BP9"/>
  <c r="BR92"/>
  <c r="BR83"/>
  <c r="BR82"/>
  <c r="BR81"/>
  <c r="BR77"/>
  <c r="BR76"/>
  <c r="BR75"/>
  <c r="BR74"/>
  <c r="BR73"/>
  <c r="BR72"/>
  <c r="BR71"/>
  <c r="BR70"/>
  <c r="BR67"/>
  <c r="BR64"/>
  <c r="BR62"/>
  <c r="BR61"/>
  <c r="BR58"/>
  <c r="BR55"/>
  <c r="BR54"/>
  <c r="BR52"/>
  <c r="BR48"/>
  <c r="BR47"/>
  <c r="BR45"/>
  <c r="BR44"/>
  <c r="BR42"/>
  <c r="BR40"/>
  <c r="BR39"/>
  <c r="BR37"/>
  <c r="BR35"/>
  <c r="BR33"/>
  <c r="BR32"/>
  <c r="BR30"/>
  <c r="BR22"/>
  <c r="BR21"/>
  <c r="BR19"/>
  <c r="BR17"/>
  <c r="BR16"/>
  <c r="BR14"/>
  <c r="BR13"/>
  <c r="BR12"/>
  <c r="BR10"/>
  <c r="BR9"/>
  <c r="BR8"/>
  <c r="BT92"/>
  <c r="BT81"/>
  <c r="BT74"/>
  <c r="BT70"/>
  <c r="BT62"/>
  <c r="BT55"/>
  <c r="BT48"/>
  <c r="BT44"/>
  <c r="BT39"/>
  <c r="BT33"/>
  <c r="BT22"/>
  <c r="BT17"/>
  <c r="BT13"/>
  <c r="BT9"/>
  <c r="BV92"/>
  <c r="BV83"/>
  <c r="BV82"/>
  <c r="BV81"/>
  <c r="BV77"/>
  <c r="BV75"/>
  <c r="BV73"/>
  <c r="BV71"/>
  <c r="BV67"/>
  <c r="BV64"/>
  <c r="BV61"/>
  <c r="BV58"/>
  <c r="BV54"/>
  <c r="BV52"/>
  <c r="BV47"/>
  <c r="BV45"/>
  <c r="BV42"/>
  <c r="BV40"/>
  <c r="BV37"/>
  <c r="BV35"/>
  <c r="BV32"/>
  <c r="BV30"/>
  <c r="BV21"/>
  <c r="BV19"/>
  <c r="BV16"/>
  <c r="BV14"/>
  <c r="BV12"/>
  <c r="BV10"/>
  <c r="BV8"/>
  <c r="BX92"/>
  <c r="BX81"/>
  <c r="BX77"/>
  <c r="BX74"/>
  <c r="BX73"/>
  <c r="BX70"/>
  <c r="BX67"/>
  <c r="BX62"/>
  <c r="BX55"/>
  <c r="BX54"/>
  <c r="BX48"/>
  <c r="BX44"/>
  <c r="BX42"/>
  <c r="BX39"/>
  <c r="BX33"/>
  <c r="BX32"/>
  <c r="BX22"/>
  <c r="BX17"/>
  <c r="BX16"/>
  <c r="BX13"/>
  <c r="BX9"/>
  <c r="BZ92"/>
  <c r="BZ83"/>
  <c r="BZ82"/>
  <c r="BZ81"/>
  <c r="BZ77"/>
  <c r="BZ76"/>
  <c r="BZ75"/>
  <c r="BZ74"/>
  <c r="BZ73"/>
  <c r="BZ72"/>
  <c r="BZ71"/>
  <c r="BZ70"/>
  <c r="BZ67"/>
  <c r="BZ64"/>
  <c r="BZ62"/>
  <c r="BZ61"/>
  <c r="BZ58"/>
  <c r="BZ55"/>
  <c r="BZ54"/>
  <c r="BZ52"/>
  <c r="BZ48"/>
  <c r="BZ47"/>
  <c r="BZ45"/>
  <c r="BZ44"/>
  <c r="BZ42"/>
  <c r="BZ40"/>
  <c r="BZ39"/>
  <c r="BZ37"/>
  <c r="BZ35"/>
  <c r="BZ33"/>
  <c r="BZ32"/>
  <c r="BZ30"/>
  <c r="BZ22"/>
  <c r="BZ21"/>
  <c r="BZ19"/>
  <c r="BZ17"/>
  <c r="BZ16"/>
  <c r="BZ14"/>
  <c r="BZ13"/>
  <c r="BZ12"/>
  <c r="BZ10"/>
  <c r="BZ9"/>
  <c r="BZ8"/>
  <c r="CB92"/>
  <c r="CB83"/>
  <c r="CB82"/>
  <c r="CB81"/>
  <c r="CB76"/>
  <c r="CB75"/>
  <c r="CB74"/>
  <c r="CB72"/>
  <c r="CB70"/>
  <c r="CB66"/>
  <c r="CB62"/>
  <c r="CB59"/>
  <c r="CB55"/>
  <c r="CB53"/>
  <c r="CB52"/>
  <c r="CB48"/>
  <c r="CB46"/>
  <c r="CB44"/>
  <c r="CB41"/>
  <c r="CB39"/>
  <c r="CB36"/>
  <c r="CB33"/>
  <c r="CB31"/>
  <c r="CB30"/>
  <c r="CB22"/>
  <c r="CB20"/>
  <c r="CB19"/>
  <c r="CB17"/>
  <c r="CB15"/>
  <c r="CB14"/>
  <c r="CB13"/>
  <c r="CB11"/>
  <c r="CB9"/>
  <c r="CB7"/>
  <c r="CD92"/>
  <c r="CD83"/>
  <c r="CD82"/>
  <c r="CD81"/>
  <c r="CD77"/>
  <c r="CD76"/>
  <c r="CD75"/>
  <c r="CD74"/>
  <c r="CD73"/>
  <c r="CD71"/>
  <c r="CD67"/>
  <c r="CD64"/>
  <c r="CD61"/>
  <c r="CD58"/>
  <c r="CD54"/>
  <c r="CD52"/>
  <c r="CD47"/>
  <c r="CD45"/>
  <c r="CD42"/>
  <c r="CD40"/>
  <c r="CD37"/>
  <c r="CD35"/>
  <c r="CD32"/>
  <c r="CD30"/>
  <c r="CD21"/>
  <c r="CD19"/>
  <c r="CD16"/>
  <c r="CD14"/>
  <c r="CD12"/>
  <c r="CD10"/>
  <c r="CD8"/>
  <c r="CF92"/>
  <c r="CF83"/>
  <c r="CF82"/>
  <c r="CF81"/>
  <c r="CF77"/>
  <c r="CF76"/>
  <c r="CF75"/>
  <c r="CF74"/>
  <c r="CF73"/>
  <c r="CF72"/>
  <c r="CF71"/>
  <c r="CF70"/>
  <c r="CF66"/>
  <c r="CF64"/>
  <c r="CF62"/>
  <c r="CF59"/>
  <c r="CF58"/>
  <c r="CF55"/>
  <c r="CF53"/>
  <c r="CF52"/>
  <c r="CF48"/>
  <c r="CF46"/>
  <c r="CF45"/>
  <c r="CF44"/>
  <c r="CF41"/>
  <c r="CF40"/>
  <c r="CF39"/>
  <c r="CF36"/>
  <c r="CF35"/>
  <c r="CF33"/>
  <c r="CF31"/>
  <c r="CF30"/>
  <c r="CF22"/>
  <c r="CF20"/>
  <c r="CF19"/>
  <c r="CF17"/>
  <c r="CF15"/>
  <c r="CF14"/>
  <c r="CF13"/>
  <c r="CF11"/>
  <c r="CF10"/>
  <c r="CF9"/>
  <c r="CF7"/>
  <c r="CH92"/>
  <c r="CH83"/>
  <c r="CH82"/>
  <c r="CH81"/>
  <c r="CH77"/>
  <c r="CH76"/>
  <c r="CH75"/>
  <c r="CH74"/>
  <c r="CH73"/>
  <c r="CH71"/>
  <c r="CH67"/>
  <c r="CH64"/>
  <c r="CH61"/>
  <c r="CH58"/>
  <c r="CH54"/>
  <c r="CH52"/>
  <c r="CH47"/>
  <c r="CH45"/>
  <c r="CH42"/>
  <c r="CH40"/>
  <c r="CH37"/>
  <c r="CH35"/>
  <c r="CH32"/>
  <c r="CH30"/>
  <c r="CH21"/>
  <c r="CH19"/>
  <c r="CH16"/>
  <c r="CH14"/>
  <c r="CH12"/>
  <c r="CH10"/>
  <c r="CH8"/>
  <c r="AI22" i="10" l="1"/>
  <c r="BG22"/>
  <c r="CM22"/>
  <c r="DK22"/>
  <c r="EA22"/>
  <c r="EQ22"/>
  <c r="O19"/>
  <c r="W19"/>
  <c r="AE19"/>
  <c r="AU19"/>
  <c r="BK19"/>
  <c r="CA19"/>
  <c r="CI19"/>
  <c r="CQ19"/>
  <c r="DO19"/>
  <c r="DW19"/>
  <c r="EM19"/>
  <c r="EU19"/>
  <c r="FC19"/>
  <c r="FS19"/>
  <c r="C20"/>
  <c r="K20"/>
  <c r="AA20"/>
  <c r="AI20"/>
  <c r="AQ20"/>
  <c r="BG20"/>
  <c r="BO20"/>
  <c r="BW20"/>
  <c r="CM20"/>
  <c r="CU20"/>
  <c r="DC20"/>
  <c r="DS20"/>
  <c r="EA20"/>
  <c r="EI20"/>
  <c r="EY20"/>
  <c r="FG20"/>
  <c r="FO20"/>
  <c r="AB7"/>
  <c r="AR7"/>
  <c r="CF7"/>
  <c r="DD7"/>
  <c r="ER7"/>
  <c r="EZ7"/>
  <c r="E2"/>
  <c r="I2"/>
  <c r="M2"/>
  <c r="Q2"/>
  <c r="U2"/>
  <c r="Y2"/>
  <c r="AC2"/>
  <c r="AG2"/>
  <c r="AK2"/>
  <c r="AO2"/>
  <c r="AS2"/>
  <c r="AW2"/>
  <c r="BA2"/>
  <c r="BE2"/>
  <c r="BI2"/>
  <c r="BM2"/>
  <c r="BQ2"/>
  <c r="BU2"/>
  <c r="BY2"/>
  <c r="CC2"/>
  <c r="CG2"/>
  <c r="CK2"/>
  <c r="CO2"/>
  <c r="CS2"/>
  <c r="CW2"/>
  <c r="DA2"/>
  <c r="DE2"/>
  <c r="DI2"/>
  <c r="DM2"/>
  <c r="DQ2"/>
  <c r="DU2"/>
  <c r="DY2"/>
  <c r="EC2"/>
  <c r="EG2"/>
  <c r="EK2"/>
  <c r="EO2"/>
  <c r="ES2"/>
  <c r="EW2"/>
  <c r="FA2"/>
  <c r="FE2"/>
  <c r="FI2"/>
  <c r="FM2"/>
  <c r="FQ2"/>
  <c r="FU2"/>
  <c r="FY2"/>
  <c r="E3"/>
  <c r="I3"/>
  <c r="M3"/>
  <c r="Q3"/>
  <c r="U3"/>
  <c r="Y3"/>
  <c r="AC3"/>
  <c r="AG3"/>
  <c r="AK3"/>
  <c r="AO3"/>
  <c r="AS3"/>
  <c r="AW3"/>
  <c r="BA3"/>
  <c r="BE3"/>
  <c r="BI3"/>
  <c r="BM3"/>
  <c r="BQ3"/>
  <c r="BU3"/>
  <c r="BY3"/>
  <c r="CC3"/>
  <c r="CG3"/>
  <c r="CK3"/>
  <c r="CO3"/>
  <c r="CS3"/>
  <c r="CW3"/>
  <c r="DA3"/>
  <c r="DE3"/>
  <c r="DI3"/>
  <c r="DM3"/>
  <c r="DQ3"/>
  <c r="DU3"/>
  <c r="DY3"/>
  <c r="EC3"/>
  <c r="EG3"/>
  <c r="EK3"/>
  <c r="ES3"/>
  <c r="EW3"/>
  <c r="FA3"/>
  <c r="FE3"/>
  <c r="FI3"/>
  <c r="FM3"/>
  <c r="FQ3"/>
  <c r="FU3"/>
  <c r="FY3"/>
  <c r="AO25"/>
  <c r="BU25"/>
  <c r="CC25"/>
  <c r="CS25"/>
  <c r="DI25"/>
  <c r="DM25"/>
  <c r="DY25"/>
  <c r="EG25"/>
  <c r="FE25"/>
  <c r="FU25"/>
  <c r="BV26"/>
  <c r="DB26"/>
  <c r="G10"/>
  <c r="AM10"/>
  <c r="BC10"/>
  <c r="BS10"/>
  <c r="CE10"/>
  <c r="CU10"/>
  <c r="DK10"/>
  <c r="EA10"/>
  <c r="FG10"/>
  <c r="FW10"/>
  <c r="C9"/>
  <c r="G9"/>
  <c r="K9"/>
  <c r="S9"/>
  <c r="W9"/>
  <c r="AA9"/>
  <c r="AE9"/>
  <c r="AI9"/>
  <c r="AM9"/>
  <c r="AQ9"/>
  <c r="AY9"/>
  <c r="BC9"/>
  <c r="BG9"/>
  <c r="BK9"/>
  <c r="BS9"/>
  <c r="BW9"/>
  <c r="CA9"/>
  <c r="CE9"/>
  <c r="CI9"/>
  <c r="CM9"/>
  <c r="CQ9"/>
  <c r="CU9"/>
  <c r="CY9"/>
  <c r="DC9"/>
  <c r="DG9"/>
  <c r="DK9"/>
  <c r="DO9"/>
  <c r="DS9"/>
  <c r="EA9"/>
  <c r="EE9"/>
  <c r="EI9"/>
  <c r="EM9"/>
  <c r="EQ9"/>
  <c r="EU9"/>
  <c r="FC9"/>
  <c r="FG9"/>
  <c r="FK9"/>
  <c r="FO9"/>
  <c r="FS9"/>
  <c r="FW9"/>
  <c r="E14"/>
  <c r="M14"/>
  <c r="AC14"/>
  <c r="AK14"/>
  <c r="AS14"/>
  <c r="BI14"/>
  <c r="BQ14"/>
  <c r="BY14"/>
  <c r="CG14"/>
  <c r="CO14"/>
  <c r="CW14"/>
  <c r="DA14"/>
  <c r="DI14"/>
  <c r="DQ14"/>
  <c r="DU14"/>
  <c r="EC14"/>
  <c r="EG14"/>
  <c r="EK14"/>
  <c r="EO14"/>
  <c r="EW14"/>
  <c r="FI14"/>
  <c r="FM14"/>
  <c r="FQ14"/>
  <c r="FU14"/>
  <c r="E15"/>
  <c r="I15"/>
  <c r="Q15"/>
  <c r="Y15"/>
  <c r="AC15"/>
  <c r="AO15"/>
  <c r="BA15"/>
  <c r="BE15"/>
  <c r="BI15"/>
  <c r="BQ15"/>
  <c r="BU15"/>
  <c r="CC15"/>
  <c r="CG15"/>
  <c r="CK15"/>
  <c r="CW15"/>
  <c r="DI15"/>
  <c r="DM15"/>
  <c r="DU15"/>
  <c r="EC15"/>
  <c r="EG15"/>
  <c r="EO15"/>
  <c r="ES15"/>
  <c r="EW15"/>
  <c r="FI15"/>
  <c r="FU15"/>
  <c r="FY15"/>
  <c r="I16"/>
  <c r="Q16"/>
  <c r="U16"/>
  <c r="AC16"/>
  <c r="AK16"/>
  <c r="AO16"/>
  <c r="BA16"/>
  <c r="BM16"/>
  <c r="BQ16"/>
  <c r="BU16"/>
  <c r="CC16"/>
  <c r="CG16"/>
  <c r="CO16"/>
  <c r="CS16"/>
  <c r="CW16"/>
  <c r="DI16"/>
  <c r="DU16"/>
  <c r="DY16"/>
  <c r="EG16"/>
  <c r="EO16"/>
  <c r="ES16"/>
  <c r="FA16"/>
  <c r="FI16"/>
  <c r="FM16"/>
  <c r="FY16"/>
  <c r="CQ17"/>
  <c r="DE17"/>
  <c r="DU17"/>
  <c r="EG17"/>
  <c r="EU17"/>
  <c r="FK17"/>
  <c r="FY17"/>
  <c r="BU18"/>
  <c r="FA18"/>
  <c r="AO19"/>
  <c r="CS19"/>
  <c r="FE19"/>
  <c r="CK20"/>
  <c r="EW20"/>
  <c r="G21"/>
  <c r="CW21"/>
  <c r="E22"/>
  <c r="DQ22"/>
  <c r="FD3"/>
  <c r="FB15"/>
  <c r="DF19"/>
  <c r="AW28"/>
  <c r="FY81"/>
  <c r="AK26"/>
  <c r="CO26"/>
  <c r="DE26"/>
  <c r="DR27"/>
  <c r="E21"/>
  <c r="M21"/>
  <c r="Q21"/>
  <c r="Y21"/>
  <c r="AG21"/>
  <c r="AK21"/>
  <c r="AW21"/>
  <c r="BI21"/>
  <c r="BM21"/>
  <c r="BQ21"/>
  <c r="BY21"/>
  <c r="CC21"/>
  <c r="CK21"/>
  <c r="CO21"/>
  <c r="CS21"/>
  <c r="DE21"/>
  <c r="DQ21"/>
  <c r="DU21"/>
  <c r="EK21"/>
  <c r="EW21"/>
  <c r="FQ21"/>
  <c r="M18"/>
  <c r="Y18"/>
  <c r="AC18"/>
  <c r="AG18"/>
  <c r="AO18"/>
  <c r="AS18"/>
  <c r="BA18"/>
  <c r="BI18"/>
  <c r="BM18"/>
  <c r="BY18"/>
  <c r="CK18"/>
  <c r="CO18"/>
  <c r="CS18"/>
  <c r="DA18"/>
  <c r="DE18"/>
  <c r="DM18"/>
  <c r="DQ18"/>
  <c r="DU18"/>
  <c r="EG18"/>
  <c r="ES18"/>
  <c r="EW18"/>
  <c r="FE18"/>
  <c r="FM18"/>
  <c r="FQ18"/>
  <c r="FY18"/>
  <c r="Q22"/>
  <c r="AC22"/>
  <c r="AS22"/>
  <c r="BI22"/>
  <c r="BU22"/>
  <c r="CK22"/>
  <c r="CW22"/>
  <c r="DA22"/>
  <c r="EC22"/>
  <c r="EO22"/>
  <c r="FA22"/>
  <c r="FQ22"/>
  <c r="FU22"/>
  <c r="E19"/>
  <c r="I19"/>
  <c r="U19"/>
  <c r="AG19"/>
  <c r="AK19"/>
  <c r="AS19"/>
  <c r="BA19"/>
  <c r="BE19"/>
  <c r="BM19"/>
  <c r="BU19"/>
  <c r="BY19"/>
  <c r="CK19"/>
  <c r="CW19"/>
  <c r="DA19"/>
  <c r="DE19"/>
  <c r="DM19"/>
  <c r="DQ19"/>
  <c r="DY19"/>
  <c r="EG19"/>
  <c r="EK19"/>
  <c r="EW19"/>
  <c r="FI19"/>
  <c r="FM19"/>
  <c r="FQ19"/>
  <c r="FY19"/>
  <c r="E20"/>
  <c r="M20"/>
  <c r="Q20"/>
  <c r="U20"/>
  <c r="AG20"/>
  <c r="AS20"/>
  <c r="AW20"/>
  <c r="BE20"/>
  <c r="BM20"/>
  <c r="BQ20"/>
  <c r="BY20"/>
  <c r="CC20"/>
  <c r="CG20"/>
  <c r="CS20"/>
  <c r="DE20"/>
  <c r="DI20"/>
  <c r="DQ20"/>
  <c r="DY20"/>
  <c r="EC20"/>
  <c r="EK20"/>
  <c r="ES20"/>
  <c r="FI20"/>
  <c r="FU20"/>
  <c r="BK30"/>
  <c r="EW31"/>
  <c r="G25"/>
  <c r="AM25"/>
  <c r="BC25"/>
  <c r="CQ25"/>
  <c r="E9"/>
  <c r="I9"/>
  <c r="M9"/>
  <c r="Q9"/>
  <c r="U9"/>
  <c r="Y9"/>
  <c r="AC9"/>
  <c r="AG9"/>
  <c r="AK9"/>
  <c r="AO9"/>
  <c r="AS9"/>
  <c r="AW9"/>
  <c r="BA9"/>
  <c r="BE9"/>
  <c r="BI9"/>
  <c r="BQ9"/>
  <c r="BU9"/>
  <c r="BY9"/>
  <c r="CC9"/>
  <c r="CG9"/>
  <c r="CK9"/>
  <c r="CO9"/>
  <c r="CW9"/>
  <c r="DA9"/>
  <c r="DE9"/>
  <c r="DI9"/>
  <c r="DM9"/>
  <c r="DQ9"/>
  <c r="DU9"/>
  <c r="DY9"/>
  <c r="EG9"/>
  <c r="EO9"/>
  <c r="EW9"/>
  <c r="FE9"/>
  <c r="FM9"/>
  <c r="FU9"/>
  <c r="C14"/>
  <c r="G14"/>
  <c r="K14"/>
  <c r="O14"/>
  <c r="S14"/>
  <c r="W14"/>
  <c r="AA14"/>
  <c r="AE14"/>
  <c r="AI14"/>
  <c r="AM14"/>
  <c r="AQ14"/>
  <c r="AU14"/>
  <c r="AY14"/>
  <c r="BC14"/>
  <c r="BG14"/>
  <c r="BK14"/>
  <c r="BO14"/>
  <c r="BS14"/>
  <c r="BW14"/>
  <c r="CA14"/>
  <c r="CE14"/>
  <c r="CI14"/>
  <c r="CM14"/>
  <c r="CQ14"/>
  <c r="CU14"/>
  <c r="DK14"/>
  <c r="DS14"/>
  <c r="EA14"/>
  <c r="EQ14"/>
  <c r="EY14"/>
  <c r="FG14"/>
  <c r="FW14"/>
  <c r="O15"/>
  <c r="AE15"/>
  <c r="AM15"/>
  <c r="AU15"/>
  <c r="BK15"/>
  <c r="BS15"/>
  <c r="CQ15"/>
  <c r="CY15"/>
  <c r="DG15"/>
  <c r="DW15"/>
  <c r="EE15"/>
  <c r="EM15"/>
  <c r="FC15"/>
  <c r="FK15"/>
  <c r="FS15"/>
  <c r="S16"/>
  <c r="AA16"/>
  <c r="AQ16"/>
  <c r="AY16"/>
  <c r="BG16"/>
  <c r="BW16"/>
  <c r="CM16"/>
  <c r="DC16"/>
  <c r="DK16"/>
  <c r="DS16"/>
  <c r="EI16"/>
  <c r="EQ16"/>
  <c r="FO16"/>
  <c r="FW16"/>
  <c r="E7"/>
  <c r="M7"/>
  <c r="U7"/>
  <c r="AC7"/>
  <c r="AK7"/>
  <c r="AS7"/>
  <c r="BA7"/>
  <c r="BI7"/>
  <c r="BQ7"/>
  <c r="BY7"/>
  <c r="CG7"/>
  <c r="CO7"/>
  <c r="CW7"/>
  <c r="DE7"/>
  <c r="DM7"/>
  <c r="DU7"/>
  <c r="EC7"/>
  <c r="EK7"/>
  <c r="ES7"/>
  <c r="FA7"/>
  <c r="FI7"/>
  <c r="FQ7"/>
  <c r="FY7"/>
  <c r="B2"/>
  <c r="J2"/>
  <c r="R2"/>
  <c r="Z2"/>
  <c r="AH2"/>
  <c r="AP2"/>
  <c r="AX2"/>
  <c r="BF2"/>
  <c r="BN2"/>
  <c r="BV2"/>
  <c r="CD2"/>
  <c r="CL2"/>
  <c r="CT2"/>
  <c r="DB2"/>
  <c r="DJ2"/>
  <c r="DR2"/>
  <c r="DZ2"/>
  <c r="EH2"/>
  <c r="EP2"/>
  <c r="EX2"/>
  <c r="FF2"/>
  <c r="FN2"/>
  <c r="FV2"/>
  <c r="F3"/>
  <c r="N3"/>
  <c r="V3"/>
  <c r="AD3"/>
  <c r="AL3"/>
  <c r="AT3"/>
  <c r="BB3"/>
  <c r="BJ3"/>
  <c r="BR3"/>
  <c r="BZ3"/>
  <c r="CH3"/>
  <c r="CP3"/>
  <c r="CX3"/>
  <c r="DF3"/>
  <c r="GH71" i="9"/>
  <c r="GH67"/>
  <c r="GH62"/>
  <c r="GH58"/>
  <c r="GH54"/>
  <c r="GH50"/>
  <c r="GH46"/>
  <c r="GH39"/>
  <c r="AX13" i="10"/>
  <c r="AH13"/>
  <c r="R13"/>
  <c r="H33" i="9"/>
  <c r="B40" i="10" s="1"/>
  <c r="K125" i="9"/>
  <c r="E6" i="10" s="1"/>
  <c r="S125" i="9"/>
  <c r="M6" i="10" s="1"/>
  <c r="AI125" i="9"/>
  <c r="AC6" i="10" s="1"/>
  <c r="AY125" i="9"/>
  <c r="AS6" i="10" s="1"/>
  <c r="BO125" i="9"/>
  <c r="BI6" i="10" s="1"/>
  <c r="CE125" i="9"/>
  <c r="BY6" i="10" s="1"/>
  <c r="CU125" i="9"/>
  <c r="CO6" i="10" s="1"/>
  <c r="DK125" i="9"/>
  <c r="DE6" i="10" s="1"/>
  <c r="EA125" i="9"/>
  <c r="DU6" i="10" s="1"/>
  <c r="EQ125" i="9"/>
  <c r="EK6" i="10" s="1"/>
  <c r="FG125" i="9"/>
  <c r="FA6" i="10" s="1"/>
  <c r="FW125" i="9"/>
  <c r="FQ6" i="10" s="1"/>
  <c r="L125" i="9"/>
  <c r="F6" i="10" s="1"/>
  <c r="U125" i="9"/>
  <c r="O6" i="10" s="1"/>
  <c r="AK125" i="9"/>
  <c r="AE6" i="10" s="1"/>
  <c r="BA125" i="9"/>
  <c r="AU6" i="10" s="1"/>
  <c r="BQ125" i="9"/>
  <c r="BK6" i="10" s="1"/>
  <c r="CG125" i="9"/>
  <c r="CA6" i="10" s="1"/>
  <c r="CW125" i="9"/>
  <c r="CQ6" i="10" s="1"/>
  <c r="DM125" i="9"/>
  <c r="DG6" i="10" s="1"/>
  <c r="EC125" i="9"/>
  <c r="DW6" i="10" s="1"/>
  <c r="ES125" i="9"/>
  <c r="EM6" i="10" s="1"/>
  <c r="FI125" i="9"/>
  <c r="FC6" i="10" s="1"/>
  <c r="FY125" i="9"/>
  <c r="FS6" i="10" s="1"/>
  <c r="X125" i="9"/>
  <c r="R6" i="10" s="1"/>
  <c r="AF125" i="9"/>
  <c r="Z6" i="10" s="1"/>
  <c r="AN125" i="9"/>
  <c r="AH6" i="10" s="1"/>
  <c r="AV125" i="9"/>
  <c r="AP6" i="10" s="1"/>
  <c r="BD125" i="9"/>
  <c r="AX6" i="10" s="1"/>
  <c r="BL125" i="9"/>
  <c r="BF6" i="10" s="1"/>
  <c r="BT125" i="9"/>
  <c r="BN6" i="10" s="1"/>
  <c r="CB125" i="9"/>
  <c r="BV6" i="10" s="1"/>
  <c r="CJ125" i="9"/>
  <c r="CD6" i="10" s="1"/>
  <c r="CR125" i="9"/>
  <c r="CL6" i="10" s="1"/>
  <c r="CZ125" i="9"/>
  <c r="CT6" i="10" s="1"/>
  <c r="DH125" i="9"/>
  <c r="DB6" i="10" s="1"/>
  <c r="DP125" i="9"/>
  <c r="DJ6" i="10" s="1"/>
  <c r="DX125" i="9"/>
  <c r="DR6" i="10" s="1"/>
  <c r="EF125" i="9"/>
  <c r="DZ6" i="10" s="1"/>
  <c r="EN125" i="9"/>
  <c r="EH6" i="10" s="1"/>
  <c r="EV125" i="9"/>
  <c r="EP6" i="10" s="1"/>
  <c r="FD125" i="9"/>
  <c r="EX6" i="10" s="1"/>
  <c r="FL125" i="9"/>
  <c r="FF6" i="10" s="1"/>
  <c r="FT125" i="9"/>
  <c r="FN6" i="10" s="1"/>
  <c r="GB125" i="9"/>
  <c r="FV6" i="10" s="1"/>
  <c r="M74" i="9"/>
  <c r="G84" i="10" s="1"/>
  <c r="U74" i="9"/>
  <c r="O84" i="10" s="1"/>
  <c r="AC74" i="9"/>
  <c r="W84" i="10" s="1"/>
  <c r="AK74" i="9"/>
  <c r="AE84" i="10" s="1"/>
  <c r="AS74" i="9"/>
  <c r="AM84" i="10" s="1"/>
  <c r="BA74" i="9"/>
  <c r="AU84" i="10" s="1"/>
  <c r="BI74" i="9"/>
  <c r="BC84" i="10" s="1"/>
  <c r="BQ74" i="9"/>
  <c r="BK84" i="10" s="1"/>
  <c r="BY74" i="9"/>
  <c r="BS84" i="10" s="1"/>
  <c r="CG74" i="9"/>
  <c r="CA84" i="10" s="1"/>
  <c r="CO74" i="9"/>
  <c r="CI84" i="10" s="1"/>
  <c r="CW74" i="9"/>
  <c r="CQ84" i="10" s="1"/>
  <c r="DE74" i="9"/>
  <c r="CY84" i="10" s="1"/>
  <c r="DM74" i="9"/>
  <c r="DG84" i="10" s="1"/>
  <c r="DU74" i="9"/>
  <c r="DO84" i="10" s="1"/>
  <c r="EC74" i="9"/>
  <c r="DW84" i="10" s="1"/>
  <c r="EK74" i="9"/>
  <c r="EE84" i="10" s="1"/>
  <c r="ES74" i="9"/>
  <c r="EM84" i="10" s="1"/>
  <c r="FA74" i="9"/>
  <c r="EU84" i="10" s="1"/>
  <c r="FI74" i="9"/>
  <c r="FC84" i="10" s="1"/>
  <c r="FQ74" i="9"/>
  <c r="FK84" i="10" s="1"/>
  <c r="FY74" i="9"/>
  <c r="FS84" i="10" s="1"/>
  <c r="H74" i="9"/>
  <c r="B84" i="10" s="1"/>
  <c r="P74" i="9"/>
  <c r="J84" i="10" s="1"/>
  <c r="X74" i="9"/>
  <c r="R84" i="10" s="1"/>
  <c r="AF74" i="9"/>
  <c r="Z84" i="10" s="1"/>
  <c r="AN74" i="9"/>
  <c r="AH84" i="10" s="1"/>
  <c r="AV74" i="9"/>
  <c r="AP84" i="10" s="1"/>
  <c r="BD74" i="9"/>
  <c r="AX84" i="10" s="1"/>
  <c r="BL74" i="9"/>
  <c r="BF84" i="10" s="1"/>
  <c r="BT74" i="9"/>
  <c r="BN84" i="10" s="1"/>
  <c r="CB74" i="9"/>
  <c r="BV84" i="10" s="1"/>
  <c r="CJ74" i="9"/>
  <c r="CD84" i="10" s="1"/>
  <c r="CR74" i="9"/>
  <c r="CL84" i="10" s="1"/>
  <c r="CZ74" i="9"/>
  <c r="CT84" i="10" s="1"/>
  <c r="DH74" i="9"/>
  <c r="DB84" i="10" s="1"/>
  <c r="DP74" i="9"/>
  <c r="DJ84" i="10" s="1"/>
  <c r="DX74" i="9"/>
  <c r="DR84" i="10" s="1"/>
  <c r="EF74" i="9"/>
  <c r="DZ84" i="10" s="1"/>
  <c r="EN74" i="9"/>
  <c r="EH84" i="10" s="1"/>
  <c r="EV74" i="9"/>
  <c r="EP84" i="10" s="1"/>
  <c r="FD74" i="9"/>
  <c r="EX84" i="10" s="1"/>
  <c r="FL74" i="9"/>
  <c r="FF84" i="10" s="1"/>
  <c r="FT74" i="9"/>
  <c r="FN84" i="10" s="1"/>
  <c r="GB74" i="9"/>
  <c r="FV84" i="10" s="1"/>
  <c r="P33" i="9"/>
  <c r="J40" i="10" s="1"/>
  <c r="X33" i="9"/>
  <c r="R40" i="10" s="1"/>
  <c r="AF33" i="9"/>
  <c r="Z40" i="10" s="1"/>
  <c r="AN33" i="9"/>
  <c r="AH40" i="10" s="1"/>
  <c r="AV33" i="9"/>
  <c r="AP40" i="10" s="1"/>
  <c r="BD33" i="9"/>
  <c r="AX40" i="10" s="1"/>
  <c r="BL33" i="9"/>
  <c r="BF40" i="10" s="1"/>
  <c r="BT33" i="9"/>
  <c r="BN40" i="10" s="1"/>
  <c r="CB33" i="9"/>
  <c r="BV40" i="10" s="1"/>
  <c r="CJ33" i="9"/>
  <c r="CD40" i="10" s="1"/>
  <c r="CR33" i="9"/>
  <c r="CL40" i="10" s="1"/>
  <c r="CZ33" i="9"/>
  <c r="CT40" i="10" s="1"/>
  <c r="DH33" i="9"/>
  <c r="DB40" i="10" s="1"/>
  <c r="DP33" i="9"/>
  <c r="DJ40" i="10" s="1"/>
  <c r="DX33" i="9"/>
  <c r="DR40" i="10" s="1"/>
  <c r="EF33" i="9"/>
  <c r="DZ40" i="10" s="1"/>
  <c r="EN33" i="9"/>
  <c r="EH40" i="10" s="1"/>
  <c r="EV33" i="9"/>
  <c r="EP40" i="10" s="1"/>
  <c r="FD33" i="9"/>
  <c r="EX40" i="10" s="1"/>
  <c r="FL33" i="9"/>
  <c r="FF40" i="10" s="1"/>
  <c r="FT33" i="9"/>
  <c r="FN40" i="10" s="1"/>
  <c r="GB33" i="9"/>
  <c r="FV40" i="10" s="1"/>
  <c r="M33" i="9"/>
  <c r="G40" i="10" s="1"/>
  <c r="U33" i="9"/>
  <c r="O40" i="10" s="1"/>
  <c r="AC33" i="9"/>
  <c r="W40" i="10" s="1"/>
  <c r="AK33" i="9"/>
  <c r="AE40" i="10" s="1"/>
  <c r="AS33" i="9"/>
  <c r="AM40" i="10" s="1"/>
  <c r="BA33" i="9"/>
  <c r="AU40" i="10" s="1"/>
  <c r="BI33" i="9"/>
  <c r="BC40" i="10" s="1"/>
  <c r="BQ33" i="9"/>
  <c r="BK40" i="10" s="1"/>
  <c r="BY33" i="9"/>
  <c r="BS40" i="10" s="1"/>
  <c r="CG33" i="9"/>
  <c r="CA40" i="10" s="1"/>
  <c r="CO33" i="9"/>
  <c r="CI40" i="10" s="1"/>
  <c r="CW33" i="9"/>
  <c r="CQ40" i="10" s="1"/>
  <c r="DE33" i="9"/>
  <c r="CY40" i="10" s="1"/>
  <c r="DM33" i="9"/>
  <c r="DG40" i="10" s="1"/>
  <c r="DU33" i="9"/>
  <c r="DO40" i="10" s="1"/>
  <c r="EC33" i="9"/>
  <c r="DW40" i="10" s="1"/>
  <c r="EK33" i="9"/>
  <c r="EE40" i="10" s="1"/>
  <c r="ES33" i="9"/>
  <c r="EM40" i="10" s="1"/>
  <c r="FA33" i="9"/>
  <c r="EU40" i="10" s="1"/>
  <c r="FI33" i="9"/>
  <c r="FC40" i="10" s="1"/>
  <c r="FQ33" i="9"/>
  <c r="FK40" i="10" s="1"/>
  <c r="FY33" i="9"/>
  <c r="FS40" i="10" s="1"/>
  <c r="AL5"/>
  <c r="BZ5"/>
  <c r="DV5"/>
  <c r="FJ5"/>
  <c r="I11"/>
  <c r="BU11"/>
  <c r="EG11"/>
  <c r="BG82"/>
  <c r="DS82"/>
  <c r="FQ11"/>
  <c r="X8"/>
  <c r="AF8"/>
  <c r="BT8"/>
  <c r="CR8"/>
  <c r="EV8"/>
  <c r="FD8"/>
  <c r="GG64" i="9"/>
  <c r="GH64" s="1"/>
  <c r="BB13" i="10"/>
  <c r="AL13"/>
  <c r="V13"/>
  <c r="I125" i="9"/>
  <c r="C6" i="10" s="1"/>
  <c r="Q125" i="9"/>
  <c r="K6" i="10" s="1"/>
  <c r="AE125" i="9"/>
  <c r="Y6" i="10" s="1"/>
  <c r="AU125" i="9"/>
  <c r="AO6" i="10" s="1"/>
  <c r="BK125" i="9"/>
  <c r="BE6" i="10" s="1"/>
  <c r="CA125" i="9"/>
  <c r="BU6" i="10" s="1"/>
  <c r="CQ125" i="9"/>
  <c r="CK6" i="10" s="1"/>
  <c r="DG125" i="9"/>
  <c r="DA6" i="10" s="1"/>
  <c r="DW125" i="9"/>
  <c r="DQ6" i="10" s="1"/>
  <c r="EM125" i="9"/>
  <c r="EG6" i="10" s="1"/>
  <c r="FC125" i="9"/>
  <c r="EW6" i="10" s="1"/>
  <c r="FS125" i="9"/>
  <c r="FM6" i="10" s="1"/>
  <c r="J125" i="9"/>
  <c r="D6" i="10" s="1"/>
  <c r="R125" i="9"/>
  <c r="L6" i="10" s="1"/>
  <c r="AG125" i="9"/>
  <c r="AA6" i="10" s="1"/>
  <c r="AW125" i="9"/>
  <c r="AQ6" i="10" s="1"/>
  <c r="BM125" i="9"/>
  <c r="BG6" i="10" s="1"/>
  <c r="CC125" i="9"/>
  <c r="BW6" i="10" s="1"/>
  <c r="CS125" i="9"/>
  <c r="CM6" i="10" s="1"/>
  <c r="DI125" i="9"/>
  <c r="DC6" i="10" s="1"/>
  <c r="DY125" i="9"/>
  <c r="DS6" i="10" s="1"/>
  <c r="EO125" i="9"/>
  <c r="EI6" i="10" s="1"/>
  <c r="FE125" i="9"/>
  <c r="EY6" i="10" s="1"/>
  <c r="FU125" i="9"/>
  <c r="FO6" i="10" s="1"/>
  <c r="V125" i="9"/>
  <c r="P6" i="10" s="1"/>
  <c r="AD125" i="9"/>
  <c r="X6" i="10" s="1"/>
  <c r="AL125" i="9"/>
  <c r="AF6" i="10" s="1"/>
  <c r="AT125" i="9"/>
  <c r="AN6" i="10" s="1"/>
  <c r="BB125" i="9"/>
  <c r="AV6" i="10" s="1"/>
  <c r="BJ125" i="9"/>
  <c r="BD6" i="10" s="1"/>
  <c r="BR125" i="9"/>
  <c r="BL6" i="10" s="1"/>
  <c r="BZ125" i="9"/>
  <c r="BT6" i="10" s="1"/>
  <c r="CH125" i="9"/>
  <c r="CB6" i="10" s="1"/>
  <c r="CP125" i="9"/>
  <c r="CJ6" i="10" s="1"/>
  <c r="CX125" i="9"/>
  <c r="CR6" i="10" s="1"/>
  <c r="DF125" i="9"/>
  <c r="CZ6" i="10" s="1"/>
  <c r="DN125" i="9"/>
  <c r="DH6" i="10" s="1"/>
  <c r="DV125" i="9"/>
  <c r="DP6" i="10" s="1"/>
  <c r="ED125" i="9"/>
  <c r="DX6" i="10" s="1"/>
  <c r="EL125" i="9"/>
  <c r="EF6" i="10" s="1"/>
  <c r="ET125" i="9"/>
  <c r="EN6" i="10" s="1"/>
  <c r="FB125" i="9"/>
  <c r="EV6" i="10" s="1"/>
  <c r="FJ125" i="9"/>
  <c r="FD6" i="10" s="1"/>
  <c r="FR125" i="9"/>
  <c r="FL6" i="10" s="1"/>
  <c r="FZ125" i="9"/>
  <c r="FT6" i="10" s="1"/>
  <c r="K74" i="9"/>
  <c r="E84" i="10" s="1"/>
  <c r="S74" i="9"/>
  <c r="M84" i="10" s="1"/>
  <c r="AA74" i="9"/>
  <c r="U84" i="10" s="1"/>
  <c r="AI74" i="9"/>
  <c r="AC84" i="10" s="1"/>
  <c r="AQ74" i="9"/>
  <c r="AK84" i="10" s="1"/>
  <c r="AY74" i="9"/>
  <c r="AS84" i="10" s="1"/>
  <c r="BG74" i="9"/>
  <c r="BA84" i="10" s="1"/>
  <c r="BO74" i="9"/>
  <c r="BI84" i="10" s="1"/>
  <c r="BW74" i="9"/>
  <c r="BQ84" i="10" s="1"/>
  <c r="CE74" i="9"/>
  <c r="BY84" i="10" s="1"/>
  <c r="CM74" i="9"/>
  <c r="CG84" i="10" s="1"/>
  <c r="CU74" i="9"/>
  <c r="CO84" i="10" s="1"/>
  <c r="DC74" i="9"/>
  <c r="CW84" i="10" s="1"/>
  <c r="DK74" i="9"/>
  <c r="DE84" i="10" s="1"/>
  <c r="DS74" i="9"/>
  <c r="DM84" i="10" s="1"/>
  <c r="EA74" i="9"/>
  <c r="DU84" i="10" s="1"/>
  <c r="EI74" i="9"/>
  <c r="EC84" i="10" s="1"/>
  <c r="EQ74" i="9"/>
  <c r="EK84" i="10" s="1"/>
  <c r="EY74" i="9"/>
  <c r="ES84" i="10" s="1"/>
  <c r="FG74" i="9"/>
  <c r="FA84" i="10" s="1"/>
  <c r="FO74" i="9"/>
  <c r="FI84" i="10" s="1"/>
  <c r="FW74" i="9"/>
  <c r="FQ84" i="10" s="1"/>
  <c r="GE74" i="9"/>
  <c r="FY84" i="10" s="1"/>
  <c r="N74" i="9"/>
  <c r="H84" i="10" s="1"/>
  <c r="V74" i="9"/>
  <c r="P84" i="10" s="1"/>
  <c r="AD74" i="9"/>
  <c r="X84" i="10" s="1"/>
  <c r="AL74" i="9"/>
  <c r="AF84" i="10" s="1"/>
  <c r="AT74" i="9"/>
  <c r="AN84" i="10" s="1"/>
  <c r="BB74" i="9"/>
  <c r="AV84" i="10" s="1"/>
  <c r="BJ74" i="9"/>
  <c r="BD84" i="10" s="1"/>
  <c r="BR74" i="9"/>
  <c r="BL84" i="10" s="1"/>
  <c r="BZ74" i="9"/>
  <c r="BT84" i="10" s="1"/>
  <c r="CH74" i="9"/>
  <c r="CB84" i="10" s="1"/>
  <c r="CP74" i="9"/>
  <c r="CJ84" i="10" s="1"/>
  <c r="CX74" i="9"/>
  <c r="CR84" i="10" s="1"/>
  <c r="DF74" i="9"/>
  <c r="CZ84" i="10" s="1"/>
  <c r="DN74" i="9"/>
  <c r="DH84" i="10" s="1"/>
  <c r="DV74" i="9"/>
  <c r="DP84" i="10" s="1"/>
  <c r="ED74" i="9"/>
  <c r="DX84" i="10" s="1"/>
  <c r="EL74" i="9"/>
  <c r="EF84" i="10" s="1"/>
  <c r="ET74" i="9"/>
  <c r="EN84" i="10" s="1"/>
  <c r="FB74" i="9"/>
  <c r="EV84" i="10" s="1"/>
  <c r="FJ74" i="9"/>
  <c r="FD84" i="10" s="1"/>
  <c r="FR74" i="9"/>
  <c r="FL84" i="10" s="1"/>
  <c r="FZ74" i="9"/>
  <c r="FT84" i="10" s="1"/>
  <c r="N33" i="9"/>
  <c r="H40" i="10" s="1"/>
  <c r="V33" i="9"/>
  <c r="P40" i="10" s="1"/>
  <c r="AD33" i="9"/>
  <c r="X40" i="10" s="1"/>
  <c r="AL33" i="9"/>
  <c r="AF40" i="10" s="1"/>
  <c r="AT33" i="9"/>
  <c r="AN40" i="10" s="1"/>
  <c r="BB33" i="9"/>
  <c r="AV40" i="10" s="1"/>
  <c r="BJ33" i="9"/>
  <c r="BD40" i="10" s="1"/>
  <c r="BR33" i="9"/>
  <c r="BL40" i="10" s="1"/>
  <c r="BZ33" i="9"/>
  <c r="BT40" i="10" s="1"/>
  <c r="CH33" i="9"/>
  <c r="CB40" i="10" s="1"/>
  <c r="CP33" i="9"/>
  <c r="CJ40" i="10" s="1"/>
  <c r="CX33" i="9"/>
  <c r="CR40" i="10" s="1"/>
  <c r="DF33" i="9"/>
  <c r="CZ40" i="10" s="1"/>
  <c r="DN33" i="9"/>
  <c r="DH40" i="10" s="1"/>
  <c r="DV33" i="9"/>
  <c r="DP40" i="10" s="1"/>
  <c r="ED33" i="9"/>
  <c r="DX40" i="10" s="1"/>
  <c r="EL33" i="9"/>
  <c r="EF40" i="10" s="1"/>
  <c r="ET33" i="9"/>
  <c r="EN40" i="10" s="1"/>
  <c r="FB33" i="9"/>
  <c r="EV40" i="10" s="1"/>
  <c r="FJ33" i="9"/>
  <c r="FD40" i="10" s="1"/>
  <c r="FR33" i="9"/>
  <c r="FL40" i="10" s="1"/>
  <c r="FZ33" i="9"/>
  <c r="FT40" i="10" s="1"/>
  <c r="K33" i="9"/>
  <c r="E40" i="10" s="1"/>
  <c r="S33" i="9"/>
  <c r="M40" i="10" s="1"/>
  <c r="AA33" i="9"/>
  <c r="U40" i="10" s="1"/>
  <c r="AI33" i="9"/>
  <c r="AC40" i="10" s="1"/>
  <c r="AQ33" i="9"/>
  <c r="AK40" i="10" s="1"/>
  <c r="AY33" i="9"/>
  <c r="AS40" i="10" s="1"/>
  <c r="BG33" i="9"/>
  <c r="BA40" i="10" s="1"/>
  <c r="BO33" i="9"/>
  <c r="BI40" i="10" s="1"/>
  <c r="BW33" i="9"/>
  <c r="BQ40" i="10" s="1"/>
  <c r="CE33" i="9"/>
  <c r="BY40" i="10" s="1"/>
  <c r="CM33" i="9"/>
  <c r="CG40" i="10" s="1"/>
  <c r="CU33" i="9"/>
  <c r="CO40" i="10" s="1"/>
  <c r="DC33" i="9"/>
  <c r="CW40" i="10" s="1"/>
  <c r="DK33" i="9"/>
  <c r="DE40" i="10" s="1"/>
  <c r="DS33" i="9"/>
  <c r="DM40" i="10" s="1"/>
  <c r="EA33" i="9"/>
  <c r="DU40" i="10" s="1"/>
  <c r="EI33" i="9"/>
  <c r="EC40" i="10" s="1"/>
  <c r="EQ33" i="9"/>
  <c r="EK40" i="10" s="1"/>
  <c r="EY33" i="9"/>
  <c r="ES40" i="10" s="1"/>
  <c r="FG33" i="9"/>
  <c r="FA40" i="10" s="1"/>
  <c r="FO33" i="9"/>
  <c r="FI40" i="10" s="1"/>
  <c r="FW33" i="9"/>
  <c r="FQ40" i="10" s="1"/>
  <c r="GE33" i="9"/>
  <c r="FY40" i="10" s="1"/>
  <c r="AD5"/>
  <c r="BR5"/>
  <c r="DF5"/>
  <c r="FB5"/>
  <c r="BE11"/>
  <c r="DQ11"/>
  <c r="AQ82"/>
  <c r="DC82"/>
  <c r="FO82"/>
  <c r="AP13"/>
  <c r="Z13"/>
  <c r="J13"/>
  <c r="H125" i="9"/>
  <c r="B6" i="10" s="1"/>
  <c r="O125" i="9"/>
  <c r="I6" i="10" s="1"/>
  <c r="AA125" i="9"/>
  <c r="U6" i="10" s="1"/>
  <c r="AQ125" i="9"/>
  <c r="AK6" i="10" s="1"/>
  <c r="BG125" i="9"/>
  <c r="BA6" i="10" s="1"/>
  <c r="BW125" i="9"/>
  <c r="BQ6" i="10" s="1"/>
  <c r="CM125" i="9"/>
  <c r="CG6" i="10" s="1"/>
  <c r="DC125" i="9"/>
  <c r="CW6" i="10" s="1"/>
  <c r="DS125" i="9"/>
  <c r="DM6" i="10" s="1"/>
  <c r="EI125" i="9"/>
  <c r="EC6" i="10" s="1"/>
  <c r="EY125" i="9"/>
  <c r="ES6" i="10" s="1"/>
  <c r="FO125" i="9"/>
  <c r="FI6" i="10" s="1"/>
  <c r="GE125" i="9"/>
  <c r="FY6" i="10" s="1"/>
  <c r="P125" i="9"/>
  <c r="J6" i="10" s="1"/>
  <c r="AC125" i="9"/>
  <c r="W6" i="10" s="1"/>
  <c r="AS125" i="9"/>
  <c r="AM6" i="10" s="1"/>
  <c r="BI125" i="9"/>
  <c r="BC6" i="10" s="1"/>
  <c r="BY125" i="9"/>
  <c r="BS6" i="10" s="1"/>
  <c r="CO125" i="9"/>
  <c r="CI6" i="10" s="1"/>
  <c r="DE125" i="9"/>
  <c r="CY6" i="10" s="1"/>
  <c r="DU125" i="9"/>
  <c r="DO6" i="10" s="1"/>
  <c r="EK125" i="9"/>
  <c r="EE6" i="10" s="1"/>
  <c r="FA125" i="9"/>
  <c r="EU6" i="10" s="1"/>
  <c r="FQ125" i="9"/>
  <c r="FK6" i="10" s="1"/>
  <c r="T125" i="9"/>
  <c r="N6" i="10" s="1"/>
  <c r="AB125" i="9"/>
  <c r="V6" i="10" s="1"/>
  <c r="AJ125" i="9"/>
  <c r="AD6" i="10" s="1"/>
  <c r="AR125" i="9"/>
  <c r="AL6" i="10" s="1"/>
  <c r="AZ125" i="9"/>
  <c r="AT6" i="10" s="1"/>
  <c r="BH125" i="9"/>
  <c r="BB6" i="10" s="1"/>
  <c r="BP125" i="9"/>
  <c r="BJ6" i="10" s="1"/>
  <c r="BX125" i="9"/>
  <c r="BR6" i="10" s="1"/>
  <c r="CF125" i="9"/>
  <c r="BZ6" i="10" s="1"/>
  <c r="CN125" i="9"/>
  <c r="CH6" i="10" s="1"/>
  <c r="CV125" i="9"/>
  <c r="CP6" i="10" s="1"/>
  <c r="DD125" i="9"/>
  <c r="CX6" i="10" s="1"/>
  <c r="DL125" i="9"/>
  <c r="DF6" i="10" s="1"/>
  <c r="DT125" i="9"/>
  <c r="DN6" i="10" s="1"/>
  <c r="EB125" i="9"/>
  <c r="DV6" i="10" s="1"/>
  <c r="EJ125" i="9"/>
  <c r="ED6" i="10" s="1"/>
  <c r="ER125" i="9"/>
  <c r="EL6" i="10" s="1"/>
  <c r="EZ125" i="9"/>
  <c r="ET6" i="10" s="1"/>
  <c r="FH125" i="9"/>
  <c r="FB6" i="10" s="1"/>
  <c r="FP125" i="9"/>
  <c r="FJ6" i="10" s="1"/>
  <c r="I74" i="9"/>
  <c r="C84" i="10" s="1"/>
  <c r="Q74" i="9"/>
  <c r="K84" i="10" s="1"/>
  <c r="Y74" i="9"/>
  <c r="S84" i="10" s="1"/>
  <c r="AG74" i="9"/>
  <c r="AA84" i="10" s="1"/>
  <c r="AO74" i="9"/>
  <c r="AI84" i="10" s="1"/>
  <c r="AW74" i="9"/>
  <c r="AQ84" i="10" s="1"/>
  <c r="BE74" i="9"/>
  <c r="AY84" i="10" s="1"/>
  <c r="BM74" i="9"/>
  <c r="BG84" i="10" s="1"/>
  <c r="BU74" i="9"/>
  <c r="BO84" i="10" s="1"/>
  <c r="CC74" i="9"/>
  <c r="BW84" i="10" s="1"/>
  <c r="CK74" i="9"/>
  <c r="CE84" i="10" s="1"/>
  <c r="CS74" i="9"/>
  <c r="CM84" i="10" s="1"/>
  <c r="DA74" i="9"/>
  <c r="CU84" i="10" s="1"/>
  <c r="DI74" i="9"/>
  <c r="DC84" i="10" s="1"/>
  <c r="DQ74" i="9"/>
  <c r="DK84" i="10" s="1"/>
  <c r="DY74" i="9"/>
  <c r="DS84" i="10" s="1"/>
  <c r="EG74" i="9"/>
  <c r="EA84" i="10" s="1"/>
  <c r="EO74" i="9"/>
  <c r="EI84" i="10" s="1"/>
  <c r="EW74" i="9"/>
  <c r="EQ84" i="10" s="1"/>
  <c r="FE74" i="9"/>
  <c r="EY84" i="10" s="1"/>
  <c r="FM74" i="9"/>
  <c r="FG84" i="10" s="1"/>
  <c r="FU74" i="9"/>
  <c r="FO84" i="10" s="1"/>
  <c r="GC74" i="9"/>
  <c r="FW84" i="10" s="1"/>
  <c r="L74" i="9"/>
  <c r="F84" i="10" s="1"/>
  <c r="T74" i="9"/>
  <c r="N84" i="10" s="1"/>
  <c r="AB74" i="9"/>
  <c r="V84" i="10" s="1"/>
  <c r="AJ74" i="9"/>
  <c r="AD84" i="10" s="1"/>
  <c r="AR74" i="9"/>
  <c r="AL84" i="10" s="1"/>
  <c r="AZ74" i="9"/>
  <c r="AT84" i="10" s="1"/>
  <c r="BH74" i="9"/>
  <c r="BB84" i="10" s="1"/>
  <c r="BP74" i="9"/>
  <c r="BJ84" i="10" s="1"/>
  <c r="BX74" i="9"/>
  <c r="BR84" i="10" s="1"/>
  <c r="CF74" i="9"/>
  <c r="BZ84" i="10" s="1"/>
  <c r="CN74" i="9"/>
  <c r="CH84" i="10" s="1"/>
  <c r="CV74" i="9"/>
  <c r="CP84" i="10" s="1"/>
  <c r="DD74" i="9"/>
  <c r="CX84" i="10" s="1"/>
  <c r="DL74" i="9"/>
  <c r="DF84" i="10" s="1"/>
  <c r="DT74" i="9"/>
  <c r="DN84" i="10" s="1"/>
  <c r="EB74" i="9"/>
  <c r="DV84" i="10" s="1"/>
  <c r="EJ74" i="9"/>
  <c r="ED84" i="10" s="1"/>
  <c r="ER74" i="9"/>
  <c r="EL84" i="10" s="1"/>
  <c r="EZ74" i="9"/>
  <c r="ET84" i="10" s="1"/>
  <c r="FH74" i="9"/>
  <c r="FB84" i="10" s="1"/>
  <c r="FP74" i="9"/>
  <c r="FJ84" i="10" s="1"/>
  <c r="L33" i="9"/>
  <c r="F40" i="10" s="1"/>
  <c r="T33" i="9"/>
  <c r="N40" i="10" s="1"/>
  <c r="AB33" i="9"/>
  <c r="V40" i="10" s="1"/>
  <c r="AJ33" i="9"/>
  <c r="AD40" i="10" s="1"/>
  <c r="AR33" i="9"/>
  <c r="AL40" i="10" s="1"/>
  <c r="AZ33" i="9"/>
  <c r="AT40" i="10" s="1"/>
  <c r="BH33" i="9"/>
  <c r="BB40" i="10" s="1"/>
  <c r="BP33" i="9"/>
  <c r="BJ40" i="10" s="1"/>
  <c r="BX33" i="9"/>
  <c r="BR40" i="10" s="1"/>
  <c r="CF33" i="9"/>
  <c r="BZ40" i="10" s="1"/>
  <c r="CN33" i="9"/>
  <c r="CH40" i="10" s="1"/>
  <c r="CV33" i="9"/>
  <c r="CP40" i="10" s="1"/>
  <c r="DD33" i="9"/>
  <c r="CX40" i="10" s="1"/>
  <c r="DL33" i="9"/>
  <c r="DF40" i="10" s="1"/>
  <c r="DT33" i="9"/>
  <c r="DN40" i="10" s="1"/>
  <c r="EB33" i="9"/>
  <c r="DV40" i="10" s="1"/>
  <c r="EJ33" i="9"/>
  <c r="ED40" i="10" s="1"/>
  <c r="ER33" i="9"/>
  <c r="EL40" i="10" s="1"/>
  <c r="EZ33" i="9"/>
  <c r="ET40" i="10" s="1"/>
  <c r="FH33" i="9"/>
  <c r="FB40" i="10" s="1"/>
  <c r="FP33" i="9"/>
  <c r="FJ40" i="10" s="1"/>
  <c r="FX33" i="9"/>
  <c r="FR40" i="10" s="1"/>
  <c r="I33" i="9"/>
  <c r="C40" i="10" s="1"/>
  <c r="Q33" i="9"/>
  <c r="K40" i="10" s="1"/>
  <c r="Y33" i="9"/>
  <c r="S40" i="10" s="1"/>
  <c r="AG33" i="9"/>
  <c r="AA40" i="10" s="1"/>
  <c r="AO33" i="9"/>
  <c r="AI40" i="10" s="1"/>
  <c r="AW33" i="9"/>
  <c r="AQ40" i="10" s="1"/>
  <c r="BE33" i="9"/>
  <c r="AY40" i="10" s="1"/>
  <c r="BM33" i="9"/>
  <c r="BG40" i="10" s="1"/>
  <c r="BU33" i="9"/>
  <c r="BO40" i="10" s="1"/>
  <c r="CC33" i="9"/>
  <c r="BW40" i="10" s="1"/>
  <c r="CK33" i="9"/>
  <c r="CE40" i="10" s="1"/>
  <c r="CS33" i="9"/>
  <c r="CM40" i="10" s="1"/>
  <c r="DA33" i="9"/>
  <c r="CU40" i="10" s="1"/>
  <c r="DI33" i="9"/>
  <c r="DC40" i="10" s="1"/>
  <c r="DQ33" i="9"/>
  <c r="DK40" i="10" s="1"/>
  <c r="DY33" i="9"/>
  <c r="DS40" i="10" s="1"/>
  <c r="EG33" i="9"/>
  <c r="EA40" i="10" s="1"/>
  <c r="EO33" i="9"/>
  <c r="EI40" i="10" s="1"/>
  <c r="EW33" i="9"/>
  <c r="EQ40" i="10" s="1"/>
  <c r="FE33" i="9"/>
  <c r="EY40" i="10" s="1"/>
  <c r="FM33" i="9"/>
  <c r="FG40" i="10" s="1"/>
  <c r="FU33" i="9"/>
  <c r="FO40" i="10" s="1"/>
  <c r="N5"/>
  <c r="BJ5"/>
  <c r="CX5"/>
  <c r="EL5"/>
  <c r="AO11"/>
  <c r="DA11"/>
  <c r="FM11"/>
  <c r="AA82"/>
  <c r="CM82"/>
  <c r="EY82"/>
  <c r="E8"/>
  <c r="I8"/>
  <c r="M8"/>
  <c r="Q8"/>
  <c r="Y8"/>
  <c r="AC8"/>
  <c r="AG8"/>
  <c r="AK8"/>
  <c r="AO8"/>
  <c r="AS8"/>
  <c r="AW8"/>
  <c r="BA8"/>
  <c r="BE8"/>
  <c r="BI8"/>
  <c r="BM8"/>
  <c r="BQ8"/>
  <c r="BU8"/>
  <c r="BY8"/>
  <c r="CC8"/>
  <c r="CG8"/>
  <c r="CK8"/>
  <c r="CO8"/>
  <c r="CS8"/>
  <c r="CW8"/>
  <c r="DA8"/>
  <c r="DE8"/>
  <c r="DI8"/>
  <c r="DM8"/>
  <c r="DQ8"/>
  <c r="DU8"/>
  <c r="DY8"/>
  <c r="EC8"/>
  <c r="EG8"/>
  <c r="EK8"/>
  <c r="EO8"/>
  <c r="EW8"/>
  <c r="FA8"/>
  <c r="FE8"/>
  <c r="FI8"/>
  <c r="FM8"/>
  <c r="FQ8"/>
  <c r="FU8"/>
  <c r="FY8"/>
  <c r="E10"/>
  <c r="M10"/>
  <c r="U10"/>
  <c r="AC10"/>
  <c r="AK10"/>
  <c r="AS10"/>
  <c r="BA10"/>
  <c r="BI10"/>
  <c r="BQ10"/>
  <c r="BY10"/>
  <c r="CG10"/>
  <c r="CO10"/>
  <c r="CW10"/>
  <c r="DE10"/>
  <c r="DM10"/>
  <c r="DU10"/>
  <c r="EC10"/>
  <c r="EK10"/>
  <c r="ES10"/>
  <c r="FA10"/>
  <c r="FI10"/>
  <c r="FQ10"/>
  <c r="FY10"/>
  <c r="EC16" i="9"/>
  <c r="DW23" i="10" s="1"/>
  <c r="ES16" i="9"/>
  <c r="EM23" i="10" s="1"/>
  <c r="BA16" i="9"/>
  <c r="AU23" i="10" s="1"/>
  <c r="FY16" i="9"/>
  <c r="FS23" i="10" s="1"/>
  <c r="CW16" i="9"/>
  <c r="CQ23" i="10" s="1"/>
  <c r="U16" i="9"/>
  <c r="O23" i="10" s="1"/>
  <c r="R16" i="9"/>
  <c r="L23" i="10" s="1"/>
  <c r="AX16" i="9"/>
  <c r="AR23" i="10" s="1"/>
  <c r="CD16" i="9"/>
  <c r="BX23" i="10" s="1"/>
  <c r="DJ16" i="9"/>
  <c r="DD23" i="10" s="1"/>
  <c r="EP16" i="9"/>
  <c r="EJ23" i="10" s="1"/>
  <c r="FV16" i="9"/>
  <c r="FP23" i="10" s="1"/>
  <c r="FX76" i="9"/>
  <c r="FR85" i="10" s="1"/>
  <c r="ER76" i="9"/>
  <c r="EL85" i="10" s="1"/>
  <c r="DL76" i="9"/>
  <c r="DF85" i="10" s="1"/>
  <c r="CF76" i="9"/>
  <c r="BZ85" i="10" s="1"/>
  <c r="AZ76" i="9"/>
  <c r="AT85" i="10" s="1"/>
  <c r="V76" i="9"/>
  <c r="P85" i="10" s="1"/>
  <c r="FO76" i="9"/>
  <c r="FI85" i="10" s="1"/>
  <c r="EI76" i="9"/>
  <c r="EC85" i="10" s="1"/>
  <c r="DC76" i="9"/>
  <c r="CW85" i="10" s="1"/>
  <c r="BW76" i="9"/>
  <c r="BQ85" i="10" s="1"/>
  <c r="AQ76" i="9"/>
  <c r="AK85" i="10" s="1"/>
  <c r="K76" i="9"/>
  <c r="E85" i="10" s="1"/>
  <c r="FH76" i="9"/>
  <c r="FB85" i="10" s="1"/>
  <c r="EB76" i="9"/>
  <c r="DV85" i="10" s="1"/>
  <c r="CV76" i="9"/>
  <c r="CP85" i="10" s="1"/>
  <c r="BP76" i="9"/>
  <c r="BJ85" i="10" s="1"/>
  <c r="AJ76" i="9"/>
  <c r="AD85" i="10" s="1"/>
  <c r="GE76" i="9"/>
  <c r="FY85" i="10" s="1"/>
  <c r="EY76" i="9"/>
  <c r="ES85" i="10" s="1"/>
  <c r="DS76" i="9"/>
  <c r="DM85" i="10" s="1"/>
  <c r="CM76" i="9"/>
  <c r="CG85" i="10" s="1"/>
  <c r="BG76" i="9"/>
  <c r="BA85" i="10" s="1"/>
  <c r="AA76" i="9"/>
  <c r="U85" i="10" s="1"/>
  <c r="FW126" i="9"/>
  <c r="FQ5" i="10" s="1"/>
  <c r="FA126" i="9"/>
  <c r="EU5" i="10" s="1"/>
  <c r="EE126" i="9"/>
  <c r="DY5" i="10" s="1"/>
  <c r="DK126" i="9"/>
  <c r="DE5" i="10" s="1"/>
  <c r="CQ126" i="9"/>
  <c r="CK5" i="10" s="1"/>
  <c r="CA126" i="9"/>
  <c r="BU5" i="10" s="1"/>
  <c r="BK126" i="9"/>
  <c r="BE5" i="10" s="1"/>
  <c r="AU126" i="9"/>
  <c r="AO5" i="10" s="1"/>
  <c r="AE126" i="9"/>
  <c r="Y5" i="10" s="1"/>
  <c r="O126" i="9"/>
  <c r="I5" i="10" s="1"/>
  <c r="FN126" i="9"/>
  <c r="FH5" i="10" s="1"/>
  <c r="EH126" i="9"/>
  <c r="EB5" i="10" s="1"/>
  <c r="DB126" i="9"/>
  <c r="CV5" i="10" s="1"/>
  <c r="BV126" i="9"/>
  <c r="BP5" i="10" s="1"/>
  <c r="AP126" i="9"/>
  <c r="AJ5" i="10" s="1"/>
  <c r="J126" i="9"/>
  <c r="D5" i="10" s="1"/>
  <c r="EZ126" i="9"/>
  <c r="ET5" i="10" s="1"/>
  <c r="DT126" i="9"/>
  <c r="DN5" i="10" s="1"/>
  <c r="CN126" i="9"/>
  <c r="CH5" i="10" s="1"/>
  <c r="BH126" i="9"/>
  <c r="BB5" i="10" s="1"/>
  <c r="AB126" i="9"/>
  <c r="V5" i="10" s="1"/>
  <c r="BF32" i="9"/>
  <c r="AZ13" i="10" s="1"/>
  <c r="AL32" i="9"/>
  <c r="N32"/>
  <c r="H13" i="10" s="1"/>
  <c r="N124" i="9"/>
  <c r="H11" i="10" s="1"/>
  <c r="Z124" i="9"/>
  <c r="AP124"/>
  <c r="BF124"/>
  <c r="BV124"/>
  <c r="CL124"/>
  <c r="DB124"/>
  <c r="DR124"/>
  <c r="EH124"/>
  <c r="EX124"/>
  <c r="FN124"/>
  <c r="GD124"/>
  <c r="W124"/>
  <c r="Q11" i="10" s="1"/>
  <c r="AM124" i="9"/>
  <c r="AG11" i="10" s="1"/>
  <c r="BC124" i="9"/>
  <c r="AW11" i="10" s="1"/>
  <c r="BS124" i="9"/>
  <c r="BM11" i="10" s="1"/>
  <c r="CI124" i="9"/>
  <c r="CC11" i="10" s="1"/>
  <c r="CY124" i="9"/>
  <c r="CS11" i="10" s="1"/>
  <c r="DO124" i="9"/>
  <c r="DI11" i="10" s="1"/>
  <c r="EE124" i="9"/>
  <c r="DY11" i="10" s="1"/>
  <c r="EU124" i="9"/>
  <c r="EO11" i="10" s="1"/>
  <c r="FK124" i="9"/>
  <c r="FE11" i="10" s="1"/>
  <c r="GA124" i="9"/>
  <c r="FU11" i="10" s="1"/>
  <c r="I73" i="9"/>
  <c r="C82" i="10" s="1"/>
  <c r="Y73" i="9"/>
  <c r="S82" i="10" s="1"/>
  <c r="AO73" i="9"/>
  <c r="AI82" i="10" s="1"/>
  <c r="BE73" i="9"/>
  <c r="AY82" i="10" s="1"/>
  <c r="BU73" i="9"/>
  <c r="BO82" i="10" s="1"/>
  <c r="CK73" i="9"/>
  <c r="CE82" i="10" s="1"/>
  <c r="DA73" i="9"/>
  <c r="CU82" i="10" s="1"/>
  <c r="DQ73" i="9"/>
  <c r="DK82" i="10" s="1"/>
  <c r="EG73" i="9"/>
  <c r="EA82" i="10" s="1"/>
  <c r="EW73" i="9"/>
  <c r="EQ82" i="10" s="1"/>
  <c r="FM73" i="9"/>
  <c r="FG82" i="10" s="1"/>
  <c r="GC73" i="9"/>
  <c r="FW82" i="10" s="1"/>
  <c r="T73" i="9"/>
  <c r="N82" i="10" s="1"/>
  <c r="AJ73" i="9"/>
  <c r="AD82" i="10" s="1"/>
  <c r="AZ73" i="9"/>
  <c r="AT82" i="10" s="1"/>
  <c r="BP73" i="9"/>
  <c r="BJ82" i="10" s="1"/>
  <c r="CF73" i="9"/>
  <c r="BZ82" i="10" s="1"/>
  <c r="CV73" i="9"/>
  <c r="CP82" i="10" s="1"/>
  <c r="DL73" i="9"/>
  <c r="DF82" i="10" s="1"/>
  <c r="EB73" i="9"/>
  <c r="DV82" i="10" s="1"/>
  <c r="ER73" i="9"/>
  <c r="EL82" i="10" s="1"/>
  <c r="FH73" i="9"/>
  <c r="FB82" i="10" s="1"/>
  <c r="FX73" i="9"/>
  <c r="FR82" i="10" s="1"/>
  <c r="O32" i="9"/>
  <c r="I13" i="10" s="1"/>
  <c r="AE32" i="9"/>
  <c r="Y13" i="10" s="1"/>
  <c r="AU32" i="9"/>
  <c r="AO13" i="10" s="1"/>
  <c r="BK32" i="9"/>
  <c r="BE13" i="10" s="1"/>
  <c r="CA32" i="9"/>
  <c r="BU13" i="10" s="1"/>
  <c r="CQ32" i="9"/>
  <c r="CK13" i="10" s="1"/>
  <c r="DG32" i="9"/>
  <c r="DA13" i="10" s="1"/>
  <c r="DW32" i="9"/>
  <c r="DQ13" i="10" s="1"/>
  <c r="EM32" i="9"/>
  <c r="EG13" i="10" s="1"/>
  <c r="FC32" i="9"/>
  <c r="EW13" i="10" s="1"/>
  <c r="FS32" i="9"/>
  <c r="FM13" i="10" s="1"/>
  <c r="BN32" i="9"/>
  <c r="CD32"/>
  <c r="CT32"/>
  <c r="DJ32"/>
  <c r="DZ32"/>
  <c r="EP32"/>
  <c r="FF32"/>
  <c r="FV32"/>
  <c r="J124"/>
  <c r="V124"/>
  <c r="P11" i="10" s="1"/>
  <c r="AL124" i="9"/>
  <c r="AF11" i="10" s="1"/>
  <c r="BB124" i="9"/>
  <c r="AV11" i="10" s="1"/>
  <c r="BR124" i="9"/>
  <c r="BL11" i="10" s="1"/>
  <c r="CH124" i="9"/>
  <c r="CB11" i="10" s="1"/>
  <c r="CX124" i="9"/>
  <c r="CR11" i="10" s="1"/>
  <c r="DN124" i="9"/>
  <c r="DH11" i="10" s="1"/>
  <c r="ED124" i="9"/>
  <c r="DX11" i="10" s="1"/>
  <c r="ET124" i="9"/>
  <c r="EN11" i="10" s="1"/>
  <c r="FJ124" i="9"/>
  <c r="FD11" i="10" s="1"/>
  <c r="FZ124" i="9"/>
  <c r="FT11" i="10" s="1"/>
  <c r="S124" i="9"/>
  <c r="M11" i="10" s="1"/>
  <c r="AI124" i="9"/>
  <c r="AC11" i="10" s="1"/>
  <c r="AY124" i="9"/>
  <c r="AS11" i="10" s="1"/>
  <c r="BO124" i="9"/>
  <c r="BI11" i="10" s="1"/>
  <c r="CE124" i="9"/>
  <c r="BY11" i="10" s="1"/>
  <c r="CU124" i="9"/>
  <c r="CO11" i="10" s="1"/>
  <c r="DK124" i="9"/>
  <c r="DE11" i="10" s="1"/>
  <c r="EA124" i="9"/>
  <c r="DU11" i="10" s="1"/>
  <c r="EQ124" i="9"/>
  <c r="EK11" i="10" s="1"/>
  <c r="FG124" i="9"/>
  <c r="FA11" i="10" s="1"/>
  <c r="U73" i="9"/>
  <c r="O82" i="10" s="1"/>
  <c r="AK73" i="9"/>
  <c r="AE82" i="10" s="1"/>
  <c r="BA73" i="9"/>
  <c r="AU82" i="10" s="1"/>
  <c r="BQ73" i="9"/>
  <c r="BK82" i="10" s="1"/>
  <c r="CG73" i="9"/>
  <c r="CA82" i="10" s="1"/>
  <c r="CW73" i="9"/>
  <c r="CQ82" i="10" s="1"/>
  <c r="DM73" i="9"/>
  <c r="DG82" i="10" s="1"/>
  <c r="EC73" i="9"/>
  <c r="DW82" i="10" s="1"/>
  <c r="ES73" i="9"/>
  <c r="EM82" i="10" s="1"/>
  <c r="FI73" i="9"/>
  <c r="FC82" i="10" s="1"/>
  <c r="FY73" i="9"/>
  <c r="FS82" i="10" s="1"/>
  <c r="P73" i="9"/>
  <c r="J82" i="10" s="1"/>
  <c r="AF73" i="9"/>
  <c r="Z82" i="10" s="1"/>
  <c r="AV73" i="9"/>
  <c r="AP82" i="10" s="1"/>
  <c r="BL73" i="9"/>
  <c r="BF82" i="10" s="1"/>
  <c r="CB73" i="9"/>
  <c r="BV82" i="10" s="1"/>
  <c r="CR73" i="9"/>
  <c r="CL82" i="10" s="1"/>
  <c r="DH73" i="9"/>
  <c r="DB82" i="10" s="1"/>
  <c r="DX73" i="9"/>
  <c r="DR82" i="10" s="1"/>
  <c r="EN73" i="9"/>
  <c r="EH82" i="10" s="1"/>
  <c r="FD73" i="9"/>
  <c r="EX82" i="10" s="1"/>
  <c r="K32" i="9"/>
  <c r="E13" i="10" s="1"/>
  <c r="AA32" i="9"/>
  <c r="U13" i="10" s="1"/>
  <c r="AQ32" i="9"/>
  <c r="AK13" i="10" s="1"/>
  <c r="BG32" i="9"/>
  <c r="BA13" i="10" s="1"/>
  <c r="BW32" i="9"/>
  <c r="BQ13" i="10" s="1"/>
  <c r="CM32" i="9"/>
  <c r="CG13" i="10" s="1"/>
  <c r="DC32" i="9"/>
  <c r="CW13" i="10" s="1"/>
  <c r="DS32" i="9"/>
  <c r="DM13" i="10" s="1"/>
  <c r="EI32" i="9"/>
  <c r="EC13" i="10" s="1"/>
  <c r="EY32" i="9"/>
  <c r="ES13" i="10" s="1"/>
  <c r="FO32" i="9"/>
  <c r="FI13" i="10" s="1"/>
  <c r="GE32" i="9"/>
  <c r="FY13" i="10" s="1"/>
  <c r="BZ32" i="9"/>
  <c r="BT13" i="10" s="1"/>
  <c r="CP32" i="9"/>
  <c r="CJ13" i="10" s="1"/>
  <c r="DF32" i="9"/>
  <c r="CZ13" i="10" s="1"/>
  <c r="DV32" i="9"/>
  <c r="DP13" i="10" s="1"/>
  <c r="EL32" i="9"/>
  <c r="EF13" i="10" s="1"/>
  <c r="FB32" i="9"/>
  <c r="EV13" i="10" s="1"/>
  <c r="GB32" i="9"/>
  <c r="FV13" i="10" s="1"/>
  <c r="FT32" i="9"/>
  <c r="FN13" i="10" s="1"/>
  <c r="FL32" i="9"/>
  <c r="FF13" i="10" s="1"/>
  <c r="FD32" i="9"/>
  <c r="EX13" i="10" s="1"/>
  <c r="EV32" i="9"/>
  <c r="EP13" i="10" s="1"/>
  <c r="EN32" i="9"/>
  <c r="EH13" i="10" s="1"/>
  <c r="EF32" i="9"/>
  <c r="DZ13" i="10" s="1"/>
  <c r="DX32" i="9"/>
  <c r="DR13" i="10" s="1"/>
  <c r="DP32" i="9"/>
  <c r="DJ13" i="10" s="1"/>
  <c r="DH32" i="9"/>
  <c r="DB13" i="10" s="1"/>
  <c r="CZ32" i="9"/>
  <c r="CT13" i="10" s="1"/>
  <c r="CR32" i="9"/>
  <c r="CL13" i="10" s="1"/>
  <c r="CJ32" i="9"/>
  <c r="CD13" i="10" s="1"/>
  <c r="CB32" i="9"/>
  <c r="BV13" i="10" s="1"/>
  <c r="BT32" i="9"/>
  <c r="BN13" i="10" s="1"/>
  <c r="BL32" i="9"/>
  <c r="BF13" i="10" s="1"/>
  <c r="FY32" i="9"/>
  <c r="FQ32"/>
  <c r="FI32"/>
  <c r="FA32"/>
  <c r="ES32"/>
  <c r="EK32"/>
  <c r="EC32"/>
  <c r="DU32"/>
  <c r="DM32"/>
  <c r="DE32"/>
  <c r="CW32"/>
  <c r="CO32"/>
  <c r="CG32"/>
  <c r="BY32"/>
  <c r="BQ32"/>
  <c r="BI32"/>
  <c r="BA32"/>
  <c r="AS32"/>
  <c r="AK32"/>
  <c r="AC32"/>
  <c r="U32"/>
  <c r="M32"/>
  <c r="FX32"/>
  <c r="FR13" i="10" s="1"/>
  <c r="FP32" i="9"/>
  <c r="FJ13" i="10" s="1"/>
  <c r="FH32" i="9"/>
  <c r="FB13" i="10" s="1"/>
  <c r="EZ32" i="9"/>
  <c r="ET13" i="10" s="1"/>
  <c r="ER32" i="9"/>
  <c r="EL13" i="10" s="1"/>
  <c r="EJ32" i="9"/>
  <c r="ED13" i="10" s="1"/>
  <c r="EB32" i="9"/>
  <c r="DV13" i="10" s="1"/>
  <c r="DT32" i="9"/>
  <c r="DN13" i="10" s="1"/>
  <c r="DL32" i="9"/>
  <c r="DF13" i="10" s="1"/>
  <c r="DD32" i="9"/>
  <c r="CX13" i="10" s="1"/>
  <c r="CV32" i="9"/>
  <c r="CP13" i="10" s="1"/>
  <c r="CN32" i="9"/>
  <c r="CH13" i="10" s="1"/>
  <c r="CF32" i="9"/>
  <c r="BZ13" i="10" s="1"/>
  <c r="BX32" i="9"/>
  <c r="BR13" i="10" s="1"/>
  <c r="BP32" i="9"/>
  <c r="BJ13" i="10" s="1"/>
  <c r="GC32" i="9"/>
  <c r="FU32"/>
  <c r="FM32"/>
  <c r="FE32"/>
  <c r="EW32"/>
  <c r="EO32"/>
  <c r="EG32"/>
  <c r="DY32"/>
  <c r="DQ32"/>
  <c r="DI32"/>
  <c r="DA32"/>
  <c r="CS32"/>
  <c r="CK32"/>
  <c r="CC32"/>
  <c r="BU32"/>
  <c r="BM32"/>
  <c r="BE32"/>
  <c r="AW32"/>
  <c r="AO32"/>
  <c r="AG32"/>
  <c r="Y32"/>
  <c r="Q32"/>
  <c r="I32"/>
  <c r="R32"/>
  <c r="AH32"/>
  <c r="AX32"/>
  <c r="GD73"/>
  <c r="FV73"/>
  <c r="FN73"/>
  <c r="FF73"/>
  <c r="EX73"/>
  <c r="EP73"/>
  <c r="EH73"/>
  <c r="DZ73"/>
  <c r="DR73"/>
  <c r="DJ73"/>
  <c r="DB73"/>
  <c r="CT73"/>
  <c r="CL73"/>
  <c r="CD73"/>
  <c r="BV73"/>
  <c r="BN73"/>
  <c r="BF73"/>
  <c r="AX73"/>
  <c r="AP73"/>
  <c r="AH73"/>
  <c r="Z73"/>
  <c r="R73"/>
  <c r="J73"/>
  <c r="GA73"/>
  <c r="FU82" i="10" s="1"/>
  <c r="FS73" i="9"/>
  <c r="FM82" i="10" s="1"/>
  <c r="FK73" i="9"/>
  <c r="FE82" i="10" s="1"/>
  <c r="FC73" i="9"/>
  <c r="EW82" i="10" s="1"/>
  <c r="EU73" i="9"/>
  <c r="EO82" i="10" s="1"/>
  <c r="EM73" i="9"/>
  <c r="EG82" i="10" s="1"/>
  <c r="EE73" i="9"/>
  <c r="DY82" i="10" s="1"/>
  <c r="DW73" i="9"/>
  <c r="DQ82" i="10" s="1"/>
  <c r="DO73" i="9"/>
  <c r="DI82" i="10" s="1"/>
  <c r="DG73" i="9"/>
  <c r="DA82" i="10" s="1"/>
  <c r="CY73" i="9"/>
  <c r="CS82" i="10" s="1"/>
  <c r="CQ73" i="9"/>
  <c r="CK82" i="10" s="1"/>
  <c r="CI73" i="9"/>
  <c r="CC82" i="10" s="1"/>
  <c r="CA73" i="9"/>
  <c r="BU82" i="10" s="1"/>
  <c r="BS73" i="9"/>
  <c r="BM82" i="10" s="1"/>
  <c r="BK73" i="9"/>
  <c r="BE82" i="10" s="1"/>
  <c r="BC73" i="9"/>
  <c r="AW82" i="10" s="1"/>
  <c r="AU73" i="9"/>
  <c r="AO82" i="10" s="1"/>
  <c r="AM73" i="9"/>
  <c r="AG82" i="10" s="1"/>
  <c r="AE73" i="9"/>
  <c r="Y82" i="10" s="1"/>
  <c r="W73" i="9"/>
  <c r="Q82" i="10" s="1"/>
  <c r="O73" i="9"/>
  <c r="I82" i="10" s="1"/>
  <c r="FZ73" i="9"/>
  <c r="FT82" i="10" s="1"/>
  <c r="FR73" i="9"/>
  <c r="FL82" i="10" s="1"/>
  <c r="FJ73" i="9"/>
  <c r="FD82" i="10" s="1"/>
  <c r="FB73" i="9"/>
  <c r="EV82" i="10" s="1"/>
  <c r="ET73" i="9"/>
  <c r="EN82" i="10" s="1"/>
  <c r="EL73" i="9"/>
  <c r="EF82" i="10" s="1"/>
  <c r="ED73" i="9"/>
  <c r="DX82" i="10" s="1"/>
  <c r="DV73" i="9"/>
  <c r="DP82" i="10" s="1"/>
  <c r="DN73" i="9"/>
  <c r="DH82" i="10" s="1"/>
  <c r="DF73" i="9"/>
  <c r="CZ82" i="10" s="1"/>
  <c r="CX73" i="9"/>
  <c r="CR82" i="10" s="1"/>
  <c r="CP73" i="9"/>
  <c r="CJ82" i="10" s="1"/>
  <c r="CH73" i="9"/>
  <c r="CB82" i="10" s="1"/>
  <c r="BZ73" i="9"/>
  <c r="BT82" i="10" s="1"/>
  <c r="BR73" i="9"/>
  <c r="BL82" i="10" s="1"/>
  <c r="BJ73" i="9"/>
  <c r="BD82" i="10" s="1"/>
  <c r="BB73" i="9"/>
  <c r="AV82" i="10" s="1"/>
  <c r="AT73" i="9"/>
  <c r="AN82" i="10" s="1"/>
  <c r="AL73" i="9"/>
  <c r="AF82" i="10" s="1"/>
  <c r="AD73" i="9"/>
  <c r="X82" i="10" s="1"/>
  <c r="V73" i="9"/>
  <c r="P82" i="10" s="1"/>
  <c r="N73" i="9"/>
  <c r="H82" i="10" s="1"/>
  <c r="GE73" i="9"/>
  <c r="FY82" i="10" s="1"/>
  <c r="FW73" i="9"/>
  <c r="FQ82" i="10" s="1"/>
  <c r="FO73" i="9"/>
  <c r="FI82" i="10" s="1"/>
  <c r="FG73" i="9"/>
  <c r="FA82" i="10" s="1"/>
  <c r="EY73" i="9"/>
  <c r="ES82" i="10" s="1"/>
  <c r="EQ73" i="9"/>
  <c r="EK82" i="10" s="1"/>
  <c r="EI73" i="9"/>
  <c r="EC82" i="10" s="1"/>
  <c r="EA73" i="9"/>
  <c r="DU82" i="10" s="1"/>
  <c r="DS73" i="9"/>
  <c r="DM82" i="10" s="1"/>
  <c r="DK73" i="9"/>
  <c r="DE82" i="10" s="1"/>
  <c r="DC73" i="9"/>
  <c r="CW82" i="10" s="1"/>
  <c r="CU73" i="9"/>
  <c r="CO82" i="10" s="1"/>
  <c r="CM73" i="9"/>
  <c r="CG82" i="10" s="1"/>
  <c r="CE73" i="9"/>
  <c r="BY82" i="10" s="1"/>
  <c r="BW73" i="9"/>
  <c r="BQ82" i="10" s="1"/>
  <c r="BO73" i="9"/>
  <c r="BI82" i="10" s="1"/>
  <c r="BG73" i="9"/>
  <c r="BA82" i="10" s="1"/>
  <c r="AY73" i="9"/>
  <c r="AS82" i="10" s="1"/>
  <c r="AQ73" i="9"/>
  <c r="AK82" i="10" s="1"/>
  <c r="AI73" i="9"/>
  <c r="AC82" i="10" s="1"/>
  <c r="AA73" i="9"/>
  <c r="U82" i="10" s="1"/>
  <c r="S73" i="9"/>
  <c r="M82" i="10" s="1"/>
  <c r="K73" i="9"/>
  <c r="E82" i="10" s="1"/>
  <c r="FY124" i="9"/>
  <c r="FS11" i="10" s="1"/>
  <c r="FQ124" i="9"/>
  <c r="FK11" i="10" s="1"/>
  <c r="FI124" i="9"/>
  <c r="FC11" i="10" s="1"/>
  <c r="FA124" i="9"/>
  <c r="EU11" i="10" s="1"/>
  <c r="ES124" i="9"/>
  <c r="EM11" i="10" s="1"/>
  <c r="EK124" i="9"/>
  <c r="EE11" i="10" s="1"/>
  <c r="EC124" i="9"/>
  <c r="DW11" i="10" s="1"/>
  <c r="DU124" i="9"/>
  <c r="DO11" i="10" s="1"/>
  <c r="DM124" i="9"/>
  <c r="DG11" i="10" s="1"/>
  <c r="DE124" i="9"/>
  <c r="CY11" i="10" s="1"/>
  <c r="CW124" i="9"/>
  <c r="CQ11" i="10" s="1"/>
  <c r="CO124" i="9"/>
  <c r="CI11" i="10" s="1"/>
  <c r="CG124" i="9"/>
  <c r="CA11" i="10" s="1"/>
  <c r="BY124" i="9"/>
  <c r="BS11" i="10" s="1"/>
  <c r="BQ124" i="9"/>
  <c r="BK11" i="10" s="1"/>
  <c r="BI124" i="9"/>
  <c r="BC11" i="10" s="1"/>
  <c r="BA124" i="9"/>
  <c r="AU11" i="10" s="1"/>
  <c r="AS124" i="9"/>
  <c r="AM11" i="10" s="1"/>
  <c r="AK124" i="9"/>
  <c r="AE11" i="10" s="1"/>
  <c r="AC124" i="9"/>
  <c r="W11" i="10" s="1"/>
  <c r="U124" i="9"/>
  <c r="O11" i="10" s="1"/>
  <c r="M124" i="9"/>
  <c r="G11" i="10" s="1"/>
  <c r="GB124" i="9"/>
  <c r="FV11" i="10" s="1"/>
  <c r="FT124" i="9"/>
  <c r="FN11" i="10" s="1"/>
  <c r="FL124" i="9"/>
  <c r="FF11" i="10" s="1"/>
  <c r="FD124" i="9"/>
  <c r="EX11" i="10" s="1"/>
  <c r="EV124" i="9"/>
  <c r="EP11" i="10" s="1"/>
  <c r="EN124" i="9"/>
  <c r="EH11" i="10" s="1"/>
  <c r="EF124" i="9"/>
  <c r="DZ11" i="10" s="1"/>
  <c r="DX124" i="9"/>
  <c r="DR11" i="10" s="1"/>
  <c r="DP124" i="9"/>
  <c r="DJ11" i="10" s="1"/>
  <c r="DH124" i="9"/>
  <c r="DB11" i="10" s="1"/>
  <c r="CZ124" i="9"/>
  <c r="CT11" i="10" s="1"/>
  <c r="CR124" i="9"/>
  <c r="CL11" i="10" s="1"/>
  <c r="CJ124" i="9"/>
  <c r="CD11" i="10" s="1"/>
  <c r="CB124" i="9"/>
  <c r="BV11" i="10" s="1"/>
  <c r="BT124" i="9"/>
  <c r="BN11" i="10" s="1"/>
  <c r="BL124" i="9"/>
  <c r="BF11" i="10" s="1"/>
  <c r="BD124" i="9"/>
  <c r="AX11" i="10" s="1"/>
  <c r="AV124" i="9"/>
  <c r="AP11" i="10" s="1"/>
  <c r="AN124" i="9"/>
  <c r="AH11" i="10" s="1"/>
  <c r="AF124" i="9"/>
  <c r="Z11" i="10" s="1"/>
  <c r="X124" i="9"/>
  <c r="R11" i="10" s="1"/>
  <c r="GC124" i="9"/>
  <c r="FW11" i="10" s="1"/>
  <c r="FU124" i="9"/>
  <c r="FO11" i="10" s="1"/>
  <c r="FM124" i="9"/>
  <c r="FG11" i="10" s="1"/>
  <c r="FE124" i="9"/>
  <c r="EY11" i="10" s="1"/>
  <c r="EW124" i="9"/>
  <c r="EQ11" i="10" s="1"/>
  <c r="EO124" i="9"/>
  <c r="EI11" i="10" s="1"/>
  <c r="EG124" i="9"/>
  <c r="EA11" i="10" s="1"/>
  <c r="DY124" i="9"/>
  <c r="DS11" i="10" s="1"/>
  <c r="DQ124" i="9"/>
  <c r="DK11" i="10" s="1"/>
  <c r="DI124" i="9"/>
  <c r="DC11" i="10" s="1"/>
  <c r="DA124" i="9"/>
  <c r="CU11" i="10" s="1"/>
  <c r="CS124" i="9"/>
  <c r="CM11" i="10" s="1"/>
  <c r="CK124" i="9"/>
  <c r="CE11" i="10" s="1"/>
  <c r="CC124" i="9"/>
  <c r="BW11" i="10" s="1"/>
  <c r="BU124" i="9"/>
  <c r="BO11" i="10" s="1"/>
  <c r="BM124" i="9"/>
  <c r="BG11" i="10" s="1"/>
  <c r="BE124" i="9"/>
  <c r="AY11" i="10" s="1"/>
  <c r="AW124" i="9"/>
  <c r="AQ11" i="10" s="1"/>
  <c r="AO124" i="9"/>
  <c r="AI11" i="10" s="1"/>
  <c r="AG124" i="9"/>
  <c r="AA11" i="10" s="1"/>
  <c r="Y124" i="9"/>
  <c r="S11" i="10" s="1"/>
  <c r="Q124" i="9"/>
  <c r="K11" i="10" s="1"/>
  <c r="I124" i="9"/>
  <c r="C11" i="10" s="1"/>
  <c r="FX124" i="9"/>
  <c r="FR11" i="10" s="1"/>
  <c r="FP124" i="9"/>
  <c r="FJ11" i="10" s="1"/>
  <c r="FH124" i="9"/>
  <c r="FB11" i="10" s="1"/>
  <c r="EZ124" i="9"/>
  <c r="ET11" i="10" s="1"/>
  <c r="ER124" i="9"/>
  <c r="EL11" i="10" s="1"/>
  <c r="EJ124" i="9"/>
  <c r="ED11" i="10" s="1"/>
  <c r="EB124" i="9"/>
  <c r="DV11" i="10" s="1"/>
  <c r="DT124" i="9"/>
  <c r="DN11" i="10" s="1"/>
  <c r="DL124" i="9"/>
  <c r="DF11" i="10" s="1"/>
  <c r="DD124" i="9"/>
  <c r="CX11" i="10" s="1"/>
  <c r="CV124" i="9"/>
  <c r="CP11" i="10" s="1"/>
  <c r="CN124" i="9"/>
  <c r="CH11" i="10" s="1"/>
  <c r="CF124" i="9"/>
  <c r="BZ11" i="10" s="1"/>
  <c r="BX124" i="9"/>
  <c r="BR11" i="10" s="1"/>
  <c r="BP124" i="9"/>
  <c r="BJ11" i="10" s="1"/>
  <c r="BH124" i="9"/>
  <c r="BB11" i="10" s="1"/>
  <c r="AZ124" i="9"/>
  <c r="AT11" i="10" s="1"/>
  <c r="AR124" i="9"/>
  <c r="AL11" i="10" s="1"/>
  <c r="AJ124" i="9"/>
  <c r="AD11" i="10" s="1"/>
  <c r="AB124" i="9"/>
  <c r="V11" i="10" s="1"/>
  <c r="T124" i="9"/>
  <c r="N11" i="10" s="1"/>
  <c r="L124" i="9"/>
  <c r="F11" i="10" s="1"/>
  <c r="P124" i="9"/>
  <c r="J11" i="10" s="1"/>
  <c r="AD124" i="9"/>
  <c r="X11" i="10" s="1"/>
  <c r="AT124" i="9"/>
  <c r="AN11" i="10" s="1"/>
  <c r="BJ124" i="9"/>
  <c r="BD11" i="10" s="1"/>
  <c r="BZ124" i="9"/>
  <c r="BT11" i="10" s="1"/>
  <c r="CP124" i="9"/>
  <c r="CJ11" i="10" s="1"/>
  <c r="DF124" i="9"/>
  <c r="CZ11" i="10" s="1"/>
  <c r="DV124" i="9"/>
  <c r="DP11" i="10" s="1"/>
  <c r="EL124" i="9"/>
  <c r="EF11" i="10" s="1"/>
  <c r="FB124" i="9"/>
  <c r="EV11" i="10" s="1"/>
  <c r="FR124" i="9"/>
  <c r="FL11" i="10" s="1"/>
  <c r="K124" i="9"/>
  <c r="E11" i="10" s="1"/>
  <c r="AA124" i="9"/>
  <c r="U11" i="10" s="1"/>
  <c r="AQ124" i="9"/>
  <c r="AK11" i="10" s="1"/>
  <c r="BG124" i="9"/>
  <c r="BA11" i="10" s="1"/>
  <c r="BW124" i="9"/>
  <c r="BQ11" i="10" s="1"/>
  <c r="CM124" i="9"/>
  <c r="CG11" i="10" s="1"/>
  <c r="DC124" i="9"/>
  <c r="CW11" i="10" s="1"/>
  <c r="DS124" i="9"/>
  <c r="DM11" i="10" s="1"/>
  <c r="EI124" i="9"/>
  <c r="EC11" i="10" s="1"/>
  <c r="EY124" i="9"/>
  <c r="ES11" i="10" s="1"/>
  <c r="FO124" i="9"/>
  <c r="FI11" i="10" s="1"/>
  <c r="GE124" i="9"/>
  <c r="FY11" i="10" s="1"/>
  <c r="M73" i="9"/>
  <c r="G82" i="10" s="1"/>
  <c r="AC73" i="9"/>
  <c r="W82" i="10" s="1"/>
  <c r="AS73" i="9"/>
  <c r="AM82" i="10" s="1"/>
  <c r="BI73" i="9"/>
  <c r="BC82" i="10" s="1"/>
  <c r="BY73" i="9"/>
  <c r="BS82" i="10" s="1"/>
  <c r="CO73" i="9"/>
  <c r="CI82" i="10" s="1"/>
  <c r="DE73" i="9"/>
  <c r="CY82" i="10" s="1"/>
  <c r="DU73" i="9"/>
  <c r="DO82" i="10" s="1"/>
  <c r="EK73" i="9"/>
  <c r="EE82" i="10" s="1"/>
  <c r="FA73" i="9"/>
  <c r="EU82" i="10" s="1"/>
  <c r="FQ73" i="9"/>
  <c r="FK82" i="10" s="1"/>
  <c r="H73" i="9"/>
  <c r="B82" i="10" s="1"/>
  <c r="X73" i="9"/>
  <c r="R82" i="10" s="1"/>
  <c r="AN73" i="9"/>
  <c r="AH82" i="10" s="1"/>
  <c r="BD73" i="9"/>
  <c r="AX82" i="10" s="1"/>
  <c r="BT73" i="9"/>
  <c r="BN82" i="10" s="1"/>
  <c r="CJ73" i="9"/>
  <c r="CD82" i="10" s="1"/>
  <c r="CZ73" i="9"/>
  <c r="CT82" i="10" s="1"/>
  <c r="DP73" i="9"/>
  <c r="DJ82" i="10" s="1"/>
  <c r="EF73" i="9"/>
  <c r="DZ82" i="10" s="1"/>
  <c r="EV73" i="9"/>
  <c r="EP82" i="10" s="1"/>
  <c r="FL73" i="9"/>
  <c r="FF82" i="10" s="1"/>
  <c r="GB73" i="9"/>
  <c r="FV82" i="10" s="1"/>
  <c r="S32" i="9"/>
  <c r="M13" i="10" s="1"/>
  <c r="AI32" i="9"/>
  <c r="AC13" i="10" s="1"/>
  <c r="AY32" i="9"/>
  <c r="AS13" i="10" s="1"/>
  <c r="BO32" i="9"/>
  <c r="BI13" i="10" s="1"/>
  <c r="CE32" i="9"/>
  <c r="BY13" i="10" s="1"/>
  <c r="CU32" i="9"/>
  <c r="CO13" i="10" s="1"/>
  <c r="DK32" i="9"/>
  <c r="DE13" i="10" s="1"/>
  <c r="EA32" i="9"/>
  <c r="DU13" i="10" s="1"/>
  <c r="EQ32" i="9"/>
  <c r="EK13" i="10" s="1"/>
  <c r="FG32" i="9"/>
  <c r="FA13" i="10" s="1"/>
  <c r="FW32" i="9"/>
  <c r="FQ13" i="10" s="1"/>
  <c r="BR32" i="9"/>
  <c r="BL13" i="10" s="1"/>
  <c r="CH32" i="9"/>
  <c r="CB13" i="10" s="1"/>
  <c r="CX32" i="9"/>
  <c r="CR13" i="10" s="1"/>
  <c r="DN32" i="9"/>
  <c r="DH13" i="10" s="1"/>
  <c r="ED32" i="9"/>
  <c r="DX13" i="10" s="1"/>
  <c r="ET32" i="9"/>
  <c r="EN13" i="10" s="1"/>
  <c r="FJ32" i="9"/>
  <c r="FD13" i="10" s="1"/>
  <c r="FZ32" i="9"/>
  <c r="FT13" i="10" s="1"/>
  <c r="C8"/>
  <c r="K8"/>
  <c r="O8"/>
  <c r="S8"/>
  <c r="W8"/>
  <c r="AA8"/>
  <c r="AE8"/>
  <c r="AM8"/>
  <c r="AQ8"/>
  <c r="AU8"/>
  <c r="BC8"/>
  <c r="BG8"/>
  <c r="BO8"/>
  <c r="BS8"/>
  <c r="BW8"/>
  <c r="CE8"/>
  <c r="CI8"/>
  <c r="CQ8"/>
  <c r="CU8"/>
  <c r="CY8"/>
  <c r="DG8"/>
  <c r="DK8"/>
  <c r="DS8"/>
  <c r="DW8"/>
  <c r="EA8"/>
  <c r="EI8"/>
  <c r="EM8"/>
  <c r="EQ8"/>
  <c r="EU8"/>
  <c r="EY8"/>
  <c r="FC8"/>
  <c r="FK8"/>
  <c r="FO8"/>
  <c r="FS8"/>
  <c r="C10"/>
  <c r="K10"/>
  <c r="O10"/>
  <c r="S10"/>
  <c r="AA10"/>
  <c r="AE10"/>
  <c r="AI10"/>
  <c r="AQ10"/>
  <c r="AU10"/>
  <c r="AY10"/>
  <c r="BG10"/>
  <c r="BK10"/>
  <c r="BO10"/>
  <c r="BW10"/>
  <c r="CA10"/>
  <c r="CI10"/>
  <c r="CM10"/>
  <c r="CQ10"/>
  <c r="CY10"/>
  <c r="DC10"/>
  <c r="DG10"/>
  <c r="DO10"/>
  <c r="DS10"/>
  <c r="DW10"/>
  <c r="EE10"/>
  <c r="EI10"/>
  <c r="EM10"/>
  <c r="EU10"/>
  <c r="EY10"/>
  <c r="FC10"/>
  <c r="FK10"/>
  <c r="FO10"/>
  <c r="FS10"/>
  <c r="GG25" i="9"/>
  <c r="GH25" s="1"/>
  <c r="GG78"/>
  <c r="GH78" s="1"/>
  <c r="GG23"/>
  <c r="GH23" s="1"/>
  <c r="GG27"/>
  <c r="GG31"/>
  <c r="EX10" i="10"/>
  <c r="GG29" i="9"/>
  <c r="GH29" s="1"/>
  <c r="CW32" i="10"/>
  <c r="I72" i="9"/>
  <c r="C81" i="10" s="1"/>
  <c r="W72" i="9"/>
  <c r="Q81" i="10" s="1"/>
  <c r="AE72" i="9"/>
  <c r="Y81" i="10" s="1"/>
  <c r="AM72" i="9"/>
  <c r="AG81" i="10" s="1"/>
  <c r="AU72" i="9"/>
  <c r="AO81" i="10" s="1"/>
  <c r="BC72" i="9"/>
  <c r="AW81" i="10" s="1"/>
  <c r="BK72" i="9"/>
  <c r="BE81" i="10" s="1"/>
  <c r="BS72" i="9"/>
  <c r="BM81" i="10" s="1"/>
  <c r="CA72" i="9"/>
  <c r="BU81" i="10" s="1"/>
  <c r="CI72" i="9"/>
  <c r="CC81" i="10" s="1"/>
  <c r="CQ72" i="9"/>
  <c r="CK81" i="10" s="1"/>
  <c r="CY72" i="9"/>
  <c r="CS81" i="10" s="1"/>
  <c r="DG72" i="9"/>
  <c r="DA81" i="10" s="1"/>
  <c r="DO72" i="9"/>
  <c r="DI81" i="10" s="1"/>
  <c r="DW72" i="9"/>
  <c r="DQ81" i="10" s="1"/>
  <c r="EE72" i="9"/>
  <c r="DY81" i="10" s="1"/>
  <c r="EM72" i="9"/>
  <c r="EG81" i="10" s="1"/>
  <c r="EU72" i="9"/>
  <c r="EO81" i="10" s="1"/>
  <c r="FF72" i="9"/>
  <c r="EZ81" i="10" s="1"/>
  <c r="FV72" i="9"/>
  <c r="FP81" i="10" s="1"/>
  <c r="J72" i="9"/>
  <c r="D81" i="10" s="1"/>
  <c r="R72" i="9"/>
  <c r="L81" i="10" s="1"/>
  <c r="Z72" i="9"/>
  <c r="T81" i="10" s="1"/>
  <c r="AH72" i="9"/>
  <c r="AB81" i="10" s="1"/>
  <c r="AP72" i="9"/>
  <c r="AJ81" i="10" s="1"/>
  <c r="AX72" i="9"/>
  <c r="AR81" i="10" s="1"/>
  <c r="BF72" i="9"/>
  <c r="AZ81" i="10" s="1"/>
  <c r="BN72" i="9"/>
  <c r="BH81" i="10" s="1"/>
  <c r="BV72" i="9"/>
  <c r="BP81" i="10" s="1"/>
  <c r="CD72" i="9"/>
  <c r="BX81" i="10" s="1"/>
  <c r="CL72" i="9"/>
  <c r="CF81" i="10" s="1"/>
  <c r="CT72" i="9"/>
  <c r="CN81" i="10" s="1"/>
  <c r="DB72" i="9"/>
  <c r="CV81" i="10" s="1"/>
  <c r="DJ72" i="9"/>
  <c r="DD81" i="10" s="1"/>
  <c r="DR72" i="9"/>
  <c r="DL81" i="10" s="1"/>
  <c r="DZ72" i="9"/>
  <c r="DT81" i="10" s="1"/>
  <c r="EH72" i="9"/>
  <c r="EB81" i="10" s="1"/>
  <c r="EP72" i="9"/>
  <c r="EJ81" i="10" s="1"/>
  <c r="EX72" i="9"/>
  <c r="ER81" i="10" s="1"/>
  <c r="FL72" i="9"/>
  <c r="FF81" i="10" s="1"/>
  <c r="GB72" i="9"/>
  <c r="FV81" i="10" s="1"/>
  <c r="FG72" i="9"/>
  <c r="FA81" i="10" s="1"/>
  <c r="FO72" i="9"/>
  <c r="FI81" i="10" s="1"/>
  <c r="FW72" i="9"/>
  <c r="FQ81" i="10" s="1"/>
  <c r="J17" i="9"/>
  <c r="D24" i="10" s="1"/>
  <c r="R17" i="9"/>
  <c r="L24" i="10" s="1"/>
  <c r="Z17" i="9"/>
  <c r="T24" i="10" s="1"/>
  <c r="AH17" i="9"/>
  <c r="AB24" i="10" s="1"/>
  <c r="AP17" i="9"/>
  <c r="AJ24" i="10" s="1"/>
  <c r="AX17" i="9"/>
  <c r="AR24" i="10" s="1"/>
  <c r="BF17" i="9"/>
  <c r="AZ24" i="10" s="1"/>
  <c r="BN17" i="9"/>
  <c r="BH24" i="10" s="1"/>
  <c r="BV17" i="9"/>
  <c r="BP24" i="10" s="1"/>
  <c r="CD17" i="9"/>
  <c r="BX24" i="10" s="1"/>
  <c r="CL17" i="9"/>
  <c r="CF24" i="10" s="1"/>
  <c r="CT17" i="9"/>
  <c r="CN24" i="10" s="1"/>
  <c r="DB17" i="9"/>
  <c r="CV24" i="10" s="1"/>
  <c r="DJ17" i="9"/>
  <c r="DD24" i="10" s="1"/>
  <c r="DR17" i="9"/>
  <c r="DL24" i="10" s="1"/>
  <c r="DZ17" i="9"/>
  <c r="DT24" i="10" s="1"/>
  <c r="EH17" i="9"/>
  <c r="EB24" i="10" s="1"/>
  <c r="EP17" i="9"/>
  <c r="EJ24" i="10" s="1"/>
  <c r="EX17" i="9"/>
  <c r="ER24" i="10" s="1"/>
  <c r="FF17" i="9"/>
  <c r="EZ24" i="10" s="1"/>
  <c r="FN17" i="9"/>
  <c r="FH24" i="10" s="1"/>
  <c r="FV17" i="9"/>
  <c r="FP24" i="10" s="1"/>
  <c r="GD17" i="9"/>
  <c r="FX24" i="10" s="1"/>
  <c r="AR13"/>
  <c r="AB13"/>
  <c r="L13"/>
  <c r="CY5"/>
  <c r="FK5"/>
  <c r="D11"/>
  <c r="L11"/>
  <c r="T11"/>
  <c r="AB11"/>
  <c r="AJ11"/>
  <c r="AR11"/>
  <c r="AZ11"/>
  <c r="BH11"/>
  <c r="BP11"/>
  <c r="BX11"/>
  <c r="CF11"/>
  <c r="CN11"/>
  <c r="CV11"/>
  <c r="DD11"/>
  <c r="DL11"/>
  <c r="DT11"/>
  <c r="EB11"/>
  <c r="EJ11"/>
  <c r="ER11"/>
  <c r="EZ11"/>
  <c r="FH11"/>
  <c r="FP11"/>
  <c r="FX11"/>
  <c r="BH13"/>
  <c r="BP13"/>
  <c r="BX13"/>
  <c r="CF13"/>
  <c r="CN13"/>
  <c r="CV13"/>
  <c r="DD13"/>
  <c r="DL13"/>
  <c r="DT13"/>
  <c r="EB13"/>
  <c r="EJ13"/>
  <c r="ER13"/>
  <c r="EZ13"/>
  <c r="FH13"/>
  <c r="FP13"/>
  <c r="FX13"/>
  <c r="BQ16" i="9"/>
  <c r="BK23" i="10" s="1"/>
  <c r="P17" i="9"/>
  <c r="J24" i="10" s="1"/>
  <c r="X17" i="9"/>
  <c r="R24" i="10" s="1"/>
  <c r="AF17" i="9"/>
  <c r="Z24" i="10" s="1"/>
  <c r="AN17" i="9"/>
  <c r="AH24" i="10" s="1"/>
  <c r="AV17" i="9"/>
  <c r="AP24" i="10" s="1"/>
  <c r="BD17" i="9"/>
  <c r="AX24" i="10" s="1"/>
  <c r="BL17" i="9"/>
  <c r="BF24" i="10" s="1"/>
  <c r="BT17" i="9"/>
  <c r="BN24" i="10" s="1"/>
  <c r="CB17" i="9"/>
  <c r="BV24" i="10" s="1"/>
  <c r="CJ17" i="9"/>
  <c r="CD24" i="10" s="1"/>
  <c r="CR17" i="9"/>
  <c r="CL24" i="10" s="1"/>
  <c r="CZ17" i="9"/>
  <c r="CT24" i="10" s="1"/>
  <c r="DH17" i="9"/>
  <c r="DB24" i="10" s="1"/>
  <c r="DP17" i="9"/>
  <c r="DJ24" i="10" s="1"/>
  <c r="DX17" i="9"/>
  <c r="DR24" i="10" s="1"/>
  <c r="EF17" i="9"/>
  <c r="DZ24" i="10" s="1"/>
  <c r="EN17" i="9"/>
  <c r="EH24" i="10" s="1"/>
  <c r="EV17" i="9"/>
  <c r="EP24" i="10" s="1"/>
  <c r="FD17" i="9"/>
  <c r="EX24" i="10" s="1"/>
  <c r="FL17" i="9"/>
  <c r="FF24" i="10" s="1"/>
  <c r="FT17" i="9"/>
  <c r="FN24" i="10" s="1"/>
  <c r="GB17" i="9"/>
  <c r="FV24" i="10" s="1"/>
  <c r="AV13"/>
  <c r="AF13"/>
  <c r="P13"/>
  <c r="B11"/>
  <c r="D82"/>
  <c r="L82"/>
  <c r="T82"/>
  <c r="AB82"/>
  <c r="AJ82"/>
  <c r="AR82"/>
  <c r="AZ82"/>
  <c r="BH82"/>
  <c r="BP82"/>
  <c r="BX82"/>
  <c r="CF82"/>
  <c r="CN82"/>
  <c r="CV82"/>
  <c r="DD82"/>
  <c r="DL82"/>
  <c r="DT82"/>
  <c r="EB82"/>
  <c r="EJ82"/>
  <c r="ER82"/>
  <c r="EZ82"/>
  <c r="FH82"/>
  <c r="FP82"/>
  <c r="FX82"/>
  <c r="GE16" i="9"/>
  <c r="FY23" i="10" s="1"/>
  <c r="FW16" i="9"/>
  <c r="FQ23" i="10" s="1"/>
  <c r="FO16" i="9"/>
  <c r="FI23" i="10" s="1"/>
  <c r="FG16" i="9"/>
  <c r="FA23" i="10" s="1"/>
  <c r="EY16" i="9"/>
  <c r="ES23" i="10" s="1"/>
  <c r="EQ16" i="9"/>
  <c r="EK23" i="10" s="1"/>
  <c r="EI16" i="9"/>
  <c r="EC23" i="10" s="1"/>
  <c r="EA16" i="9"/>
  <c r="DU23" i="10" s="1"/>
  <c r="DS16" i="9"/>
  <c r="DM23" i="10" s="1"/>
  <c r="DK16" i="9"/>
  <c r="DE23" i="10" s="1"/>
  <c r="DC16" i="9"/>
  <c r="CW23" i="10" s="1"/>
  <c r="CU16" i="9"/>
  <c r="CO23" i="10" s="1"/>
  <c r="CM16" i="9"/>
  <c r="CG23" i="10" s="1"/>
  <c r="CE16" i="9"/>
  <c r="BY23" i="10" s="1"/>
  <c r="BW16" i="9"/>
  <c r="BQ23" i="10" s="1"/>
  <c r="BO16" i="9"/>
  <c r="BI23" i="10" s="1"/>
  <c r="BG16" i="9"/>
  <c r="BA23" i="10" s="1"/>
  <c r="AY16" i="9"/>
  <c r="AS23" i="10" s="1"/>
  <c r="AQ16" i="9"/>
  <c r="AK23" i="10" s="1"/>
  <c r="AI16" i="9"/>
  <c r="AC23" i="10" s="1"/>
  <c r="AA16" i="9"/>
  <c r="U23" i="10" s="1"/>
  <c r="S16" i="9"/>
  <c r="M23" i="10" s="1"/>
  <c r="K16" i="9"/>
  <c r="E23" i="10" s="1"/>
  <c r="GA16" i="9"/>
  <c r="FU23" i="10" s="1"/>
  <c r="FS16" i="9"/>
  <c r="FM23" i="10" s="1"/>
  <c r="FK16" i="9"/>
  <c r="FE23" i="10" s="1"/>
  <c r="FC16" i="9"/>
  <c r="EW23" i="10" s="1"/>
  <c r="EU16" i="9"/>
  <c r="EO23" i="10" s="1"/>
  <c r="EM16" i="9"/>
  <c r="EG23" i="10" s="1"/>
  <c r="EE16" i="9"/>
  <c r="DY23" i="10" s="1"/>
  <c r="DW16" i="9"/>
  <c r="DQ23" i="10" s="1"/>
  <c r="DO16" i="9"/>
  <c r="DI23" i="10" s="1"/>
  <c r="DG16" i="9"/>
  <c r="DA23" i="10" s="1"/>
  <c r="CY16" i="9"/>
  <c r="CS23" i="10" s="1"/>
  <c r="CQ16" i="9"/>
  <c r="CK23" i="10" s="1"/>
  <c r="CI16" i="9"/>
  <c r="CC23" i="10" s="1"/>
  <c r="CA16" i="9"/>
  <c r="BU23" i="10" s="1"/>
  <c r="BS16" i="9"/>
  <c r="BM23" i="10" s="1"/>
  <c r="BK16" i="9"/>
  <c r="BE23" i="10" s="1"/>
  <c r="BC16" i="9"/>
  <c r="AW23" i="10" s="1"/>
  <c r="AU16" i="9"/>
  <c r="AO23" i="10" s="1"/>
  <c r="AM16" i="9"/>
  <c r="AG23" i="10" s="1"/>
  <c r="AE16" i="9"/>
  <c r="Y23" i="10" s="1"/>
  <c r="W16" i="9"/>
  <c r="Q23" i="10" s="1"/>
  <c r="O16" i="9"/>
  <c r="I23" i="10" s="1"/>
  <c r="H16" i="9"/>
  <c r="B23" i="10" s="1"/>
  <c r="GD76" i="9"/>
  <c r="FX85" i="10" s="1"/>
  <c r="FV76" i="9"/>
  <c r="FP85" i="10" s="1"/>
  <c r="FN76" i="9"/>
  <c r="FH85" i="10" s="1"/>
  <c r="FF76" i="9"/>
  <c r="EZ85" i="10" s="1"/>
  <c r="EX76" i="9"/>
  <c r="ER85" i="10" s="1"/>
  <c r="EP76" i="9"/>
  <c r="EJ85" i="10" s="1"/>
  <c r="EH76" i="9"/>
  <c r="EB85" i="10" s="1"/>
  <c r="DZ76" i="9"/>
  <c r="DT85" i="10" s="1"/>
  <c r="DR76" i="9"/>
  <c r="DL85" i="10" s="1"/>
  <c r="DJ76" i="9"/>
  <c r="DD85" i="10" s="1"/>
  <c r="DB76" i="9"/>
  <c r="CV85" i="10" s="1"/>
  <c r="CT76" i="9"/>
  <c r="CN85" i="10" s="1"/>
  <c r="CL76" i="9"/>
  <c r="CF85" i="10" s="1"/>
  <c r="CD76" i="9"/>
  <c r="BX85" i="10" s="1"/>
  <c r="BV76" i="9"/>
  <c r="BP85" i="10" s="1"/>
  <c r="BN76" i="9"/>
  <c r="BH85" i="10" s="1"/>
  <c r="BF76" i="9"/>
  <c r="AZ85" i="10" s="1"/>
  <c r="AX76" i="9"/>
  <c r="AR85" i="10" s="1"/>
  <c r="AP76" i="9"/>
  <c r="AJ85" i="10" s="1"/>
  <c r="AH76" i="9"/>
  <c r="AB85" i="10" s="1"/>
  <c r="Z76" i="9"/>
  <c r="T85" i="10" s="1"/>
  <c r="T76" i="9"/>
  <c r="N85" i="10" s="1"/>
  <c r="L76" i="9"/>
  <c r="F85" i="10" s="1"/>
  <c r="GC76" i="9"/>
  <c r="FW85" i="10" s="1"/>
  <c r="FU76" i="9"/>
  <c r="FO85" i="10" s="1"/>
  <c r="FM76" i="9"/>
  <c r="FG85" i="10" s="1"/>
  <c r="FE76" i="9"/>
  <c r="EY85" i="10" s="1"/>
  <c r="EW76" i="9"/>
  <c r="EQ85" i="10" s="1"/>
  <c r="EO76" i="9"/>
  <c r="EI85" i="10" s="1"/>
  <c r="EG76" i="9"/>
  <c r="EA85" i="10" s="1"/>
  <c r="DY76" i="9"/>
  <c r="DS85" i="10" s="1"/>
  <c r="DQ76" i="9"/>
  <c r="DK85" i="10" s="1"/>
  <c r="DI76" i="9"/>
  <c r="DC85" i="10" s="1"/>
  <c r="DA76" i="9"/>
  <c r="CU85" i="10" s="1"/>
  <c r="CS76" i="9"/>
  <c r="CM85" i="10" s="1"/>
  <c r="CK76" i="9"/>
  <c r="CE85" i="10" s="1"/>
  <c r="CC76" i="9"/>
  <c r="BW85" i="10" s="1"/>
  <c r="BU76" i="9"/>
  <c r="BO85" i="10" s="1"/>
  <c r="BM76" i="9"/>
  <c r="BG85" i="10" s="1"/>
  <c r="BE76" i="9"/>
  <c r="AY85" i="10" s="1"/>
  <c r="AW76" i="9"/>
  <c r="AQ85" i="10" s="1"/>
  <c r="AO76" i="9"/>
  <c r="AI85" i="10" s="1"/>
  <c r="AG76" i="9"/>
  <c r="AA85" i="10" s="1"/>
  <c r="Y76" i="9"/>
  <c r="S85" i="10" s="1"/>
  <c r="Q76" i="9"/>
  <c r="K85" i="10" s="1"/>
  <c r="I76" i="9"/>
  <c r="FZ76"/>
  <c r="FT85" i="10" s="1"/>
  <c r="FR76" i="9"/>
  <c r="FL85" i="10" s="1"/>
  <c r="FJ76" i="9"/>
  <c r="FD85" i="10" s="1"/>
  <c r="FB76" i="9"/>
  <c r="EV85" i="10" s="1"/>
  <c r="ET76" i="9"/>
  <c r="EN85" i="10" s="1"/>
  <c r="EL76" i="9"/>
  <c r="EF85" i="10" s="1"/>
  <c r="ED76" i="9"/>
  <c r="DX85" i="10" s="1"/>
  <c r="DV76" i="9"/>
  <c r="DP85" i="10" s="1"/>
  <c r="DN76" i="9"/>
  <c r="DH85" i="10" s="1"/>
  <c r="DF76" i="9"/>
  <c r="CZ85" i="10" s="1"/>
  <c r="CX76" i="9"/>
  <c r="CR85" i="10" s="1"/>
  <c r="CP76" i="9"/>
  <c r="CJ85" i="10" s="1"/>
  <c r="CH76" i="9"/>
  <c r="CB85" i="10" s="1"/>
  <c r="BZ76" i="9"/>
  <c r="BT85" i="10" s="1"/>
  <c r="BR76" i="9"/>
  <c r="BL85" i="10" s="1"/>
  <c r="BJ76" i="9"/>
  <c r="BD85" i="10" s="1"/>
  <c r="BB76" i="9"/>
  <c r="AV85" i="10" s="1"/>
  <c r="AT76" i="9"/>
  <c r="AN85" i="10" s="1"/>
  <c r="AL76" i="9"/>
  <c r="AF85" i="10" s="1"/>
  <c r="AD76" i="9"/>
  <c r="X85" i="10" s="1"/>
  <c r="P76" i="9"/>
  <c r="J85" i="10" s="1"/>
  <c r="H76" i="9"/>
  <c r="B85" i="10" s="1"/>
  <c r="FY76" i="9"/>
  <c r="FS85" i="10" s="1"/>
  <c r="FQ76" i="9"/>
  <c r="FK85" i="10" s="1"/>
  <c r="FI76" i="9"/>
  <c r="FC85" i="10" s="1"/>
  <c r="FA76" i="9"/>
  <c r="EU85" i="10" s="1"/>
  <c r="ES76" i="9"/>
  <c r="EM85" i="10" s="1"/>
  <c r="EK76" i="9"/>
  <c r="EE85" i="10" s="1"/>
  <c r="EC76" i="9"/>
  <c r="DW85" i="10" s="1"/>
  <c r="DU76" i="9"/>
  <c r="DO85" i="10" s="1"/>
  <c r="DM76" i="9"/>
  <c r="DG85" i="10" s="1"/>
  <c r="DE76" i="9"/>
  <c r="CY85" i="10" s="1"/>
  <c r="CW76" i="9"/>
  <c r="CQ85" i="10" s="1"/>
  <c r="CO76" i="9"/>
  <c r="CI85" i="10" s="1"/>
  <c r="CG76" i="9"/>
  <c r="CA85" i="10" s="1"/>
  <c r="BY76" i="9"/>
  <c r="BS85" i="10" s="1"/>
  <c r="BQ76" i="9"/>
  <c r="BK85" i="10" s="1"/>
  <c r="BI76" i="9"/>
  <c r="BC85" i="10" s="1"/>
  <c r="BA76" i="9"/>
  <c r="AU85" i="10" s="1"/>
  <c r="AS76" i="9"/>
  <c r="AM85" i="10" s="1"/>
  <c r="AK76" i="9"/>
  <c r="AE85" i="10" s="1"/>
  <c r="AC76" i="9"/>
  <c r="W85" i="10" s="1"/>
  <c r="U76" i="9"/>
  <c r="O85" i="10" s="1"/>
  <c r="M76" i="9"/>
  <c r="G85" i="10" s="1"/>
  <c r="GC126" i="9"/>
  <c r="FW5" i="10" s="1"/>
  <c r="FU126" i="9"/>
  <c r="FO5" i="10" s="1"/>
  <c r="FM126" i="9"/>
  <c r="FG5" i="10" s="1"/>
  <c r="FE126" i="9"/>
  <c r="EY5" i="10" s="1"/>
  <c r="EW126" i="9"/>
  <c r="EQ5" i="10" s="1"/>
  <c r="EO126" i="9"/>
  <c r="EI5" i="10" s="1"/>
  <c r="EG126" i="9"/>
  <c r="EA5" i="10" s="1"/>
  <c r="DY126" i="9"/>
  <c r="DS5" i="10" s="1"/>
  <c r="DQ126" i="9"/>
  <c r="DK5" i="10" s="1"/>
  <c r="DI126" i="9"/>
  <c r="DC5" i="10" s="1"/>
  <c r="DA126" i="9"/>
  <c r="CU5" i="10" s="1"/>
  <c r="GH27" i="9"/>
  <c r="GH31"/>
  <c r="FR16"/>
  <c r="FL23" i="10" s="1"/>
  <c r="FB16" i="9"/>
  <c r="EV23" i="10" s="1"/>
  <c r="EL16" i="9"/>
  <c r="EF23" i="10" s="1"/>
  <c r="DV16" i="9"/>
  <c r="DP23" i="10" s="1"/>
  <c r="DF16" i="9"/>
  <c r="CZ23" i="10" s="1"/>
  <c r="CP16" i="9"/>
  <c r="CJ23" i="10" s="1"/>
  <c r="BZ16" i="9"/>
  <c r="BT23" i="10" s="1"/>
  <c r="BJ16" i="9"/>
  <c r="BD23" i="10" s="1"/>
  <c r="AT16" i="9"/>
  <c r="AN23" i="10" s="1"/>
  <c r="AD16" i="9"/>
  <c r="X23" i="10" s="1"/>
  <c r="N16" i="9"/>
  <c r="H23" i="10" s="1"/>
  <c r="P126" i="9"/>
  <c r="J5" i="10" s="1"/>
  <c r="AF126" i="9"/>
  <c r="Z5" i="10" s="1"/>
  <c r="AV126" i="9"/>
  <c r="AP5" i="10" s="1"/>
  <c r="BL126" i="9"/>
  <c r="BF5" i="10" s="1"/>
  <c r="CB126" i="9"/>
  <c r="BV5" i="10" s="1"/>
  <c r="CR126" i="9"/>
  <c r="CL5" i="10" s="1"/>
  <c r="DH126" i="9"/>
  <c r="DB5" i="10" s="1"/>
  <c r="DX126" i="9"/>
  <c r="DR5" i="10" s="1"/>
  <c r="EN126" i="9"/>
  <c r="EH5" i="10" s="1"/>
  <c r="FD126" i="9"/>
  <c r="EX5" i="10" s="1"/>
  <c r="FT126" i="9"/>
  <c r="FN5" i="10" s="1"/>
  <c r="N126" i="9"/>
  <c r="H5" i="10" s="1"/>
  <c r="AD126" i="9"/>
  <c r="X5" i="10" s="1"/>
  <c r="AT126" i="9"/>
  <c r="AN5" i="10" s="1"/>
  <c r="BJ126" i="9"/>
  <c r="BD5" i="10" s="1"/>
  <c r="BZ126" i="9"/>
  <c r="BT5" i="10" s="1"/>
  <c r="CP126" i="9"/>
  <c r="CJ5" i="10" s="1"/>
  <c r="DF126" i="9"/>
  <c r="CZ5" i="10" s="1"/>
  <c r="DV126" i="9"/>
  <c r="DP5" i="10" s="1"/>
  <c r="EL126" i="9"/>
  <c r="EF5" i="10" s="1"/>
  <c r="FB126" i="9"/>
  <c r="EV5" i="10" s="1"/>
  <c r="FR126" i="9"/>
  <c r="FL5" i="10" s="1"/>
  <c r="I126" i="9"/>
  <c r="C5" i="10" s="1"/>
  <c r="Q126" i="9"/>
  <c r="K5" i="10" s="1"/>
  <c r="Y126" i="9"/>
  <c r="S5" i="10" s="1"/>
  <c r="AG126" i="9"/>
  <c r="AA5" i="10" s="1"/>
  <c r="AO126" i="9"/>
  <c r="AI5" i="10" s="1"/>
  <c r="AW126" i="9"/>
  <c r="AQ5" i="10" s="1"/>
  <c r="BE126" i="9"/>
  <c r="AY5" i="10" s="1"/>
  <c r="BM126" i="9"/>
  <c r="BG5" i="10" s="1"/>
  <c r="BU126" i="9"/>
  <c r="BO5" i="10" s="1"/>
  <c r="CC126" i="9"/>
  <c r="BW5" i="10" s="1"/>
  <c r="CK126" i="9"/>
  <c r="CE5" i="10" s="1"/>
  <c r="CS126" i="9"/>
  <c r="CM5" i="10" s="1"/>
  <c r="DC126" i="9"/>
  <c r="CW5" i="10" s="1"/>
  <c r="DM126" i="9"/>
  <c r="DG5" i="10" s="1"/>
  <c r="DW126" i="9"/>
  <c r="DQ5" i="10" s="1"/>
  <c r="EI126" i="9"/>
  <c r="EC5" i="10" s="1"/>
  <c r="ES126" i="9"/>
  <c r="EM5" i="10" s="1"/>
  <c r="FC126" i="9"/>
  <c r="EW5" i="10" s="1"/>
  <c r="FO126" i="9"/>
  <c r="FI5" i="10" s="1"/>
  <c r="FY126" i="9"/>
  <c r="FS5" i="10" s="1"/>
  <c r="O76" i="9"/>
  <c r="I85" i="10" s="1"/>
  <c r="AE76" i="9"/>
  <c r="Y85" i="10" s="1"/>
  <c r="AU76" i="9"/>
  <c r="AO85" i="10" s="1"/>
  <c r="BK76" i="9"/>
  <c r="BE85" i="10" s="1"/>
  <c r="CA76" i="9"/>
  <c r="BU85" i="10" s="1"/>
  <c r="CQ76" i="9"/>
  <c r="CK85" i="10" s="1"/>
  <c r="DG76" i="9"/>
  <c r="DA85" i="10" s="1"/>
  <c r="DW76" i="9"/>
  <c r="DQ85" i="10" s="1"/>
  <c r="EM76" i="9"/>
  <c r="EG85" i="10" s="1"/>
  <c r="FC76" i="9"/>
  <c r="EW85" i="10" s="1"/>
  <c r="FS76" i="9"/>
  <c r="FM85" i="10" s="1"/>
  <c r="J76" i="9"/>
  <c r="D85" i="10" s="1"/>
  <c r="X76" i="9"/>
  <c r="R85" i="10" s="1"/>
  <c r="AN76" i="9"/>
  <c r="AH85" i="10" s="1"/>
  <c r="BD76" i="9"/>
  <c r="AX85" i="10" s="1"/>
  <c r="BT76" i="9"/>
  <c r="BN85" i="10" s="1"/>
  <c r="CJ76" i="9"/>
  <c r="CD85" i="10" s="1"/>
  <c r="CZ76" i="9"/>
  <c r="CT85" i="10" s="1"/>
  <c r="DP76" i="9"/>
  <c r="DJ85" i="10" s="1"/>
  <c r="EF76" i="9"/>
  <c r="DZ85" i="10" s="1"/>
  <c r="EV76" i="9"/>
  <c r="EP85" i="10" s="1"/>
  <c r="FL76" i="9"/>
  <c r="FF85" i="10" s="1"/>
  <c r="GB76" i="9"/>
  <c r="FV85" i="10" s="1"/>
  <c r="Q16" i="9"/>
  <c r="K23" i="10" s="1"/>
  <c r="AG16" i="9"/>
  <c r="AA23" i="10" s="1"/>
  <c r="AW16" i="9"/>
  <c r="AQ23" i="10" s="1"/>
  <c r="BM16" i="9"/>
  <c r="BG23" i="10" s="1"/>
  <c r="CC16" i="9"/>
  <c r="BW23" i="10" s="1"/>
  <c r="CS16" i="9"/>
  <c r="CM23" i="10" s="1"/>
  <c r="DI16" i="9"/>
  <c r="DC23" i="10" s="1"/>
  <c r="DY16" i="9"/>
  <c r="DS23" i="10" s="1"/>
  <c r="EO16" i="9"/>
  <c r="EI23" i="10" s="1"/>
  <c r="FE16" i="9"/>
  <c r="EY23" i="10" s="1"/>
  <c r="FU16" i="9"/>
  <c r="FO23" i="10" s="1"/>
  <c r="M16" i="9"/>
  <c r="G23" i="10" s="1"/>
  <c r="AC16" i="9"/>
  <c r="W23" i="10" s="1"/>
  <c r="AS16" i="9"/>
  <c r="AM23" i="10" s="1"/>
  <c r="BI16" i="9"/>
  <c r="BC23" i="10" s="1"/>
  <c r="BY16" i="9"/>
  <c r="BS23" i="10" s="1"/>
  <c r="CO16" i="9"/>
  <c r="CI23" i="10" s="1"/>
  <c r="DE16" i="9"/>
  <c r="CY23" i="10" s="1"/>
  <c r="DU16" i="9"/>
  <c r="DO23" i="10" s="1"/>
  <c r="EK16" i="9"/>
  <c r="EE23" i="10" s="1"/>
  <c r="FA16" i="9"/>
  <c r="EU23" i="10" s="1"/>
  <c r="FQ16" i="9"/>
  <c r="FK23" i="10" s="1"/>
  <c r="FZ16" i="9"/>
  <c r="FT23" i="10" s="1"/>
  <c r="FJ16" i="9"/>
  <c r="FD23" i="10" s="1"/>
  <c r="ET16" i="9"/>
  <c r="EN23" i="10" s="1"/>
  <c r="ED16" i="9"/>
  <c r="DX23" i="10" s="1"/>
  <c r="DN16" i="9"/>
  <c r="DH23" i="10" s="1"/>
  <c r="CX16" i="9"/>
  <c r="CR23" i="10" s="1"/>
  <c r="CH16" i="9"/>
  <c r="CB23" i="10" s="1"/>
  <c r="BR16" i="9"/>
  <c r="BL23" i="10" s="1"/>
  <c r="BB16" i="9"/>
  <c r="AV23" i="10" s="1"/>
  <c r="AL16" i="9"/>
  <c r="AF23" i="10" s="1"/>
  <c r="V16" i="9"/>
  <c r="P23" i="10" s="1"/>
  <c r="H126" i="9"/>
  <c r="B5" i="10" s="1"/>
  <c r="X126" i="9"/>
  <c r="R5" i="10" s="1"/>
  <c r="AN126" i="9"/>
  <c r="AH5" i="10" s="1"/>
  <c r="BD126" i="9"/>
  <c r="AX5" i="10" s="1"/>
  <c r="BT126" i="9"/>
  <c r="BN5" i="10" s="1"/>
  <c r="CJ126" i="9"/>
  <c r="CD5" i="10" s="1"/>
  <c r="CZ126" i="9"/>
  <c r="CT5" i="10" s="1"/>
  <c r="DP126" i="9"/>
  <c r="DJ5" i="10" s="1"/>
  <c r="EF126" i="9"/>
  <c r="DZ5" i="10" s="1"/>
  <c r="EV126" i="9"/>
  <c r="EP5" i="10" s="1"/>
  <c r="FL126" i="9"/>
  <c r="FF5" i="10" s="1"/>
  <c r="GB126" i="9"/>
  <c r="FV5" i="10" s="1"/>
  <c r="V126" i="9"/>
  <c r="P5" i="10" s="1"/>
  <c r="AL126" i="9"/>
  <c r="AF5" i="10" s="1"/>
  <c r="BB126" i="9"/>
  <c r="AV5" i="10" s="1"/>
  <c r="BR126" i="9"/>
  <c r="BL5" i="10" s="1"/>
  <c r="CH126" i="9"/>
  <c r="CB5" i="10" s="1"/>
  <c r="CX126" i="9"/>
  <c r="CR5" i="10" s="1"/>
  <c r="DN126" i="9"/>
  <c r="DH5" i="10" s="1"/>
  <c r="ED126" i="9"/>
  <c r="DX5" i="10" s="1"/>
  <c r="ET126" i="9"/>
  <c r="EN5" i="10" s="1"/>
  <c r="FJ126" i="9"/>
  <c r="FD5" i="10" s="1"/>
  <c r="FZ126" i="9"/>
  <c r="FT5" i="10" s="1"/>
  <c r="M126" i="9"/>
  <c r="G5" i="10" s="1"/>
  <c r="U126" i="9"/>
  <c r="O5" i="10" s="1"/>
  <c r="AC126" i="9"/>
  <c r="W5" i="10" s="1"/>
  <c r="AK126" i="9"/>
  <c r="AE5" i="10" s="1"/>
  <c r="AS126" i="9"/>
  <c r="AM5" i="10" s="1"/>
  <c r="BA126" i="9"/>
  <c r="AU5" i="10" s="1"/>
  <c r="BI126" i="9"/>
  <c r="BC5" i="10" s="1"/>
  <c r="BQ126" i="9"/>
  <c r="BK5" i="10" s="1"/>
  <c r="BY126" i="9"/>
  <c r="BS5" i="10" s="1"/>
  <c r="CG126" i="9"/>
  <c r="CA5" i="10" s="1"/>
  <c r="CO126" i="9"/>
  <c r="CI5" i="10" s="1"/>
  <c r="CW126" i="9"/>
  <c r="CQ5" i="10" s="1"/>
  <c r="DG126" i="9"/>
  <c r="DA5" i="10" s="1"/>
  <c r="DS126" i="9"/>
  <c r="DM5" i="10" s="1"/>
  <c r="EC126" i="9"/>
  <c r="DW5" i="10" s="1"/>
  <c r="EM126" i="9"/>
  <c r="EG5" i="10" s="1"/>
  <c r="EY126" i="9"/>
  <c r="ES5" i="10" s="1"/>
  <c r="FI126" i="9"/>
  <c r="FC5" i="10" s="1"/>
  <c r="FS126" i="9"/>
  <c r="FM5" i="10" s="1"/>
  <c r="GE126" i="9"/>
  <c r="FY5" i="10" s="1"/>
  <c r="W76" i="9"/>
  <c r="Q85" i="10" s="1"/>
  <c r="AM76" i="9"/>
  <c r="AG85" i="10" s="1"/>
  <c r="BC76" i="9"/>
  <c r="AW85" i="10" s="1"/>
  <c r="BS76" i="9"/>
  <c r="BM85" i="10" s="1"/>
  <c r="CI76" i="9"/>
  <c r="CC85" i="10" s="1"/>
  <c r="CY76" i="9"/>
  <c r="CS85" i="10" s="1"/>
  <c r="DO76" i="9"/>
  <c r="DI85" i="10" s="1"/>
  <c r="EE76" i="9"/>
  <c r="DY85" i="10" s="1"/>
  <c r="EU76" i="9"/>
  <c r="EO85" i="10" s="1"/>
  <c r="FK76" i="9"/>
  <c r="FE85" i="10" s="1"/>
  <c r="GA76" i="9"/>
  <c r="FU85" i="10" s="1"/>
  <c r="R76" i="9"/>
  <c r="L85" i="10" s="1"/>
  <c r="AF76" i="9"/>
  <c r="Z85" i="10" s="1"/>
  <c r="AV76" i="9"/>
  <c r="AP85" i="10" s="1"/>
  <c r="BL76" i="9"/>
  <c r="BF85" i="10" s="1"/>
  <c r="CB76" i="9"/>
  <c r="BV85" i="10" s="1"/>
  <c r="CR76" i="9"/>
  <c r="CL85" i="10" s="1"/>
  <c r="DH76" i="9"/>
  <c r="DB85" i="10" s="1"/>
  <c r="DX76" i="9"/>
  <c r="DR85" i="10" s="1"/>
  <c r="EN76" i="9"/>
  <c r="EH85" i="10" s="1"/>
  <c r="FD76" i="9"/>
  <c r="EX85" i="10" s="1"/>
  <c r="FT76" i="9"/>
  <c r="FN85" i="10" s="1"/>
  <c r="I16" i="9"/>
  <c r="C23" i="10" s="1"/>
  <c r="Y16" i="9"/>
  <c r="S23" i="10" s="1"/>
  <c r="AO16" i="9"/>
  <c r="AI23" i="10" s="1"/>
  <c r="BE16" i="9"/>
  <c r="AY23" i="10" s="1"/>
  <c r="BU16" i="9"/>
  <c r="BO23" i="10" s="1"/>
  <c r="CK16" i="9"/>
  <c r="CE23" i="10" s="1"/>
  <c r="DA16" i="9"/>
  <c r="CU23" i="10" s="1"/>
  <c r="DQ16" i="9"/>
  <c r="DK23" i="10" s="1"/>
  <c r="EG16" i="9"/>
  <c r="EA23" i="10" s="1"/>
  <c r="EW16" i="9"/>
  <c r="EQ23" i="10" s="1"/>
  <c r="FM16" i="9"/>
  <c r="FG23" i="10" s="1"/>
  <c r="GC16" i="9"/>
  <c r="FW23" i="10" s="1"/>
  <c r="GG21" i="9"/>
  <c r="GH21" s="1"/>
  <c r="C13" i="10"/>
  <c r="K13"/>
  <c r="S13"/>
  <c r="AA13"/>
  <c r="AI13"/>
  <c r="AQ13"/>
  <c r="AY13"/>
  <c r="BG13"/>
  <c r="BO13"/>
  <c r="BW13"/>
  <c r="CE13"/>
  <c r="CM13"/>
  <c r="CU13"/>
  <c r="DC13"/>
  <c r="DK13"/>
  <c r="DS13"/>
  <c r="EA13"/>
  <c r="EI13"/>
  <c r="EQ13"/>
  <c r="EY13"/>
  <c r="FG13"/>
  <c r="FO13"/>
  <c r="FW13"/>
  <c r="G13"/>
  <c r="O13"/>
  <c r="W13"/>
  <c r="AE13"/>
  <c r="AM13"/>
  <c r="AU13"/>
  <c r="BC13"/>
  <c r="BK13"/>
  <c r="BS13"/>
  <c r="CA13"/>
  <c r="CI13"/>
  <c r="CQ13"/>
  <c r="CY13"/>
  <c r="DG13"/>
  <c r="DO13"/>
  <c r="DW13"/>
  <c r="EE13"/>
  <c r="EM13"/>
  <c r="EU13"/>
  <c r="FC13"/>
  <c r="FK13"/>
  <c r="FS13"/>
  <c r="GG18" i="9"/>
  <c r="GH18" s="1"/>
  <c r="EE21" i="10"/>
  <c r="EU21"/>
  <c r="FI21"/>
  <c r="FU21"/>
  <c r="M22"/>
  <c r="AA22"/>
  <c r="AO22"/>
  <c r="BE22"/>
  <c r="BQ22"/>
  <c r="CE22"/>
  <c r="CU22"/>
  <c r="DI22"/>
  <c r="DU22"/>
  <c r="EK22"/>
  <c r="EY22"/>
  <c r="FM22"/>
  <c r="E25"/>
  <c r="Q25"/>
  <c r="AE25"/>
  <c r="BA25"/>
  <c r="BS25"/>
  <c r="CI25"/>
  <c r="DE25"/>
  <c r="DW25"/>
  <c r="EO25"/>
  <c r="AC26"/>
  <c r="BY26"/>
  <c r="EF3"/>
  <c r="T7"/>
  <c r="BX7"/>
  <c r="DT7"/>
  <c r="H8"/>
  <c r="BL8"/>
  <c r="EF8"/>
  <c r="BH9"/>
  <c r="AN10"/>
  <c r="FJ12"/>
  <c r="DV15"/>
  <c r="V17"/>
  <c r="FF18"/>
  <c r="DR20"/>
  <c r="AX22"/>
  <c r="AP26"/>
  <c r="FE27"/>
  <c r="CO29"/>
  <c r="DG31"/>
  <c r="Q34"/>
  <c r="FA39"/>
  <c r="EC21"/>
  <c r="EO21"/>
  <c r="FE21"/>
  <c r="FS21"/>
  <c r="I22"/>
  <c r="Y22"/>
  <c r="AK22"/>
  <c r="AY22"/>
  <c r="BO22"/>
  <c r="CC22"/>
  <c r="CO22"/>
  <c r="DE22"/>
  <c r="DS22"/>
  <c r="EG22"/>
  <c r="EW22"/>
  <c r="FI22"/>
  <c r="FW22"/>
  <c r="O25"/>
  <c r="AC25"/>
  <c r="AS25"/>
  <c r="BM25"/>
  <c r="CG25"/>
  <c r="CY25"/>
  <c r="DU25"/>
  <c r="EK25"/>
  <c r="E26"/>
  <c r="BQ26"/>
  <c r="DX3"/>
  <c r="FT3"/>
  <c r="BH7"/>
  <c r="DL7"/>
  <c r="FP7"/>
  <c r="BD8"/>
  <c r="CZ8"/>
  <c r="AR9"/>
  <c r="H10"/>
  <c r="AL12"/>
  <c r="AD15"/>
  <c r="EH16"/>
  <c r="CT18"/>
  <c r="BF20"/>
  <c r="ED21"/>
  <c r="CP25"/>
  <c r="BW27"/>
  <c r="BI29"/>
  <c r="FC30"/>
  <c r="G33"/>
  <c r="CC46"/>
  <c r="DP8"/>
  <c r="AB9"/>
  <c r="DT9"/>
  <c r="BF10"/>
  <c r="ED12"/>
  <c r="FV14"/>
  <c r="J16"/>
  <c r="CH17"/>
  <c r="DZ18"/>
  <c r="FR19"/>
  <c r="BR21"/>
  <c r="CD22"/>
  <c r="DV25"/>
  <c r="AG27"/>
  <c r="DI28"/>
  <c r="EG29"/>
  <c r="AQ31"/>
  <c r="EO32"/>
  <c r="AO36"/>
  <c r="BD34"/>
  <c r="V33"/>
  <c r="EG42"/>
  <c r="FM36"/>
  <c r="EC33"/>
  <c r="Q32"/>
  <c r="K31"/>
  <c r="AE30"/>
  <c r="FU28"/>
  <c r="Q28"/>
  <c r="FQ26"/>
  <c r="FB25"/>
  <c r="FV22"/>
  <c r="R22"/>
  <c r="F21"/>
  <c r="Z20"/>
  <c r="AT19"/>
  <c r="AH18"/>
  <c r="BB17"/>
  <c r="BV16"/>
  <c r="BJ15"/>
  <c r="CD14"/>
  <c r="CX12"/>
  <c r="CL10"/>
  <c r="FP9"/>
  <c r="CN9"/>
  <c r="FX7"/>
  <c r="EJ7"/>
  <c r="CN7"/>
  <c r="AZ7"/>
  <c r="L7"/>
  <c r="EN3"/>
  <c r="CW26"/>
  <c r="BI26"/>
  <c r="M26"/>
  <c r="EW25"/>
  <c r="EE25"/>
  <c r="DO25"/>
  <c r="DA25"/>
  <c r="CO25"/>
  <c r="BY25"/>
  <c r="BK25"/>
  <c r="AW25"/>
  <c r="AG25"/>
  <c r="W25"/>
  <c r="M25"/>
  <c r="FY22"/>
  <c r="FO22"/>
  <c r="FE22"/>
  <c r="ES22"/>
  <c r="EI22"/>
  <c r="DY22"/>
  <c r="DM22"/>
  <c r="DC22"/>
  <c r="CS22"/>
  <c r="CG22"/>
  <c r="BW22"/>
  <c r="BM22"/>
  <c r="BA22"/>
  <c r="AQ22"/>
  <c r="AG22"/>
  <c r="U22"/>
  <c r="K22"/>
  <c r="FY21"/>
  <c r="FM21"/>
  <c r="FC21"/>
  <c r="ES21"/>
  <c r="EG21"/>
  <c r="DW21"/>
  <c r="DM21"/>
  <c r="DA21"/>
  <c r="CQ21"/>
  <c r="CG21"/>
  <c r="BU21"/>
  <c r="BK21"/>
  <c r="BA21"/>
  <c r="AO21"/>
  <c r="AE21"/>
  <c r="U21"/>
  <c r="I21"/>
  <c r="FW20"/>
  <c r="FM20"/>
  <c r="FA20"/>
  <c r="EQ20"/>
  <c r="EG20"/>
  <c r="DU20"/>
  <c r="DK20"/>
  <c r="DA20"/>
  <c r="CO20"/>
  <c r="CE20"/>
  <c r="BU20"/>
  <c r="BI20"/>
  <c r="AY20"/>
  <c r="AO20"/>
  <c r="AC20"/>
  <c r="S20"/>
  <c r="I20"/>
  <c r="FU19"/>
  <c r="FK19"/>
  <c r="FA19"/>
  <c r="EO19"/>
  <c r="EE19"/>
  <c r="DU19"/>
  <c r="DI19"/>
  <c r="CY19"/>
  <c r="CO19"/>
  <c r="CC19"/>
  <c r="BS19"/>
  <c r="BI19"/>
  <c r="AW19"/>
  <c r="AM19"/>
  <c r="AC19"/>
  <c r="Q19"/>
  <c r="G19"/>
  <c r="FU18"/>
  <c r="FI18"/>
  <c r="EY18"/>
  <c r="EO18"/>
  <c r="EC18"/>
  <c r="DS18"/>
  <c r="DI18"/>
  <c r="CW18"/>
  <c r="CM18"/>
  <c r="CC18"/>
  <c r="BQ18"/>
  <c r="BG18"/>
  <c r="AW18"/>
  <c r="AK18"/>
  <c r="AA18"/>
  <c r="Q18"/>
  <c r="E18"/>
  <c r="FS17"/>
  <c r="FI17"/>
  <c r="EW17"/>
  <c r="EM17"/>
  <c r="EC17"/>
  <c r="DQ17"/>
  <c r="DG17"/>
  <c r="CW17"/>
  <c r="CK17"/>
  <c r="CA17"/>
  <c r="BQ17"/>
  <c r="BE17"/>
  <c r="AU17"/>
  <c r="AK17"/>
  <c r="Y17"/>
  <c r="O17"/>
  <c r="E17"/>
  <c r="FQ16"/>
  <c r="FG16"/>
  <c r="EW16"/>
  <c r="EK16"/>
  <c r="EA16"/>
  <c r="DQ16"/>
  <c r="DE16"/>
  <c r="CU16"/>
  <c r="CK16"/>
  <c r="BY16"/>
  <c r="BO16"/>
  <c r="BE16"/>
  <c r="AS16"/>
  <c r="AI16"/>
  <c r="Y16"/>
  <c r="M16"/>
  <c r="C16"/>
  <c r="FQ15"/>
  <c r="FE15"/>
  <c r="EU15"/>
  <c r="EK15"/>
  <c r="DY15"/>
  <c r="DO15"/>
  <c r="DE15"/>
  <c r="CS15"/>
  <c r="CI15"/>
  <c r="BY15"/>
  <c r="BM15"/>
  <c r="BC15"/>
  <c r="AS15"/>
  <c r="AG15"/>
  <c r="W15"/>
  <c r="M15"/>
  <c r="FY14"/>
  <c r="FO14"/>
  <c r="FE14"/>
  <c r="ES14"/>
  <c r="EI14"/>
  <c r="DY14"/>
  <c r="DM14"/>
  <c r="DC14"/>
  <c r="CS14"/>
  <c r="CK14"/>
  <c r="CC14"/>
  <c r="BU14"/>
  <c r="BM14"/>
  <c r="BE14"/>
  <c r="AW14"/>
  <c r="AO14"/>
  <c r="AG14"/>
  <c r="Y14"/>
  <c r="Q14"/>
  <c r="I14"/>
  <c r="FY12"/>
  <c r="FQ12"/>
  <c r="FI12"/>
  <c r="FA12"/>
  <c r="ES12"/>
  <c r="EK12"/>
  <c r="EC12"/>
  <c r="DU12"/>
  <c r="DM12"/>
  <c r="DE12"/>
  <c r="CW12"/>
  <c r="CO12"/>
  <c r="CG12"/>
  <c r="BY12"/>
  <c r="BQ12"/>
  <c r="BI12"/>
  <c r="BA12"/>
  <c r="AS12"/>
  <c r="AK12"/>
  <c r="AC12"/>
  <c r="U12"/>
  <c r="M12"/>
  <c r="E12"/>
  <c r="FU10"/>
  <c r="FM10"/>
  <c r="FE10"/>
  <c r="EW10"/>
  <c r="EO10"/>
  <c r="EG10"/>
  <c r="DY10"/>
  <c r="DQ10"/>
  <c r="DI10"/>
  <c r="DA10"/>
  <c r="CS10"/>
  <c r="CK10"/>
  <c r="CC10"/>
  <c r="BU10"/>
  <c r="BM10"/>
  <c r="BE10"/>
  <c r="AW10"/>
  <c r="AO10"/>
  <c r="AG10"/>
  <c r="Y10"/>
  <c r="Q10"/>
  <c r="I10"/>
  <c r="FY9"/>
  <c r="FQ9"/>
  <c r="FI9"/>
  <c r="FA9"/>
  <c r="ES9"/>
  <c r="EK9"/>
  <c r="EC9"/>
  <c r="D8"/>
  <c r="L8"/>
  <c r="T8"/>
  <c r="AB8"/>
  <c r="AJ8"/>
  <c r="AN8"/>
  <c r="AR8"/>
  <c r="AZ8"/>
  <c r="BH8"/>
  <c r="BP8"/>
  <c r="BX8"/>
  <c r="CF8"/>
  <c r="CJ8"/>
  <c r="CN8"/>
  <c r="CV8"/>
  <c r="DD8"/>
  <c r="DL8"/>
  <c r="DT8"/>
  <c r="DX8"/>
  <c r="EB8"/>
  <c r="EJ8"/>
  <c r="FT8"/>
  <c r="CZ29"/>
  <c r="BU44"/>
  <c r="BM38"/>
  <c r="CO35"/>
  <c r="BQ33"/>
  <c r="BG32"/>
  <c r="BW31"/>
  <c r="DW30"/>
  <c r="FW29"/>
  <c r="AC29"/>
  <c r="CC28"/>
  <c r="DM27"/>
  <c r="EK26"/>
  <c r="J26"/>
  <c r="BJ25"/>
  <c r="DJ22"/>
  <c r="FJ21"/>
  <c r="AL21"/>
  <c r="CL20"/>
  <c r="EL19"/>
  <c r="N19"/>
  <c r="BN18"/>
  <c r="DN17"/>
  <c r="FN16"/>
  <c r="AP16"/>
  <c r="CP15"/>
  <c r="EP14"/>
  <c r="R14"/>
  <c r="BR12"/>
  <c r="DR10"/>
  <c r="X10"/>
  <c r="EJ9"/>
  <c r="BX9"/>
  <c r="L9"/>
  <c r="EN8"/>
  <c r="DH8"/>
  <c r="CB8"/>
  <c r="AV8"/>
  <c r="P8"/>
  <c r="FH7"/>
  <c r="EB7"/>
  <c r="CV7"/>
  <c r="BP7"/>
  <c r="AJ7"/>
  <c r="D7"/>
  <c r="EV3"/>
  <c r="DP3"/>
  <c r="CG26"/>
  <c r="BA26"/>
  <c r="U26"/>
  <c r="FM25"/>
  <c r="EM25"/>
  <c r="EC25"/>
  <c r="DQ25"/>
  <c r="DG25"/>
  <c r="CW25"/>
  <c r="CK25"/>
  <c r="CA25"/>
  <c r="BQ25"/>
  <c r="BE25"/>
  <c r="AU25"/>
  <c r="AK25"/>
  <c r="AA25"/>
  <c r="S25"/>
  <c r="K25"/>
  <c r="C25"/>
  <c r="FS22"/>
  <c r="FK22"/>
  <c r="FC22"/>
  <c r="EU22"/>
  <c r="EM22"/>
  <c r="EE22"/>
  <c r="DW22"/>
  <c r="DO22"/>
  <c r="DG22"/>
  <c r="CY22"/>
  <c r="CQ22"/>
  <c r="CI22"/>
  <c r="CA22"/>
  <c r="BS22"/>
  <c r="BK22"/>
  <c r="BC22"/>
  <c r="AU22"/>
  <c r="AM22"/>
  <c r="AE22"/>
  <c r="W22"/>
  <c r="O22"/>
  <c r="G22"/>
  <c r="FW21"/>
  <c r="FO21"/>
  <c r="FG21"/>
  <c r="EY21"/>
  <c r="EQ21"/>
  <c r="EI21"/>
  <c r="EA21"/>
  <c r="DS21"/>
  <c r="DK21"/>
  <c r="DC21"/>
  <c r="CU21"/>
  <c r="CM21"/>
  <c r="CE21"/>
  <c r="BW21"/>
  <c r="BO21"/>
  <c r="BG21"/>
  <c r="AY21"/>
  <c r="AQ21"/>
  <c r="AI21"/>
  <c r="AA21"/>
  <c r="S21"/>
  <c r="K21"/>
  <c r="C21"/>
  <c r="FS20"/>
  <c r="FK20"/>
  <c r="FC20"/>
  <c r="EU20"/>
  <c r="EM20"/>
  <c r="EE20"/>
  <c r="DW20"/>
  <c r="DO20"/>
  <c r="DG20"/>
  <c r="CY20"/>
  <c r="CQ20"/>
  <c r="CI20"/>
  <c r="CA20"/>
  <c r="BS20"/>
  <c r="BK20"/>
  <c r="BC20"/>
  <c r="AU20"/>
  <c r="AM20"/>
  <c r="AE20"/>
  <c r="W20"/>
  <c r="O20"/>
  <c r="G20"/>
  <c r="FW19"/>
  <c r="FO19"/>
  <c r="FG19"/>
  <c r="EY19"/>
  <c r="EQ19"/>
  <c r="EI19"/>
  <c r="EA19"/>
  <c r="DS19"/>
  <c r="DK19"/>
  <c r="DC19"/>
  <c r="CU19"/>
  <c r="CM19"/>
  <c r="CE19"/>
  <c r="BW19"/>
  <c r="BO19"/>
  <c r="BG19"/>
  <c r="AY19"/>
  <c r="AQ19"/>
  <c r="AI19"/>
  <c r="AA19"/>
  <c r="S19"/>
  <c r="K19"/>
  <c r="C19"/>
  <c r="FS18"/>
  <c r="FK18"/>
  <c r="FC18"/>
  <c r="EU18"/>
  <c r="EM18"/>
  <c r="EE18"/>
  <c r="DW18"/>
  <c r="DO18"/>
  <c r="DG18"/>
  <c r="CY18"/>
  <c r="CQ18"/>
  <c r="CI18"/>
  <c r="CA18"/>
  <c r="BS18"/>
  <c r="BK18"/>
  <c r="BC18"/>
  <c r="AU18"/>
  <c r="AM18"/>
  <c r="AE18"/>
  <c r="W18"/>
  <c r="O18"/>
  <c r="G18"/>
  <c r="FW17"/>
  <c r="FO17"/>
  <c r="FG17"/>
  <c r="EY17"/>
  <c r="EQ17"/>
  <c r="EI17"/>
  <c r="EA17"/>
  <c r="DS17"/>
  <c r="DK17"/>
  <c r="DC17"/>
  <c r="CU17"/>
  <c r="CM17"/>
  <c r="CE17"/>
  <c r="BW17"/>
  <c r="BO17"/>
  <c r="BG17"/>
  <c r="AY17"/>
  <c r="AQ17"/>
  <c r="AI17"/>
  <c r="AA17"/>
  <c r="S17"/>
  <c r="K17"/>
  <c r="C17"/>
  <c r="FS16"/>
  <c r="FK16"/>
  <c r="FC16"/>
  <c r="EU16"/>
  <c r="EM16"/>
  <c r="EE16"/>
  <c r="DW16"/>
  <c r="DO16"/>
  <c r="DG16"/>
  <c r="CY16"/>
  <c r="CQ16"/>
  <c r="CI16"/>
  <c r="CA16"/>
  <c r="BS16"/>
  <c r="BK16"/>
  <c r="BC16"/>
  <c r="AU16"/>
  <c r="AM16"/>
  <c r="AE16"/>
  <c r="W16"/>
  <c r="O16"/>
  <c r="G16"/>
  <c r="FW15"/>
  <c r="FO15"/>
  <c r="FG15"/>
  <c r="EY15"/>
  <c r="EQ15"/>
  <c r="EI15"/>
  <c r="EA15"/>
  <c r="DS15"/>
  <c r="DK15"/>
  <c r="DC15"/>
  <c r="CU15"/>
  <c r="CM15"/>
  <c r="CE15"/>
  <c r="BW15"/>
  <c r="BO15"/>
  <c r="BG15"/>
  <c r="AY15"/>
  <c r="AQ15"/>
  <c r="AI15"/>
  <c r="AA15"/>
  <c r="S15"/>
  <c r="K15"/>
  <c r="C15"/>
  <c r="FS14"/>
  <c r="FK14"/>
  <c r="FC14"/>
  <c r="EU14"/>
  <c r="EM14"/>
  <c r="EE14"/>
  <c r="DW14"/>
  <c r="DO14"/>
  <c r="DG14"/>
  <c r="CY14"/>
  <c r="ER8"/>
  <c r="EZ8"/>
  <c r="FL8"/>
  <c r="EU25"/>
  <c r="FC25"/>
  <c r="FK25"/>
  <c r="FS25"/>
  <c r="C26"/>
  <c r="K26"/>
  <c r="S26"/>
  <c r="AA26"/>
  <c r="AI26"/>
  <c r="AQ26"/>
  <c r="AY26"/>
  <c r="BG26"/>
  <c r="BO26"/>
  <c r="BW26"/>
  <c r="CE26"/>
  <c r="CM26"/>
  <c r="CU26"/>
  <c r="DC26"/>
  <c r="DN3"/>
  <c r="DV3"/>
  <c r="ED3"/>
  <c r="EL3"/>
  <c r="ET3"/>
  <c r="FB3"/>
  <c r="FJ3"/>
  <c r="FR3"/>
  <c r="B7"/>
  <c r="J7"/>
  <c r="R7"/>
  <c r="Z7"/>
  <c r="AH7"/>
  <c r="AP7"/>
  <c r="AX7"/>
  <c r="BF7"/>
  <c r="BN7"/>
  <c r="BV7"/>
  <c r="CD7"/>
  <c r="CL7"/>
  <c r="CT7"/>
  <c r="DB7"/>
  <c r="DJ7"/>
  <c r="DR7"/>
  <c r="DZ7"/>
  <c r="EH7"/>
  <c r="EP7"/>
  <c r="EX7"/>
  <c r="FF7"/>
  <c r="FN7"/>
  <c r="FV7"/>
  <c r="F8"/>
  <c r="N8"/>
  <c r="V8"/>
  <c r="AD8"/>
  <c r="AL8"/>
  <c r="AT8"/>
  <c r="BB8"/>
  <c r="BJ8"/>
  <c r="BR8"/>
  <c r="BZ8"/>
  <c r="CH8"/>
  <c r="CP8"/>
  <c r="CX8"/>
  <c r="DF8"/>
  <c r="DN8"/>
  <c r="DV8"/>
  <c r="ED8"/>
  <c r="EL8"/>
  <c r="ET8"/>
  <c r="FB8"/>
  <c r="FN8"/>
  <c r="F9"/>
  <c r="V9"/>
  <c r="AL9"/>
  <c r="BB9"/>
  <c r="BR9"/>
  <c r="CH9"/>
  <c r="CX9"/>
  <c r="DN9"/>
  <c r="ED9"/>
  <c r="ET9"/>
  <c r="FJ9"/>
  <c r="B10"/>
  <c r="R10"/>
  <c r="AH10"/>
  <c r="AX10"/>
  <c r="CD10"/>
  <c r="DJ10"/>
  <c r="EP10"/>
  <c r="FV10"/>
  <c r="AD12"/>
  <c r="BJ12"/>
  <c r="CP12"/>
  <c r="DV12"/>
  <c r="FB12"/>
  <c r="J14"/>
  <c r="AP14"/>
  <c r="BV14"/>
  <c r="DB14"/>
  <c r="EH14"/>
  <c r="FN14"/>
  <c r="V15"/>
  <c r="BB15"/>
  <c r="CH15"/>
  <c r="DN15"/>
  <c r="ET15"/>
  <c r="B16"/>
  <c r="AH16"/>
  <c r="BN16"/>
  <c r="CT16"/>
  <c r="DZ16"/>
  <c r="FF16"/>
  <c r="N17"/>
  <c r="AT17"/>
  <c r="BZ17"/>
  <c r="DF17"/>
  <c r="EL17"/>
  <c r="FR17"/>
  <c r="Z18"/>
  <c r="BF18"/>
  <c r="CL18"/>
  <c r="DR18"/>
  <c r="EX18"/>
  <c r="F19"/>
  <c r="AL19"/>
  <c r="BR19"/>
  <c r="CX19"/>
  <c r="ED19"/>
  <c r="FJ19"/>
  <c r="R20"/>
  <c r="AX20"/>
  <c r="CD20"/>
  <c r="DJ20"/>
  <c r="EP20"/>
  <c r="FV20"/>
  <c r="AD21"/>
  <c r="BJ21"/>
  <c r="CP21"/>
  <c r="DV21"/>
  <c r="FB21"/>
  <c r="J22"/>
  <c r="AP22"/>
  <c r="BV22"/>
  <c r="DB22"/>
  <c r="EH22"/>
  <c r="FN22"/>
  <c r="V25"/>
  <c r="BB25"/>
  <c r="CH25"/>
  <c r="DN25"/>
  <c r="ET25"/>
  <c r="B26"/>
  <c r="AH26"/>
  <c r="BN26"/>
  <c r="CT26"/>
  <c r="EC26"/>
  <c r="FI26"/>
  <c r="U27"/>
  <c r="BM27"/>
  <c r="DC27"/>
  <c r="ES27"/>
  <c r="I28"/>
  <c r="AO28"/>
  <c r="BU28"/>
  <c r="DA28"/>
  <c r="EG28"/>
  <c r="FM28"/>
  <c r="U29"/>
  <c r="BA29"/>
  <c r="CG29"/>
  <c r="DU29"/>
  <c r="FM29"/>
  <c r="W30"/>
  <c r="BC30"/>
  <c r="CI30"/>
  <c r="DO30"/>
  <c r="EU30"/>
  <c r="C31"/>
  <c r="AI31"/>
  <c r="BO31"/>
  <c r="CW31"/>
  <c r="EM31"/>
  <c r="E32"/>
  <c r="AW32"/>
  <c r="CM32"/>
  <c r="EC32"/>
  <c r="FU32"/>
  <c r="BA33"/>
  <c r="DM33"/>
  <c r="FY33"/>
  <c r="DI34"/>
  <c r="BI35"/>
  <c r="I36"/>
  <c r="EG36"/>
  <c r="CG37"/>
  <c r="AG38"/>
  <c r="FE38"/>
  <c r="DK39"/>
  <c r="AC42"/>
  <c r="FO43"/>
  <c r="ES45"/>
  <c r="FA47"/>
  <c r="AL27"/>
  <c r="R29"/>
  <c r="CT31"/>
  <c r="X42"/>
  <c r="ES25"/>
  <c r="FA25"/>
  <c r="FI25"/>
  <c r="FQ25"/>
  <c r="FY25"/>
  <c r="I26"/>
  <c r="Q26"/>
  <c r="Y26"/>
  <c r="AG26"/>
  <c r="AO26"/>
  <c r="AW26"/>
  <c r="BE26"/>
  <c r="BM26"/>
  <c r="BU26"/>
  <c r="CC26"/>
  <c r="CK26"/>
  <c r="CS26"/>
  <c r="DA26"/>
  <c r="DK26"/>
  <c r="DT3"/>
  <c r="EB3"/>
  <c r="EJ3"/>
  <c r="ER3"/>
  <c r="EZ3"/>
  <c r="FH3"/>
  <c r="FP3"/>
  <c r="FX3"/>
  <c r="H7"/>
  <c r="P7"/>
  <c r="X7"/>
  <c r="AF7"/>
  <c r="AN7"/>
  <c r="AV7"/>
  <c r="BD7"/>
  <c r="BL7"/>
  <c r="BT7"/>
  <c r="CB7"/>
  <c r="CJ7"/>
  <c r="CR7"/>
  <c r="CZ7"/>
  <c r="DH7"/>
  <c r="DP7"/>
  <c r="DX7"/>
  <c r="EF7"/>
  <c r="EN7"/>
  <c r="EV7"/>
  <c r="FD7"/>
  <c r="FL7"/>
  <c r="FT7"/>
  <c r="D9"/>
  <c r="T9"/>
  <c r="AJ9"/>
  <c r="AZ9"/>
  <c r="BP9"/>
  <c r="CF9"/>
  <c r="CV9"/>
  <c r="DL9"/>
  <c r="EB9"/>
  <c r="ER9"/>
  <c r="FH9"/>
  <c r="FX9"/>
  <c r="P10"/>
  <c r="AF10"/>
  <c r="AV10"/>
  <c r="BV10"/>
  <c r="DB10"/>
  <c r="EH10"/>
  <c r="FN10"/>
  <c r="V12"/>
  <c r="BB12"/>
  <c r="CH12"/>
  <c r="DN12"/>
  <c r="ET12"/>
  <c r="B14"/>
  <c r="AH14"/>
  <c r="BN14"/>
  <c r="CT14"/>
  <c r="DZ14"/>
  <c r="FF14"/>
  <c r="N15"/>
  <c r="AT15"/>
  <c r="BZ15"/>
  <c r="DF15"/>
  <c r="EL15"/>
  <c r="FR15"/>
  <c r="Z16"/>
  <c r="BF16"/>
  <c r="CL16"/>
  <c r="DR16"/>
  <c r="EX16"/>
  <c r="F17"/>
  <c r="AL17"/>
  <c r="BR17"/>
  <c r="CX17"/>
  <c r="ED17"/>
  <c r="FJ17"/>
  <c r="R18"/>
  <c r="AX18"/>
  <c r="CD18"/>
  <c r="DJ18"/>
  <c r="EP18"/>
  <c r="FV18"/>
  <c r="AD19"/>
  <c r="BJ19"/>
  <c r="CP19"/>
  <c r="DV19"/>
  <c r="FB19"/>
  <c r="J20"/>
  <c r="AP20"/>
  <c r="BV20"/>
  <c r="DB20"/>
  <c r="EH20"/>
  <c r="FN20"/>
  <c r="V21"/>
  <c r="BB21"/>
  <c r="CH21"/>
  <c r="DN21"/>
  <c r="ET21"/>
  <c r="B22"/>
  <c r="AH22"/>
  <c r="BN22"/>
  <c r="CT22"/>
  <c r="DZ22"/>
  <c r="FF22"/>
  <c r="N25"/>
  <c r="AT25"/>
  <c r="BZ25"/>
  <c r="DF25"/>
  <c r="EL25"/>
  <c r="FR25"/>
  <c r="Z26"/>
  <c r="BF26"/>
  <c r="CL26"/>
  <c r="DU26"/>
  <c r="FA26"/>
  <c r="K27"/>
  <c r="BA27"/>
  <c r="CS27"/>
  <c r="EI27"/>
  <c r="FY27"/>
  <c r="AG28"/>
  <c r="BM28"/>
  <c r="CS28"/>
  <c r="DY28"/>
  <c r="FE28"/>
  <c r="M29"/>
  <c r="AS29"/>
  <c r="BY29"/>
  <c r="DK29"/>
  <c r="FA29"/>
  <c r="O30"/>
  <c r="AU30"/>
  <c r="CA30"/>
  <c r="DG30"/>
  <c r="EM30"/>
  <c r="FS30"/>
  <c r="AA31"/>
  <c r="BG31"/>
  <c r="CM31"/>
  <c r="EC31"/>
  <c r="FS31"/>
  <c r="AK32"/>
  <c r="CC32"/>
  <c r="DS32"/>
  <c r="FI32"/>
  <c r="AK33"/>
  <c r="CW33"/>
  <c r="FI33"/>
  <c r="CC34"/>
  <c r="AC35"/>
  <c r="FA35"/>
  <c r="DA36"/>
  <c r="BA37"/>
  <c r="FY37"/>
  <c r="DY38"/>
  <c r="BY39"/>
  <c r="DU41"/>
  <c r="DC43"/>
  <c r="BK45"/>
  <c r="CA47"/>
  <c r="BC49"/>
  <c r="DJ28"/>
  <c r="ET30"/>
  <c r="DZ36"/>
  <c r="AI25"/>
  <c r="AQ25"/>
  <c r="AY25"/>
  <c r="BG25"/>
  <c r="BO25"/>
  <c r="BW25"/>
  <c r="CE25"/>
  <c r="CM25"/>
  <c r="CU25"/>
  <c r="DC25"/>
  <c r="DK25"/>
  <c r="DS25"/>
  <c r="EA25"/>
  <c r="EI25"/>
  <c r="EQ25"/>
  <c r="EY25"/>
  <c r="FG25"/>
  <c r="FO25"/>
  <c r="FW25"/>
  <c r="G26"/>
  <c r="O26"/>
  <c r="W26"/>
  <c r="AE26"/>
  <c r="AM26"/>
  <c r="AU26"/>
  <c r="BC26"/>
  <c r="BK26"/>
  <c r="BS26"/>
  <c r="CA26"/>
  <c r="CI26"/>
  <c r="CQ26"/>
  <c r="CY26"/>
  <c r="DG26"/>
  <c r="DR3"/>
  <c r="DZ3"/>
  <c r="EH3"/>
  <c r="EP3"/>
  <c r="EX3"/>
  <c r="FF3"/>
  <c r="FN3"/>
  <c r="FV3"/>
  <c r="F7"/>
  <c r="N7"/>
  <c r="V7"/>
  <c r="AD7"/>
  <c r="AL7"/>
  <c r="AT7"/>
  <c r="BB7"/>
  <c r="BJ7"/>
  <c r="BR7"/>
  <c r="BZ7"/>
  <c r="CH7"/>
  <c r="CP7"/>
  <c r="CX7"/>
  <c r="DF7"/>
  <c r="DN7"/>
  <c r="DV7"/>
  <c r="ED7"/>
  <c r="EL7"/>
  <c r="ET7"/>
  <c r="FB7"/>
  <c r="FJ7"/>
  <c r="FR7"/>
  <c r="B8"/>
  <c r="J8"/>
  <c r="R8"/>
  <c r="Z8"/>
  <c r="AH8"/>
  <c r="AP8"/>
  <c r="AX8"/>
  <c r="BF8"/>
  <c r="BN8"/>
  <c r="BV8"/>
  <c r="CD8"/>
  <c r="CL8"/>
  <c r="CT8"/>
  <c r="DB8"/>
  <c r="DJ8"/>
  <c r="DR8"/>
  <c r="DZ8"/>
  <c r="EH8"/>
  <c r="EP8"/>
  <c r="EX8"/>
  <c r="FF8"/>
  <c r="FV8"/>
  <c r="N9"/>
  <c r="AD9"/>
  <c r="AT9"/>
  <c r="BJ9"/>
  <c r="BZ9"/>
  <c r="CP9"/>
  <c r="DF9"/>
  <c r="DV9"/>
  <c r="EL9"/>
  <c r="FB9"/>
  <c r="FR9"/>
  <c r="J10"/>
  <c r="Z10"/>
  <c r="AP10"/>
  <c r="BN10"/>
  <c r="CT10"/>
  <c r="DZ10"/>
  <c r="FF10"/>
  <c r="N12"/>
  <c r="AT12"/>
  <c r="BZ12"/>
  <c r="DF12"/>
  <c r="EL12"/>
  <c r="FR12"/>
  <c r="Z14"/>
  <c r="BF14"/>
  <c r="CL14"/>
  <c r="DR14"/>
  <c r="EX14"/>
  <c r="F15"/>
  <c r="AL15"/>
  <c r="BR15"/>
  <c r="CX15"/>
  <c r="ED15"/>
  <c r="FJ15"/>
  <c r="R16"/>
  <c r="AX16"/>
  <c r="CD16"/>
  <c r="DJ16"/>
  <c r="EP16"/>
  <c r="FV16"/>
  <c r="AD17"/>
  <c r="BJ17"/>
  <c r="CP17"/>
  <c r="DV17"/>
  <c r="FB17"/>
  <c r="J18"/>
  <c r="AP18"/>
  <c r="BV18"/>
  <c r="DB18"/>
  <c r="EH18"/>
  <c r="FN18"/>
  <c r="V19"/>
  <c r="BB19"/>
  <c r="CH19"/>
  <c r="DN19"/>
  <c r="ET19"/>
  <c r="B20"/>
  <c r="AH20"/>
  <c r="BN20"/>
  <c r="CT20"/>
  <c r="DZ20"/>
  <c r="FF20"/>
  <c r="N21"/>
  <c r="AT21"/>
  <c r="BZ21"/>
  <c r="DF21"/>
  <c r="EL21"/>
  <c r="FR21"/>
  <c r="Z22"/>
  <c r="BF22"/>
  <c r="CL22"/>
  <c r="DR22"/>
  <c r="EX22"/>
  <c r="F25"/>
  <c r="AL25"/>
  <c r="BR25"/>
  <c r="CX25"/>
  <c r="ED25"/>
  <c r="FJ25"/>
  <c r="R26"/>
  <c r="AX26"/>
  <c r="CD26"/>
  <c r="DM26"/>
  <c r="ES26"/>
  <c r="FY26"/>
  <c r="AQ27"/>
  <c r="CG27"/>
  <c r="DY27"/>
  <c r="FO27"/>
  <c r="Y28"/>
  <c r="BE28"/>
  <c r="CK28"/>
  <c r="DQ28"/>
  <c r="EW28"/>
  <c r="E29"/>
  <c r="AK29"/>
  <c r="BQ29"/>
  <c r="DA29"/>
  <c r="EQ29"/>
  <c r="G30"/>
  <c r="AM30"/>
  <c r="BS30"/>
  <c r="CY30"/>
  <c r="EE30"/>
  <c r="FK30"/>
  <c r="S31"/>
  <c r="AY31"/>
  <c r="CE31"/>
  <c r="DQ31"/>
  <c r="FI31"/>
  <c r="AA32"/>
  <c r="BQ32"/>
  <c r="DI32"/>
  <c r="EY32"/>
  <c r="U33"/>
  <c r="CG33"/>
  <c r="ES33"/>
  <c r="AW34"/>
  <c r="FU34"/>
  <c r="DU35"/>
  <c r="BU36"/>
  <c r="U37"/>
  <c r="ES37"/>
  <c r="CS38"/>
  <c r="AS39"/>
  <c r="AO41"/>
  <c r="AQ43"/>
  <c r="FC44"/>
  <c r="O47"/>
  <c r="EQ48"/>
  <c r="AB28"/>
  <c r="V30"/>
  <c r="FH64"/>
  <c r="AH61"/>
  <c r="W53"/>
  <c r="AO51"/>
  <c r="CY49"/>
  <c r="BB59"/>
  <c r="T58"/>
  <c r="AD57"/>
  <c r="EL54"/>
  <c r="AT53"/>
  <c r="ET51"/>
  <c r="BL51"/>
  <c r="FB50"/>
  <c r="BV50"/>
  <c r="FL49"/>
  <c r="EZ48"/>
  <c r="BR48"/>
  <c r="BL47"/>
  <c r="EB46"/>
  <c r="BP46"/>
  <c r="D46"/>
  <c r="DP45"/>
  <c r="BD45"/>
  <c r="FP44"/>
  <c r="BX44"/>
  <c r="H44"/>
  <c r="AX43"/>
  <c r="FD42"/>
  <c r="DX42"/>
  <c r="CR42"/>
  <c r="BL42"/>
  <c r="AF42"/>
  <c r="EB41"/>
  <c r="FD39"/>
  <c r="DX39"/>
  <c r="CR39"/>
  <c r="BL39"/>
  <c r="AF39"/>
  <c r="EJ38"/>
  <c r="FD37"/>
  <c r="EJ37"/>
  <c r="DX37"/>
  <c r="DP37"/>
  <c r="DH37"/>
  <c r="CZ37"/>
  <c r="CR37"/>
  <c r="CJ37"/>
  <c r="CB37"/>
  <c r="BT37"/>
  <c r="BL37"/>
  <c r="BD37"/>
  <c r="AV37"/>
  <c r="AN37"/>
  <c r="AF37"/>
  <c r="X37"/>
  <c r="P37"/>
  <c r="H37"/>
  <c r="FX36"/>
  <c r="FP36"/>
  <c r="FH36"/>
  <c r="EZ36"/>
  <c r="ER36"/>
  <c r="EJ36"/>
  <c r="EB36"/>
  <c r="DT36"/>
  <c r="DL36"/>
  <c r="DD36"/>
  <c r="CV36"/>
  <c r="CN36"/>
  <c r="CF36"/>
  <c r="BX36"/>
  <c r="BP36"/>
  <c r="BH36"/>
  <c r="AZ36"/>
  <c r="AR36"/>
  <c r="AJ36"/>
  <c r="AB36"/>
  <c r="T36"/>
  <c r="L36"/>
  <c r="D36"/>
  <c r="EX35"/>
  <c r="ED35"/>
  <c r="DF35"/>
  <c r="CL35"/>
  <c r="BR35"/>
  <c r="AT35"/>
  <c r="Z35"/>
  <c r="F35"/>
  <c r="FP34"/>
  <c r="EZ34"/>
  <c r="EJ34"/>
  <c r="DT34"/>
  <c r="DD34"/>
  <c r="CN34"/>
  <c r="BX34"/>
  <c r="BH34"/>
  <c r="AR34"/>
  <c r="AB34"/>
  <c r="L34"/>
  <c r="FX33"/>
  <c r="FP33"/>
  <c r="FH33"/>
  <c r="EZ33"/>
  <c r="ER33"/>
  <c r="EJ33"/>
  <c r="EB33"/>
  <c r="DT33"/>
  <c r="DL33"/>
  <c r="DD33"/>
  <c r="CV33"/>
  <c r="CN33"/>
  <c r="CF33"/>
  <c r="BX33"/>
  <c r="BP33"/>
  <c r="BH33"/>
  <c r="AZ33"/>
  <c r="AR33"/>
  <c r="AJ33"/>
  <c r="AB33"/>
  <c r="T33"/>
  <c r="L33"/>
  <c r="D33"/>
  <c r="ER32"/>
  <c r="CF32"/>
  <c r="T32"/>
  <c r="FT31"/>
  <c r="FL31"/>
  <c r="FD31"/>
  <c r="EV31"/>
  <c r="EN31"/>
  <c r="EF31"/>
  <c r="DX31"/>
  <c r="DP31"/>
  <c r="DH31"/>
  <c r="CZ31"/>
  <c r="CR31"/>
  <c r="CJ31"/>
  <c r="CB31"/>
  <c r="BT31"/>
  <c r="BL31"/>
  <c r="BD31"/>
  <c r="AV31"/>
  <c r="AN31"/>
  <c r="AF31"/>
  <c r="X31"/>
  <c r="P31"/>
  <c r="H31"/>
  <c r="FX30"/>
  <c r="FP30"/>
  <c r="FH30"/>
  <c r="EZ30"/>
  <c r="ER30"/>
  <c r="EJ30"/>
  <c r="EB30"/>
  <c r="DT30"/>
  <c r="DL30"/>
  <c r="DD30"/>
  <c r="CV30"/>
  <c r="CN30"/>
  <c r="CF30"/>
  <c r="BX30"/>
  <c r="BP30"/>
  <c r="BH30"/>
  <c r="AZ30"/>
  <c r="AR30"/>
  <c r="AJ30"/>
  <c r="AB30"/>
  <c r="T30"/>
  <c r="L30"/>
  <c r="D30"/>
  <c r="FT29"/>
  <c r="FL29"/>
  <c r="DK64"/>
  <c r="DF62"/>
  <c r="BW56"/>
  <c r="BW52"/>
  <c r="I50"/>
  <c r="EH59"/>
  <c r="DB58"/>
  <c r="DJ57"/>
  <c r="CD56"/>
  <c r="BF54"/>
  <c r="L52"/>
  <c r="DB51"/>
  <c r="V51"/>
  <c r="DL50"/>
  <c r="AD50"/>
  <c r="CD49"/>
  <c r="DJ48"/>
  <c r="AB48"/>
  <c r="FH46"/>
  <c r="CV46"/>
  <c r="AJ46"/>
  <c r="EV45"/>
  <c r="CJ45"/>
  <c r="X45"/>
  <c r="DT44"/>
  <c r="AR44"/>
  <c r="EP43"/>
  <c r="FT42"/>
  <c r="EN42"/>
  <c r="DH42"/>
  <c r="CB42"/>
  <c r="AV42"/>
  <c r="P42"/>
  <c r="FT39"/>
  <c r="EN39"/>
  <c r="DH39"/>
  <c r="CB39"/>
  <c r="AV39"/>
  <c r="P39"/>
  <c r="FT37"/>
  <c r="EN37"/>
  <c r="ED37"/>
  <c r="DT37"/>
  <c r="DL37"/>
  <c r="DD37"/>
  <c r="CV37"/>
  <c r="CN37"/>
  <c r="CF37"/>
  <c r="BX37"/>
  <c r="BP37"/>
  <c r="BH37"/>
  <c r="AZ37"/>
  <c r="AR37"/>
  <c r="AJ37"/>
  <c r="AB37"/>
  <c r="T37"/>
  <c r="L37"/>
  <c r="D37"/>
  <c r="FT36"/>
  <c r="FL36"/>
  <c r="FD36"/>
  <c r="EV36"/>
  <c r="EN36"/>
  <c r="EF36"/>
  <c r="DX36"/>
  <c r="DP36"/>
  <c r="DH36"/>
  <c r="CZ36"/>
  <c r="CR36"/>
  <c r="CJ36"/>
  <c r="CB36"/>
  <c r="BT36"/>
  <c r="BL36"/>
  <c r="BD36"/>
  <c r="AV36"/>
  <c r="AN36"/>
  <c r="AF36"/>
  <c r="X36"/>
  <c r="P36"/>
  <c r="H36"/>
  <c r="FN35"/>
  <c r="EL35"/>
  <c r="DR35"/>
  <c r="CX35"/>
  <c r="BZ35"/>
  <c r="BF35"/>
  <c r="AL35"/>
  <c r="N35"/>
  <c r="FX34"/>
  <c r="FH34"/>
  <c r="ER34"/>
  <c r="EB34"/>
  <c r="DL34"/>
  <c r="CV34"/>
  <c r="CF34"/>
  <c r="BP34"/>
  <c r="AZ34"/>
  <c r="AJ34"/>
  <c r="T34"/>
  <c r="D34"/>
  <c r="FT33"/>
  <c r="FL33"/>
  <c r="FD33"/>
  <c r="EV33"/>
  <c r="EN33"/>
  <c r="EF33"/>
  <c r="DX33"/>
  <c r="DP33"/>
  <c r="DH33"/>
  <c r="CZ33"/>
  <c r="CR33"/>
  <c r="CJ33"/>
  <c r="CB33"/>
  <c r="BT33"/>
  <c r="BL33"/>
  <c r="BD33"/>
  <c r="AV33"/>
  <c r="AN33"/>
  <c r="AF33"/>
  <c r="X33"/>
  <c r="P33"/>
  <c r="H33"/>
  <c r="FX32"/>
  <c r="DL32"/>
  <c r="AZ32"/>
  <c r="FX31"/>
  <c r="FP31"/>
  <c r="FH31"/>
  <c r="EZ31"/>
  <c r="ER31"/>
  <c r="EJ31"/>
  <c r="EB31"/>
  <c r="DT31"/>
  <c r="DL31"/>
  <c r="DD31"/>
  <c r="CV31"/>
  <c r="CN31"/>
  <c r="CF31"/>
  <c r="BX31"/>
  <c r="BP31"/>
  <c r="BH31"/>
  <c r="AZ31"/>
  <c r="AR31"/>
  <c r="AJ31"/>
  <c r="AB31"/>
  <c r="T31"/>
  <c r="L31"/>
  <c r="D31"/>
  <c r="FT30"/>
  <c r="FL30"/>
  <c r="FD30"/>
  <c r="EV30"/>
  <c r="EN30"/>
  <c r="EF30"/>
  <c r="DX30"/>
  <c r="DP30"/>
  <c r="DH30"/>
  <c r="CZ30"/>
  <c r="CR30"/>
  <c r="CJ30"/>
  <c r="CB30"/>
  <c r="BT30"/>
  <c r="BL30"/>
  <c r="BD30"/>
  <c r="AV30"/>
  <c r="AN30"/>
  <c r="AF30"/>
  <c r="X30"/>
  <c r="P30"/>
  <c r="H30"/>
  <c r="FX29"/>
  <c r="FP29"/>
  <c r="FH29"/>
  <c r="EZ29"/>
  <c r="ER29"/>
  <c r="EJ29"/>
  <c r="EB29"/>
  <c r="DT29"/>
  <c r="DL29"/>
  <c r="DD29"/>
  <c r="CV29"/>
  <c r="CN29"/>
  <c r="CF29"/>
  <c r="BX29"/>
  <c r="BP29"/>
  <c r="BH29"/>
  <c r="AZ29"/>
  <c r="AR29"/>
  <c r="AJ29"/>
  <c r="AB29"/>
  <c r="T29"/>
  <c r="L29"/>
  <c r="D29"/>
  <c r="FT28"/>
  <c r="FL28"/>
  <c r="FD28"/>
  <c r="EV28"/>
  <c r="EN28"/>
  <c r="EF28"/>
  <c r="DX28"/>
  <c r="DP28"/>
  <c r="DH28"/>
  <c r="CZ28"/>
  <c r="CR28"/>
  <c r="CJ28"/>
  <c r="CB28"/>
  <c r="BT28"/>
  <c r="BL28"/>
  <c r="BD28"/>
  <c r="AV28"/>
  <c r="AN28"/>
  <c r="AF28"/>
  <c r="X28"/>
  <c r="P28"/>
  <c r="H28"/>
  <c r="FX27"/>
  <c r="FP27"/>
  <c r="FH27"/>
  <c r="EZ27"/>
  <c r="ER27"/>
  <c r="EJ27"/>
  <c r="EB27"/>
  <c r="DT27"/>
  <c r="DL27"/>
  <c r="DD27"/>
  <c r="CV27"/>
  <c r="CN27"/>
  <c r="CF27"/>
  <c r="BX27"/>
  <c r="BP27"/>
  <c r="BH27"/>
  <c r="AZ27"/>
  <c r="AR27"/>
  <c r="AJ27"/>
  <c r="AB27"/>
  <c r="T27"/>
  <c r="L27"/>
  <c r="D27"/>
  <c r="FP26"/>
  <c r="EZ26"/>
  <c r="EJ26"/>
  <c r="DT26"/>
  <c r="BO49"/>
  <c r="BG49"/>
  <c r="AY49"/>
  <c r="AQ49"/>
  <c r="AI49"/>
  <c r="AA49"/>
  <c r="S49"/>
  <c r="K49"/>
  <c r="C49"/>
  <c r="FQ48"/>
  <c r="FI48"/>
  <c r="FA48"/>
  <c r="ES48"/>
  <c r="EK48"/>
  <c r="EC48"/>
  <c r="DU48"/>
  <c r="DM48"/>
  <c r="DE48"/>
  <c r="CW48"/>
  <c r="CO48"/>
  <c r="CG48"/>
  <c r="BY48"/>
  <c r="BQ48"/>
  <c r="BI48"/>
  <c r="BA48"/>
  <c r="AS48"/>
  <c r="AK48"/>
  <c r="AC48"/>
  <c r="U48"/>
  <c r="M48"/>
  <c r="E48"/>
  <c r="FU47"/>
  <c r="FM47"/>
  <c r="FE47"/>
  <c r="EW47"/>
  <c r="EO47"/>
  <c r="EG47"/>
  <c r="DY47"/>
  <c r="DQ47"/>
  <c r="DI47"/>
  <c r="DA47"/>
  <c r="FF61"/>
  <c r="AG52"/>
  <c r="CR59"/>
  <c r="BT57"/>
  <c r="N54"/>
  <c r="CH51"/>
  <c r="CP50"/>
  <c r="FV48"/>
  <c r="L48"/>
  <c r="CF46"/>
  <c r="EF45"/>
  <c r="H45"/>
  <c r="T44"/>
  <c r="FL42"/>
  <c r="CZ42"/>
  <c r="AN42"/>
  <c r="FL39"/>
  <c r="CZ39"/>
  <c r="AN39"/>
  <c r="FL37"/>
  <c r="EB37"/>
  <c r="DJ37"/>
  <c r="CT37"/>
  <c r="CD37"/>
  <c r="BN37"/>
  <c r="AX37"/>
  <c r="AH37"/>
  <c r="R37"/>
  <c r="B37"/>
  <c r="FJ36"/>
  <c r="ET36"/>
  <c r="ED36"/>
  <c r="DN36"/>
  <c r="CX36"/>
  <c r="CH36"/>
  <c r="BR36"/>
  <c r="BB36"/>
  <c r="AL36"/>
  <c r="V36"/>
  <c r="F36"/>
  <c r="EH35"/>
  <c r="CT35"/>
  <c r="BB35"/>
  <c r="J35"/>
  <c r="FD34"/>
  <c r="DX34"/>
  <c r="CR34"/>
  <c r="BL34"/>
  <c r="AF34"/>
  <c r="B34"/>
  <c r="FJ33"/>
  <c r="ET33"/>
  <c r="ED33"/>
  <c r="DN33"/>
  <c r="CX33"/>
  <c r="CX63"/>
  <c r="EI52"/>
  <c r="AR60"/>
  <c r="FB57"/>
  <c r="CV54"/>
  <c r="DX51"/>
  <c r="EH50"/>
  <c r="CZ49"/>
  <c r="AX48"/>
  <c r="DL46"/>
  <c r="FL45"/>
  <c r="AN45"/>
  <c r="BH44"/>
  <c r="R43"/>
  <c r="DP42"/>
  <c r="BD42"/>
  <c r="D41"/>
  <c r="DP39"/>
  <c r="BD39"/>
  <c r="L38"/>
  <c r="EF37"/>
  <c r="DN37"/>
  <c r="CX37"/>
  <c r="CH37"/>
  <c r="BR37"/>
  <c r="BB37"/>
  <c r="AL37"/>
  <c r="V37"/>
  <c r="F37"/>
  <c r="FN36"/>
  <c r="EX36"/>
  <c r="EH36"/>
  <c r="DR36"/>
  <c r="DB36"/>
  <c r="CL36"/>
  <c r="BV36"/>
  <c r="BF36"/>
  <c r="AP36"/>
  <c r="Z36"/>
  <c r="J36"/>
  <c r="ET35"/>
  <c r="DB35"/>
  <c r="BN35"/>
  <c r="V35"/>
  <c r="FL34"/>
  <c r="EF34"/>
  <c r="CZ34"/>
  <c r="BT34"/>
  <c r="AN34"/>
  <c r="H34"/>
  <c r="FN33"/>
  <c r="EX33"/>
  <c r="EH33"/>
  <c r="DR33"/>
  <c r="DB33"/>
  <c r="CL33"/>
  <c r="BV33"/>
  <c r="BF33"/>
  <c r="AP33"/>
  <c r="Z33"/>
  <c r="J33"/>
  <c r="EB32"/>
  <c r="D32"/>
  <c r="FJ31"/>
  <c r="ET31"/>
  <c r="ED31"/>
  <c r="DN31"/>
  <c r="CX31"/>
  <c r="CH31"/>
  <c r="BR31"/>
  <c r="BB31"/>
  <c r="AL31"/>
  <c r="V31"/>
  <c r="F31"/>
  <c r="FN30"/>
  <c r="EX30"/>
  <c r="EH30"/>
  <c r="DR30"/>
  <c r="DB30"/>
  <c r="CL30"/>
  <c r="BV30"/>
  <c r="BF30"/>
  <c r="AP30"/>
  <c r="Z30"/>
  <c r="J30"/>
  <c r="FR29"/>
  <c r="FD29"/>
  <c r="ET29"/>
  <c r="EH29"/>
  <c r="DX29"/>
  <c r="DN29"/>
  <c r="DB29"/>
  <c r="CR29"/>
  <c r="CH29"/>
  <c r="BV29"/>
  <c r="BL29"/>
  <c r="BB29"/>
  <c r="AP29"/>
  <c r="AF29"/>
  <c r="V29"/>
  <c r="J29"/>
  <c r="FX28"/>
  <c r="FN28"/>
  <c r="FB28"/>
  <c r="ER28"/>
  <c r="EH28"/>
  <c r="DV28"/>
  <c r="DL28"/>
  <c r="DB28"/>
  <c r="CP28"/>
  <c r="CF28"/>
  <c r="BV28"/>
  <c r="BJ28"/>
  <c r="AZ28"/>
  <c r="AP28"/>
  <c r="AD28"/>
  <c r="T28"/>
  <c r="J28"/>
  <c r="FV27"/>
  <c r="FL27"/>
  <c r="FB27"/>
  <c r="EP27"/>
  <c r="EF27"/>
  <c r="DV27"/>
  <c r="DJ27"/>
  <c r="CZ27"/>
  <c r="CP27"/>
  <c r="CD27"/>
  <c r="BT27"/>
  <c r="BJ27"/>
  <c r="AX27"/>
  <c r="AN27"/>
  <c r="AD27"/>
  <c r="R27"/>
  <c r="H27"/>
  <c r="FT26"/>
  <c r="EV26"/>
  <c r="EB26"/>
  <c r="DH26"/>
  <c r="BE49"/>
  <c r="AU49"/>
  <c r="AK49"/>
  <c r="Y49"/>
  <c r="O49"/>
  <c r="E49"/>
  <c r="FO48"/>
  <c r="FE48"/>
  <c r="EU48"/>
  <c r="EI48"/>
  <c r="DY48"/>
  <c r="DO48"/>
  <c r="DC48"/>
  <c r="CS48"/>
  <c r="CI48"/>
  <c r="BW48"/>
  <c r="BM48"/>
  <c r="BC48"/>
  <c r="AQ48"/>
  <c r="AG48"/>
  <c r="W48"/>
  <c r="K48"/>
  <c r="FY47"/>
  <c r="FO47"/>
  <c r="FC47"/>
  <c r="ES47"/>
  <c r="EI47"/>
  <c r="DW47"/>
  <c r="DM47"/>
  <c r="DC47"/>
  <c r="CS47"/>
  <c r="CK47"/>
  <c r="CC47"/>
  <c r="BU47"/>
  <c r="BM47"/>
  <c r="BE47"/>
  <c r="AW47"/>
  <c r="AO47"/>
  <c r="AG47"/>
  <c r="Y47"/>
  <c r="Q47"/>
  <c r="I47"/>
  <c r="FY46"/>
  <c r="FI46"/>
  <c r="ES46"/>
  <c r="EC46"/>
  <c r="DM46"/>
  <c r="CW46"/>
  <c r="CG46"/>
  <c r="BQ46"/>
  <c r="BA46"/>
  <c r="AK46"/>
  <c r="U46"/>
  <c r="E46"/>
  <c r="FQ45"/>
  <c r="FG45"/>
  <c r="EU45"/>
  <c r="EK45"/>
  <c r="EA45"/>
  <c r="DO45"/>
  <c r="DE45"/>
  <c r="CU45"/>
  <c r="CI45"/>
  <c r="BY45"/>
  <c r="BO45"/>
  <c r="BC45"/>
  <c r="AS45"/>
  <c r="AI45"/>
  <c r="W45"/>
  <c r="M45"/>
  <c r="C45"/>
  <c r="FO44"/>
  <c r="FE44"/>
  <c r="EU44"/>
  <c r="EI44"/>
  <c r="DY44"/>
  <c r="DO44"/>
  <c r="DC44"/>
  <c r="CS44"/>
  <c r="CI44"/>
  <c r="BW44"/>
  <c r="BM44"/>
  <c r="BC44"/>
  <c r="AQ44"/>
  <c r="AG44"/>
  <c r="W44"/>
  <c r="K44"/>
  <c r="FY43"/>
  <c r="FQ43"/>
  <c r="FI43"/>
  <c r="FA43"/>
  <c r="ES43"/>
  <c r="EK43"/>
  <c r="EC43"/>
  <c r="DU43"/>
  <c r="DM43"/>
  <c r="DE43"/>
  <c r="CW43"/>
  <c r="CO43"/>
  <c r="CG43"/>
  <c r="BY43"/>
  <c r="BQ43"/>
  <c r="BI43"/>
  <c r="BA43"/>
  <c r="AS43"/>
  <c r="AK43"/>
  <c r="AC43"/>
  <c r="U43"/>
  <c r="M43"/>
  <c r="E43"/>
  <c r="FQ42"/>
  <c r="FA42"/>
  <c r="EK42"/>
  <c r="DU42"/>
  <c r="DE42"/>
  <c r="CO42"/>
  <c r="BY42"/>
  <c r="BP66"/>
  <c r="DA53"/>
  <c r="EO49"/>
  <c r="BJ58"/>
  <c r="AL56"/>
  <c r="FN51"/>
  <c r="FX50"/>
  <c r="J50"/>
  <c r="CN48"/>
  <c r="ER46"/>
  <c r="T46"/>
  <c r="BT45"/>
  <c r="DD44"/>
  <c r="DJ43"/>
  <c r="EF42"/>
  <c r="BT42"/>
  <c r="H42"/>
  <c r="EF39"/>
  <c r="BT39"/>
  <c r="H39"/>
  <c r="EL37"/>
  <c r="DR37"/>
  <c r="DB37"/>
  <c r="CL37"/>
  <c r="BV37"/>
  <c r="BF37"/>
  <c r="AP37"/>
  <c r="Z37"/>
  <c r="J37"/>
  <c r="FR36"/>
  <c r="FB36"/>
  <c r="EL36"/>
  <c r="DV36"/>
  <c r="DF36"/>
  <c r="CP36"/>
  <c r="BZ36"/>
  <c r="BJ36"/>
  <c r="AT36"/>
  <c r="AD36"/>
  <c r="N36"/>
  <c r="FJ35"/>
  <c r="DN35"/>
  <c r="BV35"/>
  <c r="AH35"/>
  <c r="FT34"/>
  <c r="EN34"/>
  <c r="DH34"/>
  <c r="CB34"/>
  <c r="AV34"/>
  <c r="P34"/>
  <c r="FR33"/>
  <c r="FB33"/>
  <c r="EL33"/>
  <c r="DV33"/>
  <c r="DF33"/>
  <c r="CP33"/>
  <c r="BZ33"/>
  <c r="BJ33"/>
  <c r="AT33"/>
  <c r="AD33"/>
  <c r="N33"/>
  <c r="FH32"/>
  <c r="AJ32"/>
  <c r="FN31"/>
  <c r="EX31"/>
  <c r="EH31"/>
  <c r="DR31"/>
  <c r="DB31"/>
  <c r="CL31"/>
  <c r="BV31"/>
  <c r="BF31"/>
  <c r="AP31"/>
  <c r="Z31"/>
  <c r="J31"/>
  <c r="FR30"/>
  <c r="FB30"/>
  <c r="EL30"/>
  <c r="DV30"/>
  <c r="DF30"/>
  <c r="CP30"/>
  <c r="BZ30"/>
  <c r="BJ30"/>
  <c r="AT30"/>
  <c r="AD30"/>
  <c r="N30"/>
  <c r="FV29"/>
  <c r="FF29"/>
  <c r="EV29"/>
  <c r="EL29"/>
  <c r="DZ29"/>
  <c r="DP29"/>
  <c r="DF29"/>
  <c r="CT29"/>
  <c r="CJ29"/>
  <c r="BZ29"/>
  <c r="BN29"/>
  <c r="BD29"/>
  <c r="AT29"/>
  <c r="AH29"/>
  <c r="X29"/>
  <c r="N29"/>
  <c r="B29"/>
  <c r="FP28"/>
  <c r="FF28"/>
  <c r="ET28"/>
  <c r="EJ28"/>
  <c r="DZ28"/>
  <c r="DN28"/>
  <c r="DD28"/>
  <c r="CT28"/>
  <c r="CH28"/>
  <c r="BX28"/>
  <c r="BN28"/>
  <c r="BB28"/>
  <c r="AR28"/>
  <c r="AH28"/>
  <c r="V28"/>
  <c r="L28"/>
  <c r="B28"/>
  <c r="FN27"/>
  <c r="FD27"/>
  <c r="ET27"/>
  <c r="EH27"/>
  <c r="DX27"/>
  <c r="DN27"/>
  <c r="DB27"/>
  <c r="CR27"/>
  <c r="CH27"/>
  <c r="BV27"/>
  <c r="BL27"/>
  <c r="BB27"/>
  <c r="AP27"/>
  <c r="AF27"/>
  <c r="V27"/>
  <c r="J27"/>
  <c r="FX26"/>
  <c r="FD26"/>
  <c r="EF26"/>
  <c r="DL26"/>
  <c r="BI49"/>
  <c r="AW49"/>
  <c r="AM49"/>
  <c r="AC49"/>
  <c r="Q49"/>
  <c r="G49"/>
  <c r="FS48"/>
  <c r="FG48"/>
  <c r="EW48"/>
  <c r="EM48"/>
  <c r="EA48"/>
  <c r="DQ48"/>
  <c r="DG48"/>
  <c r="CU48"/>
  <c r="CK48"/>
  <c r="CA48"/>
  <c r="BO48"/>
  <c r="BE48"/>
  <c r="AU48"/>
  <c r="AI48"/>
  <c r="Y48"/>
  <c r="O48"/>
  <c r="C48"/>
  <c r="FQ47"/>
  <c r="FG47"/>
  <c r="EU47"/>
  <c r="EK47"/>
  <c r="EA47"/>
  <c r="DO47"/>
  <c r="DE47"/>
  <c r="CU47"/>
  <c r="CM47"/>
  <c r="CE47"/>
  <c r="BW47"/>
  <c r="BO47"/>
  <c r="BG47"/>
  <c r="AY47"/>
  <c r="AQ47"/>
  <c r="AI47"/>
  <c r="AA47"/>
  <c r="S47"/>
  <c r="K47"/>
  <c r="C47"/>
  <c r="FM46"/>
  <c r="EW46"/>
  <c r="EG46"/>
  <c r="DQ46"/>
  <c r="DA46"/>
  <c r="CK46"/>
  <c r="BU46"/>
  <c r="BE46"/>
  <c r="AO46"/>
  <c r="Y46"/>
  <c r="I46"/>
  <c r="FS45"/>
  <c r="FI45"/>
  <c r="EY45"/>
  <c r="EM45"/>
  <c r="EC45"/>
  <c r="DS45"/>
  <c r="DG45"/>
  <c r="CW45"/>
  <c r="CM45"/>
  <c r="CA45"/>
  <c r="BQ45"/>
  <c r="BG45"/>
  <c r="AU45"/>
  <c r="AK45"/>
  <c r="AA45"/>
  <c r="O45"/>
  <c r="E45"/>
  <c r="FS44"/>
  <c r="FG44"/>
  <c r="EW44"/>
  <c r="EM44"/>
  <c r="EA44"/>
  <c r="DQ44"/>
  <c r="DG44"/>
  <c r="CU44"/>
  <c r="CK44"/>
  <c r="CA44"/>
  <c r="BO44"/>
  <c r="BE44"/>
  <c r="AU44"/>
  <c r="AI44"/>
  <c r="Y44"/>
  <c r="O44"/>
  <c r="C44"/>
  <c r="FS43"/>
  <c r="FK43"/>
  <c r="FC43"/>
  <c r="EU43"/>
  <c r="EM43"/>
  <c r="EE43"/>
  <c r="DW43"/>
  <c r="DO43"/>
  <c r="DG43"/>
  <c r="CY43"/>
  <c r="CQ43"/>
  <c r="CI43"/>
  <c r="CA43"/>
  <c r="BS43"/>
  <c r="BK43"/>
  <c r="BC43"/>
  <c r="AU43"/>
  <c r="AM43"/>
  <c r="AE43"/>
  <c r="W43"/>
  <c r="O43"/>
  <c r="G43"/>
  <c r="FU42"/>
  <c r="FE42"/>
  <c r="EO42"/>
  <c r="DY42"/>
  <c r="DI42"/>
  <c r="CS42"/>
  <c r="CC42"/>
  <c r="BM42"/>
  <c r="AW42"/>
  <c r="AG42"/>
  <c r="Q42"/>
  <c r="FY41"/>
  <c r="FI41"/>
  <c r="ES41"/>
  <c r="EC41"/>
  <c r="DM41"/>
  <c r="CW41"/>
  <c r="CG41"/>
  <c r="BQ41"/>
  <c r="BA41"/>
  <c r="AK41"/>
  <c r="U41"/>
  <c r="E41"/>
  <c r="FS39"/>
  <c r="FK39"/>
  <c r="FC39"/>
  <c r="EU39"/>
  <c r="EM39"/>
  <c r="EE39"/>
  <c r="DW39"/>
  <c r="DO39"/>
  <c r="DG39"/>
  <c r="CY39"/>
  <c r="CQ39"/>
  <c r="J59"/>
  <c r="AZ50"/>
  <c r="CZ45"/>
  <c r="CJ42"/>
  <c r="X39"/>
  <c r="CP37"/>
  <c r="AD37"/>
  <c r="EP36"/>
  <c r="CD36"/>
  <c r="R36"/>
  <c r="AP35"/>
  <c r="CJ34"/>
  <c r="FF33"/>
  <c r="CT33"/>
  <c r="BN33"/>
  <c r="AH33"/>
  <c r="B33"/>
  <c r="FR31"/>
  <c r="EL31"/>
  <c r="DF31"/>
  <c r="BZ31"/>
  <c r="AT31"/>
  <c r="N31"/>
  <c r="FF30"/>
  <c r="DZ30"/>
  <c r="CT30"/>
  <c r="BN30"/>
  <c r="AH30"/>
  <c r="B30"/>
  <c r="EX29"/>
  <c r="ED29"/>
  <c r="DH29"/>
  <c r="CL29"/>
  <c r="BR29"/>
  <c r="AV29"/>
  <c r="Z29"/>
  <c r="F29"/>
  <c r="FH28"/>
  <c r="EL28"/>
  <c r="DR28"/>
  <c r="CV28"/>
  <c r="BZ28"/>
  <c r="BF28"/>
  <c r="AJ28"/>
  <c r="N28"/>
  <c r="FR27"/>
  <c r="EV27"/>
  <c r="DZ27"/>
  <c r="DF27"/>
  <c r="CJ27"/>
  <c r="BN27"/>
  <c r="AT27"/>
  <c r="X27"/>
  <c r="B27"/>
  <c r="EN26"/>
  <c r="BK49"/>
  <c r="AO49"/>
  <c r="U49"/>
  <c r="FU48"/>
  <c r="EY48"/>
  <c r="EE48"/>
  <c r="DI48"/>
  <c r="CM48"/>
  <c r="BS48"/>
  <c r="AW48"/>
  <c r="AA48"/>
  <c r="G48"/>
  <c r="FI47"/>
  <c r="EM47"/>
  <c r="DS47"/>
  <c r="CW47"/>
  <c r="CG47"/>
  <c r="BQ47"/>
  <c r="BA47"/>
  <c r="AK47"/>
  <c r="U47"/>
  <c r="E47"/>
  <c r="FA46"/>
  <c r="DU46"/>
  <c r="CO46"/>
  <c r="BI46"/>
  <c r="AC46"/>
  <c r="FW45"/>
  <c r="FA45"/>
  <c r="EE45"/>
  <c r="DK45"/>
  <c r="CO45"/>
  <c r="BS45"/>
  <c r="AY45"/>
  <c r="AC45"/>
  <c r="G45"/>
  <c r="FK44"/>
  <c r="EO44"/>
  <c r="DS44"/>
  <c r="CY44"/>
  <c r="CC44"/>
  <c r="BG44"/>
  <c r="AM44"/>
  <c r="Q44"/>
  <c r="FU43"/>
  <c r="FE43"/>
  <c r="EO43"/>
  <c r="DY43"/>
  <c r="DI43"/>
  <c r="CS43"/>
  <c r="CC43"/>
  <c r="BM43"/>
  <c r="AW43"/>
  <c r="AG43"/>
  <c r="Q43"/>
  <c r="FY42"/>
  <c r="ES42"/>
  <c r="DM42"/>
  <c r="CG42"/>
  <c r="BE42"/>
  <c r="AK42"/>
  <c r="M42"/>
  <c r="FQ41"/>
  <c r="EW41"/>
  <c r="DY41"/>
  <c r="DE41"/>
  <c r="CK41"/>
  <c r="BM41"/>
  <c r="AS41"/>
  <c r="Y41"/>
  <c r="FY39"/>
  <c r="FO39"/>
  <c r="FE39"/>
  <c r="ES39"/>
  <c r="EI39"/>
  <c r="DY39"/>
  <c r="DM39"/>
  <c r="DC39"/>
  <c r="CS39"/>
  <c r="CI39"/>
  <c r="CA39"/>
  <c r="BS39"/>
  <c r="BK39"/>
  <c r="BC39"/>
  <c r="AU39"/>
  <c r="AM39"/>
  <c r="AE39"/>
  <c r="W39"/>
  <c r="O39"/>
  <c r="G39"/>
  <c r="FW38"/>
  <c r="FO38"/>
  <c r="FG38"/>
  <c r="EY38"/>
  <c r="EQ38"/>
  <c r="EI38"/>
  <c r="EA38"/>
  <c r="DS38"/>
  <c r="DK38"/>
  <c r="DC38"/>
  <c r="CU38"/>
  <c r="CM38"/>
  <c r="CE38"/>
  <c r="BW38"/>
  <c r="BO38"/>
  <c r="BG38"/>
  <c r="AY38"/>
  <c r="AQ38"/>
  <c r="AI38"/>
  <c r="AA38"/>
  <c r="S38"/>
  <c r="K38"/>
  <c r="C38"/>
  <c r="FS37"/>
  <c r="FK37"/>
  <c r="FC37"/>
  <c r="EU37"/>
  <c r="EM37"/>
  <c r="EE37"/>
  <c r="DW37"/>
  <c r="DO37"/>
  <c r="DG37"/>
  <c r="CY37"/>
  <c r="CQ37"/>
  <c r="CI37"/>
  <c r="CA37"/>
  <c r="BS37"/>
  <c r="BK37"/>
  <c r="BC37"/>
  <c r="AU37"/>
  <c r="AM37"/>
  <c r="AE37"/>
  <c r="W37"/>
  <c r="O37"/>
  <c r="G37"/>
  <c r="FW36"/>
  <c r="FO36"/>
  <c r="FG36"/>
  <c r="EY36"/>
  <c r="EQ36"/>
  <c r="EI36"/>
  <c r="EA36"/>
  <c r="DS36"/>
  <c r="DK36"/>
  <c r="DC36"/>
  <c r="CU36"/>
  <c r="CM36"/>
  <c r="CE36"/>
  <c r="BW36"/>
  <c r="BO36"/>
  <c r="BG36"/>
  <c r="AY36"/>
  <c r="AQ36"/>
  <c r="AI36"/>
  <c r="AA36"/>
  <c r="S36"/>
  <c r="K36"/>
  <c r="C36"/>
  <c r="FS35"/>
  <c r="FK35"/>
  <c r="FC35"/>
  <c r="EU35"/>
  <c r="EM35"/>
  <c r="EE35"/>
  <c r="DW35"/>
  <c r="DO35"/>
  <c r="DG35"/>
  <c r="CY35"/>
  <c r="CQ35"/>
  <c r="CI35"/>
  <c r="CA35"/>
  <c r="BS35"/>
  <c r="BK35"/>
  <c r="BC35"/>
  <c r="AU35"/>
  <c r="AM35"/>
  <c r="AE35"/>
  <c r="W35"/>
  <c r="O35"/>
  <c r="G35"/>
  <c r="FW34"/>
  <c r="FO34"/>
  <c r="FG34"/>
  <c r="EY34"/>
  <c r="EQ34"/>
  <c r="EI34"/>
  <c r="EA34"/>
  <c r="DS34"/>
  <c r="DK34"/>
  <c r="DC34"/>
  <c r="CU34"/>
  <c r="CM34"/>
  <c r="CE34"/>
  <c r="BW34"/>
  <c r="BO34"/>
  <c r="BG34"/>
  <c r="AY34"/>
  <c r="AQ34"/>
  <c r="AI34"/>
  <c r="AA34"/>
  <c r="S34"/>
  <c r="CO50"/>
  <c r="AP51"/>
  <c r="AZ46"/>
  <c r="EV42"/>
  <c r="CJ39"/>
  <c r="DF37"/>
  <c r="AT37"/>
  <c r="FF36"/>
  <c r="CT36"/>
  <c r="AH36"/>
  <c r="CH35"/>
  <c r="DP34"/>
  <c r="FV33"/>
  <c r="DJ33"/>
  <c r="BR33"/>
  <c r="AL33"/>
  <c r="F33"/>
  <c r="FV31"/>
  <c r="EP31"/>
  <c r="DJ31"/>
  <c r="CD31"/>
  <c r="AX31"/>
  <c r="R31"/>
  <c r="FJ30"/>
  <c r="ED30"/>
  <c r="CX30"/>
  <c r="BR30"/>
  <c r="AL30"/>
  <c r="F30"/>
  <c r="FB29"/>
  <c r="EF29"/>
  <c r="DJ29"/>
  <c r="CP29"/>
  <c r="BT29"/>
  <c r="AX29"/>
  <c r="AD29"/>
  <c r="H29"/>
  <c r="FJ28"/>
  <c r="EP28"/>
  <c r="DT28"/>
  <c r="CX28"/>
  <c r="CD28"/>
  <c r="BH28"/>
  <c r="AL28"/>
  <c r="R28"/>
  <c r="FT27"/>
  <c r="EX27"/>
  <c r="ED27"/>
  <c r="DH27"/>
  <c r="CL27"/>
  <c r="BR27"/>
  <c r="AV27"/>
  <c r="Z27"/>
  <c r="F27"/>
  <c r="ER26"/>
  <c r="BM49"/>
  <c r="AS49"/>
  <c r="W49"/>
  <c r="FW48"/>
  <c r="FC48"/>
  <c r="EG48"/>
  <c r="DK48"/>
  <c r="CQ48"/>
  <c r="BU48"/>
  <c r="AY48"/>
  <c r="AE48"/>
  <c r="I48"/>
  <c r="FK47"/>
  <c r="EQ47"/>
  <c r="DU47"/>
  <c r="CY47"/>
  <c r="CI47"/>
  <c r="BS47"/>
  <c r="BC47"/>
  <c r="AM47"/>
  <c r="W47"/>
  <c r="G47"/>
  <c r="FE46"/>
  <c r="DY46"/>
  <c r="CS46"/>
  <c r="BM46"/>
  <c r="AG46"/>
  <c r="FY45"/>
  <c r="FC45"/>
  <c r="EI45"/>
  <c r="DM45"/>
  <c r="CQ45"/>
  <c r="BW45"/>
  <c r="BA45"/>
  <c r="AE45"/>
  <c r="K45"/>
  <c r="FM44"/>
  <c r="EQ44"/>
  <c r="DW44"/>
  <c r="DA44"/>
  <c r="CE44"/>
  <c r="BK44"/>
  <c r="AO44"/>
  <c r="S44"/>
  <c r="FW43"/>
  <c r="FG43"/>
  <c r="EQ43"/>
  <c r="EA43"/>
  <c r="DK43"/>
  <c r="CU43"/>
  <c r="CE43"/>
  <c r="BO43"/>
  <c r="AY43"/>
  <c r="AI43"/>
  <c r="S43"/>
  <c r="C43"/>
  <c r="EW42"/>
  <c r="DQ42"/>
  <c r="CK42"/>
  <c r="BI42"/>
  <c r="AO42"/>
  <c r="U42"/>
  <c r="FU41"/>
  <c r="FA41"/>
  <c r="EG41"/>
  <c r="DI41"/>
  <c r="CO41"/>
  <c r="BU41"/>
  <c r="AW41"/>
  <c r="AC41"/>
  <c r="I41"/>
  <c r="FQ39"/>
  <c r="FG39"/>
  <c r="EW39"/>
  <c r="EK39"/>
  <c r="EA39"/>
  <c r="DQ39"/>
  <c r="DE39"/>
  <c r="CU39"/>
  <c r="CK39"/>
  <c r="CC39"/>
  <c r="BU39"/>
  <c r="BM39"/>
  <c r="BE39"/>
  <c r="AW39"/>
  <c r="AO39"/>
  <c r="AG39"/>
  <c r="Y39"/>
  <c r="Q39"/>
  <c r="I39"/>
  <c r="FY38"/>
  <c r="FQ38"/>
  <c r="FI38"/>
  <c r="FA38"/>
  <c r="ES38"/>
  <c r="EK38"/>
  <c r="EC38"/>
  <c r="DU38"/>
  <c r="DM38"/>
  <c r="DE38"/>
  <c r="CW38"/>
  <c r="CO38"/>
  <c r="CG38"/>
  <c r="BY38"/>
  <c r="BQ38"/>
  <c r="BI38"/>
  <c r="BA38"/>
  <c r="AS38"/>
  <c r="AK38"/>
  <c r="AC38"/>
  <c r="U38"/>
  <c r="M38"/>
  <c r="E38"/>
  <c r="FU37"/>
  <c r="FM37"/>
  <c r="FE37"/>
  <c r="EW37"/>
  <c r="EO37"/>
  <c r="EG37"/>
  <c r="DY37"/>
  <c r="DQ37"/>
  <c r="DI37"/>
  <c r="DA37"/>
  <c r="CS37"/>
  <c r="CK37"/>
  <c r="CC37"/>
  <c r="BU37"/>
  <c r="BM37"/>
  <c r="BE37"/>
  <c r="AW37"/>
  <c r="AO37"/>
  <c r="AG37"/>
  <c r="Y37"/>
  <c r="Q37"/>
  <c r="I37"/>
  <c r="FY36"/>
  <c r="FQ36"/>
  <c r="FI36"/>
  <c r="FA36"/>
  <c r="ES36"/>
  <c r="EK36"/>
  <c r="EC36"/>
  <c r="DU36"/>
  <c r="DM36"/>
  <c r="DE36"/>
  <c r="CW36"/>
  <c r="CO36"/>
  <c r="CG36"/>
  <c r="BY36"/>
  <c r="BQ36"/>
  <c r="BI36"/>
  <c r="BA36"/>
  <c r="AS36"/>
  <c r="AK36"/>
  <c r="AC36"/>
  <c r="U36"/>
  <c r="M36"/>
  <c r="E36"/>
  <c r="FU35"/>
  <c r="FM35"/>
  <c r="FE35"/>
  <c r="EW35"/>
  <c r="EO35"/>
  <c r="EG35"/>
  <c r="DY35"/>
  <c r="DQ35"/>
  <c r="DI35"/>
  <c r="DA35"/>
  <c r="CS35"/>
  <c r="CK35"/>
  <c r="CC35"/>
  <c r="BU35"/>
  <c r="BM35"/>
  <c r="BE35"/>
  <c r="AW35"/>
  <c r="AO35"/>
  <c r="AG35"/>
  <c r="Y35"/>
  <c r="Q35"/>
  <c r="I35"/>
  <c r="FY34"/>
  <c r="FQ34"/>
  <c r="FI34"/>
  <c r="FA34"/>
  <c r="ES34"/>
  <c r="EK34"/>
  <c r="EC34"/>
  <c r="DU34"/>
  <c r="DM34"/>
  <c r="DE34"/>
  <c r="CW34"/>
  <c r="CO34"/>
  <c r="CG34"/>
  <c r="BY34"/>
  <c r="BQ34"/>
  <c r="BI34"/>
  <c r="BA34"/>
  <c r="AS34"/>
  <c r="AK34"/>
  <c r="AC34"/>
  <c r="U34"/>
  <c r="M34"/>
  <c r="E34"/>
  <c r="FU33"/>
  <c r="FM33"/>
  <c r="FE33"/>
  <c r="EW33"/>
  <c r="EO33"/>
  <c r="EG33"/>
  <c r="DY33"/>
  <c r="DQ33"/>
  <c r="DI33"/>
  <c r="DA33"/>
  <c r="CS33"/>
  <c r="CK33"/>
  <c r="CC33"/>
  <c r="BU33"/>
  <c r="BM33"/>
  <c r="BE33"/>
  <c r="AW33"/>
  <c r="AO33"/>
  <c r="AG33"/>
  <c r="Y33"/>
  <c r="Q33"/>
  <c r="EQ57"/>
  <c r="BX52"/>
  <c r="FX46"/>
  <c r="FV43"/>
  <c r="EV39"/>
  <c r="DV37"/>
  <c r="BJ37"/>
  <c r="FV36"/>
  <c r="DJ36"/>
  <c r="AX36"/>
  <c r="DZ35"/>
  <c r="EV34"/>
  <c r="X34"/>
  <c r="DZ33"/>
  <c r="CD33"/>
  <c r="AX33"/>
  <c r="R33"/>
  <c r="BP32"/>
  <c r="FB31"/>
  <c r="DV31"/>
  <c r="CP31"/>
  <c r="BJ31"/>
  <c r="AD31"/>
  <c r="FV30"/>
  <c r="EP30"/>
  <c r="DJ30"/>
  <c r="CD30"/>
  <c r="AX30"/>
  <c r="R30"/>
  <c r="FJ29"/>
  <c r="EN29"/>
  <c r="DR29"/>
  <c r="CX29"/>
  <c r="CB29"/>
  <c r="BF29"/>
  <c r="AL29"/>
  <c r="P29"/>
  <c r="FR28"/>
  <c r="EX28"/>
  <c r="EB28"/>
  <c r="DF28"/>
  <c r="CL28"/>
  <c r="BP28"/>
  <c r="AT28"/>
  <c r="Z28"/>
  <c r="D28"/>
  <c r="FF27"/>
  <c r="EL27"/>
  <c r="DP27"/>
  <c r="CT27"/>
  <c r="BZ27"/>
  <c r="BD27"/>
  <c r="AH27"/>
  <c r="N27"/>
  <c r="FH26"/>
  <c r="DP26"/>
  <c r="BA49"/>
  <c r="AE49"/>
  <c r="I49"/>
  <c r="FK48"/>
  <c r="EO48"/>
  <c r="DS48"/>
  <c r="CY48"/>
  <c r="CC48"/>
  <c r="BG48"/>
  <c r="AM48"/>
  <c r="Q48"/>
  <c r="FS47"/>
  <c r="EY47"/>
  <c r="EC47"/>
  <c r="DG47"/>
  <c r="CO47"/>
  <c r="BY47"/>
  <c r="BI47"/>
  <c r="AS47"/>
  <c r="AC47"/>
  <c r="M47"/>
  <c r="FQ46"/>
  <c r="EK46"/>
  <c r="DE46"/>
  <c r="BY46"/>
  <c r="AS46"/>
  <c r="M46"/>
  <c r="FK45"/>
  <c r="EQ45"/>
  <c r="DU45"/>
  <c r="CY45"/>
  <c r="CE45"/>
  <c r="BI45"/>
  <c r="AM45"/>
  <c r="S45"/>
  <c r="FU44"/>
  <c r="EY44"/>
  <c r="EE44"/>
  <c r="DI44"/>
  <c r="CM44"/>
  <c r="BS44"/>
  <c r="AW44"/>
  <c r="AA44"/>
  <c r="G44"/>
  <c r="FM43"/>
  <c r="EW43"/>
  <c r="EG43"/>
  <c r="DQ43"/>
  <c r="DA43"/>
  <c r="CK43"/>
  <c r="BU43"/>
  <c r="BE43"/>
  <c r="AO43"/>
  <c r="Y43"/>
  <c r="I43"/>
  <c r="FI42"/>
  <c r="EC42"/>
  <c r="CW42"/>
  <c r="BQ42"/>
  <c r="AS42"/>
  <c r="Y42"/>
  <c r="E42"/>
  <c r="FE41"/>
  <c r="EK41"/>
  <c r="DQ41"/>
  <c r="CS41"/>
  <c r="BY41"/>
  <c r="BE41"/>
  <c r="AG41"/>
  <c r="M41"/>
  <c r="FU39"/>
  <c r="FI39"/>
  <c r="EY39"/>
  <c r="EO39"/>
  <c r="EC39"/>
  <c r="DS39"/>
  <c r="DI39"/>
  <c r="CW39"/>
  <c r="CM39"/>
  <c r="CE39"/>
  <c r="BW39"/>
  <c r="BO39"/>
  <c r="BG39"/>
  <c r="AY39"/>
  <c r="AQ39"/>
  <c r="AI39"/>
  <c r="AA39"/>
  <c r="S39"/>
  <c r="K39"/>
  <c r="C39"/>
  <c r="FS38"/>
  <c r="FK38"/>
  <c r="FC38"/>
  <c r="EU38"/>
  <c r="EM38"/>
  <c r="EE38"/>
  <c r="DW38"/>
  <c r="DO38"/>
  <c r="DG38"/>
  <c r="CY38"/>
  <c r="CQ38"/>
  <c r="CI38"/>
  <c r="CA38"/>
  <c r="BS38"/>
  <c r="BK38"/>
  <c r="BC38"/>
  <c r="AU38"/>
  <c r="AM38"/>
  <c r="AE38"/>
  <c r="W38"/>
  <c r="O38"/>
  <c r="G38"/>
  <c r="FW37"/>
  <c r="FO37"/>
  <c r="FG37"/>
  <c r="EY37"/>
  <c r="EQ37"/>
  <c r="EI37"/>
  <c r="EA37"/>
  <c r="DS37"/>
  <c r="DK37"/>
  <c r="DC37"/>
  <c r="CU37"/>
  <c r="CM37"/>
  <c r="CE37"/>
  <c r="BW37"/>
  <c r="BO37"/>
  <c r="BG37"/>
  <c r="AY37"/>
  <c r="AQ37"/>
  <c r="AI37"/>
  <c r="AA37"/>
  <c r="S37"/>
  <c r="K37"/>
  <c r="C37"/>
  <c r="FS36"/>
  <c r="FK36"/>
  <c r="FC36"/>
  <c r="EU36"/>
  <c r="EM36"/>
  <c r="EE36"/>
  <c r="DW36"/>
  <c r="DO36"/>
  <c r="DG36"/>
  <c r="CY36"/>
  <c r="CQ36"/>
  <c r="CI36"/>
  <c r="CA36"/>
  <c r="BS36"/>
  <c r="BK36"/>
  <c r="BC36"/>
  <c r="AU36"/>
  <c r="AM36"/>
  <c r="AE36"/>
  <c r="W36"/>
  <c r="O36"/>
  <c r="G36"/>
  <c r="FW35"/>
  <c r="FO35"/>
  <c r="FG35"/>
  <c r="EY35"/>
  <c r="EQ35"/>
  <c r="EI35"/>
  <c r="EA35"/>
  <c r="DS35"/>
  <c r="DK35"/>
  <c r="DC35"/>
  <c r="CU35"/>
  <c r="CM35"/>
  <c r="CE35"/>
  <c r="BW35"/>
  <c r="BO35"/>
  <c r="BG35"/>
  <c r="AY35"/>
  <c r="AQ35"/>
  <c r="AI35"/>
  <c r="AA35"/>
  <c r="S35"/>
  <c r="K35"/>
  <c r="C35"/>
  <c r="FS34"/>
  <c r="FK34"/>
  <c r="FC34"/>
  <c r="EU34"/>
  <c r="EM34"/>
  <c r="EE34"/>
  <c r="DW34"/>
  <c r="DO34"/>
  <c r="DG34"/>
  <c r="CY34"/>
  <c r="CQ34"/>
  <c r="CI34"/>
  <c r="CA34"/>
  <c r="BS34"/>
  <c r="BK34"/>
  <c r="BC34"/>
  <c r="AU34"/>
  <c r="AM34"/>
  <c r="AE34"/>
  <c r="W34"/>
  <c r="O34"/>
  <c r="G34"/>
  <c r="FW33"/>
  <c r="FO33"/>
  <c r="FG33"/>
  <c r="EY33"/>
  <c r="EQ33"/>
  <c r="EI33"/>
  <c r="EA33"/>
  <c r="DS33"/>
  <c r="DK33"/>
  <c r="DC33"/>
  <c r="CU33"/>
  <c r="CM33"/>
  <c r="CE33"/>
  <c r="BW33"/>
  <c r="BO33"/>
  <c r="BG33"/>
  <c r="AY33"/>
  <c r="AQ33"/>
  <c r="AI33"/>
  <c r="AA33"/>
  <c r="S33"/>
  <c r="K33"/>
  <c r="C33"/>
  <c r="FS32"/>
  <c r="FK32"/>
  <c r="FC32"/>
  <c r="EU32"/>
  <c r="EM32"/>
  <c r="EE32"/>
  <c r="DW32"/>
  <c r="DO32"/>
  <c r="DG32"/>
  <c r="CY32"/>
  <c r="CQ32"/>
  <c r="CI32"/>
  <c r="CA32"/>
  <c r="BS32"/>
  <c r="BK32"/>
  <c r="BC32"/>
  <c r="AU32"/>
  <c r="AM32"/>
  <c r="AE32"/>
  <c r="W32"/>
  <c r="O32"/>
  <c r="G32"/>
  <c r="FW31"/>
  <c r="FO31"/>
  <c r="FG31"/>
  <c r="EY31"/>
  <c r="EQ31"/>
  <c r="EI31"/>
  <c r="EA31"/>
  <c r="DS31"/>
  <c r="DK31"/>
  <c r="DC31"/>
  <c r="CU31"/>
  <c r="EJ44"/>
  <c r="N37"/>
  <c r="B35"/>
  <c r="BB33"/>
  <c r="DZ31"/>
  <c r="B31"/>
  <c r="BB30"/>
  <c r="DV29"/>
  <c r="AN29"/>
  <c r="ED28"/>
  <c r="AX28"/>
  <c r="EN27"/>
  <c r="BF27"/>
  <c r="DX26"/>
  <c r="FM48"/>
  <c r="CE48"/>
  <c r="FW47"/>
  <c r="CQ47"/>
  <c r="AE47"/>
  <c r="DI46"/>
  <c r="FO45"/>
  <c r="CG45"/>
  <c r="FW44"/>
  <c r="CQ44"/>
  <c r="I44"/>
  <c r="DS43"/>
  <c r="BG43"/>
  <c r="FM42"/>
  <c r="BA42"/>
  <c r="EO41"/>
  <c r="BI41"/>
  <c r="FM39"/>
  <c r="DU39"/>
  <c r="CG39"/>
  <c r="BA39"/>
  <c r="U39"/>
  <c r="FM38"/>
  <c r="EG38"/>
  <c r="DA38"/>
  <c r="BU38"/>
  <c r="AO38"/>
  <c r="I38"/>
  <c r="FA37"/>
  <c r="DU37"/>
  <c r="CO37"/>
  <c r="BI37"/>
  <c r="AC37"/>
  <c r="FU36"/>
  <c r="EO36"/>
  <c r="DI36"/>
  <c r="CC36"/>
  <c r="AW36"/>
  <c r="Q36"/>
  <c r="FI35"/>
  <c r="EC35"/>
  <c r="CW35"/>
  <c r="BQ35"/>
  <c r="AK35"/>
  <c r="E35"/>
  <c r="EW34"/>
  <c r="DQ34"/>
  <c r="CK34"/>
  <c r="BE34"/>
  <c r="Y34"/>
  <c r="C34"/>
  <c r="FK33"/>
  <c r="EU33"/>
  <c r="EE33"/>
  <c r="DO33"/>
  <c r="CY33"/>
  <c r="CI33"/>
  <c r="BS33"/>
  <c r="BC33"/>
  <c r="AM33"/>
  <c r="W33"/>
  <c r="I33"/>
  <c r="FW32"/>
  <c r="FM32"/>
  <c r="FA32"/>
  <c r="EQ32"/>
  <c r="EG32"/>
  <c r="DU32"/>
  <c r="DK32"/>
  <c r="DA32"/>
  <c r="CO32"/>
  <c r="CE32"/>
  <c r="BU32"/>
  <c r="BI32"/>
  <c r="AY32"/>
  <c r="AO32"/>
  <c r="AC32"/>
  <c r="S32"/>
  <c r="I32"/>
  <c r="FU31"/>
  <c r="FK31"/>
  <c r="FA31"/>
  <c r="EO31"/>
  <c r="EE31"/>
  <c r="DU31"/>
  <c r="DI31"/>
  <c r="CY31"/>
  <c r="CO31"/>
  <c r="CG31"/>
  <c r="BY31"/>
  <c r="BQ31"/>
  <c r="BI31"/>
  <c r="BA31"/>
  <c r="AS31"/>
  <c r="AK31"/>
  <c r="AC31"/>
  <c r="U31"/>
  <c r="M31"/>
  <c r="E31"/>
  <c r="FU30"/>
  <c r="FM30"/>
  <c r="FE30"/>
  <c r="EW30"/>
  <c r="EO30"/>
  <c r="EG30"/>
  <c r="DY30"/>
  <c r="DQ30"/>
  <c r="DI30"/>
  <c r="DA30"/>
  <c r="CS30"/>
  <c r="CK30"/>
  <c r="CC30"/>
  <c r="BU30"/>
  <c r="BM30"/>
  <c r="BE30"/>
  <c r="AW30"/>
  <c r="AO30"/>
  <c r="AG30"/>
  <c r="Y30"/>
  <c r="Q30"/>
  <c r="I30"/>
  <c r="FY29"/>
  <c r="FO29"/>
  <c r="FE29"/>
  <c r="ES29"/>
  <c r="EI29"/>
  <c r="DY29"/>
  <c r="DM29"/>
  <c r="DC29"/>
  <c r="CS29"/>
  <c r="CI29"/>
  <c r="CA29"/>
  <c r="BS29"/>
  <c r="BK29"/>
  <c r="BC29"/>
  <c r="AU29"/>
  <c r="AM29"/>
  <c r="AE29"/>
  <c r="W29"/>
  <c r="O29"/>
  <c r="G29"/>
  <c r="FW28"/>
  <c r="FO28"/>
  <c r="FG28"/>
  <c r="EY28"/>
  <c r="EQ28"/>
  <c r="EI28"/>
  <c r="EA28"/>
  <c r="DS28"/>
  <c r="DK28"/>
  <c r="DC28"/>
  <c r="CU28"/>
  <c r="CM28"/>
  <c r="CE28"/>
  <c r="BW28"/>
  <c r="BO28"/>
  <c r="BG28"/>
  <c r="AY28"/>
  <c r="AQ28"/>
  <c r="AI28"/>
  <c r="AA28"/>
  <c r="S28"/>
  <c r="K28"/>
  <c r="C28"/>
  <c r="FQ27"/>
  <c r="FG27"/>
  <c r="EW27"/>
  <c r="EK27"/>
  <c r="EA27"/>
  <c r="DQ27"/>
  <c r="DE27"/>
  <c r="CU27"/>
  <c r="CK27"/>
  <c r="BY27"/>
  <c r="BO27"/>
  <c r="BE27"/>
  <c r="AS27"/>
  <c r="AI27"/>
  <c r="Y27"/>
  <c r="M27"/>
  <c r="C27"/>
  <c r="FS26"/>
  <c r="FK26"/>
  <c r="FC26"/>
  <c r="EU26"/>
  <c r="EM26"/>
  <c r="EE26"/>
  <c r="DW26"/>
  <c r="DO26"/>
  <c r="DD26"/>
  <c r="CV26"/>
  <c r="CN26"/>
  <c r="CF26"/>
  <c r="BX26"/>
  <c r="BP26"/>
  <c r="BH26"/>
  <c r="AZ26"/>
  <c r="AR26"/>
  <c r="AJ26"/>
  <c r="AB26"/>
  <c r="T26"/>
  <c r="L26"/>
  <c r="D26"/>
  <c r="FT25"/>
  <c r="FL25"/>
  <c r="FD25"/>
  <c r="EV25"/>
  <c r="EN25"/>
  <c r="EF25"/>
  <c r="DX25"/>
  <c r="DP25"/>
  <c r="DH25"/>
  <c r="CZ25"/>
  <c r="CR25"/>
  <c r="CJ25"/>
  <c r="CB25"/>
  <c r="BT25"/>
  <c r="BL25"/>
  <c r="BD25"/>
  <c r="AV25"/>
  <c r="AN25"/>
  <c r="AF25"/>
  <c r="X25"/>
  <c r="P25"/>
  <c r="H25"/>
  <c r="FX22"/>
  <c r="FP22"/>
  <c r="FH22"/>
  <c r="EZ22"/>
  <c r="ER22"/>
  <c r="EJ22"/>
  <c r="EB22"/>
  <c r="DT22"/>
  <c r="DL22"/>
  <c r="DD22"/>
  <c r="CV22"/>
  <c r="CN22"/>
  <c r="CF22"/>
  <c r="BX22"/>
  <c r="BP22"/>
  <c r="BH22"/>
  <c r="AZ22"/>
  <c r="AR22"/>
  <c r="AJ22"/>
  <c r="AB22"/>
  <c r="T22"/>
  <c r="L22"/>
  <c r="D22"/>
  <c r="FT21"/>
  <c r="FL21"/>
  <c r="FD21"/>
  <c r="EV21"/>
  <c r="EN21"/>
  <c r="EF21"/>
  <c r="DX21"/>
  <c r="DP21"/>
  <c r="DH21"/>
  <c r="CZ21"/>
  <c r="CR21"/>
  <c r="CJ21"/>
  <c r="CB21"/>
  <c r="BT21"/>
  <c r="BL21"/>
  <c r="BD21"/>
  <c r="AV21"/>
  <c r="AN21"/>
  <c r="AF21"/>
  <c r="X21"/>
  <c r="P21"/>
  <c r="H21"/>
  <c r="FX20"/>
  <c r="FP20"/>
  <c r="FH20"/>
  <c r="EZ20"/>
  <c r="ER20"/>
  <c r="EJ20"/>
  <c r="EB20"/>
  <c r="DT20"/>
  <c r="DL20"/>
  <c r="DD20"/>
  <c r="CV20"/>
  <c r="CN20"/>
  <c r="CF20"/>
  <c r="BX20"/>
  <c r="BP20"/>
  <c r="BH20"/>
  <c r="AZ20"/>
  <c r="AR20"/>
  <c r="AJ20"/>
  <c r="AB20"/>
  <c r="T20"/>
  <c r="L20"/>
  <c r="D20"/>
  <c r="FT19"/>
  <c r="FL19"/>
  <c r="FD19"/>
  <c r="EV19"/>
  <c r="EN19"/>
  <c r="EF19"/>
  <c r="DX19"/>
  <c r="DP19"/>
  <c r="DH19"/>
  <c r="CZ19"/>
  <c r="CR19"/>
  <c r="CJ19"/>
  <c r="CB19"/>
  <c r="BT19"/>
  <c r="BL19"/>
  <c r="BD19"/>
  <c r="AV19"/>
  <c r="AN19"/>
  <c r="AF19"/>
  <c r="X19"/>
  <c r="P19"/>
  <c r="H19"/>
  <c r="FX18"/>
  <c r="FP18"/>
  <c r="FH18"/>
  <c r="EZ18"/>
  <c r="ER18"/>
  <c r="EJ18"/>
  <c r="EB18"/>
  <c r="DT18"/>
  <c r="DL18"/>
  <c r="DD18"/>
  <c r="CV18"/>
  <c r="CN18"/>
  <c r="CF18"/>
  <c r="BX18"/>
  <c r="BP18"/>
  <c r="BH18"/>
  <c r="AZ18"/>
  <c r="AR18"/>
  <c r="AJ18"/>
  <c r="AB18"/>
  <c r="T18"/>
  <c r="L18"/>
  <c r="D18"/>
  <c r="FT17"/>
  <c r="FL17"/>
  <c r="FD17"/>
  <c r="EV17"/>
  <c r="EN17"/>
  <c r="EF17"/>
  <c r="DX17"/>
  <c r="DP17"/>
  <c r="DH17"/>
  <c r="CZ17"/>
  <c r="CR17"/>
  <c r="CJ17"/>
  <c r="CB17"/>
  <c r="BT17"/>
  <c r="BL17"/>
  <c r="BD17"/>
  <c r="AV17"/>
  <c r="AN17"/>
  <c r="AF17"/>
  <c r="X17"/>
  <c r="P17"/>
  <c r="H17"/>
  <c r="FX16"/>
  <c r="FP16"/>
  <c r="FH16"/>
  <c r="EZ16"/>
  <c r="ER16"/>
  <c r="EJ16"/>
  <c r="EB16"/>
  <c r="DT16"/>
  <c r="DL16"/>
  <c r="DD16"/>
  <c r="CV16"/>
  <c r="CN16"/>
  <c r="CF16"/>
  <c r="BX16"/>
  <c r="BP16"/>
  <c r="BH16"/>
  <c r="AZ16"/>
  <c r="AR16"/>
  <c r="AJ16"/>
  <c r="AB16"/>
  <c r="T16"/>
  <c r="L16"/>
  <c r="D16"/>
  <c r="FT15"/>
  <c r="FL15"/>
  <c r="FD15"/>
  <c r="EV15"/>
  <c r="EN15"/>
  <c r="EF15"/>
  <c r="DX15"/>
  <c r="DP15"/>
  <c r="DH15"/>
  <c r="CZ15"/>
  <c r="CR15"/>
  <c r="CJ15"/>
  <c r="CB15"/>
  <c r="BT15"/>
  <c r="BL15"/>
  <c r="BD15"/>
  <c r="AV15"/>
  <c r="AN15"/>
  <c r="AF15"/>
  <c r="X15"/>
  <c r="P15"/>
  <c r="H15"/>
  <c r="FX14"/>
  <c r="FP14"/>
  <c r="FH14"/>
  <c r="EZ14"/>
  <c r="ER14"/>
  <c r="EJ14"/>
  <c r="EB14"/>
  <c r="DT14"/>
  <c r="DL14"/>
  <c r="DD14"/>
  <c r="CV14"/>
  <c r="CN14"/>
  <c r="CF14"/>
  <c r="BX14"/>
  <c r="BP14"/>
  <c r="BH14"/>
  <c r="AZ14"/>
  <c r="AR14"/>
  <c r="AJ14"/>
  <c r="AB14"/>
  <c r="T14"/>
  <c r="L14"/>
  <c r="D14"/>
  <c r="FT12"/>
  <c r="FL12"/>
  <c r="FD12"/>
  <c r="EV12"/>
  <c r="EN12"/>
  <c r="EF12"/>
  <c r="DX12"/>
  <c r="DP12"/>
  <c r="DH12"/>
  <c r="CZ12"/>
  <c r="CR12"/>
  <c r="CJ12"/>
  <c r="CB12"/>
  <c r="BT12"/>
  <c r="BL12"/>
  <c r="BD12"/>
  <c r="AV12"/>
  <c r="AN12"/>
  <c r="AF12"/>
  <c r="X12"/>
  <c r="P12"/>
  <c r="H12"/>
  <c r="FX10"/>
  <c r="FP10"/>
  <c r="FH10"/>
  <c r="EZ10"/>
  <c r="ER10"/>
  <c r="EJ10"/>
  <c r="EB10"/>
  <c r="DT10"/>
  <c r="DL10"/>
  <c r="DD10"/>
  <c r="CV10"/>
  <c r="CN10"/>
  <c r="CF10"/>
  <c r="BX10"/>
  <c r="BP10"/>
  <c r="BH10"/>
  <c r="AZ10"/>
  <c r="AR10"/>
  <c r="AJ10"/>
  <c r="AB10"/>
  <c r="T10"/>
  <c r="L10"/>
  <c r="D10"/>
  <c r="FT9"/>
  <c r="FL9"/>
  <c r="FD9"/>
  <c r="EV9"/>
  <c r="EN9"/>
  <c r="EF9"/>
  <c r="DX9"/>
  <c r="DP9"/>
  <c r="DH9"/>
  <c r="CZ9"/>
  <c r="CR9"/>
  <c r="CJ9"/>
  <c r="CB9"/>
  <c r="BT9"/>
  <c r="BL9"/>
  <c r="BD9"/>
  <c r="AV9"/>
  <c r="AN9"/>
  <c r="AF9"/>
  <c r="X9"/>
  <c r="P9"/>
  <c r="H9"/>
  <c r="ED48"/>
  <c r="BZ37"/>
  <c r="B36"/>
  <c r="CH33"/>
  <c r="FF31"/>
  <c r="AH31"/>
  <c r="CH30"/>
  <c r="EP29"/>
  <c r="BJ29"/>
  <c r="EZ28"/>
  <c r="BR28"/>
  <c r="FJ27"/>
  <c r="CB27"/>
  <c r="FL26"/>
  <c r="M49"/>
  <c r="DA48"/>
  <c r="S48"/>
  <c r="DK47"/>
  <c r="AU47"/>
  <c r="EO46"/>
  <c r="Q46"/>
  <c r="DC45"/>
  <c r="U45"/>
  <c r="DK44"/>
  <c r="AE44"/>
  <c r="EI43"/>
  <c r="BW43"/>
  <c r="K43"/>
  <c r="BU42"/>
  <c r="FM41"/>
  <c r="CC41"/>
  <c r="FW39"/>
  <c r="EG39"/>
  <c r="CO39"/>
  <c r="BI39"/>
  <c r="AC39"/>
  <c r="FU38"/>
  <c r="EO38"/>
  <c r="DI38"/>
  <c r="CC38"/>
  <c r="AW38"/>
  <c r="Q38"/>
  <c r="FI37"/>
  <c r="EC37"/>
  <c r="CW37"/>
  <c r="BQ37"/>
  <c r="AK37"/>
  <c r="E37"/>
  <c r="EW36"/>
  <c r="DQ36"/>
  <c r="CK36"/>
  <c r="BE36"/>
  <c r="Y36"/>
  <c r="FQ35"/>
  <c r="EK35"/>
  <c r="DE35"/>
  <c r="BY35"/>
  <c r="AS35"/>
  <c r="M35"/>
  <c r="FE34"/>
  <c r="DY34"/>
  <c r="CS34"/>
  <c r="BM34"/>
  <c r="AG34"/>
  <c r="I34"/>
  <c r="FQ33"/>
  <c r="FA33"/>
  <c r="EK33"/>
  <c r="DU33"/>
  <c r="DE33"/>
  <c r="CO33"/>
  <c r="BY33"/>
  <c r="BI33"/>
  <c r="AS33"/>
  <c r="AC33"/>
  <c r="M33"/>
  <c r="FY32"/>
  <c r="FO32"/>
  <c r="FE32"/>
  <c r="ES32"/>
  <c r="EI32"/>
  <c r="DY32"/>
  <c r="DM32"/>
  <c r="DC32"/>
  <c r="CS32"/>
  <c r="CG32"/>
  <c r="BW32"/>
  <c r="BM32"/>
  <c r="BA32"/>
  <c r="AQ32"/>
  <c r="AG32"/>
  <c r="U32"/>
  <c r="K32"/>
  <c r="FY31"/>
  <c r="FM31"/>
  <c r="FC31"/>
  <c r="ES31"/>
  <c r="EG31"/>
  <c r="DW31"/>
  <c r="DM31"/>
  <c r="DA31"/>
  <c r="CQ31"/>
  <c r="CI31"/>
  <c r="CA31"/>
  <c r="BS31"/>
  <c r="BK31"/>
  <c r="BC31"/>
  <c r="AU31"/>
  <c r="AM31"/>
  <c r="AE31"/>
  <c r="W31"/>
  <c r="O31"/>
  <c r="G31"/>
  <c r="FW30"/>
  <c r="FO30"/>
  <c r="FG30"/>
  <c r="EY30"/>
  <c r="EQ30"/>
  <c r="EI30"/>
  <c r="EA30"/>
  <c r="DS30"/>
  <c r="DK30"/>
  <c r="DC30"/>
  <c r="CU30"/>
  <c r="CM30"/>
  <c r="CE30"/>
  <c r="BW30"/>
  <c r="BO30"/>
  <c r="BG30"/>
  <c r="AY30"/>
  <c r="AQ30"/>
  <c r="AI30"/>
  <c r="AA30"/>
  <c r="S30"/>
  <c r="K30"/>
  <c r="C30"/>
  <c r="FQ29"/>
  <c r="FG29"/>
  <c r="EW29"/>
  <c r="EK29"/>
  <c r="EA29"/>
  <c r="DQ29"/>
  <c r="DE29"/>
  <c r="CU29"/>
  <c r="CK29"/>
  <c r="CC29"/>
  <c r="BU29"/>
  <c r="BM29"/>
  <c r="BE29"/>
  <c r="AW29"/>
  <c r="AO29"/>
  <c r="AG29"/>
  <c r="Y29"/>
  <c r="Q29"/>
  <c r="I29"/>
  <c r="FY28"/>
  <c r="FQ28"/>
  <c r="FI28"/>
  <c r="FA28"/>
  <c r="ES28"/>
  <c r="EK28"/>
  <c r="EC28"/>
  <c r="DU28"/>
  <c r="DM28"/>
  <c r="DE28"/>
  <c r="CW28"/>
  <c r="CO28"/>
  <c r="CG28"/>
  <c r="BY28"/>
  <c r="BQ28"/>
  <c r="BI28"/>
  <c r="BA28"/>
  <c r="AS28"/>
  <c r="AK28"/>
  <c r="AC28"/>
  <c r="U28"/>
  <c r="M28"/>
  <c r="E28"/>
  <c r="FU27"/>
  <c r="FI27"/>
  <c r="EY27"/>
  <c r="EO27"/>
  <c r="EC27"/>
  <c r="DS27"/>
  <c r="DI27"/>
  <c r="CW27"/>
  <c r="CM27"/>
  <c r="CC27"/>
  <c r="BQ27"/>
  <c r="BG27"/>
  <c r="AW27"/>
  <c r="AK27"/>
  <c r="AA27"/>
  <c r="Q27"/>
  <c r="E27"/>
  <c r="FU26"/>
  <c r="FM26"/>
  <c r="FE26"/>
  <c r="EW26"/>
  <c r="EO26"/>
  <c r="EG26"/>
  <c r="DY26"/>
  <c r="DQ26"/>
  <c r="DF26"/>
  <c r="CX26"/>
  <c r="CP26"/>
  <c r="CH26"/>
  <c r="BZ26"/>
  <c r="BR26"/>
  <c r="BJ26"/>
  <c r="BB26"/>
  <c r="AT26"/>
  <c r="AL26"/>
  <c r="AD26"/>
  <c r="V26"/>
  <c r="N26"/>
  <c r="F26"/>
  <c r="FV25"/>
  <c r="FN25"/>
  <c r="FF25"/>
  <c r="EX25"/>
  <c r="EP25"/>
  <c r="EH25"/>
  <c r="DZ25"/>
  <c r="DR25"/>
  <c r="DJ25"/>
  <c r="DB25"/>
  <c r="CT25"/>
  <c r="CL25"/>
  <c r="CD25"/>
  <c r="BV25"/>
  <c r="BN25"/>
  <c r="BF25"/>
  <c r="AX25"/>
  <c r="AP25"/>
  <c r="AH25"/>
  <c r="Z25"/>
  <c r="R25"/>
  <c r="J25"/>
  <c r="B25"/>
  <c r="FR22"/>
  <c r="FJ22"/>
  <c r="FB22"/>
  <c r="ET22"/>
  <c r="EL22"/>
  <c r="ED22"/>
  <c r="DV22"/>
  <c r="DN22"/>
  <c r="DF22"/>
  <c r="CX22"/>
  <c r="CP22"/>
  <c r="CH22"/>
  <c r="BZ22"/>
  <c r="BR22"/>
  <c r="BJ22"/>
  <c r="BB22"/>
  <c r="AT22"/>
  <c r="AL22"/>
  <c r="AD22"/>
  <c r="V22"/>
  <c r="N22"/>
  <c r="F22"/>
  <c r="FV21"/>
  <c r="FN21"/>
  <c r="FF21"/>
  <c r="EX21"/>
  <c r="EP21"/>
  <c r="EH21"/>
  <c r="DZ21"/>
  <c r="DR21"/>
  <c r="DJ21"/>
  <c r="DB21"/>
  <c r="CT21"/>
  <c r="CL21"/>
  <c r="CD21"/>
  <c r="BV21"/>
  <c r="BN21"/>
  <c r="BF21"/>
  <c r="AX21"/>
  <c r="AP21"/>
  <c r="AH21"/>
  <c r="Z21"/>
  <c r="R21"/>
  <c r="J21"/>
  <c r="B21"/>
  <c r="FR20"/>
  <c r="FJ20"/>
  <c r="FB20"/>
  <c r="ET20"/>
  <c r="EL20"/>
  <c r="ED20"/>
  <c r="DV20"/>
  <c r="DN20"/>
  <c r="DF20"/>
  <c r="CX20"/>
  <c r="CP20"/>
  <c r="CH20"/>
  <c r="BZ20"/>
  <c r="BR20"/>
  <c r="BJ20"/>
  <c r="BB20"/>
  <c r="AT20"/>
  <c r="AL20"/>
  <c r="AD20"/>
  <c r="V20"/>
  <c r="N20"/>
  <c r="F20"/>
  <c r="FV19"/>
  <c r="FN19"/>
  <c r="FF19"/>
  <c r="EX19"/>
  <c r="EP19"/>
  <c r="EH19"/>
  <c r="DZ19"/>
  <c r="DR19"/>
  <c r="DJ19"/>
  <c r="DB19"/>
  <c r="CT19"/>
  <c r="CL19"/>
  <c r="CD19"/>
  <c r="BV19"/>
  <c r="BN19"/>
  <c r="BF19"/>
  <c r="AX19"/>
  <c r="AP19"/>
  <c r="AH19"/>
  <c r="Z19"/>
  <c r="R19"/>
  <c r="J19"/>
  <c r="B19"/>
  <c r="FR18"/>
  <c r="FJ18"/>
  <c r="FB18"/>
  <c r="ET18"/>
  <c r="EL18"/>
  <c r="ED18"/>
  <c r="DV18"/>
  <c r="DN18"/>
  <c r="DF18"/>
  <c r="CX18"/>
  <c r="CP18"/>
  <c r="CH18"/>
  <c r="BZ18"/>
  <c r="BR18"/>
  <c r="BJ18"/>
  <c r="BB18"/>
  <c r="AT18"/>
  <c r="AL18"/>
  <c r="AD18"/>
  <c r="V18"/>
  <c r="N18"/>
  <c r="F18"/>
  <c r="FV17"/>
  <c r="FN17"/>
  <c r="FF17"/>
  <c r="EX17"/>
  <c r="EP17"/>
  <c r="EH17"/>
  <c r="DZ17"/>
  <c r="DR17"/>
  <c r="DJ17"/>
  <c r="DB17"/>
  <c r="CT17"/>
  <c r="CL17"/>
  <c r="CD17"/>
  <c r="BV17"/>
  <c r="BN17"/>
  <c r="BF17"/>
  <c r="AX17"/>
  <c r="AP17"/>
  <c r="AH17"/>
  <c r="Z17"/>
  <c r="R17"/>
  <c r="J17"/>
  <c r="B17"/>
  <c r="FR16"/>
  <c r="FJ16"/>
  <c r="FB16"/>
  <c r="ET16"/>
  <c r="EL16"/>
  <c r="ED16"/>
  <c r="DV16"/>
  <c r="DN16"/>
  <c r="DF16"/>
  <c r="CX16"/>
  <c r="CP16"/>
  <c r="CH16"/>
  <c r="BZ16"/>
  <c r="BR16"/>
  <c r="BJ16"/>
  <c r="BB16"/>
  <c r="AT16"/>
  <c r="AL16"/>
  <c r="AD16"/>
  <c r="V16"/>
  <c r="N16"/>
  <c r="F16"/>
  <c r="FV15"/>
  <c r="FN15"/>
  <c r="FF15"/>
  <c r="EX15"/>
  <c r="EP15"/>
  <c r="EH15"/>
  <c r="DZ15"/>
  <c r="DR15"/>
  <c r="DJ15"/>
  <c r="DB15"/>
  <c r="CT15"/>
  <c r="CL15"/>
  <c r="CD15"/>
  <c r="BV15"/>
  <c r="BN15"/>
  <c r="BF15"/>
  <c r="AX15"/>
  <c r="AP15"/>
  <c r="AH15"/>
  <c r="Z15"/>
  <c r="R15"/>
  <c r="J15"/>
  <c r="B15"/>
  <c r="FR14"/>
  <c r="FJ14"/>
  <c r="FB14"/>
  <c r="ET14"/>
  <c r="EL14"/>
  <c r="ED14"/>
  <c r="DV14"/>
  <c r="DN14"/>
  <c r="DF14"/>
  <c r="CX14"/>
  <c r="CP14"/>
  <c r="CH14"/>
  <c r="BZ14"/>
  <c r="BR14"/>
  <c r="BJ14"/>
  <c r="BB14"/>
  <c r="AT14"/>
  <c r="AL14"/>
  <c r="AD14"/>
  <c r="V14"/>
  <c r="N14"/>
  <c r="F14"/>
  <c r="FV12"/>
  <c r="FN12"/>
  <c r="FF12"/>
  <c r="EX12"/>
  <c r="EP12"/>
  <c r="EH12"/>
  <c r="DZ12"/>
  <c r="DR12"/>
  <c r="DJ12"/>
  <c r="DB12"/>
  <c r="CT12"/>
  <c r="CL12"/>
  <c r="CD12"/>
  <c r="BV12"/>
  <c r="BN12"/>
  <c r="BF12"/>
  <c r="AX12"/>
  <c r="AP12"/>
  <c r="AH12"/>
  <c r="Z12"/>
  <c r="R12"/>
  <c r="J12"/>
  <c r="B12"/>
  <c r="FR10"/>
  <c r="FJ10"/>
  <c r="FB10"/>
  <c r="ET10"/>
  <c r="EL10"/>
  <c r="ED10"/>
  <c r="DV10"/>
  <c r="DN10"/>
  <c r="DF10"/>
  <c r="CX10"/>
  <c r="CP10"/>
  <c r="CH10"/>
  <c r="BZ10"/>
  <c r="BR10"/>
  <c r="BJ10"/>
  <c r="BB10"/>
  <c r="AT10"/>
  <c r="AL10"/>
  <c r="AD10"/>
  <c r="V10"/>
  <c r="N10"/>
  <c r="F10"/>
  <c r="FV9"/>
  <c r="FN9"/>
  <c r="FF9"/>
  <c r="EX9"/>
  <c r="EP9"/>
  <c r="EH9"/>
  <c r="DZ9"/>
  <c r="DR9"/>
  <c r="DJ9"/>
  <c r="DB9"/>
  <c r="CT9"/>
  <c r="CL9"/>
  <c r="CD9"/>
  <c r="BV9"/>
  <c r="BN9"/>
  <c r="BF9"/>
  <c r="AX9"/>
  <c r="AP9"/>
  <c r="AH9"/>
  <c r="Z9"/>
  <c r="R9"/>
  <c r="J9"/>
  <c r="B9"/>
  <c r="FR8"/>
  <c r="FJ8"/>
  <c r="DT56"/>
  <c r="EV37"/>
  <c r="BN36"/>
  <c r="EP33"/>
  <c r="CV32"/>
  <c r="BN31"/>
  <c r="DN30"/>
  <c r="FN29"/>
  <c r="CD29"/>
  <c r="FV28"/>
  <c r="CN28"/>
  <c r="F28"/>
  <c r="CX27"/>
  <c r="P27"/>
  <c r="AG49"/>
  <c r="DW48"/>
  <c r="AO48"/>
  <c r="EE47"/>
  <c r="BK47"/>
  <c r="FU46"/>
  <c r="AW46"/>
  <c r="DW45"/>
  <c r="AQ45"/>
  <c r="EG44"/>
  <c r="AY44"/>
  <c r="EY43"/>
  <c r="CM43"/>
  <c r="AA43"/>
  <c r="DA42"/>
  <c r="I42"/>
  <c r="DA41"/>
  <c r="Q41"/>
  <c r="EQ39"/>
  <c r="DA39"/>
  <c r="BQ39"/>
  <c r="AK39"/>
  <c r="E39"/>
  <c r="EW38"/>
  <c r="DQ38"/>
  <c r="CK38"/>
  <c r="BE38"/>
  <c r="Y38"/>
  <c r="FQ37"/>
  <c r="EK37"/>
  <c r="DE37"/>
  <c r="BY37"/>
  <c r="AS37"/>
  <c r="M37"/>
  <c r="FE36"/>
  <c r="DY36"/>
  <c r="CS36"/>
  <c r="BM36"/>
  <c r="AG36"/>
  <c r="FY35"/>
  <c r="ES35"/>
  <c r="DM35"/>
  <c r="CG35"/>
  <c r="BA35"/>
  <c r="U35"/>
  <c r="FM34"/>
  <c r="EG34"/>
  <c r="DA34"/>
  <c r="BU34"/>
  <c r="AO34"/>
  <c r="K34"/>
  <c r="FS33"/>
  <c r="FC33"/>
  <c r="EM33"/>
  <c r="DW33"/>
  <c r="DG33"/>
  <c r="CQ33"/>
  <c r="CA33"/>
  <c r="BK33"/>
  <c r="AU33"/>
  <c r="AE33"/>
  <c r="O33"/>
  <c r="E33"/>
  <c r="FQ32"/>
  <c r="FG32"/>
  <c r="EW32"/>
  <c r="EK32"/>
  <c r="EA32"/>
  <c r="DQ32"/>
  <c r="DE32"/>
  <c r="CU32"/>
  <c r="CK32"/>
  <c r="BY32"/>
  <c r="BO32"/>
  <c r="BE32"/>
  <c r="AS32"/>
  <c r="AI32"/>
  <c r="Y32"/>
  <c r="M32"/>
  <c r="C32"/>
  <c r="FQ31"/>
  <c r="FE31"/>
  <c r="EU31"/>
  <c r="EK31"/>
  <c r="DY31"/>
  <c r="DO31"/>
  <c r="DE31"/>
  <c r="CS31"/>
  <c r="CK31"/>
  <c r="CC31"/>
  <c r="BU31"/>
  <c r="BM31"/>
  <c r="BE31"/>
  <c r="AW31"/>
  <c r="AO31"/>
  <c r="AG31"/>
  <c r="Y31"/>
  <c r="Q31"/>
  <c r="I31"/>
  <c r="FY30"/>
  <c r="FQ30"/>
  <c r="FI30"/>
  <c r="FA30"/>
  <c r="ES30"/>
  <c r="EK30"/>
  <c r="EC30"/>
  <c r="DU30"/>
  <c r="DM30"/>
  <c r="DE30"/>
  <c r="CW30"/>
  <c r="CO30"/>
  <c r="CG30"/>
  <c r="BY30"/>
  <c r="BQ30"/>
  <c r="BI30"/>
  <c r="BA30"/>
  <c r="AS30"/>
  <c r="AK30"/>
  <c r="AC30"/>
  <c r="U30"/>
  <c r="M30"/>
  <c r="E30"/>
  <c r="FU29"/>
  <c r="FI29"/>
  <c r="EY29"/>
  <c r="EO29"/>
  <c r="EC29"/>
  <c r="DS29"/>
  <c r="DI29"/>
  <c r="CW29"/>
  <c r="CM29"/>
  <c r="CE29"/>
  <c r="BW29"/>
  <c r="BO29"/>
  <c r="BG29"/>
  <c r="AY29"/>
  <c r="AQ29"/>
  <c r="AI29"/>
  <c r="AA29"/>
  <c r="S29"/>
  <c r="K29"/>
  <c r="C29"/>
  <c r="FS28"/>
  <c r="FK28"/>
  <c r="FC28"/>
  <c r="EU28"/>
  <c r="EM28"/>
  <c r="EE28"/>
  <c r="DW28"/>
  <c r="DO28"/>
  <c r="DG28"/>
  <c r="CY28"/>
  <c r="CQ28"/>
  <c r="CI28"/>
  <c r="CA28"/>
  <c r="BS28"/>
  <c r="BK28"/>
  <c r="BC28"/>
  <c r="AU28"/>
  <c r="AM28"/>
  <c r="AE28"/>
  <c r="W28"/>
  <c r="O28"/>
  <c r="G28"/>
  <c r="FW27"/>
  <c r="FM27"/>
  <c r="FA27"/>
  <c r="EQ27"/>
  <c r="EG27"/>
  <c r="DU27"/>
  <c r="DK27"/>
  <c r="DA27"/>
  <c r="CO27"/>
  <c r="CE27"/>
  <c r="BU27"/>
  <c r="BI27"/>
  <c r="AY27"/>
  <c r="AO27"/>
  <c r="AC27"/>
  <c r="S27"/>
  <c r="I27"/>
  <c r="FW26"/>
  <c r="FO26"/>
  <c r="FG26"/>
  <c r="EY26"/>
  <c r="EQ26"/>
  <c r="EI26"/>
  <c r="EA26"/>
  <c r="DS26"/>
  <c r="DI26"/>
  <c r="CZ26"/>
  <c r="CR26"/>
  <c r="CJ26"/>
  <c r="CB26"/>
  <c r="BT26"/>
  <c r="BL26"/>
  <c r="BD26"/>
  <c r="AV26"/>
  <c r="AN26"/>
  <c r="AF26"/>
  <c r="X26"/>
  <c r="P26"/>
  <c r="H26"/>
  <c r="FX25"/>
  <c r="FP25"/>
  <c r="FH25"/>
  <c r="EZ25"/>
  <c r="ER25"/>
  <c r="EJ25"/>
  <c r="EB25"/>
  <c r="DT25"/>
  <c r="DL25"/>
  <c r="DD25"/>
  <c r="CV25"/>
  <c r="CN25"/>
  <c r="CF25"/>
  <c r="BX25"/>
  <c r="BP25"/>
  <c r="BH25"/>
  <c r="AZ25"/>
  <c r="AR25"/>
  <c r="AJ25"/>
  <c r="AB25"/>
  <c r="T25"/>
  <c r="L25"/>
  <c r="D25"/>
  <c r="FT22"/>
  <c r="FL22"/>
  <c r="FD22"/>
  <c r="EV22"/>
  <c r="EN22"/>
  <c r="EF22"/>
  <c r="DX22"/>
  <c r="DP22"/>
  <c r="DH22"/>
  <c r="CZ22"/>
  <c r="CR22"/>
  <c r="CJ22"/>
  <c r="CB22"/>
  <c r="BT22"/>
  <c r="BL22"/>
  <c r="BD22"/>
  <c r="AV22"/>
  <c r="AN22"/>
  <c r="AF22"/>
  <c r="X22"/>
  <c r="P22"/>
  <c r="H22"/>
  <c r="FX21"/>
  <c r="FP21"/>
  <c r="FH21"/>
  <c r="EZ21"/>
  <c r="ER21"/>
  <c r="EJ21"/>
  <c r="EB21"/>
  <c r="DT21"/>
  <c r="DL21"/>
  <c r="DD21"/>
  <c r="CV21"/>
  <c r="CN21"/>
  <c r="CF21"/>
  <c r="BX21"/>
  <c r="BP21"/>
  <c r="BH21"/>
  <c r="AZ21"/>
  <c r="AR21"/>
  <c r="AJ21"/>
  <c r="AB21"/>
  <c r="T21"/>
  <c r="L21"/>
  <c r="D21"/>
  <c r="FT20"/>
  <c r="FL20"/>
  <c r="FD20"/>
  <c r="EV20"/>
  <c r="EN20"/>
  <c r="EF20"/>
  <c r="DX20"/>
  <c r="DP20"/>
  <c r="DH20"/>
  <c r="CZ20"/>
  <c r="CR20"/>
  <c r="CJ20"/>
  <c r="CB20"/>
  <c r="BT20"/>
  <c r="BL20"/>
  <c r="BD20"/>
  <c r="AV20"/>
  <c r="AN20"/>
  <c r="AF20"/>
  <c r="X20"/>
  <c r="P20"/>
  <c r="H20"/>
  <c r="FX19"/>
  <c r="FP19"/>
  <c r="FH19"/>
  <c r="EZ19"/>
  <c r="ER19"/>
  <c r="EJ19"/>
  <c r="EB19"/>
  <c r="DT19"/>
  <c r="DL19"/>
  <c r="DD19"/>
  <c r="CV19"/>
  <c r="CN19"/>
  <c r="CF19"/>
  <c r="BX19"/>
  <c r="BP19"/>
  <c r="BH19"/>
  <c r="AZ19"/>
  <c r="AR19"/>
  <c r="AJ19"/>
  <c r="AB19"/>
  <c r="T19"/>
  <c r="L19"/>
  <c r="D19"/>
  <c r="FT18"/>
  <c r="FL18"/>
  <c r="FD18"/>
  <c r="EV18"/>
  <c r="EN18"/>
  <c r="EF18"/>
  <c r="DX18"/>
  <c r="DP18"/>
  <c r="DH18"/>
  <c r="CZ18"/>
  <c r="CR18"/>
  <c r="CJ18"/>
  <c r="CB18"/>
  <c r="BT18"/>
  <c r="BL18"/>
  <c r="BD18"/>
  <c r="AV18"/>
  <c r="AN18"/>
  <c r="AF18"/>
  <c r="X18"/>
  <c r="P18"/>
  <c r="H18"/>
  <c r="FX17"/>
  <c r="FP17"/>
  <c r="FH17"/>
  <c r="EZ17"/>
  <c r="ER17"/>
  <c r="EJ17"/>
  <c r="EB17"/>
  <c r="DT17"/>
  <c r="DL17"/>
  <c r="DD17"/>
  <c r="CV17"/>
  <c r="CN17"/>
  <c r="CF17"/>
  <c r="BX17"/>
  <c r="BP17"/>
  <c r="BH17"/>
  <c r="AZ17"/>
  <c r="AR17"/>
  <c r="AJ17"/>
  <c r="AB17"/>
  <c r="T17"/>
  <c r="L17"/>
  <c r="D17"/>
  <c r="FT16"/>
  <c r="FL16"/>
  <c r="FD16"/>
  <c r="EV16"/>
  <c r="EN16"/>
  <c r="EF16"/>
  <c r="DX16"/>
  <c r="DP16"/>
  <c r="DH16"/>
  <c r="CZ16"/>
  <c r="CR16"/>
  <c r="CJ16"/>
  <c r="CB16"/>
  <c r="BT16"/>
  <c r="BL16"/>
  <c r="BD16"/>
  <c r="AV16"/>
  <c r="AN16"/>
  <c r="AF16"/>
  <c r="X16"/>
  <c r="P16"/>
  <c r="H16"/>
  <c r="FX15"/>
  <c r="FP15"/>
  <c r="FH15"/>
  <c r="EZ15"/>
  <c r="ER15"/>
  <c r="EJ15"/>
  <c r="EB15"/>
  <c r="DT15"/>
  <c r="DL15"/>
  <c r="DD15"/>
  <c r="CV15"/>
  <c r="CN15"/>
  <c r="CF15"/>
  <c r="BX15"/>
  <c r="BP15"/>
  <c r="BH15"/>
  <c r="AZ15"/>
  <c r="AR15"/>
  <c r="AJ15"/>
  <c r="AB15"/>
  <c r="T15"/>
  <c r="L15"/>
  <c r="D15"/>
  <c r="FT14"/>
  <c r="FL14"/>
  <c r="FD14"/>
  <c r="EV14"/>
  <c r="EN14"/>
  <c r="EF14"/>
  <c r="DX14"/>
  <c r="DP14"/>
  <c r="DH14"/>
  <c r="CZ14"/>
  <c r="CR14"/>
  <c r="CJ14"/>
  <c r="CB14"/>
  <c r="BT14"/>
  <c r="BL14"/>
  <c r="BD14"/>
  <c r="AV14"/>
  <c r="AN14"/>
  <c r="AF14"/>
  <c r="X14"/>
  <c r="P14"/>
  <c r="H14"/>
  <c r="FX12"/>
  <c r="FP12"/>
  <c r="FH12"/>
  <c r="EZ12"/>
  <c r="ER12"/>
  <c r="EJ12"/>
  <c r="EB12"/>
  <c r="DT12"/>
  <c r="DL12"/>
  <c r="DD12"/>
  <c r="CV12"/>
  <c r="CN12"/>
  <c r="CF12"/>
  <c r="BX12"/>
  <c r="BP12"/>
  <c r="BH12"/>
  <c r="AZ12"/>
  <c r="AR12"/>
  <c r="AJ12"/>
  <c r="AB12"/>
  <c r="T12"/>
  <c r="L12"/>
  <c r="D12"/>
  <c r="FT10"/>
  <c r="FL10"/>
  <c r="FD10"/>
  <c r="EV10"/>
  <c r="EN10"/>
  <c r="EF10"/>
  <c r="DX10"/>
  <c r="DP10"/>
  <c r="DH10"/>
  <c r="CZ10"/>
  <c r="CR10"/>
  <c r="CJ10"/>
  <c r="CB10"/>
  <c r="BT10"/>
  <c r="BL10"/>
  <c r="BD10"/>
  <c r="FH8"/>
  <c r="FP8"/>
  <c r="FX8"/>
  <c r="FJ56"/>
  <c r="ER58"/>
  <c r="B53"/>
  <c r="F55"/>
  <c r="CL55"/>
  <c r="ED55"/>
  <c r="X53"/>
  <c r="EV53"/>
  <c r="DJ26"/>
  <c r="DN26"/>
  <c r="DR26"/>
  <c r="DV26"/>
  <c r="DZ26"/>
  <c r="ED26"/>
  <c r="EH26"/>
  <c r="EL26"/>
  <c r="EP26"/>
  <c r="ET26"/>
  <c r="EX26"/>
  <c r="FB26"/>
  <c r="FF26"/>
  <c r="FJ26"/>
  <c r="FN26"/>
  <c r="FR26"/>
  <c r="FV26"/>
  <c r="G27"/>
  <c r="O27"/>
  <c r="W27"/>
  <c r="AE27"/>
  <c r="AM27"/>
  <c r="AU27"/>
  <c r="BC27"/>
  <c r="BK27"/>
  <c r="BS27"/>
  <c r="CA27"/>
  <c r="CI27"/>
  <c r="CQ27"/>
  <c r="CY27"/>
  <c r="DG27"/>
  <c r="DO27"/>
  <c r="DW27"/>
  <c r="EE27"/>
  <c r="EM27"/>
  <c r="EU27"/>
  <c r="FC27"/>
  <c r="FK27"/>
  <c r="FS27"/>
  <c r="D35"/>
  <c r="H35"/>
  <c r="L35"/>
  <c r="P35"/>
  <c r="T35"/>
  <c r="X35"/>
  <c r="AB35"/>
  <c r="AF35"/>
  <c r="AJ35"/>
  <c r="AN35"/>
  <c r="AR35"/>
  <c r="AV35"/>
  <c r="AZ35"/>
  <c r="BD35"/>
  <c r="BH35"/>
  <c r="BL35"/>
  <c r="BP35"/>
  <c r="BT35"/>
  <c r="BX35"/>
  <c r="CB35"/>
  <c r="CF35"/>
  <c r="CJ35"/>
  <c r="CN35"/>
  <c r="CR35"/>
  <c r="CV35"/>
  <c r="CZ35"/>
  <c r="DD35"/>
  <c r="DH35"/>
  <c r="DL35"/>
  <c r="DP35"/>
  <c r="DT35"/>
  <c r="DX35"/>
  <c r="EB35"/>
  <c r="EF35"/>
  <c r="EJ35"/>
  <c r="EN35"/>
  <c r="ER35"/>
  <c r="EV35"/>
  <c r="EZ35"/>
  <c r="FD35"/>
  <c r="FH35"/>
  <c r="FL35"/>
  <c r="FP35"/>
  <c r="FT35"/>
  <c r="FX35"/>
  <c r="CH60"/>
  <c r="DZ60"/>
  <c r="O54"/>
  <c r="DW54"/>
  <c r="DW51"/>
  <c r="C46"/>
  <c r="G46"/>
  <c r="K46"/>
  <c r="O46"/>
  <c r="S46"/>
  <c r="W46"/>
  <c r="AA46"/>
  <c r="AE46"/>
  <c r="AI46"/>
  <c r="AM46"/>
  <c r="AQ46"/>
  <c r="AU46"/>
  <c r="AY46"/>
  <c r="BC46"/>
  <c r="BG46"/>
  <c r="BK46"/>
  <c r="BO46"/>
  <c r="BS46"/>
  <c r="BW46"/>
  <c r="CA46"/>
  <c r="CE46"/>
  <c r="CI46"/>
  <c r="CM46"/>
  <c r="CQ46"/>
  <c r="CU46"/>
  <c r="CY46"/>
  <c r="DC46"/>
  <c r="DG46"/>
  <c r="DK46"/>
  <c r="DO46"/>
  <c r="DS46"/>
  <c r="DW46"/>
  <c r="EA46"/>
  <c r="EE46"/>
  <c r="EI46"/>
  <c r="EM46"/>
  <c r="EQ46"/>
  <c r="EU46"/>
  <c r="EY46"/>
  <c r="FC46"/>
  <c r="FG46"/>
  <c r="FK46"/>
  <c r="FO46"/>
  <c r="FS46"/>
  <c r="FW46"/>
  <c r="CQ29"/>
  <c r="CY29"/>
  <c r="DG29"/>
  <c r="DO29"/>
  <c r="DW29"/>
  <c r="EE29"/>
  <c r="EM29"/>
  <c r="EU29"/>
  <c r="FC29"/>
  <c r="FK29"/>
  <c r="FS29"/>
  <c r="B32"/>
  <c r="D38"/>
  <c r="T38"/>
  <c r="AB38"/>
  <c r="AJ38"/>
  <c r="AR38"/>
  <c r="AZ38"/>
  <c r="BH38"/>
  <c r="BP38"/>
  <c r="BX38"/>
  <c r="CF38"/>
  <c r="CN38"/>
  <c r="CV38"/>
  <c r="DD38"/>
  <c r="DL38"/>
  <c r="DT38"/>
  <c r="EB38"/>
  <c r="ER38"/>
  <c r="EZ38"/>
  <c r="FH38"/>
  <c r="FP38"/>
  <c r="FX38"/>
  <c r="I45"/>
  <c r="Q45"/>
  <c r="Y45"/>
  <c r="AG45"/>
  <c r="AO45"/>
  <c r="AW45"/>
  <c r="BE45"/>
  <c r="BM45"/>
  <c r="BU45"/>
  <c r="CC45"/>
  <c r="CK45"/>
  <c r="CS45"/>
  <c r="DA45"/>
  <c r="DI45"/>
  <c r="DQ45"/>
  <c r="DY45"/>
  <c r="EG45"/>
  <c r="EO45"/>
  <c r="EW45"/>
  <c r="FE45"/>
  <c r="FM45"/>
  <c r="FU45"/>
  <c r="AH52"/>
  <c r="BB52"/>
  <c r="CT52"/>
  <c r="DN52"/>
  <c r="FF52"/>
  <c r="C42"/>
  <c r="G42"/>
  <c r="K42"/>
  <c r="O42"/>
  <c r="S42"/>
  <c r="W42"/>
  <c r="AA42"/>
  <c r="AE42"/>
  <c r="AI42"/>
  <c r="AM42"/>
  <c r="AQ42"/>
  <c r="AU42"/>
  <c r="AY42"/>
  <c r="BC42"/>
  <c r="BG42"/>
  <c r="BK42"/>
  <c r="BO42"/>
  <c r="BS42"/>
  <c r="BW42"/>
  <c r="CA42"/>
  <c r="CE42"/>
  <c r="CI42"/>
  <c r="CM42"/>
  <c r="CQ42"/>
  <c r="CU42"/>
  <c r="CY42"/>
  <c r="DC42"/>
  <c r="DG42"/>
  <c r="DK42"/>
  <c r="FT55"/>
  <c r="BN53"/>
  <c r="DF53"/>
  <c r="R35"/>
  <c r="AD35"/>
  <c r="AX35"/>
  <c r="BJ35"/>
  <c r="CD35"/>
  <c r="CP35"/>
  <c r="DJ35"/>
  <c r="DV35"/>
  <c r="EP35"/>
  <c r="FB35"/>
  <c r="FF35"/>
  <c r="FR35"/>
  <c r="FV35"/>
  <c r="I59"/>
  <c r="CG51"/>
  <c r="FM51"/>
  <c r="B60"/>
  <c r="EJ52"/>
  <c r="BC60"/>
  <c r="CD43"/>
  <c r="CN44"/>
  <c r="EZ44"/>
  <c r="DO42"/>
  <c r="DS42"/>
  <c r="DW42"/>
  <c r="EA42"/>
  <c r="EE42"/>
  <c r="EI42"/>
  <c r="EM42"/>
  <c r="EQ42"/>
  <c r="EU42"/>
  <c r="EY42"/>
  <c r="FC42"/>
  <c r="FG42"/>
  <c r="FK42"/>
  <c r="FO42"/>
  <c r="FS42"/>
  <c r="FW42"/>
  <c r="H43"/>
  <c r="AB43"/>
  <c r="AN43"/>
  <c r="BH43"/>
  <c r="BT43"/>
  <c r="CN43"/>
  <c r="CZ43"/>
  <c r="DT43"/>
  <c r="EF43"/>
  <c r="EZ43"/>
  <c r="FL43"/>
  <c r="E44"/>
  <c r="M44"/>
  <c r="U44"/>
  <c r="AC44"/>
  <c r="AK44"/>
  <c r="AS44"/>
  <c r="BA44"/>
  <c r="BI44"/>
  <c r="BQ44"/>
  <c r="BY44"/>
  <c r="CG44"/>
  <c r="CO44"/>
  <c r="CW44"/>
  <c r="DE44"/>
  <c r="DM44"/>
  <c r="DU44"/>
  <c r="EC44"/>
  <c r="EK44"/>
  <c r="ES44"/>
  <c r="FA44"/>
  <c r="FI44"/>
  <c r="FQ44"/>
  <c r="FY44"/>
  <c r="AD44"/>
  <c r="C41"/>
  <c r="G41"/>
  <c r="K41"/>
  <c r="O41"/>
  <c r="S41"/>
  <c r="W41"/>
  <c r="AA41"/>
  <c r="AE41"/>
  <c r="AI41"/>
  <c r="AM41"/>
  <c r="AQ41"/>
  <c r="AU41"/>
  <c r="AY41"/>
  <c r="BC41"/>
  <c r="BG41"/>
  <c r="BK41"/>
  <c r="BO41"/>
  <c r="BS41"/>
  <c r="BW41"/>
  <c r="CA41"/>
  <c r="CE41"/>
  <c r="CI41"/>
  <c r="CM41"/>
  <c r="CQ41"/>
  <c r="CU41"/>
  <c r="CY41"/>
  <c r="DC41"/>
  <c r="DG41"/>
  <c r="DK41"/>
  <c r="DO41"/>
  <c r="DS41"/>
  <c r="DW41"/>
  <c r="EA41"/>
  <c r="EE41"/>
  <c r="EI41"/>
  <c r="EM41"/>
  <c r="EQ41"/>
  <c r="EU41"/>
  <c r="EY41"/>
  <c r="FC41"/>
  <c r="FG41"/>
  <c r="FK41"/>
  <c r="FO41"/>
  <c r="FS41"/>
  <c r="FW41"/>
  <c r="L41"/>
  <c r="T41"/>
  <c r="AB41"/>
  <c r="AJ41"/>
  <c r="AR41"/>
  <c r="AZ41"/>
  <c r="BH41"/>
  <c r="BP41"/>
  <c r="BX41"/>
  <c r="CF41"/>
  <c r="CN41"/>
  <c r="CV41"/>
  <c r="DD41"/>
  <c r="DL41"/>
  <c r="DT41"/>
  <c r="EJ41"/>
  <c r="ER41"/>
  <c r="EZ41"/>
  <c r="FH41"/>
  <c r="FP41"/>
  <c r="FX41"/>
  <c r="F34"/>
  <c r="J34"/>
  <c r="N34"/>
  <c r="R34"/>
  <c r="V34"/>
  <c r="Z34"/>
  <c r="AD34"/>
  <c r="AH34"/>
  <c r="AL34"/>
  <c r="AP34"/>
  <c r="AT34"/>
  <c r="AX34"/>
  <c r="BB34"/>
  <c r="BF34"/>
  <c r="BJ34"/>
  <c r="BN34"/>
  <c r="BR34"/>
  <c r="BV34"/>
  <c r="BZ34"/>
  <c r="CD34"/>
  <c r="CH34"/>
  <c r="CL34"/>
  <c r="CP34"/>
  <c r="CT34"/>
  <c r="CX34"/>
  <c r="DB34"/>
  <c r="DF34"/>
  <c r="DJ34"/>
  <c r="DN34"/>
  <c r="DR34"/>
  <c r="DV34"/>
  <c r="DZ34"/>
  <c r="ED34"/>
  <c r="EH34"/>
  <c r="EL34"/>
  <c r="EP34"/>
  <c r="ET34"/>
  <c r="EX34"/>
  <c r="FB34"/>
  <c r="FF34"/>
  <c r="FJ34"/>
  <c r="FN34"/>
  <c r="FR34"/>
  <c r="FV34"/>
  <c r="H32"/>
  <c r="L32"/>
  <c r="P32"/>
  <c r="X32"/>
  <c r="AB32"/>
  <c r="AF32"/>
  <c r="AN32"/>
  <c r="AR32"/>
  <c r="AV32"/>
  <c r="BD32"/>
  <c r="BH32"/>
  <c r="BL32"/>
  <c r="BT32"/>
  <c r="BX32"/>
  <c r="CB32"/>
  <c r="CJ32"/>
  <c r="CN32"/>
  <c r="CR32"/>
  <c r="CZ32"/>
  <c r="DD32"/>
  <c r="DH32"/>
  <c r="DP32"/>
  <c r="DT32"/>
  <c r="DX32"/>
  <c r="EF32"/>
  <c r="EJ32"/>
  <c r="EN32"/>
  <c r="EV32"/>
  <c r="EZ32"/>
  <c r="FD32"/>
  <c r="FL32"/>
  <c r="FP32"/>
  <c r="FT32"/>
  <c r="F32"/>
  <c r="J32"/>
  <c r="N32"/>
  <c r="R32"/>
  <c r="V32"/>
  <c r="Z32"/>
  <c r="AD32"/>
  <c r="AH32"/>
  <c r="AL32"/>
  <c r="AP32"/>
  <c r="AT32"/>
  <c r="AX32"/>
  <c r="BB32"/>
  <c r="BF32"/>
  <c r="BJ32"/>
  <c r="BN32"/>
  <c r="BR32"/>
  <c r="BV32"/>
  <c r="BZ32"/>
  <c r="CD32"/>
  <c r="CH32"/>
  <c r="CL32"/>
  <c r="CP32"/>
  <c r="CT32"/>
  <c r="CX32"/>
  <c r="DB32"/>
  <c r="DF32"/>
  <c r="DJ32"/>
  <c r="DN32"/>
  <c r="DR32"/>
  <c r="DV32"/>
  <c r="DZ32"/>
  <c r="ED32"/>
  <c r="EH32"/>
  <c r="EL32"/>
  <c r="EP32"/>
  <c r="ET32"/>
  <c r="EX32"/>
  <c r="FB32"/>
  <c r="FF32"/>
  <c r="FJ32"/>
  <c r="FN32"/>
  <c r="FR32"/>
  <c r="FV32"/>
  <c r="L69"/>
  <c r="P47"/>
  <c r="AF47"/>
  <c r="AV47"/>
  <c r="CB47"/>
  <c r="CR47"/>
  <c r="DH47"/>
  <c r="DX47"/>
  <c r="EN47"/>
  <c r="FD47"/>
  <c r="FT47"/>
  <c r="FY48"/>
  <c r="R49"/>
  <c r="BJ49"/>
  <c r="DV49"/>
  <c r="EP49"/>
  <c r="AY50"/>
  <c r="FW50"/>
  <c r="AN49"/>
  <c r="EG50"/>
  <c r="S57"/>
  <c r="CM55"/>
  <c r="AV55"/>
  <c r="EI66"/>
  <c r="ET37"/>
  <c r="FB37"/>
  <c r="FJ37"/>
  <c r="FR37"/>
  <c r="B38"/>
  <c r="J38"/>
  <c r="R38"/>
  <c r="Z38"/>
  <c r="AH38"/>
  <c r="AP38"/>
  <c r="AX38"/>
  <c r="BF38"/>
  <c r="BN38"/>
  <c r="BV38"/>
  <c r="CD38"/>
  <c r="CL38"/>
  <c r="CT38"/>
  <c r="DB38"/>
  <c r="DJ38"/>
  <c r="DR38"/>
  <c r="DZ38"/>
  <c r="EH38"/>
  <c r="EP38"/>
  <c r="EX38"/>
  <c r="FF38"/>
  <c r="FN38"/>
  <c r="FV38"/>
  <c r="F39"/>
  <c r="N39"/>
  <c r="V39"/>
  <c r="AD39"/>
  <c r="AL39"/>
  <c r="AT39"/>
  <c r="BB39"/>
  <c r="BJ39"/>
  <c r="BR39"/>
  <c r="BZ39"/>
  <c r="CH39"/>
  <c r="CP39"/>
  <c r="CX39"/>
  <c r="DF39"/>
  <c r="DN39"/>
  <c r="DV39"/>
  <c r="ED39"/>
  <c r="EL39"/>
  <c r="ET39"/>
  <c r="FB39"/>
  <c r="FJ39"/>
  <c r="FR39"/>
  <c r="B41"/>
  <c r="J41"/>
  <c r="R41"/>
  <c r="Z41"/>
  <c r="AH41"/>
  <c r="AP41"/>
  <c r="AX41"/>
  <c r="BF41"/>
  <c r="BN41"/>
  <c r="BV41"/>
  <c r="CD41"/>
  <c r="CL41"/>
  <c r="CT41"/>
  <c r="DB41"/>
  <c r="DJ41"/>
  <c r="DR41"/>
  <c r="DZ41"/>
  <c r="EH41"/>
  <c r="EP41"/>
  <c r="EX41"/>
  <c r="FF41"/>
  <c r="FN41"/>
  <c r="FV41"/>
  <c r="F42"/>
  <c r="N42"/>
  <c r="V42"/>
  <c r="AD42"/>
  <c r="AL42"/>
  <c r="AT42"/>
  <c r="BB42"/>
  <c r="BJ42"/>
  <c r="BR42"/>
  <c r="BZ42"/>
  <c r="CH42"/>
  <c r="CP42"/>
  <c r="CX42"/>
  <c r="DF42"/>
  <c r="DN42"/>
  <c r="DV42"/>
  <c r="ED42"/>
  <c r="EL42"/>
  <c r="ET42"/>
  <c r="FB42"/>
  <c r="FJ42"/>
  <c r="FR42"/>
  <c r="D43"/>
  <c r="P43"/>
  <c r="Z43"/>
  <c r="AJ43"/>
  <c r="AV43"/>
  <c r="BF43"/>
  <c r="BP43"/>
  <c r="CB43"/>
  <c r="CL43"/>
  <c r="CV43"/>
  <c r="DH43"/>
  <c r="DR43"/>
  <c r="EB43"/>
  <c r="EN43"/>
  <c r="EX43"/>
  <c r="FH43"/>
  <c r="FT43"/>
  <c r="F44"/>
  <c r="P44"/>
  <c r="AB44"/>
  <c r="AL44"/>
  <c r="BB44"/>
  <c r="BR44"/>
  <c r="CH44"/>
  <c r="CX44"/>
  <c r="DN44"/>
  <c r="ED44"/>
  <c r="ET44"/>
  <c r="FJ44"/>
  <c r="B45"/>
  <c r="R45"/>
  <c r="AH45"/>
  <c r="AX45"/>
  <c r="BN45"/>
  <c r="CD45"/>
  <c r="CT45"/>
  <c r="DJ45"/>
  <c r="DZ45"/>
  <c r="EP45"/>
  <c r="FF45"/>
  <c r="FV45"/>
  <c r="N46"/>
  <c r="AD46"/>
  <c r="AT46"/>
  <c r="BJ46"/>
  <c r="BZ46"/>
  <c r="CP46"/>
  <c r="DF46"/>
  <c r="DV46"/>
  <c r="EL46"/>
  <c r="FB46"/>
  <c r="FR46"/>
  <c r="J47"/>
  <c r="Z47"/>
  <c r="AP47"/>
  <c r="BF47"/>
  <c r="BV47"/>
  <c r="CL47"/>
  <c r="DB47"/>
  <c r="DR47"/>
  <c r="EH47"/>
  <c r="EX47"/>
  <c r="FN47"/>
  <c r="F48"/>
  <c r="V48"/>
  <c r="AP48"/>
  <c r="BJ48"/>
  <c r="CF48"/>
  <c r="DB48"/>
  <c r="DV48"/>
  <c r="ER48"/>
  <c r="FN48"/>
  <c r="J49"/>
  <c r="AF49"/>
  <c r="BB49"/>
  <c r="BV49"/>
  <c r="CR49"/>
  <c r="DN49"/>
  <c r="EH49"/>
  <c r="FD49"/>
  <c r="B50"/>
  <c r="V50"/>
  <c r="AR50"/>
  <c r="BN50"/>
  <c r="CH50"/>
  <c r="DD50"/>
  <c r="DZ50"/>
  <c r="ET50"/>
  <c r="FP50"/>
  <c r="N51"/>
  <c r="AH51"/>
  <c r="BD51"/>
  <c r="BZ51"/>
  <c r="CT51"/>
  <c r="DP51"/>
  <c r="EL51"/>
  <c r="FF51"/>
  <c r="D52"/>
  <c r="Z52"/>
  <c r="AT52"/>
  <c r="BP52"/>
  <c r="CL52"/>
  <c r="DF52"/>
  <c r="EB52"/>
  <c r="EX52"/>
  <c r="FR52"/>
  <c r="P53"/>
  <c r="AL53"/>
  <c r="BF53"/>
  <c r="CT53"/>
  <c r="EL53"/>
  <c r="D54"/>
  <c r="AT54"/>
  <c r="CL54"/>
  <c r="EB54"/>
  <c r="FR54"/>
  <c r="AL55"/>
  <c r="CB55"/>
  <c r="DR55"/>
  <c r="FJ55"/>
  <c r="AB56"/>
  <c r="BR56"/>
  <c r="DJ56"/>
  <c r="EZ56"/>
  <c r="R57"/>
  <c r="BJ57"/>
  <c r="CZ57"/>
  <c r="EP57"/>
  <c r="J58"/>
  <c r="AZ58"/>
  <c r="CP58"/>
  <c r="EH58"/>
  <c r="FX58"/>
  <c r="AP59"/>
  <c r="CH59"/>
  <c r="DX59"/>
  <c r="FN59"/>
  <c r="AH60"/>
  <c r="BX60"/>
  <c r="DN60"/>
  <c r="CO49"/>
  <c r="EE49"/>
  <c r="FU49"/>
  <c r="AO50"/>
  <c r="CE50"/>
  <c r="DU50"/>
  <c r="FM50"/>
  <c r="AE51"/>
  <c r="BU51"/>
  <c r="DM51"/>
  <c r="FC51"/>
  <c r="U52"/>
  <c r="BM52"/>
  <c r="DS52"/>
  <c r="G53"/>
  <c r="CE53"/>
  <c r="FM53"/>
  <c r="CW54"/>
  <c r="AW55"/>
  <c r="AS56"/>
  <c r="FG56"/>
  <c r="DK57"/>
  <c r="DU58"/>
  <c r="M60"/>
  <c r="B61"/>
  <c r="DZ61"/>
  <c r="BZ62"/>
  <c r="AL63"/>
  <c r="BX64"/>
  <c r="D66"/>
  <c r="BL68"/>
  <c r="DS63"/>
  <c r="CA76"/>
  <c r="ER37"/>
  <c r="EZ37"/>
  <c r="FH37"/>
  <c r="FP37"/>
  <c r="FX37"/>
  <c r="H38"/>
  <c r="P38"/>
  <c r="X38"/>
  <c r="AF38"/>
  <c r="AN38"/>
  <c r="AV38"/>
  <c r="BD38"/>
  <c r="BL38"/>
  <c r="BT38"/>
  <c r="CB38"/>
  <c r="CJ38"/>
  <c r="CR38"/>
  <c r="CZ38"/>
  <c r="DH38"/>
  <c r="DP38"/>
  <c r="DX38"/>
  <c r="EF38"/>
  <c r="EN38"/>
  <c r="EV38"/>
  <c r="FD38"/>
  <c r="FL38"/>
  <c r="FT38"/>
  <c r="D39"/>
  <c r="L39"/>
  <c r="T39"/>
  <c r="AB39"/>
  <c r="AJ39"/>
  <c r="AR39"/>
  <c r="AZ39"/>
  <c r="BH39"/>
  <c r="BP39"/>
  <c r="BX39"/>
  <c r="CF39"/>
  <c r="CN39"/>
  <c r="CV39"/>
  <c r="DD39"/>
  <c r="DL39"/>
  <c r="DT39"/>
  <c r="EB39"/>
  <c r="EJ39"/>
  <c r="ER39"/>
  <c r="EZ39"/>
  <c r="FH39"/>
  <c r="FP39"/>
  <c r="FX39"/>
  <c r="H41"/>
  <c r="P41"/>
  <c r="X41"/>
  <c r="AF41"/>
  <c r="AN41"/>
  <c r="AV41"/>
  <c r="BD41"/>
  <c r="BL41"/>
  <c r="BT41"/>
  <c r="CB41"/>
  <c r="CJ41"/>
  <c r="CR41"/>
  <c r="CZ41"/>
  <c r="DH41"/>
  <c r="DP41"/>
  <c r="DX41"/>
  <c r="EF41"/>
  <c r="EN41"/>
  <c r="EV41"/>
  <c r="FD41"/>
  <c r="FL41"/>
  <c r="FT41"/>
  <c r="D42"/>
  <c r="L42"/>
  <c r="T42"/>
  <c r="AB42"/>
  <c r="AJ42"/>
  <c r="AR42"/>
  <c r="AZ42"/>
  <c r="BH42"/>
  <c r="BP42"/>
  <c r="BX42"/>
  <c r="CF42"/>
  <c r="CN42"/>
  <c r="CV42"/>
  <c r="DD42"/>
  <c r="DL42"/>
  <c r="DT42"/>
  <c r="EB42"/>
  <c r="EJ42"/>
  <c r="ER42"/>
  <c r="EZ42"/>
  <c r="FH42"/>
  <c r="FP42"/>
  <c r="B43"/>
  <c r="L43"/>
  <c r="X43"/>
  <c r="AH43"/>
  <c r="AR43"/>
  <c r="BD43"/>
  <c r="BN43"/>
  <c r="BX43"/>
  <c r="CJ43"/>
  <c r="CT43"/>
  <c r="DD43"/>
  <c r="DP43"/>
  <c r="DZ43"/>
  <c r="EJ43"/>
  <c r="EV43"/>
  <c r="FF43"/>
  <c r="FP43"/>
  <c r="D44"/>
  <c r="N44"/>
  <c r="X44"/>
  <c r="AJ44"/>
  <c r="AZ44"/>
  <c r="BP44"/>
  <c r="CF44"/>
  <c r="CV44"/>
  <c r="DL44"/>
  <c r="EB44"/>
  <c r="ER44"/>
  <c r="FH44"/>
  <c r="FX44"/>
  <c r="P45"/>
  <c r="AF45"/>
  <c r="AV45"/>
  <c r="BL45"/>
  <c r="CB45"/>
  <c r="CR45"/>
  <c r="DH45"/>
  <c r="DX45"/>
  <c r="EN45"/>
  <c r="FD45"/>
  <c r="FT45"/>
  <c r="L46"/>
  <c r="AB46"/>
  <c r="AR46"/>
  <c r="BH46"/>
  <c r="BX46"/>
  <c r="CN46"/>
  <c r="DD46"/>
  <c r="DT46"/>
  <c r="EJ46"/>
  <c r="EZ46"/>
  <c r="FP46"/>
  <c r="H47"/>
  <c r="X47"/>
  <c r="AN47"/>
  <c r="BD47"/>
  <c r="BT47"/>
  <c r="CJ47"/>
  <c r="CZ47"/>
  <c r="DP47"/>
  <c r="EF47"/>
  <c r="EV47"/>
  <c r="FL47"/>
  <c r="D48"/>
  <c r="T48"/>
  <c r="AL48"/>
  <c r="BH48"/>
  <c r="CD48"/>
  <c r="CX48"/>
  <c r="DT48"/>
  <c r="EP48"/>
  <c r="FJ48"/>
  <c r="H49"/>
  <c r="AD49"/>
  <c r="AX49"/>
  <c r="BT49"/>
  <c r="CP49"/>
  <c r="DJ49"/>
  <c r="EF49"/>
  <c r="FB49"/>
  <c r="FV49"/>
  <c r="T50"/>
  <c r="AP50"/>
  <c r="BJ50"/>
  <c r="CF50"/>
  <c r="DB50"/>
  <c r="DV50"/>
  <c r="ER50"/>
  <c r="FN50"/>
  <c r="J51"/>
  <c r="AF51"/>
  <c r="BB51"/>
  <c r="BV51"/>
  <c r="CR51"/>
  <c r="DN51"/>
  <c r="EH51"/>
  <c r="FD51"/>
  <c r="B52"/>
  <c r="V52"/>
  <c r="AR52"/>
  <c r="BN52"/>
  <c r="CH52"/>
  <c r="DD52"/>
  <c r="DZ52"/>
  <c r="ET52"/>
  <c r="FP52"/>
  <c r="N53"/>
  <c r="AH53"/>
  <c r="BD53"/>
  <c r="CJ53"/>
  <c r="DZ53"/>
  <c r="FR53"/>
  <c r="AJ54"/>
  <c r="BZ54"/>
  <c r="DR54"/>
  <c r="FH54"/>
  <c r="Z55"/>
  <c r="BR55"/>
  <c r="DH55"/>
  <c r="EX55"/>
  <c r="R56"/>
  <c r="BH56"/>
  <c r="CX56"/>
  <c r="EP56"/>
  <c r="H57"/>
  <c r="AX57"/>
  <c r="CP57"/>
  <c r="EF57"/>
  <c r="FV57"/>
  <c r="AP58"/>
  <c r="CF58"/>
  <c r="DV58"/>
  <c r="FN58"/>
  <c r="AF59"/>
  <c r="BV59"/>
  <c r="DN59"/>
  <c r="FD59"/>
  <c r="V60"/>
  <c r="BN60"/>
  <c r="DD60"/>
  <c r="CC49"/>
  <c r="DU49"/>
  <c r="FK49"/>
  <c r="AC50"/>
  <c r="BU50"/>
  <c r="DK50"/>
  <c r="FA50"/>
  <c r="U51"/>
  <c r="BK51"/>
  <c r="DA51"/>
  <c r="ES51"/>
  <c r="K52"/>
  <c r="BA52"/>
  <c r="DC52"/>
  <c r="FO52"/>
  <c r="BK53"/>
  <c r="EQ53"/>
  <c r="BS54"/>
  <c r="I55"/>
  <c r="O56"/>
  <c r="EA56"/>
  <c r="CE57"/>
  <c r="BI58"/>
  <c r="EG59"/>
  <c r="EJ60"/>
  <c r="CT61"/>
  <c r="AT62"/>
  <c r="FR62"/>
  <c r="AH64"/>
  <c r="DP65"/>
  <c r="DL67"/>
  <c r="EA62"/>
  <c r="DO68"/>
  <c r="GG72" i="9"/>
  <c r="GH72" s="1"/>
  <c r="DZ37" i="10"/>
  <c r="EH37"/>
  <c r="EP37"/>
  <c r="EX37"/>
  <c r="FF37"/>
  <c r="FN37"/>
  <c r="FV37"/>
  <c r="F38"/>
  <c r="N38"/>
  <c r="V38"/>
  <c r="AD38"/>
  <c r="AL38"/>
  <c r="AT38"/>
  <c r="BB38"/>
  <c r="BJ38"/>
  <c r="BR38"/>
  <c r="BZ38"/>
  <c r="CH38"/>
  <c r="CP38"/>
  <c r="CX38"/>
  <c r="DF38"/>
  <c r="DN38"/>
  <c r="DV38"/>
  <c r="ED38"/>
  <c r="EL38"/>
  <c r="ET38"/>
  <c r="FB38"/>
  <c r="FJ38"/>
  <c r="FR38"/>
  <c r="B39"/>
  <c r="J39"/>
  <c r="R39"/>
  <c r="Z39"/>
  <c r="AH39"/>
  <c r="AP39"/>
  <c r="AX39"/>
  <c r="BF39"/>
  <c r="BN39"/>
  <c r="BV39"/>
  <c r="CD39"/>
  <c r="CL39"/>
  <c r="CT39"/>
  <c r="DB39"/>
  <c r="DJ39"/>
  <c r="DR39"/>
  <c r="DZ39"/>
  <c r="EH39"/>
  <c r="EP39"/>
  <c r="EX39"/>
  <c r="FF39"/>
  <c r="FN39"/>
  <c r="FV39"/>
  <c r="F41"/>
  <c r="N41"/>
  <c r="V41"/>
  <c r="AD41"/>
  <c r="AL41"/>
  <c r="AT41"/>
  <c r="BB41"/>
  <c r="BJ41"/>
  <c r="BR41"/>
  <c r="BZ41"/>
  <c r="CH41"/>
  <c r="CP41"/>
  <c r="CX41"/>
  <c r="DF41"/>
  <c r="DN41"/>
  <c r="DV41"/>
  <c r="ED41"/>
  <c r="EL41"/>
  <c r="ET41"/>
  <c r="FB41"/>
  <c r="FJ41"/>
  <c r="FR41"/>
  <c r="B42"/>
  <c r="J42"/>
  <c r="R42"/>
  <c r="Z42"/>
  <c r="AH42"/>
  <c r="AP42"/>
  <c r="AX42"/>
  <c r="BF42"/>
  <c r="BN42"/>
  <c r="BV42"/>
  <c r="CD42"/>
  <c r="CL42"/>
  <c r="CT42"/>
  <c r="DB42"/>
  <c r="DJ42"/>
  <c r="DR42"/>
  <c r="DZ42"/>
  <c r="EH42"/>
  <c r="EP42"/>
  <c r="EX42"/>
  <c r="FF42"/>
  <c r="FN42"/>
  <c r="FX42"/>
  <c r="J43"/>
  <c r="T43"/>
  <c r="AF43"/>
  <c r="AP43"/>
  <c r="AZ43"/>
  <c r="BL43"/>
  <c r="BV43"/>
  <c r="CF43"/>
  <c r="CR43"/>
  <c r="DB43"/>
  <c r="DL43"/>
  <c r="DX43"/>
  <c r="EH43"/>
  <c r="ER43"/>
  <c r="FD43"/>
  <c r="FN43"/>
  <c r="FX43"/>
  <c r="L44"/>
  <c r="V44"/>
  <c r="AF44"/>
  <c r="AT44"/>
  <c r="BJ44"/>
  <c r="BZ44"/>
  <c r="CP44"/>
  <c r="DF44"/>
  <c r="DV44"/>
  <c r="EL44"/>
  <c r="FB44"/>
  <c r="FR44"/>
  <c r="J45"/>
  <c r="Z45"/>
  <c r="AP45"/>
  <c r="BF45"/>
  <c r="BV45"/>
  <c r="CL45"/>
  <c r="DB45"/>
  <c r="DR45"/>
  <c r="EH45"/>
  <c r="EX45"/>
  <c r="FN45"/>
  <c r="F46"/>
  <c r="V46"/>
  <c r="AL46"/>
  <c r="BB46"/>
  <c r="BR46"/>
  <c r="CH46"/>
  <c r="CX46"/>
  <c r="DN46"/>
  <c r="ED46"/>
  <c r="ET46"/>
  <c r="FJ46"/>
  <c r="B47"/>
  <c r="R47"/>
  <c r="AH47"/>
  <c r="AX47"/>
  <c r="BN47"/>
  <c r="CD47"/>
  <c r="CT47"/>
  <c r="DJ47"/>
  <c r="DZ47"/>
  <c r="EP47"/>
  <c r="FF47"/>
  <c r="FV47"/>
  <c r="N48"/>
  <c r="AD48"/>
  <c r="AZ48"/>
  <c r="BV48"/>
  <c r="CP48"/>
  <c r="DL48"/>
  <c r="EH48"/>
  <c r="FB48"/>
  <c r="FX48"/>
  <c r="V49"/>
  <c r="AP49"/>
  <c r="BL49"/>
  <c r="CH49"/>
  <c r="DB49"/>
  <c r="DX49"/>
  <c r="ET49"/>
  <c r="FN49"/>
  <c r="L50"/>
  <c r="AH50"/>
  <c r="BB50"/>
  <c r="BX50"/>
  <c r="CT50"/>
  <c r="DN50"/>
  <c r="EJ50"/>
  <c r="FF50"/>
  <c r="B51"/>
  <c r="X51"/>
  <c r="AT51"/>
  <c r="BN51"/>
  <c r="CJ51"/>
  <c r="DF51"/>
  <c r="DZ51"/>
  <c r="EV51"/>
  <c r="FR51"/>
  <c r="N52"/>
  <c r="AJ52"/>
  <c r="BF52"/>
  <c r="BZ52"/>
  <c r="CV52"/>
  <c r="DR52"/>
  <c r="EL52"/>
  <c r="FH52"/>
  <c r="F53"/>
  <c r="Z53"/>
  <c r="AV53"/>
  <c r="BZ53"/>
  <c r="DP53"/>
  <c r="FF53"/>
  <c r="Z54"/>
  <c r="BP54"/>
  <c r="DF54"/>
  <c r="EX54"/>
  <c r="P55"/>
  <c r="BF55"/>
  <c r="CX55"/>
  <c r="EN55"/>
  <c r="F56"/>
  <c r="AX56"/>
  <c r="CN56"/>
  <c r="ED56"/>
  <c r="FV56"/>
  <c r="AN57"/>
  <c r="CD57"/>
  <c r="DV57"/>
  <c r="FL57"/>
  <c r="AD58"/>
  <c r="BV58"/>
  <c r="DL58"/>
  <c r="FB58"/>
  <c r="V59"/>
  <c r="BL59"/>
  <c r="DB59"/>
  <c r="ET59"/>
  <c r="L60"/>
  <c r="BB60"/>
  <c r="CT60"/>
  <c r="BS49"/>
  <c r="DI49"/>
  <c r="FA49"/>
  <c r="S50"/>
  <c r="BI50"/>
  <c r="DA50"/>
  <c r="EQ50"/>
  <c r="I51"/>
  <c r="BA51"/>
  <c r="CQ51"/>
  <c r="EG51"/>
  <c r="FY51"/>
  <c r="AQ52"/>
  <c r="CM52"/>
  <c r="EY52"/>
  <c r="AO53"/>
  <c r="DW53"/>
  <c r="AO54"/>
  <c r="FA54"/>
  <c r="EO55"/>
  <c r="CW56"/>
  <c r="AY57"/>
  <c r="FW57"/>
  <c r="BU59"/>
  <c r="CU60"/>
  <c r="BN61"/>
  <c r="N62"/>
  <c r="EL62"/>
  <c r="FJ63"/>
  <c r="BD65"/>
  <c r="FL66"/>
  <c r="BG61"/>
  <c r="CR65"/>
  <c r="CB65"/>
  <c r="BL65"/>
  <c r="AV65"/>
  <c r="AF65"/>
  <c r="P65"/>
  <c r="FX64"/>
  <c r="EZ64"/>
  <c r="EB64"/>
  <c r="DD64"/>
  <c r="CN64"/>
  <c r="BT64"/>
  <c r="BH64"/>
  <c r="AX64"/>
  <c r="AN64"/>
  <c r="AB64"/>
  <c r="R64"/>
  <c r="H64"/>
  <c r="FR63"/>
  <c r="FB63"/>
  <c r="EL63"/>
  <c r="DV63"/>
  <c r="DF63"/>
  <c r="CP63"/>
  <c r="BZ63"/>
  <c r="BJ63"/>
  <c r="AT63"/>
  <c r="AF63"/>
  <c r="V63"/>
  <c r="J63"/>
  <c r="FV62"/>
  <c r="FN62"/>
  <c r="FF62"/>
  <c r="EX62"/>
  <c r="EP62"/>
  <c r="EH62"/>
  <c r="DZ62"/>
  <c r="DR62"/>
  <c r="DJ62"/>
  <c r="DB62"/>
  <c r="CT62"/>
  <c r="CL62"/>
  <c r="CD62"/>
  <c r="BV62"/>
  <c r="BN62"/>
  <c r="BF62"/>
  <c r="AX62"/>
  <c r="AP62"/>
  <c r="AH62"/>
  <c r="Z62"/>
  <c r="R62"/>
  <c r="J62"/>
  <c r="B62"/>
  <c r="FR61"/>
  <c r="FJ61"/>
  <c r="FB61"/>
  <c r="ET61"/>
  <c r="EL61"/>
  <c r="ED61"/>
  <c r="DV61"/>
  <c r="DN61"/>
  <c r="DF61"/>
  <c r="CX61"/>
  <c r="CP61"/>
  <c r="CH61"/>
  <c r="BZ61"/>
  <c r="BR61"/>
  <c r="BJ61"/>
  <c r="BB61"/>
  <c r="AT61"/>
  <c r="AL61"/>
  <c r="AD61"/>
  <c r="V61"/>
  <c r="N61"/>
  <c r="F61"/>
  <c r="FV60"/>
  <c r="FL60"/>
  <c r="EZ60"/>
  <c r="EP60"/>
  <c r="EF60"/>
  <c r="DU60"/>
  <c r="DK60"/>
  <c r="CY60"/>
  <c r="CO60"/>
  <c r="CE60"/>
  <c r="BS60"/>
  <c r="BI60"/>
  <c r="AY60"/>
  <c r="AM60"/>
  <c r="AC60"/>
  <c r="S60"/>
  <c r="G60"/>
  <c r="FU59"/>
  <c r="FE59"/>
  <c r="EO59"/>
  <c r="DY59"/>
  <c r="DI59"/>
  <c r="CS59"/>
  <c r="CC59"/>
  <c r="BM59"/>
  <c r="AW59"/>
  <c r="AG59"/>
  <c r="Q59"/>
  <c r="FY58"/>
  <c r="FI58"/>
  <c r="ES58"/>
  <c r="EC58"/>
  <c r="DM58"/>
  <c r="CW58"/>
  <c r="CG58"/>
  <c r="BQ58"/>
  <c r="BA58"/>
  <c r="AK58"/>
  <c r="U58"/>
  <c r="E58"/>
  <c r="FS57"/>
  <c r="FK57"/>
  <c r="FC57"/>
  <c r="EU57"/>
  <c r="EM57"/>
  <c r="EE57"/>
  <c r="DW57"/>
  <c r="DO57"/>
  <c r="DG57"/>
  <c r="CY57"/>
  <c r="CQ57"/>
  <c r="CI57"/>
  <c r="CA57"/>
  <c r="BS57"/>
  <c r="BK57"/>
  <c r="BC57"/>
  <c r="AU57"/>
  <c r="AM57"/>
  <c r="AE57"/>
  <c r="W57"/>
  <c r="O57"/>
  <c r="G57"/>
  <c r="FW56"/>
  <c r="FK56"/>
  <c r="FA56"/>
  <c r="EQ56"/>
  <c r="EE56"/>
  <c r="DU56"/>
  <c r="DK56"/>
  <c r="CY56"/>
  <c r="CO56"/>
  <c r="CE56"/>
  <c r="BS56"/>
  <c r="BI56"/>
  <c r="AY56"/>
  <c r="AM56"/>
  <c r="AC56"/>
  <c r="S56"/>
  <c r="G56"/>
  <c r="FM55"/>
  <c r="EG55"/>
  <c r="DK55"/>
  <c r="CU55"/>
  <c r="CE55"/>
  <c r="BO55"/>
  <c r="AY55"/>
  <c r="AI55"/>
  <c r="S55"/>
  <c r="C55"/>
  <c r="FQ54"/>
  <c r="FE54"/>
  <c r="EU54"/>
  <c r="EK54"/>
  <c r="DY54"/>
  <c r="DO54"/>
  <c r="DE54"/>
  <c r="CS54"/>
  <c r="CI54"/>
  <c r="BY54"/>
  <c r="BM54"/>
  <c r="BC54"/>
  <c r="AS54"/>
  <c r="AG54"/>
  <c r="W54"/>
  <c r="M54"/>
  <c r="FY53"/>
  <c r="FQ53"/>
  <c r="FI53"/>
  <c r="FA53"/>
  <c r="ES53"/>
  <c r="EK53"/>
  <c r="EC53"/>
  <c r="DU53"/>
  <c r="DM53"/>
  <c r="DE53"/>
  <c r="CW53"/>
  <c r="CO53"/>
  <c r="CG53"/>
  <c r="BY53"/>
  <c r="BQ53"/>
  <c r="BI53"/>
  <c r="BA53"/>
  <c r="AS53"/>
  <c r="AK53"/>
  <c r="DE87"/>
  <c r="I86"/>
  <c r="CV77"/>
  <c r="X76"/>
  <c r="O76"/>
  <c r="FS69"/>
  <c r="CI69"/>
  <c r="C69"/>
  <c r="CU68"/>
  <c r="K68"/>
  <c r="DC67"/>
  <c r="W67"/>
  <c r="DK66"/>
  <c r="AE66"/>
  <c r="O65"/>
  <c r="EU64"/>
  <c r="DC64"/>
  <c r="BO64"/>
  <c r="W64"/>
  <c r="FC63"/>
  <c r="DO63"/>
  <c r="BW63"/>
  <c r="AE63"/>
  <c r="FO62"/>
  <c r="DW62"/>
  <c r="CE62"/>
  <c r="AQ62"/>
  <c r="FW61"/>
  <c r="AA61"/>
  <c r="EM60"/>
  <c r="BD70"/>
  <c r="DD69"/>
  <c r="FX68"/>
  <c r="ER68"/>
  <c r="DL68"/>
  <c r="CF68"/>
  <c r="AZ68"/>
  <c r="T68"/>
  <c r="FL67"/>
  <c r="EF67"/>
  <c r="CZ67"/>
  <c r="BT67"/>
  <c r="AN67"/>
  <c r="H67"/>
  <c r="EZ66"/>
  <c r="DT66"/>
  <c r="CP66"/>
  <c r="BZ66"/>
  <c r="BJ66"/>
  <c r="AT66"/>
  <c r="AD66"/>
  <c r="N66"/>
  <c r="FV65"/>
  <c r="FF65"/>
  <c r="EP65"/>
  <c r="DZ65"/>
  <c r="DJ65"/>
  <c r="CT65"/>
  <c r="CD65"/>
  <c r="BN65"/>
  <c r="AX65"/>
  <c r="AH65"/>
  <c r="R65"/>
  <c r="B65"/>
  <c r="FB64"/>
  <c r="EH64"/>
  <c r="DL64"/>
  <c r="CP64"/>
  <c r="BV64"/>
  <c r="BL64"/>
  <c r="AZ64"/>
  <c r="AP64"/>
  <c r="AF64"/>
  <c r="T64"/>
  <c r="J64"/>
  <c r="FV63"/>
  <c r="FF63"/>
  <c r="EP63"/>
  <c r="DZ63"/>
  <c r="DJ63"/>
  <c r="CT63"/>
  <c r="CD63"/>
  <c r="BN63"/>
  <c r="AX63"/>
  <c r="AH63"/>
  <c r="X63"/>
  <c r="N63"/>
  <c r="FX62"/>
  <c r="FP62"/>
  <c r="FH62"/>
  <c r="EZ62"/>
  <c r="ER62"/>
  <c r="EJ62"/>
  <c r="EB62"/>
  <c r="DT62"/>
  <c r="DL62"/>
  <c r="DD62"/>
  <c r="CV62"/>
  <c r="CN62"/>
  <c r="CF62"/>
  <c r="BX62"/>
  <c r="BP62"/>
  <c r="BH62"/>
  <c r="AZ62"/>
  <c r="AR62"/>
  <c r="AJ62"/>
  <c r="AB62"/>
  <c r="T62"/>
  <c r="L62"/>
  <c r="D62"/>
  <c r="FT61"/>
  <c r="FL61"/>
  <c r="FD61"/>
  <c r="EV61"/>
  <c r="EN61"/>
  <c r="EF61"/>
  <c r="DX61"/>
  <c r="DP61"/>
  <c r="DH61"/>
  <c r="CZ61"/>
  <c r="CR61"/>
  <c r="CJ61"/>
  <c r="CB61"/>
  <c r="BT61"/>
  <c r="BL61"/>
  <c r="BD61"/>
  <c r="AV61"/>
  <c r="AN61"/>
  <c r="AF61"/>
  <c r="X61"/>
  <c r="P61"/>
  <c r="H61"/>
  <c r="FX60"/>
  <c r="FN60"/>
  <c r="FD60"/>
  <c r="ER60"/>
  <c r="EH60"/>
  <c r="DW60"/>
  <c r="DM60"/>
  <c r="DC60"/>
  <c r="CQ60"/>
  <c r="CG60"/>
  <c r="BW60"/>
  <c r="BK60"/>
  <c r="BA60"/>
  <c r="AQ60"/>
  <c r="AE60"/>
  <c r="U60"/>
  <c r="K60"/>
  <c r="FY59"/>
  <c r="FI59"/>
  <c r="ES59"/>
  <c r="EC59"/>
  <c r="DM59"/>
  <c r="CW59"/>
  <c r="CG59"/>
  <c r="BQ59"/>
  <c r="BA59"/>
  <c r="AK59"/>
  <c r="U59"/>
  <c r="E59"/>
  <c r="FM58"/>
  <c r="EW58"/>
  <c r="EG58"/>
  <c r="DQ58"/>
  <c r="DA58"/>
  <c r="CK58"/>
  <c r="BU58"/>
  <c r="BE58"/>
  <c r="AO58"/>
  <c r="Y58"/>
  <c r="I58"/>
  <c r="FU57"/>
  <c r="FM57"/>
  <c r="FE57"/>
  <c r="EW57"/>
  <c r="EO57"/>
  <c r="EG57"/>
  <c r="DY57"/>
  <c r="DQ57"/>
  <c r="DI57"/>
  <c r="DA57"/>
  <c r="CS57"/>
  <c r="CK57"/>
  <c r="CC57"/>
  <c r="BU57"/>
  <c r="BM57"/>
  <c r="BE57"/>
  <c r="AW57"/>
  <c r="AO57"/>
  <c r="AG57"/>
  <c r="Y57"/>
  <c r="Q57"/>
  <c r="I57"/>
  <c r="FY56"/>
  <c r="FO56"/>
  <c r="FC56"/>
  <c r="FH78"/>
  <c r="EM76"/>
  <c r="EA69"/>
  <c r="EI68"/>
  <c r="EU67"/>
  <c r="FC66"/>
  <c r="DW65"/>
  <c r="EA64"/>
  <c r="AQ64"/>
  <c r="EI63"/>
  <c r="BC63"/>
  <c r="EQ62"/>
  <c r="BK62"/>
  <c r="CQ61"/>
  <c r="DP70"/>
  <c r="AR69"/>
  <c r="EB68"/>
  <c r="BP68"/>
  <c r="D68"/>
  <c r="DP67"/>
  <c r="BD67"/>
  <c r="FP66"/>
  <c r="DD66"/>
  <c r="BR66"/>
  <c r="AL66"/>
  <c r="F66"/>
  <c r="EX65"/>
  <c r="DR65"/>
  <c r="CL65"/>
  <c r="BF65"/>
  <c r="Z65"/>
  <c r="FP64"/>
  <c r="DV64"/>
  <c r="CF64"/>
  <c r="BF64"/>
  <c r="AJ64"/>
  <c r="P64"/>
  <c r="FN63"/>
  <c r="EH63"/>
  <c r="DB63"/>
  <c r="BV63"/>
  <c r="AP63"/>
  <c r="R63"/>
  <c r="FT62"/>
  <c r="FD62"/>
  <c r="EN62"/>
  <c r="DX62"/>
  <c r="DH62"/>
  <c r="CR62"/>
  <c r="CB62"/>
  <c r="BL62"/>
  <c r="AV62"/>
  <c r="AF62"/>
  <c r="P62"/>
  <c r="FX61"/>
  <c r="FH61"/>
  <c r="ER61"/>
  <c r="EB61"/>
  <c r="DL61"/>
  <c r="CV61"/>
  <c r="CF61"/>
  <c r="BP61"/>
  <c r="AZ61"/>
  <c r="AJ61"/>
  <c r="T61"/>
  <c r="D61"/>
  <c r="FH60"/>
  <c r="EN60"/>
  <c r="DS60"/>
  <c r="CW60"/>
  <c r="CA60"/>
  <c r="BG60"/>
  <c r="AK60"/>
  <c r="O60"/>
  <c r="FQ59"/>
  <c r="EK59"/>
  <c r="DE59"/>
  <c r="BY59"/>
  <c r="AS59"/>
  <c r="M59"/>
  <c r="FE58"/>
  <c r="DY58"/>
  <c r="CS58"/>
  <c r="BM58"/>
  <c r="AG58"/>
  <c r="FY57"/>
  <c r="FI57"/>
  <c r="ES57"/>
  <c r="EC57"/>
  <c r="DM57"/>
  <c r="CW57"/>
  <c r="CG57"/>
  <c r="BQ57"/>
  <c r="BA57"/>
  <c r="AK57"/>
  <c r="U57"/>
  <c r="E57"/>
  <c r="FI56"/>
  <c r="ES56"/>
  <c r="EC56"/>
  <c r="DO56"/>
  <c r="DC56"/>
  <c r="CM56"/>
  <c r="BY56"/>
  <c r="BK56"/>
  <c r="AU56"/>
  <c r="AI56"/>
  <c r="U56"/>
  <c r="E56"/>
  <c r="EW55"/>
  <c r="DQ55"/>
  <c r="CS55"/>
  <c r="BW55"/>
  <c r="BE55"/>
  <c r="AG55"/>
  <c r="K55"/>
  <c r="FS54"/>
  <c r="FC54"/>
  <c r="EO54"/>
  <c r="EC54"/>
  <c r="DM54"/>
  <c r="CY54"/>
  <c r="CK54"/>
  <c r="BU54"/>
  <c r="BI54"/>
  <c r="AU54"/>
  <c r="AE54"/>
  <c r="Q54"/>
  <c r="E54"/>
  <c r="FO53"/>
  <c r="FE53"/>
  <c r="EU53"/>
  <c r="EI53"/>
  <c r="DY53"/>
  <c r="DO53"/>
  <c r="DC53"/>
  <c r="CS53"/>
  <c r="CI53"/>
  <c r="BW53"/>
  <c r="BM53"/>
  <c r="BC53"/>
  <c r="AQ53"/>
  <c r="AG53"/>
  <c r="Y53"/>
  <c r="Q53"/>
  <c r="I53"/>
  <c r="FY52"/>
  <c r="FQ52"/>
  <c r="FI52"/>
  <c r="FA52"/>
  <c r="ES52"/>
  <c r="EK52"/>
  <c r="EC52"/>
  <c r="DU52"/>
  <c r="DM52"/>
  <c r="DE52"/>
  <c r="CW52"/>
  <c r="CO52"/>
  <c r="CG52"/>
  <c r="BY52"/>
  <c r="CV86"/>
  <c r="CJ76"/>
  <c r="O70"/>
  <c r="W69"/>
  <c r="AI68"/>
  <c r="AQ67"/>
  <c r="AY66"/>
  <c r="EY64"/>
  <c r="BS64"/>
  <c r="FK63"/>
  <c r="CA63"/>
  <c r="FS62"/>
  <c r="CM62"/>
  <c r="C62"/>
  <c r="EQ60"/>
  <c r="EJ69"/>
  <c r="FD68"/>
  <c r="CR68"/>
  <c r="AF68"/>
  <c r="ER67"/>
  <c r="CF67"/>
  <c r="T67"/>
  <c r="EF66"/>
  <c r="CF66"/>
  <c r="AZ66"/>
  <c r="T66"/>
  <c r="FL65"/>
  <c r="EF65"/>
  <c r="CZ65"/>
  <c r="BT65"/>
  <c r="AN65"/>
  <c r="H65"/>
  <c r="EJ64"/>
  <c r="CV64"/>
  <c r="BN64"/>
  <c r="AR64"/>
  <c r="X64"/>
  <c r="B64"/>
  <c r="ET63"/>
  <c r="DN63"/>
  <c r="CH63"/>
  <c r="BB63"/>
  <c r="Z63"/>
  <c r="F63"/>
  <c r="FJ62"/>
  <c r="ET62"/>
  <c r="ED62"/>
  <c r="DN62"/>
  <c r="CX62"/>
  <c r="CH62"/>
  <c r="BR62"/>
  <c r="BB62"/>
  <c r="AL62"/>
  <c r="V62"/>
  <c r="F62"/>
  <c r="FN61"/>
  <c r="EX61"/>
  <c r="EH61"/>
  <c r="DR61"/>
  <c r="DB61"/>
  <c r="CL61"/>
  <c r="BV61"/>
  <c r="BF61"/>
  <c r="AP61"/>
  <c r="Z61"/>
  <c r="J61"/>
  <c r="FP60"/>
  <c r="EV60"/>
  <c r="EA60"/>
  <c r="DE60"/>
  <c r="CI60"/>
  <c r="BO60"/>
  <c r="AS60"/>
  <c r="W60"/>
  <c r="C60"/>
  <c r="EW59"/>
  <c r="DQ59"/>
  <c r="CK59"/>
  <c r="BE59"/>
  <c r="Y59"/>
  <c r="FQ58"/>
  <c r="EK58"/>
  <c r="DE58"/>
  <c r="BY58"/>
  <c r="AS58"/>
  <c r="M58"/>
  <c r="FO57"/>
  <c r="EY57"/>
  <c r="EI57"/>
  <c r="DS57"/>
  <c r="DC57"/>
  <c r="CM57"/>
  <c r="BW57"/>
  <c r="BG57"/>
  <c r="AQ57"/>
  <c r="AA57"/>
  <c r="K57"/>
  <c r="FQ56"/>
  <c r="EU56"/>
  <c r="EI56"/>
  <c r="DS56"/>
  <c r="DE56"/>
  <c r="CQ56"/>
  <c r="CA56"/>
  <c r="BO56"/>
  <c r="BA56"/>
  <c r="AK56"/>
  <c r="W56"/>
  <c r="K56"/>
  <c r="FE55"/>
  <c r="DS55"/>
  <c r="DA55"/>
  <c r="CC55"/>
  <c r="BG55"/>
  <c r="AO55"/>
  <c r="Q55"/>
  <c r="FU54"/>
  <c r="FI54"/>
  <c r="ES54"/>
  <c r="EE54"/>
  <c r="DQ54"/>
  <c r="DA54"/>
  <c r="CO54"/>
  <c r="CA54"/>
  <c r="BK54"/>
  <c r="AW54"/>
  <c r="AK54"/>
  <c r="U54"/>
  <c r="G54"/>
  <c r="FS53"/>
  <c r="FG53"/>
  <c r="EW53"/>
  <c r="EM53"/>
  <c r="EA53"/>
  <c r="DQ53"/>
  <c r="DG53"/>
  <c r="CU53"/>
  <c r="CK53"/>
  <c r="CA53"/>
  <c r="BO53"/>
  <c r="BE53"/>
  <c r="AU53"/>
  <c r="AI53"/>
  <c r="AA53"/>
  <c r="S53"/>
  <c r="K53"/>
  <c r="C53"/>
  <c r="FS52"/>
  <c r="FK52"/>
  <c r="FC52"/>
  <c r="EU52"/>
  <c r="EM52"/>
  <c r="EE52"/>
  <c r="DW52"/>
  <c r="DO52"/>
  <c r="DG52"/>
  <c r="CY52"/>
  <c r="CQ52"/>
  <c r="CI52"/>
  <c r="CA52"/>
  <c r="BS52"/>
  <c r="BK52"/>
  <c r="BC52"/>
  <c r="AU52"/>
  <c r="AM52"/>
  <c r="AE52"/>
  <c r="W52"/>
  <c r="O52"/>
  <c r="G52"/>
  <c r="FW51"/>
  <c r="FO51"/>
  <c r="FG51"/>
  <c r="EY51"/>
  <c r="EQ51"/>
  <c r="EI51"/>
  <c r="EA51"/>
  <c r="DS51"/>
  <c r="DK51"/>
  <c r="DC51"/>
  <c r="CU51"/>
  <c r="CM51"/>
  <c r="CE51"/>
  <c r="BW51"/>
  <c r="BO51"/>
  <c r="BG51"/>
  <c r="AY51"/>
  <c r="AQ51"/>
  <c r="AI51"/>
  <c r="AA51"/>
  <c r="S51"/>
  <c r="K51"/>
  <c r="C51"/>
  <c r="FS50"/>
  <c r="FK50"/>
  <c r="FC50"/>
  <c r="EU50"/>
  <c r="EM50"/>
  <c r="EE50"/>
  <c r="DW50"/>
  <c r="DO50"/>
  <c r="DG50"/>
  <c r="CY50"/>
  <c r="CQ50"/>
  <c r="CI50"/>
  <c r="CA50"/>
  <c r="BS50"/>
  <c r="BK50"/>
  <c r="BC50"/>
  <c r="AU50"/>
  <c r="AM50"/>
  <c r="AE50"/>
  <c r="W50"/>
  <c r="O50"/>
  <c r="G50"/>
  <c r="FW49"/>
  <c r="FO49"/>
  <c r="FG49"/>
  <c r="EY49"/>
  <c r="EQ49"/>
  <c r="EI49"/>
  <c r="EA49"/>
  <c r="DS49"/>
  <c r="DK49"/>
  <c r="DC49"/>
  <c r="CU49"/>
  <c r="CM49"/>
  <c r="CE49"/>
  <c r="BW49"/>
  <c r="EI60"/>
  <c r="DX60"/>
  <c r="DP60"/>
  <c r="DH60"/>
  <c r="CZ60"/>
  <c r="CR60"/>
  <c r="CJ60"/>
  <c r="CB60"/>
  <c r="BT60"/>
  <c r="BL60"/>
  <c r="BD60"/>
  <c r="AV60"/>
  <c r="AN60"/>
  <c r="AF60"/>
  <c r="X60"/>
  <c r="P60"/>
  <c r="H60"/>
  <c r="FX59"/>
  <c r="FP59"/>
  <c r="FH59"/>
  <c r="EZ59"/>
  <c r="ER59"/>
  <c r="EJ59"/>
  <c r="EB59"/>
  <c r="DT59"/>
  <c r="DL59"/>
  <c r="DD59"/>
  <c r="CV59"/>
  <c r="CN59"/>
  <c r="CF59"/>
  <c r="BX59"/>
  <c r="BP59"/>
  <c r="BH59"/>
  <c r="AZ59"/>
  <c r="AR59"/>
  <c r="AJ59"/>
  <c r="AB59"/>
  <c r="T59"/>
  <c r="L59"/>
  <c r="D59"/>
  <c r="FT58"/>
  <c r="FL58"/>
  <c r="FD58"/>
  <c r="EV58"/>
  <c r="EN58"/>
  <c r="EF58"/>
  <c r="DX58"/>
  <c r="DP58"/>
  <c r="DH58"/>
  <c r="CZ58"/>
  <c r="CR58"/>
  <c r="CJ58"/>
  <c r="CB58"/>
  <c r="BT58"/>
  <c r="BL58"/>
  <c r="BD58"/>
  <c r="AV58"/>
  <c r="AN58"/>
  <c r="AF58"/>
  <c r="X58"/>
  <c r="P58"/>
  <c r="H58"/>
  <c r="FX57"/>
  <c r="FP57"/>
  <c r="FH57"/>
  <c r="EZ57"/>
  <c r="ER57"/>
  <c r="EJ57"/>
  <c r="EB57"/>
  <c r="DT57"/>
  <c r="DL57"/>
  <c r="DD57"/>
  <c r="CV57"/>
  <c r="CN57"/>
  <c r="CF57"/>
  <c r="BX57"/>
  <c r="BP57"/>
  <c r="BH57"/>
  <c r="AZ57"/>
  <c r="AR57"/>
  <c r="AJ57"/>
  <c r="AB57"/>
  <c r="T57"/>
  <c r="L57"/>
  <c r="D57"/>
  <c r="FT56"/>
  <c r="FL56"/>
  <c r="FD56"/>
  <c r="EV56"/>
  <c r="EN56"/>
  <c r="EF56"/>
  <c r="DX56"/>
  <c r="DP56"/>
  <c r="DH56"/>
  <c r="CZ56"/>
  <c r="CR56"/>
  <c r="CJ56"/>
  <c r="CB56"/>
  <c r="BT56"/>
  <c r="BL56"/>
  <c r="BD56"/>
  <c r="AV56"/>
  <c r="AN56"/>
  <c r="AF56"/>
  <c r="X56"/>
  <c r="P56"/>
  <c r="H56"/>
  <c r="FX55"/>
  <c r="FP55"/>
  <c r="FH55"/>
  <c r="EZ55"/>
  <c r="ER55"/>
  <c r="EJ55"/>
  <c r="EB55"/>
  <c r="DT55"/>
  <c r="DL55"/>
  <c r="DD55"/>
  <c r="CV55"/>
  <c r="CN55"/>
  <c r="CF55"/>
  <c r="BX55"/>
  <c r="BP55"/>
  <c r="BH55"/>
  <c r="AZ55"/>
  <c r="AR55"/>
  <c r="AJ55"/>
  <c r="AB55"/>
  <c r="T55"/>
  <c r="L55"/>
  <c r="D55"/>
  <c r="FT54"/>
  <c r="FL54"/>
  <c r="FD54"/>
  <c r="EV54"/>
  <c r="EN54"/>
  <c r="EF54"/>
  <c r="DX54"/>
  <c r="DP54"/>
  <c r="DH54"/>
  <c r="CZ54"/>
  <c r="CR54"/>
  <c r="CJ54"/>
  <c r="CB54"/>
  <c r="BT54"/>
  <c r="BL54"/>
  <c r="BD54"/>
  <c r="AV54"/>
  <c r="AN54"/>
  <c r="AF54"/>
  <c r="X54"/>
  <c r="P54"/>
  <c r="H54"/>
  <c r="FX53"/>
  <c r="FP53"/>
  <c r="FH53"/>
  <c r="EZ53"/>
  <c r="ER53"/>
  <c r="EJ53"/>
  <c r="EB53"/>
  <c r="DT53"/>
  <c r="DL53"/>
  <c r="DD53"/>
  <c r="CV53"/>
  <c r="CN53"/>
  <c r="CF53"/>
  <c r="BX53"/>
  <c r="BP53"/>
  <c r="BH53"/>
  <c r="AZ53"/>
  <c r="AR53"/>
  <c r="AJ53"/>
  <c r="AB53"/>
  <c r="T53"/>
  <c r="L53"/>
  <c r="D53"/>
  <c r="FT52"/>
  <c r="FL52"/>
  <c r="FD52"/>
  <c r="EV52"/>
  <c r="EN52"/>
  <c r="EF52"/>
  <c r="DX52"/>
  <c r="DP52"/>
  <c r="DH52"/>
  <c r="CZ52"/>
  <c r="CR52"/>
  <c r="CJ52"/>
  <c r="CB52"/>
  <c r="BT52"/>
  <c r="BL52"/>
  <c r="BD52"/>
  <c r="AV52"/>
  <c r="AN52"/>
  <c r="AF52"/>
  <c r="X52"/>
  <c r="P52"/>
  <c r="H52"/>
  <c r="FX51"/>
  <c r="FP51"/>
  <c r="FH51"/>
  <c r="EZ51"/>
  <c r="ER51"/>
  <c r="EJ51"/>
  <c r="EB51"/>
  <c r="DT51"/>
  <c r="DL51"/>
  <c r="DD51"/>
  <c r="CV51"/>
  <c r="CN51"/>
  <c r="CF51"/>
  <c r="BX51"/>
  <c r="BP51"/>
  <c r="BH51"/>
  <c r="AZ51"/>
  <c r="AR51"/>
  <c r="AJ51"/>
  <c r="AB51"/>
  <c r="T51"/>
  <c r="L51"/>
  <c r="D51"/>
  <c r="FT50"/>
  <c r="FL50"/>
  <c r="FD50"/>
  <c r="EV50"/>
  <c r="EN50"/>
  <c r="EF50"/>
  <c r="DX50"/>
  <c r="DP50"/>
  <c r="DH50"/>
  <c r="CZ50"/>
  <c r="CR50"/>
  <c r="CJ50"/>
  <c r="CB50"/>
  <c r="BT50"/>
  <c r="BL50"/>
  <c r="BD50"/>
  <c r="AV50"/>
  <c r="AN50"/>
  <c r="AF50"/>
  <c r="X50"/>
  <c r="P50"/>
  <c r="H50"/>
  <c r="FX49"/>
  <c r="FP49"/>
  <c r="FH49"/>
  <c r="EZ49"/>
  <c r="ER49"/>
  <c r="EJ49"/>
  <c r="EB49"/>
  <c r="DT49"/>
  <c r="DL49"/>
  <c r="DD49"/>
  <c r="CV49"/>
  <c r="CN49"/>
  <c r="CF49"/>
  <c r="BX49"/>
  <c r="BP49"/>
  <c r="BH49"/>
  <c r="AZ49"/>
  <c r="AR49"/>
  <c r="AJ49"/>
  <c r="AB49"/>
  <c r="T49"/>
  <c r="L49"/>
  <c r="D49"/>
  <c r="FT48"/>
  <c r="FL48"/>
  <c r="FD48"/>
  <c r="EV48"/>
  <c r="EN48"/>
  <c r="EF48"/>
  <c r="DX48"/>
  <c r="DP48"/>
  <c r="DH48"/>
  <c r="CZ48"/>
  <c r="CR48"/>
  <c r="CJ48"/>
  <c r="CB48"/>
  <c r="BT48"/>
  <c r="BL48"/>
  <c r="BD48"/>
  <c r="AV48"/>
  <c r="AN48"/>
  <c r="AF48"/>
  <c r="EV76"/>
  <c r="AU69"/>
  <c r="BK67"/>
  <c r="FO64"/>
  <c r="C64"/>
  <c r="K63"/>
  <c r="S62"/>
  <c r="FP69"/>
  <c r="CV68"/>
  <c r="EV67"/>
  <c r="X67"/>
  <c r="CH66"/>
  <c r="V66"/>
  <c r="EH65"/>
  <c r="BV65"/>
  <c r="J65"/>
  <c r="DB64"/>
  <c r="AV64"/>
  <c r="D64"/>
  <c r="DR63"/>
  <c r="BF63"/>
  <c r="H63"/>
  <c r="EV62"/>
  <c r="DP62"/>
  <c r="CJ62"/>
  <c r="BD62"/>
  <c r="X62"/>
  <c r="FP61"/>
  <c r="EJ61"/>
  <c r="DD61"/>
  <c r="BX61"/>
  <c r="AR61"/>
  <c r="L61"/>
  <c r="EX60"/>
  <c r="DG60"/>
  <c r="BQ60"/>
  <c r="AA60"/>
  <c r="FA59"/>
  <c r="CO59"/>
  <c r="AC59"/>
  <c r="EO58"/>
  <c r="CC58"/>
  <c r="Q58"/>
  <c r="FA57"/>
  <c r="DU57"/>
  <c r="CO57"/>
  <c r="BI57"/>
  <c r="AC57"/>
  <c r="FS56"/>
  <c r="EK56"/>
  <c r="DG56"/>
  <c r="CG56"/>
  <c r="BC56"/>
  <c r="AA56"/>
  <c r="FU55"/>
  <c r="DC55"/>
  <c r="BM55"/>
  <c r="Y55"/>
  <c r="FK54"/>
  <c r="EG54"/>
  <c r="DG54"/>
  <c r="CC54"/>
  <c r="BA54"/>
  <c r="Y54"/>
  <c r="FU53"/>
  <c r="EY53"/>
  <c r="EE53"/>
  <c r="DI53"/>
  <c r="CM53"/>
  <c r="BS53"/>
  <c r="AW53"/>
  <c r="AC53"/>
  <c r="M53"/>
  <c r="FU52"/>
  <c r="FE52"/>
  <c r="EO52"/>
  <c r="DY52"/>
  <c r="DI52"/>
  <c r="CS52"/>
  <c r="CC52"/>
  <c r="BO52"/>
  <c r="BE52"/>
  <c r="AS52"/>
  <c r="AI52"/>
  <c r="Y52"/>
  <c r="M52"/>
  <c r="C52"/>
  <c r="FQ51"/>
  <c r="FE51"/>
  <c r="EU51"/>
  <c r="EK51"/>
  <c r="DY51"/>
  <c r="DO51"/>
  <c r="DE51"/>
  <c r="CS51"/>
  <c r="CI51"/>
  <c r="BY51"/>
  <c r="BM51"/>
  <c r="BC51"/>
  <c r="AS51"/>
  <c r="AG51"/>
  <c r="W51"/>
  <c r="M51"/>
  <c r="FY50"/>
  <c r="FO50"/>
  <c r="FE50"/>
  <c r="ES50"/>
  <c r="EI50"/>
  <c r="DY50"/>
  <c r="DM50"/>
  <c r="DC50"/>
  <c r="CS50"/>
  <c r="CG50"/>
  <c r="BW50"/>
  <c r="BM50"/>
  <c r="BA50"/>
  <c r="AQ50"/>
  <c r="AG50"/>
  <c r="U50"/>
  <c r="K50"/>
  <c r="FY49"/>
  <c r="FM49"/>
  <c r="FC49"/>
  <c r="ES49"/>
  <c r="EG49"/>
  <c r="DW49"/>
  <c r="DM49"/>
  <c r="DA49"/>
  <c r="CQ49"/>
  <c r="CG49"/>
  <c r="BU49"/>
  <c r="EB60"/>
  <c r="DR60"/>
  <c r="DF60"/>
  <c r="CV60"/>
  <c r="CL60"/>
  <c r="BZ60"/>
  <c r="BP60"/>
  <c r="BF60"/>
  <c r="AT60"/>
  <c r="AJ60"/>
  <c r="Z60"/>
  <c r="N60"/>
  <c r="D60"/>
  <c r="FR59"/>
  <c r="FF59"/>
  <c r="EV59"/>
  <c r="EL59"/>
  <c r="DZ59"/>
  <c r="DP59"/>
  <c r="DF59"/>
  <c r="CT59"/>
  <c r="CJ59"/>
  <c r="BZ59"/>
  <c r="BN59"/>
  <c r="BD59"/>
  <c r="AT59"/>
  <c r="AH59"/>
  <c r="X59"/>
  <c r="N59"/>
  <c r="B59"/>
  <c r="FP58"/>
  <c r="FF58"/>
  <c r="ET58"/>
  <c r="EJ58"/>
  <c r="DZ58"/>
  <c r="DN58"/>
  <c r="DD58"/>
  <c r="CT58"/>
  <c r="CH58"/>
  <c r="BX58"/>
  <c r="BN58"/>
  <c r="BB58"/>
  <c r="AR58"/>
  <c r="AH58"/>
  <c r="V58"/>
  <c r="L58"/>
  <c r="B58"/>
  <c r="FN57"/>
  <c r="FD57"/>
  <c r="ET57"/>
  <c r="EH57"/>
  <c r="DX57"/>
  <c r="DN57"/>
  <c r="DB57"/>
  <c r="CR57"/>
  <c r="CH57"/>
  <c r="BV57"/>
  <c r="BL57"/>
  <c r="BB57"/>
  <c r="AP57"/>
  <c r="AF57"/>
  <c r="V57"/>
  <c r="J57"/>
  <c r="FX56"/>
  <c r="FN56"/>
  <c r="FB56"/>
  <c r="ER56"/>
  <c r="EH56"/>
  <c r="DV56"/>
  <c r="DL56"/>
  <c r="DB56"/>
  <c r="CP56"/>
  <c r="CF56"/>
  <c r="BV56"/>
  <c r="BJ56"/>
  <c r="AZ56"/>
  <c r="AP56"/>
  <c r="AD56"/>
  <c r="T56"/>
  <c r="J56"/>
  <c r="FV55"/>
  <c r="FL55"/>
  <c r="FB55"/>
  <c r="EP55"/>
  <c r="EF55"/>
  <c r="DV55"/>
  <c r="DJ55"/>
  <c r="CZ55"/>
  <c r="CP55"/>
  <c r="CD55"/>
  <c r="BT55"/>
  <c r="BJ55"/>
  <c r="AX55"/>
  <c r="AN55"/>
  <c r="AD55"/>
  <c r="R55"/>
  <c r="H55"/>
  <c r="FV54"/>
  <c r="FJ54"/>
  <c r="EZ54"/>
  <c r="EP54"/>
  <c r="ED54"/>
  <c r="DT54"/>
  <c r="DJ54"/>
  <c r="CX54"/>
  <c r="CN54"/>
  <c r="CD54"/>
  <c r="BR54"/>
  <c r="BH54"/>
  <c r="AX54"/>
  <c r="AL54"/>
  <c r="AB54"/>
  <c r="R54"/>
  <c r="F54"/>
  <c r="FT53"/>
  <c r="FJ53"/>
  <c r="EX53"/>
  <c r="EN53"/>
  <c r="ED53"/>
  <c r="DR53"/>
  <c r="DH53"/>
  <c r="CX53"/>
  <c r="CL53"/>
  <c r="CB53"/>
  <c r="BR53"/>
  <c r="BS79"/>
  <c r="DG69"/>
  <c r="DW67"/>
  <c r="BC65"/>
  <c r="AA64"/>
  <c r="AM63"/>
  <c r="AU62"/>
  <c r="CJ70"/>
  <c r="DX68"/>
  <c r="FX67"/>
  <c r="AZ67"/>
  <c r="CZ66"/>
  <c r="AJ66"/>
  <c r="EV65"/>
  <c r="CJ65"/>
  <c r="X65"/>
  <c r="DT64"/>
  <c r="BD64"/>
  <c r="L64"/>
  <c r="ED63"/>
  <c r="BR63"/>
  <c r="P63"/>
  <c r="FB62"/>
  <c r="DV62"/>
  <c r="CP62"/>
  <c r="BJ62"/>
  <c r="AD62"/>
  <c r="FV61"/>
  <c r="EP61"/>
  <c r="DJ61"/>
  <c r="CD61"/>
  <c r="AX61"/>
  <c r="R61"/>
  <c r="FF60"/>
  <c r="DO60"/>
  <c r="BY60"/>
  <c r="AI60"/>
  <c r="FM59"/>
  <c r="DA59"/>
  <c r="AO59"/>
  <c r="FA58"/>
  <c r="CO58"/>
  <c r="AC58"/>
  <c r="FG57"/>
  <c r="EA57"/>
  <c r="CU57"/>
  <c r="BO57"/>
  <c r="AI57"/>
  <c r="C57"/>
  <c r="EM56"/>
  <c r="DM56"/>
  <c r="CI56"/>
  <c r="BG56"/>
  <c r="AE56"/>
  <c r="C56"/>
  <c r="DI55"/>
  <c r="BU55"/>
  <c r="AA55"/>
  <c r="FM54"/>
  <c r="EM54"/>
  <c r="DI54"/>
  <c r="CG54"/>
  <c r="BE54"/>
  <c r="AC54"/>
  <c r="FW53"/>
  <c r="FC53"/>
  <c r="EG53"/>
  <c r="DK53"/>
  <c r="CQ53"/>
  <c r="BU53"/>
  <c r="AY53"/>
  <c r="AE53"/>
  <c r="O53"/>
  <c r="FW52"/>
  <c r="FG52"/>
  <c r="EQ52"/>
  <c r="EA52"/>
  <c r="DK52"/>
  <c r="CU52"/>
  <c r="CE52"/>
  <c r="BQ52"/>
  <c r="BG52"/>
  <c r="AW52"/>
  <c r="AK52"/>
  <c r="AA52"/>
  <c r="Q52"/>
  <c r="E52"/>
  <c r="FS51"/>
  <c r="FI51"/>
  <c r="EW51"/>
  <c r="EM51"/>
  <c r="EC51"/>
  <c r="DQ51"/>
  <c r="DG51"/>
  <c r="CW51"/>
  <c r="CK51"/>
  <c r="CA51"/>
  <c r="BQ51"/>
  <c r="BE51"/>
  <c r="AU51"/>
  <c r="AK51"/>
  <c r="Y51"/>
  <c r="O51"/>
  <c r="E51"/>
  <c r="FQ50"/>
  <c r="FG50"/>
  <c r="EW50"/>
  <c r="EK50"/>
  <c r="EA50"/>
  <c r="DQ50"/>
  <c r="DE50"/>
  <c r="CU50"/>
  <c r="CK50"/>
  <c r="BY50"/>
  <c r="BO50"/>
  <c r="BE50"/>
  <c r="AS50"/>
  <c r="AI50"/>
  <c r="Y50"/>
  <c r="M50"/>
  <c r="C50"/>
  <c r="FQ49"/>
  <c r="FE49"/>
  <c r="EU49"/>
  <c r="EK49"/>
  <c r="DY49"/>
  <c r="DO49"/>
  <c r="DE49"/>
  <c r="CS49"/>
  <c r="CI49"/>
  <c r="BY49"/>
  <c r="EE60"/>
  <c r="DT60"/>
  <c r="DJ60"/>
  <c r="CX60"/>
  <c r="CN60"/>
  <c r="CD60"/>
  <c r="BR60"/>
  <c r="BH60"/>
  <c r="AX60"/>
  <c r="AL60"/>
  <c r="AB60"/>
  <c r="R60"/>
  <c r="F60"/>
  <c r="FT59"/>
  <c r="FJ59"/>
  <c r="EX59"/>
  <c r="EN59"/>
  <c r="ED59"/>
  <c r="DR59"/>
  <c r="DH59"/>
  <c r="CX59"/>
  <c r="CL59"/>
  <c r="CB59"/>
  <c r="BR59"/>
  <c r="BF59"/>
  <c r="AV59"/>
  <c r="AL59"/>
  <c r="Z59"/>
  <c r="P59"/>
  <c r="F59"/>
  <c r="FR58"/>
  <c r="FH58"/>
  <c r="EX58"/>
  <c r="EL58"/>
  <c r="EB58"/>
  <c r="DR58"/>
  <c r="DF58"/>
  <c r="CV58"/>
  <c r="CL58"/>
  <c r="BZ58"/>
  <c r="BP58"/>
  <c r="BF58"/>
  <c r="AT58"/>
  <c r="AJ58"/>
  <c r="Z58"/>
  <c r="N58"/>
  <c r="D58"/>
  <c r="FR57"/>
  <c r="FF57"/>
  <c r="EV57"/>
  <c r="EL57"/>
  <c r="DZ57"/>
  <c r="DP57"/>
  <c r="DF57"/>
  <c r="CT57"/>
  <c r="CJ57"/>
  <c r="BZ57"/>
  <c r="BN57"/>
  <c r="BD57"/>
  <c r="AT57"/>
  <c r="AH57"/>
  <c r="X57"/>
  <c r="N57"/>
  <c r="B57"/>
  <c r="FP56"/>
  <c r="FF56"/>
  <c r="ET56"/>
  <c r="EJ56"/>
  <c r="DZ56"/>
  <c r="DN56"/>
  <c r="DD56"/>
  <c r="CT56"/>
  <c r="CH56"/>
  <c r="BX56"/>
  <c r="BN56"/>
  <c r="BB56"/>
  <c r="AR56"/>
  <c r="AH56"/>
  <c r="V56"/>
  <c r="L56"/>
  <c r="B56"/>
  <c r="FN55"/>
  <c r="FD55"/>
  <c r="ET55"/>
  <c r="EH55"/>
  <c r="DX55"/>
  <c r="DN55"/>
  <c r="DB55"/>
  <c r="CR55"/>
  <c r="CH55"/>
  <c r="BV55"/>
  <c r="BL55"/>
  <c r="BB55"/>
  <c r="AP55"/>
  <c r="AF55"/>
  <c r="V55"/>
  <c r="J55"/>
  <c r="FX54"/>
  <c r="FN54"/>
  <c r="FB54"/>
  <c r="ER54"/>
  <c r="EH54"/>
  <c r="DV54"/>
  <c r="DL54"/>
  <c r="DB54"/>
  <c r="CP54"/>
  <c r="CF54"/>
  <c r="BV54"/>
  <c r="BJ54"/>
  <c r="AZ54"/>
  <c r="AP54"/>
  <c r="AD54"/>
  <c r="T54"/>
  <c r="J54"/>
  <c r="FV53"/>
  <c r="FL53"/>
  <c r="FB53"/>
  <c r="EP53"/>
  <c r="EF53"/>
  <c r="DV53"/>
  <c r="DJ53"/>
  <c r="CZ53"/>
  <c r="CP53"/>
  <c r="CD53"/>
  <c r="BT53"/>
  <c r="BJ53"/>
  <c r="AX53"/>
  <c r="AN53"/>
  <c r="AD53"/>
  <c r="R53"/>
  <c r="H53"/>
  <c r="FV52"/>
  <c r="FJ52"/>
  <c r="EZ52"/>
  <c r="EP52"/>
  <c r="ED52"/>
  <c r="DT52"/>
  <c r="DJ52"/>
  <c r="CX52"/>
  <c r="CN52"/>
  <c r="CD52"/>
  <c r="BR52"/>
  <c r="BH52"/>
  <c r="AX52"/>
  <c r="AL52"/>
  <c r="AB52"/>
  <c r="R52"/>
  <c r="F52"/>
  <c r="FT51"/>
  <c r="FJ51"/>
  <c r="EX51"/>
  <c r="EN51"/>
  <c r="ED51"/>
  <c r="DR51"/>
  <c r="DH51"/>
  <c r="CX51"/>
  <c r="CL51"/>
  <c r="CB51"/>
  <c r="BR51"/>
  <c r="BF51"/>
  <c r="AV51"/>
  <c r="AL51"/>
  <c r="Z51"/>
  <c r="P51"/>
  <c r="F51"/>
  <c r="FR50"/>
  <c r="FH50"/>
  <c r="EX50"/>
  <c r="EL50"/>
  <c r="EB50"/>
  <c r="DR50"/>
  <c r="DF50"/>
  <c r="CV50"/>
  <c r="CL50"/>
  <c r="BZ50"/>
  <c r="BP50"/>
  <c r="BF50"/>
  <c r="AT50"/>
  <c r="AJ50"/>
  <c r="Z50"/>
  <c r="N50"/>
  <c r="D50"/>
  <c r="FR49"/>
  <c r="FF49"/>
  <c r="EV49"/>
  <c r="EL49"/>
  <c r="DZ49"/>
  <c r="DP49"/>
  <c r="DF49"/>
  <c r="CT49"/>
  <c r="CJ49"/>
  <c r="BZ49"/>
  <c r="BN49"/>
  <c r="BD49"/>
  <c r="AT49"/>
  <c r="AH49"/>
  <c r="X49"/>
  <c r="N49"/>
  <c r="B49"/>
  <c r="FP48"/>
  <c r="FF48"/>
  <c r="ET48"/>
  <c r="EJ48"/>
  <c r="DZ48"/>
  <c r="DN48"/>
  <c r="DD48"/>
  <c r="CT48"/>
  <c r="CH48"/>
  <c r="BX48"/>
  <c r="BN48"/>
  <c r="BB48"/>
  <c r="AR48"/>
  <c r="AH48"/>
  <c r="X48"/>
  <c r="P48"/>
  <c r="H48"/>
  <c r="FX47"/>
  <c r="FP47"/>
  <c r="FH47"/>
  <c r="EZ47"/>
  <c r="ER47"/>
  <c r="EJ47"/>
  <c r="EB47"/>
  <c r="DT47"/>
  <c r="DL47"/>
  <c r="DD47"/>
  <c r="CV47"/>
  <c r="CN47"/>
  <c r="CF47"/>
  <c r="BX47"/>
  <c r="BP47"/>
  <c r="BH47"/>
  <c r="AZ47"/>
  <c r="AR47"/>
  <c r="AJ47"/>
  <c r="AB47"/>
  <c r="T47"/>
  <c r="L47"/>
  <c r="D47"/>
  <c r="FT46"/>
  <c r="FL46"/>
  <c r="FD46"/>
  <c r="EV46"/>
  <c r="EN46"/>
  <c r="EF46"/>
  <c r="DX46"/>
  <c r="DP46"/>
  <c r="DH46"/>
  <c r="CZ46"/>
  <c r="CR46"/>
  <c r="CJ46"/>
  <c r="CB46"/>
  <c r="BT46"/>
  <c r="BL46"/>
  <c r="BD46"/>
  <c r="AV46"/>
  <c r="AN46"/>
  <c r="AF46"/>
  <c r="X46"/>
  <c r="P46"/>
  <c r="H46"/>
  <c r="FX45"/>
  <c r="FP45"/>
  <c r="FH45"/>
  <c r="EZ45"/>
  <c r="ER45"/>
  <c r="EJ45"/>
  <c r="EB45"/>
  <c r="DT45"/>
  <c r="DL45"/>
  <c r="DD45"/>
  <c r="CV45"/>
  <c r="CN45"/>
  <c r="CF45"/>
  <c r="BX45"/>
  <c r="BP45"/>
  <c r="BH45"/>
  <c r="AZ45"/>
  <c r="AR45"/>
  <c r="AJ45"/>
  <c r="AB45"/>
  <c r="T45"/>
  <c r="L45"/>
  <c r="D45"/>
  <c r="FT44"/>
  <c r="FL44"/>
  <c r="FD44"/>
  <c r="EV44"/>
  <c r="EN44"/>
  <c r="EF44"/>
  <c r="DX44"/>
  <c r="DP44"/>
  <c r="DH44"/>
  <c r="CZ44"/>
  <c r="CR44"/>
  <c r="CJ44"/>
  <c r="CB44"/>
  <c r="BT44"/>
  <c r="BL44"/>
  <c r="BD44"/>
  <c r="AV44"/>
  <c r="AN44"/>
  <c r="AV87"/>
  <c r="BO70"/>
  <c r="BC68"/>
  <c r="BW66"/>
  <c r="CI64"/>
  <c r="CQ63"/>
  <c r="DC62"/>
  <c r="FS60"/>
  <c r="FH68"/>
  <c r="AJ68"/>
  <c r="CJ67"/>
  <c r="EJ66"/>
  <c r="BB66"/>
  <c r="FN65"/>
  <c r="DB65"/>
  <c r="AP65"/>
  <c r="ER64"/>
  <c r="BP64"/>
  <c r="Z64"/>
  <c r="EX63"/>
  <c r="CL63"/>
  <c r="AD63"/>
  <c r="FL62"/>
  <c r="EF62"/>
  <c r="CZ62"/>
  <c r="BT62"/>
  <c r="AN62"/>
  <c r="H62"/>
  <c r="EZ61"/>
  <c r="DT61"/>
  <c r="CN61"/>
  <c r="BH61"/>
  <c r="AB61"/>
  <c r="FT60"/>
  <c r="EC60"/>
  <c r="CM60"/>
  <c r="AU60"/>
  <c r="E60"/>
  <c r="DU59"/>
  <c r="BI59"/>
  <c r="FU58"/>
  <c r="DI58"/>
  <c r="AW58"/>
  <c r="FQ57"/>
  <c r="EK57"/>
  <c r="DE57"/>
  <c r="BY57"/>
  <c r="AS57"/>
  <c r="M57"/>
  <c r="EY56"/>
  <c r="DW56"/>
  <c r="CU56"/>
  <c r="BQ56"/>
  <c r="AQ56"/>
  <c r="M56"/>
  <c r="DY55"/>
  <c r="CK55"/>
  <c r="AQ55"/>
  <c r="FY54"/>
  <c r="EW54"/>
  <c r="DU54"/>
  <c r="CQ54"/>
  <c r="BQ54"/>
  <c r="AM54"/>
  <c r="I54"/>
  <c r="FK53"/>
  <c r="EO53"/>
  <c r="DS53"/>
  <c r="CY53"/>
  <c r="CC53"/>
  <c r="BG53"/>
  <c r="AM53"/>
  <c r="U53"/>
  <c r="E53"/>
  <c r="FM52"/>
  <c r="EW52"/>
  <c r="EG52"/>
  <c r="DQ52"/>
  <c r="DA52"/>
  <c r="CK52"/>
  <c r="BU52"/>
  <c r="BI52"/>
  <c r="AY52"/>
  <c r="AO52"/>
  <c r="AC52"/>
  <c r="S52"/>
  <c r="I52"/>
  <c r="FU51"/>
  <c r="FK51"/>
  <c r="FA51"/>
  <c r="EO51"/>
  <c r="EE51"/>
  <c r="DU51"/>
  <c r="DI51"/>
  <c r="CY51"/>
  <c r="CO51"/>
  <c r="CC51"/>
  <c r="BS51"/>
  <c r="BI51"/>
  <c r="AW51"/>
  <c r="AM51"/>
  <c r="AC51"/>
  <c r="Q51"/>
  <c r="G51"/>
  <c r="FU50"/>
  <c r="FI50"/>
  <c r="EY50"/>
  <c r="EO50"/>
  <c r="EC50"/>
  <c r="DS50"/>
  <c r="DI50"/>
  <c r="CW50"/>
  <c r="CM50"/>
  <c r="CC50"/>
  <c r="BQ50"/>
  <c r="BG50"/>
  <c r="AW50"/>
  <c r="AK50"/>
  <c r="AA50"/>
  <c r="Q50"/>
  <c r="E50"/>
  <c r="FS49"/>
  <c r="FI49"/>
  <c r="EW49"/>
  <c r="EM49"/>
  <c r="EC49"/>
  <c r="DQ49"/>
  <c r="DG49"/>
  <c r="CW49"/>
  <c r="CK49"/>
  <c r="CA49"/>
  <c r="BQ49"/>
  <c r="DV60"/>
  <c r="DL60"/>
  <c r="DB60"/>
  <c r="CP60"/>
  <c r="CF60"/>
  <c r="BV60"/>
  <c r="BJ60"/>
  <c r="AZ60"/>
  <c r="AP60"/>
  <c r="AD60"/>
  <c r="T60"/>
  <c r="J60"/>
  <c r="FV59"/>
  <c r="FL59"/>
  <c r="FB59"/>
  <c r="EP59"/>
  <c r="EF59"/>
  <c r="DV59"/>
  <c r="DJ59"/>
  <c r="CZ59"/>
  <c r="CP59"/>
  <c r="CD59"/>
  <c r="BT59"/>
  <c r="BJ59"/>
  <c r="AX59"/>
  <c r="AN59"/>
  <c r="AD59"/>
  <c r="R59"/>
  <c r="H59"/>
  <c r="FV58"/>
  <c r="FJ58"/>
  <c r="EZ58"/>
  <c r="EP58"/>
  <c r="ED58"/>
  <c r="DT58"/>
  <c r="DJ58"/>
  <c r="CX58"/>
  <c r="CN58"/>
  <c r="CD58"/>
  <c r="BR58"/>
  <c r="BH58"/>
  <c r="AX58"/>
  <c r="AL58"/>
  <c r="AB58"/>
  <c r="R58"/>
  <c r="F58"/>
  <c r="FT57"/>
  <c r="FJ57"/>
  <c r="EX57"/>
  <c r="EN57"/>
  <c r="ED57"/>
  <c r="DR57"/>
  <c r="DH57"/>
  <c r="CX57"/>
  <c r="CL57"/>
  <c r="CB57"/>
  <c r="BR57"/>
  <c r="BF57"/>
  <c r="AV57"/>
  <c r="AL57"/>
  <c r="Z57"/>
  <c r="P57"/>
  <c r="F57"/>
  <c r="FR56"/>
  <c r="FH56"/>
  <c r="EX56"/>
  <c r="EL56"/>
  <c r="EB56"/>
  <c r="DR56"/>
  <c r="DF56"/>
  <c r="CV56"/>
  <c r="CL56"/>
  <c r="BZ56"/>
  <c r="BP56"/>
  <c r="BF56"/>
  <c r="AT56"/>
  <c r="AJ56"/>
  <c r="Z56"/>
  <c r="N56"/>
  <c r="D56"/>
  <c r="FR55"/>
  <c r="FF55"/>
  <c r="EV55"/>
  <c r="EL55"/>
  <c r="DZ55"/>
  <c r="DP55"/>
  <c r="DF55"/>
  <c r="CT55"/>
  <c r="CJ55"/>
  <c r="BZ55"/>
  <c r="BN55"/>
  <c r="BD55"/>
  <c r="AT55"/>
  <c r="AH55"/>
  <c r="X55"/>
  <c r="N55"/>
  <c r="B55"/>
  <c r="FP54"/>
  <c r="FF54"/>
  <c r="ET54"/>
  <c r="EJ54"/>
  <c r="DZ54"/>
  <c r="DN54"/>
  <c r="DD54"/>
  <c r="CT54"/>
  <c r="CH54"/>
  <c r="BX54"/>
  <c r="BN54"/>
  <c r="BB54"/>
  <c r="AR54"/>
  <c r="AH54"/>
  <c r="V54"/>
  <c r="L54"/>
  <c r="B54"/>
  <c r="FN53"/>
  <c r="FD53"/>
  <c r="ET53"/>
  <c r="EH53"/>
  <c r="DX53"/>
  <c r="DN53"/>
  <c r="DB53"/>
  <c r="CR53"/>
  <c r="CH53"/>
  <c r="BV53"/>
  <c r="BL53"/>
  <c r="BB53"/>
  <c r="AP53"/>
  <c r="AF53"/>
  <c r="V53"/>
  <c r="J53"/>
  <c r="FX52"/>
  <c r="FN52"/>
  <c r="FB52"/>
  <c r="ER52"/>
  <c r="EH52"/>
  <c r="DV52"/>
  <c r="DL52"/>
  <c r="DB52"/>
  <c r="CP52"/>
  <c r="CF52"/>
  <c r="BV52"/>
  <c r="BJ52"/>
  <c r="AZ52"/>
  <c r="AP52"/>
  <c r="AD52"/>
  <c r="T52"/>
  <c r="J52"/>
  <c r="FV51"/>
  <c r="FL51"/>
  <c r="FB51"/>
  <c r="EP51"/>
  <c r="EF51"/>
  <c r="DV51"/>
  <c r="DJ51"/>
  <c r="CZ51"/>
  <c r="CP51"/>
  <c r="CD51"/>
  <c r="BT51"/>
  <c r="BJ51"/>
  <c r="AX51"/>
  <c r="AN51"/>
  <c r="AD51"/>
  <c r="R51"/>
  <c r="H51"/>
  <c r="FV50"/>
  <c r="FJ50"/>
  <c r="EZ50"/>
  <c r="EP50"/>
  <c r="ED50"/>
  <c r="DT50"/>
  <c r="DJ50"/>
  <c r="CX50"/>
  <c r="CN50"/>
  <c r="CD50"/>
  <c r="BR50"/>
  <c r="BH50"/>
  <c r="AX50"/>
  <c r="AL50"/>
  <c r="AB50"/>
  <c r="R50"/>
  <c r="F50"/>
  <c r="FT49"/>
  <c r="FJ49"/>
  <c r="EX49"/>
  <c r="EN49"/>
  <c r="ED49"/>
  <c r="DR49"/>
  <c r="DH49"/>
  <c r="CX49"/>
  <c r="CL49"/>
  <c r="CB49"/>
  <c r="BR49"/>
  <c r="BF49"/>
  <c r="AV49"/>
  <c r="AL49"/>
  <c r="Z49"/>
  <c r="P49"/>
  <c r="F49"/>
  <c r="FR48"/>
  <c r="FH48"/>
  <c r="EX48"/>
  <c r="EL48"/>
  <c r="EB48"/>
  <c r="DR48"/>
  <c r="DF48"/>
  <c r="CV48"/>
  <c r="CL48"/>
  <c r="BZ48"/>
  <c r="BP48"/>
  <c r="BF48"/>
  <c r="AT48"/>
  <c r="AJ48"/>
  <c r="Z48"/>
  <c r="R48"/>
  <c r="J48"/>
  <c r="B48"/>
  <c r="FR47"/>
  <c r="FJ47"/>
  <c r="FB47"/>
  <c r="ET47"/>
  <c r="EL47"/>
  <c r="ED47"/>
  <c r="DV47"/>
  <c r="DN47"/>
  <c r="DF47"/>
  <c r="CX47"/>
  <c r="CP47"/>
  <c r="CH47"/>
  <c r="BZ47"/>
  <c r="BR47"/>
  <c r="BJ47"/>
  <c r="BB47"/>
  <c r="AT47"/>
  <c r="AL47"/>
  <c r="AD47"/>
  <c r="V47"/>
  <c r="N47"/>
  <c r="F47"/>
  <c r="FV46"/>
  <c r="FN46"/>
  <c r="FF46"/>
  <c r="EX46"/>
  <c r="EP46"/>
  <c r="EH46"/>
  <c r="DZ46"/>
  <c r="DR46"/>
  <c r="DJ46"/>
  <c r="DB46"/>
  <c r="CT46"/>
  <c r="CL46"/>
  <c r="CD46"/>
  <c r="BV46"/>
  <c r="BN46"/>
  <c r="BF46"/>
  <c r="AX46"/>
  <c r="AP46"/>
  <c r="AH46"/>
  <c r="Z46"/>
  <c r="R46"/>
  <c r="J46"/>
  <c r="B46"/>
  <c r="FR45"/>
  <c r="FJ45"/>
  <c r="FB45"/>
  <c r="ET45"/>
  <c r="EL45"/>
  <c r="ED45"/>
  <c r="DV45"/>
  <c r="DN45"/>
  <c r="DF45"/>
  <c r="CX45"/>
  <c r="CP45"/>
  <c r="CH45"/>
  <c r="BZ45"/>
  <c r="BR45"/>
  <c r="BJ45"/>
  <c r="BB45"/>
  <c r="AT45"/>
  <c r="AL45"/>
  <c r="AD45"/>
  <c r="V45"/>
  <c r="N45"/>
  <c r="F45"/>
  <c r="FV44"/>
  <c r="FN44"/>
  <c r="FF44"/>
  <c r="EX44"/>
  <c r="EP44"/>
  <c r="EH44"/>
  <c r="DZ44"/>
  <c r="DR44"/>
  <c r="DJ44"/>
  <c r="DB44"/>
  <c r="CT44"/>
  <c r="CL44"/>
  <c r="CD44"/>
  <c r="BV44"/>
  <c r="BN44"/>
  <c r="BF44"/>
  <c r="AX44"/>
  <c r="AP44"/>
  <c r="AH44"/>
  <c r="Z44"/>
  <c r="R44"/>
  <c r="J44"/>
  <c r="B44"/>
  <c r="FR43"/>
  <c r="FJ43"/>
  <c r="FB43"/>
  <c r="ET43"/>
  <c r="EL43"/>
  <c r="ED43"/>
  <c r="DV43"/>
  <c r="DN43"/>
  <c r="DF43"/>
  <c r="CX43"/>
  <c r="CP43"/>
  <c r="CH43"/>
  <c r="BZ43"/>
  <c r="BR43"/>
  <c r="BJ43"/>
  <c r="BB43"/>
  <c r="AT43"/>
  <c r="AL43"/>
  <c r="AD43"/>
  <c r="V43"/>
  <c r="N43"/>
  <c r="F43"/>
  <c r="FV42"/>
  <c r="AJ78"/>
  <c r="CB87"/>
  <c r="DH87"/>
  <c r="FT87"/>
  <c r="FC60"/>
  <c r="FG60"/>
  <c r="AZ77"/>
  <c r="DL77"/>
  <c r="FM86"/>
  <c r="AS87"/>
  <c r="FQ87"/>
  <c r="EK87"/>
  <c r="E55"/>
  <c r="M55"/>
  <c r="U55"/>
  <c r="AC55"/>
  <c r="AK55"/>
  <c r="AS55"/>
  <c r="BA55"/>
  <c r="BI55"/>
  <c r="BQ55"/>
  <c r="BY55"/>
  <c r="CG55"/>
  <c r="CO55"/>
  <c r="CW55"/>
  <c r="DE55"/>
  <c r="DM55"/>
  <c r="DU55"/>
  <c r="EC55"/>
  <c r="EK55"/>
  <c r="ES55"/>
  <c r="FA55"/>
  <c r="FI55"/>
  <c r="FQ55"/>
  <c r="FY55"/>
  <c r="G55"/>
  <c r="O55"/>
  <c r="W55"/>
  <c r="AE55"/>
  <c r="AM55"/>
  <c r="AU55"/>
  <c r="BC55"/>
  <c r="BK55"/>
  <c r="BS55"/>
  <c r="CA55"/>
  <c r="CI55"/>
  <c r="CQ55"/>
  <c r="CY55"/>
  <c r="DG55"/>
  <c r="DO55"/>
  <c r="DW55"/>
  <c r="EA55"/>
  <c r="EE55"/>
  <c r="EI55"/>
  <c r="EM55"/>
  <c r="EQ55"/>
  <c r="EU55"/>
  <c r="EY55"/>
  <c r="FC55"/>
  <c r="FG55"/>
  <c r="FK55"/>
  <c r="FO55"/>
  <c r="FS55"/>
  <c r="FW55"/>
  <c r="DS78"/>
  <c r="H70"/>
  <c r="L70"/>
  <c r="AB70"/>
  <c r="AN70"/>
  <c r="AR70"/>
  <c r="BH70"/>
  <c r="BT70"/>
  <c r="BX70"/>
  <c r="CN70"/>
  <c r="CZ70"/>
  <c r="DD70"/>
  <c r="DT70"/>
  <c r="EF70"/>
  <c r="EJ70"/>
  <c r="EZ70"/>
  <c r="FL70"/>
  <c r="FP70"/>
  <c r="I56"/>
  <c r="Q56"/>
  <c r="Y56"/>
  <c r="AG56"/>
  <c r="AO56"/>
  <c r="AW56"/>
  <c r="BE56"/>
  <c r="BM56"/>
  <c r="BU56"/>
  <c r="CC56"/>
  <c r="CK56"/>
  <c r="CS56"/>
  <c r="DA56"/>
  <c r="DI56"/>
  <c r="DQ56"/>
  <c r="DH65"/>
  <c r="DX65"/>
  <c r="EN65"/>
  <c r="FD65"/>
  <c r="FT65"/>
  <c r="L66"/>
  <c r="AB66"/>
  <c r="AR66"/>
  <c r="BH66"/>
  <c r="BX66"/>
  <c r="CN66"/>
  <c r="DP66"/>
  <c r="EV66"/>
  <c r="D67"/>
  <c r="AJ67"/>
  <c r="BP67"/>
  <c r="CV67"/>
  <c r="EB67"/>
  <c r="FH67"/>
  <c r="P68"/>
  <c r="AV68"/>
  <c r="CB68"/>
  <c r="DH68"/>
  <c r="EN68"/>
  <c r="FT68"/>
  <c r="BX69"/>
  <c r="X70"/>
  <c r="EV70"/>
  <c r="FW60"/>
  <c r="EE61"/>
  <c r="AA62"/>
  <c r="BO62"/>
  <c r="DG62"/>
  <c r="EY62"/>
  <c r="O63"/>
  <c r="BG63"/>
  <c r="CY63"/>
  <c r="EM63"/>
  <c r="G64"/>
  <c r="AY64"/>
  <c r="CM64"/>
  <c r="EE64"/>
  <c r="FW64"/>
  <c r="K66"/>
  <c r="CQ66"/>
  <c r="FW66"/>
  <c r="CI67"/>
  <c r="FO67"/>
  <c r="BW68"/>
  <c r="FG68"/>
  <c r="BO69"/>
  <c r="EU69"/>
  <c r="EA70"/>
  <c r="CM77"/>
  <c r="AJ77"/>
  <c r="BH80"/>
  <c r="FE86"/>
  <c r="EK77"/>
  <c r="DY56"/>
  <c r="EG56"/>
  <c r="EO56"/>
  <c r="EW56"/>
  <c r="FE56"/>
  <c r="FM56"/>
  <c r="FU56"/>
  <c r="ED60"/>
  <c r="EL60"/>
  <c r="ET60"/>
  <c r="FB60"/>
  <c r="FJ60"/>
  <c r="FR60"/>
  <c r="C54"/>
  <c r="K54"/>
  <c r="S54"/>
  <c r="AA54"/>
  <c r="AI54"/>
  <c r="AQ54"/>
  <c r="AY54"/>
  <c r="BG54"/>
  <c r="BO54"/>
  <c r="BW54"/>
  <c r="CE54"/>
  <c r="CM54"/>
  <c r="CU54"/>
  <c r="DC54"/>
  <c r="DK54"/>
  <c r="DS54"/>
  <c r="EA54"/>
  <c r="EI54"/>
  <c r="EQ54"/>
  <c r="EY54"/>
  <c r="FG54"/>
  <c r="FO54"/>
  <c r="FW54"/>
  <c r="C58"/>
  <c r="G58"/>
  <c r="K58"/>
  <c r="O58"/>
  <c r="S58"/>
  <c r="W58"/>
  <c r="AA58"/>
  <c r="AE58"/>
  <c r="AI58"/>
  <c r="AM58"/>
  <c r="AQ58"/>
  <c r="AU58"/>
  <c r="AY58"/>
  <c r="BC58"/>
  <c r="BG58"/>
  <c r="BK58"/>
  <c r="BO58"/>
  <c r="BS58"/>
  <c r="BW58"/>
  <c r="CA58"/>
  <c r="CE58"/>
  <c r="CI58"/>
  <c r="CM58"/>
  <c r="CQ58"/>
  <c r="CU58"/>
  <c r="CY58"/>
  <c r="DC58"/>
  <c r="DG58"/>
  <c r="DK58"/>
  <c r="DO58"/>
  <c r="DS58"/>
  <c r="DW58"/>
  <c r="EA58"/>
  <c r="EE58"/>
  <c r="EI58"/>
  <c r="EM58"/>
  <c r="EQ58"/>
  <c r="EU58"/>
  <c r="EY58"/>
  <c r="FC58"/>
  <c r="FG58"/>
  <c r="FK58"/>
  <c r="FO58"/>
  <c r="FS58"/>
  <c r="FW58"/>
  <c r="AA77"/>
  <c r="FS77"/>
  <c r="C59"/>
  <c r="G59"/>
  <c r="K59"/>
  <c r="O59"/>
  <c r="S59"/>
  <c r="W59"/>
  <c r="AA59"/>
  <c r="AE59"/>
  <c r="AI59"/>
  <c r="AM59"/>
  <c r="AQ59"/>
  <c r="AU59"/>
  <c r="AY59"/>
  <c r="BC59"/>
  <c r="BG59"/>
  <c r="BK59"/>
  <c r="BO59"/>
  <c r="BS59"/>
  <c r="BW59"/>
  <c r="CA59"/>
  <c r="CE59"/>
  <c r="CI59"/>
  <c r="CM59"/>
  <c r="CQ59"/>
  <c r="CU59"/>
  <c r="CY59"/>
  <c r="DC59"/>
  <c r="DG59"/>
  <c r="DK59"/>
  <c r="DO59"/>
  <c r="DS59"/>
  <c r="DW59"/>
  <c r="EA59"/>
  <c r="EE59"/>
  <c r="EI59"/>
  <c r="EM59"/>
  <c r="EQ59"/>
  <c r="EU59"/>
  <c r="EY59"/>
  <c r="FC59"/>
  <c r="FG59"/>
  <c r="FK59"/>
  <c r="FO59"/>
  <c r="FS59"/>
  <c r="FW59"/>
  <c r="B63"/>
  <c r="S80"/>
  <c r="EQ80"/>
  <c r="DH79"/>
  <c r="I60"/>
  <c r="Q60"/>
  <c r="Y60"/>
  <c r="AG60"/>
  <c r="AO60"/>
  <c r="AW60"/>
  <c r="BE60"/>
  <c r="BM60"/>
  <c r="BU60"/>
  <c r="CC60"/>
  <c r="CK60"/>
  <c r="CS60"/>
  <c r="DA60"/>
  <c r="DI60"/>
  <c r="DQ60"/>
  <c r="DY60"/>
  <c r="EG60"/>
  <c r="K61"/>
  <c r="O61"/>
  <c r="AE61"/>
  <c r="AQ61"/>
  <c r="AU61"/>
  <c r="BK61"/>
  <c r="BW61"/>
  <c r="CA61"/>
  <c r="CU61"/>
  <c r="DK61"/>
  <c r="DO61"/>
  <c r="EM61"/>
  <c r="FC61"/>
  <c r="FG61"/>
  <c r="D63"/>
  <c r="L63"/>
  <c r="T63"/>
  <c r="AB63"/>
  <c r="AJ63"/>
  <c r="AN63"/>
  <c r="AR63"/>
  <c r="AV63"/>
  <c r="AZ63"/>
  <c r="BD63"/>
  <c r="BH63"/>
  <c r="BL63"/>
  <c r="BP63"/>
  <c r="BT63"/>
  <c r="BX63"/>
  <c r="CB63"/>
  <c r="CF63"/>
  <c r="CJ63"/>
  <c r="CN63"/>
  <c r="CR63"/>
  <c r="CV63"/>
  <c r="CZ63"/>
  <c r="DD63"/>
  <c r="DH63"/>
  <c r="DL63"/>
  <c r="DP63"/>
  <c r="DT63"/>
  <c r="DX63"/>
  <c r="EB63"/>
  <c r="EF63"/>
  <c r="EJ63"/>
  <c r="EN63"/>
  <c r="ER63"/>
  <c r="EV63"/>
  <c r="EZ63"/>
  <c r="FD63"/>
  <c r="FH63"/>
  <c r="FL63"/>
  <c r="FP63"/>
  <c r="FT63"/>
  <c r="FX63"/>
  <c r="F64"/>
  <c r="N64"/>
  <c r="V64"/>
  <c r="AD64"/>
  <c r="AL64"/>
  <c r="AT64"/>
  <c r="BB64"/>
  <c r="BJ64"/>
  <c r="BR64"/>
  <c r="BZ64"/>
  <c r="CD64"/>
  <c r="CH64"/>
  <c r="CL64"/>
  <c r="CT64"/>
  <c r="CX64"/>
  <c r="DF64"/>
  <c r="DJ64"/>
  <c r="DN64"/>
  <c r="DR64"/>
  <c r="DZ64"/>
  <c r="ED64"/>
  <c r="EL64"/>
  <c r="EP64"/>
  <c r="ET64"/>
  <c r="EX64"/>
  <c r="FF64"/>
  <c r="FJ64"/>
  <c r="FR64"/>
  <c r="S65"/>
  <c r="AI65"/>
  <c r="AM65"/>
  <c r="BK65"/>
  <c r="CE65"/>
  <c r="CY65"/>
  <c r="EQ65"/>
  <c r="FK65"/>
  <c r="P69"/>
  <c r="AB69"/>
  <c r="AF69"/>
  <c r="AV69"/>
  <c r="BH69"/>
  <c r="BL69"/>
  <c r="CB69"/>
  <c r="CN69"/>
  <c r="CR69"/>
  <c r="DH69"/>
  <c r="DT69"/>
  <c r="DX69"/>
  <c r="EN69"/>
  <c r="EZ69"/>
  <c r="FD69"/>
  <c r="FT69"/>
  <c r="GG10" i="9"/>
  <c r="GH10" s="1"/>
  <c r="D78" i="10"/>
  <c r="EB78"/>
  <c r="GG99" i="9"/>
  <c r="GH99" s="1"/>
  <c r="GG103"/>
  <c r="GH103" s="1"/>
  <c r="GG107"/>
  <c r="GH107" s="1"/>
  <c r="GG111"/>
  <c r="GH111" s="1"/>
  <c r="GG115"/>
  <c r="GH115" s="1"/>
  <c r="GG119"/>
  <c r="GH119" s="1"/>
  <c r="GG127"/>
  <c r="GH127" s="1"/>
  <c r="GG131"/>
  <c r="GH131" s="1"/>
  <c r="BP78" i="10"/>
  <c r="CV78"/>
  <c r="AA78"/>
  <c r="BG78"/>
  <c r="EY78"/>
  <c r="CA65"/>
  <c r="CU65"/>
  <c r="DO65"/>
  <c r="EM65"/>
  <c r="FG65"/>
  <c r="C66"/>
  <c r="AA66"/>
  <c r="AU66"/>
  <c r="BO66"/>
  <c r="CM66"/>
  <c r="DG66"/>
  <c r="EA66"/>
  <c r="EY66"/>
  <c r="FS66"/>
  <c r="O67"/>
  <c r="AM67"/>
  <c r="BG67"/>
  <c r="CA67"/>
  <c r="CY67"/>
  <c r="DS67"/>
  <c r="EM67"/>
  <c r="FK67"/>
  <c r="G68"/>
  <c r="AA68"/>
  <c r="AY68"/>
  <c r="BS68"/>
  <c r="CM68"/>
  <c r="DK68"/>
  <c r="EE68"/>
  <c r="EY68"/>
  <c r="FW68"/>
  <c r="S69"/>
  <c r="AM69"/>
  <c r="BK69"/>
  <c r="CE69"/>
  <c r="CY69"/>
  <c r="DW69"/>
  <c r="EQ69"/>
  <c r="FK69"/>
  <c r="K70"/>
  <c r="AY70"/>
  <c r="DK70"/>
  <c r="FW70"/>
  <c r="BK76"/>
  <c r="DW76"/>
  <c r="K77"/>
  <c r="BW77"/>
  <c r="H76"/>
  <c r="BT76"/>
  <c r="EF76"/>
  <c r="T77"/>
  <c r="CF77"/>
  <c r="FC77"/>
  <c r="CM78"/>
  <c r="AM79"/>
  <c r="FK79"/>
  <c r="DK80"/>
  <c r="CB79"/>
  <c r="AB80"/>
  <c r="EZ80"/>
  <c r="BP86"/>
  <c r="P87"/>
  <c r="EN87"/>
  <c r="DY86"/>
  <c r="BY87"/>
  <c r="X87"/>
  <c r="BD87"/>
  <c r="CJ87"/>
  <c r="DP87"/>
  <c r="EV87"/>
  <c r="GG137" i="9"/>
  <c r="GH137" s="1"/>
  <c r="GG138"/>
  <c r="GH138" s="1"/>
  <c r="GG142"/>
  <c r="FN64" i="10"/>
  <c r="FV64"/>
  <c r="F65"/>
  <c r="N65"/>
  <c r="V65"/>
  <c r="AD65"/>
  <c r="AL65"/>
  <c r="AT65"/>
  <c r="BB65"/>
  <c r="BJ65"/>
  <c r="BR65"/>
  <c r="BZ65"/>
  <c r="CH65"/>
  <c r="CP65"/>
  <c r="CX65"/>
  <c r="DF65"/>
  <c r="DN65"/>
  <c r="DV65"/>
  <c r="ED65"/>
  <c r="EL65"/>
  <c r="ET65"/>
  <c r="FB65"/>
  <c r="FJ65"/>
  <c r="FR65"/>
  <c r="B66"/>
  <c r="J66"/>
  <c r="R66"/>
  <c r="Z66"/>
  <c r="AH66"/>
  <c r="AP66"/>
  <c r="AX66"/>
  <c r="BF66"/>
  <c r="BN66"/>
  <c r="BV66"/>
  <c r="CD66"/>
  <c r="CL66"/>
  <c r="CV66"/>
  <c r="DL66"/>
  <c r="EB66"/>
  <c r="ER66"/>
  <c r="FH66"/>
  <c r="FX66"/>
  <c r="P67"/>
  <c r="AF67"/>
  <c r="AV67"/>
  <c r="BL67"/>
  <c r="CB67"/>
  <c r="CR67"/>
  <c r="DH67"/>
  <c r="DX67"/>
  <c r="EN67"/>
  <c r="FD67"/>
  <c r="FT67"/>
  <c r="L68"/>
  <c r="AB68"/>
  <c r="AR68"/>
  <c r="BH68"/>
  <c r="BX68"/>
  <c r="CN68"/>
  <c r="DD68"/>
  <c r="DT68"/>
  <c r="EJ68"/>
  <c r="EZ68"/>
  <c r="FP68"/>
  <c r="H69"/>
  <c r="X69"/>
  <c r="AN69"/>
  <c r="BD69"/>
  <c r="BT69"/>
  <c r="CJ69"/>
  <c r="CZ69"/>
  <c r="DP69"/>
  <c r="EF69"/>
  <c r="EV69"/>
  <c r="FL69"/>
  <c r="D70"/>
  <c r="T70"/>
  <c r="AJ70"/>
  <c r="AZ70"/>
  <c r="BP70"/>
  <c r="CF70"/>
  <c r="CV70"/>
  <c r="DL70"/>
  <c r="EB70"/>
  <c r="ER70"/>
  <c r="FH70"/>
  <c r="FX70"/>
  <c r="EY60"/>
  <c r="FO60"/>
  <c r="G61"/>
  <c r="W61"/>
  <c r="AM61"/>
  <c r="BC61"/>
  <c r="BS61"/>
  <c r="CI61"/>
  <c r="DG61"/>
  <c r="EA61"/>
  <c r="EU61"/>
  <c r="FS61"/>
  <c r="O62"/>
  <c r="AI62"/>
  <c r="BG62"/>
  <c r="CA62"/>
  <c r="CU62"/>
  <c r="DS62"/>
  <c r="EM62"/>
  <c r="FG62"/>
  <c r="G63"/>
  <c r="AA63"/>
  <c r="AU63"/>
  <c r="BS63"/>
  <c r="CM63"/>
  <c r="DG63"/>
  <c r="EE63"/>
  <c r="EY63"/>
  <c r="FS63"/>
  <c r="S64"/>
  <c r="AM64"/>
  <c r="BG64"/>
  <c r="CE64"/>
  <c r="CY64"/>
  <c r="DS64"/>
  <c r="EQ64"/>
  <c r="FK64"/>
  <c r="G65"/>
  <c r="AE65"/>
  <c r="AY65"/>
  <c r="BS65"/>
  <c r="CQ65"/>
  <c r="DK65"/>
  <c r="EE65"/>
  <c r="FC65"/>
  <c r="FW65"/>
  <c r="S66"/>
  <c r="AQ66"/>
  <c r="BK66"/>
  <c r="CE66"/>
  <c r="DC66"/>
  <c r="DW66"/>
  <c r="EQ66"/>
  <c r="FO66"/>
  <c r="K67"/>
  <c r="AE67"/>
  <c r="BC67"/>
  <c r="BW67"/>
  <c r="CQ67"/>
  <c r="DO67"/>
  <c r="EI67"/>
  <c r="FC67"/>
  <c r="C68"/>
  <c r="W68"/>
  <c r="AQ68"/>
  <c r="BO68"/>
  <c r="CI68"/>
  <c r="DC68"/>
  <c r="EA68"/>
  <c r="EU68"/>
  <c r="FO68"/>
  <c r="O69"/>
  <c r="AI69"/>
  <c r="BC69"/>
  <c r="CA69"/>
  <c r="CU69"/>
  <c r="DO69"/>
  <c r="EM69"/>
  <c r="FG69"/>
  <c r="C70"/>
  <c r="AI70"/>
  <c r="CU70"/>
  <c r="FG70"/>
  <c r="AU76"/>
  <c r="DG76"/>
  <c r="FS76"/>
  <c r="BG77"/>
  <c r="DS77"/>
  <c r="BD76"/>
  <c r="DP76"/>
  <c r="D77"/>
  <c r="BP77"/>
  <c r="G79"/>
  <c r="EE79"/>
  <c r="CE80"/>
  <c r="EV77"/>
  <c r="AV79"/>
  <c r="FT79"/>
  <c r="DT80"/>
  <c r="AJ86"/>
  <c r="FH86"/>
  <c r="CS86"/>
  <c r="CB64"/>
  <c r="CJ64"/>
  <c r="CR64"/>
  <c r="CZ64"/>
  <c r="DH64"/>
  <c r="DP64"/>
  <c r="DX64"/>
  <c r="EF64"/>
  <c r="EN64"/>
  <c r="EV64"/>
  <c r="FD64"/>
  <c r="FL64"/>
  <c r="FT64"/>
  <c r="D65"/>
  <c r="L65"/>
  <c r="T65"/>
  <c r="AB65"/>
  <c r="AJ65"/>
  <c r="AR65"/>
  <c r="AZ65"/>
  <c r="BH65"/>
  <c r="BP65"/>
  <c r="BX65"/>
  <c r="CF65"/>
  <c r="CN65"/>
  <c r="CV65"/>
  <c r="DD65"/>
  <c r="DL65"/>
  <c r="DT65"/>
  <c r="EB65"/>
  <c r="EJ65"/>
  <c r="ER65"/>
  <c r="EZ65"/>
  <c r="FH65"/>
  <c r="FP65"/>
  <c r="FX65"/>
  <c r="H66"/>
  <c r="P66"/>
  <c r="X66"/>
  <c r="AF66"/>
  <c r="AN66"/>
  <c r="AV66"/>
  <c r="BD66"/>
  <c r="BL66"/>
  <c r="BT66"/>
  <c r="CB66"/>
  <c r="CJ66"/>
  <c r="CR66"/>
  <c r="DH66"/>
  <c r="DX66"/>
  <c r="EN66"/>
  <c r="FD66"/>
  <c r="FT66"/>
  <c r="L67"/>
  <c r="AB67"/>
  <c r="AR67"/>
  <c r="BH67"/>
  <c r="BX67"/>
  <c r="CN67"/>
  <c r="DD67"/>
  <c r="DT67"/>
  <c r="EJ67"/>
  <c r="EZ67"/>
  <c r="FP67"/>
  <c r="H68"/>
  <c r="X68"/>
  <c r="AN68"/>
  <c r="BD68"/>
  <c r="BT68"/>
  <c r="CJ68"/>
  <c r="CZ68"/>
  <c r="DP68"/>
  <c r="EF68"/>
  <c r="EV68"/>
  <c r="FL68"/>
  <c r="D69"/>
  <c r="T69"/>
  <c r="AJ69"/>
  <c r="AZ69"/>
  <c r="BP69"/>
  <c r="CF69"/>
  <c r="CV69"/>
  <c r="DL69"/>
  <c r="EB69"/>
  <c r="ER69"/>
  <c r="FH69"/>
  <c r="FX69"/>
  <c r="P70"/>
  <c r="AF70"/>
  <c r="AV70"/>
  <c r="BL70"/>
  <c r="CB70"/>
  <c r="CR70"/>
  <c r="DH70"/>
  <c r="DX70"/>
  <c r="EN70"/>
  <c r="FD70"/>
  <c r="FT70"/>
  <c r="EU60"/>
  <c r="FK60"/>
  <c r="C61"/>
  <c r="S61"/>
  <c r="AI61"/>
  <c r="AY61"/>
  <c r="BO61"/>
  <c r="CE61"/>
  <c r="CY61"/>
  <c r="DW61"/>
  <c r="EQ61"/>
  <c r="FK61"/>
  <c r="K62"/>
  <c r="AE62"/>
  <c r="AY62"/>
  <c r="BW62"/>
  <c r="CQ62"/>
  <c r="DK62"/>
  <c r="EI62"/>
  <c r="FC62"/>
  <c r="FW62"/>
  <c r="W63"/>
  <c r="AQ63"/>
  <c r="BK63"/>
  <c r="CI63"/>
  <c r="DC63"/>
  <c r="DW63"/>
  <c r="EU63"/>
  <c r="FO63"/>
  <c r="K64"/>
  <c r="AI64"/>
  <c r="BC64"/>
  <c r="BW64"/>
  <c r="CU64"/>
  <c r="DO64"/>
  <c r="EI64"/>
  <c r="FG64"/>
  <c r="C65"/>
  <c r="W65"/>
  <c r="AU65"/>
  <c r="BO65"/>
  <c r="CI65"/>
  <c r="DG65"/>
  <c r="EA65"/>
  <c r="EU65"/>
  <c r="FS65"/>
  <c r="O66"/>
  <c r="AI66"/>
  <c r="BG66"/>
  <c r="CA66"/>
  <c r="CU66"/>
  <c r="DS66"/>
  <c r="EM66"/>
  <c r="FG66"/>
  <c r="G67"/>
  <c r="AA67"/>
  <c r="AU67"/>
  <c r="BS67"/>
  <c r="CM67"/>
  <c r="DG67"/>
  <c r="EE67"/>
  <c r="EY67"/>
  <c r="FS67"/>
  <c r="S68"/>
  <c r="AM68"/>
  <c r="BG68"/>
  <c r="CE68"/>
  <c r="CY68"/>
  <c r="DS68"/>
  <c r="EQ68"/>
  <c r="FK68"/>
  <c r="G69"/>
  <c r="AE69"/>
  <c r="AY69"/>
  <c r="BS69"/>
  <c r="CQ69"/>
  <c r="DK69"/>
  <c r="EE69"/>
  <c r="FC69"/>
  <c r="FW69"/>
  <c r="S70"/>
  <c r="CE70"/>
  <c r="EQ70"/>
  <c r="AE76"/>
  <c r="CQ76"/>
  <c r="FC76"/>
  <c r="AQ77"/>
  <c r="DC77"/>
  <c r="AN76"/>
  <c r="CZ76"/>
  <c r="FL76"/>
  <c r="CY79"/>
  <c r="AY80"/>
  <c r="FW80"/>
  <c r="P79"/>
  <c r="EN79"/>
  <c r="CN80"/>
  <c r="F86"/>
  <c r="EB86"/>
  <c r="BM86"/>
  <c r="M87"/>
  <c r="BK77"/>
  <c r="L78"/>
  <c r="T78"/>
  <c r="AB78"/>
  <c r="AR78"/>
  <c r="AZ78"/>
  <c r="BH78"/>
  <c r="BX78"/>
  <c r="CF78"/>
  <c r="CN78"/>
  <c r="DD78"/>
  <c r="DL78"/>
  <c r="DT78"/>
  <c r="EJ78"/>
  <c r="ER78"/>
  <c r="EZ78"/>
  <c r="FP78"/>
  <c r="FX78"/>
  <c r="E87"/>
  <c r="U87"/>
  <c r="AC87"/>
  <c r="AK87"/>
  <c r="BA87"/>
  <c r="BI87"/>
  <c r="BQ87"/>
  <c r="CG87"/>
  <c r="CO87"/>
  <c r="CW87"/>
  <c r="DM87"/>
  <c r="DU87"/>
  <c r="EC87"/>
  <c r="ES87"/>
  <c r="FA87"/>
  <c r="FI87"/>
  <c r="FY87"/>
  <c r="E92" i="16"/>
  <c r="E77"/>
  <c r="E73"/>
  <c r="E67"/>
  <c r="E61"/>
  <c r="E54"/>
  <c r="E41"/>
  <c r="E33"/>
  <c r="E22"/>
  <c r="E48"/>
  <c r="E40"/>
  <c r="E12"/>
  <c r="E17"/>
  <c r="E9"/>
  <c r="E74"/>
  <c r="E55"/>
  <c r="E35"/>
  <c r="E30"/>
  <c r="E42"/>
  <c r="E19"/>
  <c r="E83"/>
  <c r="E76"/>
  <c r="E72"/>
  <c r="E66"/>
  <c r="E59"/>
  <c r="E53"/>
  <c r="E39"/>
  <c r="E32"/>
  <c r="E21"/>
  <c r="E46"/>
  <c r="E36"/>
  <c r="E10"/>
  <c r="E15"/>
  <c r="E7"/>
  <c r="E81"/>
  <c r="E70"/>
  <c r="E62"/>
  <c r="E45"/>
  <c r="E52"/>
  <c r="E14"/>
  <c r="E11"/>
  <c r="M82"/>
  <c r="M73"/>
  <c r="M66"/>
  <c r="M58"/>
  <c r="M41"/>
  <c r="M32"/>
  <c r="M20"/>
  <c r="M40"/>
  <c r="M10"/>
  <c r="M13"/>
  <c r="M75"/>
  <c r="M59"/>
  <c r="M33"/>
  <c r="M44"/>
  <c r="M15"/>
  <c r="M77"/>
  <c r="M72"/>
  <c r="M64"/>
  <c r="M54"/>
  <c r="M39"/>
  <c r="M31"/>
  <c r="M48"/>
  <c r="M36"/>
  <c r="M8"/>
  <c r="M9"/>
  <c r="M83"/>
  <c r="M67"/>
  <c r="M47"/>
  <c r="M21"/>
  <c r="M12"/>
  <c r="U83"/>
  <c r="U76"/>
  <c r="U72"/>
  <c r="U66"/>
  <c r="U59"/>
  <c r="U53"/>
  <c r="U39"/>
  <c r="U32"/>
  <c r="U21"/>
  <c r="U46"/>
  <c r="U36"/>
  <c r="U10"/>
  <c r="U15"/>
  <c r="U7"/>
  <c r="U92"/>
  <c r="U73"/>
  <c r="U61"/>
  <c r="U41"/>
  <c r="U22"/>
  <c r="U40"/>
  <c r="U17"/>
  <c r="U82"/>
  <c r="U75"/>
  <c r="U71"/>
  <c r="U64"/>
  <c r="U58"/>
  <c r="U47"/>
  <c r="U37"/>
  <c r="U31"/>
  <c r="U20"/>
  <c r="U44"/>
  <c r="U16"/>
  <c r="U8"/>
  <c r="U13"/>
  <c r="U77"/>
  <c r="U67"/>
  <c r="U54"/>
  <c r="U33"/>
  <c r="U48"/>
  <c r="U12"/>
  <c r="U9"/>
  <c r="AC77"/>
  <c r="AC72"/>
  <c r="AC64"/>
  <c r="AC54"/>
  <c r="AC39"/>
  <c r="AC31"/>
  <c r="AC48"/>
  <c r="AC36"/>
  <c r="AC8"/>
  <c r="AC9"/>
  <c r="AC73"/>
  <c r="AC58"/>
  <c r="AC32"/>
  <c r="AC40"/>
  <c r="AC92"/>
  <c r="AC76"/>
  <c r="AC71"/>
  <c r="AC61"/>
  <c r="AC53"/>
  <c r="AC37"/>
  <c r="AC22"/>
  <c r="AC46"/>
  <c r="AC16"/>
  <c r="AC17"/>
  <c r="AC7"/>
  <c r="AC82"/>
  <c r="AC66"/>
  <c r="AC41"/>
  <c r="AC20"/>
  <c r="AC10"/>
  <c r="AC13"/>
  <c r="AG92"/>
  <c r="AG73"/>
  <c r="AG61"/>
  <c r="AG41"/>
  <c r="AG22"/>
  <c r="AG40"/>
  <c r="AG17"/>
  <c r="AG64"/>
  <c r="AG31"/>
  <c r="AG8"/>
  <c r="AG82"/>
  <c r="AG71"/>
  <c r="AG58"/>
  <c r="AG37"/>
  <c r="AG20"/>
  <c r="AG16"/>
  <c r="AG13"/>
  <c r="AG75"/>
  <c r="AG47"/>
  <c r="AG44"/>
  <c r="AK81"/>
  <c r="AK74"/>
  <c r="AK70"/>
  <c r="AK62"/>
  <c r="AK55"/>
  <c r="AK47"/>
  <c r="AK37"/>
  <c r="AK31"/>
  <c r="AK20"/>
  <c r="AK42"/>
  <c r="AK14"/>
  <c r="AK19"/>
  <c r="AK11"/>
  <c r="AK75"/>
  <c r="AK64"/>
  <c r="AK52"/>
  <c r="AK32"/>
  <c r="AK44"/>
  <c r="AK8"/>
  <c r="AK92"/>
  <c r="AK77"/>
  <c r="AK73"/>
  <c r="AK67"/>
  <c r="AK61"/>
  <c r="AK54"/>
  <c r="AK45"/>
  <c r="AK35"/>
  <c r="AK30"/>
  <c r="AK48"/>
  <c r="AK40"/>
  <c r="AK12"/>
  <c r="AK17"/>
  <c r="AK9"/>
  <c r="AK82"/>
  <c r="AK71"/>
  <c r="AK58"/>
  <c r="AK39"/>
  <c r="AK21"/>
  <c r="AK16"/>
  <c r="AK13"/>
  <c r="AO75"/>
  <c r="AO64"/>
  <c r="AO52"/>
  <c r="AO32"/>
  <c r="AO44"/>
  <c r="AO8"/>
  <c r="AO92"/>
  <c r="AO73"/>
  <c r="AO61"/>
  <c r="AO45"/>
  <c r="AO30"/>
  <c r="AO40"/>
  <c r="AO17"/>
  <c r="AS81"/>
  <c r="AS73"/>
  <c r="AS64"/>
  <c r="AS55"/>
  <c r="AS45"/>
  <c r="AS32"/>
  <c r="AS20"/>
  <c r="AS40"/>
  <c r="AS12"/>
  <c r="AS17"/>
  <c r="AS9"/>
  <c r="AS77"/>
  <c r="AS71"/>
  <c r="AS62"/>
  <c r="AS54"/>
  <c r="AS39"/>
  <c r="AS31"/>
  <c r="AS48"/>
  <c r="AS36"/>
  <c r="AS10"/>
  <c r="AS15"/>
  <c r="AS7"/>
  <c r="AW92"/>
  <c r="AW73"/>
  <c r="AW61"/>
  <c r="AW45"/>
  <c r="AW30"/>
  <c r="AW40"/>
  <c r="AW17"/>
  <c r="AW82"/>
  <c r="AW71"/>
  <c r="AW58"/>
  <c r="AW39"/>
  <c r="AW21"/>
  <c r="AW16"/>
  <c r="AW13"/>
  <c r="BA81"/>
  <c r="BA74"/>
  <c r="BA70"/>
  <c r="BA62"/>
  <c r="BA55"/>
  <c r="BA47"/>
  <c r="BA37"/>
  <c r="BA31"/>
  <c r="BA20"/>
  <c r="BA42"/>
  <c r="BA14"/>
  <c r="BA19"/>
  <c r="BA11"/>
  <c r="BA92"/>
  <c r="BA77"/>
  <c r="BA73"/>
  <c r="BA67"/>
  <c r="BA61"/>
  <c r="BA54"/>
  <c r="BA45"/>
  <c r="BA35"/>
  <c r="BA30"/>
  <c r="BA48"/>
  <c r="BA40"/>
  <c r="BA12"/>
  <c r="BA17"/>
  <c r="BA9"/>
  <c r="BE75"/>
  <c r="BE64"/>
  <c r="BE52"/>
  <c r="BE32"/>
  <c r="BE44"/>
  <c r="BE8"/>
  <c r="BE92"/>
  <c r="BE73"/>
  <c r="BE61"/>
  <c r="BE45"/>
  <c r="BE30"/>
  <c r="BE40"/>
  <c r="BE17"/>
  <c r="BI82"/>
  <c r="BI75"/>
  <c r="BI71"/>
  <c r="BI64"/>
  <c r="BI58"/>
  <c r="BI52"/>
  <c r="BI39"/>
  <c r="BI32"/>
  <c r="BI21"/>
  <c r="BI44"/>
  <c r="BI16"/>
  <c r="BI8"/>
  <c r="BI13"/>
  <c r="BI81"/>
  <c r="BI74"/>
  <c r="BI70"/>
  <c r="BI62"/>
  <c r="BI55"/>
  <c r="BI47"/>
  <c r="BI37"/>
  <c r="BI31"/>
  <c r="BI20"/>
  <c r="BI42"/>
  <c r="BI14"/>
  <c r="BI19"/>
  <c r="BI11"/>
  <c r="BL83"/>
  <c r="BL76"/>
  <c r="BL72"/>
  <c r="BL66"/>
  <c r="BL59"/>
  <c r="BL53"/>
  <c r="BL46"/>
  <c r="BL41"/>
  <c r="BL36"/>
  <c r="BL31"/>
  <c r="BL20"/>
  <c r="BL15"/>
  <c r="BL11"/>
  <c r="BL7"/>
  <c r="BL82"/>
  <c r="BL75"/>
  <c r="BL71"/>
  <c r="BL64"/>
  <c r="BL58"/>
  <c r="BL52"/>
  <c r="BL45"/>
  <c r="BL40"/>
  <c r="BL35"/>
  <c r="BL30"/>
  <c r="BL19"/>
  <c r="BL14"/>
  <c r="BL10"/>
  <c r="BP83"/>
  <c r="BP76"/>
  <c r="BP72"/>
  <c r="BP66"/>
  <c r="BP59"/>
  <c r="BP53"/>
  <c r="BP46"/>
  <c r="BP41"/>
  <c r="BP36"/>
  <c r="BP31"/>
  <c r="BP20"/>
  <c r="BP15"/>
  <c r="BP11"/>
  <c r="BP7"/>
  <c r="BP82"/>
  <c r="BP75"/>
  <c r="BP71"/>
  <c r="BP64"/>
  <c r="BP58"/>
  <c r="BP52"/>
  <c r="BP45"/>
  <c r="BP40"/>
  <c r="BP35"/>
  <c r="BP30"/>
  <c r="BP19"/>
  <c r="BP14"/>
  <c r="BP10"/>
  <c r="BT83"/>
  <c r="BT76"/>
  <c r="BT72"/>
  <c r="BT66"/>
  <c r="BT59"/>
  <c r="BT53"/>
  <c r="BT46"/>
  <c r="BT41"/>
  <c r="BT36"/>
  <c r="BT31"/>
  <c r="BT20"/>
  <c r="BT15"/>
  <c r="BT11"/>
  <c r="BT7"/>
  <c r="BT82"/>
  <c r="BT75"/>
  <c r="BT71"/>
  <c r="BT64"/>
  <c r="BT58"/>
  <c r="BT52"/>
  <c r="BT45"/>
  <c r="BT40"/>
  <c r="BT35"/>
  <c r="BT30"/>
  <c r="BT19"/>
  <c r="BT14"/>
  <c r="BT10"/>
  <c r="BX83"/>
  <c r="BX76"/>
  <c r="BX72"/>
  <c r="BX66"/>
  <c r="BX59"/>
  <c r="BX53"/>
  <c r="BX46"/>
  <c r="BX41"/>
  <c r="BX36"/>
  <c r="BX31"/>
  <c r="BX20"/>
  <c r="BX15"/>
  <c r="BX11"/>
  <c r="BX7"/>
  <c r="BX82"/>
  <c r="BX75"/>
  <c r="BX71"/>
  <c r="BX64"/>
  <c r="BX58"/>
  <c r="BX52"/>
  <c r="BX45"/>
  <c r="BX40"/>
  <c r="BX35"/>
  <c r="BX30"/>
  <c r="BX19"/>
  <c r="BX14"/>
  <c r="BX10"/>
  <c r="CA82"/>
  <c r="CA75"/>
  <c r="CA71"/>
  <c r="CA64"/>
  <c r="CA58"/>
  <c r="CA52"/>
  <c r="CA42"/>
  <c r="CA32"/>
  <c r="CA21"/>
  <c r="CA41"/>
  <c r="CA19"/>
  <c r="CA11"/>
  <c r="CA14"/>
  <c r="CA81"/>
  <c r="CA74"/>
  <c r="CA70"/>
  <c r="CA62"/>
  <c r="CA55"/>
  <c r="CA48"/>
  <c r="CA40"/>
  <c r="CA31"/>
  <c r="CA20"/>
  <c r="CA39"/>
  <c r="CA17"/>
  <c r="CA9"/>
  <c r="CA12"/>
  <c r="CE81"/>
  <c r="CE74"/>
  <c r="CE70"/>
  <c r="CE62"/>
  <c r="CE55"/>
  <c r="CE48"/>
  <c r="CE40"/>
  <c r="CE31"/>
  <c r="CE20"/>
  <c r="CE39"/>
  <c r="CE17"/>
  <c r="CE9"/>
  <c r="CE12"/>
  <c r="CE92"/>
  <c r="CE77"/>
  <c r="CE73"/>
  <c r="CE67"/>
  <c r="CE61"/>
  <c r="CE54"/>
  <c r="CE46"/>
  <c r="CE36"/>
  <c r="CE30"/>
  <c r="CE47"/>
  <c r="CE37"/>
  <c r="CE15"/>
  <c r="CE7"/>
  <c r="CE10"/>
  <c r="CI81"/>
  <c r="CI74"/>
  <c r="CI70"/>
  <c r="CI62"/>
  <c r="CI55"/>
  <c r="CI48"/>
  <c r="CI40"/>
  <c r="CI31"/>
  <c r="CI20"/>
  <c r="CI39"/>
  <c r="CI17"/>
  <c r="CI9"/>
  <c r="CI12"/>
  <c r="CI92"/>
  <c r="CI77"/>
  <c r="CI73"/>
  <c r="CI67"/>
  <c r="CI61"/>
  <c r="CI54"/>
  <c r="CI46"/>
  <c r="CI36"/>
  <c r="CI30"/>
  <c r="CI47"/>
  <c r="CI37"/>
  <c r="CI15"/>
  <c r="CI7"/>
  <c r="CI10"/>
  <c r="M81"/>
  <c r="M74"/>
  <c r="M70"/>
  <c r="M62"/>
  <c r="M55"/>
  <c r="M45"/>
  <c r="M35"/>
  <c r="M30"/>
  <c r="M52"/>
  <c r="M42"/>
  <c r="M14"/>
  <c r="M19"/>
  <c r="M11"/>
  <c r="AC81"/>
  <c r="AC74"/>
  <c r="AC70"/>
  <c r="AC62"/>
  <c r="AC55"/>
  <c r="AC45"/>
  <c r="AC35"/>
  <c r="AC30"/>
  <c r="AC52"/>
  <c r="AC42"/>
  <c r="AC14"/>
  <c r="AC19"/>
  <c r="AC11"/>
  <c r="AS83"/>
  <c r="AS76"/>
  <c r="AS72"/>
  <c r="AS66"/>
  <c r="AS59"/>
  <c r="AS53"/>
  <c r="AS41"/>
  <c r="AS33"/>
  <c r="AS22"/>
  <c r="AS46"/>
  <c r="AE70" i="10"/>
  <c r="AU70"/>
  <c r="BK70"/>
  <c r="CA70"/>
  <c r="CQ70"/>
  <c r="DG70"/>
  <c r="DW70"/>
  <c r="EM70"/>
  <c r="FC70"/>
  <c r="FS70"/>
  <c r="K76"/>
  <c r="AA76"/>
  <c r="AQ76"/>
  <c r="BG76"/>
  <c r="BW76"/>
  <c r="CM76"/>
  <c r="DC76"/>
  <c r="DS76"/>
  <c r="EI76"/>
  <c r="EY76"/>
  <c r="FO76"/>
  <c r="G77"/>
  <c r="W77"/>
  <c r="AM77"/>
  <c r="BC77"/>
  <c r="BS77"/>
  <c r="CI77"/>
  <c r="CY77"/>
  <c r="DO77"/>
  <c r="D76"/>
  <c r="T76"/>
  <c r="AJ76"/>
  <c r="AZ76"/>
  <c r="BP76"/>
  <c r="CF76"/>
  <c r="CV76"/>
  <c r="DL76"/>
  <c r="EB76"/>
  <c r="ER76"/>
  <c r="FH76"/>
  <c r="FX76"/>
  <c r="P77"/>
  <c r="AF77"/>
  <c r="AV77"/>
  <c r="BL77"/>
  <c r="CB77"/>
  <c r="CR77"/>
  <c r="DH77"/>
  <c r="EC77"/>
  <c r="EY77"/>
  <c r="FO77"/>
  <c r="S78"/>
  <c r="AY78"/>
  <c r="CE78"/>
  <c r="DK78"/>
  <c r="EQ78"/>
  <c r="FW78"/>
  <c r="AE79"/>
  <c r="BK79"/>
  <c r="CQ79"/>
  <c r="DW79"/>
  <c r="FC79"/>
  <c r="K80"/>
  <c r="AQ80"/>
  <c r="BW80"/>
  <c r="DC80"/>
  <c r="EI80"/>
  <c r="FO80"/>
  <c r="EN77"/>
  <c r="FT77"/>
  <c r="H79"/>
  <c r="AN79"/>
  <c r="BT79"/>
  <c r="CZ79"/>
  <c r="EF79"/>
  <c r="FL79"/>
  <c r="T80"/>
  <c r="AZ80"/>
  <c r="CF80"/>
  <c r="DL80"/>
  <c r="ER80"/>
  <c r="FX80"/>
  <c r="AG86"/>
  <c r="AD86"/>
  <c r="BH86"/>
  <c r="CN86"/>
  <c r="DT86"/>
  <c r="EZ86"/>
  <c r="H87"/>
  <c r="AN87"/>
  <c r="BT87"/>
  <c r="CZ87"/>
  <c r="EF87"/>
  <c r="FL87"/>
  <c r="BE86"/>
  <c r="CK86"/>
  <c r="DQ86"/>
  <c r="EW86"/>
  <c r="GG6" i="9"/>
  <c r="GH6" s="1"/>
  <c r="GG102"/>
  <c r="GH102" s="1"/>
  <c r="GG106"/>
  <c r="GH106" s="1"/>
  <c r="GG110"/>
  <c r="GH110" s="1"/>
  <c r="GG114"/>
  <c r="GH114" s="1"/>
  <c r="GG118"/>
  <c r="GH118" s="1"/>
  <c r="GG122"/>
  <c r="GH122" s="1"/>
  <c r="GG130"/>
  <c r="GH130" s="1"/>
  <c r="AA70" i="10"/>
  <c r="AQ70"/>
  <c r="BG70"/>
  <c r="BW70"/>
  <c r="CM70"/>
  <c r="DC70"/>
  <c r="DS70"/>
  <c r="EI70"/>
  <c r="EY70"/>
  <c r="FO70"/>
  <c r="G76"/>
  <c r="W76"/>
  <c r="AM76"/>
  <c r="BC76"/>
  <c r="BS76"/>
  <c r="CI76"/>
  <c r="CY76"/>
  <c r="DO76"/>
  <c r="EE76"/>
  <c r="EU76"/>
  <c r="FK76"/>
  <c r="C77"/>
  <c r="S77"/>
  <c r="AI77"/>
  <c r="AY77"/>
  <c r="BO77"/>
  <c r="CE77"/>
  <c r="CU77"/>
  <c r="DK77"/>
  <c r="EI77"/>
  <c r="P76"/>
  <c r="AF76"/>
  <c r="AV76"/>
  <c r="BL76"/>
  <c r="CB76"/>
  <c r="CR76"/>
  <c r="DH76"/>
  <c r="DX76"/>
  <c r="EN76"/>
  <c r="FD76"/>
  <c r="FT76"/>
  <c r="L77"/>
  <c r="AB77"/>
  <c r="AR77"/>
  <c r="BH77"/>
  <c r="BX77"/>
  <c r="CN77"/>
  <c r="DD77"/>
  <c r="DU77"/>
  <c r="EU77"/>
  <c r="FK77"/>
  <c r="K78"/>
  <c r="AQ78"/>
  <c r="BW78"/>
  <c r="DC78"/>
  <c r="EI78"/>
  <c r="FO78"/>
  <c r="W79"/>
  <c r="BC79"/>
  <c r="CI79"/>
  <c r="DO79"/>
  <c r="EU79"/>
  <c r="C80"/>
  <c r="AI80"/>
  <c r="BO80"/>
  <c r="CU80"/>
  <c r="EA80"/>
  <c r="FG80"/>
  <c r="EF77"/>
  <c r="FL77"/>
  <c r="AF79"/>
  <c r="BL79"/>
  <c r="CR79"/>
  <c r="DX79"/>
  <c r="FD79"/>
  <c r="L80"/>
  <c r="AR80"/>
  <c r="BX80"/>
  <c r="DD80"/>
  <c r="EJ80"/>
  <c r="FP80"/>
  <c r="Y86"/>
  <c r="V86"/>
  <c r="AZ86"/>
  <c r="CF86"/>
  <c r="DL86"/>
  <c r="ER86"/>
  <c r="FX86"/>
  <c r="AF87"/>
  <c r="BL87"/>
  <c r="CR87"/>
  <c r="DX87"/>
  <c r="FD87"/>
  <c r="AW86"/>
  <c r="CC86"/>
  <c r="DI86"/>
  <c r="EO86"/>
  <c r="FU86"/>
  <c r="GG101" i="9"/>
  <c r="GH101" s="1"/>
  <c r="GG105"/>
  <c r="GH105" s="1"/>
  <c r="GG109"/>
  <c r="GH109" s="1"/>
  <c r="GG113"/>
  <c r="GH113" s="1"/>
  <c r="GG117"/>
  <c r="GH117" s="1"/>
  <c r="GG121"/>
  <c r="GH121" s="1"/>
  <c r="GG129"/>
  <c r="GH129" s="1"/>
  <c r="CM61" i="10"/>
  <c r="DC61"/>
  <c r="DS61"/>
  <c r="EI61"/>
  <c r="EY61"/>
  <c r="FO61"/>
  <c r="G62"/>
  <c r="W62"/>
  <c r="AM62"/>
  <c r="BC62"/>
  <c r="BS62"/>
  <c r="CI62"/>
  <c r="CY62"/>
  <c r="DO62"/>
  <c r="EE62"/>
  <c r="EU62"/>
  <c r="FK62"/>
  <c r="C63"/>
  <c r="S63"/>
  <c r="AI63"/>
  <c r="AY63"/>
  <c r="BO63"/>
  <c r="CE63"/>
  <c r="CU63"/>
  <c r="DK63"/>
  <c r="EA63"/>
  <c r="EQ63"/>
  <c r="FG63"/>
  <c r="FW63"/>
  <c r="O64"/>
  <c r="AE64"/>
  <c r="AU64"/>
  <c r="BK64"/>
  <c r="CA64"/>
  <c r="CQ64"/>
  <c r="DG64"/>
  <c r="DW64"/>
  <c r="EM64"/>
  <c r="FC64"/>
  <c r="FS64"/>
  <c r="K65"/>
  <c r="AA65"/>
  <c r="AQ65"/>
  <c r="BG65"/>
  <c r="BW65"/>
  <c r="CM65"/>
  <c r="DC65"/>
  <c r="DS65"/>
  <c r="EI65"/>
  <c r="EY65"/>
  <c r="FO65"/>
  <c r="G66"/>
  <c r="W66"/>
  <c r="AM66"/>
  <c r="BC66"/>
  <c r="BS66"/>
  <c r="CI66"/>
  <c r="CY66"/>
  <c r="DO66"/>
  <c r="EE66"/>
  <c r="EU66"/>
  <c r="FK66"/>
  <c r="C67"/>
  <c r="S67"/>
  <c r="AI67"/>
  <c r="AY67"/>
  <c r="BO67"/>
  <c r="CE67"/>
  <c r="CU67"/>
  <c r="DK67"/>
  <c r="EA67"/>
  <c r="EQ67"/>
  <c r="FG67"/>
  <c r="FW67"/>
  <c r="O68"/>
  <c r="AE68"/>
  <c r="AU68"/>
  <c r="BK68"/>
  <c r="CA68"/>
  <c r="CQ68"/>
  <c r="DG68"/>
  <c r="DW68"/>
  <c r="EM68"/>
  <c r="FC68"/>
  <c r="FS68"/>
  <c r="K69"/>
  <c r="AA69"/>
  <c r="AQ69"/>
  <c r="BG69"/>
  <c r="BW69"/>
  <c r="CM69"/>
  <c r="DC69"/>
  <c r="DS69"/>
  <c r="EI69"/>
  <c r="EY69"/>
  <c r="FO69"/>
  <c r="G70"/>
  <c r="W70"/>
  <c r="AM70"/>
  <c r="BC70"/>
  <c r="BS70"/>
  <c r="CI70"/>
  <c r="CY70"/>
  <c r="DO70"/>
  <c r="EE70"/>
  <c r="EU70"/>
  <c r="FK70"/>
  <c r="C76"/>
  <c r="S76"/>
  <c r="AI76"/>
  <c r="AY76"/>
  <c r="BO76"/>
  <c r="CE76"/>
  <c r="CU76"/>
  <c r="DK76"/>
  <c r="EA76"/>
  <c r="EQ76"/>
  <c r="FG76"/>
  <c r="FW76"/>
  <c r="O77"/>
  <c r="AE77"/>
  <c r="AU77"/>
  <c r="CA77"/>
  <c r="CQ77"/>
  <c r="DG77"/>
  <c r="EA77"/>
  <c r="L76"/>
  <c r="AB76"/>
  <c r="AR76"/>
  <c r="BH76"/>
  <c r="BX76"/>
  <c r="CN76"/>
  <c r="DD76"/>
  <c r="DT76"/>
  <c r="EJ76"/>
  <c r="EZ76"/>
  <c r="FP76"/>
  <c r="H77"/>
  <c r="X77"/>
  <c r="AN77"/>
  <c r="BD77"/>
  <c r="BT77"/>
  <c r="CJ77"/>
  <c r="CZ77"/>
  <c r="DP77"/>
  <c r="EQ77"/>
  <c r="FG77"/>
  <c r="C78"/>
  <c r="AI78"/>
  <c r="BO78"/>
  <c r="CU78"/>
  <c r="EA78"/>
  <c r="FG78"/>
  <c r="O79"/>
  <c r="AU79"/>
  <c r="CA79"/>
  <c r="DG79"/>
  <c r="EM79"/>
  <c r="FS79"/>
  <c r="AA80"/>
  <c r="BG80"/>
  <c r="CM80"/>
  <c r="DS80"/>
  <c r="EY80"/>
  <c r="DX77"/>
  <c r="FD77"/>
  <c r="X79"/>
  <c r="BD79"/>
  <c r="CJ79"/>
  <c r="DP79"/>
  <c r="EV79"/>
  <c r="D80"/>
  <c r="AJ80"/>
  <c r="BP80"/>
  <c r="CV80"/>
  <c r="EB80"/>
  <c r="FH80"/>
  <c r="Q86"/>
  <c r="N86"/>
  <c r="AR86"/>
  <c r="BX86"/>
  <c r="DD86"/>
  <c r="EJ86"/>
  <c r="FP86"/>
  <c r="AO86"/>
  <c r="BU86"/>
  <c r="DA86"/>
  <c r="EG86"/>
  <c r="GG8" i="9"/>
  <c r="GH8" s="1"/>
  <c r="GG100"/>
  <c r="GH100" s="1"/>
  <c r="GG104"/>
  <c r="GH104" s="1"/>
  <c r="GG108"/>
  <c r="GH108" s="1"/>
  <c r="GG112"/>
  <c r="GH112" s="1"/>
  <c r="GG116"/>
  <c r="GH116" s="1"/>
  <c r="GG120"/>
  <c r="GG128"/>
  <c r="GH128" s="1"/>
  <c r="GG132"/>
  <c r="GH132" s="1"/>
  <c r="FU87" i="10"/>
  <c r="FM87"/>
  <c r="FE87"/>
  <c r="EW87"/>
  <c r="EO87"/>
  <c r="EG87"/>
  <c r="DY87"/>
  <c r="DQ87"/>
  <c r="DI87"/>
  <c r="DA87"/>
  <c r="CS87"/>
  <c r="CK87"/>
  <c r="CC87"/>
  <c r="BU87"/>
  <c r="BM87"/>
  <c r="BE87"/>
  <c r="AW87"/>
  <c r="AO87"/>
  <c r="AG87"/>
  <c r="Y87"/>
  <c r="Q87"/>
  <c r="I87"/>
  <c r="FY86"/>
  <c r="FQ86"/>
  <c r="FI86"/>
  <c r="FA86"/>
  <c r="ES86"/>
  <c r="EK86"/>
  <c r="EC86"/>
  <c r="DU86"/>
  <c r="DM86"/>
  <c r="DE86"/>
  <c r="CW86"/>
  <c r="CO86"/>
  <c r="CG86"/>
  <c r="BY86"/>
  <c r="BQ86"/>
  <c r="BI86"/>
  <c r="BA86"/>
  <c r="AS86"/>
  <c r="FX87"/>
  <c r="FP87"/>
  <c r="FH87"/>
  <c r="EZ87"/>
  <c r="ER87"/>
  <c r="EJ87"/>
  <c r="EB87"/>
  <c r="DT87"/>
  <c r="DL87"/>
  <c r="DD87"/>
  <c r="CV87"/>
  <c r="CN87"/>
  <c r="CF87"/>
  <c r="BX87"/>
  <c r="BP87"/>
  <c r="BH87"/>
  <c r="AZ87"/>
  <c r="AR87"/>
  <c r="AJ87"/>
  <c r="AB87"/>
  <c r="T87"/>
  <c r="L87"/>
  <c r="D87"/>
  <c r="FT86"/>
  <c r="FL86"/>
  <c r="FD86"/>
  <c r="EV86"/>
  <c r="EN86"/>
  <c r="EF86"/>
  <c r="DX86"/>
  <c r="DP86"/>
  <c r="DH86"/>
  <c r="CZ86"/>
  <c r="CR86"/>
  <c r="CJ86"/>
  <c r="CB86"/>
  <c r="BT86"/>
  <c r="BL86"/>
  <c r="BD86"/>
  <c r="AV86"/>
  <c r="AN86"/>
  <c r="AI86"/>
  <c r="Z86"/>
  <c r="R86"/>
  <c r="J86"/>
  <c r="B86"/>
  <c r="AC86"/>
  <c r="U86"/>
  <c r="M86"/>
  <c r="E86"/>
  <c r="FT80"/>
  <c r="FL80"/>
  <c r="FD80"/>
  <c r="EV80"/>
  <c r="EN80"/>
  <c r="EF80"/>
  <c r="DX80"/>
  <c r="DP80"/>
  <c r="DH80"/>
  <c r="CZ80"/>
  <c r="CR80"/>
  <c r="CJ80"/>
  <c r="CB80"/>
  <c r="BT80"/>
  <c r="BL80"/>
  <c r="BD80"/>
  <c r="AV80"/>
  <c r="AN80"/>
  <c r="AF80"/>
  <c r="X80"/>
  <c r="P80"/>
  <c r="H80"/>
  <c r="FX79"/>
  <c r="FP79"/>
  <c r="FH79"/>
  <c r="EZ79"/>
  <c r="ER79"/>
  <c r="EJ79"/>
  <c r="EB79"/>
  <c r="DT79"/>
  <c r="DL79"/>
  <c r="DD79"/>
  <c r="CV79"/>
  <c r="CN79"/>
  <c r="CF79"/>
  <c r="BX79"/>
  <c r="BP79"/>
  <c r="BH79"/>
  <c r="AZ79"/>
  <c r="AR79"/>
  <c r="AJ79"/>
  <c r="AB79"/>
  <c r="T79"/>
  <c r="L79"/>
  <c r="D79"/>
  <c r="FT78"/>
  <c r="FL78"/>
  <c r="FD78"/>
  <c r="EV78"/>
  <c r="EN78"/>
  <c r="EF78"/>
  <c r="DX78"/>
  <c r="DP78"/>
  <c r="DH78"/>
  <c r="CZ78"/>
  <c r="CR78"/>
  <c r="CJ78"/>
  <c r="CB78"/>
  <c r="BT78"/>
  <c r="BL78"/>
  <c r="BD78"/>
  <c r="AV78"/>
  <c r="AN78"/>
  <c r="AF78"/>
  <c r="X78"/>
  <c r="P78"/>
  <c r="H78"/>
  <c r="FX77"/>
  <c r="FP77"/>
  <c r="FH77"/>
  <c r="EZ77"/>
  <c r="ER77"/>
  <c r="EJ77"/>
  <c r="EB77"/>
  <c r="DT77"/>
  <c r="FS80"/>
  <c r="FK80"/>
  <c r="FC80"/>
  <c r="EU80"/>
  <c r="EM80"/>
  <c r="EE80"/>
  <c r="DW80"/>
  <c r="DO80"/>
  <c r="DG80"/>
  <c r="CY80"/>
  <c r="CQ80"/>
  <c r="CI80"/>
  <c r="CA80"/>
  <c r="BS80"/>
  <c r="BK80"/>
  <c r="BC80"/>
  <c r="AU80"/>
  <c r="AM80"/>
  <c r="AE80"/>
  <c r="W80"/>
  <c r="O80"/>
  <c r="G80"/>
  <c r="FW79"/>
  <c r="FO79"/>
  <c r="FG79"/>
  <c r="EY79"/>
  <c r="EQ79"/>
  <c r="EI79"/>
  <c r="EA79"/>
  <c r="DS79"/>
  <c r="DK79"/>
  <c r="DC79"/>
  <c r="CU79"/>
  <c r="CM79"/>
  <c r="CE79"/>
  <c r="BW79"/>
  <c r="BO79"/>
  <c r="BG79"/>
  <c r="AY79"/>
  <c r="AQ79"/>
  <c r="AI79"/>
  <c r="AA79"/>
  <c r="S79"/>
  <c r="K79"/>
  <c r="C79"/>
  <c r="FS78"/>
  <c r="FK78"/>
  <c r="FC78"/>
  <c r="EU78"/>
  <c r="EM78"/>
  <c r="EE78"/>
  <c r="DW78"/>
  <c r="DO78"/>
  <c r="DG78"/>
  <c r="CY78"/>
  <c r="CQ78"/>
  <c r="CI78"/>
  <c r="CA78"/>
  <c r="BS78"/>
  <c r="BK78"/>
  <c r="BC78"/>
  <c r="AU78"/>
  <c r="AM78"/>
  <c r="AE78"/>
  <c r="W78"/>
  <c r="O78"/>
  <c r="G78"/>
  <c r="FW77"/>
  <c r="B2" i="15"/>
  <c r="B7" i="16" s="1"/>
  <c r="CL2" i="14"/>
  <c r="B3" i="15"/>
  <c r="B8" i="16" s="1"/>
  <c r="CL3" i="14"/>
  <c r="B4" i="15"/>
  <c r="B9" i="16" s="1"/>
  <c r="CL4" i="14"/>
  <c r="B5" i="15"/>
  <c r="B10" i="16" s="1"/>
  <c r="CL5" i="14"/>
  <c r="B6" i="15"/>
  <c r="B11" i="16" s="1"/>
  <c r="CL6" i="14"/>
  <c r="B7" i="15"/>
  <c r="B12" i="16" s="1"/>
  <c r="CL7" i="14"/>
  <c r="B8" i="15"/>
  <c r="B13" i="16" s="1"/>
  <c r="CL8" i="14"/>
  <c r="B9" i="15"/>
  <c r="B14" i="16" s="1"/>
  <c r="CL9" i="14"/>
  <c r="B10" i="15"/>
  <c r="B15" i="16" s="1"/>
  <c r="CL10" i="14"/>
  <c r="B11" i="15"/>
  <c r="B16" i="16" s="1"/>
  <c r="CL11" i="14"/>
  <c r="B12" i="15"/>
  <c r="B17" i="16" s="1"/>
  <c r="CL12" i="14"/>
  <c r="B14" i="15"/>
  <c r="B19" i="16" s="1"/>
  <c r="CL14" i="14"/>
  <c r="B15" i="15"/>
  <c r="B20" i="16" s="1"/>
  <c r="CL15" i="14"/>
  <c r="B16" i="15"/>
  <c r="B21" i="16" s="1"/>
  <c r="CL16" i="14"/>
  <c r="B17" i="15"/>
  <c r="B22" i="16" s="1"/>
  <c r="CL17" i="14"/>
  <c r="B25" i="15"/>
  <c r="B30" i="16" s="1"/>
  <c r="CL25" i="14"/>
  <c r="B26" i="15"/>
  <c r="B31" i="16" s="1"/>
  <c r="CL26" i="14"/>
  <c r="B27" i="15"/>
  <c r="B32" i="16" s="1"/>
  <c r="CL27" i="14"/>
  <c r="B28" i="15"/>
  <c r="B33" i="16" s="1"/>
  <c r="CL28" i="14"/>
  <c r="B30" i="15"/>
  <c r="B35" i="16" s="1"/>
  <c r="CL30" i="14"/>
  <c r="B31" i="15"/>
  <c r="B36" i="16" s="1"/>
  <c r="CL31" i="14"/>
  <c r="B32" i="15"/>
  <c r="B37" i="16" s="1"/>
  <c r="CL32" i="14"/>
  <c r="B34" i="15"/>
  <c r="B39" i="16" s="1"/>
  <c r="CL34" i="14"/>
  <c r="B35" i="15"/>
  <c r="B40" i="16" s="1"/>
  <c r="CL35" i="14"/>
  <c r="B36" i="15"/>
  <c r="B41" i="16" s="1"/>
  <c r="CL36" i="14"/>
  <c r="B37" i="15"/>
  <c r="B42" i="16" s="1"/>
  <c r="CL37" i="14"/>
  <c r="B39" i="15"/>
  <c r="B44" i="16" s="1"/>
  <c r="CL39" i="14"/>
  <c r="B40" i="15"/>
  <c r="B45" i="16" s="1"/>
  <c r="CL40" i="14"/>
  <c r="B41" i="15"/>
  <c r="B46" i="16" s="1"/>
  <c r="CL41" i="14"/>
  <c r="B42" i="15"/>
  <c r="B47" i="16" s="1"/>
  <c r="CL42" i="14"/>
  <c r="B43" i="15"/>
  <c r="B48" i="16" s="1"/>
  <c r="CL43" i="14"/>
  <c r="B47" i="15"/>
  <c r="B52" i="16" s="1"/>
  <c r="CL47" i="14"/>
  <c r="B48" i="15"/>
  <c r="B53" i="16" s="1"/>
  <c r="CL48" i="14"/>
  <c r="B49" i="15"/>
  <c r="B54" i="16" s="1"/>
  <c r="CL49" i="14"/>
  <c r="B50" i="15"/>
  <c r="B55" i="16" s="1"/>
  <c r="CL50" i="14"/>
  <c r="B53" i="15"/>
  <c r="B58" i="16" s="1"/>
  <c r="CL53" i="14"/>
  <c r="B54" i="15"/>
  <c r="B59" i="16" s="1"/>
  <c r="CL54" i="14"/>
  <c r="B56" i="15"/>
  <c r="B61" i="16" s="1"/>
  <c r="CL56" i="14"/>
  <c r="B57" i="15"/>
  <c r="B62" i="16" s="1"/>
  <c r="CL57" i="14"/>
  <c r="B59" i="15"/>
  <c r="B64" i="16" s="1"/>
  <c r="CL59" i="14"/>
  <c r="B61" i="15"/>
  <c r="B66" i="16" s="1"/>
  <c r="CL61" i="14"/>
  <c r="B62" i="15"/>
  <c r="B67" i="16" s="1"/>
  <c r="CL62" i="14"/>
  <c r="B65" i="15"/>
  <c r="B70" i="16" s="1"/>
  <c r="CL65" i="14"/>
  <c r="B66" i="15"/>
  <c r="B71" i="16" s="1"/>
  <c r="CL66" i="14"/>
  <c r="B67" i="15"/>
  <c r="B72" i="16" s="1"/>
  <c r="CL67" i="14"/>
  <c r="B68" i="15"/>
  <c r="B73" i="16" s="1"/>
  <c r="CL68" i="14"/>
  <c r="B69" i="15"/>
  <c r="B74" i="16" s="1"/>
  <c r="CL69" i="14"/>
  <c r="B70" i="15"/>
  <c r="B75" i="16" s="1"/>
  <c r="CL70" i="14"/>
  <c r="B71" i="15"/>
  <c r="B76" i="16" s="1"/>
  <c r="CL71" i="14"/>
  <c r="B72" i="15"/>
  <c r="B77" i="16" s="1"/>
  <c r="CL72" i="14"/>
  <c r="B76" i="15"/>
  <c r="B81" i="16" s="1"/>
  <c r="CL76" i="14"/>
  <c r="B77" i="15"/>
  <c r="B82" i="16" s="1"/>
  <c r="CL77" i="14"/>
  <c r="B78" i="15"/>
  <c r="B83" i="16" s="1"/>
  <c r="CL78" i="14"/>
  <c r="CL87"/>
  <c r="B87" i="15"/>
  <c r="B92" i="16" s="1"/>
  <c r="E144" i="9"/>
  <c r="E145" s="1"/>
  <c r="GG12"/>
  <c r="GH12" s="1"/>
  <c r="GG14"/>
  <c r="GH14" s="1"/>
  <c r="GG80"/>
  <c r="GH80" s="1"/>
  <c r="GG85"/>
  <c r="GH85" s="1"/>
  <c r="GG87"/>
  <c r="GH87" s="1"/>
  <c r="GG89"/>
  <c r="GH89" s="1"/>
  <c r="GG91"/>
  <c r="GH91" s="1"/>
  <c r="GG93"/>
  <c r="GH93" s="1"/>
  <c r="GG95"/>
  <c r="GH95" s="1"/>
  <c r="GG97"/>
  <c r="GH97" s="1"/>
  <c r="GE133"/>
  <c r="FY72" i="10" s="1"/>
  <c r="X133" i="9"/>
  <c r="R72" i="10" s="1"/>
  <c r="AN133" i="9"/>
  <c r="BD133"/>
  <c r="AX72" i="10" s="1"/>
  <c r="BT133" i="9"/>
  <c r="CJ133"/>
  <c r="CD72" i="10" s="1"/>
  <c r="CZ133" i="9"/>
  <c r="DP133"/>
  <c r="DJ72" i="10" s="1"/>
  <c r="EF133" i="9"/>
  <c r="DZ72" i="10" s="1"/>
  <c r="EV133" i="9"/>
  <c r="EP72" i="10" s="1"/>
  <c r="FL133" i="9"/>
  <c r="FF72" i="10" s="1"/>
  <c r="GB133" i="9"/>
  <c r="FV72" i="10" s="1"/>
  <c r="P133" i="9"/>
  <c r="J72" i="10" s="1"/>
  <c r="AF133" i="9"/>
  <c r="Z72" i="10" s="1"/>
  <c r="AV133" i="9"/>
  <c r="AP72" i="10" s="1"/>
  <c r="BL133" i="9"/>
  <c r="BF72" i="10" s="1"/>
  <c r="CB133" i="9"/>
  <c r="BV72" i="10" s="1"/>
  <c r="CR133" i="9"/>
  <c r="CL72" i="10" s="1"/>
  <c r="DH133" i="9"/>
  <c r="DB72" i="10" s="1"/>
  <c r="DX133" i="9"/>
  <c r="DR72" i="10" s="1"/>
  <c r="EN133" i="9"/>
  <c r="FD133"/>
  <c r="EX72" i="10" s="1"/>
  <c r="FT133" i="9"/>
  <c r="Q92" i="16"/>
  <c r="Q82"/>
  <c r="Q77"/>
  <c r="Q75"/>
  <c r="Q73"/>
  <c r="Q71"/>
  <c r="Q67"/>
  <c r="Q64"/>
  <c r="Q61"/>
  <c r="Q58"/>
  <c r="Q54"/>
  <c r="Q47"/>
  <c r="Q41"/>
  <c r="Q37"/>
  <c r="Q33"/>
  <c r="Q31"/>
  <c r="Q22"/>
  <c r="Q20"/>
  <c r="Q48"/>
  <c r="Q44"/>
  <c r="Q40"/>
  <c r="Q16"/>
  <c r="Q12"/>
  <c r="Q8"/>
  <c r="Q17"/>
  <c r="Q13"/>
  <c r="Q9"/>
  <c r="Q83"/>
  <c r="Q81"/>
  <c r="Q76"/>
  <c r="Q74"/>
  <c r="Q72"/>
  <c r="Q70"/>
  <c r="Q66"/>
  <c r="Q62"/>
  <c r="Q59"/>
  <c r="Q55"/>
  <c r="Q53"/>
  <c r="Q45"/>
  <c r="Q39"/>
  <c r="Q35"/>
  <c r="Q32"/>
  <c r="Q30"/>
  <c r="Q21"/>
  <c r="Q52"/>
  <c r="Q46"/>
  <c r="Q42"/>
  <c r="Q36"/>
  <c r="Q14"/>
  <c r="Q10"/>
  <c r="Q19"/>
  <c r="Q15"/>
  <c r="Q11"/>
  <c r="Q7"/>
  <c r="AG83"/>
  <c r="AG81"/>
  <c r="AG76"/>
  <c r="AG74"/>
  <c r="AG72"/>
  <c r="AG70"/>
  <c r="AG66"/>
  <c r="AG62"/>
  <c r="AG59"/>
  <c r="AG55"/>
  <c r="AG53"/>
  <c r="AG45"/>
  <c r="AG39"/>
  <c r="AG35"/>
  <c r="AG32"/>
  <c r="AG30"/>
  <c r="AG21"/>
  <c r="AG52"/>
  <c r="AG46"/>
  <c r="AG42"/>
  <c r="AG36"/>
  <c r="AG14"/>
  <c r="AG10"/>
  <c r="AG19"/>
  <c r="AG15"/>
  <c r="AG11"/>
  <c r="AG7"/>
  <c r="AW83"/>
  <c r="AW81"/>
  <c r="AW76"/>
  <c r="AW74"/>
  <c r="AW72"/>
  <c r="AW70"/>
  <c r="AW66"/>
  <c r="AW62"/>
  <c r="AW59"/>
  <c r="AW55"/>
  <c r="AW53"/>
  <c r="AW47"/>
  <c r="AW41"/>
  <c r="AW37"/>
  <c r="AW33"/>
  <c r="AW31"/>
  <c r="AW22"/>
  <c r="AW20"/>
  <c r="AW46"/>
  <c r="AW42"/>
  <c r="AW36"/>
  <c r="AW14"/>
  <c r="AW10"/>
  <c r="AW19"/>
  <c r="AW15"/>
  <c r="AW11"/>
  <c r="AW7"/>
  <c r="BM83"/>
  <c r="BM81"/>
  <c r="BM76"/>
  <c r="BM74"/>
  <c r="BM72"/>
  <c r="BM70"/>
  <c r="BM66"/>
  <c r="BM62"/>
  <c r="BM59"/>
  <c r="BM55"/>
  <c r="BM53"/>
  <c r="BM47"/>
  <c r="BM41"/>
  <c r="BM37"/>
  <c r="BM33"/>
  <c r="BM31"/>
  <c r="BM22"/>
  <c r="BM20"/>
  <c r="BM46"/>
  <c r="BM42"/>
  <c r="BM36"/>
  <c r="BM14"/>
  <c r="BM10"/>
  <c r="BM19"/>
  <c r="BM15"/>
  <c r="BM11"/>
  <c r="BM7"/>
  <c r="CC83"/>
  <c r="CC81"/>
  <c r="CC76"/>
  <c r="CC74"/>
  <c r="CC72"/>
  <c r="CC70"/>
  <c r="CC66"/>
  <c r="CC62"/>
  <c r="CC59"/>
  <c r="CC55"/>
  <c r="CC53"/>
  <c r="CC47"/>
  <c r="CC41"/>
  <c r="I92"/>
  <c r="I82"/>
  <c r="I77"/>
  <c r="I75"/>
  <c r="I73"/>
  <c r="I71"/>
  <c r="I67"/>
  <c r="I64"/>
  <c r="I61"/>
  <c r="I58"/>
  <c r="I54"/>
  <c r="I47"/>
  <c r="I41"/>
  <c r="I37"/>
  <c r="I33"/>
  <c r="I31"/>
  <c r="I22"/>
  <c r="I20"/>
  <c r="I48"/>
  <c r="I44"/>
  <c r="I40"/>
  <c r="I16"/>
  <c r="I12"/>
  <c r="I8"/>
  <c r="I17"/>
  <c r="I13"/>
  <c r="I9"/>
  <c r="I83"/>
  <c r="I81"/>
  <c r="I76"/>
  <c r="I74"/>
  <c r="I72"/>
  <c r="I70"/>
  <c r="I66"/>
  <c r="I62"/>
  <c r="I59"/>
  <c r="I55"/>
  <c r="I53"/>
  <c r="I45"/>
  <c r="I39"/>
  <c r="I35"/>
  <c r="I32"/>
  <c r="I30"/>
  <c r="I21"/>
  <c r="I52"/>
  <c r="I46"/>
  <c r="I42"/>
  <c r="I36"/>
  <c r="I14"/>
  <c r="I10"/>
  <c r="I19"/>
  <c r="I15"/>
  <c r="I11"/>
  <c r="I7"/>
  <c r="Y92"/>
  <c r="Y82"/>
  <c r="Y77"/>
  <c r="Y75"/>
  <c r="Y73"/>
  <c r="Y71"/>
  <c r="Y67"/>
  <c r="Y64"/>
  <c r="Y61"/>
  <c r="Y58"/>
  <c r="Y54"/>
  <c r="Y47"/>
  <c r="Y41"/>
  <c r="Y37"/>
  <c r="Y33"/>
  <c r="Y31"/>
  <c r="Y22"/>
  <c r="Y20"/>
  <c r="Y48"/>
  <c r="Y44"/>
  <c r="Y40"/>
  <c r="Y16"/>
  <c r="Y12"/>
  <c r="Y8"/>
  <c r="Y17"/>
  <c r="Y13"/>
  <c r="Y9"/>
  <c r="Y83"/>
  <c r="Y81"/>
  <c r="Y76"/>
  <c r="Y74"/>
  <c r="Y72"/>
  <c r="Y70"/>
  <c r="Y66"/>
  <c r="Y62"/>
  <c r="Y59"/>
  <c r="Y55"/>
  <c r="Y53"/>
  <c r="Y45"/>
  <c r="Y39"/>
  <c r="Y35"/>
  <c r="Y32"/>
  <c r="Y30"/>
  <c r="Y21"/>
  <c r="Y52"/>
  <c r="Y46"/>
  <c r="Y42"/>
  <c r="Y36"/>
  <c r="Y14"/>
  <c r="Y10"/>
  <c r="Y19"/>
  <c r="Y15"/>
  <c r="Y11"/>
  <c r="Y7"/>
  <c r="AO83"/>
  <c r="AO81"/>
  <c r="AO76"/>
  <c r="AO74"/>
  <c r="AO72"/>
  <c r="AO70"/>
  <c r="AO66"/>
  <c r="AO62"/>
  <c r="AO59"/>
  <c r="AO55"/>
  <c r="AO53"/>
  <c r="AO47"/>
  <c r="AO41"/>
  <c r="AO37"/>
  <c r="AO33"/>
  <c r="AO31"/>
  <c r="AO22"/>
  <c r="AO20"/>
  <c r="AO46"/>
  <c r="AO42"/>
  <c r="AO36"/>
  <c r="AO14"/>
  <c r="AO10"/>
  <c r="AO19"/>
  <c r="AO15"/>
  <c r="AO11"/>
  <c r="AO7"/>
  <c r="BE83"/>
  <c r="BE81"/>
  <c r="BE76"/>
  <c r="BE74"/>
  <c r="BE72"/>
  <c r="BE70"/>
  <c r="BE66"/>
  <c r="BE62"/>
  <c r="BE59"/>
  <c r="BE55"/>
  <c r="BE53"/>
  <c r="BE47"/>
  <c r="BE41"/>
  <c r="BE37"/>
  <c r="BE33"/>
  <c r="BE31"/>
  <c r="BE22"/>
  <c r="BE20"/>
  <c r="BE46"/>
  <c r="BE42"/>
  <c r="BE36"/>
  <c r="BE14"/>
  <c r="BE10"/>
  <c r="BE19"/>
  <c r="BE15"/>
  <c r="BE11"/>
  <c r="BE7"/>
  <c r="BU83"/>
  <c r="BU81"/>
  <c r="BU76"/>
  <c r="BU74"/>
  <c r="BU72"/>
  <c r="BU70"/>
  <c r="BU66"/>
  <c r="BU62"/>
  <c r="BU59"/>
  <c r="BU55"/>
  <c r="BU53"/>
  <c r="BU47"/>
  <c r="BU41"/>
  <c r="BU37"/>
  <c r="BU33"/>
  <c r="BU31"/>
  <c r="BU22"/>
  <c r="BU20"/>
  <c r="BU46"/>
  <c r="BU42"/>
  <c r="BU36"/>
  <c r="BU14"/>
  <c r="BU10"/>
  <c r="BU19"/>
  <c r="BU15"/>
  <c r="BU11"/>
  <c r="BU7"/>
  <c r="FW87" i="10"/>
  <c r="FY24"/>
  <c r="GG4" i="9"/>
  <c r="GH4" s="1"/>
  <c r="B78" i="10"/>
  <c r="B70"/>
  <c r="F78"/>
  <c r="J78"/>
  <c r="N78"/>
  <c r="R78"/>
  <c r="V78"/>
  <c r="Z78"/>
  <c r="AD78"/>
  <c r="AH78"/>
  <c r="AL78"/>
  <c r="AP78"/>
  <c r="AT78"/>
  <c r="AX78"/>
  <c r="BB78"/>
  <c r="BF78"/>
  <c r="BJ78"/>
  <c r="BN78"/>
  <c r="BR78"/>
  <c r="BV78"/>
  <c r="BZ78"/>
  <c r="CD78"/>
  <c r="CH78"/>
  <c r="CL78"/>
  <c r="CP78"/>
  <c r="CT78"/>
  <c r="CX78"/>
  <c r="DB78"/>
  <c r="DF78"/>
  <c r="DJ78"/>
  <c r="DN78"/>
  <c r="DR78"/>
  <c r="DV78"/>
  <c r="DZ78"/>
  <c r="ED78"/>
  <c r="EH78"/>
  <c r="EL78"/>
  <c r="EP78"/>
  <c r="ET78"/>
  <c r="EX78"/>
  <c r="FB78"/>
  <c r="FF78"/>
  <c r="FJ78"/>
  <c r="FN78"/>
  <c r="FR78"/>
  <c r="FV78"/>
  <c r="E78"/>
  <c r="I78"/>
  <c r="M78"/>
  <c r="Q78"/>
  <c r="U78"/>
  <c r="Y78"/>
  <c r="AC78"/>
  <c r="AG78"/>
  <c r="AK78"/>
  <c r="AO78"/>
  <c r="AS78"/>
  <c r="AW78"/>
  <c r="BA78"/>
  <c r="BE78"/>
  <c r="BI78"/>
  <c r="BM78"/>
  <c r="BQ78"/>
  <c r="BU78"/>
  <c r="BY78"/>
  <c r="CC78"/>
  <c r="CG78"/>
  <c r="CK78"/>
  <c r="CO78"/>
  <c r="CS78"/>
  <c r="CW78"/>
  <c r="DA78"/>
  <c r="DE78"/>
  <c r="DI78"/>
  <c r="DM78"/>
  <c r="DQ78"/>
  <c r="DU78"/>
  <c r="F80"/>
  <c r="J80"/>
  <c r="N80"/>
  <c r="R80"/>
  <c r="V80"/>
  <c r="Z80"/>
  <c r="AD80"/>
  <c r="AH80"/>
  <c r="AL80"/>
  <c r="AP80"/>
  <c r="AT80"/>
  <c r="AX80"/>
  <c r="BB80"/>
  <c r="BF80"/>
  <c r="BJ80"/>
  <c r="BN80"/>
  <c r="BR80"/>
  <c r="BV80"/>
  <c r="BZ80"/>
  <c r="CD80"/>
  <c r="CH80"/>
  <c r="CL80"/>
  <c r="CP80"/>
  <c r="CT80"/>
  <c r="CX80"/>
  <c r="DB80"/>
  <c r="DF80"/>
  <c r="DJ80"/>
  <c r="DN80"/>
  <c r="DR80"/>
  <c r="DV80"/>
  <c r="DZ80"/>
  <c r="ED80"/>
  <c r="EH80"/>
  <c r="EL80"/>
  <c r="EP80"/>
  <c r="ET80"/>
  <c r="EX80"/>
  <c r="FB80"/>
  <c r="FF80"/>
  <c r="FJ80"/>
  <c r="FN80"/>
  <c r="FR80"/>
  <c r="FV80"/>
  <c r="GH142" i="9"/>
  <c r="DY78" i="10"/>
  <c r="EC78"/>
  <c r="EG78"/>
  <c r="EK78"/>
  <c r="EO78"/>
  <c r="ES78"/>
  <c r="EW78"/>
  <c r="FA78"/>
  <c r="FE78"/>
  <c r="FI78"/>
  <c r="FM78"/>
  <c r="FQ78"/>
  <c r="FU78"/>
  <c r="FY78"/>
  <c r="F87"/>
  <c r="J87"/>
  <c r="N87"/>
  <c r="R87"/>
  <c r="V87"/>
  <c r="Z87"/>
  <c r="AD87"/>
  <c r="AH87"/>
  <c r="AL87"/>
  <c r="AP87"/>
  <c r="AT87"/>
  <c r="AX87"/>
  <c r="BB87"/>
  <c r="BF87"/>
  <c r="BJ87"/>
  <c r="BN87"/>
  <c r="BR87"/>
  <c r="BV87"/>
  <c r="BZ87"/>
  <c r="CD87"/>
  <c r="CH87"/>
  <c r="CL87"/>
  <c r="CP87"/>
  <c r="CT87"/>
  <c r="CX87"/>
  <c r="DB87"/>
  <c r="DF87"/>
  <c r="DJ87"/>
  <c r="DN87"/>
  <c r="DR87"/>
  <c r="DV87"/>
  <c r="DZ87"/>
  <c r="ED87"/>
  <c r="EH87"/>
  <c r="EL87"/>
  <c r="EP87"/>
  <c r="ET87"/>
  <c r="EX87"/>
  <c r="FB87"/>
  <c r="FF87"/>
  <c r="FJ87"/>
  <c r="FN87"/>
  <c r="FR87"/>
  <c r="FV87"/>
  <c r="E70"/>
  <c r="I70"/>
  <c r="M70"/>
  <c r="Q70"/>
  <c r="U70"/>
  <c r="Y70"/>
  <c r="AC70"/>
  <c r="AG70"/>
  <c r="AK70"/>
  <c r="AO70"/>
  <c r="AS70"/>
  <c r="AW70"/>
  <c r="BA70"/>
  <c r="BE70"/>
  <c r="BI70"/>
  <c r="BM70"/>
  <c r="BQ70"/>
  <c r="BU70"/>
  <c r="BY70"/>
  <c r="CC70"/>
  <c r="CG70"/>
  <c r="CK70"/>
  <c r="CO70"/>
  <c r="CS70"/>
  <c r="CW70"/>
  <c r="DA70"/>
  <c r="DE70"/>
  <c r="DI70"/>
  <c r="DM70"/>
  <c r="DQ70"/>
  <c r="DU70"/>
  <c r="DY70"/>
  <c r="EC70"/>
  <c r="EG70"/>
  <c r="EK70"/>
  <c r="EO70"/>
  <c r="ES70"/>
  <c r="EW70"/>
  <c r="FA70"/>
  <c r="FE70"/>
  <c r="FI70"/>
  <c r="FM70"/>
  <c r="FQ70"/>
  <c r="FU70"/>
  <c r="FY70"/>
  <c r="EK60"/>
  <c r="EO60"/>
  <c r="ES60"/>
  <c r="EW60"/>
  <c r="FA60"/>
  <c r="FE60"/>
  <c r="FI60"/>
  <c r="FM60"/>
  <c r="FQ60"/>
  <c r="FU60"/>
  <c r="FY60"/>
  <c r="B77"/>
  <c r="F77"/>
  <c r="J77"/>
  <c r="N77"/>
  <c r="R77"/>
  <c r="V77"/>
  <c r="Z77"/>
  <c r="AD77"/>
  <c r="AH77"/>
  <c r="AL77"/>
  <c r="AP77"/>
  <c r="AT77"/>
  <c r="AX77"/>
  <c r="BB77"/>
  <c r="BF77"/>
  <c r="BJ77"/>
  <c r="BN77"/>
  <c r="BR77"/>
  <c r="BV77"/>
  <c r="BZ77"/>
  <c r="CD77"/>
  <c r="CH77"/>
  <c r="CL77"/>
  <c r="CP77"/>
  <c r="CT77"/>
  <c r="CX77"/>
  <c r="DB77"/>
  <c r="DF77"/>
  <c r="DJ77"/>
  <c r="DN77"/>
  <c r="DR77"/>
  <c r="DV77"/>
  <c r="DZ77"/>
  <c r="ED77"/>
  <c r="EH77"/>
  <c r="EL77"/>
  <c r="EP77"/>
  <c r="ET77"/>
  <c r="EX77"/>
  <c r="FB77"/>
  <c r="FF77"/>
  <c r="FJ77"/>
  <c r="FN77"/>
  <c r="FR77"/>
  <c r="FV77"/>
  <c r="B80"/>
  <c r="GG81" i="9"/>
  <c r="GH81" s="1"/>
  <c r="GG86"/>
  <c r="GH86" s="1"/>
  <c r="GG88"/>
  <c r="GH88" s="1"/>
  <c r="GG90"/>
  <c r="GH90" s="1"/>
  <c r="GG92"/>
  <c r="GH92" s="1"/>
  <c r="GG94"/>
  <c r="GH94" s="1"/>
  <c r="GG96"/>
  <c r="GH96" s="1"/>
  <c r="GG98"/>
  <c r="GH98" s="1"/>
  <c r="GH120"/>
  <c r="FX72" i="10"/>
  <c r="L133" i="9"/>
  <c r="F72" i="10" s="1"/>
  <c r="T133" i="9"/>
  <c r="N72" i="10" s="1"/>
  <c r="AB133" i="9"/>
  <c r="V72" i="10" s="1"/>
  <c r="AJ133" i="9"/>
  <c r="AD72" i="10" s="1"/>
  <c r="AR133" i="9"/>
  <c r="AL72" i="10" s="1"/>
  <c r="AZ133" i="9"/>
  <c r="AT72" i="10" s="1"/>
  <c r="BH133" i="9"/>
  <c r="BB72" i="10" s="1"/>
  <c r="BP133" i="9"/>
  <c r="BJ72" i="10" s="1"/>
  <c r="BX133" i="9"/>
  <c r="CF133"/>
  <c r="BZ72" i="10" s="1"/>
  <c r="CN133" i="9"/>
  <c r="CH72" i="10" s="1"/>
  <c r="CV133" i="9"/>
  <c r="CP72" i="10" s="1"/>
  <c r="DD133" i="9"/>
  <c r="CX72" i="10" s="1"/>
  <c r="DL133" i="9"/>
  <c r="DF72" i="10" s="1"/>
  <c r="DT133" i="9"/>
  <c r="DN72" i="10" s="1"/>
  <c r="EB133" i="9"/>
  <c r="DV72" i="10" s="1"/>
  <c r="EJ133" i="9"/>
  <c r="ED72" i="10" s="1"/>
  <c r="ER133" i="9"/>
  <c r="EL72" i="10" s="1"/>
  <c r="EZ133" i="9"/>
  <c r="ET72" i="10" s="1"/>
  <c r="FH133" i="9"/>
  <c r="FB72" i="10" s="1"/>
  <c r="FP133" i="9"/>
  <c r="FX133"/>
  <c r="FR72" i="10" s="1"/>
  <c r="H133" i="9"/>
  <c r="B72" i="10" s="1"/>
  <c r="GG136" i="9"/>
  <c r="GH136" s="1"/>
  <c r="C72" i="10"/>
  <c r="E74"/>
  <c r="GG82" i="9"/>
  <c r="GH82" s="1"/>
  <c r="F13" i="10"/>
  <c r="GG32" i="9"/>
  <c r="GH32" s="1"/>
  <c r="F23" i="10"/>
  <c r="C85"/>
  <c r="GG76" i="9"/>
  <c r="GH76" s="1"/>
  <c r="D23" i="10"/>
  <c r="GG16" i="9"/>
  <c r="GH16" s="1"/>
  <c r="CT66" i="10"/>
  <c r="CX66"/>
  <c r="DB66"/>
  <c r="DF66"/>
  <c r="DJ66"/>
  <c r="DN66"/>
  <c r="DR66"/>
  <c r="DV66"/>
  <c r="DZ66"/>
  <c r="ED66"/>
  <c r="EH66"/>
  <c r="EL66"/>
  <c r="EP66"/>
  <c r="ET66"/>
  <c r="EX66"/>
  <c r="FB66"/>
  <c r="FF66"/>
  <c r="FJ66"/>
  <c r="FN66"/>
  <c r="FR66"/>
  <c r="FV66"/>
  <c r="B67"/>
  <c r="F67"/>
  <c r="J67"/>
  <c r="N67"/>
  <c r="R67"/>
  <c r="V67"/>
  <c r="Z67"/>
  <c r="AD67"/>
  <c r="AH67"/>
  <c r="AL67"/>
  <c r="AP67"/>
  <c r="AT67"/>
  <c r="AX67"/>
  <c r="BB67"/>
  <c r="BF67"/>
  <c r="BJ67"/>
  <c r="BN67"/>
  <c r="BR67"/>
  <c r="BV67"/>
  <c r="BZ67"/>
  <c r="CD67"/>
  <c r="CH67"/>
  <c r="CL67"/>
  <c r="CP67"/>
  <c r="CT67"/>
  <c r="CX67"/>
  <c r="DB67"/>
  <c r="DF67"/>
  <c r="DJ67"/>
  <c r="DN67"/>
  <c r="DR67"/>
  <c r="DV67"/>
  <c r="DZ67"/>
  <c r="ED67"/>
  <c r="EH67"/>
  <c r="EL67"/>
  <c r="EP67"/>
  <c r="ET67"/>
  <c r="EX67"/>
  <c r="FB67"/>
  <c r="FF67"/>
  <c r="FJ67"/>
  <c r="FN67"/>
  <c r="FR67"/>
  <c r="FV67"/>
  <c r="B68"/>
  <c r="F68"/>
  <c r="J68"/>
  <c r="N68"/>
  <c r="R68"/>
  <c r="V68"/>
  <c r="Z68"/>
  <c r="AD68"/>
  <c r="AH68"/>
  <c r="AL68"/>
  <c r="AP68"/>
  <c r="AT68"/>
  <c r="AX68"/>
  <c r="BB68"/>
  <c r="BF68"/>
  <c r="BJ68"/>
  <c r="BN68"/>
  <c r="BR68"/>
  <c r="BV68"/>
  <c r="BZ68"/>
  <c r="CD68"/>
  <c r="CH68"/>
  <c r="CL68"/>
  <c r="CP68"/>
  <c r="CT68"/>
  <c r="CX68"/>
  <c r="DB68"/>
  <c r="DF68"/>
  <c r="DJ68"/>
  <c r="DN68"/>
  <c r="DR68"/>
  <c r="DV68"/>
  <c r="DZ68"/>
  <c r="ED68"/>
  <c r="EH68"/>
  <c r="EL68"/>
  <c r="EP68"/>
  <c r="ET68"/>
  <c r="EX68"/>
  <c r="FB68"/>
  <c r="FF68"/>
  <c r="FJ68"/>
  <c r="FN68"/>
  <c r="FR68"/>
  <c r="FV68"/>
  <c r="B69"/>
  <c r="F69"/>
  <c r="J69"/>
  <c r="N69"/>
  <c r="R69"/>
  <c r="V69"/>
  <c r="Z69"/>
  <c r="AD69"/>
  <c r="AH69"/>
  <c r="AL69"/>
  <c r="AP69"/>
  <c r="AT69"/>
  <c r="AX69"/>
  <c r="BB69"/>
  <c r="BF69"/>
  <c r="BJ69"/>
  <c r="BN69"/>
  <c r="BR69"/>
  <c r="BV69"/>
  <c r="BZ69"/>
  <c r="CD69"/>
  <c r="CH69"/>
  <c r="CL69"/>
  <c r="CP69"/>
  <c r="CT69"/>
  <c r="CX69"/>
  <c r="DB69"/>
  <c r="DF69"/>
  <c r="DJ69"/>
  <c r="DN69"/>
  <c r="DR69"/>
  <c r="DV69"/>
  <c r="DZ69"/>
  <c r="ED69"/>
  <c r="EH69"/>
  <c r="EL69"/>
  <c r="EP69"/>
  <c r="ET69"/>
  <c r="EX69"/>
  <c r="FB69"/>
  <c r="FF69"/>
  <c r="FJ69"/>
  <c r="FN69"/>
  <c r="FR69"/>
  <c r="FV69"/>
  <c r="F70"/>
  <c r="J70"/>
  <c r="N70"/>
  <c r="R70"/>
  <c r="V70"/>
  <c r="Z70"/>
  <c r="AD70"/>
  <c r="AH70"/>
  <c r="AL70"/>
  <c r="AP70"/>
  <c r="AT70"/>
  <c r="AX70"/>
  <c r="BB70"/>
  <c r="BF70"/>
  <c r="BJ70"/>
  <c r="BN70"/>
  <c r="BR70"/>
  <c r="BV70"/>
  <c r="BZ70"/>
  <c r="CD70"/>
  <c r="CH70"/>
  <c r="CL70"/>
  <c r="CP70"/>
  <c r="CT70"/>
  <c r="CX70"/>
  <c r="DB70"/>
  <c r="DF70"/>
  <c r="DJ70"/>
  <c r="DN70"/>
  <c r="DR70"/>
  <c r="DV70"/>
  <c r="DZ70"/>
  <c r="ED70"/>
  <c r="EH70"/>
  <c r="EL70"/>
  <c r="EP70"/>
  <c r="ET70"/>
  <c r="EX70"/>
  <c r="FB70"/>
  <c r="FF70"/>
  <c r="FJ70"/>
  <c r="FN70"/>
  <c r="FR70"/>
  <c r="FV70"/>
  <c r="E61"/>
  <c r="I61"/>
  <c r="M61"/>
  <c r="Q61"/>
  <c r="U61"/>
  <c r="Y61"/>
  <c r="AC61"/>
  <c r="AG61"/>
  <c r="AK61"/>
  <c r="AO61"/>
  <c r="AS61"/>
  <c r="AW61"/>
  <c r="BA61"/>
  <c r="BE61"/>
  <c r="BI61"/>
  <c r="BM61"/>
  <c r="BQ61"/>
  <c r="BU61"/>
  <c r="BY61"/>
  <c r="CC61"/>
  <c r="CG61"/>
  <c r="CK61"/>
  <c r="CO61"/>
  <c r="CS61"/>
  <c r="CW61"/>
  <c r="DA61"/>
  <c r="DE61"/>
  <c r="DI61"/>
  <c r="DM61"/>
  <c r="DQ61"/>
  <c r="DU61"/>
  <c r="DY61"/>
  <c r="EC61"/>
  <c r="EG61"/>
  <c r="EK61"/>
  <c r="EO61"/>
  <c r="ES61"/>
  <c r="EW61"/>
  <c r="FA61"/>
  <c r="FE61"/>
  <c r="FI61"/>
  <c r="FM61"/>
  <c r="FQ61"/>
  <c r="FU61"/>
  <c r="FY61"/>
  <c r="E62"/>
  <c r="I62"/>
  <c r="M62"/>
  <c r="Q62"/>
  <c r="U62"/>
  <c r="Y62"/>
  <c r="AC62"/>
  <c r="AG62"/>
  <c r="AK62"/>
  <c r="AO62"/>
  <c r="AS62"/>
  <c r="AW62"/>
  <c r="BA62"/>
  <c r="BE62"/>
  <c r="BI62"/>
  <c r="BM62"/>
  <c r="BQ62"/>
  <c r="BU62"/>
  <c r="BY62"/>
  <c r="CC62"/>
  <c r="CG62"/>
  <c r="CK62"/>
  <c r="CO62"/>
  <c r="CS62"/>
  <c r="CW62"/>
  <c r="DA62"/>
  <c r="DE62"/>
  <c r="DI62"/>
  <c r="DM62"/>
  <c r="DQ62"/>
  <c r="DU62"/>
  <c r="DY62"/>
  <c r="EC62"/>
  <c r="EG62"/>
  <c r="EK62"/>
  <c r="EO62"/>
  <c r="ES62"/>
  <c r="EW62"/>
  <c r="FA62"/>
  <c r="FE62"/>
  <c r="FI62"/>
  <c r="FM62"/>
  <c r="FQ62"/>
  <c r="FU62"/>
  <c r="FY62"/>
  <c r="E63"/>
  <c r="I63"/>
  <c r="M63"/>
  <c r="Q63"/>
  <c r="U63"/>
  <c r="Y63"/>
  <c r="AC63"/>
  <c r="AG63"/>
  <c r="AK63"/>
  <c r="AO63"/>
  <c r="AS63"/>
  <c r="AW63"/>
  <c r="BA63"/>
  <c r="BE63"/>
  <c r="BI63"/>
  <c r="BM63"/>
  <c r="BQ63"/>
  <c r="BU63"/>
  <c r="BY63"/>
  <c r="CC63"/>
  <c r="CG63"/>
  <c r="CK63"/>
  <c r="CO63"/>
  <c r="CS63"/>
  <c r="CW63"/>
  <c r="DA63"/>
  <c r="DE63"/>
  <c r="DI63"/>
  <c r="DM63"/>
  <c r="DQ63"/>
  <c r="DU63"/>
  <c r="DY63"/>
  <c r="EC63"/>
  <c r="EG63"/>
  <c r="EK63"/>
  <c r="EO63"/>
  <c r="ES63"/>
  <c r="EW63"/>
  <c r="FA63"/>
  <c r="FE63"/>
  <c r="FI63"/>
  <c r="FM63"/>
  <c r="FQ63"/>
  <c r="FU63"/>
  <c r="FY63"/>
  <c r="E64"/>
  <c r="I64"/>
  <c r="M64"/>
  <c r="Q64"/>
  <c r="U64"/>
  <c r="Y64"/>
  <c r="AC64"/>
  <c r="AG64"/>
  <c r="AK64"/>
  <c r="AO64"/>
  <c r="AS64"/>
  <c r="AW64"/>
  <c r="BA64"/>
  <c r="BE64"/>
  <c r="BI64"/>
  <c r="BM64"/>
  <c r="BQ64"/>
  <c r="BU64"/>
  <c r="BY64"/>
  <c r="CC64"/>
  <c r="CG64"/>
  <c r="CK64"/>
  <c r="CO64"/>
  <c r="CS64"/>
  <c r="CW64"/>
  <c r="DA64"/>
  <c r="DE64"/>
  <c r="DI64"/>
  <c r="DM64"/>
  <c r="DQ64"/>
  <c r="DU64"/>
  <c r="DY64"/>
  <c r="EC64"/>
  <c r="EG64"/>
  <c r="EK64"/>
  <c r="EO64"/>
  <c r="ES64"/>
  <c r="EW64"/>
  <c r="FA64"/>
  <c r="FE64"/>
  <c r="FI64"/>
  <c r="FM64"/>
  <c r="FQ64"/>
  <c r="FU64"/>
  <c r="FY64"/>
  <c r="E65"/>
  <c r="I65"/>
  <c r="M65"/>
  <c r="Q65"/>
  <c r="U65"/>
  <c r="Y65"/>
  <c r="AC65"/>
  <c r="AG65"/>
  <c r="AK65"/>
  <c r="AO65"/>
  <c r="AS65"/>
  <c r="AW65"/>
  <c r="BA65"/>
  <c r="BE65"/>
  <c r="BI65"/>
  <c r="BM65"/>
  <c r="BQ65"/>
  <c r="BU65"/>
  <c r="BY65"/>
  <c r="CC65"/>
  <c r="CG65"/>
  <c r="CK65"/>
  <c r="CO65"/>
  <c r="CS65"/>
  <c r="CW65"/>
  <c r="DA65"/>
  <c r="DE65"/>
  <c r="DI65"/>
  <c r="DM65"/>
  <c r="DQ65"/>
  <c r="DU65"/>
  <c r="DY65"/>
  <c r="EC65"/>
  <c r="EG65"/>
  <c r="EK65"/>
  <c r="EO65"/>
  <c r="ES65"/>
  <c r="EW65"/>
  <c r="FA65"/>
  <c r="FE65"/>
  <c r="FI65"/>
  <c r="FM65"/>
  <c r="FQ65"/>
  <c r="FU65"/>
  <c r="FY65"/>
  <c r="E66"/>
  <c r="I66"/>
  <c r="M66"/>
  <c r="Q66"/>
  <c r="U66"/>
  <c r="Y66"/>
  <c r="AC66"/>
  <c r="AG66"/>
  <c r="AK66"/>
  <c r="AO66"/>
  <c r="AS66"/>
  <c r="AW66"/>
  <c r="BA66"/>
  <c r="BE66"/>
  <c r="BI66"/>
  <c r="BM66"/>
  <c r="BQ66"/>
  <c r="BU66"/>
  <c r="BY66"/>
  <c r="CC66"/>
  <c r="CG66"/>
  <c r="CK66"/>
  <c r="CO66"/>
  <c r="CS66"/>
  <c r="CW66"/>
  <c r="DA66"/>
  <c r="DE66"/>
  <c r="DI66"/>
  <c r="DM66"/>
  <c r="DQ66"/>
  <c r="DU66"/>
  <c r="DY66"/>
  <c r="EC66"/>
  <c r="EG66"/>
  <c r="EK66"/>
  <c r="EO66"/>
  <c r="ES66"/>
  <c r="EW66"/>
  <c r="FA66"/>
  <c r="FE66"/>
  <c r="FI66"/>
  <c r="FM66"/>
  <c r="FQ66"/>
  <c r="FU66"/>
  <c r="FY66"/>
  <c r="E67"/>
  <c r="I67"/>
  <c r="M67"/>
  <c r="Q67"/>
  <c r="U67"/>
  <c r="Y67"/>
  <c r="AC67"/>
  <c r="AG67"/>
  <c r="AK67"/>
  <c r="AO67"/>
  <c r="AS67"/>
  <c r="AW67"/>
  <c r="BA67"/>
  <c r="BE67"/>
  <c r="BI67"/>
  <c r="BM67"/>
  <c r="BQ67"/>
  <c r="BU67"/>
  <c r="BY67"/>
  <c r="CC67"/>
  <c r="CG67"/>
  <c r="CK67"/>
  <c r="CO67"/>
  <c r="CS67"/>
  <c r="CW67"/>
  <c r="DA67"/>
  <c r="DE67"/>
  <c r="DI67"/>
  <c r="DM67"/>
  <c r="DQ67"/>
  <c r="DU67"/>
  <c r="DY67"/>
  <c r="EC67"/>
  <c r="EG67"/>
  <c r="EK67"/>
  <c r="EO67"/>
  <c r="ES67"/>
  <c r="EW67"/>
  <c r="FA67"/>
  <c r="FE67"/>
  <c r="FI67"/>
  <c r="FM67"/>
  <c r="FQ67"/>
  <c r="FU67"/>
  <c r="FY67"/>
  <c r="E68"/>
  <c r="I68"/>
  <c r="M68"/>
  <c r="Q68"/>
  <c r="U68"/>
  <c r="Y68"/>
  <c r="AC68"/>
  <c r="AG68"/>
  <c r="AK68"/>
  <c r="AO68"/>
  <c r="AS68"/>
  <c r="AW68"/>
  <c r="BA68"/>
  <c r="BE68"/>
  <c r="BI68"/>
  <c r="BM68"/>
  <c r="BQ68"/>
  <c r="BU68"/>
  <c r="BY68"/>
  <c r="CC68"/>
  <c r="CG68"/>
  <c r="CK68"/>
  <c r="CO68"/>
  <c r="CS68"/>
  <c r="CW68"/>
  <c r="DA68"/>
  <c r="DE68"/>
  <c r="DI68"/>
  <c r="DM68"/>
  <c r="DQ68"/>
  <c r="DU68"/>
  <c r="DY68"/>
  <c r="EC68"/>
  <c r="EG68"/>
  <c r="EK68"/>
  <c r="EO68"/>
  <c r="ES68"/>
  <c r="EW68"/>
  <c r="FA68"/>
  <c r="FE68"/>
  <c r="FI68"/>
  <c r="FM68"/>
  <c r="FQ68"/>
  <c r="FU68"/>
  <c r="FY68"/>
  <c r="E69"/>
  <c r="I69"/>
  <c r="M69"/>
  <c r="Q69"/>
  <c r="U69"/>
  <c r="Y69"/>
  <c r="AC69"/>
  <c r="AG69"/>
  <c r="AK69"/>
  <c r="AO69"/>
  <c r="AS69"/>
  <c r="AW69"/>
  <c r="BA69"/>
  <c r="BE69"/>
  <c r="BI69"/>
  <c r="BM69"/>
  <c r="BQ69"/>
  <c r="BU69"/>
  <c r="BY69"/>
  <c r="CC69"/>
  <c r="CG69"/>
  <c r="CK69"/>
  <c r="CO69"/>
  <c r="CS69"/>
  <c r="CW69"/>
  <c r="DA69"/>
  <c r="DE69"/>
  <c r="DI69"/>
  <c r="DM69"/>
  <c r="DQ69"/>
  <c r="DU69"/>
  <c r="DY69"/>
  <c r="EC69"/>
  <c r="EG69"/>
  <c r="EK69"/>
  <c r="EO69"/>
  <c r="ES69"/>
  <c r="EW69"/>
  <c r="FA69"/>
  <c r="FE69"/>
  <c r="FI69"/>
  <c r="FM69"/>
  <c r="FQ69"/>
  <c r="FU69"/>
  <c r="FY69"/>
  <c r="E76"/>
  <c r="I76"/>
  <c r="M76"/>
  <c r="Q76"/>
  <c r="U76"/>
  <c r="Y76"/>
  <c r="AC76"/>
  <c r="AG76"/>
  <c r="AK76"/>
  <c r="AO76"/>
  <c r="AS76"/>
  <c r="AW76"/>
  <c r="BA76"/>
  <c r="BE76"/>
  <c r="BI76"/>
  <c r="BM76"/>
  <c r="BQ76"/>
  <c r="BU76"/>
  <c r="BY76"/>
  <c r="CC76"/>
  <c r="CG76"/>
  <c r="CK76"/>
  <c r="CO76"/>
  <c r="CS76"/>
  <c r="CW76"/>
  <c r="DA76"/>
  <c r="DE76"/>
  <c r="DI76"/>
  <c r="DM76"/>
  <c r="DQ76"/>
  <c r="DU76"/>
  <c r="DY76"/>
  <c r="EC76"/>
  <c r="EG76"/>
  <c r="EK76"/>
  <c r="EO76"/>
  <c r="ES76"/>
  <c r="EW76"/>
  <c r="FA76"/>
  <c r="FE76"/>
  <c r="FI76"/>
  <c r="FM76"/>
  <c r="FQ76"/>
  <c r="FU76"/>
  <c r="FY76"/>
  <c r="E77"/>
  <c r="I77"/>
  <c r="M77"/>
  <c r="Q77"/>
  <c r="U77"/>
  <c r="Y77"/>
  <c r="AC77"/>
  <c r="AG77"/>
  <c r="AK77"/>
  <c r="AO77"/>
  <c r="AS77"/>
  <c r="AW77"/>
  <c r="BA77"/>
  <c r="BE77"/>
  <c r="BI77"/>
  <c r="BM77"/>
  <c r="BQ77"/>
  <c r="BU77"/>
  <c r="BY77"/>
  <c r="CC77"/>
  <c r="CG77"/>
  <c r="CK77"/>
  <c r="CO77"/>
  <c r="CS77"/>
  <c r="CW77"/>
  <c r="DA77"/>
  <c r="DE77"/>
  <c r="DI77"/>
  <c r="DM77"/>
  <c r="DQ77"/>
  <c r="DW77"/>
  <c r="EE77"/>
  <c r="EM77"/>
  <c r="AH72"/>
  <c r="BN72"/>
  <c r="BR72"/>
  <c r="CT72"/>
  <c r="EH72"/>
  <c r="FJ72"/>
  <c r="FN72"/>
  <c r="B76"/>
  <c r="F76"/>
  <c r="J76"/>
  <c r="N76"/>
  <c r="R76"/>
  <c r="V76"/>
  <c r="Z76"/>
  <c r="AD76"/>
  <c r="AH76"/>
  <c r="AL76"/>
  <c r="AP76"/>
  <c r="AT76"/>
  <c r="AX76"/>
  <c r="BB76"/>
  <c r="BF76"/>
  <c r="BJ76"/>
  <c r="BN76"/>
  <c r="BR76"/>
  <c r="BV76"/>
  <c r="BZ76"/>
  <c r="CD76"/>
  <c r="CH76"/>
  <c r="CL76"/>
  <c r="CP76"/>
  <c r="CT76"/>
  <c r="CX76"/>
  <c r="DB76"/>
  <c r="DF76"/>
  <c r="DJ76"/>
  <c r="DN76"/>
  <c r="DR76"/>
  <c r="DV76"/>
  <c r="DZ76"/>
  <c r="ED76"/>
  <c r="EH76"/>
  <c r="EL76"/>
  <c r="EP76"/>
  <c r="ET76"/>
  <c r="EX76"/>
  <c r="FB76"/>
  <c r="FF76"/>
  <c r="FJ76"/>
  <c r="FN76"/>
  <c r="FR76"/>
  <c r="FV76"/>
  <c r="DY77"/>
  <c r="EG77"/>
  <c r="EO77"/>
  <c r="ES77"/>
  <c r="EW77"/>
  <c r="FA77"/>
  <c r="FE77"/>
  <c r="FI77"/>
  <c r="FM77"/>
  <c r="FQ77"/>
  <c r="FU77"/>
  <c r="FY77"/>
  <c r="E79"/>
  <c r="I79"/>
  <c r="M79"/>
  <c r="Q79"/>
  <c r="U79"/>
  <c r="Y79"/>
  <c r="AC79"/>
  <c r="AG79"/>
  <c r="AK79"/>
  <c r="AO79"/>
  <c r="AS79"/>
  <c r="AW79"/>
  <c r="BA79"/>
  <c r="BE79"/>
  <c r="BI79"/>
  <c r="BM79"/>
  <c r="BQ79"/>
  <c r="BU79"/>
  <c r="BY79"/>
  <c r="CC79"/>
  <c r="CG79"/>
  <c r="CK79"/>
  <c r="CO79"/>
  <c r="CS79"/>
  <c r="CW79"/>
  <c r="DA79"/>
  <c r="DE79"/>
  <c r="DI79"/>
  <c r="DM79"/>
  <c r="DQ79"/>
  <c r="DU79"/>
  <c r="DY79"/>
  <c r="EC79"/>
  <c r="EG79"/>
  <c r="EK79"/>
  <c r="EO79"/>
  <c r="ES79"/>
  <c r="EW79"/>
  <c r="FA79"/>
  <c r="FE79"/>
  <c r="FI79"/>
  <c r="FM79"/>
  <c r="FQ79"/>
  <c r="FU79"/>
  <c r="FY79"/>
  <c r="E80"/>
  <c r="I80"/>
  <c r="M80"/>
  <c r="Q80"/>
  <c r="U80"/>
  <c r="Y80"/>
  <c r="AC80"/>
  <c r="AG80"/>
  <c r="AK80"/>
  <c r="AO80"/>
  <c r="AS80"/>
  <c r="AW80"/>
  <c r="BA80"/>
  <c r="BE80"/>
  <c r="BI80"/>
  <c r="BM80"/>
  <c r="BQ80"/>
  <c r="BU80"/>
  <c r="BY80"/>
  <c r="CC80"/>
  <c r="CG80"/>
  <c r="CK80"/>
  <c r="CO80"/>
  <c r="CS80"/>
  <c r="CW80"/>
  <c r="DA80"/>
  <c r="DE80"/>
  <c r="DI80"/>
  <c r="DM80"/>
  <c r="DQ80"/>
  <c r="DU80"/>
  <c r="DY80"/>
  <c r="EC80"/>
  <c r="EG80"/>
  <c r="EK80"/>
  <c r="EO80"/>
  <c r="ES80"/>
  <c r="EW80"/>
  <c r="FA80"/>
  <c r="FE80"/>
  <c r="FI80"/>
  <c r="FM80"/>
  <c r="FQ80"/>
  <c r="FU80"/>
  <c r="FY80"/>
  <c r="B79"/>
  <c r="F79"/>
  <c r="J79"/>
  <c r="N79"/>
  <c r="R79"/>
  <c r="V79"/>
  <c r="Z79"/>
  <c r="AD79"/>
  <c r="AH79"/>
  <c r="AL79"/>
  <c r="AP79"/>
  <c r="AT79"/>
  <c r="AX79"/>
  <c r="BB79"/>
  <c r="BF79"/>
  <c r="BJ79"/>
  <c r="BN79"/>
  <c r="BR79"/>
  <c r="BV79"/>
  <c r="BZ79"/>
  <c r="CD79"/>
  <c r="CH79"/>
  <c r="CL79"/>
  <c r="CP79"/>
  <c r="CT79"/>
  <c r="CX79"/>
  <c r="DB79"/>
  <c r="DF79"/>
  <c r="DJ79"/>
  <c r="DN79"/>
  <c r="DR79"/>
  <c r="DV79"/>
  <c r="DZ79"/>
  <c r="ED79"/>
  <c r="EH79"/>
  <c r="EL79"/>
  <c r="EP79"/>
  <c r="ET79"/>
  <c r="EX79"/>
  <c r="FB79"/>
  <c r="FF79"/>
  <c r="FJ79"/>
  <c r="FN79"/>
  <c r="FR79"/>
  <c r="FV79"/>
  <c r="C86"/>
  <c r="G86"/>
  <c r="K86"/>
  <c r="O86"/>
  <c r="S86"/>
  <c r="W86"/>
  <c r="AA86"/>
  <c r="AE86"/>
  <c r="AK86"/>
  <c r="D86"/>
  <c r="H86"/>
  <c r="L86"/>
  <c r="P86"/>
  <c r="T86"/>
  <c r="X86"/>
  <c r="AB86"/>
  <c r="AF86"/>
  <c r="AH86"/>
  <c r="AL86"/>
  <c r="AP86"/>
  <c r="AT86"/>
  <c r="AX86"/>
  <c r="BB86"/>
  <c r="BF86"/>
  <c r="BJ86"/>
  <c r="BN86"/>
  <c r="BR86"/>
  <c r="BV86"/>
  <c r="BZ86"/>
  <c r="CD86"/>
  <c r="CH86"/>
  <c r="CL86"/>
  <c r="CP86"/>
  <c r="CT86"/>
  <c r="CX86"/>
  <c r="DB86"/>
  <c r="DF86"/>
  <c r="DJ86"/>
  <c r="DN86"/>
  <c r="DR86"/>
  <c r="DV86"/>
  <c r="DZ86"/>
  <c r="ED86"/>
  <c r="EH86"/>
  <c r="EL86"/>
  <c r="EP86"/>
  <c r="ET86"/>
  <c r="EX86"/>
  <c r="FB86"/>
  <c r="FF86"/>
  <c r="FJ86"/>
  <c r="FN86"/>
  <c r="FR86"/>
  <c r="FV86"/>
  <c r="B87"/>
  <c r="AM86"/>
  <c r="AQ86"/>
  <c r="AU86"/>
  <c r="AY86"/>
  <c r="BC86"/>
  <c r="BG86"/>
  <c r="BK86"/>
  <c r="BO86"/>
  <c r="BS86"/>
  <c r="BW86"/>
  <c r="CA86"/>
  <c r="CE86"/>
  <c r="CI86"/>
  <c r="CM86"/>
  <c r="CQ86"/>
  <c r="CU86"/>
  <c r="CY86"/>
  <c r="DC86"/>
  <c r="DG86"/>
  <c r="DK86"/>
  <c r="DO86"/>
  <c r="DS86"/>
  <c r="DW86"/>
  <c r="EA86"/>
  <c r="EE86"/>
  <c r="EI86"/>
  <c r="EM86"/>
  <c r="EQ86"/>
  <c r="EU86"/>
  <c r="EY86"/>
  <c r="FC86"/>
  <c r="FG86"/>
  <c r="FK86"/>
  <c r="FO86"/>
  <c r="FS86"/>
  <c r="FW86"/>
  <c r="C87"/>
  <c r="G87"/>
  <c r="K87"/>
  <c r="O87"/>
  <c r="S87"/>
  <c r="W87"/>
  <c r="AA87"/>
  <c r="AE87"/>
  <c r="AI87"/>
  <c r="AM87"/>
  <c r="AQ87"/>
  <c r="AU87"/>
  <c r="AY87"/>
  <c r="BC87"/>
  <c r="BG87"/>
  <c r="BK87"/>
  <c r="BO87"/>
  <c r="BS87"/>
  <c r="BW87"/>
  <c r="CA87"/>
  <c r="CE87"/>
  <c r="CI87"/>
  <c r="CM87"/>
  <c r="CQ87"/>
  <c r="CU87"/>
  <c r="CY87"/>
  <c r="DC87"/>
  <c r="DG87"/>
  <c r="DK87"/>
  <c r="DO87"/>
  <c r="DS87"/>
  <c r="DW87"/>
  <c r="EA87"/>
  <c r="EE87"/>
  <c r="EI87"/>
  <c r="EM87"/>
  <c r="EQ87"/>
  <c r="EU87"/>
  <c r="EY87"/>
  <c r="FC87"/>
  <c r="FG87"/>
  <c r="FK87"/>
  <c r="FO87"/>
  <c r="FS87"/>
  <c r="J133" i="9"/>
  <c r="D72" i="10" s="1"/>
  <c r="N133" i="9"/>
  <c r="H72" i="10" s="1"/>
  <c r="R133" i="9"/>
  <c r="L72" i="10" s="1"/>
  <c r="V133" i="9"/>
  <c r="P72" i="10" s="1"/>
  <c r="Z133" i="9"/>
  <c r="T72" i="10" s="1"/>
  <c r="AD133" i="9"/>
  <c r="X72" i="10" s="1"/>
  <c r="AH133" i="9"/>
  <c r="AB72" i="10" s="1"/>
  <c r="AL133" i="9"/>
  <c r="AF72" i="10" s="1"/>
  <c r="AP133" i="9"/>
  <c r="AJ72" i="10" s="1"/>
  <c r="AT133" i="9"/>
  <c r="AN72" i="10" s="1"/>
  <c r="AX133" i="9"/>
  <c r="AR72" i="10" s="1"/>
  <c r="BB133" i="9"/>
  <c r="AV72" i="10" s="1"/>
  <c r="BF133" i="9"/>
  <c r="AZ72" i="10" s="1"/>
  <c r="BJ133" i="9"/>
  <c r="BD72" i="10" s="1"/>
  <c r="BN133" i="9"/>
  <c r="BH72" i="10" s="1"/>
  <c r="BR133" i="9"/>
  <c r="BL72" i="10" s="1"/>
  <c r="BV133" i="9"/>
  <c r="BP72" i="10" s="1"/>
  <c r="BZ133" i="9"/>
  <c r="BT72" i="10" s="1"/>
  <c r="CD133" i="9"/>
  <c r="BX72" i="10" s="1"/>
  <c r="CH133" i="9"/>
  <c r="CB72" i="10" s="1"/>
  <c r="CL133" i="9"/>
  <c r="CF72" i="10" s="1"/>
  <c r="CP133" i="9"/>
  <c r="CJ72" i="10" s="1"/>
  <c r="CT133" i="9"/>
  <c r="CN72" i="10" s="1"/>
  <c r="CX133" i="9"/>
  <c r="CR72" i="10" s="1"/>
  <c r="DB133" i="9"/>
  <c r="CV72" i="10" s="1"/>
  <c r="DF133" i="9"/>
  <c r="CZ72" i="10" s="1"/>
  <c r="DJ133" i="9"/>
  <c r="DD72" i="10" s="1"/>
  <c r="DN133" i="9"/>
  <c r="DH72" i="10" s="1"/>
  <c r="DR133" i="9"/>
  <c r="DL72" i="10" s="1"/>
  <c r="DV133" i="9"/>
  <c r="DP72" i="10" s="1"/>
  <c r="DZ133" i="9"/>
  <c r="DT72" i="10" s="1"/>
  <c r="ED133" i="9"/>
  <c r="DX72" i="10" s="1"/>
  <c r="EH133" i="9"/>
  <c r="EB72" i="10" s="1"/>
  <c r="EL133" i="9"/>
  <c r="EF72" i="10" s="1"/>
  <c r="EP133" i="9"/>
  <c r="EJ72" i="10" s="1"/>
  <c r="ET133" i="9"/>
  <c r="EN72" i="10" s="1"/>
  <c r="EX133" i="9"/>
  <c r="ER72" i="10" s="1"/>
  <c r="FB133" i="9"/>
  <c r="EV72" i="10" s="1"/>
  <c r="FF133" i="9"/>
  <c r="EZ72" i="10" s="1"/>
  <c r="FJ133" i="9"/>
  <c r="FD72" i="10" s="1"/>
  <c r="FN133" i="9"/>
  <c r="FH72" i="10" s="1"/>
  <c r="FR133" i="9"/>
  <c r="FL72" i="10" s="1"/>
  <c r="FV133" i="9"/>
  <c r="FP72" i="10" s="1"/>
  <c r="FZ133" i="9"/>
  <c r="FT72" i="10" s="1"/>
  <c r="CK82" i="16" l="1"/>
  <c r="CK58"/>
  <c r="CK31"/>
  <c r="CK46"/>
  <c r="CK42"/>
  <c r="CK35"/>
  <c r="CK14"/>
  <c r="CK10"/>
  <c r="CK74"/>
  <c r="CK44"/>
  <c r="CK62"/>
  <c r="CK70"/>
  <c r="CK22"/>
  <c r="CK41"/>
  <c r="CK75"/>
  <c r="CK71"/>
  <c r="CK54"/>
  <c r="CK47"/>
  <c r="CK30"/>
  <c r="CK39"/>
  <c r="CK64"/>
  <c r="CK66"/>
  <c r="CK15"/>
  <c r="CK48"/>
  <c r="CK20"/>
  <c r="CK7"/>
  <c r="CK33"/>
  <c r="CK11"/>
  <c r="CK36"/>
  <c r="CK72"/>
  <c r="CK19"/>
  <c r="CK12"/>
  <c r="CK67"/>
  <c r="CK77"/>
  <c r="CK76"/>
  <c r="CK21"/>
  <c r="CK32"/>
  <c r="CK53"/>
  <c r="CK59"/>
  <c r="CK83"/>
  <c r="CK13"/>
  <c r="CK8"/>
  <c r="CK16"/>
  <c r="CK37"/>
  <c r="CK52"/>
  <c r="CK45"/>
  <c r="CK55"/>
  <c r="CK81"/>
  <c r="CK9"/>
  <c r="CK17"/>
  <c r="CK40"/>
  <c r="CK61"/>
  <c r="CK73"/>
  <c r="CK92"/>
  <c r="B1" i="13" a="1"/>
  <c r="BR40" s="1"/>
  <c r="GA89" i="10"/>
  <c r="H144" i="9"/>
  <c r="H145" s="1"/>
  <c r="GG133"/>
  <c r="GH133" s="1"/>
  <c r="CF3" i="13" l="1"/>
  <c r="O1"/>
  <c r="J4"/>
  <c r="BX6"/>
  <c r="BP9"/>
  <c r="BC9"/>
  <c r="BF12"/>
  <c r="BA12"/>
  <c r="BA15"/>
  <c r="AV18"/>
  <c r="N1"/>
  <c r="G4"/>
  <c r="S1"/>
  <c r="BK3"/>
  <c r="AT10"/>
  <c r="AS13"/>
  <c r="Y181"/>
  <c r="BW175"/>
  <c r="BW60" i="14" s="1"/>
  <c r="BL1" i="13"/>
  <c r="R3"/>
  <c r="BI4"/>
  <c r="U6"/>
  <c r="BD2"/>
  <c r="AY5"/>
  <c r="AZ7"/>
  <c r="D9"/>
  <c r="BS3"/>
  <c r="N8"/>
  <c r="AN10"/>
  <c r="CE11"/>
  <c r="BY5"/>
  <c r="D11"/>
  <c r="AI13"/>
  <c r="BX14"/>
  <c r="AD16"/>
  <c r="BS17"/>
  <c r="Y19"/>
  <c r="BN20"/>
  <c r="BZ1"/>
  <c r="AD3"/>
  <c r="BS4"/>
  <c r="S6"/>
  <c r="BH2"/>
  <c r="BC5"/>
  <c r="BJ7"/>
  <c r="R9"/>
  <c r="Z8"/>
  <c r="CI11"/>
  <c r="AB11"/>
  <c r="CH14"/>
  <c r="BW19"/>
  <c r="BH179"/>
  <c r="AE177"/>
  <c r="AE33" i="14" s="1"/>
  <c r="AD33" i="15" s="1"/>
  <c r="AD38" i="16" s="1"/>
  <c r="AQ175" i="13"/>
  <c r="AQ60" i="14" s="1"/>
  <c r="AO2" i="13"/>
  <c r="AL5"/>
  <c r="AA8"/>
  <c r="BN6"/>
  <c r="S11"/>
  <c r="AS9"/>
  <c r="L14"/>
  <c r="G17"/>
  <c r="B20"/>
  <c r="BC2"/>
  <c r="AV5"/>
  <c r="N4"/>
  <c r="CE6"/>
  <c r="AO8"/>
  <c r="BR6"/>
  <c r="CB16"/>
  <c r="AJ178"/>
  <c r="AJ63" i="14" s="1"/>
  <c r="AF1" i="13"/>
  <c r="BU2"/>
  <c r="AC4"/>
  <c r="BR5"/>
  <c r="CA1"/>
  <c r="BV4"/>
  <c r="R7"/>
  <c r="BG8"/>
  <c r="AD2"/>
  <c r="AK7"/>
  <c r="H10"/>
  <c r="AW11"/>
  <c r="CD2"/>
  <c r="AI10"/>
  <c r="C13"/>
  <c r="AR14"/>
  <c r="CG15"/>
  <c r="AM17"/>
  <c r="CB18"/>
  <c r="AH20"/>
  <c r="AT1"/>
  <c r="CI2"/>
  <c r="AM4"/>
  <c r="CB5"/>
  <c r="CE1"/>
  <c r="BZ4"/>
  <c r="AD7"/>
  <c r="BU8"/>
  <c r="BF6"/>
  <c r="W11"/>
  <c r="BQ9"/>
  <c r="V14"/>
  <c r="AH18"/>
  <c r="AV180"/>
  <c r="T178"/>
  <c r="T63" i="14" s="1"/>
  <c r="BG175" i="13"/>
  <c r="BG60" i="14" s="1"/>
  <c r="I2" i="13"/>
  <c r="AZ3"/>
  <c r="F5"/>
  <c r="BA6"/>
  <c r="AG3"/>
  <c r="AB6"/>
  <c r="CD7"/>
  <c r="AJ9"/>
  <c r="Y5"/>
  <c r="BZ8"/>
  <c r="BT10"/>
  <c r="AB12"/>
  <c r="D8"/>
  <c r="BL11"/>
  <c r="BO13"/>
  <c r="U15"/>
  <c r="BJ16"/>
  <c r="P18"/>
  <c r="BE19"/>
  <c r="K21"/>
  <c r="W2"/>
  <c r="BJ3"/>
  <c r="P5"/>
  <c r="BE6"/>
  <c r="AK3"/>
  <c r="AJ6"/>
  <c r="I8"/>
  <c r="BN9"/>
  <c r="BO9"/>
  <c r="BJ12"/>
  <c r="BM12"/>
  <c r="BK15"/>
  <c r="AC21"/>
  <c r="N179"/>
  <c r="BB176"/>
  <c r="BB44" i="14" s="1"/>
  <c r="BA44" i="15" s="1"/>
  <c r="BA49" i="16" s="1"/>
  <c r="BC174" i="13"/>
  <c r="BZ173"/>
  <c r="N173"/>
  <c r="AK172"/>
  <c r="BJ171"/>
  <c r="CG170"/>
  <c r="U170"/>
  <c r="H168"/>
  <c r="BB166"/>
  <c r="M165"/>
  <c r="BC163"/>
  <c r="N162"/>
  <c r="BX160"/>
  <c r="BZ158"/>
  <c r="AK157"/>
  <c r="CE155"/>
  <c r="AP154"/>
  <c r="CJ152"/>
  <c r="AU151"/>
  <c r="F150"/>
  <c r="D148"/>
  <c r="I145"/>
  <c r="AB142"/>
  <c r="BL139"/>
  <c r="BL84" i="14" s="1"/>
  <c r="BK136" i="13"/>
  <c r="BD181"/>
  <c r="O180"/>
  <c r="BQ177"/>
  <c r="BQ33" i="14" s="1"/>
  <c r="BP33" i="15" s="1"/>
  <c r="BP38" i="16" s="1"/>
  <c r="Z176" i="13"/>
  <c r="Z44" i="14" s="1"/>
  <c r="Y44" i="15" s="1"/>
  <c r="Y49" i="16" s="1"/>
  <c r="X174" i="13"/>
  <c r="AC171"/>
  <c r="X166"/>
  <c r="AH160"/>
  <c r="AR154"/>
  <c r="BB148"/>
  <c r="K139"/>
  <c r="K84" i="14" s="1"/>
  <c r="J84" i="15" s="1"/>
  <c r="J89" i="16" s="1"/>
  <c r="AW127" i="13"/>
  <c r="BR95"/>
  <c r="BA90"/>
  <c r="BK162"/>
  <c r="X1"/>
  <c r="CJ1"/>
  <c r="BM2"/>
  <c r="AR3"/>
  <c r="U4"/>
  <c r="CG4"/>
  <c r="BJ5"/>
  <c r="AM6"/>
  <c r="BK1"/>
  <c r="Q3"/>
  <c r="BF4"/>
  <c r="D6"/>
  <c r="L7"/>
  <c r="S8"/>
  <c r="CE8"/>
  <c r="BH9"/>
  <c r="AM3"/>
  <c r="AH6"/>
  <c r="CG7"/>
  <c r="AM9"/>
  <c r="AF10"/>
  <c r="AU11"/>
  <c r="T12"/>
  <c r="R2"/>
  <c r="BG7"/>
  <c r="S10"/>
  <c r="BH11"/>
  <c r="CF12"/>
  <c r="BG13"/>
  <c r="BP14"/>
  <c r="AS15"/>
  <c r="V16"/>
  <c r="CH16"/>
  <c r="H18"/>
  <c r="P1"/>
  <c r="AV1"/>
  <c r="CB1"/>
  <c r="Y2"/>
  <c r="BE2"/>
  <c r="B3"/>
  <c r="AJ3"/>
  <c r="BP3"/>
  <c r="M4"/>
  <c r="AS4"/>
  <c r="BY4"/>
  <c r="V5"/>
  <c r="BB5"/>
  <c r="CH5"/>
  <c r="AK6"/>
  <c r="BM6"/>
  <c r="AU1"/>
  <c r="X2"/>
  <c r="CJ2"/>
  <c r="BM3"/>
  <c r="AP4"/>
  <c r="S5"/>
  <c r="CE5"/>
  <c r="AV6"/>
  <c r="D7"/>
  <c r="AJ7"/>
  <c r="BP7"/>
  <c r="K8"/>
  <c r="AQ8"/>
  <c r="BW8"/>
  <c r="T9"/>
  <c r="AZ9"/>
  <c r="BA1"/>
  <c r="G3"/>
  <c r="AV4"/>
  <c r="B6"/>
  <c r="E7"/>
  <c r="BQ7"/>
  <c r="AT8"/>
  <c r="W9"/>
  <c r="CA9"/>
  <c r="X10"/>
  <c r="BD10"/>
  <c r="CJ10"/>
  <c r="AI11"/>
  <c r="BM11"/>
  <c r="J12"/>
  <c r="AP12"/>
  <c r="AO1"/>
  <c r="AJ4"/>
  <c r="AA7"/>
  <c r="BP8"/>
  <c r="C10"/>
  <c r="BO10"/>
  <c r="AJ11"/>
  <c r="U12"/>
  <c r="BX12"/>
  <c r="S13"/>
  <c r="AY13"/>
  <c r="CE13"/>
  <c r="AB14"/>
  <c r="BH14"/>
  <c r="E15"/>
  <c r="AK15"/>
  <c r="BQ15"/>
  <c r="N16"/>
  <c r="AT16"/>
  <c r="BZ16"/>
  <c r="W17"/>
  <c r="BC17"/>
  <c r="CI17"/>
  <c r="AF18"/>
  <c r="BL18"/>
  <c r="I19"/>
  <c r="AO19"/>
  <c r="BU19"/>
  <c r="R20"/>
  <c r="AX20"/>
  <c r="CD20"/>
  <c r="AA21"/>
  <c r="AD1"/>
  <c r="BJ1"/>
  <c r="G2"/>
  <c r="AM2"/>
  <c r="BS2"/>
  <c r="P3"/>
  <c r="AT3"/>
  <c r="BZ3"/>
  <c r="W4"/>
  <c r="BC4"/>
  <c r="CI4"/>
  <c r="AF5"/>
  <c r="BL5"/>
  <c r="I6"/>
  <c r="AI6"/>
  <c r="BU6"/>
  <c r="AY1"/>
  <c r="AB2"/>
  <c r="E3"/>
  <c r="BQ3"/>
  <c r="AT4"/>
  <c r="W5"/>
  <c r="CI5"/>
  <c r="BL6"/>
  <c r="P7"/>
  <c r="AT7"/>
  <c r="CB7"/>
  <c r="Y8"/>
  <c r="BE8"/>
  <c r="B9"/>
  <c r="AH9"/>
  <c r="V2"/>
  <c r="Q5"/>
  <c r="AW7"/>
  <c r="C9"/>
  <c r="N10"/>
  <c r="BZ10"/>
  <c r="BA11"/>
  <c r="AF12"/>
  <c r="BW3"/>
  <c r="AB8"/>
  <c r="AU10"/>
  <c r="CJ11"/>
  <c r="M13"/>
  <c r="BY13"/>
  <c r="BB14"/>
  <c r="AE15"/>
  <c r="P16"/>
  <c r="BE17"/>
  <c r="K19"/>
  <c r="AZ20"/>
  <c r="BE181"/>
  <c r="CB180"/>
  <c r="P180"/>
  <c r="AG179"/>
  <c r="CF178"/>
  <c r="CF63" i="14" s="1"/>
  <c r="AB178" i="13"/>
  <c r="AB63" i="14" s="1"/>
  <c r="BL177" i="13"/>
  <c r="BL33" i="14" s="1"/>
  <c r="BK33" i="15" s="1"/>
  <c r="BK38" i="16" s="1"/>
  <c r="CH176" i="13"/>
  <c r="CH44" i="14" s="1"/>
  <c r="CG44" i="15" s="1"/>
  <c r="CG49" i="16" s="1"/>
  <c r="Y176" i="13"/>
  <c r="Y44" i="14" s="1"/>
  <c r="X44" i="15" s="1"/>
  <c r="X49" i="16" s="1"/>
  <c r="BO175" i="13"/>
  <c r="BO60" i="14" s="1"/>
  <c r="AY175" i="13"/>
  <c r="AY60" i="14" s="1"/>
  <c r="CI174" i="13"/>
  <c r="W174"/>
  <c r="AT173"/>
  <c r="BQ172"/>
  <c r="E172"/>
  <c r="AB171"/>
  <c r="BA170"/>
  <c r="BT168"/>
  <c r="AE167"/>
  <c r="BY165"/>
  <c r="AF164"/>
  <c r="BZ162"/>
  <c r="AK161"/>
  <c r="BC159"/>
  <c r="N158"/>
  <c r="BH156"/>
  <c r="S155"/>
  <c r="BM153"/>
  <c r="X152"/>
  <c r="BR150"/>
  <c r="AC149"/>
  <c r="AX146"/>
  <c r="BI143"/>
  <c r="BV140"/>
  <c r="Q138"/>
  <c r="P135"/>
  <c r="P81" i="14" s="1"/>
  <c r="CA180" i="13"/>
  <c r="AL179"/>
  <c r="D177"/>
  <c r="D33" i="14" s="1"/>
  <c r="C33" i="15" s="1"/>
  <c r="C38" i="16" s="1"/>
  <c r="AH175" i="13"/>
  <c r="AH60" i="14" s="1"/>
  <c r="BR172" i="13"/>
  <c r="G169"/>
  <c r="G86" i="14" s="1"/>
  <c r="AC163" i="13"/>
  <c r="AM157"/>
  <c r="AW151"/>
  <c r="AA145"/>
  <c r="AM133"/>
  <c r="Z116"/>
  <c r="CH117"/>
  <c r="CH20" i="14" s="1"/>
  <c r="CG20" i="15" s="1"/>
  <c r="CG25" i="16" s="1"/>
  <c r="BU72" i="13"/>
  <c r="BS132"/>
  <c r="BD1"/>
  <c r="AG2"/>
  <c r="J3"/>
  <c r="BX3"/>
  <c r="BA4"/>
  <c r="AD5"/>
  <c r="G6"/>
  <c r="BY6"/>
  <c r="AN2"/>
  <c r="CC3"/>
  <c r="AI5"/>
  <c r="BP6"/>
  <c r="AR7"/>
  <c r="AY8"/>
  <c r="AB9"/>
  <c r="CG1"/>
  <c r="CB4"/>
  <c r="U7"/>
  <c r="BJ8"/>
  <c r="CI9"/>
  <c r="BL10"/>
  <c r="M11"/>
  <c r="BY11"/>
  <c r="AX12"/>
  <c r="M5"/>
  <c r="M9"/>
  <c r="CE10"/>
  <c r="AK12"/>
  <c r="AA13"/>
  <c r="D14"/>
  <c r="M15"/>
  <c r="BY15"/>
  <c r="BB16"/>
  <c r="BK17"/>
  <c r="H1"/>
  <c r="AN1"/>
  <c r="BT1"/>
  <c r="Q2"/>
  <c r="AW2"/>
  <c r="CC2"/>
  <c r="AB3"/>
  <c r="BH3"/>
  <c r="E4"/>
  <c r="AK4"/>
  <c r="BQ4"/>
  <c r="N5"/>
  <c r="AT5"/>
  <c r="BZ5"/>
  <c r="W6"/>
  <c r="BC6"/>
  <c r="AE1"/>
  <c r="H2"/>
  <c r="BT2"/>
  <c r="AW3"/>
  <c r="Z4"/>
  <c r="C5"/>
  <c r="BO5"/>
  <c r="AF6"/>
  <c r="CA6"/>
  <c r="Z7"/>
  <c r="BH7"/>
  <c r="C8"/>
  <c r="AI8"/>
  <c r="BO8"/>
  <c r="L9"/>
  <c r="AR9"/>
  <c r="U1"/>
  <c r="BJ2"/>
  <c r="P4"/>
  <c r="BE5"/>
  <c r="BV6"/>
  <c r="BA7"/>
  <c r="AD8"/>
  <c r="G9"/>
  <c r="BS9"/>
  <c r="P10"/>
  <c r="AV10"/>
  <c r="CB10"/>
  <c r="AC11"/>
  <c r="BK11"/>
  <c r="B12"/>
  <c r="AJ12"/>
  <c r="BN12"/>
  <c r="BG3"/>
  <c r="CD6"/>
  <c r="AJ8"/>
  <c r="BV9"/>
  <c r="AY10"/>
  <c r="T11"/>
  <c r="E12"/>
  <c r="BP12"/>
  <c r="K13"/>
  <c r="AQ13"/>
  <c r="BW13"/>
  <c r="T14"/>
  <c r="AZ14"/>
  <c r="CF14"/>
  <c r="AC15"/>
  <c r="BI15"/>
  <c r="F16"/>
  <c r="AL16"/>
  <c r="BR16"/>
  <c r="O17"/>
  <c r="AU17"/>
  <c r="CA17"/>
  <c r="X18"/>
  <c r="BD18"/>
  <c r="CJ18"/>
  <c r="AG19"/>
  <c r="BM19"/>
  <c r="J20"/>
  <c r="AP20"/>
  <c r="BV20"/>
  <c r="S21"/>
  <c r="V1"/>
  <c r="BB1"/>
  <c r="CH1"/>
  <c r="AE2"/>
  <c r="BK2"/>
  <c r="H3"/>
  <c r="AL3"/>
  <c r="BR3"/>
  <c r="O4"/>
  <c r="AU4"/>
  <c r="CA4"/>
  <c r="X5"/>
  <c r="BD5"/>
  <c r="CJ5"/>
  <c r="AA6"/>
  <c r="BK6"/>
  <c r="AI1"/>
  <c r="L2"/>
  <c r="BX2"/>
  <c r="BA3"/>
  <c r="AD4"/>
  <c r="G5"/>
  <c r="BS5"/>
  <c r="AZ6"/>
  <c r="F7"/>
  <c r="AL7"/>
  <c r="BR7"/>
  <c r="Q8"/>
  <c r="AW8"/>
  <c r="CC8"/>
  <c r="Z9"/>
  <c r="M1"/>
  <c r="H4"/>
  <c r="CJ6"/>
  <c r="AP8"/>
  <c r="BY9"/>
  <c r="BB10"/>
  <c r="AE11"/>
  <c r="F12"/>
  <c r="BE1"/>
  <c r="S7"/>
  <c r="CH9"/>
  <c r="AN11"/>
  <c r="BV12"/>
  <c r="BA13"/>
  <c r="AD14"/>
  <c r="G15"/>
  <c r="BS15"/>
  <c r="Y17"/>
  <c r="BN18"/>
  <c r="T20"/>
  <c r="BU181"/>
  <c r="I181"/>
  <c r="AF180"/>
  <c r="AR179"/>
  <c r="CJ178"/>
  <c r="CJ63" i="14" s="1"/>
  <c r="AF178" i="13"/>
  <c r="AF63" i="14" s="1"/>
  <c r="CB177" i="13"/>
  <c r="CB33" i="14" s="1"/>
  <c r="CA33" i="15" s="1"/>
  <c r="CA38" i="16" s="1"/>
  <c r="O177" i="13"/>
  <c r="O33" i="14" s="1"/>
  <c r="N33" i="15" s="1"/>
  <c r="N38" i="16" s="1"/>
  <c r="AO176" i="13"/>
  <c r="AO44" i="14" s="1"/>
  <c r="AN44" i="15" s="1"/>
  <c r="AN49" i="16" s="1"/>
  <c r="BS175" i="13"/>
  <c r="BS60" i="14" s="1"/>
  <c r="BC175" i="13"/>
  <c r="BC60" i="14" s="1"/>
  <c r="Q175" i="13"/>
  <c r="Q60" i="14" s="1"/>
  <c r="AM174" i="13"/>
  <c r="BJ173"/>
  <c r="CG172"/>
  <c r="U172"/>
  <c r="AT171"/>
  <c r="BQ170"/>
  <c r="E170"/>
  <c r="BK167"/>
  <c r="V166"/>
  <c r="BL164"/>
  <c r="W163"/>
  <c r="BQ161"/>
  <c r="CI159"/>
  <c r="AT158"/>
  <c r="E157"/>
  <c r="AY155"/>
  <c r="J154"/>
  <c r="BD152"/>
  <c r="O151"/>
  <c r="BI149"/>
  <c r="AA147"/>
  <c r="AK144"/>
  <c r="AY141"/>
  <c r="CC138"/>
  <c r="BM135"/>
  <c r="BM81" i="14" s="1"/>
  <c r="BL81" i="15" s="1"/>
  <c r="BL86" i="16" s="1"/>
  <c r="X181" i="13"/>
  <c r="BR179"/>
  <c r="AK177"/>
  <c r="AK33" i="14" s="1"/>
  <c r="AJ33" i="15" s="1"/>
  <c r="AJ38" i="16" s="1"/>
  <c r="CI175" i="13"/>
  <c r="CI60" i="14" s="1"/>
  <c r="AU173" i="13"/>
  <c r="AZ170"/>
  <c r="BR164"/>
  <c r="CB158"/>
  <c r="C153"/>
  <c r="M147"/>
  <c r="I136"/>
  <c r="BG121"/>
  <c r="BE129"/>
  <c r="BZ34"/>
  <c r="CE150"/>
  <c r="BX7"/>
  <c r="AJ14"/>
  <c r="AE17"/>
  <c r="AN18"/>
  <c r="BT18"/>
  <c r="Q19"/>
  <c r="AW19"/>
  <c r="CC19"/>
  <c r="Z20"/>
  <c r="BF20"/>
  <c r="C21"/>
  <c r="F1"/>
  <c r="AL1"/>
  <c r="BR1"/>
  <c r="O2"/>
  <c r="AU2"/>
  <c r="CA2"/>
  <c r="X3"/>
  <c r="BB3"/>
  <c r="CH3"/>
  <c r="AE4"/>
  <c r="BK4"/>
  <c r="H5"/>
  <c r="AN5"/>
  <c r="BT5"/>
  <c r="Q6"/>
  <c r="AU6"/>
  <c r="C1"/>
  <c r="BO1"/>
  <c r="AR2"/>
  <c r="U3"/>
  <c r="CG3"/>
  <c r="BJ4"/>
  <c r="AM5"/>
  <c r="T6"/>
  <c r="CC6"/>
  <c r="X7"/>
  <c r="BB7"/>
  <c r="CJ7"/>
  <c r="AG8"/>
  <c r="BM8"/>
  <c r="J9"/>
  <c r="AP9"/>
  <c r="BB2"/>
  <c r="AW5"/>
  <c r="BM7"/>
  <c r="S9"/>
  <c r="V10"/>
  <c r="CH10"/>
  <c r="BI11"/>
  <c r="AL12"/>
  <c r="AZ4"/>
  <c r="BH8"/>
  <c r="BK10"/>
  <c r="Q12"/>
  <c r="U13"/>
  <c r="CG13"/>
  <c r="BJ14"/>
  <c r="AM15"/>
  <c r="AV16"/>
  <c r="B18"/>
  <c r="AQ19"/>
  <c r="CF20"/>
  <c r="AO181"/>
  <c r="BL180"/>
  <c r="BX179"/>
  <c r="Y179"/>
  <c r="CB178"/>
  <c r="CB63" i="14" s="1"/>
  <c r="X178" i="13"/>
  <c r="X63" i="14" s="1"/>
  <c r="AV177" i="13"/>
  <c r="AV33" i="14" s="1"/>
  <c r="AU33" i="15" s="1"/>
  <c r="AU38" i="16" s="1"/>
  <c r="BR176" i="13"/>
  <c r="BR44" i="14" s="1"/>
  <c r="BQ44" i="15" s="1"/>
  <c r="BQ49" i="16" s="1"/>
  <c r="I176" i="13"/>
  <c r="I44" i="14" s="1"/>
  <c r="H44" i="15" s="1"/>
  <c r="H49" i="16" s="1"/>
  <c r="BK175" i="13"/>
  <c r="BK60" i="14" s="1"/>
  <c r="AU175" i="13"/>
  <c r="AU60" i="14" s="1"/>
  <c r="BS174" i="13"/>
  <c r="G174"/>
  <c r="AD173"/>
  <c r="BA172"/>
  <c r="BZ171"/>
  <c r="N171"/>
  <c r="AK170"/>
  <c r="AN168"/>
  <c r="CH166"/>
  <c r="AS165"/>
  <c r="CI163"/>
  <c r="AT162"/>
  <c r="E161"/>
  <c r="W159"/>
  <c r="BQ157"/>
  <c r="AB156"/>
  <c r="BV154"/>
  <c r="AG153"/>
  <c r="CA151"/>
  <c r="AL150"/>
  <c r="BP148"/>
  <c r="BU145"/>
  <c r="E143"/>
  <c r="AP140"/>
  <c r="AN137"/>
  <c r="CJ181"/>
  <c r="AU180"/>
  <c r="G179"/>
  <c r="BG176"/>
  <c r="BG44" i="14" s="1"/>
  <c r="BF44" i="15" s="1"/>
  <c r="BF49" i="16" s="1"/>
  <c r="CJ174" i="13"/>
  <c r="F172"/>
  <c r="BM167"/>
  <c r="BW161"/>
  <c r="CG155"/>
  <c r="H150"/>
  <c r="J142"/>
  <c r="AR130"/>
  <c r="C109"/>
  <c r="AR107"/>
  <c r="AP26"/>
  <c r="BW84"/>
  <c r="BF9"/>
  <c r="BY1"/>
  <c r="AE3"/>
  <c r="BT4"/>
  <c r="Z6"/>
  <c r="AG7"/>
  <c r="J8"/>
  <c r="BV8"/>
  <c r="AY9"/>
  <c r="F10"/>
  <c r="AL10"/>
  <c r="BR10"/>
  <c r="O11"/>
  <c r="AS11"/>
  <c r="CA11"/>
  <c r="X12"/>
  <c r="BB12"/>
  <c r="K3"/>
  <c r="F6"/>
  <c r="CE7"/>
  <c r="AK9"/>
  <c r="AE10"/>
  <c r="L11"/>
  <c r="BT11"/>
  <c r="AW12"/>
  <c r="E13"/>
  <c r="AK13"/>
  <c r="BQ13"/>
  <c r="N14"/>
  <c r="AT14"/>
  <c r="BZ14"/>
  <c r="W15"/>
  <c r="BC15"/>
  <c r="CI15"/>
  <c r="AF16"/>
  <c r="BL16"/>
  <c r="I17"/>
  <c r="AO17"/>
  <c r="BU17"/>
  <c r="R18"/>
  <c r="AX18"/>
  <c r="CD18"/>
  <c r="AA19"/>
  <c r="BG19"/>
  <c r="D20"/>
  <c r="AJ20"/>
  <c r="BP20"/>
  <c r="M21"/>
  <c r="CC181"/>
  <c r="BM181"/>
  <c r="AW181"/>
  <c r="AG181"/>
  <c r="Q181"/>
  <c r="CJ180"/>
  <c r="BT180"/>
  <c r="BD180"/>
  <c r="AN180"/>
  <c r="X180"/>
  <c r="H180"/>
  <c r="BP179"/>
  <c r="AZ179"/>
  <c r="AK179"/>
  <c r="AC179"/>
  <c r="U179"/>
  <c r="F179"/>
  <c r="CH178"/>
  <c r="CH63" i="14" s="1"/>
  <c r="CD178" i="13"/>
  <c r="CD63" i="14" s="1"/>
  <c r="BZ178" i="13"/>
  <c r="BZ63" i="14" s="1"/>
  <c r="AH178" i="13"/>
  <c r="AH63" i="14" s="1"/>
  <c r="AD178" i="13"/>
  <c r="AD63" i="14" s="1"/>
  <c r="Z178" i="13"/>
  <c r="Z63" i="14" s="1"/>
  <c r="V178" i="13"/>
  <c r="V63" i="14" s="1"/>
  <c r="CJ177" i="13"/>
  <c r="CJ33" i="14" s="1"/>
  <c r="CI33" i="15" s="1"/>
  <c r="CI38" i="16" s="1"/>
  <c r="BT177" i="13"/>
  <c r="BT33" i="14" s="1"/>
  <c r="BS33" i="15" s="1"/>
  <c r="BS38" i="16" s="1"/>
  <c r="BD177" i="13"/>
  <c r="BD33" i="14" s="1"/>
  <c r="BC33" i="15" s="1"/>
  <c r="BC38" i="16" s="1"/>
  <c r="AN177" i="13"/>
  <c r="AN33" i="14" s="1"/>
  <c r="AM33" i="15" s="1"/>
  <c r="AM38" i="16" s="1"/>
  <c r="W177" i="13"/>
  <c r="W33" i="14" s="1"/>
  <c r="V33" i="15" s="1"/>
  <c r="V38" i="16" s="1"/>
  <c r="G177" i="13"/>
  <c r="G33" i="14" s="1"/>
  <c r="F33" i="15" s="1"/>
  <c r="F38" i="16" s="1"/>
  <c r="BZ176" i="13"/>
  <c r="BZ44" i="14" s="1"/>
  <c r="BY44" i="15" s="1"/>
  <c r="BY49" i="16" s="1"/>
  <c r="BJ176" i="13"/>
  <c r="BJ44" i="14" s="1"/>
  <c r="BI44" i="15" s="1"/>
  <c r="BI49" i="16" s="1"/>
  <c r="AT176" i="13"/>
  <c r="AT44" i="14" s="1"/>
  <c r="AS44" i="15" s="1"/>
  <c r="AS49" i="16" s="1"/>
  <c r="AG176" i="13"/>
  <c r="AG44" i="14" s="1"/>
  <c r="AF44" i="15" s="1"/>
  <c r="AF49" i="16" s="1"/>
  <c r="Q176" i="13"/>
  <c r="Q44" i="14" s="1"/>
  <c r="P44" i="15" s="1"/>
  <c r="P49" i="16" s="1"/>
  <c r="BY175" i="13"/>
  <c r="BY60" i="14" s="1"/>
  <c r="BU175" i="13"/>
  <c r="BU60" i="14" s="1"/>
  <c r="BQ175" i="13"/>
  <c r="BQ60" i="14" s="1"/>
  <c r="BM175" i="13"/>
  <c r="BM60" i="14" s="1"/>
  <c r="BI175" i="13"/>
  <c r="BI60" i="14" s="1"/>
  <c r="BE175" i="13"/>
  <c r="BE60" i="14" s="1"/>
  <c r="BA175" i="13"/>
  <c r="BA60" i="14" s="1"/>
  <c r="AW175" i="13"/>
  <c r="AW60" i="14" s="1"/>
  <c r="AS175" i="13"/>
  <c r="AS60" i="14" s="1"/>
  <c r="AO175" i="13"/>
  <c r="AO60" i="14" s="1"/>
  <c r="O175" i="13"/>
  <c r="O60" i="14" s="1"/>
  <c r="CA174" i="13"/>
  <c r="BK174"/>
  <c r="AU174"/>
  <c r="AE174"/>
  <c r="O174"/>
  <c r="CH173"/>
  <c r="BR173"/>
  <c r="BB173"/>
  <c r="AL173"/>
  <c r="V173"/>
  <c r="F173"/>
  <c r="BY172"/>
  <c r="BI172"/>
  <c r="AS172"/>
  <c r="AC172"/>
  <c r="M172"/>
  <c r="CH171"/>
  <c r="BR171"/>
  <c r="BB171"/>
  <c r="AJ171"/>
  <c r="T171"/>
  <c r="F171"/>
  <c r="BY170"/>
  <c r="BI170"/>
  <c r="AS170"/>
  <c r="AC170"/>
  <c r="M170"/>
  <c r="CJ168"/>
  <c r="BD168"/>
  <c r="X168"/>
  <c r="CA167"/>
  <c r="AU167"/>
  <c r="O167"/>
  <c r="BR166"/>
  <c r="AL166"/>
  <c r="F166"/>
  <c r="BI165"/>
  <c r="AC165"/>
  <c r="CB164"/>
  <c r="AV164"/>
  <c r="P164"/>
  <c r="BS163"/>
  <c r="AM163"/>
  <c r="G163"/>
  <c r="BJ162"/>
  <c r="AD162"/>
  <c r="CG161"/>
  <c r="BA161"/>
  <c r="U161"/>
  <c r="CF160"/>
  <c r="AR160"/>
  <c r="BS159"/>
  <c r="AM159"/>
  <c r="G159"/>
  <c r="BJ158"/>
  <c r="AD158"/>
  <c r="CG157"/>
  <c r="BA157"/>
  <c r="U157"/>
  <c r="BX156"/>
  <c r="AR156"/>
  <c r="L156"/>
  <c r="BO155"/>
  <c r="AI155"/>
  <c r="C155"/>
  <c r="BF154"/>
  <c r="Z154"/>
  <c r="CC153"/>
  <c r="AW153"/>
  <c r="Q153"/>
  <c r="BT152"/>
  <c r="AN152"/>
  <c r="H152"/>
  <c r="BK151"/>
  <c r="AE151"/>
  <c r="CH150"/>
  <c r="BB150"/>
  <c r="V150"/>
  <c r="BY149"/>
  <c r="AS149"/>
  <c r="M149"/>
  <c r="AJ148"/>
  <c r="BG147"/>
  <c r="CD146"/>
  <c r="R146"/>
  <c r="AO145"/>
  <c r="BD144"/>
  <c r="B144"/>
  <c r="AS143"/>
  <c r="BH142"/>
  <c r="CE141"/>
  <c r="S141"/>
  <c r="BF140"/>
  <c r="F140"/>
  <c r="AB139"/>
  <c r="AB84" i="14" s="1"/>
  <c r="AA84" i="15" s="1"/>
  <c r="AA89" i="16" s="1"/>
  <c r="AW138" i="13"/>
  <c r="BT137"/>
  <c r="H137"/>
  <c r="AE136"/>
  <c r="AB135"/>
  <c r="AB81" i="14" s="1"/>
  <c r="BJ134" i="13"/>
  <c r="BT181"/>
  <c r="AN181"/>
  <c r="H181"/>
  <c r="BK180"/>
  <c r="AE180"/>
  <c r="CI179"/>
  <c r="BB179"/>
  <c r="W179"/>
  <c r="CG177"/>
  <c r="CG33" i="14" s="1"/>
  <c r="CF33" i="15" s="1"/>
  <c r="CF38" i="16" s="1"/>
  <c r="BA177" i="13"/>
  <c r="BA33" i="14" s="1"/>
  <c r="AZ33" i="15" s="1"/>
  <c r="AZ38" i="16" s="1"/>
  <c r="T177" i="13"/>
  <c r="T33" i="14" s="1"/>
  <c r="S33" i="15" s="1"/>
  <c r="S38" i="16" s="1"/>
  <c r="BW176" i="13"/>
  <c r="BW44" i="14" s="1"/>
  <c r="BV44" i="15" s="1"/>
  <c r="BV49" i="16" s="1"/>
  <c r="AP176" i="13"/>
  <c r="AP44" i="14" s="1"/>
  <c r="AO44" i="15" s="1"/>
  <c r="AO49" i="16" s="1"/>
  <c r="J176" i="13"/>
  <c r="J44" i="14" s="1"/>
  <c r="I44" i="15" s="1"/>
  <c r="I49" i="16" s="1"/>
  <c r="CD175" i="13"/>
  <c r="CD60" i="14" s="1"/>
  <c r="Z175" i="13"/>
  <c r="Z60" i="14" s="1"/>
  <c r="BD174" i="13"/>
  <c r="CA173"/>
  <c r="O173"/>
  <c r="AL172"/>
  <c r="BI171"/>
  <c r="CF170"/>
  <c r="T170"/>
  <c r="AP168"/>
  <c r="CJ166"/>
  <c r="AU165"/>
  <c r="F164"/>
  <c r="AZ162"/>
  <c r="K161"/>
  <c r="BE159"/>
  <c r="P158"/>
  <c r="BJ156"/>
  <c r="U155"/>
  <c r="BO153"/>
  <c r="Z152"/>
  <c r="BT150"/>
  <c r="AE149"/>
  <c r="BY147"/>
  <c r="AJ146"/>
  <c r="AY143"/>
  <c r="BD140"/>
  <c r="AX137"/>
  <c r="CB134"/>
  <c r="CG131"/>
  <c r="C129"/>
  <c r="BB124"/>
  <c r="BL118"/>
  <c r="AE113"/>
  <c r="G104"/>
  <c r="BG78"/>
  <c r="BO123"/>
  <c r="L112"/>
  <c r="BB101"/>
  <c r="AU58"/>
  <c r="BY92"/>
  <c r="Z49"/>
  <c r="BA168"/>
  <c r="BU156"/>
  <c r="AC144"/>
  <c r="D121"/>
  <c r="AL54"/>
  <c r="AX9"/>
  <c r="AS1"/>
  <c r="CH2"/>
  <c r="AN4"/>
  <c r="CC5"/>
  <c r="Q7"/>
  <c r="CC7"/>
  <c r="BF8"/>
  <c r="AI9"/>
  <c r="CG9"/>
  <c r="AD10"/>
  <c r="BJ10"/>
  <c r="E11"/>
  <c r="AK11"/>
  <c r="BQ11"/>
  <c r="N12"/>
  <c r="AT12"/>
  <c r="AH2"/>
  <c r="AC5"/>
  <c r="AY7"/>
  <c r="E9"/>
  <c r="O10"/>
  <c r="CA10"/>
  <c r="BD11"/>
  <c r="AG12"/>
  <c r="CD12"/>
  <c r="AC13"/>
  <c r="BI13"/>
  <c r="F14"/>
  <c r="AL14"/>
  <c r="BR14"/>
  <c r="O15"/>
  <c r="AU15"/>
  <c r="CA15"/>
  <c r="X16"/>
  <c r="BD16"/>
  <c r="CJ16"/>
  <c r="AG17"/>
  <c r="BM17"/>
  <c r="J18"/>
  <c r="AP18"/>
  <c r="BV18"/>
  <c r="S19"/>
  <c r="AY19"/>
  <c r="CE19"/>
  <c r="AB20"/>
  <c r="BH20"/>
  <c r="E21"/>
  <c r="CG181"/>
  <c r="BQ181"/>
  <c r="BA181"/>
  <c r="AK181"/>
  <c r="U181"/>
  <c r="E181"/>
  <c r="BX180"/>
  <c r="BH180"/>
  <c r="AR180"/>
  <c r="AB180"/>
  <c r="L180"/>
  <c r="BW179"/>
  <c r="BG179"/>
  <c r="AQ179"/>
  <c r="AD179"/>
  <c r="V179"/>
  <c r="H179"/>
  <c r="CI178"/>
  <c r="CI63" i="14" s="1"/>
  <c r="CE178" i="13"/>
  <c r="CE63" i="14" s="1"/>
  <c r="CA178" i="13"/>
  <c r="CA63" i="14" s="1"/>
  <c r="AI178" i="13"/>
  <c r="AI63" i="14" s="1"/>
  <c r="AE178" i="13"/>
  <c r="AE63" i="14" s="1"/>
  <c r="AA178" i="13"/>
  <c r="AA63" i="14" s="1"/>
  <c r="W178" i="13"/>
  <c r="W63" i="14" s="1"/>
  <c r="S178" i="13"/>
  <c r="S63" i="14" s="1"/>
  <c r="BX177" i="13"/>
  <c r="BX33" i="14" s="1"/>
  <c r="BW33" i="15" s="1"/>
  <c r="BW38" i="16" s="1"/>
  <c r="BH177" i="13"/>
  <c r="BH33" i="14" s="1"/>
  <c r="BG33" i="15" s="1"/>
  <c r="BG38" i="16" s="1"/>
  <c r="AR177" i="13"/>
  <c r="AR33" i="14" s="1"/>
  <c r="AQ33" i="15" s="1"/>
  <c r="AQ38" i="16" s="1"/>
  <c r="AA177" i="13"/>
  <c r="AA33" i="14" s="1"/>
  <c r="Z33" i="15" s="1"/>
  <c r="Z38" i="16" s="1"/>
  <c r="K177" i="13"/>
  <c r="K33" i="14" s="1"/>
  <c r="J33" i="15" s="1"/>
  <c r="J38" i="16" s="1"/>
  <c r="CD176" i="13"/>
  <c r="CD44" i="14" s="1"/>
  <c r="CC44" i="15" s="1"/>
  <c r="CC49" i="16" s="1"/>
  <c r="BN176" i="13"/>
  <c r="BN44" i="14" s="1"/>
  <c r="BM44" i="15" s="1"/>
  <c r="BM49" i="16" s="1"/>
  <c r="AX176" i="13"/>
  <c r="AX44" i="14" s="1"/>
  <c r="AW44" i="15" s="1"/>
  <c r="AW49" i="16" s="1"/>
  <c r="AK176" i="13"/>
  <c r="AK44" i="14" s="1"/>
  <c r="AJ44" i="15" s="1"/>
  <c r="AJ49" i="16" s="1"/>
  <c r="U176" i="13"/>
  <c r="U44" i="14" s="1"/>
  <c r="T44" i="15" s="1"/>
  <c r="T49" i="16" s="1"/>
  <c r="E176" i="13"/>
  <c r="E44" i="14" s="1"/>
  <c r="D44" i="15" s="1"/>
  <c r="D49" i="16" s="1"/>
  <c r="BV175" i="13"/>
  <c r="BV60" i="14" s="1"/>
  <c r="BR175" i="13"/>
  <c r="BR60" i="14" s="1"/>
  <c r="BN175" i="13"/>
  <c r="BN60" i="14" s="1"/>
  <c r="BJ175" i="13"/>
  <c r="BJ60" i="14" s="1"/>
  <c r="BF175" i="13"/>
  <c r="BF60" i="14" s="1"/>
  <c r="BB175" i="13"/>
  <c r="BB60" i="14" s="1"/>
  <c r="AX175" i="13"/>
  <c r="AX60" i="14" s="1"/>
  <c r="AT175" i="13"/>
  <c r="AT60" i="14" s="1"/>
  <c r="AP175" i="13"/>
  <c r="AP60" i="14" s="1"/>
  <c r="P175" i="13"/>
  <c r="P60" i="14" s="1"/>
  <c r="CE174" i="13"/>
  <c r="BO174"/>
  <c r="AY174"/>
  <c r="AI174"/>
  <c r="S174"/>
  <c r="C174"/>
  <c r="BV173"/>
  <c r="BF173"/>
  <c r="AP173"/>
  <c r="Z173"/>
  <c r="J173"/>
  <c r="CC172"/>
  <c r="BM172"/>
  <c r="AW172"/>
  <c r="AG172"/>
  <c r="Q172"/>
  <c r="CJ171"/>
  <c r="BT171"/>
  <c r="BD171"/>
  <c r="AN171"/>
  <c r="Z171"/>
  <c r="H171"/>
  <c r="CC170"/>
  <c r="BM170"/>
  <c r="AW170"/>
  <c r="AG170"/>
  <c r="Q170"/>
  <c r="AN169"/>
  <c r="AN86" i="14" s="1"/>
  <c r="BL168" i="13"/>
  <c r="AF168"/>
  <c r="CI167"/>
  <c r="BC167"/>
  <c r="W167"/>
  <c r="BZ166"/>
  <c r="AT166"/>
  <c r="N166"/>
  <c r="BQ165"/>
  <c r="AK165"/>
  <c r="E165"/>
  <c r="BH164"/>
  <c r="AB164"/>
  <c r="CA163"/>
  <c r="AU163"/>
  <c r="O163"/>
  <c r="BR162"/>
  <c r="AL162"/>
  <c r="F162"/>
  <c r="BI161"/>
  <c r="AC161"/>
  <c r="CJ160"/>
  <c r="BT160"/>
  <c r="CA159"/>
  <c r="AU159"/>
  <c r="O159"/>
  <c r="BR158"/>
  <c r="AL158"/>
  <c r="F158"/>
  <c r="BI157"/>
  <c r="AC157"/>
  <c r="CF156"/>
  <c r="AZ156"/>
  <c r="T156"/>
  <c r="BW155"/>
  <c r="AQ155"/>
  <c r="K155"/>
  <c r="BN154"/>
  <c r="AH154"/>
  <c r="B154"/>
  <c r="BE153"/>
  <c r="Y153"/>
  <c r="CB152"/>
  <c r="AV152"/>
  <c r="P152"/>
  <c r="BS151"/>
  <c r="AM151"/>
  <c r="G151"/>
  <c r="BJ150"/>
  <c r="AD150"/>
  <c r="CG149"/>
  <c r="BA149"/>
  <c r="U149"/>
  <c r="BH148"/>
  <c r="CE147"/>
  <c r="S147"/>
  <c r="AP146"/>
  <c r="BM145"/>
  <c r="CD144"/>
  <c r="AD144"/>
  <c r="BE143"/>
  <c r="CF142"/>
  <c r="T142"/>
  <c r="AQ141"/>
  <c r="BR140"/>
  <c r="Z140"/>
  <c r="AX139"/>
  <c r="AX84" i="14" s="1"/>
  <c r="AW84" i="15" s="1"/>
  <c r="AW89" i="16" s="1"/>
  <c r="BU138" i="13"/>
  <c r="I138"/>
  <c r="AF137"/>
  <c r="BC136"/>
  <c r="AL135"/>
  <c r="AL81" i="14" s="1"/>
  <c r="N135" i="13"/>
  <c r="N81" i="14" s="1"/>
  <c r="CF181" i="13"/>
  <c r="AZ181"/>
  <c r="T181"/>
  <c r="BW180"/>
  <c r="AQ180"/>
  <c r="K180"/>
  <c r="BN179"/>
  <c r="AI179"/>
  <c r="C179"/>
  <c r="BM177"/>
  <c r="BM33" i="14" s="1"/>
  <c r="BL33" i="15" s="1"/>
  <c r="BL38" i="16" s="1"/>
  <c r="AF177" i="13"/>
  <c r="AF33" i="14" s="1"/>
  <c r="AE33" i="15" s="1"/>
  <c r="AE38" i="16" s="1"/>
  <c r="CI176" i="13"/>
  <c r="CI44" i="14" s="1"/>
  <c r="CH44" i="15" s="1"/>
  <c r="CH49" i="16" s="1"/>
  <c r="BC176" i="13"/>
  <c r="BC44" i="14" s="1"/>
  <c r="BB44" i="15" s="1"/>
  <c r="BB49" i="16" s="1"/>
  <c r="V176" i="13"/>
  <c r="V44" i="14" s="1"/>
  <c r="U44" i="15" s="1"/>
  <c r="U49" i="16" s="1"/>
  <c r="CH175" i="13"/>
  <c r="CH60" i="14" s="1"/>
  <c r="AD175" i="13"/>
  <c r="AD60" i="14" s="1"/>
  <c r="BT174" i="13"/>
  <c r="H174"/>
  <c r="AE173"/>
  <c r="BB172"/>
  <c r="BY171"/>
  <c r="M171"/>
  <c r="AJ170"/>
  <c r="BV168"/>
  <c r="AG167"/>
  <c r="CA165"/>
  <c r="AL164"/>
  <c r="CF162"/>
  <c r="AQ161"/>
  <c r="B160"/>
  <c r="AV158"/>
  <c r="G157"/>
  <c r="BA155"/>
  <c r="L154"/>
  <c r="BF152"/>
  <c r="Q151"/>
  <c r="BK149"/>
  <c r="V148"/>
  <c r="BP146"/>
  <c r="BH144"/>
  <c r="AG141"/>
  <c r="AA138"/>
  <c r="BV134"/>
  <c r="BJ132"/>
  <c r="BO129"/>
  <c r="H126"/>
  <c r="R120"/>
  <c r="BT114"/>
  <c r="BY106"/>
  <c r="CB89"/>
  <c r="BJ126"/>
  <c r="G115"/>
  <c r="AW104"/>
  <c r="AA70"/>
  <c r="BO98"/>
  <c r="F61"/>
  <c r="BT19"/>
  <c r="BP159"/>
  <c r="CJ147"/>
  <c r="CC126"/>
  <c r="AM37"/>
  <c r="H16"/>
  <c r="AN16"/>
  <c r="BT16"/>
  <c r="Q17"/>
  <c r="AW17"/>
  <c r="CC17"/>
  <c r="Z18"/>
  <c r="BF18"/>
  <c r="C19"/>
  <c r="AI19"/>
  <c r="BO19"/>
  <c r="L20"/>
  <c r="AR20"/>
  <c r="BX20"/>
  <c r="U21"/>
  <c r="BY181"/>
  <c r="BI181"/>
  <c r="AS181"/>
  <c r="AC181"/>
  <c r="M181"/>
  <c r="CF180"/>
  <c r="BP180"/>
  <c r="AZ180"/>
  <c r="AJ180"/>
  <c r="T180"/>
  <c r="D180"/>
  <c r="BO179"/>
  <c r="AY179"/>
  <c r="AH179"/>
  <c r="Z179"/>
  <c r="P179"/>
  <c r="B179"/>
  <c r="CG178"/>
  <c r="CG63" i="14" s="1"/>
  <c r="CC178" i="13"/>
  <c r="CC63" i="14" s="1"/>
  <c r="AK178" i="13"/>
  <c r="AK63" i="14" s="1"/>
  <c r="AG178" i="13"/>
  <c r="AG63" i="14" s="1"/>
  <c r="AC178" i="13"/>
  <c r="AC63" i="14" s="1"/>
  <c r="Y178" i="13"/>
  <c r="Y63" i="14" s="1"/>
  <c r="U178" i="13"/>
  <c r="U63" i="14" s="1"/>
  <c r="CF177" i="13"/>
  <c r="CF33" i="14" s="1"/>
  <c r="CE33" i="15" s="1"/>
  <c r="CE38" i="16" s="1"/>
  <c r="BP177" i="13"/>
  <c r="BP33" i="14" s="1"/>
  <c r="BO33" i="15" s="1"/>
  <c r="BO38" i="16" s="1"/>
  <c r="AZ177" i="13"/>
  <c r="AZ33" i="14" s="1"/>
  <c r="AY33" i="15" s="1"/>
  <c r="AY38" i="16" s="1"/>
  <c r="AJ177" i="13"/>
  <c r="AJ33" i="14" s="1"/>
  <c r="AI33" i="15" s="1"/>
  <c r="AI38" i="16" s="1"/>
  <c r="S177" i="13"/>
  <c r="S33" i="14" s="1"/>
  <c r="R33" i="15" s="1"/>
  <c r="R38" i="16" s="1"/>
  <c r="C177" i="13"/>
  <c r="C33" i="14" s="1"/>
  <c r="BV176" i="13"/>
  <c r="BV44" i="14" s="1"/>
  <c r="BU44" i="15" s="1"/>
  <c r="BU49" i="16" s="1"/>
  <c r="BF176" i="13"/>
  <c r="BF44" i="14" s="1"/>
  <c r="BE44" i="15" s="1"/>
  <c r="BE49" i="16" s="1"/>
  <c r="AS176" i="13"/>
  <c r="AS44" i="14" s="1"/>
  <c r="AC176" i="13"/>
  <c r="AC44" i="14" s="1"/>
  <c r="AB44" i="15" s="1"/>
  <c r="AB49" i="16" s="1"/>
  <c r="M176" i="13"/>
  <c r="M44" i="14" s="1"/>
  <c r="L44" i="15" s="1"/>
  <c r="L49" i="16" s="1"/>
  <c r="BX175" i="13"/>
  <c r="BX60" i="14" s="1"/>
  <c r="BT175" i="13"/>
  <c r="BT60" i="14" s="1"/>
  <c r="BP175" i="13"/>
  <c r="BP60" i="14" s="1"/>
  <c r="BL175" i="13"/>
  <c r="BL60" i="14" s="1"/>
  <c r="BH175" i="13"/>
  <c r="BH60" i="14" s="1"/>
  <c r="BD175" i="13"/>
  <c r="BD60" i="14" s="1"/>
  <c r="AZ175" i="13"/>
  <c r="AZ60" i="14" s="1"/>
  <c r="AV175" i="13"/>
  <c r="AV60" i="14" s="1"/>
  <c r="AR175" i="13"/>
  <c r="AR60" i="14" s="1"/>
  <c r="R175" i="13"/>
  <c r="R60" i="14" s="1"/>
  <c r="N175" i="13"/>
  <c r="N60" i="14" s="1"/>
  <c r="BW174" i="13"/>
  <c r="BG174"/>
  <c r="AQ174"/>
  <c r="AA174"/>
  <c r="K174"/>
  <c r="CD173"/>
  <c r="BN173"/>
  <c r="AX173"/>
  <c r="AH173"/>
  <c r="R173"/>
  <c r="B173"/>
  <c r="BU172"/>
  <c r="BE172"/>
  <c r="AO172"/>
  <c r="Y172"/>
  <c r="I172"/>
  <c r="CB171"/>
  <c r="BL171"/>
  <c r="AV171"/>
  <c r="AH171"/>
  <c r="P171"/>
  <c r="B171"/>
  <c r="BU170"/>
  <c r="BE170"/>
  <c r="AO170"/>
  <c r="Y170"/>
  <c r="I170"/>
  <c r="CB168"/>
  <c r="AV168"/>
  <c r="P168"/>
  <c r="BS167"/>
  <c r="AM167"/>
  <c r="G167"/>
  <c r="BJ166"/>
  <c r="AD166"/>
  <c r="CG165"/>
  <c r="BA165"/>
  <c r="U165"/>
  <c r="BX164"/>
  <c r="AR164"/>
  <c r="L164"/>
  <c r="BK163"/>
  <c r="AE163"/>
  <c r="CH162"/>
  <c r="BB162"/>
  <c r="V162"/>
  <c r="BY161"/>
  <c r="AS161"/>
  <c r="M161"/>
  <c r="CB160"/>
  <c r="H160"/>
  <c r="BK159"/>
  <c r="AE159"/>
  <c r="CH158"/>
  <c r="BB158"/>
  <c r="V158"/>
  <c r="BY157"/>
  <c r="AS157"/>
  <c r="M157"/>
  <c r="BP156"/>
  <c r="AJ156"/>
  <c r="D156"/>
  <c r="BG155"/>
  <c r="AA155"/>
  <c r="CD154"/>
  <c r="AX154"/>
  <c r="R154"/>
  <c r="BU153"/>
  <c r="AO153"/>
  <c r="I153"/>
  <c r="BL152"/>
  <c r="AF152"/>
  <c r="CI151"/>
  <c r="BC151"/>
  <c r="W151"/>
  <c r="BZ150"/>
  <c r="AT150"/>
  <c r="N150"/>
  <c r="BQ149"/>
  <c r="AK149"/>
  <c r="E149"/>
  <c r="AB148"/>
  <c r="AY147"/>
  <c r="BV146"/>
  <c r="J146"/>
  <c r="AG145"/>
  <c r="AY144"/>
  <c r="CG143"/>
  <c r="AO143"/>
  <c r="AZ142"/>
  <c r="BW141"/>
  <c r="K141"/>
  <c r="BB140"/>
  <c r="CG139"/>
  <c r="CG84" i="14" s="1"/>
  <c r="CF84" i="15" s="1"/>
  <c r="CF89" i="16" s="1"/>
  <c r="T139" i="13"/>
  <c r="T84" i="14" s="1"/>
  <c r="S84" i="15" s="1"/>
  <c r="S89" i="16" s="1"/>
  <c r="AO138" i="13"/>
  <c r="BL137"/>
  <c r="CI136"/>
  <c r="W136"/>
  <c r="Z135"/>
  <c r="Z81" i="14" s="1"/>
  <c r="AT134" i="13"/>
  <c r="BP181"/>
  <c r="AJ181"/>
  <c r="D181"/>
  <c r="BG180"/>
  <c r="AA180"/>
  <c r="CE179"/>
  <c r="AX179"/>
  <c r="S179"/>
  <c r="CC177"/>
  <c r="CC33" i="14" s="1"/>
  <c r="CB33" i="15" s="1"/>
  <c r="CB38" i="16" s="1"/>
  <c r="AW177" i="13"/>
  <c r="AW33" i="14" s="1"/>
  <c r="AV33" i="15" s="1"/>
  <c r="AV38" i="16" s="1"/>
  <c r="P177" i="13"/>
  <c r="P33" i="14" s="1"/>
  <c r="O33" i="15" s="1"/>
  <c r="O38" i="16" s="1"/>
  <c r="BS176" i="13"/>
  <c r="BS44" i="14" s="1"/>
  <c r="BR44" i="15" s="1"/>
  <c r="BR49" i="16" s="1"/>
  <c r="AL176" i="13"/>
  <c r="AL44" i="14" s="1"/>
  <c r="AK44" i="15" s="1"/>
  <c r="AK49" i="16" s="1"/>
  <c r="F176" i="13"/>
  <c r="F44" i="14" s="1"/>
  <c r="E44" i="15" s="1"/>
  <c r="E49" i="16" s="1"/>
  <c r="BZ175" i="13"/>
  <c r="BZ60" i="14" s="1"/>
  <c r="V175" i="13"/>
  <c r="V60" i="14" s="1"/>
  <c r="AN174" i="13"/>
  <c r="BK173"/>
  <c r="CH172"/>
  <c r="V172"/>
  <c r="AS171"/>
  <c r="BP170"/>
  <c r="D170"/>
  <c r="J168"/>
  <c r="BD166"/>
  <c r="O165"/>
  <c r="BI163"/>
  <c r="T162"/>
  <c r="BN160"/>
  <c r="Y159"/>
  <c r="BS157"/>
  <c r="AD156"/>
  <c r="BX154"/>
  <c r="AI153"/>
  <c r="CC151"/>
  <c r="AN150"/>
  <c r="CH148"/>
  <c r="AS147"/>
  <c r="D146"/>
  <c r="BV142"/>
  <c r="BY139"/>
  <c r="BY84" i="14" s="1"/>
  <c r="BX84" i="15" s="1"/>
  <c r="BX89" i="16" s="1"/>
  <c r="BU136" i="13"/>
  <c r="P134"/>
  <c r="U131"/>
  <c r="Z128"/>
  <c r="M123"/>
  <c r="AH117"/>
  <c r="AH20" i="14" s="1"/>
  <c r="AG20" i="15" s="1"/>
  <c r="AG25" i="16" s="1"/>
  <c r="BY111" i="13"/>
  <c r="AZ101"/>
  <c r="AZ132"/>
  <c r="BT120"/>
  <c r="Q109"/>
  <c r="AQ96"/>
  <c r="AY46"/>
  <c r="AY13" i="14" s="1"/>
  <c r="AX13" i="15" s="1"/>
  <c r="BA84" i="13"/>
  <c r="AK37"/>
  <c r="BF165"/>
  <c r="BZ153"/>
  <c r="BD138"/>
  <c r="F111"/>
  <c r="BV3"/>
  <c r="BX148"/>
  <c r="AR148"/>
  <c r="L148"/>
  <c r="BO147"/>
  <c r="AI147"/>
  <c r="C147"/>
  <c r="BF146"/>
  <c r="Z146"/>
  <c r="CC145"/>
  <c r="AW145"/>
  <c r="Q145"/>
  <c r="BU144"/>
  <c r="AO144"/>
  <c r="N144"/>
  <c r="BM143"/>
  <c r="AW143"/>
  <c r="I143"/>
  <c r="BP142"/>
  <c r="AJ142"/>
  <c r="D142"/>
  <c r="BG141"/>
  <c r="AA141"/>
  <c r="BZ140"/>
  <c r="BJ140"/>
  <c r="AT140"/>
  <c r="J140"/>
  <c r="BO139"/>
  <c r="BO84" i="14" s="1"/>
  <c r="BN84" i="15" s="1"/>
  <c r="BN89" i="16" s="1"/>
  <c r="AI139" i="13"/>
  <c r="AI84" i="14" s="1"/>
  <c r="AH84" i="15" s="1"/>
  <c r="AH89" i="16" s="1"/>
  <c r="B139" i="13"/>
  <c r="BE138"/>
  <c r="Y138"/>
  <c r="CB137"/>
  <c r="AV137"/>
  <c r="P137"/>
  <c r="BS136"/>
  <c r="AM136"/>
  <c r="G136"/>
  <c r="AD135"/>
  <c r="AD81" i="14" s="1"/>
  <c r="R135" i="13"/>
  <c r="R81" i="14" s="1"/>
  <c r="BZ134" i="13"/>
  <c r="N134"/>
  <c r="BX181"/>
  <c r="BH181"/>
  <c r="AR181"/>
  <c r="AB181"/>
  <c r="L181"/>
  <c r="CE180"/>
  <c r="BO180"/>
  <c r="BO64" i="14" s="1"/>
  <c r="AY180" i="13"/>
  <c r="AY64" i="14" s="1"/>
  <c r="AI180" i="13"/>
  <c r="S180"/>
  <c r="C180"/>
  <c r="BV179"/>
  <c r="BF179"/>
  <c r="AP179"/>
  <c r="AA179"/>
  <c r="K179"/>
  <c r="B178"/>
  <c r="BU177"/>
  <c r="BU33" i="14" s="1"/>
  <c r="BT33" i="15" s="1"/>
  <c r="BT38" i="16" s="1"/>
  <c r="BE177" i="13"/>
  <c r="BE33" i="14" s="1"/>
  <c r="BD33" i="15" s="1"/>
  <c r="BD38" i="16" s="1"/>
  <c r="AO177" i="13"/>
  <c r="AO33" i="14" s="1"/>
  <c r="AN33" i="15" s="1"/>
  <c r="AN38" i="16" s="1"/>
  <c r="X177" i="13"/>
  <c r="X33" i="14" s="1"/>
  <c r="W33" i="15" s="1"/>
  <c r="W38" i="16" s="1"/>
  <c r="H177" i="13"/>
  <c r="H33" i="14" s="1"/>
  <c r="G33" i="15" s="1"/>
  <c r="G38" i="16" s="1"/>
  <c r="CA176" i="13"/>
  <c r="CA44" i="14" s="1"/>
  <c r="BZ44" i="15" s="1"/>
  <c r="BZ49" i="16" s="1"/>
  <c r="BK176" i="13"/>
  <c r="BK44" i="14" s="1"/>
  <c r="BJ44" i="15" s="1"/>
  <c r="BJ49" i="16" s="1"/>
  <c r="AU176" i="13"/>
  <c r="AU44" i="14" s="1"/>
  <c r="AT44" i="15" s="1"/>
  <c r="AT49" i="16" s="1"/>
  <c r="AD176" i="13"/>
  <c r="AD44" i="14" s="1"/>
  <c r="AC44" i="15" s="1"/>
  <c r="AC49" i="16" s="1"/>
  <c r="N176" i="13"/>
  <c r="N44" i="14" s="1"/>
  <c r="M44" i="15" s="1"/>
  <c r="M49" i="16" s="1"/>
  <c r="CJ175" i="13"/>
  <c r="CJ60" i="14" s="1"/>
  <c r="CF175" i="13"/>
  <c r="CF60" i="14" s="1"/>
  <c r="CB175" i="13"/>
  <c r="CB60" i="14" s="1"/>
  <c r="AJ175" i="13"/>
  <c r="AJ60" i="14" s="1"/>
  <c r="AF175" i="13"/>
  <c r="AF60" i="14" s="1"/>
  <c r="AB175" i="13"/>
  <c r="AB60" i="14" s="1"/>
  <c r="X175" i="13"/>
  <c r="X60" i="14" s="1"/>
  <c r="T175" i="13"/>
  <c r="T60" i="14" s="1"/>
  <c r="CB174" i="13"/>
  <c r="BL174"/>
  <c r="AV174"/>
  <c r="AF174"/>
  <c r="P174"/>
  <c r="CI173"/>
  <c r="BS173"/>
  <c r="BC173"/>
  <c r="AM173"/>
  <c r="W173"/>
  <c r="G173"/>
  <c r="BZ172"/>
  <c r="BJ172"/>
  <c r="AT172"/>
  <c r="AD172"/>
  <c r="N172"/>
  <c r="CG171"/>
  <c r="BQ171"/>
  <c r="BA171"/>
  <c r="AK171"/>
  <c r="U171"/>
  <c r="E171"/>
  <c r="BX170"/>
  <c r="BH170"/>
  <c r="AR170"/>
  <c r="AB170"/>
  <c r="L170"/>
  <c r="K169"/>
  <c r="K86" i="14" s="1"/>
  <c r="C169" i="13"/>
  <c r="C86" i="14" s="1"/>
  <c r="BF168" i="13"/>
  <c r="Z168"/>
  <c r="CC167"/>
  <c r="AW167"/>
  <c r="Q167"/>
  <c r="BT166"/>
  <c r="AN166"/>
  <c r="H166"/>
  <c r="BK165"/>
  <c r="AE165"/>
  <c r="CH164"/>
  <c r="BB164"/>
  <c r="V164"/>
  <c r="BY163"/>
  <c r="AS163"/>
  <c r="M163"/>
  <c r="BP162"/>
  <c r="AJ162"/>
  <c r="D162"/>
  <c r="BG161"/>
  <c r="AA161"/>
  <c r="CD160"/>
  <c r="AX160"/>
  <c r="R160"/>
  <c r="BU159"/>
  <c r="AO159"/>
  <c r="I159"/>
  <c r="BL158"/>
  <c r="AF158"/>
  <c r="CI157"/>
  <c r="BC157"/>
  <c r="W157"/>
  <c r="BZ156"/>
  <c r="AT156"/>
  <c r="N156"/>
  <c r="BQ155"/>
  <c r="AK155"/>
  <c r="E155"/>
  <c r="BH154"/>
  <c r="AB154"/>
  <c r="CE153"/>
  <c r="AY153"/>
  <c r="S153"/>
  <c r="BV152"/>
  <c r="AP152"/>
  <c r="J152"/>
  <c r="BM151"/>
  <c r="AG151"/>
  <c r="CJ150"/>
  <c r="BD150"/>
  <c r="X150"/>
  <c r="CA149"/>
  <c r="AU149"/>
  <c r="O149"/>
  <c r="BR148"/>
  <c r="AL148"/>
  <c r="F148"/>
  <c r="BI147"/>
  <c r="AC147"/>
  <c r="CF146"/>
  <c r="AZ146"/>
  <c r="T146"/>
  <c r="BG145"/>
  <c r="CG144"/>
  <c r="CE143"/>
  <c r="S143"/>
  <c r="AP142"/>
  <c r="BM141"/>
  <c r="CJ140"/>
  <c r="X140"/>
  <c r="AS139"/>
  <c r="AS84" i="14" s="1"/>
  <c r="AR84" i="15" s="1"/>
  <c r="AR89" i="16" s="1"/>
  <c r="BG138" i="13"/>
  <c r="CD137"/>
  <c r="R137"/>
  <c r="AO136"/>
  <c r="AX135"/>
  <c r="AX81" i="14" s="1"/>
  <c r="AW81" i="15" s="1"/>
  <c r="AW86" i="16" s="1"/>
  <c r="J134" i="13"/>
  <c r="AV134"/>
  <c r="BS133"/>
  <c r="G133"/>
  <c r="AD132"/>
  <c r="BA131"/>
  <c r="BX130"/>
  <c r="L130"/>
  <c r="AI129"/>
  <c r="BF128"/>
  <c r="CC127"/>
  <c r="BT126"/>
  <c r="AE125"/>
  <c r="BY123"/>
  <c r="AJ122"/>
  <c r="CD120"/>
  <c r="AO119"/>
  <c r="CF117"/>
  <c r="CF20" i="14" s="1"/>
  <c r="CE20" i="15" s="1"/>
  <c r="CE25" i="16" s="1"/>
  <c r="C117" i="13"/>
  <c r="C20" i="14" s="1"/>
  <c r="AW115" i="13"/>
  <c r="H114"/>
  <c r="BB112"/>
  <c r="AV110"/>
  <c r="AT108"/>
  <c r="AT22" i="14" s="1"/>
  <c r="BL105" i="13"/>
  <c r="BA102"/>
  <c r="BM98"/>
  <c r="BW92"/>
  <c r="AW84"/>
  <c r="BQ72"/>
  <c r="K131"/>
  <c r="P128"/>
  <c r="U125"/>
  <c r="Z122"/>
  <c r="AE119"/>
  <c r="AV116"/>
  <c r="BA113"/>
  <c r="BF110"/>
  <c r="AU108"/>
  <c r="AU22" i="14" s="1"/>
  <c r="C106" i="13"/>
  <c r="H103"/>
  <c r="AL99"/>
  <c r="AV93"/>
  <c r="E80"/>
  <c r="AK64"/>
  <c r="BE52"/>
  <c r="BP40"/>
  <c r="CJ28"/>
  <c r="BT95"/>
  <c r="CD89"/>
  <c r="BK78"/>
  <c r="CE66"/>
  <c r="P55"/>
  <c r="AA43"/>
  <c r="AU31"/>
  <c r="AU23"/>
  <c r="CD13"/>
  <c r="L167"/>
  <c r="Q164"/>
  <c r="V161"/>
  <c r="AA158"/>
  <c r="AF155"/>
  <c r="AK152"/>
  <c r="AP149"/>
  <c r="AU146"/>
  <c r="AH141"/>
  <c r="CD135"/>
  <c r="CD81" i="14" s="1"/>
  <c r="BX129" i="13"/>
  <c r="CH123"/>
  <c r="CE116"/>
  <c r="BZ98"/>
  <c r="AB61"/>
  <c r="AV88"/>
  <c r="P6"/>
  <c r="BF180"/>
  <c r="CF148"/>
  <c r="AZ148"/>
  <c r="T148"/>
  <c r="BW147"/>
  <c r="AQ147"/>
  <c r="K147"/>
  <c r="BN146"/>
  <c r="AH146"/>
  <c r="B146"/>
  <c r="BE145"/>
  <c r="Y145"/>
  <c r="BY144"/>
  <c r="AU144"/>
  <c r="V144"/>
  <c r="CC143"/>
  <c r="BA143"/>
  <c r="M143"/>
  <c r="BX142"/>
  <c r="AR142"/>
  <c r="L142"/>
  <c r="BO141"/>
  <c r="AI141"/>
  <c r="C141"/>
  <c r="BN140"/>
  <c r="AX140"/>
  <c r="V140"/>
  <c r="BW139"/>
  <c r="BW84" i="14" s="1"/>
  <c r="BV84" i="15" s="1"/>
  <c r="BV89" i="16" s="1"/>
  <c r="AQ139" i="13"/>
  <c r="AQ84" i="14" s="1"/>
  <c r="AP84" i="15" s="1"/>
  <c r="AP89" i="16" s="1"/>
  <c r="I139" i="13"/>
  <c r="I84" i="14" s="1"/>
  <c r="H84" i="15" s="1"/>
  <c r="H89" i="16" s="1"/>
  <c r="BM138" i="13"/>
  <c r="AG138"/>
  <c r="CJ137"/>
  <c r="BD137"/>
  <c r="X137"/>
  <c r="CA136"/>
  <c r="AU136"/>
  <c r="O136"/>
  <c r="AF135"/>
  <c r="AF81" i="14" s="1"/>
  <c r="AE81" i="15" s="1"/>
  <c r="AE86" i="16" s="1"/>
  <c r="X135" i="13"/>
  <c r="X81" i="14" s="1"/>
  <c r="K135" i="13"/>
  <c r="K81" i="14" s="1"/>
  <c r="AD134" i="13"/>
  <c r="CB181"/>
  <c r="BL181"/>
  <c r="AV181"/>
  <c r="AF181"/>
  <c r="P181"/>
  <c r="CI180"/>
  <c r="BS180"/>
  <c r="BC180"/>
  <c r="AM180"/>
  <c r="W180"/>
  <c r="G180"/>
  <c r="CA179"/>
  <c r="BJ179"/>
  <c r="AT179"/>
  <c r="AE179"/>
  <c r="O179"/>
  <c r="AL178"/>
  <c r="AL63" i="14" s="1"/>
  <c r="BY177" i="13"/>
  <c r="BY33" i="14" s="1"/>
  <c r="BX33" i="15" s="1"/>
  <c r="BX38" i="16" s="1"/>
  <c r="BI177" i="13"/>
  <c r="BI33" i="14" s="1"/>
  <c r="BH33" i="15" s="1"/>
  <c r="BH38" i="16" s="1"/>
  <c r="AS177" i="13"/>
  <c r="AS33" i="14" s="1"/>
  <c r="AR33" i="15" s="1"/>
  <c r="AR38" i="16" s="1"/>
  <c r="AB177" i="13"/>
  <c r="AB33" i="14" s="1"/>
  <c r="AA33" i="15" s="1"/>
  <c r="AA38" i="16" s="1"/>
  <c r="L177" i="13"/>
  <c r="L33" i="14" s="1"/>
  <c r="K33" i="15" s="1"/>
  <c r="K38" i="16" s="1"/>
  <c r="CE176" i="13"/>
  <c r="CE44" i="14" s="1"/>
  <c r="CD44" i="15" s="1"/>
  <c r="CD49" i="16" s="1"/>
  <c r="BO176" i="13"/>
  <c r="BO44" i="14" s="1"/>
  <c r="BN44" i="15" s="1"/>
  <c r="BN49" i="16" s="1"/>
  <c r="AY176" i="13"/>
  <c r="AY44" i="14" s="1"/>
  <c r="AX44" i="15" s="1"/>
  <c r="AX49" i="16" s="1"/>
  <c r="AH176" i="13"/>
  <c r="AH44" i="14" s="1"/>
  <c r="AG44" i="15" s="1"/>
  <c r="AG49" i="16" s="1"/>
  <c r="R176" i="13"/>
  <c r="R44" i="14" s="1"/>
  <c r="Q44" i="15" s="1"/>
  <c r="Q49" i="16" s="1"/>
  <c r="B176" i="13"/>
  <c r="CG175"/>
  <c r="CG60" i="14" s="1"/>
  <c r="CC175" i="13"/>
  <c r="CC60" i="14" s="1"/>
  <c r="AK175" i="13"/>
  <c r="AK60" i="14" s="1"/>
  <c r="AG175" i="13"/>
  <c r="AG60" i="14" s="1"/>
  <c r="AC175" i="13"/>
  <c r="AC60" i="14" s="1"/>
  <c r="Y175" i="13"/>
  <c r="Y60" i="14" s="1"/>
  <c r="U175" i="13"/>
  <c r="U60" i="14" s="1"/>
  <c r="CF174" i="13"/>
  <c r="BP174"/>
  <c r="AZ174"/>
  <c r="AJ174"/>
  <c r="T174"/>
  <c r="D174"/>
  <c r="BW173"/>
  <c r="BG173"/>
  <c r="AQ173"/>
  <c r="AA173"/>
  <c r="K173"/>
  <c r="CD172"/>
  <c r="BN172"/>
  <c r="AX172"/>
  <c r="AH172"/>
  <c r="R172"/>
  <c r="B172"/>
  <c r="BU171"/>
  <c r="BE171"/>
  <c r="AO171"/>
  <c r="Y171"/>
  <c r="I171"/>
  <c r="CB170"/>
  <c r="BL170"/>
  <c r="AV170"/>
  <c r="AF170"/>
  <c r="P170"/>
  <c r="M169"/>
  <c r="M86" i="14" s="1"/>
  <c r="E169" i="13"/>
  <c r="E86" i="14" s="1"/>
  <c r="BN168" i="13"/>
  <c r="AH168"/>
  <c r="B168"/>
  <c r="BE167"/>
  <c r="Y167"/>
  <c r="CB166"/>
  <c r="AV166"/>
  <c r="P166"/>
  <c r="BS165"/>
  <c r="AM165"/>
  <c r="G165"/>
  <c r="BJ164"/>
  <c r="AD164"/>
  <c r="CG163"/>
  <c r="BA163"/>
  <c r="U163"/>
  <c r="BX162"/>
  <c r="AR162"/>
  <c r="L162"/>
  <c r="BO161"/>
  <c r="AI161"/>
  <c r="C161"/>
  <c r="BF160"/>
  <c r="Z160"/>
  <c r="CC159"/>
  <c r="AW159"/>
  <c r="Q159"/>
  <c r="BT158"/>
  <c r="AN158"/>
  <c r="H158"/>
  <c r="BK157"/>
  <c r="AE157"/>
  <c r="CH156"/>
  <c r="BB156"/>
  <c r="V156"/>
  <c r="BY155"/>
  <c r="AS155"/>
  <c r="M155"/>
  <c r="BP154"/>
  <c r="AJ154"/>
  <c r="D154"/>
  <c r="BG153"/>
  <c r="AA153"/>
  <c r="CD152"/>
  <c r="AX152"/>
  <c r="R152"/>
  <c r="BU151"/>
  <c r="AO151"/>
  <c r="I151"/>
  <c r="BL150"/>
  <c r="AF150"/>
  <c r="CI149"/>
  <c r="BC149"/>
  <c r="W149"/>
  <c r="BZ148"/>
  <c r="AT148"/>
  <c r="N148"/>
  <c r="BQ147"/>
  <c r="AK147"/>
  <c r="E147"/>
  <c r="BH146"/>
  <c r="AB146"/>
  <c r="BO145"/>
  <c r="C145"/>
  <c r="D144"/>
  <c r="AA143"/>
  <c r="AX142"/>
  <c r="BU141"/>
  <c r="I141"/>
  <c r="AF140"/>
  <c r="BC139"/>
  <c r="BC84" i="14" s="1"/>
  <c r="BB84" i="15" s="1"/>
  <c r="BB89" i="16" s="1"/>
  <c r="BO138" i="13"/>
  <c r="C138"/>
  <c r="Z137"/>
  <c r="AW136"/>
  <c r="BO135"/>
  <c r="BO81" i="14" s="1"/>
  <c r="BN81" i="15" s="1"/>
  <c r="BN86" i="16" s="1"/>
  <c r="Z134" i="13"/>
  <c r="BD134"/>
  <c r="CA133"/>
  <c r="O133"/>
  <c r="AL132"/>
  <c r="BI131"/>
  <c r="CF130"/>
  <c r="T130"/>
  <c r="AQ129"/>
  <c r="BN128"/>
  <c r="B128"/>
  <c r="Q127"/>
  <c r="BK125"/>
  <c r="V124"/>
  <c r="BP122"/>
  <c r="AA121"/>
  <c r="BU119"/>
  <c r="AF118"/>
  <c r="V117"/>
  <c r="V20" i="14" s="1"/>
  <c r="CC115" i="13"/>
  <c r="AN114"/>
  <c r="CH112"/>
  <c r="Y111"/>
  <c r="BJ108"/>
  <c r="BJ22" i="14" s="1"/>
  <c r="M106" i="13"/>
  <c r="AD103"/>
  <c r="S100"/>
  <c r="AC94"/>
  <c r="AR87"/>
  <c r="BL75"/>
  <c r="BW131"/>
  <c r="CB128"/>
  <c r="CG125"/>
  <c r="C123"/>
  <c r="H120"/>
  <c r="Y117"/>
  <c r="Y20" i="14" s="1"/>
  <c r="AD114" i="13"/>
  <c r="AI111"/>
  <c r="BK108"/>
  <c r="BK22" i="14" s="1"/>
  <c r="BO106" i="13"/>
  <c r="BT103"/>
  <c r="BY100"/>
  <c r="B95"/>
  <c r="CD85"/>
  <c r="AF67"/>
  <c r="AZ55"/>
  <c r="BK43"/>
  <c r="CE31"/>
  <c r="Z97"/>
  <c r="AJ91"/>
  <c r="BF81"/>
  <c r="BZ69"/>
  <c r="K58"/>
  <c r="T46"/>
  <c r="T13" i="14" s="1"/>
  <c r="S13" i="15" s="1"/>
  <c r="AP34" i="13"/>
  <c r="CJ24"/>
  <c r="BY16"/>
  <c r="BX167"/>
  <c r="CC164"/>
  <c r="CH161"/>
  <c r="D159"/>
  <c r="I156"/>
  <c r="N153"/>
  <c r="S150"/>
  <c r="X147"/>
  <c r="BW142"/>
  <c r="O137"/>
  <c r="AD131"/>
  <c r="AN125"/>
  <c r="AX119"/>
  <c r="BP104"/>
  <c r="H73"/>
  <c r="BG25"/>
  <c r="BP1"/>
  <c r="BU9"/>
  <c r="CE175"/>
  <c r="CE60" i="14" s="1"/>
  <c r="CA175" i="13"/>
  <c r="CA60" i="14" s="1"/>
  <c r="AI175" i="13"/>
  <c r="AI60" i="14" s="1"/>
  <c r="AE175" i="13"/>
  <c r="AE60" i="14" s="1"/>
  <c r="AA175" i="13"/>
  <c r="AA60" i="14" s="1"/>
  <c r="W175" i="13"/>
  <c r="W60" i="14" s="1"/>
  <c r="S175" i="13"/>
  <c r="S60" i="14" s="1"/>
  <c r="BX174" i="13"/>
  <c r="BH174"/>
  <c r="AR174"/>
  <c r="AB174"/>
  <c r="L174"/>
  <c r="CE173"/>
  <c r="BO173"/>
  <c r="AY173"/>
  <c r="AI173"/>
  <c r="S173"/>
  <c r="C173"/>
  <c r="BV172"/>
  <c r="BF172"/>
  <c r="AP172"/>
  <c r="Z172"/>
  <c r="J172"/>
  <c r="CC171"/>
  <c r="BM171"/>
  <c r="AW171"/>
  <c r="AG171"/>
  <c r="Q171"/>
  <c r="CJ170"/>
  <c r="BT170"/>
  <c r="BD170"/>
  <c r="AN170"/>
  <c r="X170"/>
  <c r="H170"/>
  <c r="I169"/>
  <c r="I86" i="14" s="1"/>
  <c r="CD168" i="13"/>
  <c r="AX168"/>
  <c r="R168"/>
  <c r="BU167"/>
  <c r="AO167"/>
  <c r="I167"/>
  <c r="BL166"/>
  <c r="AF166"/>
  <c r="CI165"/>
  <c r="BC165"/>
  <c r="W165"/>
  <c r="BZ164"/>
  <c r="AT164"/>
  <c r="N164"/>
  <c r="BQ163"/>
  <c r="AK163"/>
  <c r="E163"/>
  <c r="BH162"/>
  <c r="AB162"/>
  <c r="CE161"/>
  <c r="AY161"/>
  <c r="S161"/>
  <c r="BV160"/>
  <c r="AP160"/>
  <c r="J160"/>
  <c r="BM159"/>
  <c r="AG159"/>
  <c r="CJ158"/>
  <c r="BD158"/>
  <c r="X158"/>
  <c r="CA157"/>
  <c r="AU157"/>
  <c r="O157"/>
  <c r="BR156"/>
  <c r="AL156"/>
  <c r="F156"/>
  <c r="BI155"/>
  <c r="AC155"/>
  <c r="CF154"/>
  <c r="AZ154"/>
  <c r="T154"/>
  <c r="BW153"/>
  <c r="AQ153"/>
  <c r="K153"/>
  <c r="BN152"/>
  <c r="AH152"/>
  <c r="B152"/>
  <c r="BE151"/>
  <c r="Y151"/>
  <c r="CB150"/>
  <c r="AV150"/>
  <c r="P150"/>
  <c r="BS149"/>
  <c r="AM149"/>
  <c r="G149"/>
  <c r="BJ148"/>
  <c r="AD148"/>
  <c r="CG147"/>
  <c r="BA147"/>
  <c r="U147"/>
  <c r="BX146"/>
  <c r="AR146"/>
  <c r="L146"/>
  <c r="AI145"/>
  <c r="BL144"/>
  <c r="BG143"/>
  <c r="CD142"/>
  <c r="R142"/>
  <c r="AO141"/>
  <c r="BL140"/>
  <c r="CI139"/>
  <c r="CI84" i="14" s="1"/>
  <c r="CH84" i="15" s="1"/>
  <c r="CH89" i="16" s="1"/>
  <c r="R139" i="13"/>
  <c r="R84" i="14" s="1"/>
  <c r="Q84" i="15" s="1"/>
  <c r="Q89" i="16" s="1"/>
  <c r="AI138" i="13"/>
  <c r="BF137"/>
  <c r="CC136"/>
  <c r="Q136"/>
  <c r="C135"/>
  <c r="C81" i="14" s="1"/>
  <c r="CJ134" i="13"/>
  <c r="X134"/>
  <c r="AU133"/>
  <c r="BR132"/>
  <c r="F132"/>
  <c r="AC131"/>
  <c r="AZ130"/>
  <c r="BW129"/>
  <c r="K129"/>
  <c r="AH128"/>
  <c r="BE127"/>
  <c r="AN126"/>
  <c r="CH124"/>
  <c r="AS123"/>
  <c r="D122"/>
  <c r="AX120"/>
  <c r="I119"/>
  <c r="BP117"/>
  <c r="BP20" i="14" s="1"/>
  <c r="BF116" i="13"/>
  <c r="Q115"/>
  <c r="BK113"/>
  <c r="V112"/>
  <c r="BO109"/>
  <c r="BB107"/>
  <c r="BS104"/>
  <c r="CF101"/>
  <c r="X97"/>
  <c r="AH91"/>
  <c r="BB81"/>
  <c r="AC133"/>
  <c r="AH130"/>
  <c r="AM127"/>
  <c r="AR124"/>
  <c r="AW121"/>
  <c r="BB118"/>
  <c r="BS115"/>
  <c r="BX112"/>
  <c r="CC109"/>
  <c r="H108"/>
  <c r="H22" i="14" s="1"/>
  <c r="Z105" i="13"/>
  <c r="AE102"/>
  <c r="CF97"/>
  <c r="G92"/>
  <c r="O74"/>
  <c r="AP61"/>
  <c r="AL49"/>
  <c r="BU37"/>
  <c r="U100"/>
  <c r="AE94"/>
  <c r="AV87"/>
  <c r="BP75"/>
  <c r="CJ63"/>
  <c r="U52"/>
  <c r="AF40"/>
  <c r="AZ28"/>
  <c r="F22"/>
  <c r="BD8"/>
  <c r="AI166"/>
  <c r="AN163"/>
  <c r="AS160"/>
  <c r="AX157"/>
  <c r="BC154"/>
  <c r="BH151"/>
  <c r="BM148"/>
  <c r="BR145"/>
  <c r="BV139"/>
  <c r="BV84" i="14" s="1"/>
  <c r="BU84" i="15" s="1"/>
  <c r="BU89" i="16" s="1"/>
  <c r="Y134" i="13"/>
  <c r="AI128"/>
  <c r="AS122"/>
  <c r="CJ113"/>
  <c r="CJ92"/>
  <c r="AV49"/>
  <c r="CG77"/>
  <c r="M12"/>
  <c r="BP152"/>
  <c r="BW64" i="14"/>
  <c r="BG64"/>
  <c r="AQ64"/>
  <c r="BW145" i="13"/>
  <c r="AQ145"/>
  <c r="K145"/>
  <c r="BP144"/>
  <c r="T144"/>
  <c r="BO143"/>
  <c r="AI143"/>
  <c r="C143"/>
  <c r="BF142"/>
  <c r="Z142"/>
  <c r="CC141"/>
  <c r="AW141"/>
  <c r="Q141"/>
  <c r="BT140"/>
  <c r="AN140"/>
  <c r="H140"/>
  <c r="BJ139"/>
  <c r="BJ84" i="14" s="1"/>
  <c r="BI84" i="15" s="1"/>
  <c r="BI89" i="16" s="1"/>
  <c r="Z139" i="13"/>
  <c r="Z84" i="14" s="1"/>
  <c r="Y84" i="15" s="1"/>
  <c r="Y89" i="16" s="1"/>
  <c r="BW138" i="13"/>
  <c r="AQ138"/>
  <c r="K138"/>
  <c r="BN137"/>
  <c r="AH137"/>
  <c r="B137"/>
  <c r="BE136"/>
  <c r="Y136"/>
  <c r="BW135"/>
  <c r="BW81" i="14" s="1"/>
  <c r="AS135" i="13"/>
  <c r="AS81" i="14" s="1"/>
  <c r="AP134" i="13"/>
  <c r="J135"/>
  <c r="J81" i="14" s="1"/>
  <c r="BL134" i="13"/>
  <c r="AF134"/>
  <c r="CI133"/>
  <c r="BC133"/>
  <c r="W133"/>
  <c r="BZ132"/>
  <c r="AT132"/>
  <c r="N132"/>
  <c r="BQ131"/>
  <c r="AK131"/>
  <c r="E131"/>
  <c r="BH130"/>
  <c r="AB130"/>
  <c r="CE129"/>
  <c r="AY129"/>
  <c r="S129"/>
  <c r="BV128"/>
  <c r="AP128"/>
  <c r="J128"/>
  <c r="BM127"/>
  <c r="AG127"/>
  <c r="CJ126"/>
  <c r="BD126"/>
  <c r="X126"/>
  <c r="CA125"/>
  <c r="AU125"/>
  <c r="O125"/>
  <c r="BR124"/>
  <c r="AL124"/>
  <c r="F124"/>
  <c r="BI123"/>
  <c r="AC123"/>
  <c r="CF122"/>
  <c r="AZ122"/>
  <c r="T122"/>
  <c r="BW121"/>
  <c r="AQ121"/>
  <c r="K121"/>
  <c r="BN120"/>
  <c r="AH120"/>
  <c r="B120"/>
  <c r="BE119"/>
  <c r="Y119"/>
  <c r="CB118"/>
  <c r="AV118"/>
  <c r="P118"/>
  <c r="BU117"/>
  <c r="BU20" i="14" s="1"/>
  <c r="BT20" i="15" s="1"/>
  <c r="BT25" i="16" s="1"/>
  <c r="AW117" i="13"/>
  <c r="AW20" i="14" s="1"/>
  <c r="Z117" i="13"/>
  <c r="Z20" i="14" s="1"/>
  <c r="G117" i="13"/>
  <c r="G20" i="14" s="1"/>
  <c r="BV116" i="13"/>
  <c r="AP116"/>
  <c r="J116"/>
  <c r="BM115"/>
  <c r="AG115"/>
  <c r="CJ114"/>
  <c r="BD114"/>
  <c r="X114"/>
  <c r="CA113"/>
  <c r="AU113"/>
  <c r="O113"/>
  <c r="BR112"/>
  <c r="AL112"/>
  <c r="F112"/>
  <c r="BE111"/>
  <c r="CB110"/>
  <c r="P110"/>
  <c r="AI109"/>
  <c r="BR108"/>
  <c r="BR22" i="14" s="1"/>
  <c r="BB108" i="13"/>
  <c r="BB22" i="14" s="1"/>
  <c r="CH107" i="13"/>
  <c r="V107"/>
  <c r="AS106"/>
  <c r="CB105"/>
  <c r="AV105"/>
  <c r="AM104"/>
  <c r="BJ103"/>
  <c r="CG102"/>
  <c r="U102"/>
  <c r="BP101"/>
  <c r="CA100"/>
  <c r="AP99"/>
  <c r="CJ97"/>
  <c r="AU96"/>
  <c r="F95"/>
  <c r="AZ93"/>
  <c r="K92"/>
  <c r="BE90"/>
  <c r="CG88"/>
  <c r="C86"/>
  <c r="H83"/>
  <c r="M80"/>
  <c r="R77"/>
  <c r="W74"/>
  <c r="BI133"/>
  <c r="CF132"/>
  <c r="T132"/>
  <c r="AQ131"/>
  <c r="BN130"/>
  <c r="B130"/>
  <c r="Y129"/>
  <c r="AV128"/>
  <c r="BS127"/>
  <c r="G127"/>
  <c r="AD126"/>
  <c r="BA125"/>
  <c r="BX124"/>
  <c r="L124"/>
  <c r="AI123"/>
  <c r="BF122"/>
  <c r="CC121"/>
  <c r="Q121"/>
  <c r="AN120"/>
  <c r="BK119"/>
  <c r="CH118"/>
  <c r="V118"/>
  <c r="BE117"/>
  <c r="BE20" i="14" s="1"/>
  <c r="BD20" i="15" s="1"/>
  <c r="BD25" i="16" s="1"/>
  <c r="CB116" i="13"/>
  <c r="P116"/>
  <c r="AM115"/>
  <c r="BJ114"/>
  <c r="CG113"/>
  <c r="U113"/>
  <c r="AR112"/>
  <c r="BO111"/>
  <c r="C111"/>
  <c r="Z110"/>
  <c r="AW109"/>
  <c r="BS108"/>
  <c r="BS22" i="14" s="1"/>
  <c r="BC108" i="13"/>
  <c r="BC22" i="14" s="1"/>
  <c r="U108" i="13"/>
  <c r="U22" i="14" s="1"/>
  <c r="T22" i="15" s="1"/>
  <c r="T27" i="16" s="1"/>
  <c r="BX107" i="13"/>
  <c r="L107"/>
  <c r="AI106"/>
  <c r="BF105"/>
  <c r="CC104"/>
  <c r="Q104"/>
  <c r="AN103"/>
  <c r="BK102"/>
  <c r="CH101"/>
  <c r="V101"/>
  <c r="O100"/>
  <c r="BI98"/>
  <c r="T97"/>
  <c r="BN95"/>
  <c r="Y94"/>
  <c r="BS92"/>
  <c r="AD91"/>
  <c r="BY88"/>
  <c r="CI82"/>
  <c r="J77"/>
  <c r="BP71"/>
  <c r="BU68"/>
  <c r="BZ65"/>
  <c r="CE62"/>
  <c r="CJ59"/>
  <c r="F57"/>
  <c r="K54"/>
  <c r="CA50"/>
  <c r="CB47"/>
  <c r="Q45"/>
  <c r="V42"/>
  <c r="AA39"/>
  <c r="AF36"/>
  <c r="AK33"/>
  <c r="AP30"/>
  <c r="AU27"/>
  <c r="AR99"/>
  <c r="C98"/>
  <c r="AW96"/>
  <c r="H95"/>
  <c r="BB93"/>
  <c r="M92"/>
  <c r="BG90"/>
  <c r="B89"/>
  <c r="G86"/>
  <c r="L83"/>
  <c r="Q80"/>
  <c r="V77"/>
  <c r="AA74"/>
  <c r="AF71"/>
  <c r="AK68"/>
  <c r="AP65"/>
  <c r="AU62"/>
  <c r="AZ59"/>
  <c r="BE56"/>
  <c r="BJ53"/>
  <c r="BO50"/>
  <c r="CJ47"/>
  <c r="BP44"/>
  <c r="BU41"/>
  <c r="BZ38"/>
  <c r="CE35"/>
  <c r="CJ32"/>
  <c r="F30"/>
  <c r="S27"/>
  <c r="BM25"/>
  <c r="X24"/>
  <c r="BR22"/>
  <c r="Z21"/>
  <c r="AE18"/>
  <c r="AJ15"/>
  <c r="O12"/>
  <c r="CG168"/>
  <c r="U168"/>
  <c r="AR167"/>
  <c r="BO166"/>
  <c r="C166"/>
  <c r="Z165"/>
  <c r="AW164"/>
  <c r="BT163"/>
  <c r="H163"/>
  <c r="AE162"/>
  <c r="BB161"/>
  <c r="BY160"/>
  <c r="M160"/>
  <c r="AJ159"/>
  <c r="BG158"/>
  <c r="CD157"/>
  <c r="R157"/>
  <c r="AO156"/>
  <c r="BL155"/>
  <c r="CI154"/>
  <c r="W154"/>
  <c r="AT153"/>
  <c r="BQ152"/>
  <c r="E152"/>
  <c r="AB151"/>
  <c r="AY150"/>
  <c r="BV149"/>
  <c r="J149"/>
  <c r="AG148"/>
  <c r="BD147"/>
  <c r="CA146"/>
  <c r="O146"/>
  <c r="F145"/>
  <c r="AZ143"/>
  <c r="K142"/>
  <c r="BE140"/>
  <c r="Q139"/>
  <c r="Q84" i="14" s="1"/>
  <c r="P84" i="15" s="1"/>
  <c r="P89" i="16" s="1"/>
  <c r="CA137" i="13"/>
  <c r="AL136"/>
  <c r="B135"/>
  <c r="AV133"/>
  <c r="G132"/>
  <c r="BA130"/>
  <c r="L129"/>
  <c r="BF127"/>
  <c r="Q126"/>
  <c r="BK124"/>
  <c r="V123"/>
  <c r="BP121"/>
  <c r="AA120"/>
  <c r="I118"/>
  <c r="AP115"/>
  <c r="AU112"/>
  <c r="BK107"/>
  <c r="BU101"/>
  <c r="CE95"/>
  <c r="F90"/>
  <c r="CG78"/>
  <c r="R67"/>
  <c r="AL55"/>
  <c r="AC43"/>
  <c r="AW31"/>
  <c r="S18"/>
  <c r="AR84"/>
  <c r="R66"/>
  <c r="BL39"/>
  <c r="BM4"/>
  <c r="AE9"/>
  <c r="AB18"/>
  <c r="BD6"/>
  <c r="BT12"/>
  <c r="BK172"/>
  <c r="BS177"/>
  <c r="BS33" i="14" s="1"/>
  <c r="BR33" i="15" s="1"/>
  <c r="BR38" i="16" s="1"/>
  <c r="CE145" i="13"/>
  <c r="AY145"/>
  <c r="S145"/>
  <c r="BT144"/>
  <c r="AF144"/>
  <c r="BW143"/>
  <c r="AQ143"/>
  <c r="K143"/>
  <c r="BN142"/>
  <c r="AH142"/>
  <c r="B142"/>
  <c r="BE141"/>
  <c r="Y141"/>
  <c r="CB140"/>
  <c r="AV140"/>
  <c r="P140"/>
  <c r="BQ139"/>
  <c r="BQ84" i="14" s="1"/>
  <c r="BP84" i="15" s="1"/>
  <c r="BP89" i="16" s="1"/>
  <c r="AK139" i="13"/>
  <c r="AK84" i="14" s="1"/>
  <c r="AJ84" i="15" s="1"/>
  <c r="AJ89" i="16" s="1"/>
  <c r="CE138" i="13"/>
  <c r="AY138"/>
  <c r="S138"/>
  <c r="BV137"/>
  <c r="AP137"/>
  <c r="J137"/>
  <c r="BM136"/>
  <c r="AG136"/>
  <c r="BY135"/>
  <c r="BY81" i="14" s="1"/>
  <c r="AU135" i="13"/>
  <c r="AU81" i="14" s="1"/>
  <c r="BF134" i="13"/>
  <c r="L135"/>
  <c r="L81" i="14" s="1"/>
  <c r="K81" i="15" s="1"/>
  <c r="K86" i="16" s="1"/>
  <c r="BT134" i="13"/>
  <c r="AN134"/>
  <c r="H134"/>
  <c r="BK133"/>
  <c r="AE133"/>
  <c r="CH132"/>
  <c r="BB132"/>
  <c r="V132"/>
  <c r="BY131"/>
  <c r="AS131"/>
  <c r="M131"/>
  <c r="BP130"/>
  <c r="AJ130"/>
  <c r="D130"/>
  <c r="BG129"/>
  <c r="AA129"/>
  <c r="CD128"/>
  <c r="AX128"/>
  <c r="R128"/>
  <c r="BU127"/>
  <c r="AO127"/>
  <c r="I127"/>
  <c r="BL126"/>
  <c r="AF126"/>
  <c r="CI125"/>
  <c r="BC125"/>
  <c r="W125"/>
  <c r="BZ124"/>
  <c r="AT124"/>
  <c r="N124"/>
  <c r="BQ123"/>
  <c r="AK123"/>
  <c r="E123"/>
  <c r="BH122"/>
  <c r="AB122"/>
  <c r="CE121"/>
  <c r="AY121"/>
  <c r="S121"/>
  <c r="BV120"/>
  <c r="AP120"/>
  <c r="J120"/>
  <c r="BM119"/>
  <c r="AG119"/>
  <c r="CJ118"/>
  <c r="BD118"/>
  <c r="X118"/>
  <c r="CC117"/>
  <c r="CC20" i="14" s="1"/>
  <c r="AY117" i="13"/>
  <c r="AY20" i="14" s="1"/>
  <c r="AX20" i="15" s="1"/>
  <c r="AX25" i="16" s="1"/>
  <c r="AC117" i="13"/>
  <c r="AC20" i="14" s="1"/>
  <c r="I117" i="13"/>
  <c r="I20" i="14" s="1"/>
  <c r="H20" i="15" s="1"/>
  <c r="H25" i="16" s="1"/>
  <c r="CD116" i="13"/>
  <c r="AX116"/>
  <c r="R116"/>
  <c r="BU115"/>
  <c r="AO115"/>
  <c r="I115"/>
  <c r="BL114"/>
  <c r="AF114"/>
  <c r="CI113"/>
  <c r="BC113"/>
  <c r="W113"/>
  <c r="BZ112"/>
  <c r="AT112"/>
  <c r="N112"/>
  <c r="BQ111"/>
  <c r="I111"/>
  <c r="AF110"/>
  <c r="BC109"/>
  <c r="BV108"/>
  <c r="BV22" i="14" s="1"/>
  <c r="BF108" i="13"/>
  <c r="BF22" i="14" s="1"/>
  <c r="AP108" i="13"/>
  <c r="AP22" i="14" s="1"/>
  <c r="AL107" i="13"/>
  <c r="BI106"/>
  <c r="CJ105"/>
  <c r="BD105"/>
  <c r="BC104"/>
  <c r="BZ103"/>
  <c r="N103"/>
  <c r="AK102"/>
  <c r="BX101"/>
  <c r="AR101"/>
  <c r="BV99"/>
  <c r="AG98"/>
  <c r="CA96"/>
  <c r="AL95"/>
  <c r="CF93"/>
  <c r="AQ92"/>
  <c r="B91"/>
  <c r="AV89"/>
  <c r="BO86"/>
  <c r="BT83"/>
  <c r="BY80"/>
  <c r="CD77"/>
  <c r="CI74"/>
  <c r="BY133"/>
  <c r="M133"/>
  <c r="AJ132"/>
  <c r="BG131"/>
  <c r="CD130"/>
  <c r="R130"/>
  <c r="AO129"/>
  <c r="BL128"/>
  <c r="CI127"/>
  <c r="W127"/>
  <c r="AT126"/>
  <c r="BQ125"/>
  <c r="E125"/>
  <c r="AB124"/>
  <c r="AY123"/>
  <c r="BV122"/>
  <c r="J122"/>
  <c r="AG121"/>
  <c r="BD120"/>
  <c r="CA119"/>
  <c r="O119"/>
  <c r="AL118"/>
  <c r="BS117"/>
  <c r="BS20" i="14" s="1"/>
  <c r="BR20" i="15" s="1"/>
  <c r="BR25" i="16" s="1"/>
  <c r="N117" i="13"/>
  <c r="N20" i="14" s="1"/>
  <c r="M20" i="15" s="1"/>
  <c r="M25" i="16" s="1"/>
  <c r="AF116" i="13"/>
  <c r="BC115"/>
  <c r="BZ114"/>
  <c r="N114"/>
  <c r="AK113"/>
  <c r="BH112"/>
  <c r="CE111"/>
  <c r="S111"/>
  <c r="AP110"/>
  <c r="BM109"/>
  <c r="BW108"/>
  <c r="BW22" i="14" s="1"/>
  <c r="BG108" i="13"/>
  <c r="BG22" i="14" s="1"/>
  <c r="AQ108" i="13"/>
  <c r="AQ22" i="14" s="1"/>
  <c r="D108" i="13"/>
  <c r="D22" i="14" s="1"/>
  <c r="AB107" i="13"/>
  <c r="AY106"/>
  <c r="BV105"/>
  <c r="J105"/>
  <c r="AG104"/>
  <c r="BD103"/>
  <c r="CA102"/>
  <c r="O102"/>
  <c r="AL101"/>
  <c r="AU100"/>
  <c r="F99"/>
  <c r="AZ97"/>
  <c r="K96"/>
  <c r="BE94"/>
  <c r="P93"/>
  <c r="BJ91"/>
  <c r="BX89"/>
  <c r="AO84"/>
  <c r="AY78"/>
  <c r="BI72"/>
  <c r="AX69"/>
  <c r="BC66"/>
  <c r="BH63"/>
  <c r="BM60"/>
  <c r="BR57"/>
  <c r="BW54"/>
  <c r="BL51"/>
  <c r="BI48"/>
  <c r="CC45"/>
  <c r="CH42"/>
  <c r="D40"/>
  <c r="I37"/>
  <c r="N34"/>
  <c r="S31"/>
  <c r="X28"/>
  <c r="BX99"/>
  <c r="AI98"/>
  <c r="CC96"/>
  <c r="AN95"/>
  <c r="CH93"/>
  <c r="AS92"/>
  <c r="D91"/>
  <c r="AX89"/>
  <c r="BS86"/>
  <c r="BX83"/>
  <c r="CC80"/>
  <c r="CH77"/>
  <c r="D75"/>
  <c r="I72"/>
  <c r="N69"/>
  <c r="S66"/>
  <c r="X63"/>
  <c r="AC60"/>
  <c r="AH57"/>
  <c r="AM54"/>
  <c r="AR51"/>
  <c r="AW48"/>
  <c r="AS45"/>
  <c r="AX42"/>
  <c r="BC39"/>
  <c r="BH36"/>
  <c r="BM33"/>
  <c r="BR30"/>
  <c r="BW27"/>
  <c r="J26"/>
  <c r="BD24"/>
  <c r="O23"/>
  <c r="BI21"/>
  <c r="H19"/>
  <c r="M16"/>
  <c r="R13"/>
  <c r="AR4"/>
  <c r="AK168"/>
  <c r="BH167"/>
  <c r="CE166"/>
  <c r="S166"/>
  <c r="AP165"/>
  <c r="BM164"/>
  <c r="CJ163"/>
  <c r="X163"/>
  <c r="AU162"/>
  <c r="BR161"/>
  <c r="F161"/>
  <c r="AC160"/>
  <c r="AZ159"/>
  <c r="BW158"/>
  <c r="K158"/>
  <c r="AH157"/>
  <c r="BE156"/>
  <c r="CB155"/>
  <c r="P155"/>
  <c r="AM154"/>
  <c r="BJ153"/>
  <c r="CG152"/>
  <c r="U152"/>
  <c r="AR151"/>
  <c r="BO150"/>
  <c r="C150"/>
  <c r="Z149"/>
  <c r="AW148"/>
  <c r="BT147"/>
  <c r="H147"/>
  <c r="AE146"/>
  <c r="AL145"/>
  <c r="CF143"/>
  <c r="AQ142"/>
  <c r="B141"/>
  <c r="AT139"/>
  <c r="AT84" i="14" s="1"/>
  <c r="AS84" i="15" s="1"/>
  <c r="AS89" i="16" s="1"/>
  <c r="X138" i="13"/>
  <c r="BR136"/>
  <c r="AW135"/>
  <c r="AW81" i="14" s="1"/>
  <c r="AV81" i="15" s="1"/>
  <c r="AV86" i="16" s="1"/>
  <c r="CB133" i="13"/>
  <c r="AM132"/>
  <c r="CG130"/>
  <c r="AR129"/>
  <c r="C128"/>
  <c r="AW126"/>
  <c r="H125"/>
  <c r="BB123"/>
  <c r="M122"/>
  <c r="BG120"/>
  <c r="BU118"/>
  <c r="S116"/>
  <c r="X113"/>
  <c r="CJ109"/>
  <c r="AA103"/>
  <c r="AK97"/>
  <c r="AU91"/>
  <c r="CB81"/>
  <c r="M70"/>
  <c r="AG58"/>
  <c r="AS46"/>
  <c r="AS13" i="14" s="1"/>
  <c r="AR13" i="15" s="1"/>
  <c r="AR34" i="13"/>
  <c r="BL22"/>
  <c r="G87"/>
  <c r="H72"/>
  <c r="AV48"/>
  <c r="V3"/>
  <c r="AV9"/>
  <c r="AG15"/>
  <c r="BO6"/>
  <c r="Y1"/>
  <c r="Q177"/>
  <c r="Q33" i="14" s="1"/>
  <c r="P33" i="15" s="1"/>
  <c r="P38" i="16" s="1"/>
  <c r="G141" i="13"/>
  <c r="Y127"/>
  <c r="CB126"/>
  <c r="AV126"/>
  <c r="P126"/>
  <c r="BS125"/>
  <c r="AM125"/>
  <c r="G125"/>
  <c r="BJ124"/>
  <c r="AD124"/>
  <c r="CG123"/>
  <c r="BA123"/>
  <c r="U123"/>
  <c r="BX122"/>
  <c r="AR122"/>
  <c r="L122"/>
  <c r="BO121"/>
  <c r="AI121"/>
  <c r="C121"/>
  <c r="BF120"/>
  <c r="Z120"/>
  <c r="CC119"/>
  <c r="AW119"/>
  <c r="Q119"/>
  <c r="BT118"/>
  <c r="AN118"/>
  <c r="H118"/>
  <c r="BR117"/>
  <c r="BR20" i="14" s="1"/>
  <c r="AO117" i="13"/>
  <c r="AO20" i="14" s="1"/>
  <c r="AN20" i="15" s="1"/>
  <c r="AN25" i="16" s="1"/>
  <c r="X117" i="13"/>
  <c r="X20" i="14" s="1"/>
  <c r="E117" i="13"/>
  <c r="E20" i="14" s="1"/>
  <c r="BN116" i="13"/>
  <c r="AH116"/>
  <c r="B116"/>
  <c r="BE115"/>
  <c r="Y115"/>
  <c r="CB114"/>
  <c r="AV114"/>
  <c r="P114"/>
  <c r="BS113"/>
  <c r="AM113"/>
  <c r="G113"/>
  <c r="BJ112"/>
  <c r="AD112"/>
  <c r="CG111"/>
  <c r="AO111"/>
  <c r="BL110"/>
  <c r="CI109"/>
  <c r="W109"/>
  <c r="BN108"/>
  <c r="BN22" i="14" s="1"/>
  <c r="AX108" i="13"/>
  <c r="AX22" i="14" s="1"/>
  <c r="BR107" i="13"/>
  <c r="F107"/>
  <c r="AC106"/>
  <c r="BT105"/>
  <c r="CI104"/>
  <c r="W104"/>
  <c r="AT103"/>
  <c r="BQ102"/>
  <c r="E102"/>
  <c r="BH101"/>
  <c r="AY100"/>
  <c r="J99"/>
  <c r="BD97"/>
  <c r="O96"/>
  <c r="BI94"/>
  <c r="T93"/>
  <c r="BN91"/>
  <c r="Y90"/>
  <c r="U88"/>
  <c r="Z85"/>
  <c r="AE82"/>
  <c r="AJ79"/>
  <c r="AO76"/>
  <c r="AT73"/>
  <c r="AS133"/>
  <c r="BP132"/>
  <c r="D132"/>
  <c r="AA131"/>
  <c r="AX130"/>
  <c r="BU129"/>
  <c r="I129"/>
  <c r="AF128"/>
  <c r="BC127"/>
  <c r="BZ126"/>
  <c r="N126"/>
  <c r="AK125"/>
  <c r="BH124"/>
  <c r="CE123"/>
  <c r="S123"/>
  <c r="AP122"/>
  <c r="BM121"/>
  <c r="CJ120"/>
  <c r="X120"/>
  <c r="AU119"/>
  <c r="BR118"/>
  <c r="F118"/>
  <c r="AM117"/>
  <c r="AM20" i="14" s="1"/>
  <c r="AL20" i="15" s="1"/>
  <c r="AL25" i="16" s="1"/>
  <c r="BL116" i="13"/>
  <c r="CI115"/>
  <c r="W115"/>
  <c r="AT114"/>
  <c r="BQ113"/>
  <c r="E113"/>
  <c r="AB112"/>
  <c r="AY111"/>
  <c r="BV110"/>
  <c r="J110"/>
  <c r="AG109"/>
  <c r="BO108"/>
  <c r="BO22" i="14" s="1"/>
  <c r="AY108" i="13"/>
  <c r="AY22" i="14" s="1"/>
  <c r="L108" i="13"/>
  <c r="L22" i="14" s="1"/>
  <c r="BH107" i="13"/>
  <c r="CE106"/>
  <c r="S106"/>
  <c r="AP105"/>
  <c r="BM104"/>
  <c r="CJ103"/>
  <c r="X103"/>
  <c r="AU102"/>
  <c r="BR101"/>
  <c r="F101"/>
  <c r="BR99"/>
  <c r="AC98"/>
  <c r="BW96"/>
  <c r="AH95"/>
  <c r="CB93"/>
  <c r="AM92"/>
  <c r="CG90"/>
  <c r="AJ87"/>
  <c r="AT81"/>
  <c r="BD75"/>
  <c r="D71"/>
  <c r="I68"/>
  <c r="N65"/>
  <c r="S62"/>
  <c r="X59"/>
  <c r="AC56"/>
  <c r="AH53"/>
  <c r="O50"/>
  <c r="X47"/>
  <c r="AN44"/>
  <c r="AS41"/>
  <c r="AX38"/>
  <c r="BC35"/>
  <c r="BH32"/>
  <c r="BM29"/>
  <c r="BA100"/>
  <c r="L99"/>
  <c r="BF97"/>
  <c r="Q96"/>
  <c r="BK94"/>
  <c r="V93"/>
  <c r="BP91"/>
  <c r="AA90"/>
  <c r="Y88"/>
  <c r="AD85"/>
  <c r="AI82"/>
  <c r="AN79"/>
  <c r="AS76"/>
  <c r="AX73"/>
  <c r="BC70"/>
  <c r="BH67"/>
  <c r="BM64"/>
  <c r="BR61"/>
  <c r="BW58"/>
  <c r="CB55"/>
  <c r="CG52"/>
  <c r="C50"/>
  <c r="CI46"/>
  <c r="CI13" i="14" s="1"/>
  <c r="CH13" i="15" s="1"/>
  <c r="D44" i="13"/>
  <c r="I41"/>
  <c r="N38"/>
  <c r="S35"/>
  <c r="X32"/>
  <c r="AC29"/>
  <c r="BV26"/>
  <c r="AG25"/>
  <c r="CA23"/>
  <c r="AL22"/>
  <c r="AW20"/>
  <c r="BB17"/>
  <c r="BG14"/>
  <c r="BI10"/>
  <c r="BQ168"/>
  <c r="E168"/>
  <c r="AB167"/>
  <c r="AY166"/>
  <c r="BV165"/>
  <c r="J165"/>
  <c r="AG164"/>
  <c r="BD163"/>
  <c r="CA162"/>
  <c r="O162"/>
  <c r="AL161"/>
  <c r="BI160"/>
  <c r="CF159"/>
  <c r="T159"/>
  <c r="AQ158"/>
  <c r="BN157"/>
  <c r="B157"/>
  <c r="Y156"/>
  <c r="AV155"/>
  <c r="BS154"/>
  <c r="G154"/>
  <c r="AD153"/>
  <c r="BA152"/>
  <c r="BX151"/>
  <c r="L151"/>
  <c r="AI150"/>
  <c r="BF149"/>
  <c r="CC148"/>
  <c r="Q148"/>
  <c r="AN147"/>
  <c r="BK146"/>
  <c r="CH145"/>
  <c r="BI144"/>
  <c r="T143"/>
  <c r="BN141"/>
  <c r="BN80" i="14" s="1"/>
  <c r="Y140" i="13"/>
  <c r="CJ138"/>
  <c r="AU137"/>
  <c r="F136"/>
  <c r="BE134"/>
  <c r="P133"/>
  <c r="BJ131"/>
  <c r="U130"/>
  <c r="BO128"/>
  <c r="Z127"/>
  <c r="BT125"/>
  <c r="AE124"/>
  <c r="BY122"/>
  <c r="AJ121"/>
  <c r="CD119"/>
  <c r="BD117"/>
  <c r="BD20" i="14" s="1"/>
  <c r="BC20" i="15" s="1"/>
  <c r="BC25" i="16" s="1"/>
  <c r="BM114" i="13"/>
  <c r="BR111"/>
  <c r="V106"/>
  <c r="AF100"/>
  <c r="AP94"/>
  <c r="BR87"/>
  <c r="C76"/>
  <c r="W64"/>
  <c r="AQ52"/>
  <c r="AH40"/>
  <c r="BB28"/>
  <c r="BZ11"/>
  <c r="AW81"/>
  <c r="AB60"/>
  <c r="BN27"/>
  <c r="AW6"/>
  <c r="AV12"/>
  <c r="W21"/>
  <c r="BR9"/>
  <c r="N18"/>
  <c r="T164"/>
  <c r="BM147"/>
  <c r="U90"/>
  <c r="M88"/>
  <c r="R85"/>
  <c r="W82"/>
  <c r="AB79"/>
  <c r="AG76"/>
  <c r="AL73"/>
  <c r="AJ71"/>
  <c r="CD69"/>
  <c r="AO68"/>
  <c r="CI66"/>
  <c r="AT65"/>
  <c r="E64"/>
  <c r="AY62"/>
  <c r="J61"/>
  <c r="BD59"/>
  <c r="O58"/>
  <c r="BI56"/>
  <c r="T55"/>
  <c r="BN53"/>
  <c r="Y52"/>
  <c r="AU50"/>
  <c r="F49"/>
  <c r="BD47"/>
  <c r="X46"/>
  <c r="X13" i="14" s="1"/>
  <c r="W13" i="15" s="1"/>
  <c r="BT44" i="13"/>
  <c r="AE43"/>
  <c r="BY41"/>
  <c r="AJ40"/>
  <c r="CD38"/>
  <c r="AO37"/>
  <c r="CI35"/>
  <c r="AT34"/>
  <c r="E33"/>
  <c r="AY31"/>
  <c r="J30"/>
  <c r="BD28"/>
  <c r="BQ100"/>
  <c r="E100"/>
  <c r="AB99"/>
  <c r="AY98"/>
  <c r="BV97"/>
  <c r="J97"/>
  <c r="AG96"/>
  <c r="BD95"/>
  <c r="CA94"/>
  <c r="O94"/>
  <c r="AL93"/>
  <c r="BI92"/>
  <c r="CF91"/>
  <c r="T91"/>
  <c r="AQ90"/>
  <c r="BN89"/>
  <c r="BE88"/>
  <c r="P87"/>
  <c r="BJ85"/>
  <c r="U84"/>
  <c r="BO82"/>
  <c r="Z81"/>
  <c r="BT79"/>
  <c r="AE78"/>
  <c r="BY76"/>
  <c r="AJ75"/>
  <c r="CD73"/>
  <c r="AO72"/>
  <c r="CI70"/>
  <c r="AT69"/>
  <c r="E68"/>
  <c r="AY66"/>
  <c r="J65"/>
  <c r="BD63"/>
  <c r="O62"/>
  <c r="BI60"/>
  <c r="T59"/>
  <c r="BN57"/>
  <c r="Y56"/>
  <c r="BS54"/>
  <c r="AD53"/>
  <c r="BX51"/>
  <c r="AI50"/>
  <c r="CC48"/>
  <c r="AJ47"/>
  <c r="BY45"/>
  <c r="AJ44"/>
  <c r="CD42"/>
  <c r="AO41"/>
  <c r="CI39"/>
  <c r="AT38"/>
  <c r="E37"/>
  <c r="AY35"/>
  <c r="J34"/>
  <c r="BD32"/>
  <c r="O31"/>
  <c r="BI29"/>
  <c r="T28"/>
  <c r="C27"/>
  <c r="Z26"/>
  <c r="AW25"/>
  <c r="BT24"/>
  <c r="H24"/>
  <c r="AE23"/>
  <c r="BB22"/>
  <c r="BY21"/>
  <c r="CC20"/>
  <c r="AN19"/>
  <c r="CH17"/>
  <c r="AS16"/>
  <c r="D15"/>
  <c r="AX13"/>
  <c r="AL11"/>
  <c r="O7"/>
  <c r="BY168"/>
  <c r="AS168"/>
  <c r="M168"/>
  <c r="BP167"/>
  <c r="AJ167"/>
  <c r="D167"/>
  <c r="BG166"/>
  <c r="AA166"/>
  <c r="CD165"/>
  <c r="AX165"/>
  <c r="R165"/>
  <c r="BU164"/>
  <c r="AO164"/>
  <c r="I164"/>
  <c r="BL163"/>
  <c r="AF163"/>
  <c r="CI162"/>
  <c r="BC162"/>
  <c r="W162"/>
  <c r="BZ161"/>
  <c r="AT161"/>
  <c r="N161"/>
  <c r="BQ160"/>
  <c r="AK160"/>
  <c r="E160"/>
  <c r="BH159"/>
  <c r="AB159"/>
  <c r="CE158"/>
  <c r="AY158"/>
  <c r="S158"/>
  <c r="BV157"/>
  <c r="AP157"/>
  <c r="J157"/>
  <c r="BM156"/>
  <c r="AG156"/>
  <c r="CJ155"/>
  <c r="BD155"/>
  <c r="X155"/>
  <c r="CA154"/>
  <c r="AU154"/>
  <c r="O154"/>
  <c r="BR153"/>
  <c r="AL153"/>
  <c r="F153"/>
  <c r="BI152"/>
  <c r="AC152"/>
  <c r="CF151"/>
  <c r="AZ151"/>
  <c r="T151"/>
  <c r="BW150"/>
  <c r="AQ150"/>
  <c r="K150"/>
  <c r="BN149"/>
  <c r="AH149"/>
  <c r="B149"/>
  <c r="BE148"/>
  <c r="Y148"/>
  <c r="CB147"/>
  <c r="AV147"/>
  <c r="P147"/>
  <c r="BS146"/>
  <c r="AM146"/>
  <c r="G146"/>
  <c r="BB145"/>
  <c r="BZ144"/>
  <c r="M144"/>
  <c r="AJ143"/>
  <c r="BG142"/>
  <c r="CD141"/>
  <c r="R141"/>
  <c r="AO140"/>
  <c r="BE139"/>
  <c r="BE84" i="14" s="1"/>
  <c r="BD84" i="15" s="1"/>
  <c r="BD89" i="16" s="1"/>
  <c r="G139" i="13"/>
  <c r="G84" i="14" s="1"/>
  <c r="AN138" i="13"/>
  <c r="BK137"/>
  <c r="CH136"/>
  <c r="V136"/>
  <c r="BZ135"/>
  <c r="BZ81" i="14" s="1"/>
  <c r="BU134" i="13"/>
  <c r="I134"/>
  <c r="AF133"/>
  <c r="BC132"/>
  <c r="BZ131"/>
  <c r="N131"/>
  <c r="AK130"/>
  <c r="BH129"/>
  <c r="CE128"/>
  <c r="S128"/>
  <c r="AP127"/>
  <c r="BM126"/>
  <c r="CJ125"/>
  <c r="X125"/>
  <c r="AU124"/>
  <c r="BR123"/>
  <c r="F123"/>
  <c r="AC122"/>
  <c r="AZ121"/>
  <c r="BW120"/>
  <c r="K120"/>
  <c r="R119"/>
  <c r="BO117"/>
  <c r="BO20" i="14" s="1"/>
  <c r="BN20" i="15" s="1"/>
  <c r="BN25" i="16" s="1"/>
  <c r="AY116" i="13"/>
  <c r="J115"/>
  <c r="BD113"/>
  <c r="O112"/>
  <c r="BI110"/>
  <c r="CH106"/>
  <c r="D104"/>
  <c r="I101"/>
  <c r="N98"/>
  <c r="S95"/>
  <c r="X92"/>
  <c r="X89"/>
  <c r="AH83"/>
  <c r="AR77"/>
  <c r="BB71"/>
  <c r="BL65"/>
  <c r="BV59"/>
  <c r="CF53"/>
  <c r="G48"/>
  <c r="BW41"/>
  <c r="CG35"/>
  <c r="H30"/>
  <c r="R24"/>
  <c r="X15"/>
  <c r="BS87"/>
  <c r="C83"/>
  <c r="C75"/>
  <c r="W63"/>
  <c r="AQ51"/>
  <c r="BV33"/>
  <c r="AS2"/>
  <c r="AP5"/>
  <c r="G8"/>
  <c r="G11"/>
  <c r="CA13"/>
  <c r="BQ19"/>
  <c r="AB5"/>
  <c r="AC8"/>
  <c r="Y11"/>
  <c r="S15"/>
  <c r="J179"/>
  <c r="AE169"/>
  <c r="AE86" i="14" s="1"/>
  <c r="BZ146" i="13"/>
  <c r="V170"/>
  <c r="AR89"/>
  <c r="BG86"/>
  <c r="BL83"/>
  <c r="BQ80"/>
  <c r="BV77"/>
  <c r="CA74"/>
  <c r="M72"/>
  <c r="BG70"/>
  <c r="R69"/>
  <c r="BL67"/>
  <c r="W66"/>
  <c r="BQ64"/>
  <c r="AB63"/>
  <c r="BV61"/>
  <c r="AG60"/>
  <c r="CA58"/>
  <c r="AL57"/>
  <c r="CF55"/>
  <c r="AQ54"/>
  <c r="B53"/>
  <c r="AN51"/>
  <c r="BR49"/>
  <c r="AC48"/>
  <c r="CE46"/>
  <c r="CE13" i="14" s="1"/>
  <c r="CD13" i="15" s="1"/>
  <c r="AW45" i="13"/>
  <c r="H44"/>
  <c r="BB42"/>
  <c r="M41"/>
  <c r="BG39"/>
  <c r="R38"/>
  <c r="BL36"/>
  <c r="W35"/>
  <c r="BQ33"/>
  <c r="AB32"/>
  <c r="BV30"/>
  <c r="AG29"/>
  <c r="CA27"/>
  <c r="AK100"/>
  <c r="BH99"/>
  <c r="CE98"/>
  <c r="S98"/>
  <c r="AP97"/>
  <c r="BM96"/>
  <c r="CJ95"/>
  <c r="X95"/>
  <c r="AU94"/>
  <c r="BR93"/>
  <c r="F93"/>
  <c r="AC92"/>
  <c r="AZ91"/>
  <c r="BW90"/>
  <c r="K90"/>
  <c r="AH89"/>
  <c r="CB87"/>
  <c r="AM86"/>
  <c r="CG84"/>
  <c r="AR83"/>
  <c r="C82"/>
  <c r="AW80"/>
  <c r="H79"/>
  <c r="BB77"/>
  <c r="M76"/>
  <c r="BG74"/>
  <c r="R73"/>
  <c r="BL71"/>
  <c r="W70"/>
  <c r="BQ68"/>
  <c r="AB67"/>
  <c r="BV65"/>
  <c r="AG64"/>
  <c r="CA62"/>
  <c r="AL61"/>
  <c r="CF59"/>
  <c r="AQ58"/>
  <c r="B57"/>
  <c r="AV55"/>
  <c r="G54"/>
  <c r="BA52"/>
  <c r="L51"/>
  <c r="BF49"/>
  <c r="Q48"/>
  <c r="BC46"/>
  <c r="BC13" i="14" s="1"/>
  <c r="BB13" i="15" s="1"/>
  <c r="M45" i="13"/>
  <c r="BG43"/>
  <c r="R42"/>
  <c r="BL40"/>
  <c r="W39"/>
  <c r="BQ37"/>
  <c r="AB36"/>
  <c r="BV34"/>
  <c r="AG33"/>
  <c r="CA31"/>
  <c r="AL30"/>
  <c r="CF28"/>
  <c r="AQ27"/>
  <c r="BF26"/>
  <c r="CC25"/>
  <c r="Q25"/>
  <c r="AN24"/>
  <c r="BK23"/>
  <c r="CH22"/>
  <c r="V22"/>
  <c r="AS21"/>
  <c r="Q20"/>
  <c r="BK18"/>
  <c r="V17"/>
  <c r="BP15"/>
  <c r="AA14"/>
  <c r="BU12"/>
  <c r="CF9"/>
  <c r="AW1"/>
  <c r="BI168"/>
  <c r="AC168"/>
  <c r="CF167"/>
  <c r="AZ167"/>
  <c r="T167"/>
  <c r="BW166"/>
  <c r="AQ166"/>
  <c r="K166"/>
  <c r="BN165"/>
  <c r="AH165"/>
  <c r="B165"/>
  <c r="BE164"/>
  <c r="Y164"/>
  <c r="CB163"/>
  <c r="AV163"/>
  <c r="P163"/>
  <c r="BS162"/>
  <c r="AM162"/>
  <c r="G162"/>
  <c r="BJ161"/>
  <c r="AD161"/>
  <c r="CG160"/>
  <c r="BA160"/>
  <c r="U160"/>
  <c r="BX159"/>
  <c r="AR159"/>
  <c r="L159"/>
  <c r="BO158"/>
  <c r="AI158"/>
  <c r="C158"/>
  <c r="BF157"/>
  <c r="Z157"/>
  <c r="CC156"/>
  <c r="AW156"/>
  <c r="Q156"/>
  <c r="BT155"/>
  <c r="AN155"/>
  <c r="H155"/>
  <c r="BK154"/>
  <c r="AE154"/>
  <c r="CH153"/>
  <c r="BB153"/>
  <c r="V153"/>
  <c r="BY152"/>
  <c r="AS152"/>
  <c r="M152"/>
  <c r="BP151"/>
  <c r="AJ151"/>
  <c r="D151"/>
  <c r="BG150"/>
  <c r="AA150"/>
  <c r="CD149"/>
  <c r="AX149"/>
  <c r="R149"/>
  <c r="BU148"/>
  <c r="AO148"/>
  <c r="I148"/>
  <c r="BL147"/>
  <c r="AF147"/>
  <c r="CI146"/>
  <c r="BC146"/>
  <c r="W146"/>
  <c r="BZ145"/>
  <c r="V145"/>
  <c r="AT144"/>
  <c r="BP143"/>
  <c r="D143"/>
  <c r="AA142"/>
  <c r="AX141"/>
  <c r="AX80" i="14" s="1"/>
  <c r="BU140" i="13"/>
  <c r="I140"/>
  <c r="AG139"/>
  <c r="AG84" i="14" s="1"/>
  <c r="BT138" i="13"/>
  <c r="H138"/>
  <c r="AE137"/>
  <c r="BB136"/>
  <c r="CH135"/>
  <c r="CH81" i="14" s="1"/>
  <c r="AG135" i="13"/>
  <c r="AG81" i="14" s="1"/>
  <c r="AO134" i="13"/>
  <c r="BL133"/>
  <c r="CI132"/>
  <c r="W132"/>
  <c r="AT131"/>
  <c r="BQ130"/>
  <c r="E130"/>
  <c r="AB129"/>
  <c r="AY128"/>
  <c r="BV127"/>
  <c r="J127"/>
  <c r="AG126"/>
  <c r="BD125"/>
  <c r="CA124"/>
  <c r="O124"/>
  <c r="AL123"/>
  <c r="BI122"/>
  <c r="CF121"/>
  <c r="T121"/>
  <c r="AQ120"/>
  <c r="BN119"/>
  <c r="AO118"/>
  <c r="AE117"/>
  <c r="AE20" i="14" s="1"/>
  <c r="BV115" i="13"/>
  <c r="AG114"/>
  <c r="CA112"/>
  <c r="AL111"/>
  <c r="X109"/>
  <c r="AS105"/>
  <c r="AX102"/>
  <c r="BC99"/>
  <c r="BH96"/>
  <c r="BM93"/>
  <c r="BR90"/>
  <c r="AC86"/>
  <c r="AM80"/>
  <c r="AW74"/>
  <c r="BG68"/>
  <c r="BQ62"/>
  <c r="CA56"/>
  <c r="B51"/>
  <c r="BR44"/>
  <c r="CB38"/>
  <c r="C33"/>
  <c r="M27"/>
  <c r="N21"/>
  <c r="Y89"/>
  <c r="CG85"/>
  <c r="H80"/>
  <c r="M69"/>
  <c r="AG57"/>
  <c r="BB45"/>
  <c r="D1"/>
  <c r="CJ3"/>
  <c r="Y3"/>
  <c r="BU5"/>
  <c r="AZ8"/>
  <c r="BV16"/>
  <c r="AI2"/>
  <c r="BI3"/>
  <c r="CB6"/>
  <c r="BZ9"/>
  <c r="I21"/>
  <c r="BQ174"/>
  <c r="BF158"/>
  <c r="V134"/>
  <c r="AK119"/>
  <c r="AH119"/>
  <c r="B119"/>
  <c r="BE118"/>
  <c r="Y118"/>
  <c r="BY117"/>
  <c r="BY20" i="14" s="1"/>
  <c r="BX20" i="15" s="1"/>
  <c r="BX25" i="16" s="1"/>
  <c r="BK117" i="13"/>
  <c r="BK20" i="14" s="1"/>
  <c r="AL117" i="13"/>
  <c r="AL20" i="14" s="1"/>
  <c r="AK20" i="15" s="1"/>
  <c r="AK25" i="16" s="1"/>
  <c r="O117" i="13"/>
  <c r="O20" i="14" s="1"/>
  <c r="N20" i="15" s="1"/>
  <c r="N25" i="16" s="1"/>
  <c r="BO116" i="13"/>
  <c r="AI116"/>
  <c r="C116"/>
  <c r="BF115"/>
  <c r="Z115"/>
  <c r="CC114"/>
  <c r="AW114"/>
  <c r="Q114"/>
  <c r="BT113"/>
  <c r="AN113"/>
  <c r="H113"/>
  <c r="BK112"/>
  <c r="AE112"/>
  <c r="CH111"/>
  <c r="BB111"/>
  <c r="V111"/>
  <c r="BY110"/>
  <c r="AG110"/>
  <c r="BD109"/>
  <c r="O108"/>
  <c r="O22" i="14" s="1"/>
  <c r="AE107" i="13"/>
  <c r="BB106"/>
  <c r="BY105"/>
  <c r="M105"/>
  <c r="AJ104"/>
  <c r="BG103"/>
  <c r="CD102"/>
  <c r="R102"/>
  <c r="AO101"/>
  <c r="BL100"/>
  <c r="CI99"/>
  <c r="W99"/>
  <c r="AT98"/>
  <c r="BQ97"/>
  <c r="E97"/>
  <c r="AB96"/>
  <c r="AY95"/>
  <c r="BV94"/>
  <c r="J94"/>
  <c r="AG93"/>
  <c r="BD92"/>
  <c r="CA91"/>
  <c r="O91"/>
  <c r="AL90"/>
  <c r="BI89"/>
  <c r="AU88"/>
  <c r="F87"/>
  <c r="AZ85"/>
  <c r="K84"/>
  <c r="BE82"/>
  <c r="P81"/>
  <c r="BJ79"/>
  <c r="U78"/>
  <c r="BO76"/>
  <c r="Z75"/>
  <c r="BT73"/>
  <c r="AE72"/>
  <c r="BY70"/>
  <c r="AJ69"/>
  <c r="CD67"/>
  <c r="AO66"/>
  <c r="CI64"/>
  <c r="AT63"/>
  <c r="E62"/>
  <c r="AY60"/>
  <c r="J59"/>
  <c r="BD57"/>
  <c r="O56"/>
  <c r="BI54"/>
  <c r="T53"/>
  <c r="BN51"/>
  <c r="Y50"/>
  <c r="BS48"/>
  <c r="AX47"/>
  <c r="AU45"/>
  <c r="F44"/>
  <c r="AZ42"/>
  <c r="K41"/>
  <c r="BE39"/>
  <c r="P38"/>
  <c r="BJ36"/>
  <c r="U35"/>
  <c r="BO33"/>
  <c r="Z32"/>
  <c r="BT30"/>
  <c r="AE29"/>
  <c r="BY27"/>
  <c r="AJ26"/>
  <c r="CD24"/>
  <c r="AO23"/>
  <c r="CI21"/>
  <c r="BH19"/>
  <c r="BM16"/>
  <c r="BR13"/>
  <c r="H8"/>
  <c r="CB88"/>
  <c r="P88"/>
  <c r="AM87"/>
  <c r="BJ86"/>
  <c r="U85"/>
  <c r="BO83"/>
  <c r="Z82"/>
  <c r="BT80"/>
  <c r="AE79"/>
  <c r="AR76"/>
  <c r="AW73"/>
  <c r="BB70"/>
  <c r="BG67"/>
  <c r="BL64"/>
  <c r="BQ61"/>
  <c r="BV58"/>
  <c r="CA55"/>
  <c r="CF52"/>
  <c r="B50"/>
  <c r="K47"/>
  <c r="BG42"/>
  <c r="BQ36"/>
  <c r="CA30"/>
  <c r="BX21"/>
  <c r="AJ1"/>
  <c r="M2"/>
  <c r="BY2"/>
  <c r="BD3"/>
  <c r="AG4"/>
  <c r="J5"/>
  <c r="BV5"/>
  <c r="BS1"/>
  <c r="BN4"/>
  <c r="AF7"/>
  <c r="BS8"/>
  <c r="BZ2"/>
  <c r="BY7"/>
  <c r="AB10"/>
  <c r="BS11"/>
  <c r="BP4"/>
  <c r="BG10"/>
  <c r="O13"/>
  <c r="BD14"/>
  <c r="J16"/>
  <c r="AY17"/>
  <c r="E19"/>
  <c r="AT20"/>
  <c r="BF1"/>
  <c r="L3"/>
  <c r="AY4"/>
  <c r="E6"/>
  <c r="T2"/>
  <c r="O5"/>
  <c r="AX7"/>
  <c r="F9"/>
  <c r="CA3"/>
  <c r="AH8"/>
  <c r="AX10"/>
  <c r="D12"/>
  <c r="C7"/>
  <c r="AF11"/>
  <c r="BM13"/>
  <c r="BH16"/>
  <c r="BC19"/>
  <c r="AI181"/>
  <c r="CG179"/>
  <c r="CD177"/>
  <c r="CD33" i="14" s="1"/>
  <c r="CC33" i="15" s="1"/>
  <c r="CC38" i="16" s="1"/>
  <c r="AM176" i="13"/>
  <c r="AM44" i="14" s="1"/>
  <c r="AL44" i="15" s="1"/>
  <c r="AL49" i="16" s="1"/>
  <c r="E174" i="13"/>
  <c r="V171"/>
  <c r="K167"/>
  <c r="Y161"/>
  <c r="BK155"/>
  <c r="BU149"/>
  <c r="J144"/>
  <c r="BP137"/>
  <c r="BU179"/>
  <c r="AP174"/>
  <c r="AS159"/>
  <c r="BK135"/>
  <c r="BK81" i="14" s="1"/>
  <c r="BJ81" i="15" s="1"/>
  <c r="BJ86" i="16" s="1"/>
  <c r="BN38" i="13"/>
  <c r="BJ145"/>
  <c r="AD145"/>
  <c r="CH144"/>
  <c r="BB144"/>
  <c r="U144"/>
  <c r="BX143"/>
  <c r="AR143"/>
  <c r="L143"/>
  <c r="BO142"/>
  <c r="AI142"/>
  <c r="C142"/>
  <c r="BF141"/>
  <c r="Z141"/>
  <c r="CC140"/>
  <c r="AW140"/>
  <c r="Q140"/>
  <c r="BN139"/>
  <c r="BN84" i="14" s="1"/>
  <c r="BM84" i="15" s="1"/>
  <c r="BM89" i="16" s="1"/>
  <c r="AL139" i="13"/>
  <c r="AL84" i="14" s="1"/>
  <c r="AK84" i="15" s="1"/>
  <c r="AK89" i="16" s="1"/>
  <c r="L139" i="13"/>
  <c r="L84" i="14" s="1"/>
  <c r="CB138" i="13"/>
  <c r="AV138"/>
  <c r="P138"/>
  <c r="BS137"/>
  <c r="AM137"/>
  <c r="G137"/>
  <c r="BJ136"/>
  <c r="AD136"/>
  <c r="CJ135"/>
  <c r="CJ81" i="14" s="1"/>
  <c r="CB135" i="13"/>
  <c r="CB81" i="14" s="1"/>
  <c r="AN135" i="13"/>
  <c r="AN81" i="14" s="1"/>
  <c r="CC134" i="13"/>
  <c r="AW134"/>
  <c r="Q134"/>
  <c r="BT133"/>
  <c r="AN133"/>
  <c r="H133"/>
  <c r="BK132"/>
  <c r="AE132"/>
  <c r="CH131"/>
  <c r="BB131"/>
  <c r="V131"/>
  <c r="BY130"/>
  <c r="AS130"/>
  <c r="M130"/>
  <c r="BP129"/>
  <c r="AJ129"/>
  <c r="D129"/>
  <c r="BG128"/>
  <c r="AA128"/>
  <c r="CD127"/>
  <c r="AX127"/>
  <c r="R127"/>
  <c r="BU126"/>
  <c r="AO126"/>
  <c r="I126"/>
  <c r="BL125"/>
  <c r="AF125"/>
  <c r="CI124"/>
  <c r="BC124"/>
  <c r="W124"/>
  <c r="BZ123"/>
  <c r="AT123"/>
  <c r="N123"/>
  <c r="BQ122"/>
  <c r="AK122"/>
  <c r="E122"/>
  <c r="BH121"/>
  <c r="AB121"/>
  <c r="CE120"/>
  <c r="AY120"/>
  <c r="S120"/>
  <c r="BV119"/>
  <c r="AP119"/>
  <c r="J119"/>
  <c r="BM118"/>
  <c r="AG118"/>
  <c r="CI117"/>
  <c r="CI20" i="14" s="1"/>
  <c r="BM117" i="13"/>
  <c r="BM20" i="14" s="1"/>
  <c r="AQ117" i="13"/>
  <c r="AQ20" i="14" s="1"/>
  <c r="AP20" i="15" s="1"/>
  <c r="AP25" i="16" s="1"/>
  <c r="T117" i="13"/>
  <c r="T20" i="14" s="1"/>
  <c r="BW116" i="13"/>
  <c r="AQ116"/>
  <c r="K116"/>
  <c r="BN115"/>
  <c r="AH115"/>
  <c r="B115"/>
  <c r="BE114"/>
  <c r="Y114"/>
  <c r="CB113"/>
  <c r="AV113"/>
  <c r="P113"/>
  <c r="BS112"/>
  <c r="AM112"/>
  <c r="G112"/>
  <c r="BJ111"/>
  <c r="AD111"/>
  <c r="CG110"/>
  <c r="AW110"/>
  <c r="BT109"/>
  <c r="H109"/>
  <c r="AU107"/>
  <c r="BR106"/>
  <c r="F106"/>
  <c r="AC105"/>
  <c r="AZ104"/>
  <c r="BW103"/>
  <c r="K103"/>
  <c r="AH102"/>
  <c r="BE101"/>
  <c r="CB100"/>
  <c r="P100"/>
  <c r="AM99"/>
  <c r="BJ98"/>
  <c r="CG97"/>
  <c r="U97"/>
  <c r="AR96"/>
  <c r="BO95"/>
  <c r="C95"/>
  <c r="Z94"/>
  <c r="AW93"/>
  <c r="BT92"/>
  <c r="H92"/>
  <c r="AE91"/>
  <c r="BB90"/>
  <c r="BY89"/>
  <c r="CA88"/>
  <c r="AL87"/>
  <c r="CF85"/>
  <c r="AQ84"/>
  <c r="B83"/>
  <c r="AV81"/>
  <c r="G80"/>
  <c r="BA78"/>
  <c r="L77"/>
  <c r="BF75"/>
  <c r="Q74"/>
  <c r="BK72"/>
  <c r="V71"/>
  <c r="BP69"/>
  <c r="AA68"/>
  <c r="BU66"/>
  <c r="AF65"/>
  <c r="BZ63"/>
  <c r="AK62"/>
  <c r="CE60"/>
  <c r="AP59"/>
  <c r="CJ57"/>
  <c r="AU56"/>
  <c r="F55"/>
  <c r="AZ53"/>
  <c r="K52"/>
  <c r="BE50"/>
  <c r="P49"/>
  <c r="BJ47"/>
  <c r="CA45"/>
  <c r="AL44"/>
  <c r="CF42"/>
  <c r="AQ41"/>
  <c r="B40"/>
  <c r="AV38"/>
  <c r="G37"/>
  <c r="BA35"/>
  <c r="L34"/>
  <c r="BF32"/>
  <c r="Q31"/>
  <c r="BK29"/>
  <c r="V28"/>
  <c r="BP26"/>
  <c r="AA25"/>
  <c r="BU23"/>
  <c r="AF22"/>
  <c r="AK20"/>
  <c r="AP17"/>
  <c r="AU14"/>
  <c r="AK10"/>
  <c r="I89"/>
  <c r="AF88"/>
  <c r="BC87"/>
  <c r="BZ86"/>
  <c r="BQ85"/>
  <c r="AB84"/>
  <c r="BV82"/>
  <c r="AG81"/>
  <c r="CA79"/>
  <c r="BA77"/>
  <c r="BF74"/>
  <c r="BK71"/>
  <c r="BP68"/>
  <c r="BU65"/>
  <c r="BZ62"/>
  <c r="CE59"/>
  <c r="CJ56"/>
  <c r="F54"/>
  <c r="K51"/>
  <c r="P48"/>
  <c r="BY44"/>
  <c r="CI38"/>
  <c r="J33"/>
  <c r="Y26"/>
  <c r="L1"/>
  <c r="BX1"/>
  <c r="BA2"/>
  <c r="AF3"/>
  <c r="I4"/>
  <c r="BU4"/>
  <c r="AX5"/>
  <c r="G1"/>
  <c r="B4"/>
  <c r="CI6"/>
  <c r="AM8"/>
  <c r="AK1"/>
  <c r="M7"/>
  <c r="CE9"/>
  <c r="AM11"/>
  <c r="BU1"/>
  <c r="CD9"/>
  <c r="BR12"/>
  <c r="X14"/>
  <c r="BM15"/>
  <c r="S17"/>
  <c r="BH18"/>
  <c r="N20"/>
  <c r="Z1"/>
  <c r="BO2"/>
  <c r="S4"/>
  <c r="BH5"/>
  <c r="AQ1"/>
  <c r="AL4"/>
  <c r="T7"/>
  <c r="BI8"/>
  <c r="AL2"/>
  <c r="BE7"/>
  <c r="R10"/>
  <c r="BG11"/>
  <c r="T4"/>
  <c r="BC10"/>
  <c r="Q13"/>
  <c r="CE15"/>
  <c r="BZ18"/>
  <c r="BO181"/>
  <c r="Z180"/>
  <c r="Z64" i="14" s="1"/>
  <c r="I178" i="13"/>
  <c r="I63" i="14" s="1"/>
  <c r="BT176" i="13"/>
  <c r="BT44" i="14" s="1"/>
  <c r="BS44" i="15" s="1"/>
  <c r="BS49" i="16" s="1"/>
  <c r="AK174" i="13"/>
  <c r="CF171"/>
  <c r="AZ168"/>
  <c r="BN162"/>
  <c r="Q157"/>
  <c r="AA151"/>
  <c r="AK145"/>
  <c r="X139"/>
  <c r="X84" i="14" s="1"/>
  <c r="W84" i="15" s="1"/>
  <c r="W89" i="16" s="1"/>
  <c r="Z181" i="13"/>
  <c r="AF176"/>
  <c r="AF44" i="14" s="1"/>
  <c r="AE44" i="15" s="1"/>
  <c r="AE49" i="16" s="1"/>
  <c r="AI165" i="13"/>
  <c r="BY141"/>
  <c r="D79"/>
  <c r="AT145"/>
  <c r="N145"/>
  <c r="N85" i="14" s="1"/>
  <c r="M85" i="15" s="1"/>
  <c r="M90" i="16" s="1"/>
  <c r="BQ144" i="13"/>
  <c r="AL144"/>
  <c r="E144"/>
  <c r="BH143"/>
  <c r="AB143"/>
  <c r="CE142"/>
  <c r="AY142"/>
  <c r="S142"/>
  <c r="BV141"/>
  <c r="BV80" i="14" s="1"/>
  <c r="AP141" i="13"/>
  <c r="AP80" i="14" s="1"/>
  <c r="J141" i="13"/>
  <c r="J80" i="14" s="1"/>
  <c r="I80" i="15" s="1"/>
  <c r="I85" i="16" s="1"/>
  <c r="BM140" i="13"/>
  <c r="AG140"/>
  <c r="CF139"/>
  <c r="CF84" i="14" s="1"/>
  <c r="CE84" i="15" s="1"/>
  <c r="CE89" i="16" s="1"/>
  <c r="AY139" i="13"/>
  <c r="AY84" i="14" s="1"/>
  <c r="AX84" i="15" s="1"/>
  <c r="AX89" i="16" s="1"/>
  <c r="Y139" i="13"/>
  <c r="Y84" i="14" s="1"/>
  <c r="X84" i="15" s="1"/>
  <c r="X89" i="16" s="1"/>
  <c r="E139" i="13"/>
  <c r="E84" i="14" s="1"/>
  <c r="BL138" i="13"/>
  <c r="AF138"/>
  <c r="CI137"/>
  <c r="BC137"/>
  <c r="W137"/>
  <c r="BZ136"/>
  <c r="AT136"/>
  <c r="N136"/>
  <c r="CF135"/>
  <c r="CF81" i="14" s="1"/>
  <c r="BL135" i="13"/>
  <c r="BL81" i="14" s="1"/>
  <c r="BK81" i="15" s="1"/>
  <c r="BK86" i="16" s="1"/>
  <c r="S135" i="13"/>
  <c r="S81" i="14" s="1"/>
  <c r="BM134" i="13"/>
  <c r="AG134"/>
  <c r="CJ133"/>
  <c r="BD133"/>
  <c r="X133"/>
  <c r="CA132"/>
  <c r="AU132"/>
  <c r="O132"/>
  <c r="BR131"/>
  <c r="AL131"/>
  <c r="F131"/>
  <c r="BI130"/>
  <c r="AC130"/>
  <c r="CF129"/>
  <c r="AZ129"/>
  <c r="T129"/>
  <c r="BW128"/>
  <c r="AQ128"/>
  <c r="K128"/>
  <c r="BN127"/>
  <c r="AH127"/>
  <c r="B127"/>
  <c r="BE126"/>
  <c r="Y126"/>
  <c r="CB125"/>
  <c r="AV125"/>
  <c r="P125"/>
  <c r="BS124"/>
  <c r="AM124"/>
  <c r="G124"/>
  <c r="BJ123"/>
  <c r="AD123"/>
  <c r="CG122"/>
  <c r="BA122"/>
  <c r="U122"/>
  <c r="BX121"/>
  <c r="AR121"/>
  <c r="L121"/>
  <c r="BO120"/>
  <c r="AI120"/>
  <c r="C120"/>
  <c r="BF119"/>
  <c r="Z119"/>
  <c r="CC118"/>
  <c r="AW118"/>
  <c r="Q118"/>
  <c r="BW117"/>
  <c r="BW20" i="14" s="1"/>
  <c r="BI117" i="13"/>
  <c r="BI20" i="14" s="1"/>
  <c r="AG117" i="13"/>
  <c r="AG20" i="14" s="1"/>
  <c r="AF20" i="15" s="1"/>
  <c r="AF25" i="16" s="1"/>
  <c r="J117" i="13"/>
  <c r="J20" i="14" s="1"/>
  <c r="I20" i="15" s="1"/>
  <c r="I25" i="16" s="1"/>
  <c r="BG116" i="13"/>
  <c r="AA116"/>
  <c r="CD115"/>
  <c r="AX115"/>
  <c r="R115"/>
  <c r="BU114"/>
  <c r="AO114"/>
  <c r="I114"/>
  <c r="BL113"/>
  <c r="AF113"/>
  <c r="CI112"/>
  <c r="BC112"/>
  <c r="W112"/>
  <c r="BZ111"/>
  <c r="AT111"/>
  <c r="N111"/>
  <c r="BQ110"/>
  <c r="Q110"/>
  <c r="AN109"/>
  <c r="CA107"/>
  <c r="O107"/>
  <c r="AL106"/>
  <c r="BI105"/>
  <c r="CF104"/>
  <c r="T104"/>
  <c r="AQ103"/>
  <c r="BN102"/>
  <c r="B102"/>
  <c r="Y101"/>
  <c r="AV100"/>
  <c r="BS99"/>
  <c r="G99"/>
  <c r="AD98"/>
  <c r="BA97"/>
  <c r="BX96"/>
  <c r="L96"/>
  <c r="AI95"/>
  <c r="BF94"/>
  <c r="CC93"/>
  <c r="Q93"/>
  <c r="AN92"/>
  <c r="BK91"/>
  <c r="CH90"/>
  <c r="V90"/>
  <c r="AS89"/>
  <c r="O88"/>
  <c r="BI86"/>
  <c r="T85"/>
  <c r="BN83"/>
  <c r="Y82"/>
  <c r="BS80"/>
  <c r="AD79"/>
  <c r="BX77"/>
  <c r="AI76"/>
  <c r="CC74"/>
  <c r="AN73"/>
  <c r="CH71"/>
  <c r="AS70"/>
  <c r="D69"/>
  <c r="AX67"/>
  <c r="I66"/>
  <c r="BC64"/>
  <c r="N63"/>
  <c r="BH61"/>
  <c r="S60"/>
  <c r="BM58"/>
  <c r="X57"/>
  <c r="BR55"/>
  <c r="AC54"/>
  <c r="BW52"/>
  <c r="AH51"/>
  <c r="CB49"/>
  <c r="AM48"/>
  <c r="BY46"/>
  <c r="BY13" i="14" s="1"/>
  <c r="BX13" i="15" s="1"/>
  <c r="O45" i="13"/>
  <c r="BI43"/>
  <c r="T42"/>
  <c r="BN40"/>
  <c r="Y39"/>
  <c r="BS37"/>
  <c r="AD36"/>
  <c r="BX34"/>
  <c r="AI33"/>
  <c r="CC31"/>
  <c r="AN30"/>
  <c r="CH28"/>
  <c r="AS27"/>
  <c r="D26"/>
  <c r="AX24"/>
  <c r="I23"/>
  <c r="BC21"/>
  <c r="CE18"/>
  <c r="CJ15"/>
  <c r="F13"/>
  <c r="AI3"/>
  <c r="BL88"/>
  <c r="CI87"/>
  <c r="W87"/>
  <c r="AT86"/>
  <c r="E85"/>
  <c r="AY83"/>
  <c r="J82"/>
  <c r="BD80"/>
  <c r="G79"/>
  <c r="L76"/>
  <c r="Q73"/>
  <c r="V70"/>
  <c r="AA67"/>
  <c r="AF64"/>
  <c r="AK61"/>
  <c r="AP58"/>
  <c r="AU55"/>
  <c r="AZ52"/>
  <c r="BE49"/>
  <c r="CD46"/>
  <c r="CD13" i="14" s="1"/>
  <c r="CC13" i="15" s="1"/>
  <c r="CD41" i="13"/>
  <c r="E36"/>
  <c r="O30"/>
  <c r="AL19"/>
  <c r="AR1"/>
  <c r="U2"/>
  <c r="CG2"/>
  <c r="BL3"/>
  <c r="AO4"/>
  <c r="R5"/>
  <c r="O6"/>
  <c r="AV2"/>
  <c r="AQ5"/>
  <c r="BL7"/>
  <c r="P9"/>
  <c r="AF4"/>
  <c r="BB8"/>
  <c r="BH10"/>
  <c r="P12"/>
  <c r="K7"/>
  <c r="AR11"/>
  <c r="AU13"/>
  <c r="CJ14"/>
  <c r="AP16"/>
  <c r="CE17"/>
  <c r="AK19"/>
  <c r="BZ20"/>
  <c r="C2"/>
  <c r="AP3"/>
  <c r="CE4"/>
  <c r="AO6"/>
  <c r="CF2"/>
  <c r="CA5"/>
  <c r="CF7"/>
  <c r="AL9"/>
  <c r="AG5"/>
  <c r="K9"/>
  <c r="CD10"/>
  <c r="AH12"/>
  <c r="AR8"/>
  <c r="I12"/>
  <c r="AP14"/>
  <c r="AK17"/>
  <c r="AF20"/>
  <c r="C181"/>
  <c r="BD179"/>
  <c r="AX177"/>
  <c r="AX33" i="14" s="1"/>
  <c r="AW33" i="15" s="1"/>
  <c r="AW38" i="16" s="1"/>
  <c r="G176" i="13"/>
  <c r="G44" i="14" s="1"/>
  <c r="F44" i="15" s="1"/>
  <c r="F49" i="16" s="1"/>
  <c r="AN173" i="13"/>
  <c r="AQ170"/>
  <c r="BE165"/>
  <c r="L160"/>
  <c r="V154"/>
  <c r="AF148"/>
  <c r="AV142"/>
  <c r="AA136"/>
  <c r="BK178"/>
  <c r="BK63" i="14" s="1"/>
  <c r="CJ172" i="13"/>
  <c r="BC153"/>
  <c r="BL130"/>
  <c r="AH136"/>
  <c r="AD86"/>
  <c r="BA85"/>
  <c r="BX84"/>
  <c r="L84"/>
  <c r="AI83"/>
  <c r="BF82"/>
  <c r="CC81"/>
  <c r="Q81"/>
  <c r="AN80"/>
  <c r="BK79"/>
  <c r="BJ78"/>
  <c r="U77"/>
  <c r="BO75"/>
  <c r="Z74"/>
  <c r="BT72"/>
  <c r="AE71"/>
  <c r="BY69"/>
  <c r="AJ68"/>
  <c r="CD66"/>
  <c r="AO65"/>
  <c r="CI63"/>
  <c r="AT62"/>
  <c r="E61"/>
  <c r="AY59"/>
  <c r="J58"/>
  <c r="BD56"/>
  <c r="O55"/>
  <c r="BI53"/>
  <c r="T52"/>
  <c r="BN50"/>
  <c r="Y49"/>
  <c r="BW47"/>
  <c r="AX46"/>
  <c r="AX13" i="14" s="1"/>
  <c r="AW13" i="15" s="1"/>
  <c r="M44" i="13"/>
  <c r="R41"/>
  <c r="W38"/>
  <c r="AB35"/>
  <c r="AG32"/>
  <c r="AL29"/>
  <c r="BS24"/>
  <c r="AQ16"/>
  <c r="T1"/>
  <c r="AZ1"/>
  <c r="CF1"/>
  <c r="AC2"/>
  <c r="BI2"/>
  <c r="F3"/>
  <c r="AN3"/>
  <c r="BT3"/>
  <c r="Q4"/>
  <c r="AW4"/>
  <c r="CC4"/>
  <c r="Z5"/>
  <c r="BF5"/>
  <c r="C6"/>
  <c r="AG6"/>
  <c r="BQ6"/>
  <c r="AM1"/>
  <c r="P2"/>
  <c r="CB2"/>
  <c r="BE3"/>
  <c r="AH4"/>
  <c r="K5"/>
  <c r="BW5"/>
  <c r="BH6"/>
  <c r="N7"/>
  <c r="AV7"/>
  <c r="BZ7"/>
  <c r="W8"/>
  <c r="BC8"/>
  <c r="CI8"/>
  <c r="AF9"/>
  <c r="BL9"/>
  <c r="N2"/>
  <c r="BC3"/>
  <c r="I5"/>
  <c r="AX6"/>
  <c r="AS7"/>
  <c r="V8"/>
  <c r="CH8"/>
  <c r="BK9"/>
  <c r="L10"/>
  <c r="AR10"/>
  <c r="BX10"/>
  <c r="U11"/>
  <c r="BC11"/>
  <c r="CG11"/>
  <c r="AD12"/>
  <c r="BL12"/>
  <c r="AA3"/>
  <c r="V6"/>
  <c r="BW7"/>
  <c r="AC9"/>
  <c r="AA10"/>
  <c r="H11"/>
  <c r="BX11"/>
  <c r="AS12"/>
  <c r="CH12"/>
  <c r="AE13"/>
  <c r="BK13"/>
  <c r="H14"/>
  <c r="AN14"/>
  <c r="BT14"/>
  <c r="Q15"/>
  <c r="AW15"/>
  <c r="CC15"/>
  <c r="Z16"/>
  <c r="BF16"/>
  <c r="C17"/>
  <c r="AI17"/>
  <c r="BO17"/>
  <c r="L18"/>
  <c r="AR18"/>
  <c r="BX18"/>
  <c r="U19"/>
  <c r="BA19"/>
  <c r="CG19"/>
  <c r="AD20"/>
  <c r="BJ20"/>
  <c r="G21"/>
  <c r="J1"/>
  <c r="AP1"/>
  <c r="BV1"/>
  <c r="S2"/>
  <c r="AY2"/>
  <c r="CE2"/>
  <c r="Z3"/>
  <c r="BF3"/>
  <c r="C4"/>
  <c r="AI4"/>
  <c r="BO4"/>
  <c r="L5"/>
  <c r="AR5"/>
  <c r="BX5"/>
  <c r="Y6"/>
  <c r="AY6"/>
  <c r="K1"/>
  <c r="BW1"/>
  <c r="AZ2"/>
  <c r="AC3"/>
  <c r="F4"/>
  <c r="BR4"/>
  <c r="AU5"/>
  <c r="X6"/>
  <c r="B7"/>
  <c r="AH7"/>
  <c r="BN7"/>
  <c r="M8"/>
  <c r="AS8"/>
  <c r="BY8"/>
  <c r="V9"/>
  <c r="BB9"/>
  <c r="BI1"/>
  <c r="O3"/>
  <c r="BD4"/>
  <c r="J6"/>
  <c r="Y7"/>
  <c r="B8"/>
  <c r="BN8"/>
  <c r="AQ9"/>
  <c r="B10"/>
  <c r="AH10"/>
  <c r="BN10"/>
  <c r="K11"/>
  <c r="AQ11"/>
  <c r="BW11"/>
  <c r="R12"/>
  <c r="AZ12"/>
  <c r="BN2"/>
  <c r="BI5"/>
  <c r="BO7"/>
  <c r="U9"/>
  <c r="W10"/>
  <c r="CI10"/>
  <c r="BP11"/>
  <c r="AO12"/>
  <c r="CJ12"/>
  <c r="AG13"/>
  <c r="J14"/>
  <c r="BV14"/>
  <c r="AY15"/>
  <c r="AB16"/>
  <c r="E17"/>
  <c r="BQ17"/>
  <c r="AT18"/>
  <c r="W19"/>
  <c r="CI19"/>
  <c r="BL20"/>
  <c r="CE181"/>
  <c r="AY181"/>
  <c r="S181"/>
  <c r="BV180"/>
  <c r="BV64" i="14" s="1"/>
  <c r="AP180" i="13"/>
  <c r="AP64" i="14" s="1"/>
  <c r="J180" i="13"/>
  <c r="BT179"/>
  <c r="AN179"/>
  <c r="M178"/>
  <c r="M63" i="14" s="1"/>
  <c r="E178" i="13"/>
  <c r="E63" i="14" s="1"/>
  <c r="BN177" i="13"/>
  <c r="BN33" i="14" s="1"/>
  <c r="BM33" i="15" s="1"/>
  <c r="BM38" i="16" s="1"/>
  <c r="AG177" i="13"/>
  <c r="AG33" i="14" s="1"/>
  <c r="AF33" i="15" s="1"/>
  <c r="AF38" i="16" s="1"/>
  <c r="CJ176" i="13"/>
  <c r="CJ44" i="14" s="1"/>
  <c r="CI44" i="15" s="1"/>
  <c r="CI49" i="16" s="1"/>
  <c r="BD176" i="13"/>
  <c r="BD44" i="14" s="1"/>
  <c r="BC44" i="15" s="1"/>
  <c r="BC49" i="16" s="1"/>
  <c r="W176" i="13"/>
  <c r="W44" i="14" s="1"/>
  <c r="V44" i="15" s="1"/>
  <c r="V49" i="16" s="1"/>
  <c r="CG174" i="13"/>
  <c r="BA174"/>
  <c r="U174"/>
  <c r="BT173"/>
  <c r="H173"/>
  <c r="AE172"/>
  <c r="AZ171"/>
  <c r="BW170"/>
  <c r="K170"/>
  <c r="J169"/>
  <c r="J86" i="14" s="1"/>
  <c r="BW167" i="13"/>
  <c r="AH166"/>
  <c r="CF164"/>
  <c r="AQ163"/>
  <c r="B162"/>
  <c r="AV160"/>
  <c r="AI159"/>
  <c r="CC157"/>
  <c r="AN156"/>
  <c r="CH154"/>
  <c r="AS153"/>
  <c r="D152"/>
  <c r="AX150"/>
  <c r="I149"/>
  <c r="BC147"/>
  <c r="N146"/>
  <c r="BA144"/>
  <c r="Y143"/>
  <c r="BS141"/>
  <c r="B140"/>
  <c r="AS138"/>
  <c r="D137"/>
  <c r="AT135"/>
  <c r="AT81" i="14" s="1"/>
  <c r="BN181" i="13"/>
  <c r="AW180"/>
  <c r="I179"/>
  <c r="AU178"/>
  <c r="AU63" i="14" s="1"/>
  <c r="J177" i="13"/>
  <c r="J33" i="14" s="1"/>
  <c r="I33" i="15" s="1"/>
  <c r="I38" i="16" s="1"/>
  <c r="G175" i="13"/>
  <c r="G60" i="14" s="1"/>
  <c r="BM173" i="13"/>
  <c r="BK171"/>
  <c r="AD168"/>
  <c r="AN162"/>
  <c r="AX156"/>
  <c r="BH150"/>
  <c r="BN144"/>
  <c r="BS138"/>
  <c r="BG133"/>
  <c r="AQ125"/>
  <c r="AN110"/>
  <c r="AH105"/>
  <c r="BD167"/>
  <c r="CI91"/>
  <c r="CD5"/>
  <c r="AC6"/>
  <c r="BI6"/>
  <c r="W1"/>
  <c r="CI1"/>
  <c r="BL2"/>
  <c r="AO3"/>
  <c r="R4"/>
  <c r="CD4"/>
  <c r="BG5"/>
  <c r="AN6"/>
  <c r="H7"/>
  <c r="AN7"/>
  <c r="BT7"/>
  <c r="O8"/>
  <c r="AU8"/>
  <c r="CA8"/>
  <c r="X9"/>
  <c r="BD9"/>
  <c r="BQ1"/>
  <c r="W3"/>
  <c r="W55" i="14" s="1"/>
  <c r="V55" i="15" s="1"/>
  <c r="V60" i="16" s="1"/>
  <c r="BL4" i="13"/>
  <c r="R6"/>
  <c r="AC7"/>
  <c r="F8"/>
  <c r="BR8"/>
  <c r="AU9"/>
  <c r="D10"/>
  <c r="AJ10"/>
  <c r="BP10"/>
  <c r="I11"/>
  <c r="AO11"/>
  <c r="BU11"/>
  <c r="V12"/>
  <c r="BD12"/>
  <c r="AX2"/>
  <c r="AS5"/>
  <c r="AQ7"/>
  <c r="CF8"/>
  <c r="K10"/>
  <c r="BW10"/>
  <c r="AV11"/>
  <c r="AC12"/>
  <c r="BZ12"/>
  <c r="W13"/>
  <c r="BC13"/>
  <c r="CI13"/>
  <c r="AF14"/>
  <c r="BL14"/>
  <c r="I15"/>
  <c r="AO15"/>
  <c r="BU15"/>
  <c r="R16"/>
  <c r="AX16"/>
  <c r="CD16"/>
  <c r="AA17"/>
  <c r="BG17"/>
  <c r="D18"/>
  <c r="AJ18"/>
  <c r="BP18"/>
  <c r="M19"/>
  <c r="AS19"/>
  <c r="BY19"/>
  <c r="V20"/>
  <c r="BB20"/>
  <c r="CH20"/>
  <c r="AE21"/>
  <c r="AH1"/>
  <c r="BN1"/>
  <c r="K2"/>
  <c r="AQ2"/>
  <c r="BW2"/>
  <c r="T3"/>
  <c r="AX3"/>
  <c r="CD3"/>
  <c r="AA4"/>
  <c r="BG4"/>
  <c r="D5"/>
  <c r="AJ5"/>
  <c r="BP5"/>
  <c r="K6"/>
  <c r="AS6"/>
  <c r="BW6"/>
  <c r="BG1"/>
  <c r="AJ2"/>
  <c r="M3"/>
  <c r="BY3"/>
  <c r="BB4"/>
  <c r="AE5"/>
  <c r="H6"/>
  <c r="BT6"/>
  <c r="AB7"/>
  <c r="BF7"/>
  <c r="E8"/>
  <c r="AK8"/>
  <c r="BQ8"/>
  <c r="N9"/>
  <c r="AT9"/>
  <c r="AC1"/>
  <c r="BR2"/>
  <c r="X4"/>
  <c r="BM5"/>
  <c r="I7"/>
  <c r="BU7"/>
  <c r="AX8"/>
  <c r="AA9"/>
  <c r="CC9"/>
  <c r="Z10"/>
  <c r="BF10"/>
  <c r="C11"/>
  <c r="AG11"/>
  <c r="BO11"/>
  <c r="L12"/>
  <c r="AR12"/>
  <c r="B2"/>
  <c r="CF4"/>
  <c r="AI7"/>
  <c r="BX8"/>
  <c r="G10"/>
  <c r="BS10"/>
  <c r="AZ11"/>
  <c r="Y12"/>
  <c r="CB12"/>
  <c r="Y13"/>
  <c r="BU13"/>
  <c r="AX14"/>
  <c r="AA15"/>
  <c r="D16"/>
  <c r="BP16"/>
  <c r="AS17"/>
  <c r="V18"/>
  <c r="CH18"/>
  <c r="BK19"/>
  <c r="AN20"/>
  <c r="Q21"/>
  <c r="BK181"/>
  <c r="AE181"/>
  <c r="CH180"/>
  <c r="BB180"/>
  <c r="V180"/>
  <c r="V64" i="14" s="1"/>
  <c r="CD179" i="13"/>
  <c r="BC179"/>
  <c r="D179"/>
  <c r="H178"/>
  <c r="H63" i="14" s="1"/>
  <c r="BZ177" i="13"/>
  <c r="BZ33" i="14" s="1"/>
  <c r="BY33" i="15" s="1"/>
  <c r="BY38" i="16" s="1"/>
  <c r="AT177" i="13"/>
  <c r="AT33" i="14" s="1"/>
  <c r="AS33" i="15" s="1"/>
  <c r="AS38" i="16" s="1"/>
  <c r="M177" i="13"/>
  <c r="M33" i="14" s="1"/>
  <c r="L33" i="15" s="1"/>
  <c r="L38" i="16" s="1"/>
  <c r="BP176" i="13"/>
  <c r="BP44" i="14" s="1"/>
  <c r="BO44" i="15" s="1"/>
  <c r="BO49" i="16" s="1"/>
  <c r="AI176" i="13"/>
  <c r="AI44" i="14" s="1"/>
  <c r="AH44" i="15" s="1"/>
  <c r="AH49" i="16" s="1"/>
  <c r="C176" i="13"/>
  <c r="C44" i="14" s="1"/>
  <c r="BM174" i="13"/>
  <c r="AG174"/>
  <c r="CJ173"/>
  <c r="CJ79" i="14" s="1"/>
  <c r="X173" i="13"/>
  <c r="AU172"/>
  <c r="BP171"/>
  <c r="D171"/>
  <c r="AA170"/>
  <c r="W169"/>
  <c r="W86" i="14" s="1"/>
  <c r="T168" i="13"/>
  <c r="BN166"/>
  <c r="Y165"/>
  <c r="BW163"/>
  <c r="AH162"/>
  <c r="BL160"/>
  <c r="BO159"/>
  <c r="Z158"/>
  <c r="BT156"/>
  <c r="AE155"/>
  <c r="BY153"/>
  <c r="AJ152"/>
  <c r="CD150"/>
  <c r="AO149"/>
  <c r="CI147"/>
  <c r="AT146"/>
  <c r="E145"/>
  <c r="BQ143"/>
  <c r="P142"/>
  <c r="AH140"/>
  <c r="BY138"/>
  <c r="AJ137"/>
  <c r="BX135"/>
  <c r="BX81" i="14" s="1"/>
  <c r="CD181" i="13"/>
  <c r="CC180"/>
  <c r="AO179"/>
  <c r="BC178"/>
  <c r="BC63" i="14" s="1"/>
  <c r="AM177" i="13"/>
  <c r="AM33" i="14" s="1"/>
  <c r="AL33" i="15" s="1"/>
  <c r="AL38" i="16" s="1"/>
  <c r="AN175" i="13"/>
  <c r="AN60" i="14" s="1"/>
  <c r="J174" i="13"/>
  <c r="AN172"/>
  <c r="AJ169"/>
  <c r="AJ86" i="14" s="1"/>
  <c r="CC163" i="13"/>
  <c r="D158"/>
  <c r="N152"/>
  <c r="X146"/>
  <c r="AJ140"/>
  <c r="B134"/>
  <c r="AL128"/>
  <c r="E115"/>
  <c r="CI119"/>
  <c r="BB61"/>
  <c r="BC120"/>
  <c r="N86"/>
  <c r="AK85"/>
  <c r="BH84"/>
  <c r="CE83"/>
  <c r="S83"/>
  <c r="AP82"/>
  <c r="BM81"/>
  <c r="CJ80"/>
  <c r="X80"/>
  <c r="AU79"/>
  <c r="AD78"/>
  <c r="BX76"/>
  <c r="AI75"/>
  <c r="CC73"/>
  <c r="AN72"/>
  <c r="CH70"/>
  <c r="AS69"/>
  <c r="D68"/>
  <c r="AX66"/>
  <c r="I65"/>
  <c r="BC63"/>
  <c r="N62"/>
  <c r="BH60"/>
  <c r="S59"/>
  <c r="BM57"/>
  <c r="X56"/>
  <c r="BR54"/>
  <c r="AC53"/>
  <c r="BW51"/>
  <c r="AH50"/>
  <c r="CB48"/>
  <c r="CB58" i="14" s="1"/>
  <c r="AQ47" i="13"/>
  <c r="Q46"/>
  <c r="Q13" i="14" s="1"/>
  <c r="P13" i="15" s="1"/>
  <c r="AJ43" i="13"/>
  <c r="AO40"/>
  <c r="AT37"/>
  <c r="AY34"/>
  <c r="BD31"/>
  <c r="BI28"/>
  <c r="AD23"/>
  <c r="BW12"/>
  <c r="AB1"/>
  <c r="BH1"/>
  <c r="E2"/>
  <c r="AK2"/>
  <c r="BQ2"/>
  <c r="N3"/>
  <c r="AV3"/>
  <c r="CB3"/>
  <c r="Y4"/>
  <c r="BE4"/>
  <c r="B5"/>
  <c r="AH5"/>
  <c r="BN5"/>
  <c r="M6"/>
  <c r="AQ6"/>
  <c r="BS6"/>
  <c r="BC1"/>
  <c r="AF2"/>
  <c r="I3"/>
  <c r="BU3"/>
  <c r="AX4"/>
  <c r="AA5"/>
  <c r="L6"/>
  <c r="CG6"/>
  <c r="V7"/>
  <c r="BD7"/>
  <c r="CH7"/>
  <c r="AE8"/>
  <c r="BK8"/>
  <c r="H9"/>
  <c r="AN9"/>
  <c r="E1"/>
  <c r="AT2"/>
  <c r="CI3"/>
  <c r="AO5"/>
  <c r="CF6"/>
  <c r="BI7"/>
  <c r="AL8"/>
  <c r="O9"/>
  <c r="BW9"/>
  <c r="T10"/>
  <c r="AZ10"/>
  <c r="CF10"/>
  <c r="AA11"/>
  <c r="BE11"/>
  <c r="H12"/>
  <c r="AN12"/>
  <c r="I1"/>
  <c r="D4"/>
  <c r="BB6"/>
  <c r="T8"/>
  <c r="BI9"/>
  <c r="AQ10"/>
  <c r="X11"/>
  <c r="CB11"/>
  <c r="BI12"/>
  <c r="G13"/>
  <c r="AM13"/>
  <c r="BS13"/>
  <c r="P14"/>
  <c r="AV14"/>
  <c r="CB14"/>
  <c r="Y15"/>
  <c r="BE15"/>
  <c r="B16"/>
  <c r="AH16"/>
  <c r="BN16"/>
  <c r="K17"/>
  <c r="AQ17"/>
  <c r="BW17"/>
  <c r="T18"/>
  <c r="AZ18"/>
  <c r="CF18"/>
  <c r="AC19"/>
  <c r="BI19"/>
  <c r="F20"/>
  <c r="AL20"/>
  <c r="BR20"/>
  <c r="O21"/>
  <c r="R1"/>
  <c r="AX1"/>
  <c r="CD1"/>
  <c r="AA2"/>
  <c r="BG2"/>
  <c r="D3"/>
  <c r="AH3"/>
  <c r="BN3"/>
  <c r="K4"/>
  <c r="AQ4"/>
  <c r="BW4"/>
  <c r="T5"/>
  <c r="AZ5"/>
  <c r="CF5"/>
  <c r="AE6"/>
  <c r="BG6"/>
  <c r="AA1"/>
  <c r="D2"/>
  <c r="BP2"/>
  <c r="AS3"/>
  <c r="V4"/>
  <c r="CH4"/>
  <c r="BK5"/>
  <c r="AR6"/>
  <c r="J7"/>
  <c r="AP7"/>
  <c r="BV7"/>
  <c r="U8"/>
  <c r="BA8"/>
  <c r="CG8"/>
  <c r="AD9"/>
  <c r="BJ9"/>
  <c r="F2"/>
  <c r="AU3"/>
  <c r="CJ4"/>
  <c r="AP6"/>
  <c r="AO7"/>
  <c r="R8"/>
  <c r="CD8"/>
  <c r="BG9"/>
  <c r="J10"/>
  <c r="AP10"/>
  <c r="BV10"/>
  <c r="Q11"/>
  <c r="AY11"/>
  <c r="CC11"/>
  <c r="Z12"/>
  <c r="BH12"/>
  <c r="AQ3"/>
  <c r="AL6"/>
  <c r="L8"/>
  <c r="BA9"/>
  <c r="AM10"/>
  <c r="P11"/>
  <c r="CF11"/>
  <c r="BE12"/>
  <c r="I13"/>
  <c r="AO13"/>
  <c r="R14"/>
  <c r="CD14"/>
  <c r="BG15"/>
  <c r="AJ16"/>
  <c r="M17"/>
  <c r="BY17"/>
  <c r="BB18"/>
  <c r="AE19"/>
  <c r="H20"/>
  <c r="BT20"/>
  <c r="CA181"/>
  <c r="AU181"/>
  <c r="O181"/>
  <c r="BR180"/>
  <c r="AL180"/>
  <c r="F180"/>
  <c r="BS179"/>
  <c r="AM179"/>
  <c r="L178"/>
  <c r="L63" i="14" s="1"/>
  <c r="D178" i="13"/>
  <c r="D63" i="14" s="1"/>
  <c r="BJ177" i="13"/>
  <c r="BJ33" i="14" s="1"/>
  <c r="BI33" i="15" s="1"/>
  <c r="BI38" i="16" s="1"/>
  <c r="AC177" i="13"/>
  <c r="AC33" i="14" s="1"/>
  <c r="AB33" i="15" s="1"/>
  <c r="AB38" i="16" s="1"/>
  <c r="CF176" i="13"/>
  <c r="CF44" i="14" s="1"/>
  <c r="CE44" i="15" s="1"/>
  <c r="CE49" i="16" s="1"/>
  <c r="AZ176" i="13"/>
  <c r="AZ44" i="14" s="1"/>
  <c r="AY44" i="15" s="1"/>
  <c r="AY49" i="16" s="1"/>
  <c r="S176" i="13"/>
  <c r="S44" i="14" s="1"/>
  <c r="R44" i="15" s="1"/>
  <c r="R49" i="16" s="1"/>
  <c r="CC174" i="13"/>
  <c r="AW174"/>
  <c r="Q174"/>
  <c r="BD173"/>
  <c r="CA172"/>
  <c r="O172"/>
  <c r="AL171"/>
  <c r="BG170"/>
  <c r="CA169"/>
  <c r="CA86" i="14" s="1"/>
  <c r="CF168" i="13"/>
  <c r="AQ167"/>
  <c r="B166"/>
  <c r="AZ164"/>
  <c r="K163"/>
  <c r="BE161"/>
  <c r="AB160"/>
  <c r="C159"/>
  <c r="AW157"/>
  <c r="H156"/>
  <c r="BB154"/>
  <c r="M153"/>
  <c r="BG151"/>
  <c r="R150"/>
  <c r="BL148"/>
  <c r="W147"/>
  <c r="BQ145"/>
  <c r="AM144"/>
  <c r="CB142"/>
  <c r="AM141"/>
  <c r="BB139"/>
  <c r="BB84" i="14" s="1"/>
  <c r="M138" i="13"/>
  <c r="BG136"/>
  <c r="CH134"/>
  <c r="AX181"/>
  <c r="Q180"/>
  <c r="BS178"/>
  <c r="BS63" i="14" s="1"/>
  <c r="Q178" i="13"/>
  <c r="Q63" i="14" s="1"/>
  <c r="BM176" i="13"/>
  <c r="BM44" i="14" s="1"/>
  <c r="BL44" i="15" s="1"/>
  <c r="BL49" i="16" s="1"/>
  <c r="BV174" i="13"/>
  <c r="AG173"/>
  <c r="CH170"/>
  <c r="BX166"/>
  <c r="CH160"/>
  <c r="I155"/>
  <c r="S149"/>
  <c r="AE143"/>
  <c r="AD137"/>
  <c r="R132"/>
  <c r="AV122"/>
  <c r="BR103"/>
  <c r="BN69"/>
  <c r="CB151"/>
  <c r="BJ73"/>
  <c r="BE13"/>
  <c r="B14"/>
  <c r="AH14"/>
  <c r="BN14"/>
  <c r="K15"/>
  <c r="AQ15"/>
  <c r="BW15"/>
  <c r="T16"/>
  <c r="AZ16"/>
  <c r="CF16"/>
  <c r="AC17"/>
  <c r="BI17"/>
  <c r="F18"/>
  <c r="AL18"/>
  <c r="BR18"/>
  <c r="O19"/>
  <c r="AU19"/>
  <c r="CA19"/>
  <c r="X20"/>
  <c r="BD20"/>
  <c r="CJ20"/>
  <c r="CI181"/>
  <c r="BS181"/>
  <c r="BC181"/>
  <c r="AM181"/>
  <c r="W181"/>
  <c r="G181"/>
  <c r="BZ180"/>
  <c r="BJ180"/>
  <c r="BJ64" i="14" s="1"/>
  <c r="AT180" i="13"/>
  <c r="AT64" i="14" s="1"/>
  <c r="AD180" i="13"/>
  <c r="AD64" i="14" s="1"/>
  <c r="N180" i="13"/>
  <c r="N64" i="14" s="1"/>
  <c r="CH179" i="13"/>
  <c r="BZ179"/>
  <c r="BK179"/>
  <c r="BK64" i="14" s="1"/>
  <c r="AU179" i="13"/>
  <c r="L179"/>
  <c r="AM178"/>
  <c r="AM63" i="14" s="1"/>
  <c r="J178" i="13"/>
  <c r="J63" i="14" s="1"/>
  <c r="F178" i="13"/>
  <c r="F63" i="14" s="1"/>
  <c r="CH177" i="13"/>
  <c r="CH33" i="14" s="1"/>
  <c r="CG33" i="15" s="1"/>
  <c r="CG38" i="16" s="1"/>
  <c r="BR177" i="13"/>
  <c r="BR33" i="14" s="1"/>
  <c r="BQ33" i="15" s="1"/>
  <c r="BQ38" i="16" s="1"/>
  <c r="BB177" i="13"/>
  <c r="BB33" i="14" s="1"/>
  <c r="BA33" i="15" s="1"/>
  <c r="BA38" i="16" s="1"/>
  <c r="AL177" i="13"/>
  <c r="AL33" i="14" s="1"/>
  <c r="AK33" i="15" s="1"/>
  <c r="AK38" i="16" s="1"/>
  <c r="U177" i="13"/>
  <c r="U33" i="14" s="1"/>
  <c r="T33" i="15" s="1"/>
  <c r="T38" i="16" s="1"/>
  <c r="E177" i="13"/>
  <c r="E33" i="14" s="1"/>
  <c r="D33" i="15" s="1"/>
  <c r="D38" i="16" s="1"/>
  <c r="BX176" i="13"/>
  <c r="BX44" i="14" s="1"/>
  <c r="BW44" i="15" s="1"/>
  <c r="BW49" i="16" s="1"/>
  <c r="BH176" i="13"/>
  <c r="BH44" i="14" s="1"/>
  <c r="BG44" i="15" s="1"/>
  <c r="BG49" i="16" s="1"/>
  <c r="AQ176" i="13"/>
  <c r="AQ44" i="14" s="1"/>
  <c r="AP44" i="15" s="1"/>
  <c r="AP49" i="16" s="1"/>
  <c r="AA176" i="13"/>
  <c r="AA44" i="14" s="1"/>
  <c r="Z44" i="15" s="1"/>
  <c r="Z49" i="16" s="1"/>
  <c r="K176" i="13"/>
  <c r="K44" i="14" s="1"/>
  <c r="J44" i="15" s="1"/>
  <c r="J49" i="16" s="1"/>
  <c r="B175" i="13"/>
  <c r="BU174"/>
  <c r="BE174"/>
  <c r="AO174"/>
  <c r="Y174"/>
  <c r="I174"/>
  <c r="CB173"/>
  <c r="BL173"/>
  <c r="AV173"/>
  <c r="AF173"/>
  <c r="P173"/>
  <c r="CI172"/>
  <c r="BS172"/>
  <c r="BC172"/>
  <c r="AM172"/>
  <c r="W172"/>
  <c r="G172"/>
  <c r="BX171"/>
  <c r="BH171"/>
  <c r="AR171"/>
  <c r="AD171"/>
  <c r="L171"/>
  <c r="CE170"/>
  <c r="BO170"/>
  <c r="BO75" i="14" s="1"/>
  <c r="AY170" i="13"/>
  <c r="AI170"/>
  <c r="S170"/>
  <c r="C170"/>
  <c r="C73" i="14" s="1"/>
  <c r="AI169" i="13"/>
  <c r="AI86" i="14" s="1"/>
  <c r="AA169" i="13"/>
  <c r="AA86" i="14" s="1"/>
  <c r="S169" i="13"/>
  <c r="S86" i="14" s="1"/>
  <c r="F169" i="13"/>
  <c r="F86" i="14" s="1"/>
  <c r="BP168" i="13"/>
  <c r="AJ168"/>
  <c r="D168"/>
  <c r="BG167"/>
  <c r="AA167"/>
  <c r="CD166"/>
  <c r="AX166"/>
  <c r="R166"/>
  <c r="BU165"/>
  <c r="AO165"/>
  <c r="I165"/>
  <c r="BP164"/>
  <c r="AJ164"/>
  <c r="D164"/>
  <c r="BG163"/>
  <c r="AA163"/>
  <c r="CD162"/>
  <c r="AX162"/>
  <c r="R162"/>
  <c r="BU161"/>
  <c r="AO161"/>
  <c r="I161"/>
  <c r="BD160"/>
  <c r="AJ160"/>
  <c r="T160"/>
  <c r="CE159"/>
  <c r="AY159"/>
  <c r="S159"/>
  <c r="BV158"/>
  <c r="AP158"/>
  <c r="J158"/>
  <c r="BM157"/>
  <c r="AG157"/>
  <c r="CJ156"/>
  <c r="BD156"/>
  <c r="X156"/>
  <c r="CA155"/>
  <c r="AU155"/>
  <c r="O155"/>
  <c r="BR154"/>
  <c r="AL154"/>
  <c r="F154"/>
  <c r="BI153"/>
  <c r="AC153"/>
  <c r="CF152"/>
  <c r="AZ152"/>
  <c r="T152"/>
  <c r="BW151"/>
  <c r="AQ151"/>
  <c r="K151"/>
  <c r="BN150"/>
  <c r="AH150"/>
  <c r="B150"/>
  <c r="BE149"/>
  <c r="Y149"/>
  <c r="CB148"/>
  <c r="AV148"/>
  <c r="P148"/>
  <c r="BS147"/>
  <c r="AM147"/>
  <c r="G147"/>
  <c r="BJ146"/>
  <c r="AD146"/>
  <c r="CG145"/>
  <c r="CG85" i="14" s="1"/>
  <c r="CF85" i="15" s="1"/>
  <c r="CF90" i="16" s="1"/>
  <c r="BA145" i="13"/>
  <c r="U145"/>
  <c r="CA144"/>
  <c r="AS144"/>
  <c r="Z144"/>
  <c r="BY143"/>
  <c r="AG143"/>
  <c r="Q143"/>
  <c r="BL142"/>
  <c r="AF142"/>
  <c r="CI141"/>
  <c r="BC141"/>
  <c r="W141"/>
  <c r="CD140"/>
  <c r="R140"/>
  <c r="BS139"/>
  <c r="BS84" i="14" s="1"/>
  <c r="BR84" i="15" s="1"/>
  <c r="BR89" i="16" s="1"/>
  <c r="AM139" i="13"/>
  <c r="AM84" i="14" s="1"/>
  <c r="AL84" i="15" s="1"/>
  <c r="AL89" i="16" s="1"/>
  <c r="D139" i="13"/>
  <c r="D84" i="14" s="1"/>
  <c r="C84" i="15" s="1"/>
  <c r="C89" i="16" s="1"/>
  <c r="BI138" i="13"/>
  <c r="AC138"/>
  <c r="CF137"/>
  <c r="AZ137"/>
  <c r="T137"/>
  <c r="BW136"/>
  <c r="AQ136"/>
  <c r="K136"/>
  <c r="BQ135"/>
  <c r="BQ81" i="14" s="1"/>
  <c r="AI135" i="13"/>
  <c r="AI81" i="14" s="1"/>
  <c r="AH81" i="15" s="1"/>
  <c r="AH86" i="16" s="1"/>
  <c r="BB134" i="13"/>
  <c r="CG133"/>
  <c r="BV181"/>
  <c r="BF181"/>
  <c r="AP181"/>
  <c r="J181"/>
  <c r="BM180"/>
  <c r="AG180"/>
  <c r="AG64" i="14" s="1"/>
  <c r="CJ179" i="13"/>
  <c r="BE179"/>
  <c r="X179"/>
  <c r="BW178"/>
  <c r="BW63" i="14" s="1"/>
  <c r="BO178" i="13"/>
  <c r="BO63" i="14" s="1"/>
  <c r="BG178" i="13"/>
  <c r="BG63" i="14" s="1"/>
  <c r="AY178" i="13"/>
  <c r="AY63" i="14" s="1"/>
  <c r="AQ178" i="13"/>
  <c r="AQ63" i="14" s="1"/>
  <c r="CI177" i="13"/>
  <c r="CI33" i="14" s="1"/>
  <c r="CH33" i="15" s="1"/>
  <c r="CH38" i="16" s="1"/>
  <c r="BC177" i="13"/>
  <c r="BC33" i="14" s="1"/>
  <c r="BB33" i="15" s="1"/>
  <c r="BB38" i="16" s="1"/>
  <c r="Z177" i="13"/>
  <c r="Z33" i="14" s="1"/>
  <c r="Y33" i="15" s="1"/>
  <c r="Y38" i="16" s="1"/>
  <c r="CC176" i="13"/>
  <c r="CC44" i="14" s="1"/>
  <c r="CB44" i="15" s="1"/>
  <c r="CB49" i="16" s="1"/>
  <c r="AW176" i="13"/>
  <c r="AW44" i="14" s="1"/>
  <c r="AV44" i="15" s="1"/>
  <c r="AV49" i="16" s="1"/>
  <c r="P176" i="13"/>
  <c r="P44" i="14" s="1"/>
  <c r="O44" i="15" s="1"/>
  <c r="O49" i="16" s="1"/>
  <c r="K175" i="13"/>
  <c r="K60" i="14" s="1"/>
  <c r="C175" i="13"/>
  <c r="C60" i="14" s="1"/>
  <c r="BF174" i="13"/>
  <c r="Z174"/>
  <c r="CC173"/>
  <c r="AW173"/>
  <c r="AW79" i="14" s="1"/>
  <c r="Q173" i="13"/>
  <c r="BT172"/>
  <c r="H172"/>
  <c r="AE171"/>
  <c r="BB170"/>
  <c r="CH169"/>
  <c r="CH86" i="14" s="1"/>
  <c r="T169" i="13"/>
  <c r="T86" i="14" s="1"/>
  <c r="BA167" i="13"/>
  <c r="L166"/>
  <c r="BF164"/>
  <c r="Q163"/>
  <c r="BK161"/>
  <c r="V160"/>
  <c r="BP158"/>
  <c r="AA157"/>
  <c r="BU155"/>
  <c r="AF154"/>
  <c r="BZ152"/>
  <c r="AK151"/>
  <c r="CE149"/>
  <c r="AP148"/>
  <c r="CJ146"/>
  <c r="AU145"/>
  <c r="AU85" i="14" s="1"/>
  <c r="AT85" i="15" s="1"/>
  <c r="AT90" i="16" s="1"/>
  <c r="H144" i="13"/>
  <c r="BB142"/>
  <c r="M141"/>
  <c r="BF139"/>
  <c r="BF84" i="14" s="1"/>
  <c r="BE84" i="15" s="1"/>
  <c r="BE89" i="16" s="1"/>
  <c r="G138" i="13"/>
  <c r="BA136"/>
  <c r="O135"/>
  <c r="O81" i="14" s="1"/>
  <c r="AJ134" i="13"/>
  <c r="CD132"/>
  <c r="AO131"/>
  <c r="CA129"/>
  <c r="CF126"/>
  <c r="B124"/>
  <c r="G121"/>
  <c r="CH116"/>
  <c r="K113"/>
  <c r="AT107"/>
  <c r="CC98"/>
  <c r="CA127"/>
  <c r="BG111"/>
  <c r="I94"/>
  <c r="AA54"/>
  <c r="L91"/>
  <c r="M29"/>
  <c r="BT159"/>
  <c r="I144"/>
  <c r="AM128"/>
  <c r="CE112"/>
  <c r="CI79"/>
  <c r="M84"/>
  <c r="AW13"/>
  <c r="CC13"/>
  <c r="Z14"/>
  <c r="BF14"/>
  <c r="C15"/>
  <c r="AI15"/>
  <c r="BO15"/>
  <c r="L16"/>
  <c r="AR16"/>
  <c r="BX16"/>
  <c r="U17"/>
  <c r="BA17"/>
  <c r="CG17"/>
  <c r="AD18"/>
  <c r="BJ18"/>
  <c r="G19"/>
  <c r="AM19"/>
  <c r="BS19"/>
  <c r="P20"/>
  <c r="AV20"/>
  <c r="CB20"/>
  <c r="Y21"/>
  <c r="BW181"/>
  <c r="BG181"/>
  <c r="AQ181"/>
  <c r="AA181"/>
  <c r="K181"/>
  <c r="CD180"/>
  <c r="BN180"/>
  <c r="BN64" i="14" s="1"/>
  <c r="AX180" i="13"/>
  <c r="AX64" i="14" s="1"/>
  <c r="AH180" i="13"/>
  <c r="AH64" i="14" s="1"/>
  <c r="R180" i="13"/>
  <c r="B180"/>
  <c r="CC179"/>
  <c r="CC64" i="14" s="1"/>
  <c r="BL179" i="13"/>
  <c r="BL64" i="14" s="1"/>
  <c r="AV179" i="13"/>
  <c r="R179"/>
  <c r="AN178"/>
  <c r="AN63" i="14" s="1"/>
  <c r="K178" i="13"/>
  <c r="K63" i="14" s="1"/>
  <c r="G178" i="13"/>
  <c r="G63" i="14" s="1"/>
  <c r="C178" i="13"/>
  <c r="C63" i="14" s="1"/>
  <c r="BV177" i="13"/>
  <c r="BV33" i="14" s="1"/>
  <c r="BU33" i="15" s="1"/>
  <c r="BU38" i="16" s="1"/>
  <c r="BF177" i="13"/>
  <c r="BF33" i="14" s="1"/>
  <c r="BE33" i="15" s="1"/>
  <c r="BE38" i="16" s="1"/>
  <c r="AP177" i="13"/>
  <c r="AP33" i="14" s="1"/>
  <c r="AO33" i="15" s="1"/>
  <c r="AO38" i="16" s="1"/>
  <c r="Y177" i="13"/>
  <c r="Y33" i="14" s="1"/>
  <c r="X33" i="15" s="1"/>
  <c r="X38" i="16" s="1"/>
  <c r="I177" i="13"/>
  <c r="I33" i="14" s="1"/>
  <c r="H33" i="15" s="1"/>
  <c r="H38" i="16" s="1"/>
  <c r="CB176" i="13"/>
  <c r="CB44" i="14" s="1"/>
  <c r="CA44" i="15" s="1"/>
  <c r="CA49" i="16" s="1"/>
  <c r="BL176" i="13"/>
  <c r="BL44" i="14" s="1"/>
  <c r="BK44" i="15" s="1"/>
  <c r="BK49" i="16" s="1"/>
  <c r="AV176" i="13"/>
  <c r="AV44" i="14" s="1"/>
  <c r="AU44" i="15" s="1"/>
  <c r="AU49" i="16" s="1"/>
  <c r="AE176" i="13"/>
  <c r="AE44" i="14" s="1"/>
  <c r="AD44" i="15" s="1"/>
  <c r="AD49" i="16" s="1"/>
  <c r="O176" i="13"/>
  <c r="O44" i="14" s="1"/>
  <c r="N44" i="15" s="1"/>
  <c r="N49" i="16" s="1"/>
  <c r="AL175" i="13"/>
  <c r="AL60" i="14" s="1"/>
  <c r="BY174" i="13"/>
  <c r="BI174"/>
  <c r="AS174"/>
  <c r="AC174"/>
  <c r="M174"/>
  <c r="CF173"/>
  <c r="BP173"/>
  <c r="AZ173"/>
  <c r="AJ173"/>
  <c r="T173"/>
  <c r="D173"/>
  <c r="BW172"/>
  <c r="BG172"/>
  <c r="AQ172"/>
  <c r="AA172"/>
  <c r="K172"/>
  <c r="CD171"/>
  <c r="BN171"/>
  <c r="AX171"/>
  <c r="AF171"/>
  <c r="R171"/>
  <c r="CI170"/>
  <c r="BS170"/>
  <c r="BS73" i="14" s="1"/>
  <c r="BC170" i="13"/>
  <c r="AM170"/>
  <c r="W170"/>
  <c r="G170"/>
  <c r="G73" i="14" s="1"/>
  <c r="AK169" i="13"/>
  <c r="AK86" i="14" s="1"/>
  <c r="AC169" i="13"/>
  <c r="AC86" i="14" s="1"/>
  <c r="U169" i="13"/>
  <c r="U86" i="14" s="1"/>
  <c r="H169" i="13"/>
  <c r="H86" i="14" s="1"/>
  <c r="BX168" i="13"/>
  <c r="AR168"/>
  <c r="L168"/>
  <c r="BO167"/>
  <c r="AI167"/>
  <c r="C167"/>
  <c r="BF166"/>
  <c r="Z166"/>
  <c r="CC165"/>
  <c r="AW165"/>
  <c r="Q165"/>
  <c r="BT164"/>
  <c r="AN164"/>
  <c r="H164"/>
  <c r="BO163"/>
  <c r="AI163"/>
  <c r="C163"/>
  <c r="BF162"/>
  <c r="Z162"/>
  <c r="CC161"/>
  <c r="AW161"/>
  <c r="Q161"/>
  <c r="BH160"/>
  <c r="AN160"/>
  <c r="X160"/>
  <c r="D160"/>
  <c r="BG159"/>
  <c r="AA159"/>
  <c r="CD158"/>
  <c r="AX158"/>
  <c r="R158"/>
  <c r="BU157"/>
  <c r="AO157"/>
  <c r="I157"/>
  <c r="BL156"/>
  <c r="AF156"/>
  <c r="CI155"/>
  <c r="BC155"/>
  <c r="W155"/>
  <c r="BZ154"/>
  <c r="AT154"/>
  <c r="N154"/>
  <c r="BQ153"/>
  <c r="AK153"/>
  <c r="E153"/>
  <c r="BH152"/>
  <c r="AB152"/>
  <c r="CE151"/>
  <c r="AY151"/>
  <c r="S151"/>
  <c r="BV150"/>
  <c r="AP150"/>
  <c r="J150"/>
  <c r="BM149"/>
  <c r="AG149"/>
  <c r="CJ148"/>
  <c r="BD148"/>
  <c r="X148"/>
  <c r="CA147"/>
  <c r="AU147"/>
  <c r="O147"/>
  <c r="BR146"/>
  <c r="AL146"/>
  <c r="F146"/>
  <c r="BI145"/>
  <c r="BI85" i="14" s="1"/>
  <c r="BH85" i="15" s="1"/>
  <c r="BH90" i="16" s="1"/>
  <c r="AC145" i="13"/>
  <c r="AC85" i="14" s="1"/>
  <c r="CF144" i="13"/>
  <c r="AW144"/>
  <c r="AH144"/>
  <c r="F144"/>
  <c r="AK143"/>
  <c r="U143"/>
  <c r="BT142"/>
  <c r="AN142"/>
  <c r="H142"/>
  <c r="BK141"/>
  <c r="AE141"/>
  <c r="CH140"/>
  <c r="AD140"/>
  <c r="CA139"/>
  <c r="CA84" i="14" s="1"/>
  <c r="BZ84" i="15" s="1"/>
  <c r="BZ89" i="16" s="1"/>
  <c r="AU139" i="13"/>
  <c r="AU84" i="14" s="1"/>
  <c r="AT84" i="15" s="1"/>
  <c r="AT89" i="16" s="1"/>
  <c r="P139" i="13"/>
  <c r="P84" i="14" s="1"/>
  <c r="O84" i="15" s="1"/>
  <c r="O89" i="16" s="1"/>
  <c r="BQ138" i="13"/>
  <c r="AK138"/>
  <c r="E138"/>
  <c r="BH137"/>
  <c r="AB137"/>
  <c r="CE136"/>
  <c r="AY136"/>
  <c r="S136"/>
  <c r="BV135"/>
  <c r="BV81" i="14" s="1"/>
  <c r="AO135" i="13"/>
  <c r="AO81" i="14" s="1"/>
  <c r="BR134" i="13"/>
  <c r="F134"/>
  <c r="BZ181"/>
  <c r="BJ181"/>
  <c r="AT181"/>
  <c r="N181"/>
  <c r="BQ180"/>
  <c r="AK180"/>
  <c r="AK64" i="14" s="1"/>
  <c r="E180" i="13"/>
  <c r="BI179"/>
  <c r="AB179"/>
  <c r="BX178"/>
  <c r="BX63" i="14" s="1"/>
  <c r="BP178" i="13"/>
  <c r="BP63" i="14" s="1"/>
  <c r="BH178" i="13"/>
  <c r="BH63" i="14" s="1"/>
  <c r="AZ178" i="13"/>
  <c r="AZ63" i="14" s="1"/>
  <c r="AR178" i="13"/>
  <c r="AR63" i="14" s="1"/>
  <c r="N178" i="13"/>
  <c r="N63" i="14" s="1"/>
  <c r="BG177" i="13"/>
  <c r="BG33" i="14" s="1"/>
  <c r="BF33" i="15" s="1"/>
  <c r="BF38" i="16" s="1"/>
  <c r="AD177" i="13"/>
  <c r="AD33" i="14" s="1"/>
  <c r="AC33" i="15" s="1"/>
  <c r="AC38" i="16" s="1"/>
  <c r="CG176" i="13"/>
  <c r="CG44" i="14" s="1"/>
  <c r="CF44" i="15" s="1"/>
  <c r="CF49" i="16" s="1"/>
  <c r="BA176" i="13"/>
  <c r="BA44" i="14" s="1"/>
  <c r="AZ44" i="15" s="1"/>
  <c r="AZ49" i="16" s="1"/>
  <c r="T176" i="13"/>
  <c r="T44" i="14" s="1"/>
  <c r="S44" i="15" s="1"/>
  <c r="S49" i="16" s="1"/>
  <c r="L175" i="13"/>
  <c r="L60" i="14" s="1"/>
  <c r="D175" i="13"/>
  <c r="D60" i="14" s="1"/>
  <c r="BJ174" i="13"/>
  <c r="AD174"/>
  <c r="CG173"/>
  <c r="BA173"/>
  <c r="BA79" i="14" s="1"/>
  <c r="U173" i="13"/>
  <c r="BX172"/>
  <c r="X172"/>
  <c r="AU171"/>
  <c r="AU79" i="14" s="1"/>
  <c r="BR170" i="13"/>
  <c r="F170"/>
  <c r="AB169"/>
  <c r="AB86" i="14" s="1"/>
  <c r="CG167" i="13"/>
  <c r="AR166"/>
  <c r="C165"/>
  <c r="AW163"/>
  <c r="H162"/>
  <c r="BB160"/>
  <c r="M159"/>
  <c r="BG157"/>
  <c r="R156"/>
  <c r="BL154"/>
  <c r="W153"/>
  <c r="BQ151"/>
  <c r="AB150"/>
  <c r="BV148"/>
  <c r="AG147"/>
  <c r="CA145"/>
  <c r="AB144"/>
  <c r="CH142"/>
  <c r="AS141"/>
  <c r="D140"/>
  <c r="AM138"/>
  <c r="CG136"/>
  <c r="AA135"/>
  <c r="AA81" i="14" s="1"/>
  <c r="BP134" i="13"/>
  <c r="AA133"/>
  <c r="BU131"/>
  <c r="AF130"/>
  <c r="BI127"/>
  <c r="BN124"/>
  <c r="BS121"/>
  <c r="AJ118"/>
  <c r="D114"/>
  <c r="BT108"/>
  <c r="BT22" i="14" s="1"/>
  <c r="CB101" i="13"/>
  <c r="BO131"/>
  <c r="BK115"/>
  <c r="AD101"/>
  <c r="C62"/>
  <c r="D99"/>
  <c r="CF44"/>
  <c r="BH163"/>
  <c r="E148"/>
  <c r="AI132"/>
  <c r="BS116"/>
  <c r="Z59"/>
  <c r="Z101"/>
  <c r="BX173"/>
  <c r="BH173"/>
  <c r="AR173"/>
  <c r="AB173"/>
  <c r="L173"/>
  <c r="CE172"/>
  <c r="BO172"/>
  <c r="AY172"/>
  <c r="AI172"/>
  <c r="S172"/>
  <c r="C172"/>
  <c r="BV171"/>
  <c r="BF171"/>
  <c r="AP171"/>
  <c r="X171"/>
  <c r="J171"/>
  <c r="CA170"/>
  <c r="BK170"/>
  <c r="AU170"/>
  <c r="AU73" i="14" s="1"/>
  <c r="AE170" i="13"/>
  <c r="O170"/>
  <c r="CC169"/>
  <c r="CC86" i="14" s="1"/>
  <c r="AG169" i="13"/>
  <c r="AG86" i="14" s="1"/>
  <c r="Y169" i="13"/>
  <c r="Y86" i="14" s="1"/>
  <c r="L169" i="13"/>
  <c r="L86" i="14" s="1"/>
  <c r="D169" i="13"/>
  <c r="D86" i="14" s="1"/>
  <c r="BH168" i="13"/>
  <c r="AB168"/>
  <c r="CE167"/>
  <c r="AY167"/>
  <c r="S167"/>
  <c r="BV166"/>
  <c r="AP166"/>
  <c r="J166"/>
  <c r="BM165"/>
  <c r="AG165"/>
  <c r="CJ164"/>
  <c r="BD164"/>
  <c r="X164"/>
  <c r="CE163"/>
  <c r="AY163"/>
  <c r="S163"/>
  <c r="BV162"/>
  <c r="AP162"/>
  <c r="J162"/>
  <c r="BM161"/>
  <c r="AG161"/>
  <c r="BP160"/>
  <c r="AZ160"/>
  <c r="AF160"/>
  <c r="P160"/>
  <c r="BW159"/>
  <c r="AQ159"/>
  <c r="K159"/>
  <c r="BN158"/>
  <c r="AH158"/>
  <c r="B158"/>
  <c r="BE157"/>
  <c r="Y157"/>
  <c r="CB156"/>
  <c r="AV156"/>
  <c r="P156"/>
  <c r="BS155"/>
  <c r="AM155"/>
  <c r="G155"/>
  <c r="BJ154"/>
  <c r="AD154"/>
  <c r="CG153"/>
  <c r="BA153"/>
  <c r="U153"/>
  <c r="BX152"/>
  <c r="AR152"/>
  <c r="L152"/>
  <c r="BO151"/>
  <c r="AI151"/>
  <c r="C151"/>
  <c r="BF150"/>
  <c r="Z150"/>
  <c r="CC149"/>
  <c r="AW149"/>
  <c r="Q149"/>
  <c r="BT148"/>
  <c r="AN148"/>
  <c r="H148"/>
  <c r="BK147"/>
  <c r="AE147"/>
  <c r="CH146"/>
  <c r="BB146"/>
  <c r="V146"/>
  <c r="BY145"/>
  <c r="BY85" i="14" s="1"/>
  <c r="BX85" i="15" s="1"/>
  <c r="BX90" i="16" s="1"/>
  <c r="AS145" i="13"/>
  <c r="M145"/>
  <c r="BW144"/>
  <c r="AQ144"/>
  <c r="R144"/>
  <c r="BU143"/>
  <c r="AC143"/>
  <c r="CJ142"/>
  <c r="BD142"/>
  <c r="X142"/>
  <c r="CA141"/>
  <c r="AU141"/>
  <c r="O141"/>
  <c r="AL140"/>
  <c r="N140"/>
  <c r="BH139"/>
  <c r="BH84" i="14" s="1"/>
  <c r="BG84" i="15" s="1"/>
  <c r="BG89" i="16" s="1"/>
  <c r="AF139" i="13"/>
  <c r="AF84" i="14" s="1"/>
  <c r="AE84" i="15" s="1"/>
  <c r="AE89" i="16" s="1"/>
  <c r="CG138" i="13"/>
  <c r="BA138"/>
  <c r="U138"/>
  <c r="BX137"/>
  <c r="AR137"/>
  <c r="L137"/>
  <c r="BO136"/>
  <c r="AI136"/>
  <c r="C136"/>
  <c r="AV135"/>
  <c r="AV81" i="14" s="1"/>
  <c r="AU81" i="15" s="1"/>
  <c r="AU86" i="16" s="1"/>
  <c r="U135" i="13"/>
  <c r="U81" i="14" s="1"/>
  <c r="T81" i="15" s="1"/>
  <c r="T86" i="16" s="1"/>
  <c r="AL134" i="13"/>
  <c r="CH181"/>
  <c r="BR181"/>
  <c r="BB181"/>
  <c r="AD181"/>
  <c r="CG180"/>
  <c r="BA180"/>
  <c r="U180"/>
  <c r="U64" i="14" s="1"/>
  <c r="BY179" i="13"/>
  <c r="AS179"/>
  <c r="M179"/>
  <c r="BT178"/>
  <c r="BT63" i="14" s="1"/>
  <c r="BL178" i="13"/>
  <c r="BL63" i="14" s="1"/>
  <c r="BD178" i="13"/>
  <c r="BD63" i="14" s="1"/>
  <c r="AV178" i="13"/>
  <c r="AV63" i="14" s="1"/>
  <c r="R178" i="13"/>
  <c r="R63" i="14" s="1"/>
  <c r="BW177" i="13"/>
  <c r="BW33" i="14" s="1"/>
  <c r="BV33" i="15" s="1"/>
  <c r="BV38" i="16" s="1"/>
  <c r="AQ177" i="13"/>
  <c r="AQ33" i="14" s="1"/>
  <c r="AP33" i="15" s="1"/>
  <c r="AP38" i="16" s="1"/>
  <c r="N177" i="13"/>
  <c r="N33" i="14" s="1"/>
  <c r="M33" i="15" s="1"/>
  <c r="M38" i="16" s="1"/>
  <c r="BQ176" i="13"/>
  <c r="BQ44" i="14" s="1"/>
  <c r="BP44" i="15" s="1"/>
  <c r="BP49" i="16" s="1"/>
  <c r="AJ176" i="13"/>
  <c r="AJ44" i="14" s="1"/>
  <c r="AI44" i="15" s="1"/>
  <c r="AI49" i="16" s="1"/>
  <c r="D176" i="13"/>
  <c r="D44" i="14" s="1"/>
  <c r="C44" i="15" s="1"/>
  <c r="C49" i="16" s="1"/>
  <c r="H175" i="13"/>
  <c r="H60" i="14" s="1"/>
  <c r="BZ174" i="13"/>
  <c r="AT174"/>
  <c r="AT79" i="14" s="1"/>
  <c r="N174" i="13"/>
  <c r="BQ173"/>
  <c r="AK173"/>
  <c r="E173"/>
  <c r="E79" i="14" s="1"/>
  <c r="BD172" i="13"/>
  <c r="CA171"/>
  <c r="O171"/>
  <c r="AL170"/>
  <c r="AL73" i="14" s="1"/>
  <c r="CD169" i="13"/>
  <c r="CD86" i="14" s="1"/>
  <c r="BJ168" i="13"/>
  <c r="U167"/>
  <c r="BO165"/>
  <c r="Z164"/>
  <c r="BT162"/>
  <c r="AE161"/>
  <c r="BY159"/>
  <c r="AJ158"/>
  <c r="CD156"/>
  <c r="AO155"/>
  <c r="CI153"/>
  <c r="AT152"/>
  <c r="E151"/>
  <c r="AY149"/>
  <c r="J148"/>
  <c r="BD146"/>
  <c r="O145"/>
  <c r="BK143"/>
  <c r="V142"/>
  <c r="BP140"/>
  <c r="V139"/>
  <c r="V84" i="14" s="1"/>
  <c r="U84" i="15" s="1"/>
  <c r="U89" i="16" s="1"/>
  <c r="BJ137" i="13"/>
  <c r="U136"/>
  <c r="BN134"/>
  <c r="D134"/>
  <c r="AX132"/>
  <c r="I131"/>
  <c r="O129"/>
  <c r="T126"/>
  <c r="Y123"/>
  <c r="AD120"/>
  <c r="F116"/>
  <c r="J112"/>
  <c r="BP105"/>
  <c r="AA92"/>
  <c r="BW123"/>
  <c r="BA108"/>
  <c r="BA22" i="14" s="1"/>
  <c r="AF83" i="13"/>
  <c r="AI46"/>
  <c r="AI13" i="14" s="1"/>
  <c r="AH13" i="15" s="1"/>
  <c r="AH18" i="16" s="1"/>
  <c r="F77" i="13"/>
  <c r="BD19"/>
  <c r="BX155"/>
  <c r="M140"/>
  <c r="AY124"/>
  <c r="BJ106"/>
  <c r="R107"/>
  <c r="AM156"/>
  <c r="AH181"/>
  <c r="R181"/>
  <c r="B181"/>
  <c r="BU180"/>
  <c r="BE180"/>
  <c r="AO180"/>
  <c r="Y180"/>
  <c r="Y64" i="14" s="1"/>
  <c r="I180" i="13"/>
  <c r="CB179"/>
  <c r="BM179"/>
  <c r="AW179"/>
  <c r="AW64" i="14" s="1"/>
  <c r="AF179" i="13"/>
  <c r="Q179"/>
  <c r="BY178"/>
  <c r="BY63" i="14" s="1"/>
  <c r="BU178" i="13"/>
  <c r="BU63" i="14" s="1"/>
  <c r="BQ178" i="13"/>
  <c r="BQ63" i="14" s="1"/>
  <c r="BM178" i="13"/>
  <c r="BM63" i="14" s="1"/>
  <c r="BI178" i="13"/>
  <c r="BI63" i="14" s="1"/>
  <c r="BE178" i="13"/>
  <c r="BE63" i="14" s="1"/>
  <c r="BA178" i="13"/>
  <c r="BA63" i="14" s="1"/>
  <c r="AW178" i="13"/>
  <c r="AW63" i="14" s="1"/>
  <c r="AS178" i="13"/>
  <c r="AS63" i="14" s="1"/>
  <c r="AO178" i="13"/>
  <c r="AO63" i="14" s="1"/>
  <c r="O178" i="13"/>
  <c r="O63" i="14" s="1"/>
  <c r="CA177" i="13"/>
  <c r="CA33" i="14" s="1"/>
  <c r="BZ33" i="15" s="1"/>
  <c r="BZ38" i="16" s="1"/>
  <c r="BK177" i="13"/>
  <c r="BK33" i="14" s="1"/>
  <c r="BJ33" i="15" s="1"/>
  <c r="BJ38" i="16" s="1"/>
  <c r="AU177" i="13"/>
  <c r="AU33" i="14" s="1"/>
  <c r="AT33" i="15" s="1"/>
  <c r="AT38" i="16" s="1"/>
  <c r="AH177" i="13"/>
  <c r="AH33" i="14" s="1"/>
  <c r="R177" i="13"/>
  <c r="R33" i="14" s="1"/>
  <c r="Q33" i="15" s="1"/>
  <c r="Q38" i="16" s="1"/>
  <c r="B177" i="13"/>
  <c r="BU176"/>
  <c r="BU44" i="14" s="1"/>
  <c r="BT44" i="15" s="1"/>
  <c r="BT49" i="16" s="1"/>
  <c r="BE176" i="13"/>
  <c r="BE44" i="14" s="1"/>
  <c r="BD44" i="15" s="1"/>
  <c r="BD49" i="16" s="1"/>
  <c r="AN176" i="13"/>
  <c r="AN44" i="14" s="1"/>
  <c r="AM44" i="15" s="1"/>
  <c r="AM49" i="16" s="1"/>
  <c r="X176" i="13"/>
  <c r="X44" i="14" s="1"/>
  <c r="W44" i="15" s="1"/>
  <c r="W49" i="16" s="1"/>
  <c r="H176" i="13"/>
  <c r="H44" i="14" s="1"/>
  <c r="G44" i="15" s="1"/>
  <c r="G49" i="16" s="1"/>
  <c r="M175" i="13"/>
  <c r="M60" i="14" s="1"/>
  <c r="I175" i="13"/>
  <c r="I60" i="14" s="1"/>
  <c r="E175" i="13"/>
  <c r="E60" i="14" s="1"/>
  <c r="CD174" i="13"/>
  <c r="BN174"/>
  <c r="AX174"/>
  <c r="AH174"/>
  <c r="R174"/>
  <c r="B174"/>
  <c r="BU173"/>
  <c r="BE173"/>
  <c r="AO173"/>
  <c r="Y173"/>
  <c r="I173"/>
  <c r="CB172"/>
  <c r="BL172"/>
  <c r="AV172"/>
  <c r="AV79" i="14" s="1"/>
  <c r="AF172" i="13"/>
  <c r="P172"/>
  <c r="CI171"/>
  <c r="BS171"/>
  <c r="BC171"/>
  <c r="AM171"/>
  <c r="W171"/>
  <c r="G171"/>
  <c r="BZ170"/>
  <c r="BJ170"/>
  <c r="AT170"/>
  <c r="AT73" i="14" s="1"/>
  <c r="AD170" i="13"/>
  <c r="N170"/>
  <c r="CJ169"/>
  <c r="CJ86" i="14" s="1"/>
  <c r="CF169" i="13"/>
  <c r="CF86" i="14" s="1"/>
  <c r="BZ169" i="13"/>
  <c r="BZ86" i="14" s="1"/>
  <c r="AF169" i="13"/>
  <c r="AF86" i="14" s="1"/>
  <c r="X169" i="13"/>
  <c r="X86" i="14" s="1"/>
  <c r="BZ168" i="13"/>
  <c r="AT168"/>
  <c r="N168"/>
  <c r="BQ167"/>
  <c r="AK167"/>
  <c r="E167"/>
  <c r="BH166"/>
  <c r="AB166"/>
  <c r="CE165"/>
  <c r="AY165"/>
  <c r="S165"/>
  <c r="BV164"/>
  <c r="AP164"/>
  <c r="J164"/>
  <c r="BM163"/>
  <c r="AG163"/>
  <c r="CJ162"/>
  <c r="BD162"/>
  <c r="X162"/>
  <c r="CA161"/>
  <c r="AU161"/>
  <c r="O161"/>
  <c r="BR160"/>
  <c r="AL160"/>
  <c r="F160"/>
  <c r="BI159"/>
  <c r="AC159"/>
  <c r="CF158"/>
  <c r="AZ158"/>
  <c r="T158"/>
  <c r="BW157"/>
  <c r="AQ157"/>
  <c r="K157"/>
  <c r="BN156"/>
  <c r="AH156"/>
  <c r="B156"/>
  <c r="BE155"/>
  <c r="Y155"/>
  <c r="CB154"/>
  <c r="AV154"/>
  <c r="P154"/>
  <c r="BS153"/>
  <c r="AM153"/>
  <c r="G153"/>
  <c r="BJ152"/>
  <c r="AD152"/>
  <c r="CG151"/>
  <c r="BA151"/>
  <c r="U151"/>
  <c r="BX150"/>
  <c r="AR150"/>
  <c r="L150"/>
  <c r="BO149"/>
  <c r="AI149"/>
  <c r="C149"/>
  <c r="BF148"/>
  <c r="Z148"/>
  <c r="CC147"/>
  <c r="AW147"/>
  <c r="Q147"/>
  <c r="BT146"/>
  <c r="AN146"/>
  <c r="H146"/>
  <c r="BK145"/>
  <c r="AE145"/>
  <c r="CJ144"/>
  <c r="BE144"/>
  <c r="P144"/>
  <c r="CA143"/>
  <c r="CA83" i="14" s="1"/>
  <c r="AU143" i="13"/>
  <c r="O143"/>
  <c r="BR142"/>
  <c r="AL142"/>
  <c r="F142"/>
  <c r="BI141"/>
  <c r="AC141"/>
  <c r="CF140"/>
  <c r="AZ140"/>
  <c r="T140"/>
  <c r="BU139"/>
  <c r="BU84" i="14" s="1"/>
  <c r="BT84" i="15" s="1"/>
  <c r="BT89" i="16" s="1"/>
  <c r="AO139" i="13"/>
  <c r="AO84" i="14" s="1"/>
  <c r="AN84" i="15" s="1"/>
  <c r="AN89" i="16" s="1"/>
  <c r="CI138" i="13"/>
  <c r="BC138"/>
  <c r="W138"/>
  <c r="BZ137"/>
  <c r="AT137"/>
  <c r="N137"/>
  <c r="BQ136"/>
  <c r="AK136"/>
  <c r="E136"/>
  <c r="AE135"/>
  <c r="AE81" i="14" s="1"/>
  <c r="W135" i="13"/>
  <c r="W81" i="14" s="1"/>
  <c r="F135" i="13"/>
  <c r="F81" i="14" s="1"/>
  <c r="AH134" i="13"/>
  <c r="CF134"/>
  <c r="AZ134"/>
  <c r="T134"/>
  <c r="BW133"/>
  <c r="AQ133"/>
  <c r="K133"/>
  <c r="BN132"/>
  <c r="AH132"/>
  <c r="B132"/>
  <c r="BE131"/>
  <c r="Y131"/>
  <c r="CB130"/>
  <c r="AV130"/>
  <c r="P130"/>
  <c r="AU129"/>
  <c r="BR128"/>
  <c r="F128"/>
  <c r="AC127"/>
  <c r="AZ126"/>
  <c r="BW125"/>
  <c r="K125"/>
  <c r="AH124"/>
  <c r="BE123"/>
  <c r="CB122"/>
  <c r="P122"/>
  <c r="AM121"/>
  <c r="BJ120"/>
  <c r="BY119"/>
  <c r="BX118"/>
  <c r="BZ117"/>
  <c r="BZ20" i="14" s="1"/>
  <c r="BY20" i="15" s="1"/>
  <c r="BY25" i="16" s="1"/>
  <c r="AT116" i="13"/>
  <c r="AS115"/>
  <c r="AZ114"/>
  <c r="AY113"/>
  <c r="AX112"/>
  <c r="AW111"/>
  <c r="AY109"/>
  <c r="AV108"/>
  <c r="AV22" i="14" s="1"/>
  <c r="BA106" i="13"/>
  <c r="BK104"/>
  <c r="BI102"/>
  <c r="CI100"/>
  <c r="CH95"/>
  <c r="L87"/>
  <c r="BQ133"/>
  <c r="BM129"/>
  <c r="BY125"/>
  <c r="B122"/>
  <c r="BQ117"/>
  <c r="BQ20" i="14" s="1"/>
  <c r="BI113" i="13"/>
  <c r="BU109"/>
  <c r="T107"/>
  <c r="AF103"/>
  <c r="M98"/>
  <c r="E90"/>
  <c r="X75"/>
  <c r="G66"/>
  <c r="CH57"/>
  <c r="AE50"/>
  <c r="BR42"/>
  <c r="AI31"/>
  <c r="CI94"/>
  <c r="N85"/>
  <c r="AD69"/>
  <c r="AT53"/>
  <c r="U37"/>
  <c r="AF24"/>
  <c r="AC10"/>
  <c r="BJ165"/>
  <c r="BN161"/>
  <c r="BR157"/>
  <c r="CD153"/>
  <c r="CH149"/>
  <c r="C146"/>
  <c r="O142"/>
  <c r="AB138"/>
  <c r="AC134"/>
  <c r="AO130"/>
  <c r="AS126"/>
  <c r="AW122"/>
  <c r="BI118"/>
  <c r="BY114"/>
  <c r="CC110"/>
  <c r="CA99"/>
  <c r="BQ78"/>
  <c r="AL28"/>
  <c r="AO49"/>
  <c r="P97"/>
  <c r="AO125"/>
  <c r="P46"/>
  <c r="P13" i="14" s="1"/>
  <c r="O13" i="15" s="1"/>
  <c r="AS37" i="13"/>
  <c r="BL131"/>
  <c r="AL181"/>
  <c r="V181"/>
  <c r="F181"/>
  <c r="BY180"/>
  <c r="BI180"/>
  <c r="AS180"/>
  <c r="AC180"/>
  <c r="AC64" i="14" s="1"/>
  <c r="M180" i="13"/>
  <c r="CF179"/>
  <c r="BQ179"/>
  <c r="BA179"/>
  <c r="AJ179"/>
  <c r="T179"/>
  <c r="E179"/>
  <c r="BV178"/>
  <c r="BV63" i="14" s="1"/>
  <c r="BR178" i="13"/>
  <c r="BR63" i="14" s="1"/>
  <c r="BN178" i="13"/>
  <c r="BN63" i="14" s="1"/>
  <c r="BJ178" i="13"/>
  <c r="BJ63" i="14" s="1"/>
  <c r="BF178" i="13"/>
  <c r="BF63" i="14" s="1"/>
  <c r="BB178" i="13"/>
  <c r="BB63" i="14" s="1"/>
  <c r="AX178" i="13"/>
  <c r="AX63" i="14" s="1"/>
  <c r="AT178" i="13"/>
  <c r="AT63" i="14" s="1"/>
  <c r="AP178" i="13"/>
  <c r="AP63" i="14" s="1"/>
  <c r="P178" i="13"/>
  <c r="P63" i="14" s="1"/>
  <c r="CE177" i="13"/>
  <c r="CE33" i="14" s="1"/>
  <c r="CD33" i="15" s="1"/>
  <c r="CD38" i="16" s="1"/>
  <c r="BO177" i="13"/>
  <c r="BO33" i="14" s="1"/>
  <c r="BN33" i="15" s="1"/>
  <c r="BN38" i="16" s="1"/>
  <c r="AY177" i="13"/>
  <c r="AY33" i="14" s="1"/>
  <c r="AX33" i="15" s="1"/>
  <c r="AX38" i="16" s="1"/>
  <c r="AI177" i="13"/>
  <c r="AI33" i="14" s="1"/>
  <c r="AH33" i="15" s="1"/>
  <c r="AH38" i="16" s="1"/>
  <c r="V177" i="13"/>
  <c r="V33" i="14" s="1"/>
  <c r="U33" i="15" s="1"/>
  <c r="U38" i="16" s="1"/>
  <c r="F177" i="13"/>
  <c r="F33" i="14" s="1"/>
  <c r="E33" i="15" s="1"/>
  <c r="E38" i="16" s="1"/>
  <c r="BY176" i="13"/>
  <c r="BY44" i="14" s="1"/>
  <c r="BX44" i="15" s="1"/>
  <c r="BX49" i="16" s="1"/>
  <c r="BI176" i="13"/>
  <c r="BI44" i="14" s="1"/>
  <c r="BH44" i="15" s="1"/>
  <c r="BH49" i="16" s="1"/>
  <c r="AR176" i="13"/>
  <c r="AR44" i="14" s="1"/>
  <c r="AQ44" i="15" s="1"/>
  <c r="AQ49" i="16" s="1"/>
  <c r="AB176" i="13"/>
  <c r="AB44" i="14" s="1"/>
  <c r="AA44" i="15" s="1"/>
  <c r="AA49" i="16" s="1"/>
  <c r="L176" i="13"/>
  <c r="L44" i="14" s="1"/>
  <c r="K44" i="15" s="1"/>
  <c r="K49" i="16" s="1"/>
  <c r="AM175" i="13"/>
  <c r="AM60" i="14" s="1"/>
  <c r="J175" i="13"/>
  <c r="J60" i="14" s="1"/>
  <c r="F175" i="13"/>
  <c r="F60" i="14" s="1"/>
  <c r="CH174" i="13"/>
  <c r="CH79" i="14" s="1"/>
  <c r="BR174" i="13"/>
  <c r="BB174"/>
  <c r="AL174"/>
  <c r="V174"/>
  <c r="F174"/>
  <c r="BY173"/>
  <c r="BI173"/>
  <c r="AS173"/>
  <c r="AC173"/>
  <c r="M173"/>
  <c r="CF172"/>
  <c r="BP172"/>
  <c r="AZ172"/>
  <c r="AJ172"/>
  <c r="T172"/>
  <c r="D172"/>
  <c r="BW171"/>
  <c r="BG171"/>
  <c r="AQ171"/>
  <c r="AA171"/>
  <c r="K171"/>
  <c r="CD170"/>
  <c r="BN170"/>
  <c r="AX170"/>
  <c r="AX74" i="14" s="1"/>
  <c r="AH170" i="13"/>
  <c r="R170"/>
  <c r="B170"/>
  <c r="CG169"/>
  <c r="CG86" i="14" s="1"/>
  <c r="CB169" i="13"/>
  <c r="CB86" i="14" s="1"/>
  <c r="AH169" i="13"/>
  <c r="AH86" i="14" s="1"/>
  <c r="Z169" i="13"/>
  <c r="Z86" i="14" s="1"/>
  <c r="CH168" i="13"/>
  <c r="BB168"/>
  <c r="V168"/>
  <c r="BY167"/>
  <c r="AS167"/>
  <c r="M167"/>
  <c r="BP166"/>
  <c r="AJ166"/>
  <c r="D166"/>
  <c r="BG165"/>
  <c r="AA165"/>
  <c r="CD164"/>
  <c r="AX164"/>
  <c r="R164"/>
  <c r="BU163"/>
  <c r="AO163"/>
  <c r="I163"/>
  <c r="BL162"/>
  <c r="AF162"/>
  <c r="CI161"/>
  <c r="BC161"/>
  <c r="W161"/>
  <c r="BZ160"/>
  <c r="AT160"/>
  <c r="N160"/>
  <c r="BQ159"/>
  <c r="AK159"/>
  <c r="E159"/>
  <c r="BH158"/>
  <c r="AB158"/>
  <c r="CE157"/>
  <c r="AY157"/>
  <c r="S157"/>
  <c r="BV156"/>
  <c r="AP156"/>
  <c r="J156"/>
  <c r="BM155"/>
  <c r="AG155"/>
  <c r="CJ154"/>
  <c r="BD154"/>
  <c r="X154"/>
  <c r="CA153"/>
  <c r="AU153"/>
  <c r="O153"/>
  <c r="BR152"/>
  <c r="AL152"/>
  <c r="F152"/>
  <c r="BI151"/>
  <c r="AC151"/>
  <c r="CF150"/>
  <c r="AZ150"/>
  <c r="T150"/>
  <c r="BW149"/>
  <c r="AQ149"/>
  <c r="K149"/>
  <c r="BN148"/>
  <c r="AH148"/>
  <c r="B148"/>
  <c r="BE147"/>
  <c r="Y147"/>
  <c r="CB146"/>
  <c r="AV146"/>
  <c r="P146"/>
  <c r="BS145"/>
  <c r="AM145"/>
  <c r="AM85" i="14" s="1"/>
  <c r="AL85" i="15" s="1"/>
  <c r="AL90" i="16" s="1"/>
  <c r="G145" i="13"/>
  <c r="BJ144"/>
  <c r="X144"/>
  <c r="CI143"/>
  <c r="CI83" i="14" s="1"/>
  <c r="BC143" i="13"/>
  <c r="W143"/>
  <c r="BZ142"/>
  <c r="AT142"/>
  <c r="N142"/>
  <c r="N80" i="14" s="1"/>
  <c r="BQ141" i="13"/>
  <c r="AK141"/>
  <c r="E141"/>
  <c r="BH140"/>
  <c r="AB140"/>
  <c r="CE139"/>
  <c r="CE84" i="14" s="1"/>
  <c r="CD84" i="15" s="1"/>
  <c r="CD89" i="16" s="1"/>
  <c r="AZ139" i="13"/>
  <c r="AZ84" i="14" s="1"/>
  <c r="AY84" i="15" s="1"/>
  <c r="AY89" i="16" s="1"/>
  <c r="N139" i="13"/>
  <c r="N84" i="14" s="1"/>
  <c r="M84" i="15" s="1"/>
  <c r="M89" i="16" s="1"/>
  <c r="BK138" i="13"/>
  <c r="AE138"/>
  <c r="CH137"/>
  <c r="BB137"/>
  <c r="V137"/>
  <c r="BY136"/>
  <c r="AS136"/>
  <c r="M136"/>
  <c r="AP135"/>
  <c r="AP81" i="14" s="1"/>
  <c r="AO81" i="15" s="1"/>
  <c r="AO86" i="16" s="1"/>
  <c r="Y135" i="13"/>
  <c r="Y81" i="14" s="1"/>
  <c r="I135" i="13"/>
  <c r="I81" i="14" s="1"/>
  <c r="AX134" i="13"/>
  <c r="G135"/>
  <c r="G81" i="14" s="1"/>
  <c r="F81" i="15" s="1"/>
  <c r="F86" i="16" s="1"/>
  <c r="BH134" i="13"/>
  <c r="AB134"/>
  <c r="CE133"/>
  <c r="AY133"/>
  <c r="S133"/>
  <c r="BV132"/>
  <c r="AP132"/>
  <c r="J132"/>
  <c r="BM131"/>
  <c r="AG131"/>
  <c r="CJ130"/>
  <c r="BD130"/>
  <c r="X130"/>
  <c r="BK129"/>
  <c r="CH128"/>
  <c r="V128"/>
  <c r="AS127"/>
  <c r="BP126"/>
  <c r="D126"/>
  <c r="AA125"/>
  <c r="AX124"/>
  <c r="BU123"/>
  <c r="I123"/>
  <c r="AF122"/>
  <c r="BC121"/>
  <c r="BZ120"/>
  <c r="N120"/>
  <c r="M119"/>
  <c r="L118"/>
  <c r="BR116"/>
  <c r="BQ115"/>
  <c r="BP114"/>
  <c r="BW113"/>
  <c r="BV112"/>
  <c r="BU111"/>
  <c r="H110"/>
  <c r="BH108"/>
  <c r="BH22" i="14" s="1"/>
  <c r="CG106" i="13"/>
  <c r="AZ105"/>
  <c r="V103"/>
  <c r="BD101"/>
  <c r="Q98"/>
  <c r="I90"/>
  <c r="AF75"/>
  <c r="BV130"/>
  <c r="BR126"/>
  <c r="CD122"/>
  <c r="G119"/>
  <c r="BB114"/>
  <c r="BN110"/>
  <c r="J108"/>
  <c r="J22" i="14" s="1"/>
  <c r="Y104" i="13"/>
  <c r="CH99"/>
  <c r="W92"/>
  <c r="CE78"/>
  <c r="CB67"/>
  <c r="Q60"/>
  <c r="I52"/>
  <c r="BD44"/>
  <c r="AM35"/>
  <c r="B97"/>
  <c r="BU88"/>
  <c r="AH73"/>
  <c r="AX57"/>
  <c r="CB40"/>
  <c r="AH26"/>
  <c r="AZ15"/>
  <c r="BC166"/>
  <c r="BO162"/>
  <c r="BS158"/>
  <c r="BW154"/>
  <c r="CI150"/>
  <c r="D147"/>
  <c r="H143"/>
  <c r="U139"/>
  <c r="U84" i="14" s="1"/>
  <c r="T84" i="15" s="1"/>
  <c r="T89" i="16" s="1"/>
  <c r="AM135" i="13"/>
  <c r="AM81" i="14" s="1"/>
  <c r="AH131" i="13"/>
  <c r="AT127"/>
  <c r="AX123"/>
  <c r="BB119"/>
  <c r="BZ115"/>
  <c r="CD111"/>
  <c r="BO103"/>
  <c r="BY86"/>
  <c r="BY43"/>
  <c r="Y65"/>
  <c r="J103"/>
  <c r="AD130"/>
  <c r="BF69"/>
  <c r="BA60"/>
  <c r="BG144"/>
  <c r="BH172"/>
  <c r="AR172"/>
  <c r="AB172"/>
  <c r="AB79" i="14" s="1"/>
  <c r="L172" i="13"/>
  <c r="CE171"/>
  <c r="BO171"/>
  <c r="AY171"/>
  <c r="AY79" i="14" s="1"/>
  <c r="AI171" i="13"/>
  <c r="S171"/>
  <c r="C171"/>
  <c r="BV170"/>
  <c r="BV73" i="14" s="1"/>
  <c r="BF170" i="13"/>
  <c r="AP170"/>
  <c r="Z170"/>
  <c r="J170"/>
  <c r="J74" i="14" s="1"/>
  <c r="CI169" i="13"/>
  <c r="CI86" i="14" s="1"/>
  <c r="CE169" i="13"/>
  <c r="CE86" i="14" s="1"/>
  <c r="AM169" i="13"/>
  <c r="AM86" i="14" s="1"/>
  <c r="AD169" i="13"/>
  <c r="AD86" i="14" s="1"/>
  <c r="V169" i="13"/>
  <c r="V86" i="14" s="1"/>
  <c r="BR168" i="13"/>
  <c r="AL168"/>
  <c r="F168"/>
  <c r="BI167"/>
  <c r="AC167"/>
  <c r="CF166"/>
  <c r="AZ166"/>
  <c r="T166"/>
  <c r="BW165"/>
  <c r="AQ165"/>
  <c r="K165"/>
  <c r="BN164"/>
  <c r="AH164"/>
  <c r="B164"/>
  <c r="BE163"/>
  <c r="Y163"/>
  <c r="CB162"/>
  <c r="AV162"/>
  <c r="P162"/>
  <c r="BS161"/>
  <c r="AM161"/>
  <c r="G161"/>
  <c r="BJ160"/>
  <c r="AD160"/>
  <c r="CG159"/>
  <c r="BA159"/>
  <c r="U159"/>
  <c r="BX158"/>
  <c r="AR158"/>
  <c r="L158"/>
  <c r="BO157"/>
  <c r="AI157"/>
  <c r="C157"/>
  <c r="BF156"/>
  <c r="Z156"/>
  <c r="CC155"/>
  <c r="AW155"/>
  <c r="Q155"/>
  <c r="BT154"/>
  <c r="AN154"/>
  <c r="H154"/>
  <c r="BK153"/>
  <c r="AE153"/>
  <c r="CH152"/>
  <c r="BB152"/>
  <c r="V152"/>
  <c r="BY151"/>
  <c r="AS151"/>
  <c r="M151"/>
  <c r="BP150"/>
  <c r="AJ150"/>
  <c r="D150"/>
  <c r="BG149"/>
  <c r="AA149"/>
  <c r="CD148"/>
  <c r="AX148"/>
  <c r="R148"/>
  <c r="BU147"/>
  <c r="AO147"/>
  <c r="I147"/>
  <c r="BL146"/>
  <c r="AF146"/>
  <c r="CI145"/>
  <c r="BC145"/>
  <c r="W145"/>
  <c r="BR144"/>
  <c r="AJ144"/>
  <c r="L144"/>
  <c r="BS143"/>
  <c r="AM143"/>
  <c r="G143"/>
  <c r="G83" i="14" s="1"/>
  <c r="BJ142" i="13"/>
  <c r="AD142"/>
  <c r="CG141"/>
  <c r="BA141"/>
  <c r="U141"/>
  <c r="BX140"/>
  <c r="AR140"/>
  <c r="L140"/>
  <c r="BM139"/>
  <c r="BM84" i="14" s="1"/>
  <c r="BL84" i="15" s="1"/>
  <c r="BL89" i="16" s="1"/>
  <c r="AD139" i="13"/>
  <c r="AD84" i="14" s="1"/>
  <c r="AC84" i="15" s="1"/>
  <c r="AC89" i="16" s="1"/>
  <c r="CA138" i="13"/>
  <c r="AU138"/>
  <c r="O138"/>
  <c r="BR137"/>
  <c r="AL137"/>
  <c r="F137"/>
  <c r="BI136"/>
  <c r="AC136"/>
  <c r="BR135"/>
  <c r="BR81" i="14" s="1"/>
  <c r="BQ81" i="15" s="1"/>
  <c r="BQ86" i="16" s="1"/>
  <c r="AC135" i="13"/>
  <c r="AC81" i="14" s="1"/>
  <c r="Q135" i="13"/>
  <c r="Q81" i="14" s="1"/>
  <c r="CD134" i="13"/>
  <c r="R134"/>
  <c r="BX134"/>
  <c r="AR134"/>
  <c r="L134"/>
  <c r="BO133"/>
  <c r="AI133"/>
  <c r="C133"/>
  <c r="BF132"/>
  <c r="Z132"/>
  <c r="CC131"/>
  <c r="AW131"/>
  <c r="Q131"/>
  <c r="BT130"/>
  <c r="AN130"/>
  <c r="H130"/>
  <c r="AE129"/>
  <c r="BB128"/>
  <c r="BY127"/>
  <c r="M127"/>
  <c r="AJ126"/>
  <c r="BG125"/>
  <c r="CD124"/>
  <c r="R124"/>
  <c r="AO123"/>
  <c r="BL122"/>
  <c r="CI121"/>
  <c r="W121"/>
  <c r="AT120"/>
  <c r="BA119"/>
  <c r="BH118"/>
  <c r="AR117"/>
  <c r="AR20" i="14" s="1"/>
  <c r="V116" i="13"/>
  <c r="AC115"/>
  <c r="AB114"/>
  <c r="AA113"/>
  <c r="AH112"/>
  <c r="CJ110"/>
  <c r="G109"/>
  <c r="T108"/>
  <c r="T22" i="14" s="1"/>
  <c r="E106" i="13"/>
  <c r="O104"/>
  <c r="AC102"/>
  <c r="C100"/>
  <c r="M94"/>
  <c r="AN83"/>
  <c r="BH132"/>
  <c r="BT128"/>
  <c r="CF124"/>
  <c r="CB120"/>
  <c r="BD116"/>
  <c r="BP112"/>
  <c r="BU108"/>
  <c r="BU22" i="14" s="1"/>
  <c r="AA106" i="13"/>
  <c r="AM102"/>
  <c r="CD95"/>
  <c r="D87"/>
  <c r="CF71"/>
  <c r="BX63"/>
  <c r="M56"/>
  <c r="AS48"/>
  <c r="AZ40"/>
  <c r="AE27"/>
  <c r="N93"/>
  <c r="J81"/>
  <c r="Z65"/>
  <c r="BV49"/>
  <c r="Q33"/>
  <c r="AD22"/>
  <c r="BE168"/>
  <c r="BI164"/>
  <c r="BM160"/>
  <c r="BY156"/>
  <c r="CC152"/>
  <c r="CG148"/>
  <c r="J145"/>
  <c r="J85" i="14" s="1"/>
  <c r="I85" i="15" s="1"/>
  <c r="I90" i="16" s="1"/>
  <c r="N141" i="13"/>
  <c r="AA137"/>
  <c r="AJ133"/>
  <c r="AN129"/>
  <c r="AR125"/>
  <c r="BD121"/>
  <c r="BV117"/>
  <c r="BV20" i="14" s="1"/>
  <c r="BX113" i="13"/>
  <c r="AF109"/>
  <c r="BW95"/>
  <c r="F71"/>
  <c r="CA87"/>
  <c r="BA111"/>
  <c r="AN89"/>
  <c r="CC113"/>
  <c r="AU98"/>
  <c r="S168"/>
  <c r="BA86"/>
  <c r="H97"/>
  <c r="V95"/>
  <c r="D93"/>
  <c r="R91"/>
  <c r="AD89"/>
  <c r="CC84"/>
  <c r="V81"/>
  <c r="AX77"/>
  <c r="N73"/>
  <c r="U133"/>
  <c r="AB132"/>
  <c r="S131"/>
  <c r="Z130"/>
  <c r="AG129"/>
  <c r="X128"/>
  <c r="AE127"/>
  <c r="AL126"/>
  <c r="AC125"/>
  <c r="AJ124"/>
  <c r="AQ123"/>
  <c r="AH122"/>
  <c r="AO121"/>
  <c r="AV120"/>
  <c r="AM119"/>
  <c r="AT118"/>
  <c r="W117"/>
  <c r="W20" i="14" s="1"/>
  <c r="H116" i="13"/>
  <c r="O115"/>
  <c r="V114"/>
  <c r="M113"/>
  <c r="T112"/>
  <c r="AA111"/>
  <c r="R110"/>
  <c r="Y109"/>
  <c r="BM108"/>
  <c r="BM22" i="14" s="1"/>
  <c r="AO108" i="13"/>
  <c r="AO22" i="14" s="1"/>
  <c r="BP107" i="13"/>
  <c r="BW106"/>
  <c r="BN105"/>
  <c r="BU104"/>
  <c r="CB103"/>
  <c r="BS102"/>
  <c r="BZ101"/>
  <c r="CG100"/>
  <c r="BY98"/>
  <c r="D97"/>
  <c r="R95"/>
  <c r="CI92"/>
  <c r="N91"/>
  <c r="V89"/>
  <c r="BU84"/>
  <c r="N81"/>
  <c r="AP77"/>
  <c r="F73"/>
  <c r="BW70"/>
  <c r="B69"/>
  <c r="BS66"/>
  <c r="CG64"/>
  <c r="L63"/>
  <c r="CC60"/>
  <c r="H59"/>
  <c r="V57"/>
  <c r="D55"/>
  <c r="R53"/>
  <c r="AF51"/>
  <c r="V49"/>
  <c r="BT47"/>
  <c r="BM45"/>
  <c r="AU43"/>
  <c r="BI41"/>
  <c r="BW39"/>
  <c r="Y37"/>
  <c r="U33"/>
  <c r="AW29"/>
  <c r="CF99"/>
  <c r="CD97"/>
  <c r="I96"/>
  <c r="G94"/>
  <c r="E92"/>
  <c r="S90"/>
  <c r="CI86"/>
  <c r="CE82"/>
  <c r="X79"/>
  <c r="T75"/>
  <c r="P71"/>
  <c r="AR67"/>
  <c r="AN63"/>
  <c r="AJ59"/>
  <c r="BL55"/>
  <c r="BH51"/>
  <c r="BS46"/>
  <c r="BS13" i="14" s="1"/>
  <c r="BR13" i="15" s="1"/>
  <c r="K43" i="13"/>
  <c r="G39"/>
  <c r="C35"/>
  <c r="AE31"/>
  <c r="AA27"/>
  <c r="Y25"/>
  <c r="AM23"/>
  <c r="AK21"/>
  <c r="AL17"/>
  <c r="BN13"/>
  <c r="AL169"/>
  <c r="AL86" i="14" s="1"/>
  <c r="I168" i="13"/>
  <c r="P167"/>
  <c r="O166"/>
  <c r="N165"/>
  <c r="U164"/>
  <c r="T163"/>
  <c r="S162"/>
  <c r="Z161"/>
  <c r="Y160"/>
  <c r="X159"/>
  <c r="AE158"/>
  <c r="AD157"/>
  <c r="AC156"/>
  <c r="AJ155"/>
  <c r="AI154"/>
  <c r="AH153"/>
  <c r="AO152"/>
  <c r="AN151"/>
  <c r="AM150"/>
  <c r="AT149"/>
  <c r="AS148"/>
  <c r="AR147"/>
  <c r="AY146"/>
  <c r="AX145"/>
  <c r="AX144"/>
  <c r="BD143"/>
  <c r="BC142"/>
  <c r="BB141"/>
  <c r="BB80" i="14" s="1"/>
  <c r="BI140" i="13"/>
  <c r="BI139"/>
  <c r="BI84" i="14" s="1"/>
  <c r="BH84" i="15" s="1"/>
  <c r="BH89" i="16" s="1"/>
  <c r="BP138" i="13"/>
  <c r="BW137"/>
  <c r="BV136"/>
  <c r="CG135"/>
  <c r="CG81" i="14" s="1"/>
  <c r="BY134" i="13"/>
  <c r="BX133"/>
  <c r="BW132"/>
  <c r="CD131"/>
  <c r="CC130"/>
  <c r="CB129"/>
  <c r="CI128"/>
  <c r="CH127"/>
  <c r="CG126"/>
  <c r="E126"/>
  <c r="D125"/>
  <c r="C124"/>
  <c r="J123"/>
  <c r="I122"/>
  <c r="H121"/>
  <c r="O120"/>
  <c r="N119"/>
  <c r="M118"/>
  <c r="AP117"/>
  <c r="AP20" i="14" s="1"/>
  <c r="AE116" i="13"/>
  <c r="AD115"/>
  <c r="AK114"/>
  <c r="AJ113"/>
  <c r="AI112"/>
  <c r="AP111"/>
  <c r="Y110"/>
  <c r="BC107"/>
  <c r="BQ105"/>
  <c r="BM101"/>
  <c r="BY97"/>
  <c r="B94"/>
  <c r="CG89"/>
  <c r="BU82"/>
  <c r="J75"/>
  <c r="B67"/>
  <c r="AX51"/>
  <c r="N36"/>
  <c r="AB19"/>
  <c r="D84"/>
  <c r="CJ72"/>
  <c r="Q57"/>
  <c r="N37"/>
  <c r="BG109"/>
  <c r="D105"/>
  <c r="D101"/>
  <c r="AB93"/>
  <c r="AL81"/>
  <c r="AF132"/>
  <c r="AJ128"/>
  <c r="AY119"/>
  <c r="P107"/>
  <c r="CF89"/>
  <c r="BZ57"/>
  <c r="AL34"/>
  <c r="BE92"/>
  <c r="AG72"/>
  <c r="BU48"/>
  <c r="CC21"/>
  <c r="AC162"/>
  <c r="AW150"/>
  <c r="BR138"/>
  <c r="CF119"/>
  <c r="CF76"/>
  <c r="CI129"/>
  <c r="BC129"/>
  <c r="W129"/>
  <c r="BZ128"/>
  <c r="AT128"/>
  <c r="N128"/>
  <c r="BQ127"/>
  <c r="AK127"/>
  <c r="E127"/>
  <c r="BH126"/>
  <c r="AB126"/>
  <c r="CE125"/>
  <c r="AY125"/>
  <c r="S125"/>
  <c r="BV124"/>
  <c r="AP124"/>
  <c r="J124"/>
  <c r="BM123"/>
  <c r="AG123"/>
  <c r="CJ122"/>
  <c r="BD122"/>
  <c r="X122"/>
  <c r="CA121"/>
  <c r="AU121"/>
  <c r="O121"/>
  <c r="BR120"/>
  <c r="AL120"/>
  <c r="CG119"/>
  <c r="AS119"/>
  <c r="E119"/>
  <c r="AR118"/>
  <c r="D118"/>
  <c r="AK117"/>
  <c r="AK20" i="14" s="1"/>
  <c r="AJ20" i="15" s="1"/>
  <c r="AJ25" i="16" s="1"/>
  <c r="BB116" i="13"/>
  <c r="N116"/>
  <c r="BI115"/>
  <c r="M115"/>
  <c r="BH114"/>
  <c r="T114"/>
  <c r="BG113"/>
  <c r="S113"/>
  <c r="BN112"/>
  <c r="R112"/>
  <c r="BM111"/>
  <c r="BT110"/>
  <c r="BS109"/>
  <c r="BX108"/>
  <c r="BX22" i="14" s="1"/>
  <c r="BD108" i="13"/>
  <c r="BD22" i="14" s="1"/>
  <c r="BJ107" i="13"/>
  <c r="BQ106"/>
  <c r="CF105"/>
  <c r="CA104"/>
  <c r="CH103"/>
  <c r="F103"/>
  <c r="CJ101"/>
  <c r="AV101"/>
  <c r="BF99"/>
  <c r="AN97"/>
  <c r="BB95"/>
  <c r="BP93"/>
  <c r="AX91"/>
  <c r="BL89"/>
  <c r="AI86"/>
  <c r="CH81"/>
  <c r="AA78"/>
  <c r="BC74"/>
  <c r="AK133"/>
  <c r="AR132"/>
  <c r="AY131"/>
  <c r="AP130"/>
  <c r="AW129"/>
  <c r="BD128"/>
  <c r="AU127"/>
  <c r="BB126"/>
  <c r="BI125"/>
  <c r="AZ124"/>
  <c r="BG123"/>
  <c r="BN122"/>
  <c r="BE121"/>
  <c r="BL120"/>
  <c r="BS119"/>
  <c r="BJ118"/>
  <c r="AA117"/>
  <c r="AA20" i="14" s="1"/>
  <c r="Z20" i="15" s="1"/>
  <c r="Z25" i="16" s="1"/>
  <c r="AN116" i="13"/>
  <c r="AE115"/>
  <c r="AL114"/>
  <c r="AS113"/>
  <c r="AJ112"/>
  <c r="AQ111"/>
  <c r="AX110"/>
  <c r="AO109"/>
  <c r="BQ108"/>
  <c r="BQ22" i="14" s="1"/>
  <c r="AW108" i="13"/>
  <c r="AW22" i="14" s="1"/>
  <c r="CF107" i="13"/>
  <c r="D107"/>
  <c r="K106"/>
  <c r="B105"/>
  <c r="I104"/>
  <c r="P103"/>
  <c r="G102"/>
  <c r="N101"/>
  <c r="BB99"/>
  <c r="AJ97"/>
  <c r="AX95"/>
  <c r="BL93"/>
  <c r="AT91"/>
  <c r="BH89"/>
  <c r="AA86"/>
  <c r="BZ81"/>
  <c r="S78"/>
  <c r="AU74"/>
  <c r="T71"/>
  <c r="AH69"/>
  <c r="AV67"/>
  <c r="AD65"/>
  <c r="AR63"/>
  <c r="BF61"/>
  <c r="AN59"/>
  <c r="BB57"/>
  <c r="BP55"/>
  <c r="AX53"/>
  <c r="BT51"/>
  <c r="CH49"/>
  <c r="CH47"/>
  <c r="H46"/>
  <c r="H13" i="14" s="1"/>
  <c r="G13" i="15" s="1"/>
  <c r="X44" i="13"/>
  <c r="F42"/>
  <c r="T40"/>
  <c r="AH38"/>
  <c r="AD34"/>
  <c r="Z30"/>
  <c r="AS100"/>
  <c r="AQ98"/>
  <c r="AO96"/>
  <c r="BC94"/>
  <c r="BA92"/>
  <c r="AY90"/>
  <c r="I88"/>
  <c r="E84"/>
  <c r="CJ79"/>
  <c r="AC76"/>
  <c r="Y72"/>
  <c r="U68"/>
  <c r="AW64"/>
  <c r="AS60"/>
  <c r="AO56"/>
  <c r="BQ52"/>
  <c r="BM48"/>
  <c r="BW43"/>
  <c r="P40"/>
  <c r="L36"/>
  <c r="H32"/>
  <c r="AJ28"/>
  <c r="BU25"/>
  <c r="BS23"/>
  <c r="CG21"/>
  <c r="AU18"/>
  <c r="AQ14"/>
  <c r="CA7"/>
  <c r="AG168"/>
  <c r="AF167"/>
  <c r="AM166"/>
  <c r="AL165"/>
  <c r="AK164"/>
  <c r="AR163"/>
  <c r="AQ162"/>
  <c r="AP161"/>
  <c r="AW160"/>
  <c r="AV159"/>
  <c r="AU158"/>
  <c r="BB157"/>
  <c r="BA156"/>
  <c r="AZ155"/>
  <c r="BG154"/>
  <c r="BF153"/>
  <c r="BE152"/>
  <c r="BL151"/>
  <c r="BK150"/>
  <c r="BJ149"/>
  <c r="BQ148"/>
  <c r="BP147"/>
  <c r="BO146"/>
  <c r="BO83" i="14" s="1"/>
  <c r="BN83" i="15" s="1"/>
  <c r="BN88" i="16" s="1"/>
  <c r="BV145" i="13"/>
  <c r="BV144"/>
  <c r="BT143"/>
  <c r="CA142"/>
  <c r="BZ141"/>
  <c r="BY140"/>
  <c r="CJ139"/>
  <c r="CJ84" i="14" s="1"/>
  <c r="CI84" i="15" s="1"/>
  <c r="CI89" i="16" s="1"/>
  <c r="F139" i="13"/>
  <c r="F84" i="14" s="1"/>
  <c r="D138" i="13"/>
  <c r="K137"/>
  <c r="J136"/>
  <c r="H135"/>
  <c r="H81" i="14" s="1"/>
  <c r="G81" i="15" s="1"/>
  <c r="G86" i="16" s="1"/>
  <c r="M134" i="13"/>
  <c r="L133"/>
  <c r="K132"/>
  <c r="R131"/>
  <c r="Q130"/>
  <c r="P129"/>
  <c r="W128"/>
  <c r="V127"/>
  <c r="U126"/>
  <c r="AB125"/>
  <c r="AA124"/>
  <c r="Z123"/>
  <c r="AG122"/>
  <c r="AF121"/>
  <c r="AE120"/>
  <c r="AL119"/>
  <c r="AK118"/>
  <c r="BJ117"/>
  <c r="BJ20" i="14" s="1"/>
  <c r="BC116" i="13"/>
  <c r="BB115"/>
  <c r="BA114"/>
  <c r="BH113"/>
  <c r="BG112"/>
  <c r="BF111"/>
  <c r="BM110"/>
  <c r="Q108"/>
  <c r="Q22" i="14" s="1"/>
  <c r="N106" i="13"/>
  <c r="BV102"/>
  <c r="BR98"/>
  <c r="CD94"/>
  <c r="G91"/>
  <c r="BG84"/>
  <c r="CE76"/>
  <c r="T69"/>
  <c r="V55"/>
  <c r="R40"/>
  <c r="AH24"/>
  <c r="BY85"/>
  <c r="E77"/>
  <c r="U61"/>
  <c r="AS44"/>
  <c r="BH110"/>
  <c r="Q106"/>
  <c r="I102"/>
  <c r="AD95"/>
  <c r="AP85"/>
  <c r="Y133"/>
  <c r="AK129"/>
  <c r="AT122"/>
  <c r="CH110"/>
  <c r="BV95"/>
  <c r="BP63"/>
  <c r="AB40"/>
  <c r="AZ95"/>
  <c r="W78"/>
  <c r="BK54"/>
  <c r="AB28"/>
  <c r="X165"/>
  <c r="AR153"/>
  <c r="BL141"/>
  <c r="BL80" i="14" s="1"/>
  <c r="BV125" i="13"/>
  <c r="J40"/>
  <c r="BS129"/>
  <c r="AM129"/>
  <c r="G129"/>
  <c r="BJ128"/>
  <c r="AD128"/>
  <c r="CG127"/>
  <c r="BA127"/>
  <c r="U127"/>
  <c r="BX126"/>
  <c r="AR126"/>
  <c r="L126"/>
  <c r="BO125"/>
  <c r="AI125"/>
  <c r="C125"/>
  <c r="BF124"/>
  <c r="Z124"/>
  <c r="CC123"/>
  <c r="AW123"/>
  <c r="Q123"/>
  <c r="BT122"/>
  <c r="AN122"/>
  <c r="H122"/>
  <c r="BK121"/>
  <c r="AE121"/>
  <c r="CH120"/>
  <c r="BB120"/>
  <c r="V120"/>
  <c r="BQ119"/>
  <c r="U119"/>
  <c r="BP118"/>
  <c r="AB118"/>
  <c r="AT117"/>
  <c r="AT20" i="14" s="1"/>
  <c r="AS20" i="15" s="1"/>
  <c r="AS25" i="16" s="1"/>
  <c r="BZ116" i="13"/>
  <c r="AL116"/>
  <c r="BY115"/>
  <c r="AK115"/>
  <c r="CF114"/>
  <c r="AJ114"/>
  <c r="CE113"/>
  <c r="AQ113"/>
  <c r="CD112"/>
  <c r="AP112"/>
  <c r="B112"/>
  <c r="Q111"/>
  <c r="X110"/>
  <c r="AM109"/>
  <c r="BL108"/>
  <c r="BL22" i="14" s="1"/>
  <c r="AR108" i="13"/>
  <c r="AR22" i="14" s="1"/>
  <c r="AD107" i="13"/>
  <c r="U106"/>
  <c r="BH105"/>
  <c r="AU104"/>
  <c r="AL103"/>
  <c r="AS102"/>
  <c r="BT101"/>
  <c r="AI100"/>
  <c r="AW98"/>
  <c r="BK96"/>
  <c r="AS94"/>
  <c r="BG92"/>
  <c r="BU90"/>
  <c r="BX87"/>
  <c r="Q84"/>
  <c r="AS80"/>
  <c r="I76"/>
  <c r="AK72"/>
  <c r="E133"/>
  <c r="CE131"/>
  <c r="C131"/>
  <c r="J130"/>
  <c r="CJ128"/>
  <c r="H128"/>
  <c r="O127"/>
  <c r="F126"/>
  <c r="M125"/>
  <c r="T124"/>
  <c r="K123"/>
  <c r="R122"/>
  <c r="Y121"/>
  <c r="P120"/>
  <c r="W119"/>
  <c r="AD118"/>
  <c r="BT116"/>
  <c r="CA115"/>
  <c r="CH114"/>
  <c r="BY113"/>
  <c r="CF112"/>
  <c r="D112"/>
  <c r="CD110"/>
  <c r="B110"/>
  <c r="I109"/>
  <c r="BE108"/>
  <c r="BE22" i="14" s="1"/>
  <c r="S108" i="13"/>
  <c r="S22" i="14" s="1"/>
  <c r="AZ107" i="13"/>
  <c r="AQ106"/>
  <c r="AX105"/>
  <c r="BE104"/>
  <c r="AV103"/>
  <c r="BC102"/>
  <c r="BJ101"/>
  <c r="AE100"/>
  <c r="AS98"/>
  <c r="BG96"/>
  <c r="AO94"/>
  <c r="BC92"/>
  <c r="BQ90"/>
  <c r="BP87"/>
  <c r="I84"/>
  <c r="AK80"/>
  <c r="CJ75"/>
  <c r="AC72"/>
  <c r="AQ70"/>
  <c r="Y68"/>
  <c r="AM66"/>
  <c r="BA64"/>
  <c r="AI62"/>
  <c r="AW60"/>
  <c r="BK58"/>
  <c r="AS56"/>
  <c r="BG54"/>
  <c r="BU52"/>
  <c r="BK50"/>
  <c r="BY48"/>
  <c r="AN47"/>
  <c r="CJ44"/>
  <c r="O43"/>
  <c r="AC41"/>
  <c r="K39"/>
  <c r="P36"/>
  <c r="AR32"/>
  <c r="AN28"/>
  <c r="AJ99"/>
  <c r="AX97"/>
  <c r="AV95"/>
  <c r="AT93"/>
  <c r="BH91"/>
  <c r="BF89"/>
  <c r="BZ85"/>
  <c r="S82"/>
  <c r="O78"/>
  <c r="K74"/>
  <c r="AM70"/>
  <c r="AI66"/>
  <c r="AE62"/>
  <c r="BG58"/>
  <c r="BC54"/>
  <c r="AY50"/>
  <c r="D46"/>
  <c r="D13" i="14" s="1"/>
  <c r="C13" i="15" s="1"/>
  <c r="B42" i="13"/>
  <c r="CG37"/>
  <c r="Z34"/>
  <c r="V30"/>
  <c r="BN26"/>
  <c r="CB24"/>
  <c r="BZ22"/>
  <c r="AG20"/>
  <c r="BI16"/>
  <c r="AU12"/>
  <c r="BU168"/>
  <c r="CB167"/>
  <c r="CA166"/>
  <c r="BZ165"/>
  <c r="CG164"/>
  <c r="CF163"/>
  <c r="CE162"/>
  <c r="C162"/>
  <c r="B161"/>
  <c r="CJ159"/>
  <c r="H159"/>
  <c r="G158"/>
  <c r="F157"/>
  <c r="M156"/>
  <c r="L155"/>
  <c r="K154"/>
  <c r="R153"/>
  <c r="Q152"/>
  <c r="P151"/>
  <c r="W150"/>
  <c r="V149"/>
  <c r="U148"/>
  <c r="AB147"/>
  <c r="AA146"/>
  <c r="AA83" i="14" s="1"/>
  <c r="Z145" i="13"/>
  <c r="Z85" i="14" s="1"/>
  <c r="Y85" i="15" s="1"/>
  <c r="Y90" i="16" s="1"/>
  <c r="AG144" i="13"/>
  <c r="AF143"/>
  <c r="AE142"/>
  <c r="AL141"/>
  <c r="AL80" i="14" s="1"/>
  <c r="AK140" i="13"/>
  <c r="AH139"/>
  <c r="AH84" i="14" s="1"/>
  <c r="AG84" i="15" s="1"/>
  <c r="AG89" i="16" s="1"/>
  <c r="AZ138" i="13"/>
  <c r="AY137"/>
  <c r="AX136"/>
  <c r="CC135"/>
  <c r="CC81" i="14" s="1"/>
  <c r="BA134" i="13"/>
  <c r="AZ133"/>
  <c r="BG132"/>
  <c r="BF131"/>
  <c r="BE130"/>
  <c r="BL129"/>
  <c r="BK128"/>
  <c r="BJ127"/>
  <c r="BQ126"/>
  <c r="BP125"/>
  <c r="BO124"/>
  <c r="BV123"/>
  <c r="BU122"/>
  <c r="BT121"/>
  <c r="CA120"/>
  <c r="BZ119"/>
  <c r="BY118"/>
  <c r="CJ117"/>
  <c r="CJ20" i="14" s="1"/>
  <c r="CI20" i="15" s="1"/>
  <c r="CI25" i="16" s="1"/>
  <c r="S117" i="13"/>
  <c r="S20" i="14" s="1"/>
  <c r="G116" i="13"/>
  <c r="N115"/>
  <c r="M114"/>
  <c r="L113"/>
  <c r="S112"/>
  <c r="R111"/>
  <c r="BL109"/>
  <c r="W107"/>
  <c r="BH104"/>
  <c r="BT100"/>
  <c r="CF96"/>
  <c r="CB92"/>
  <c r="BK88"/>
  <c r="CI80"/>
  <c r="CA72"/>
  <c r="AD63"/>
  <c r="BR47"/>
  <c r="J32"/>
  <c r="N11"/>
  <c r="B82"/>
  <c r="CF68"/>
  <c r="AS53"/>
  <c r="F29"/>
  <c r="E108"/>
  <c r="E22" i="14" s="1"/>
  <c r="K104" i="13"/>
  <c r="R99"/>
  <c r="Z91"/>
  <c r="BN77"/>
  <c r="AE131"/>
  <c r="AI127"/>
  <c r="BX116"/>
  <c r="U104"/>
  <c r="BO78"/>
  <c r="CJ51"/>
  <c r="AV28"/>
  <c r="BJ89"/>
  <c r="AQ66"/>
  <c r="AI43"/>
  <c r="AU7"/>
  <c r="AH159"/>
  <c r="BB147"/>
  <c r="BN135"/>
  <c r="BN81" i="14" s="1"/>
  <c r="BM81" i="15" s="1"/>
  <c r="BM86" i="16" s="1"/>
  <c r="AJ111" i="13"/>
  <c r="L98"/>
  <c r="BE37"/>
  <c r="BS35"/>
  <c r="CG33"/>
  <c r="BO31"/>
  <c r="CC29"/>
  <c r="H28"/>
  <c r="M100"/>
  <c r="T99"/>
  <c r="AA98"/>
  <c r="R97"/>
  <c r="Y96"/>
  <c r="AF95"/>
  <c r="W94"/>
  <c r="AD93"/>
  <c r="AK92"/>
  <c r="AB91"/>
  <c r="AI90"/>
  <c r="AP89"/>
  <c r="AF87"/>
  <c r="AT85"/>
  <c r="BH83"/>
  <c r="AP81"/>
  <c r="BD79"/>
  <c r="BR77"/>
  <c r="AZ75"/>
  <c r="BN73"/>
  <c r="CB71"/>
  <c r="BJ69"/>
  <c r="BX67"/>
  <c r="C66"/>
  <c r="BT63"/>
  <c r="CH61"/>
  <c r="M60"/>
  <c r="CD57"/>
  <c r="I56"/>
  <c r="W54"/>
  <c r="E52"/>
  <c r="S50"/>
  <c r="AG48"/>
  <c r="AC45"/>
  <c r="AQ43"/>
  <c r="BE41"/>
  <c r="AM39"/>
  <c r="BA37"/>
  <c r="BO35"/>
  <c r="AW33"/>
  <c r="BK31"/>
  <c r="BY29"/>
  <c r="BG27"/>
  <c r="AX26"/>
  <c r="BE25"/>
  <c r="AV24"/>
  <c r="BC23"/>
  <c r="BJ22"/>
  <c r="BA21"/>
  <c r="CJ19"/>
  <c r="O18"/>
  <c r="CF15"/>
  <c r="K14"/>
  <c r="BR11"/>
  <c r="C3"/>
  <c r="BM168"/>
  <c r="Y168"/>
  <c r="BL167"/>
  <c r="X167"/>
  <c r="BS166"/>
  <c r="W166"/>
  <c r="BR165"/>
  <c r="AD165"/>
  <c r="BQ164"/>
  <c r="AC164"/>
  <c r="BX163"/>
  <c r="AB163"/>
  <c r="BW162"/>
  <c r="AI162"/>
  <c r="BV161"/>
  <c r="AH161"/>
  <c r="CC160"/>
  <c r="AG160"/>
  <c r="CB159"/>
  <c r="AN159"/>
  <c r="CA158"/>
  <c r="AM158"/>
  <c r="CH157"/>
  <c r="AL157"/>
  <c r="CG156"/>
  <c r="AS156"/>
  <c r="CF155"/>
  <c r="AR155"/>
  <c r="D155"/>
  <c r="AQ154"/>
  <c r="C154"/>
  <c r="AX153"/>
  <c r="B153"/>
  <c r="AW152"/>
  <c r="I152"/>
  <c r="AV151"/>
  <c r="H151"/>
  <c r="BC150"/>
  <c r="G150"/>
  <c r="BB149"/>
  <c r="N149"/>
  <c r="BA148"/>
  <c r="M148"/>
  <c r="BH147"/>
  <c r="L147"/>
  <c r="L83" i="14" s="1"/>
  <c r="BG146" i="13"/>
  <c r="S146"/>
  <c r="BF145"/>
  <c r="R145"/>
  <c r="BM144"/>
  <c r="Q144"/>
  <c r="BL143"/>
  <c r="X143"/>
  <c r="X83" i="14" s="1"/>
  <c r="BK142" i="13"/>
  <c r="W142"/>
  <c r="BR141"/>
  <c r="V141"/>
  <c r="BQ140"/>
  <c r="AC140"/>
  <c r="BR139"/>
  <c r="BR84" i="14" s="1"/>
  <c r="BQ84" i="15" s="1"/>
  <c r="BQ89" i="16" s="1"/>
  <c r="AC139" i="13"/>
  <c r="AC84" i="14" s="1"/>
  <c r="AB84" i="15" s="1"/>
  <c r="AB89" i="16" s="1"/>
  <c r="CF138" i="13"/>
  <c r="AJ138"/>
  <c r="CE137"/>
  <c r="AQ137"/>
  <c r="CD136"/>
  <c r="AP136"/>
  <c r="B136"/>
  <c r="BP135"/>
  <c r="BP81" i="14" s="1"/>
  <c r="BO81" i="15" s="1"/>
  <c r="BO86" i="16" s="1"/>
  <c r="CG134" i="13"/>
  <c r="AS134"/>
  <c r="CF133"/>
  <c r="AR133"/>
  <c r="D133"/>
  <c r="AQ132"/>
  <c r="C132"/>
  <c r="AX131"/>
  <c r="B131"/>
  <c r="AW130"/>
  <c r="I130"/>
  <c r="AV129"/>
  <c r="H129"/>
  <c r="BC128"/>
  <c r="G128"/>
  <c r="BB127"/>
  <c r="N127"/>
  <c r="BA126"/>
  <c r="M126"/>
  <c r="BH125"/>
  <c r="L125"/>
  <c r="BG124"/>
  <c r="S124"/>
  <c r="BF123"/>
  <c r="R123"/>
  <c r="BM122"/>
  <c r="Q122"/>
  <c r="BL121"/>
  <c r="X121"/>
  <c r="BK120"/>
  <c r="W120"/>
  <c r="BR119"/>
  <c r="V119"/>
  <c r="BQ118"/>
  <c r="AC118"/>
  <c r="BX117"/>
  <c r="BX20" i="14" s="1"/>
  <c r="AZ117" i="13"/>
  <c r="AZ20" i="14" s="1"/>
  <c r="AY20" i="15" s="1"/>
  <c r="AY25" i="16" s="1"/>
  <c r="CI116" i="13"/>
  <c r="AM116"/>
  <c r="CH115"/>
  <c r="AT115"/>
  <c r="CG114"/>
  <c r="AS114"/>
  <c r="E114"/>
  <c r="AR113"/>
  <c r="D113"/>
  <c r="AY112"/>
  <c r="C112"/>
  <c r="AX111"/>
  <c r="J111"/>
  <c r="AO110"/>
  <c r="AV109"/>
  <c r="CI107"/>
  <c r="BZ106"/>
  <c r="CG105"/>
  <c r="AR104"/>
  <c r="AP102"/>
  <c r="BD100"/>
  <c r="BB98"/>
  <c r="AZ96"/>
  <c r="BN94"/>
  <c r="BL92"/>
  <c r="BJ90"/>
  <c r="AE88"/>
  <c r="AA84"/>
  <c r="W80"/>
  <c r="AY76"/>
  <c r="AU72"/>
  <c r="AQ68"/>
  <c r="L61"/>
  <c r="AJ53"/>
  <c r="R46"/>
  <c r="R13" i="14" s="1"/>
  <c r="Q13" i="15" s="1"/>
  <c r="Q18" i="16" s="1"/>
  <c r="CI37" i="13"/>
  <c r="X30"/>
  <c r="AV22"/>
  <c r="BT88"/>
  <c r="CF84"/>
  <c r="I81"/>
  <c r="BV74"/>
  <c r="K67"/>
  <c r="AI59"/>
  <c r="AA51"/>
  <c r="BU40"/>
  <c r="BA22"/>
  <c r="L110"/>
  <c r="BF107"/>
  <c r="AB105"/>
  <c r="AX103"/>
  <c r="X101"/>
  <c r="Y98"/>
  <c r="U94"/>
  <c r="AG90"/>
  <c r="BD83"/>
  <c r="AV75"/>
  <c r="BT132"/>
  <c r="BZ130"/>
  <c r="BX128"/>
  <c r="CD126"/>
  <c r="E121"/>
  <c r="AI115"/>
  <c r="AS109"/>
  <c r="BO102"/>
  <c r="CA92"/>
  <c r="BY72"/>
  <c r="BU60"/>
  <c r="N49"/>
  <c r="AG37"/>
  <c r="CJ99"/>
  <c r="K94"/>
  <c r="H87"/>
  <c r="AB75"/>
  <c r="AV63"/>
  <c r="BP51"/>
  <c r="AN40"/>
  <c r="BX24"/>
  <c r="AX169"/>
  <c r="AX86" i="14" s="1"/>
  <c r="BR163" i="13"/>
  <c r="CB157"/>
  <c r="C152"/>
  <c r="M146"/>
  <c r="M83" i="14" s="1"/>
  <c r="W140" i="13"/>
  <c r="AQ134"/>
  <c r="CA122"/>
  <c r="BO99"/>
  <c r="BQ10"/>
  <c r="AW78"/>
  <c r="CB36"/>
  <c r="BJ34"/>
  <c r="BX32"/>
  <c r="C31"/>
  <c r="BT28"/>
  <c r="BI100"/>
  <c r="BP99"/>
  <c r="BG98"/>
  <c r="BN97"/>
  <c r="BU96"/>
  <c r="BL95"/>
  <c r="BS94"/>
  <c r="BZ93"/>
  <c r="BQ92"/>
  <c r="BX91"/>
  <c r="CE90"/>
  <c r="BV89"/>
  <c r="AO88"/>
  <c r="BC86"/>
  <c r="AK84"/>
  <c r="AY82"/>
  <c r="BM80"/>
  <c r="AU78"/>
  <c r="BI76"/>
  <c r="BW74"/>
  <c r="BE72"/>
  <c r="BS70"/>
  <c r="CG68"/>
  <c r="BO66"/>
  <c r="CC64"/>
  <c r="H63"/>
  <c r="BY60"/>
  <c r="D59"/>
  <c r="R57"/>
  <c r="CI54"/>
  <c r="N53"/>
  <c r="AB51"/>
  <c r="J49"/>
  <c r="AM46"/>
  <c r="AM13" i="14" s="1"/>
  <c r="AL13" i="15" s="1"/>
  <c r="AZ44" i="13"/>
  <c r="AH42"/>
  <c r="AV40"/>
  <c r="BJ38"/>
  <c r="AR36"/>
  <c r="BF34"/>
  <c r="BT32"/>
  <c r="BB30"/>
  <c r="BP28"/>
  <c r="K27"/>
  <c r="B26"/>
  <c r="I25"/>
  <c r="P24"/>
  <c r="G23"/>
  <c r="N22"/>
  <c r="J21"/>
  <c r="CA18"/>
  <c r="F17"/>
  <c r="T15"/>
  <c r="B13"/>
  <c r="AG9"/>
  <c r="B169"/>
  <c r="AO168"/>
  <c r="CJ167"/>
  <c r="AV167"/>
  <c r="CI166"/>
  <c r="AU166"/>
  <c r="G166"/>
  <c r="AT165"/>
  <c r="F165"/>
  <c r="BA164"/>
  <c r="E164"/>
  <c r="AZ163"/>
  <c r="L163"/>
  <c r="AY162"/>
  <c r="K162"/>
  <c r="BF161"/>
  <c r="J161"/>
  <c r="BE160"/>
  <c r="Q160"/>
  <c r="BD159"/>
  <c r="P159"/>
  <c r="BK158"/>
  <c r="O158"/>
  <c r="BJ157"/>
  <c r="V157"/>
  <c r="BI156"/>
  <c r="U156"/>
  <c r="BP155"/>
  <c r="T155"/>
  <c r="BO154"/>
  <c r="AA154"/>
  <c r="BN153"/>
  <c r="Z153"/>
  <c r="BU152"/>
  <c r="Y152"/>
  <c r="BT151"/>
  <c r="AF151"/>
  <c r="BS150"/>
  <c r="AE150"/>
  <c r="BZ149"/>
  <c r="AD149"/>
  <c r="BY148"/>
  <c r="AK148"/>
  <c r="BX147"/>
  <c r="AJ147"/>
  <c r="CE146"/>
  <c r="CE83" i="14" s="1"/>
  <c r="AI146" i="13"/>
  <c r="CD145"/>
  <c r="CD85" i="14" s="1"/>
  <c r="CC85" i="15" s="1"/>
  <c r="CC90" i="16" s="1"/>
  <c r="AP145" i="13"/>
  <c r="CC144"/>
  <c r="CC85" i="14" s="1"/>
  <c r="CB85" i="15" s="1"/>
  <c r="CB90" i="16" s="1"/>
  <c r="AP144" i="13"/>
  <c r="CJ143"/>
  <c r="AN143"/>
  <c r="CI142"/>
  <c r="AU142"/>
  <c r="CH141"/>
  <c r="CH80" i="14" s="1"/>
  <c r="CG80" i="15" s="1"/>
  <c r="CG85" i="16" s="1"/>
  <c r="AT141" i="13"/>
  <c r="F141"/>
  <c r="AS140"/>
  <c r="E140"/>
  <c r="BD139"/>
  <c r="BD84" i="14" s="1"/>
  <c r="H139" i="13"/>
  <c r="H84" i="14" s="1"/>
  <c r="G84" i="15" s="1"/>
  <c r="G89" i="16" s="1"/>
  <c r="BH138" i="13"/>
  <c r="T138"/>
  <c r="BG137"/>
  <c r="S137"/>
  <c r="BN136"/>
  <c r="R136"/>
  <c r="CE135"/>
  <c r="CE81" i="14" s="1"/>
  <c r="AH135" i="13"/>
  <c r="AH81" i="14" s="1"/>
  <c r="AG81" i="15" s="1"/>
  <c r="AG86" i="16" s="1"/>
  <c r="BI134" i="13"/>
  <c r="U134"/>
  <c r="BP133"/>
  <c r="T133"/>
  <c r="BO132"/>
  <c r="AA132"/>
  <c r="BN131"/>
  <c r="Z131"/>
  <c r="BU130"/>
  <c r="Y130"/>
  <c r="BT129"/>
  <c r="AF129"/>
  <c r="BS128"/>
  <c r="AE128"/>
  <c r="BZ127"/>
  <c r="AD127"/>
  <c r="BY126"/>
  <c r="AK126"/>
  <c r="BX125"/>
  <c r="AJ125"/>
  <c r="CE124"/>
  <c r="AI124"/>
  <c r="CD123"/>
  <c r="AP123"/>
  <c r="CC122"/>
  <c r="AO122"/>
  <c r="CJ121"/>
  <c r="AN121"/>
  <c r="CI120"/>
  <c r="AU120"/>
  <c r="CH119"/>
  <c r="AT119"/>
  <c r="F119"/>
  <c r="AS118"/>
  <c r="E118"/>
  <c r="BN117"/>
  <c r="BN20" i="14" s="1"/>
  <c r="U117" i="13"/>
  <c r="U20" i="14" s="1"/>
  <c r="T20" i="15" s="1"/>
  <c r="T25" i="16" s="1"/>
  <c r="BK116" i="13"/>
  <c r="W116"/>
  <c r="BJ115"/>
  <c r="V115"/>
  <c r="BQ114"/>
  <c r="U114"/>
  <c r="BP113"/>
  <c r="AB113"/>
  <c r="BO112"/>
  <c r="AA112"/>
  <c r="BV111"/>
  <c r="Z111"/>
  <c r="BU110"/>
  <c r="I110"/>
  <c r="AN108"/>
  <c r="AN22" i="14" s="1"/>
  <c r="AM107" i="13"/>
  <c r="AT106"/>
  <c r="AK105"/>
  <c r="AY103"/>
  <c r="AW101"/>
  <c r="AU99"/>
  <c r="BI97"/>
  <c r="BG95"/>
  <c r="BE93"/>
  <c r="BS91"/>
  <c r="BQ89"/>
  <c r="M86"/>
  <c r="AO82"/>
  <c r="AK78"/>
  <c r="AG74"/>
  <c r="BI70"/>
  <c r="P65"/>
  <c r="AN57"/>
  <c r="AF49"/>
  <c r="D42"/>
  <c r="AB34"/>
  <c r="T26"/>
  <c r="BD15"/>
  <c r="CH86"/>
  <c r="CD82"/>
  <c r="BZ78"/>
  <c r="O71"/>
  <c r="G63"/>
  <c r="AE55"/>
  <c r="BG47"/>
  <c r="BM32"/>
  <c r="M111"/>
  <c r="O109"/>
  <c r="BE106"/>
  <c r="AY104"/>
  <c r="BE102"/>
  <c r="K100"/>
  <c r="W96"/>
  <c r="AI92"/>
  <c r="AB87"/>
  <c r="AZ79"/>
  <c r="BU133"/>
  <c r="BS131"/>
  <c r="BY129"/>
  <c r="CE127"/>
  <c r="CI123"/>
  <c r="J118"/>
  <c r="AN112"/>
  <c r="BJ105"/>
  <c r="BQ98"/>
  <c r="BE84"/>
  <c r="BK66"/>
  <c r="CE54"/>
  <c r="W43"/>
  <c r="AQ31"/>
  <c r="F97"/>
  <c r="P91"/>
  <c r="R81"/>
  <c r="AL69"/>
  <c r="BF57"/>
  <c r="AE46"/>
  <c r="AE13" i="14" s="1"/>
  <c r="AD13" i="15" s="1"/>
  <c r="R34" i="13"/>
  <c r="BA16"/>
  <c r="BM166"/>
  <c r="BW160"/>
  <c r="CG154"/>
  <c r="H149"/>
  <c r="R143"/>
  <c r="AC137"/>
  <c r="BQ128"/>
  <c r="BI116"/>
  <c r="F63"/>
  <c r="BB109"/>
  <c r="BD55" i="14"/>
  <c r="H64"/>
  <c r="BU85"/>
  <c r="AO85"/>
  <c r="AN85" i="15" s="1"/>
  <c r="AN90" i="16" s="1"/>
  <c r="BE66" i="13"/>
  <c r="BS64"/>
  <c r="BA62"/>
  <c r="BO60"/>
  <c r="CC58"/>
  <c r="BK56"/>
  <c r="BY54"/>
  <c r="D53"/>
  <c r="BU50"/>
  <c r="CI48"/>
  <c r="V47"/>
  <c r="AE45"/>
  <c r="AS43"/>
  <c r="BG41"/>
  <c r="AO39"/>
  <c r="BC37"/>
  <c r="BQ35"/>
  <c r="AY33"/>
  <c r="BM31"/>
  <c r="CA29"/>
  <c r="BI27"/>
  <c r="BW25"/>
  <c r="B24"/>
  <c r="BS21"/>
  <c r="AY18"/>
  <c r="CA14"/>
  <c r="AD6"/>
  <c r="BD88"/>
  <c r="BK87"/>
  <c r="BB86"/>
  <c r="BI85"/>
  <c r="BP84"/>
  <c r="BG83"/>
  <c r="BN82"/>
  <c r="BU81"/>
  <c r="BL80"/>
  <c r="BS79"/>
  <c r="AT78"/>
  <c r="AB76"/>
  <c r="AP74"/>
  <c r="BD72"/>
  <c r="AL70"/>
  <c r="AZ68"/>
  <c r="BN66"/>
  <c r="AV64"/>
  <c r="BJ62"/>
  <c r="BX60"/>
  <c r="BF58"/>
  <c r="BT56"/>
  <c r="CH54"/>
  <c r="BP52"/>
  <c r="CD50"/>
  <c r="I49"/>
  <c r="BN46"/>
  <c r="BN13" i="14" s="1"/>
  <c r="BM13" i="15" s="1"/>
  <c r="BM18" i="16" s="1"/>
  <c r="BP43" i="13"/>
  <c r="I40"/>
  <c r="BH35"/>
  <c r="CJ31"/>
  <c r="AC28"/>
  <c r="CF17"/>
  <c r="AS111"/>
  <c r="E111"/>
  <c r="AR110"/>
  <c r="D110"/>
  <c r="AU109"/>
  <c r="M108"/>
  <c r="M22" i="14" s="1"/>
  <c r="C108" i="13"/>
  <c r="C22" i="14" s="1"/>
  <c r="AX107" i="13"/>
  <c r="B107"/>
  <c r="AW106"/>
  <c r="I106"/>
  <c r="T105"/>
  <c r="CE104"/>
  <c r="AQ104"/>
  <c r="CD103"/>
  <c r="AP103"/>
  <c r="B103"/>
  <c r="AO102"/>
  <c r="AN101"/>
  <c r="T101"/>
  <c r="BW100"/>
  <c r="CD99"/>
  <c r="B99"/>
  <c r="CB97"/>
  <c r="CI96"/>
  <c r="G96"/>
  <c r="CG94"/>
  <c r="E94"/>
  <c r="L93"/>
  <c r="C92"/>
  <c r="J91"/>
  <c r="Q90"/>
  <c r="BQ88"/>
  <c r="CE86"/>
  <c r="J85"/>
  <c r="CA82"/>
  <c r="F81"/>
  <c r="T79"/>
  <c r="B77"/>
  <c r="P75"/>
  <c r="AD73"/>
  <c r="BE133"/>
  <c r="Q133"/>
  <c r="BL132"/>
  <c r="P132"/>
  <c r="BK131"/>
  <c r="W131"/>
  <c r="BJ130"/>
  <c r="V130"/>
  <c r="BQ129"/>
  <c r="U129"/>
  <c r="BP128"/>
  <c r="AB128"/>
  <c r="BO127"/>
  <c r="AA127"/>
  <c r="AX126"/>
  <c r="I125"/>
  <c r="BC123"/>
  <c r="N122"/>
  <c r="BH120"/>
  <c r="S119"/>
  <c r="BH117"/>
  <c r="BH20" i="14" s="1"/>
  <c r="BG20" i="15" s="1"/>
  <c r="BG25" i="16" s="1"/>
  <c r="AR116" i="13"/>
  <c r="C115"/>
  <c r="AW113"/>
  <c r="H112"/>
  <c r="BB110"/>
  <c r="M109"/>
  <c r="BS106"/>
  <c r="AD105"/>
  <c r="BX103"/>
  <c r="AI102"/>
  <c r="CC100"/>
  <c r="E98"/>
  <c r="J95"/>
  <c r="O92"/>
  <c r="F89"/>
  <c r="P83"/>
  <c r="Z77"/>
  <c r="BX71"/>
  <c r="CC68"/>
  <c r="CH65"/>
  <c r="D63"/>
  <c r="I60"/>
  <c r="N57"/>
  <c r="S54"/>
  <c r="X51"/>
  <c r="AK48"/>
  <c r="AO45"/>
  <c r="AT42"/>
  <c r="AY39"/>
  <c r="BD36"/>
  <c r="BI33"/>
  <c r="BN30"/>
  <c r="BS27"/>
  <c r="BD99"/>
  <c r="O98"/>
  <c r="BI96"/>
  <c r="T95"/>
  <c r="BN93"/>
  <c r="Y92"/>
  <c r="BS90"/>
  <c r="Z89"/>
  <c r="AE86"/>
  <c r="AJ83"/>
  <c r="AO80"/>
  <c r="AT77"/>
  <c r="AY74"/>
  <c r="BD71"/>
  <c r="BI68"/>
  <c r="BN65"/>
  <c r="BS62"/>
  <c r="BX59"/>
  <c r="CC56"/>
  <c r="CH53"/>
  <c r="D51"/>
  <c r="I48"/>
  <c r="BA45"/>
  <c r="BF42"/>
  <c r="BK39"/>
  <c r="BP36"/>
  <c r="BL32"/>
  <c r="G27"/>
  <c r="L24"/>
  <c r="B21"/>
  <c r="L15"/>
  <c r="BV169"/>
  <c r="BV86" i="14" s="1"/>
  <c r="AP169" i="13"/>
  <c r="AP86" i="14" s="1"/>
  <c r="BV167" i="13"/>
  <c r="AG166"/>
  <c r="CA164"/>
  <c r="AL163"/>
  <c r="CF161"/>
  <c r="AQ160"/>
  <c r="B159"/>
  <c r="AV157"/>
  <c r="G156"/>
  <c r="BA154"/>
  <c r="L153"/>
  <c r="BF151"/>
  <c r="Q150"/>
  <c r="BK148"/>
  <c r="V147"/>
  <c r="BP145"/>
  <c r="BP85" i="14" s="1"/>
  <c r="BO85" i="15" s="1"/>
  <c r="BO90" i="16" s="1"/>
  <c r="AA144" i="13"/>
  <c r="BU142"/>
  <c r="BU80" i="14" s="1"/>
  <c r="AF141" i="13"/>
  <c r="AF80" i="14" s="1"/>
  <c r="CC139" i="13"/>
  <c r="CC84" i="14" s="1"/>
  <c r="AL138" i="13"/>
  <c r="CF136"/>
  <c r="BC135"/>
  <c r="BC81" i="14" s="1"/>
  <c r="CD133" i="13"/>
  <c r="CI130"/>
  <c r="E128"/>
  <c r="J125"/>
  <c r="O122"/>
  <c r="T119"/>
  <c r="BT115"/>
  <c r="T109"/>
  <c r="BT96"/>
  <c r="BK80"/>
  <c r="P57"/>
  <c r="T34"/>
  <c r="CD86"/>
  <c r="Q65"/>
  <c r="CF106"/>
  <c r="Q95"/>
  <c r="BG64"/>
  <c r="E105"/>
  <c r="CE103"/>
  <c r="C103"/>
  <c r="J102"/>
  <c r="CJ100"/>
  <c r="H100"/>
  <c r="O99"/>
  <c r="F98"/>
  <c r="M97"/>
  <c r="T96"/>
  <c r="K95"/>
  <c r="R94"/>
  <c r="Y93"/>
  <c r="P92"/>
  <c r="W91"/>
  <c r="AD90"/>
  <c r="H89"/>
  <c r="V87"/>
  <c r="AJ85"/>
  <c r="R83"/>
  <c r="AF81"/>
  <c r="AT79"/>
  <c r="AB77"/>
  <c r="AP75"/>
  <c r="BD73"/>
  <c r="AL71"/>
  <c r="AZ69"/>
  <c r="BN67"/>
  <c r="AV65"/>
  <c r="BJ63"/>
  <c r="BX61"/>
  <c r="BF59"/>
  <c r="BT57"/>
  <c r="CH55"/>
  <c r="BP53"/>
  <c r="CD51"/>
  <c r="I50"/>
  <c r="CD47"/>
  <c r="AC46"/>
  <c r="AC13" i="14" s="1"/>
  <c r="AB13" i="15" s="1"/>
  <c r="BB44" i="13"/>
  <c r="AJ42"/>
  <c r="AX40"/>
  <c r="BL38"/>
  <c r="AT36"/>
  <c r="BH34"/>
  <c r="BV32"/>
  <c r="BD30"/>
  <c r="BR28"/>
  <c r="CF26"/>
  <c r="BN24"/>
  <c r="CB22"/>
  <c r="BQ20"/>
  <c r="AG16"/>
  <c r="BC12"/>
  <c r="Q89"/>
  <c r="H88"/>
  <c r="O87"/>
  <c r="V86"/>
  <c r="M85"/>
  <c r="T84"/>
  <c r="AA83"/>
  <c r="R82"/>
  <c r="Y81"/>
  <c r="AF80"/>
  <c r="W79"/>
  <c r="AK77"/>
  <c r="AY75"/>
  <c r="AG73"/>
  <c r="AU71"/>
  <c r="BI69"/>
  <c r="AQ67"/>
  <c r="BE65"/>
  <c r="BS63"/>
  <c r="BA61"/>
  <c r="BO59"/>
  <c r="CC57"/>
  <c r="BK55"/>
  <c r="BY53"/>
  <c r="D52"/>
  <c r="BU49"/>
  <c r="CI47"/>
  <c r="CD45"/>
  <c r="AX41"/>
  <c r="BZ37"/>
  <c r="S34"/>
  <c r="BR29"/>
  <c r="G24"/>
  <c r="BM1"/>
  <c r="U111"/>
  <c r="BP110"/>
  <c r="AB110"/>
  <c r="BK109"/>
  <c r="AA109"/>
  <c r="I108"/>
  <c r="I22" i="14" s="1"/>
  <c r="BN107" i="13"/>
  <c r="Z107"/>
  <c r="BU106"/>
  <c r="Y106"/>
  <c r="AF105"/>
  <c r="L105"/>
  <c r="BG104"/>
  <c r="S104"/>
  <c r="BN103"/>
  <c r="R103"/>
  <c r="BM102"/>
  <c r="Y102"/>
  <c r="AB101"/>
  <c r="H101"/>
  <c r="AQ100"/>
  <c r="AH99"/>
  <c r="AO98"/>
  <c r="AV97"/>
  <c r="AM96"/>
  <c r="AT95"/>
  <c r="BA94"/>
  <c r="AR93"/>
  <c r="AY92"/>
  <c r="BF91"/>
  <c r="AW90"/>
  <c r="BD89"/>
  <c r="E88"/>
  <c r="BV85"/>
  <c r="CJ83"/>
  <c r="O82"/>
  <c r="CF79"/>
  <c r="K78"/>
  <c r="Y76"/>
  <c r="G74"/>
  <c r="CC133"/>
  <c r="AO133"/>
  <c r="CB132"/>
  <c r="AN132"/>
  <c r="CI131"/>
  <c r="AM131"/>
  <c r="CH130"/>
  <c r="AT130"/>
  <c r="CG129"/>
  <c r="AS129"/>
  <c r="E129"/>
  <c r="AR128"/>
  <c r="D128"/>
  <c r="AY127"/>
  <c r="C127"/>
  <c r="BU125"/>
  <c r="AF124"/>
  <c r="BZ122"/>
  <c r="AK121"/>
  <c r="CE119"/>
  <c r="AP118"/>
  <c r="H117"/>
  <c r="H20" i="14" s="1"/>
  <c r="BO115" i="13"/>
  <c r="Z114"/>
  <c r="BT112"/>
  <c r="AE111"/>
  <c r="BY109"/>
  <c r="AV107"/>
  <c r="G106"/>
  <c r="BA104"/>
  <c r="L103"/>
  <c r="BF101"/>
  <c r="AT99"/>
  <c r="AY96"/>
  <c r="BD93"/>
  <c r="BI90"/>
  <c r="K86"/>
  <c r="U80"/>
  <c r="AE74"/>
  <c r="AI70"/>
  <c r="AN67"/>
  <c r="AS64"/>
  <c r="AX61"/>
  <c r="BC58"/>
  <c r="BH55"/>
  <c r="BM52"/>
  <c r="BZ49"/>
  <c r="BW46"/>
  <c r="BW13" i="14" s="1"/>
  <c r="BV13" i="15" s="1"/>
  <c r="CI43" i="13"/>
  <c r="E41"/>
  <c r="J38"/>
  <c r="O35"/>
  <c r="T32"/>
  <c r="Y29"/>
  <c r="AG100"/>
  <c r="CA98"/>
  <c r="AL97"/>
  <c r="CF95"/>
  <c r="AQ94"/>
  <c r="B93"/>
  <c r="AV91"/>
  <c r="G90"/>
  <c r="BT87"/>
  <c r="BY84"/>
  <c r="CD81"/>
  <c r="CI78"/>
  <c r="E76"/>
  <c r="J73"/>
  <c r="O70"/>
  <c r="T67"/>
  <c r="Y64"/>
  <c r="AD61"/>
  <c r="AI58"/>
  <c r="AN55"/>
  <c r="AS52"/>
  <c r="AX49"/>
  <c r="D47"/>
  <c r="L44"/>
  <c r="Q41"/>
  <c r="V38"/>
  <c r="AA35"/>
  <c r="BQ29"/>
  <c r="BA25"/>
  <c r="BF22"/>
  <c r="G18"/>
  <c r="BB11"/>
  <c r="BF169"/>
  <c r="BF86" i="14" s="1"/>
  <c r="AY168" i="13"/>
  <c r="J167"/>
  <c r="BD165"/>
  <c r="BD52" i="14" s="1"/>
  <c r="O164" i="13"/>
  <c r="BI162"/>
  <c r="T161"/>
  <c r="BN159"/>
  <c r="Y158"/>
  <c r="BS156"/>
  <c r="AD155"/>
  <c r="BX153"/>
  <c r="AI152"/>
  <c r="CC150"/>
  <c r="AN149"/>
  <c r="CH147"/>
  <c r="AS146"/>
  <c r="AS83" i="14" s="1"/>
  <c r="D145" i="13"/>
  <c r="D85" i="14" s="1"/>
  <c r="C85" i="15" s="1"/>
  <c r="C90" i="16" s="1"/>
  <c r="AX143" i="13"/>
  <c r="I142"/>
  <c r="I80" i="14" s="1"/>
  <c r="H80" i="15" s="1"/>
  <c r="H85" i="16" s="1"/>
  <c r="BC140" i="13"/>
  <c r="S139"/>
  <c r="S84" i="14" s="1"/>
  <c r="R84" i="15" s="1"/>
  <c r="R89" i="16" s="1"/>
  <c r="BI137" i="13"/>
  <c r="T136"/>
  <c r="BW134"/>
  <c r="AO132"/>
  <c r="AT129"/>
  <c r="AY126"/>
  <c r="BD123"/>
  <c r="BI120"/>
  <c r="BB117"/>
  <c r="BB20" i="14" s="1"/>
  <c r="BA20" i="15" s="1"/>
  <c r="BA25" i="16" s="1"/>
  <c r="BY112" i="13"/>
  <c r="BJ102"/>
  <c r="CD90"/>
  <c r="CE68"/>
  <c r="CI45"/>
  <c r="AN22"/>
  <c r="E81"/>
  <c r="BJ37"/>
  <c r="G101"/>
  <c r="T89"/>
  <c r="BN88"/>
  <c r="U105"/>
  <c r="AB104"/>
  <c r="S103"/>
  <c r="Z102"/>
  <c r="AG101"/>
  <c r="X100"/>
  <c r="AE99"/>
  <c r="AL98"/>
  <c r="AC97"/>
  <c r="AJ96"/>
  <c r="AQ95"/>
  <c r="AH94"/>
  <c r="AO93"/>
  <c r="AV92"/>
  <c r="AM91"/>
  <c r="AT90"/>
  <c r="BA89"/>
  <c r="BB87"/>
  <c r="BP85"/>
  <c r="CD83"/>
  <c r="BL81"/>
  <c r="BZ79"/>
  <c r="E78"/>
  <c r="BV75"/>
  <c r="CJ73"/>
  <c r="O72"/>
  <c r="CF69"/>
  <c r="K68"/>
  <c r="Y66"/>
  <c r="G64"/>
  <c r="U62"/>
  <c r="AI60"/>
  <c r="Q58"/>
  <c r="AE56"/>
  <c r="AS54"/>
  <c r="AA52"/>
  <c r="AO50"/>
  <c r="BC48"/>
  <c r="BI46"/>
  <c r="BI13" i="14" s="1"/>
  <c r="BH13" i="15" s="1"/>
  <c r="CH44" i="13"/>
  <c r="M43"/>
  <c r="CD40"/>
  <c r="I39"/>
  <c r="W37"/>
  <c r="E35"/>
  <c r="S33"/>
  <c r="AG31"/>
  <c r="O29"/>
  <c r="AC27"/>
  <c r="AQ25"/>
  <c r="Y23"/>
  <c r="AM21"/>
  <c r="BV17"/>
  <c r="AL13"/>
  <c r="AG89"/>
  <c r="AN88"/>
  <c r="AE87"/>
  <c r="AL86"/>
  <c r="AS85"/>
  <c r="AJ84"/>
  <c r="AQ83"/>
  <c r="AX82"/>
  <c r="AO81"/>
  <c r="AV80"/>
  <c r="BC79"/>
  <c r="BQ77"/>
  <c r="CE75"/>
  <c r="J74"/>
  <c r="CA71"/>
  <c r="F70"/>
  <c r="T68"/>
  <c r="B66"/>
  <c r="P64"/>
  <c r="AD62"/>
  <c r="L60"/>
  <c r="Z58"/>
  <c r="AN56"/>
  <c r="V54"/>
  <c r="AJ52"/>
  <c r="AX50"/>
  <c r="AF48"/>
  <c r="AH46"/>
  <c r="AH13" i="14" s="1"/>
  <c r="AG13" i="15" s="1"/>
  <c r="AG18" i="16" s="1"/>
  <c r="D43" i="13"/>
  <c r="BC38"/>
  <c r="CE34"/>
  <c r="X31"/>
  <c r="AV25"/>
  <c r="B15"/>
  <c r="AK111"/>
  <c r="BX110"/>
  <c r="AJ110"/>
  <c r="CA109"/>
  <c r="AE109"/>
  <c r="K108"/>
  <c r="K22" i="14" s="1"/>
  <c r="CD107" i="13"/>
  <c r="AH107"/>
  <c r="CC106"/>
  <c r="AO106"/>
  <c r="AJ105"/>
  <c r="P105"/>
  <c r="BW104"/>
  <c r="AA104"/>
  <c r="BV103"/>
  <c r="AH103"/>
  <c r="BU102"/>
  <c r="AG102"/>
  <c r="AJ101"/>
  <c r="L101"/>
  <c r="BG100"/>
  <c r="BN99"/>
  <c r="BE98"/>
  <c r="BL97"/>
  <c r="BS96"/>
  <c r="BJ95"/>
  <c r="BQ94"/>
  <c r="BX93"/>
  <c r="BO92"/>
  <c r="BV91"/>
  <c r="CC90"/>
  <c r="BT89"/>
  <c r="AK88"/>
  <c r="AY86"/>
  <c r="AG84"/>
  <c r="AU82"/>
  <c r="BI80"/>
  <c r="AQ78"/>
  <c r="BE76"/>
  <c r="BS74"/>
  <c r="BA72"/>
  <c r="AW133"/>
  <c r="I133"/>
  <c r="AV132"/>
  <c r="H132"/>
  <c r="BC131"/>
  <c r="G131"/>
  <c r="BB130"/>
  <c r="N130"/>
  <c r="BA129"/>
  <c r="M129"/>
  <c r="BH128"/>
  <c r="L128"/>
  <c r="BG127"/>
  <c r="S127"/>
  <c r="R126"/>
  <c r="BL124"/>
  <c r="W123"/>
  <c r="BQ121"/>
  <c r="AB120"/>
  <c r="BV118"/>
  <c r="AS117"/>
  <c r="AS20" i="14" s="1"/>
  <c r="L116" i="13"/>
  <c r="BF114"/>
  <c r="Q113"/>
  <c r="BK111"/>
  <c r="V110"/>
  <c r="CB107"/>
  <c r="AM106"/>
  <c r="CG104"/>
  <c r="AR103"/>
  <c r="C102"/>
  <c r="W100"/>
  <c r="AB97"/>
  <c r="AG94"/>
  <c r="AL91"/>
  <c r="AZ87"/>
  <c r="BJ81"/>
  <c r="BT75"/>
  <c r="L71"/>
  <c r="Q68"/>
  <c r="V65"/>
  <c r="AA62"/>
  <c r="AF59"/>
  <c r="AK56"/>
  <c r="AP53"/>
  <c r="BC50"/>
  <c r="AV47"/>
  <c r="BL44"/>
  <c r="BQ41"/>
  <c r="BV38"/>
  <c r="CA35"/>
  <c r="CF32"/>
  <c r="B30"/>
  <c r="BM100"/>
  <c r="X99"/>
  <c r="BR97"/>
  <c r="AC96"/>
  <c r="BW94"/>
  <c r="AH93"/>
  <c r="CB91"/>
  <c r="AM90"/>
  <c r="AW88"/>
  <c r="BB85"/>
  <c r="BG82"/>
  <c r="BL79"/>
  <c r="BQ76"/>
  <c r="BV73"/>
  <c r="CA70"/>
  <c r="CF67"/>
  <c r="B65"/>
  <c r="G62"/>
  <c r="L59"/>
  <c r="Q56"/>
  <c r="V53"/>
  <c r="AA50"/>
  <c r="AR47"/>
  <c r="BX44"/>
  <c r="CC41"/>
  <c r="CH38"/>
  <c r="D36"/>
  <c r="W31"/>
  <c r="AD26"/>
  <c r="AI23"/>
  <c r="AV19"/>
  <c r="BF13"/>
  <c r="BN169"/>
  <c r="BN86" i="14" s="1"/>
  <c r="CE168" i="13"/>
  <c r="AP167"/>
  <c r="CJ165"/>
  <c r="AU164"/>
  <c r="F163"/>
  <c r="AZ161"/>
  <c r="K160"/>
  <c r="BE158"/>
  <c r="P157"/>
  <c r="BJ155"/>
  <c r="U154"/>
  <c r="BO152"/>
  <c r="Z151"/>
  <c r="BT149"/>
  <c r="AE148"/>
  <c r="BY146"/>
  <c r="AJ145"/>
  <c r="CD143"/>
  <c r="AO142"/>
  <c r="AO80" i="14" s="1"/>
  <c r="CI140" i="13"/>
  <c r="AW139"/>
  <c r="AW84" i="14" s="1"/>
  <c r="AV84" i="15" s="1"/>
  <c r="AV89" i="16" s="1"/>
  <c r="F138" i="13"/>
  <c r="AZ136"/>
  <c r="AJ135"/>
  <c r="AJ81" i="14" s="1"/>
  <c r="R133" i="13"/>
  <c r="W130"/>
  <c r="AB127"/>
  <c r="AG124"/>
  <c r="AL121"/>
  <c r="AQ118"/>
  <c r="AE114"/>
  <c r="BE105"/>
  <c r="BY93"/>
  <c r="BU74"/>
  <c r="Z51"/>
  <c r="AD28"/>
  <c r="CI83"/>
  <c r="AK53"/>
  <c r="B104"/>
  <c r="V92"/>
  <c r="CB79" i="14"/>
  <c r="P79"/>
  <c r="AY85"/>
  <c r="AX85" i="15" s="1"/>
  <c r="AX90" i="16" s="1"/>
  <c r="AD85" i="14"/>
  <c r="AC85" i="15" s="1"/>
  <c r="AC90" i="16" s="1"/>
  <c r="BR80" i="14"/>
  <c r="Z80"/>
  <c r="Y80" i="15" s="1"/>
  <c r="Y85" i="16" s="1"/>
  <c r="F64" i="14"/>
  <c r="AK85"/>
  <c r="BF80"/>
  <c r="BR64"/>
  <c r="BB64"/>
  <c r="AL64"/>
  <c r="BQ85"/>
  <c r="E85"/>
  <c r="BT79"/>
  <c r="AN79"/>
  <c r="H79"/>
  <c r="AG1" i="13"/>
  <c r="X23"/>
  <c r="AB29"/>
  <c r="H41"/>
  <c r="AG36"/>
  <c r="W46"/>
  <c r="W13" i="14" s="1"/>
  <c r="V13" i="15" s="1"/>
  <c r="S49" i="13"/>
  <c r="N52"/>
  <c r="I55"/>
  <c r="D58"/>
  <c r="CH60"/>
  <c r="CC63"/>
  <c r="BX66"/>
  <c r="BS69"/>
  <c r="BN72"/>
  <c r="BI75"/>
  <c r="H78"/>
  <c r="AH15"/>
  <c r="W24"/>
  <c r="N29"/>
  <c r="I32"/>
  <c r="D35"/>
  <c r="CH37"/>
  <c r="CC40"/>
  <c r="BX43"/>
  <c r="AD46"/>
  <c r="AD13" i="14" s="1"/>
  <c r="AC13" i="15" s="1"/>
  <c r="BS47" i="13"/>
  <c r="AC49"/>
  <c r="BR50"/>
  <c r="X52"/>
  <c r="BM53"/>
  <c r="S55"/>
  <c r="BH56"/>
  <c r="N58"/>
  <c r="BC59"/>
  <c r="I61"/>
  <c r="AX62"/>
  <c r="D64"/>
  <c r="AS65"/>
  <c r="CH66"/>
  <c r="AN68"/>
  <c r="CC69"/>
  <c r="AI71"/>
  <c r="BX72"/>
  <c r="AD74"/>
  <c r="BS75"/>
  <c r="Y77"/>
  <c r="BN78"/>
  <c r="BM79"/>
  <c r="AP80"/>
  <c r="S81"/>
  <c r="CE81"/>
  <c r="BH82"/>
  <c r="AK83"/>
  <c r="N84"/>
  <c r="BZ84"/>
  <c r="BC85"/>
  <c r="D86"/>
  <c r="AJ86"/>
  <c r="BP86"/>
  <c r="M87"/>
  <c r="AS87"/>
  <c r="BY87"/>
  <c r="V88"/>
  <c r="BB88"/>
  <c r="CH88"/>
  <c r="AE89"/>
  <c r="Q9"/>
  <c r="AM12"/>
  <c r="G14"/>
  <c r="AV15"/>
  <c r="B17"/>
  <c r="AQ18"/>
  <c r="AZ19"/>
  <c r="AC20"/>
  <c r="F21"/>
  <c r="AY21"/>
  <c r="CE21"/>
  <c r="AB22"/>
  <c r="BH22"/>
  <c r="E23"/>
  <c r="AK23"/>
  <c r="BQ23"/>
  <c r="N24"/>
  <c r="AT24"/>
  <c r="BZ24"/>
  <c r="W25"/>
  <c r="BC25"/>
  <c r="CI25"/>
  <c r="AF26"/>
  <c r="BL26"/>
  <c r="I27"/>
  <c r="AO27"/>
  <c r="BU27"/>
  <c r="R28"/>
  <c r="AX28"/>
  <c r="CD28"/>
  <c r="AA29"/>
  <c r="BG29"/>
  <c r="D30"/>
  <c r="AJ30"/>
  <c r="BP30"/>
  <c r="M31"/>
  <c r="AS31"/>
  <c r="BY31"/>
  <c r="V32"/>
  <c r="BB32"/>
  <c r="CH32"/>
  <c r="AE33"/>
  <c r="BK33"/>
  <c r="H34"/>
  <c r="AN34"/>
  <c r="BT34"/>
  <c r="Q35"/>
  <c r="AW35"/>
  <c r="CC35"/>
  <c r="Z36"/>
  <c r="BF36"/>
  <c r="C37"/>
  <c r="AI37"/>
  <c r="BO37"/>
  <c r="L38"/>
  <c r="AR38"/>
  <c r="BX38"/>
  <c r="U39"/>
  <c r="BA39"/>
  <c r="CG39"/>
  <c r="AD40"/>
  <c r="BJ40"/>
  <c r="G41"/>
  <c r="AM41"/>
  <c r="BS41"/>
  <c r="P42"/>
  <c r="AV42"/>
  <c r="CB42"/>
  <c r="Y43"/>
  <c r="BE43"/>
  <c r="B44"/>
  <c r="AH44"/>
  <c r="BN44"/>
  <c r="K45"/>
  <c r="AQ45"/>
  <c r="BW45"/>
  <c r="V46"/>
  <c r="V13" i="14" s="1"/>
  <c r="U13" i="15" s="1"/>
  <c r="BE46" i="13"/>
  <c r="BE13" i="14" s="1"/>
  <c r="BD13" i="15" s="1"/>
  <c r="BD18" i="16" s="1"/>
  <c r="B47" i="13"/>
  <c r="AL47"/>
  <c r="C48"/>
  <c r="AI48"/>
  <c r="BO48"/>
  <c r="L49"/>
  <c r="AR49"/>
  <c r="BX49"/>
  <c r="U50"/>
  <c r="BA50"/>
  <c r="CG50"/>
  <c r="AD51"/>
  <c r="BJ51"/>
  <c r="G52"/>
  <c r="AM52"/>
  <c r="BS52"/>
  <c r="P53"/>
  <c r="AV53"/>
  <c r="CB53"/>
  <c r="Y54"/>
  <c r="BE54"/>
  <c r="B55"/>
  <c r="AH55"/>
  <c r="BN55"/>
  <c r="K56"/>
  <c r="AQ56"/>
  <c r="BW56"/>
  <c r="T57"/>
  <c r="AZ57"/>
  <c r="CF57"/>
  <c r="AC58"/>
  <c r="BI58"/>
  <c r="F59"/>
  <c r="AL59"/>
  <c r="BR59"/>
  <c r="O60"/>
  <c r="AU60"/>
  <c r="CA60"/>
  <c r="X61"/>
  <c r="BD61"/>
  <c r="CJ61"/>
  <c r="AG62"/>
  <c r="BM62"/>
  <c r="J63"/>
  <c r="AP63"/>
  <c r="BV63"/>
  <c r="S64"/>
  <c r="AY64"/>
  <c r="CE64"/>
  <c r="AB65"/>
  <c r="BH65"/>
  <c r="E66"/>
  <c r="AK66"/>
  <c r="BQ66"/>
  <c r="N67"/>
  <c r="AT67"/>
  <c r="BZ67"/>
  <c r="W68"/>
  <c r="BC68"/>
  <c r="Z19"/>
  <c r="AY24"/>
  <c r="M38"/>
  <c r="AQ30"/>
  <c r="J45"/>
  <c r="AP48"/>
  <c r="AK51"/>
  <c r="AF54"/>
  <c r="AA57"/>
  <c r="V60"/>
  <c r="Q63"/>
  <c r="L66"/>
  <c r="G69"/>
  <c r="B72"/>
  <c r="CF74"/>
  <c r="BK77"/>
  <c r="Q79"/>
  <c r="BQ22"/>
  <c r="AK28"/>
  <c r="AF31"/>
  <c r="AA34"/>
  <c r="V37"/>
  <c r="Q40"/>
  <c r="L43"/>
  <c r="CH45"/>
  <c r="AM47"/>
  <c r="CF48"/>
  <c r="AL50"/>
  <c r="CA51"/>
  <c r="AG53"/>
  <c r="BV54"/>
  <c r="AB56"/>
  <c r="BQ57"/>
  <c r="W59"/>
  <c r="BL60"/>
  <c r="R62"/>
  <c r="BG63"/>
  <c r="M65"/>
  <c r="BB66"/>
  <c r="H68"/>
  <c r="AW69"/>
  <c r="C71"/>
  <c r="AR72"/>
  <c r="CG73"/>
  <c r="AM75"/>
  <c r="CB76"/>
  <c r="AH78"/>
  <c r="AW79"/>
  <c r="Z80"/>
  <c r="C81"/>
  <c r="BO81"/>
  <c r="AR82"/>
  <c r="U83"/>
  <c r="CG83"/>
  <c r="BJ84"/>
  <c r="AM85"/>
  <c r="CI85"/>
  <c r="AF86"/>
  <c r="BL86"/>
  <c r="I87"/>
  <c r="AO87"/>
  <c r="BU87"/>
  <c r="R88"/>
  <c r="AX88"/>
  <c r="CD88"/>
  <c r="AA89"/>
  <c r="AN8"/>
  <c r="G12"/>
  <c r="BZ13"/>
  <c r="AF15"/>
  <c r="BU16"/>
  <c r="AA18"/>
  <c r="AJ19"/>
  <c r="M20"/>
  <c r="BY20"/>
  <c r="AQ21"/>
  <c r="BW21"/>
  <c r="T22"/>
  <c r="AZ22"/>
  <c r="CF22"/>
  <c r="AC23"/>
  <c r="BI23"/>
  <c r="F24"/>
  <c r="AL24"/>
  <c r="BR24"/>
  <c r="O25"/>
  <c r="AU25"/>
  <c r="CA25"/>
  <c r="X26"/>
  <c r="BD26"/>
  <c r="CJ26"/>
  <c r="AG27"/>
  <c r="BM27"/>
  <c r="J28"/>
  <c r="AP28"/>
  <c r="BV28"/>
  <c r="S29"/>
  <c r="AY29"/>
  <c r="CE29"/>
  <c r="AB30"/>
  <c r="BH30"/>
  <c r="E31"/>
  <c r="AK31"/>
  <c r="BQ31"/>
  <c r="N32"/>
  <c r="AT32"/>
  <c r="BZ32"/>
  <c r="W33"/>
  <c r="BC33"/>
  <c r="CI33"/>
  <c r="AF34"/>
  <c r="BL34"/>
  <c r="I35"/>
  <c r="AO35"/>
  <c r="BU35"/>
  <c r="R36"/>
  <c r="AX36"/>
  <c r="CD36"/>
  <c r="AA37"/>
  <c r="BG37"/>
  <c r="D38"/>
  <c r="AJ38"/>
  <c r="BP38"/>
  <c r="M39"/>
  <c r="AS39"/>
  <c r="BY39"/>
  <c r="V40"/>
  <c r="BB40"/>
  <c r="CH40"/>
  <c r="AE41"/>
  <c r="BK41"/>
  <c r="H42"/>
  <c r="AN42"/>
  <c r="BT42"/>
  <c r="Q43"/>
  <c r="AW43"/>
  <c r="CC43"/>
  <c r="Z44"/>
  <c r="BF44"/>
  <c r="C45"/>
  <c r="AI45"/>
  <c r="BO45"/>
  <c r="N46"/>
  <c r="N13" i="14" s="1"/>
  <c r="M13" i="15" s="1"/>
  <c r="AW46" i="13"/>
  <c r="AW13" i="14" s="1"/>
  <c r="AV13" i="15" s="1"/>
  <c r="CC46" i="13"/>
  <c r="CC13" i="14" s="1"/>
  <c r="CB13" i="15" s="1"/>
  <c r="CB18" i="16" s="1"/>
  <c r="AH47" i="13"/>
  <c r="BZ47"/>
  <c r="AA48"/>
  <c r="BG48"/>
  <c r="D49"/>
  <c r="AJ49"/>
  <c r="BP49"/>
  <c r="M50"/>
  <c r="AS50"/>
  <c r="BY50"/>
  <c r="V51"/>
  <c r="BB51"/>
  <c r="CH51"/>
  <c r="AE52"/>
  <c r="BK52"/>
  <c r="H53"/>
  <c r="AN53"/>
  <c r="BT53"/>
  <c r="Q54"/>
  <c r="AW54"/>
  <c r="CC54"/>
  <c r="Z55"/>
  <c r="BF55"/>
  <c r="C56"/>
  <c r="AI56"/>
  <c r="BO56"/>
  <c r="L57"/>
  <c r="AR57"/>
  <c r="BX57"/>
  <c r="U58"/>
  <c r="BA58"/>
  <c r="CG58"/>
  <c r="AD59"/>
  <c r="BJ59"/>
  <c r="G60"/>
  <c r="AM60"/>
  <c r="BS60"/>
  <c r="P61"/>
  <c r="AV61"/>
  <c r="CB61"/>
  <c r="Y62"/>
  <c r="BE62"/>
  <c r="B63"/>
  <c r="AH63"/>
  <c r="BN63"/>
  <c r="K64"/>
  <c r="AQ64"/>
  <c r="BW64"/>
  <c r="T65"/>
  <c r="AZ65"/>
  <c r="CF65"/>
  <c r="AC66"/>
  <c r="BI66"/>
  <c r="F67"/>
  <c r="AL67"/>
  <c r="BR67"/>
  <c r="O68"/>
  <c r="AU68"/>
  <c r="CA68"/>
  <c r="X69"/>
  <c r="BD69"/>
  <c r="CJ69"/>
  <c r="AG70"/>
  <c r="BM70"/>
  <c r="J71"/>
  <c r="AP71"/>
  <c r="BV71"/>
  <c r="S72"/>
  <c r="AY72"/>
  <c r="CE72"/>
  <c r="AB73"/>
  <c r="BH73"/>
  <c r="E74"/>
  <c r="AK74"/>
  <c r="BQ74"/>
  <c r="N75"/>
  <c r="AT75"/>
  <c r="BZ75"/>
  <c r="W76"/>
  <c r="BC76"/>
  <c r="CI76"/>
  <c r="AF77"/>
  <c r="BL77"/>
  <c r="I78"/>
  <c r="AO78"/>
  <c r="BU78"/>
  <c r="R79"/>
  <c r="AX79"/>
  <c r="CD79"/>
  <c r="AA80"/>
  <c r="BG80"/>
  <c r="D81"/>
  <c r="AJ81"/>
  <c r="BP81"/>
  <c r="M82"/>
  <c r="AS82"/>
  <c r="BY82"/>
  <c r="V83"/>
  <c r="BB83"/>
  <c r="CH83"/>
  <c r="AE84"/>
  <c r="BK84"/>
  <c r="H85"/>
  <c r="AN85"/>
  <c r="BT85"/>
  <c r="Q86"/>
  <c r="AW86"/>
  <c r="CC86"/>
  <c r="Z87"/>
  <c r="BF87"/>
  <c r="C88"/>
  <c r="AI12"/>
  <c r="C16"/>
  <c r="R35"/>
  <c r="BK20"/>
  <c r="BD43"/>
  <c r="BM47"/>
  <c r="BH50"/>
  <c r="BC53"/>
  <c r="AX56"/>
  <c r="AS59"/>
  <c r="AN62"/>
  <c r="AI65"/>
  <c r="AD68"/>
  <c r="Y71"/>
  <c r="T74"/>
  <c r="O77"/>
  <c r="BT78"/>
  <c r="X21"/>
  <c r="R27"/>
  <c r="BC30"/>
  <c r="AX33"/>
  <c r="AS36"/>
  <c r="AN39"/>
  <c r="AI42"/>
  <c r="AD45"/>
  <c r="G47"/>
  <c r="AZ48"/>
  <c r="F50"/>
  <c r="AU51"/>
  <c r="CJ52"/>
  <c r="AP54"/>
  <c r="CE55"/>
  <c r="AK57"/>
  <c r="BZ58"/>
  <c r="AF60"/>
  <c r="BU61"/>
  <c r="AA63"/>
  <c r="BP64"/>
  <c r="V66"/>
  <c r="BK67"/>
  <c r="Q69"/>
  <c r="BF70"/>
  <c r="L72"/>
  <c r="BA73"/>
  <c r="G75"/>
  <c r="AV76"/>
  <c r="B78"/>
  <c r="AG79"/>
  <c r="J80"/>
  <c r="BV80"/>
  <c r="AY81"/>
  <c r="AB82"/>
  <c r="E83"/>
  <c r="BQ83"/>
  <c r="AT84"/>
  <c r="W85"/>
  <c r="BW85"/>
  <c r="T86"/>
  <c r="AZ86"/>
  <c r="CF86"/>
  <c r="AC87"/>
  <c r="BI87"/>
  <c r="F88"/>
  <c r="AL88"/>
  <c r="BR88"/>
  <c r="O89"/>
  <c r="BA5"/>
  <c r="CG10"/>
  <c r="AD13"/>
  <c r="BS14"/>
  <c r="Y16"/>
  <c r="BN17"/>
  <c r="T19"/>
  <c r="CF19"/>
  <c r="BI20"/>
  <c r="AI21"/>
  <c r="BO21"/>
  <c r="L22"/>
  <c r="AR22"/>
  <c r="BX22"/>
  <c r="U23"/>
  <c r="BA23"/>
  <c r="CG23"/>
  <c r="AD24"/>
  <c r="BJ24"/>
  <c r="G25"/>
  <c r="AM25"/>
  <c r="BS25"/>
  <c r="P26"/>
  <c r="AV26"/>
  <c r="CB26"/>
  <c r="Y27"/>
  <c r="BE27"/>
  <c r="B28"/>
  <c r="AH28"/>
  <c r="BN28"/>
  <c r="K29"/>
  <c r="AQ29"/>
  <c r="BW29"/>
  <c r="T30"/>
  <c r="AZ30"/>
  <c r="CF30"/>
  <c r="AC31"/>
  <c r="BI31"/>
  <c r="F32"/>
  <c r="AL32"/>
  <c r="BR32"/>
  <c r="O33"/>
  <c r="AU33"/>
  <c r="CA33"/>
  <c r="X34"/>
  <c r="BD34"/>
  <c r="CJ34"/>
  <c r="AG35"/>
  <c r="BM35"/>
  <c r="J36"/>
  <c r="AP36"/>
  <c r="BV36"/>
  <c r="S37"/>
  <c r="AY37"/>
  <c r="CE37"/>
  <c r="AB38"/>
  <c r="BH38"/>
  <c r="E39"/>
  <c r="AK39"/>
  <c r="BQ39"/>
  <c r="N40"/>
  <c r="AT40"/>
  <c r="BZ40"/>
  <c r="W41"/>
  <c r="BC41"/>
  <c r="CI41"/>
  <c r="AF42"/>
  <c r="BL42"/>
  <c r="I43"/>
  <c r="AO43"/>
  <c r="BU43"/>
  <c r="R44"/>
  <c r="AX44"/>
  <c r="CD44"/>
  <c r="AA45"/>
  <c r="BG45"/>
  <c r="F46"/>
  <c r="F13" i="14" s="1"/>
  <c r="E13" i="15" s="1"/>
  <c r="AO46" i="13"/>
  <c r="AO13" i="14" s="1"/>
  <c r="AN13" i="15" s="1"/>
  <c r="BU46" i="13"/>
  <c r="BU13" i="14" s="1"/>
  <c r="BT13" i="15" s="1"/>
  <c r="BT18" i="16" s="1"/>
  <c r="Z47" i="13"/>
  <c r="BB47"/>
  <c r="S48"/>
  <c r="AY48"/>
  <c r="CE48"/>
  <c r="AB49"/>
  <c r="BH49"/>
  <c r="E50"/>
  <c r="AK50"/>
  <c r="BQ50"/>
  <c r="N51"/>
  <c r="AT51"/>
  <c r="BZ51"/>
  <c r="W52"/>
  <c r="BC52"/>
  <c r="CI52"/>
  <c r="AF53"/>
  <c r="BL53"/>
  <c r="I54"/>
  <c r="AO54"/>
  <c r="BU54"/>
  <c r="R55"/>
  <c r="AX55"/>
  <c r="CD55"/>
  <c r="AA56"/>
  <c r="BG56"/>
  <c r="D57"/>
  <c r="AJ57"/>
  <c r="BP57"/>
  <c r="M58"/>
  <c r="AS58"/>
  <c r="BY58"/>
  <c r="V59"/>
  <c r="BB59"/>
  <c r="CH59"/>
  <c r="AE60"/>
  <c r="BK60"/>
  <c r="H61"/>
  <c r="AN61"/>
  <c r="BT61"/>
  <c r="Q62"/>
  <c r="AW62"/>
  <c r="CC62"/>
  <c r="Z63"/>
  <c r="BF63"/>
  <c r="C64"/>
  <c r="AI64"/>
  <c r="BO64"/>
  <c r="L65"/>
  <c r="AR65"/>
  <c r="BX65"/>
  <c r="U66"/>
  <c r="BA66"/>
  <c r="CG66"/>
  <c r="AD67"/>
  <c r="BJ67"/>
  <c r="G68"/>
  <c r="AM68"/>
  <c r="BS68"/>
  <c r="P69"/>
  <c r="AV69"/>
  <c r="CB69"/>
  <c r="Y70"/>
  <c r="BE70"/>
  <c r="B71"/>
  <c r="AH71"/>
  <c r="BN71"/>
  <c r="K72"/>
  <c r="AQ72"/>
  <c r="BW72"/>
  <c r="T73"/>
  <c r="AZ73"/>
  <c r="CF73"/>
  <c r="AC74"/>
  <c r="BI74"/>
  <c r="F75"/>
  <c r="AL75"/>
  <c r="BR75"/>
  <c r="O76"/>
  <c r="AU76"/>
  <c r="CA76"/>
  <c r="X77"/>
  <c r="BD77"/>
  <c r="CJ77"/>
  <c r="AG78"/>
  <c r="BM78"/>
  <c r="J79"/>
  <c r="AP79"/>
  <c r="BV79"/>
  <c r="S80"/>
  <c r="AY80"/>
  <c r="CE80"/>
  <c r="AB81"/>
  <c r="BH81"/>
  <c r="E82"/>
  <c r="AK82"/>
  <c r="BQ82"/>
  <c r="N83"/>
  <c r="AT83"/>
  <c r="BZ83"/>
  <c r="W84"/>
  <c r="BC84"/>
  <c r="CI84"/>
  <c r="AF85"/>
  <c r="BL85"/>
  <c r="I86"/>
  <c r="AO86"/>
  <c r="BU86"/>
  <c r="R87"/>
  <c r="AX87"/>
  <c r="CD87"/>
  <c r="C44"/>
  <c r="BZ52"/>
  <c r="BF64"/>
  <c r="AL76"/>
  <c r="BZ29"/>
  <c r="BF41"/>
  <c r="BI49"/>
  <c r="AY55"/>
  <c r="AO61"/>
  <c r="AE67"/>
  <c r="U73"/>
  <c r="K79"/>
  <c r="L82"/>
  <c r="G85"/>
  <c r="CB86"/>
  <c r="AH88"/>
  <c r="BA10"/>
  <c r="AX17"/>
  <c r="V21"/>
  <c r="BP22"/>
  <c r="V24"/>
  <c r="BK25"/>
  <c r="Q27"/>
  <c r="BF28"/>
  <c r="L30"/>
  <c r="BA31"/>
  <c r="G33"/>
  <c r="AV34"/>
  <c r="B36"/>
  <c r="AQ37"/>
  <c r="CF38"/>
  <c r="AL40"/>
  <c r="CA41"/>
  <c r="AG43"/>
  <c r="BV44"/>
  <c r="AG46"/>
  <c r="AG13" i="14" s="1"/>
  <c r="AF13" i="15" s="1"/>
  <c r="K48" i="13"/>
  <c r="K58" i="14" s="1"/>
  <c r="J58" i="15" s="1"/>
  <c r="J63" i="16" s="1"/>
  <c r="AZ49" i="13"/>
  <c r="F51"/>
  <c r="AU52"/>
  <c r="CJ53"/>
  <c r="AP55"/>
  <c r="CE56"/>
  <c r="AK58"/>
  <c r="BZ59"/>
  <c r="AF61"/>
  <c r="BU62"/>
  <c r="AA64"/>
  <c r="BP65"/>
  <c r="V67"/>
  <c r="BK68"/>
  <c r="AN69"/>
  <c r="Q70"/>
  <c r="CC70"/>
  <c r="BF71"/>
  <c r="AI72"/>
  <c r="L73"/>
  <c r="BX73"/>
  <c r="BA74"/>
  <c r="AD75"/>
  <c r="G76"/>
  <c r="BS76"/>
  <c r="AV77"/>
  <c r="Y78"/>
  <c r="B79"/>
  <c r="BN79"/>
  <c r="AQ80"/>
  <c r="T81"/>
  <c r="CF81"/>
  <c r="BI82"/>
  <c r="AL83"/>
  <c r="O84"/>
  <c r="CA84"/>
  <c r="BD85"/>
  <c r="AG86"/>
  <c r="J87"/>
  <c r="BV87"/>
  <c r="AI88"/>
  <c r="BO88"/>
  <c r="L89"/>
  <c r="AM89"/>
  <c r="BC89"/>
  <c r="BS89"/>
  <c r="CI89"/>
  <c r="P90"/>
  <c r="AF90"/>
  <c r="AV90"/>
  <c r="BL90"/>
  <c r="CB90"/>
  <c r="I91"/>
  <c r="Y91"/>
  <c r="AO91"/>
  <c r="BE91"/>
  <c r="BU91"/>
  <c r="B92"/>
  <c r="R92"/>
  <c r="AH92"/>
  <c r="AX92"/>
  <c r="BN92"/>
  <c r="CD92"/>
  <c r="K93"/>
  <c r="AA93"/>
  <c r="AQ93"/>
  <c r="BG93"/>
  <c r="BW93"/>
  <c r="D94"/>
  <c r="T94"/>
  <c r="AJ94"/>
  <c r="AZ94"/>
  <c r="BP94"/>
  <c r="CF94"/>
  <c r="M95"/>
  <c r="AC95"/>
  <c r="AS95"/>
  <c r="BI95"/>
  <c r="BY95"/>
  <c r="F96"/>
  <c r="V96"/>
  <c r="AL96"/>
  <c r="BB96"/>
  <c r="BR96"/>
  <c r="CH96"/>
  <c r="O97"/>
  <c r="AE97"/>
  <c r="AU97"/>
  <c r="BK97"/>
  <c r="CA97"/>
  <c r="H98"/>
  <c r="X98"/>
  <c r="AN98"/>
  <c r="BD98"/>
  <c r="BT98"/>
  <c r="CJ98"/>
  <c r="Q99"/>
  <c r="AG99"/>
  <c r="AW99"/>
  <c r="BM99"/>
  <c r="CC99"/>
  <c r="J100"/>
  <c r="Z100"/>
  <c r="AP100"/>
  <c r="BF100"/>
  <c r="BV100"/>
  <c r="C101"/>
  <c r="S101"/>
  <c r="AI101"/>
  <c r="AY101"/>
  <c r="BO101"/>
  <c r="CE101"/>
  <c r="L102"/>
  <c r="AB102"/>
  <c r="AR102"/>
  <c r="BH102"/>
  <c r="BX102"/>
  <c r="E103"/>
  <c r="U103"/>
  <c r="AK103"/>
  <c r="BA103"/>
  <c r="BQ103"/>
  <c r="CG103"/>
  <c r="N104"/>
  <c r="AD104"/>
  <c r="AT104"/>
  <c r="BJ104"/>
  <c r="BZ104"/>
  <c r="G105"/>
  <c r="W105"/>
  <c r="AM105"/>
  <c r="BC105"/>
  <c r="BS105"/>
  <c r="CI105"/>
  <c r="P106"/>
  <c r="AF106"/>
  <c r="AV106"/>
  <c r="BL106"/>
  <c r="CB106"/>
  <c r="I107"/>
  <c r="Y107"/>
  <c r="AO107"/>
  <c r="BE107"/>
  <c r="BU107"/>
  <c r="B108"/>
  <c r="Y108"/>
  <c r="Y22" i="14" s="1"/>
  <c r="AC108" i="13"/>
  <c r="AC22" i="14" s="1"/>
  <c r="AG108" i="13"/>
  <c r="AG22" i="14" s="1"/>
  <c r="AK108" i="13"/>
  <c r="AK22" i="14" s="1"/>
  <c r="CC108" i="13"/>
  <c r="CC22" i="14" s="1"/>
  <c r="CG108" i="13"/>
  <c r="CG22" i="14" s="1"/>
  <c r="B109" i="13"/>
  <c r="R109"/>
  <c r="AH109"/>
  <c r="AX109"/>
  <c r="BN109"/>
  <c r="CD109"/>
  <c r="K110"/>
  <c r="AA110"/>
  <c r="AQ110"/>
  <c r="CJ9"/>
  <c r="BI18"/>
  <c r="CG22"/>
  <c r="CB25"/>
  <c r="AS28"/>
  <c r="CH29"/>
  <c r="AN31"/>
  <c r="CC32"/>
  <c r="AI34"/>
  <c r="BX35"/>
  <c r="AD37"/>
  <c r="BS38"/>
  <c r="Y40"/>
  <c r="BN41"/>
  <c r="T43"/>
  <c r="BI44"/>
  <c r="C46"/>
  <c r="C13" i="14" s="1"/>
  <c r="BF46" i="13"/>
  <c r="BF13" i="14" s="1"/>
  <c r="BE13" i="15" s="1"/>
  <c r="AI47" i="13"/>
  <c r="H48"/>
  <c r="BT48"/>
  <c r="BT58" i="14" s="1"/>
  <c r="AW49" i="13"/>
  <c r="Z50"/>
  <c r="C51"/>
  <c r="BO51"/>
  <c r="AR52"/>
  <c r="U53"/>
  <c r="CG53"/>
  <c r="BJ54"/>
  <c r="AM55"/>
  <c r="P56"/>
  <c r="CB56"/>
  <c r="BE57"/>
  <c r="AH58"/>
  <c r="K59"/>
  <c r="BW59"/>
  <c r="AZ60"/>
  <c r="AC61"/>
  <c r="F62"/>
  <c r="BR62"/>
  <c r="AU63"/>
  <c r="X64"/>
  <c r="CJ64"/>
  <c r="BM65"/>
  <c r="AP66"/>
  <c r="S67"/>
  <c r="CE67"/>
  <c r="BH68"/>
  <c r="AK69"/>
  <c r="N70"/>
  <c r="BZ70"/>
  <c r="BC71"/>
  <c r="AF72"/>
  <c r="I73"/>
  <c r="BU73"/>
  <c r="AX74"/>
  <c r="AA75"/>
  <c r="D76"/>
  <c r="BP76"/>
  <c r="W32"/>
  <c r="CE49"/>
  <c r="BK61"/>
  <c r="AQ73"/>
  <c r="BL25"/>
  <c r="BK38"/>
  <c r="T48"/>
  <c r="J54"/>
  <c r="CI59"/>
  <c r="BY65"/>
  <c r="BO71"/>
  <c r="BE77"/>
  <c r="AI81"/>
  <c r="AD84"/>
  <c r="AV86"/>
  <c r="B88"/>
  <c r="L4"/>
  <c r="L55" i="14" s="1"/>
  <c r="K55" i="15" s="1"/>
  <c r="K60" i="16" s="1"/>
  <c r="I16" i="13"/>
  <c r="AS20"/>
  <c r="AJ22"/>
  <c r="BY23"/>
  <c r="AE25"/>
  <c r="BT26"/>
  <c r="Z28"/>
  <c r="BO29"/>
  <c r="U31"/>
  <c r="BJ32"/>
  <c r="P34"/>
  <c r="BE35"/>
  <c r="K37"/>
  <c r="AZ38"/>
  <c r="F40"/>
  <c r="AU41"/>
  <c r="CJ42"/>
  <c r="AP44"/>
  <c r="CE45"/>
  <c r="AT47"/>
  <c r="T49"/>
  <c r="BI50"/>
  <c r="O52"/>
  <c r="BD53"/>
  <c r="J55"/>
  <c r="AY56"/>
  <c r="E58"/>
  <c r="AT59"/>
  <c r="CI60"/>
  <c r="AO62"/>
  <c r="CD63"/>
  <c r="AJ65"/>
  <c r="BY66"/>
  <c r="AE68"/>
  <c r="AF69"/>
  <c r="I70"/>
  <c r="BU70"/>
  <c r="AX71"/>
  <c r="AA72"/>
  <c r="D73"/>
  <c r="BP73"/>
  <c r="AS74"/>
  <c r="V75"/>
  <c r="CH75"/>
  <c r="BK76"/>
  <c r="AN77"/>
  <c r="Q78"/>
  <c r="CC78"/>
  <c r="BF79"/>
  <c r="AI80"/>
  <c r="L81"/>
  <c r="BX81"/>
  <c r="BA82"/>
  <c r="AD83"/>
  <c r="G84"/>
  <c r="BS84"/>
  <c r="AV85"/>
  <c r="Y86"/>
  <c r="B87"/>
  <c r="BN87"/>
  <c r="AA88"/>
  <c r="BG88"/>
  <c r="D89"/>
  <c r="AI89"/>
  <c r="AY89"/>
  <c r="BO89"/>
  <c r="CE89"/>
  <c r="L90"/>
  <c r="AB90"/>
  <c r="AR90"/>
  <c r="BH90"/>
  <c r="BX90"/>
  <c r="E91"/>
  <c r="U91"/>
  <c r="AK91"/>
  <c r="BA91"/>
  <c r="BQ91"/>
  <c r="CG91"/>
  <c r="N92"/>
  <c r="AD92"/>
  <c r="AT92"/>
  <c r="BJ92"/>
  <c r="BZ92"/>
  <c r="G93"/>
  <c r="W93"/>
  <c r="AM93"/>
  <c r="BC93"/>
  <c r="BS93"/>
  <c r="CI93"/>
  <c r="P94"/>
  <c r="AF94"/>
  <c r="AV94"/>
  <c r="BL94"/>
  <c r="CB94"/>
  <c r="I95"/>
  <c r="Y95"/>
  <c r="AO95"/>
  <c r="BE95"/>
  <c r="BU95"/>
  <c r="B96"/>
  <c r="R96"/>
  <c r="AH96"/>
  <c r="AX96"/>
  <c r="BN96"/>
  <c r="CD96"/>
  <c r="K97"/>
  <c r="AA97"/>
  <c r="AQ97"/>
  <c r="BG97"/>
  <c r="BW97"/>
  <c r="D98"/>
  <c r="T98"/>
  <c r="AJ98"/>
  <c r="AZ98"/>
  <c r="BP98"/>
  <c r="CF98"/>
  <c r="M99"/>
  <c r="AC99"/>
  <c r="AS99"/>
  <c r="BI99"/>
  <c r="BY99"/>
  <c r="F100"/>
  <c r="V100"/>
  <c r="AL100"/>
  <c r="BB100"/>
  <c r="BR100"/>
  <c r="CH100"/>
  <c r="O101"/>
  <c r="AE101"/>
  <c r="AU101"/>
  <c r="BK101"/>
  <c r="CA101"/>
  <c r="H102"/>
  <c r="X102"/>
  <c r="AN102"/>
  <c r="BD102"/>
  <c r="BT102"/>
  <c r="CJ102"/>
  <c r="Q103"/>
  <c r="AG103"/>
  <c r="AW103"/>
  <c r="BM103"/>
  <c r="CC103"/>
  <c r="J104"/>
  <c r="Z104"/>
  <c r="AP104"/>
  <c r="BF104"/>
  <c r="BV104"/>
  <c r="C105"/>
  <c r="S105"/>
  <c r="AI105"/>
  <c r="AY105"/>
  <c r="BO105"/>
  <c r="CE105"/>
  <c r="L106"/>
  <c r="AB106"/>
  <c r="AR106"/>
  <c r="BH106"/>
  <c r="BX106"/>
  <c r="E107"/>
  <c r="U107"/>
  <c r="AK107"/>
  <c r="BA107"/>
  <c r="BQ107"/>
  <c r="CG107"/>
  <c r="X108"/>
  <c r="X22" i="14" s="1"/>
  <c r="AB108" i="13"/>
  <c r="AB22" i="14" s="1"/>
  <c r="AF108" i="13"/>
  <c r="AF22" i="14" s="1"/>
  <c r="AJ108" i="13"/>
  <c r="AJ22" i="14" s="1"/>
  <c r="CB108" i="13"/>
  <c r="CB22" i="14" s="1"/>
  <c r="CF108" i="13"/>
  <c r="CF22" i="14" s="1"/>
  <c r="CJ108" i="13"/>
  <c r="CJ22" i="14" s="1"/>
  <c r="N109" i="13"/>
  <c r="AD109"/>
  <c r="AT109"/>
  <c r="BJ109"/>
  <c r="BZ109"/>
  <c r="G110"/>
  <c r="W110"/>
  <c r="AM110"/>
  <c r="BC110"/>
  <c r="T17"/>
  <c r="U22"/>
  <c r="P25"/>
  <c r="K28"/>
  <c r="BB29"/>
  <c r="H31"/>
  <c r="AW32"/>
  <c r="C34"/>
  <c r="AR35"/>
  <c r="CG36"/>
  <c r="AM38"/>
  <c r="CB39"/>
  <c r="AH41"/>
  <c r="BW42"/>
  <c r="AC44"/>
  <c r="BR45"/>
  <c r="AP46"/>
  <c r="AP13" i="14" s="1"/>
  <c r="AO13" i="15" s="1"/>
  <c r="S47" i="13"/>
  <c r="S58" i="14" s="1"/>
  <c r="R58" i="15" s="1"/>
  <c r="R63" i="16" s="1"/>
  <c r="CE47" i="13"/>
  <c r="BD48"/>
  <c r="BD58" i="14" s="1"/>
  <c r="BC58" i="15" s="1"/>
  <c r="BC63" i="16" s="1"/>
  <c r="AG49" i="13"/>
  <c r="J50"/>
  <c r="BV50"/>
  <c r="AY51"/>
  <c r="AB52"/>
  <c r="E53"/>
  <c r="BQ53"/>
  <c r="AT54"/>
  <c r="W55"/>
  <c r="CI55"/>
  <c r="BL56"/>
  <c r="AO57"/>
  <c r="R58"/>
  <c r="CD58"/>
  <c r="BG59"/>
  <c r="AJ60"/>
  <c r="M61"/>
  <c r="BY61"/>
  <c r="BB62"/>
  <c r="AE63"/>
  <c r="H64"/>
  <c r="BT64"/>
  <c r="AW65"/>
  <c r="Z66"/>
  <c r="C67"/>
  <c r="BO67"/>
  <c r="AR68"/>
  <c r="U69"/>
  <c r="CG69"/>
  <c r="BJ70"/>
  <c r="AM71"/>
  <c r="P72"/>
  <c r="CB72"/>
  <c r="BE73"/>
  <c r="AH74"/>
  <c r="K75"/>
  <c r="BW75"/>
  <c r="AZ76"/>
  <c r="AC77"/>
  <c r="F78"/>
  <c r="BR78"/>
  <c r="AI79"/>
  <c r="BO79"/>
  <c r="L80"/>
  <c r="AR80"/>
  <c r="BX80"/>
  <c r="U81"/>
  <c r="BA81"/>
  <c r="CG81"/>
  <c r="AD82"/>
  <c r="BJ82"/>
  <c r="G83"/>
  <c r="AM83"/>
  <c r="BS83"/>
  <c r="P84"/>
  <c r="AV84"/>
  <c r="CB84"/>
  <c r="Y85"/>
  <c r="BE85"/>
  <c r="B86"/>
  <c r="AH86"/>
  <c r="BN86"/>
  <c r="K87"/>
  <c r="AQ87"/>
  <c r="BW87"/>
  <c r="T88"/>
  <c r="AZ88"/>
  <c r="CF88"/>
  <c r="AC89"/>
  <c r="BT8"/>
  <c r="W12"/>
  <c r="CH13"/>
  <c r="AN15"/>
  <c r="CC16"/>
  <c r="AI18"/>
  <c r="BX19"/>
  <c r="AD21"/>
  <c r="H22"/>
  <c r="BT22"/>
  <c r="AW23"/>
  <c r="Z24"/>
  <c r="C25"/>
  <c r="BO25"/>
  <c r="AR26"/>
  <c r="U27"/>
  <c r="CG27"/>
  <c r="BJ28"/>
  <c r="AM29"/>
  <c r="P30"/>
  <c r="CB30"/>
  <c r="BE31"/>
  <c r="AH32"/>
  <c r="K33"/>
  <c r="BW33"/>
  <c r="AZ34"/>
  <c r="AC35"/>
  <c r="F36"/>
  <c r="BR36"/>
  <c r="AU37"/>
  <c r="X38"/>
  <c r="CJ38"/>
  <c r="BM39"/>
  <c r="AP40"/>
  <c r="S41"/>
  <c r="CE41"/>
  <c r="BH42"/>
  <c r="AK43"/>
  <c r="N44"/>
  <c r="BZ44"/>
  <c r="BC45"/>
  <c r="Z46"/>
  <c r="Z13" i="14" s="1"/>
  <c r="CG46" i="13"/>
  <c r="CG13" i="14" s="1"/>
  <c r="CF13" i="15" s="1"/>
  <c r="AP47" i="13"/>
  <c r="CG47"/>
  <c r="BK48"/>
  <c r="AN49"/>
  <c r="Q50"/>
  <c r="CC50"/>
  <c r="BF51"/>
  <c r="AI52"/>
  <c r="L53"/>
  <c r="BX53"/>
  <c r="BA54"/>
  <c r="AD55"/>
  <c r="G56"/>
  <c r="BS56"/>
  <c r="AV57"/>
  <c r="Y58"/>
  <c r="B59"/>
  <c r="BN59"/>
  <c r="AQ60"/>
  <c r="T61"/>
  <c r="CF61"/>
  <c r="BI62"/>
  <c r="AL63"/>
  <c r="O64"/>
  <c r="CA64"/>
  <c r="BD65"/>
  <c r="AG66"/>
  <c r="J67"/>
  <c r="BV67"/>
  <c r="AY68"/>
  <c r="AB69"/>
  <c r="E70"/>
  <c r="BQ70"/>
  <c r="AT71"/>
  <c r="W72"/>
  <c r="CI72"/>
  <c r="BL73"/>
  <c r="AO74"/>
  <c r="R75"/>
  <c r="CD75"/>
  <c r="BG76"/>
  <c r="AJ77"/>
  <c r="M78"/>
  <c r="BY78"/>
  <c r="BB79"/>
  <c r="AE80"/>
  <c r="H81"/>
  <c r="BT81"/>
  <c r="AW82"/>
  <c r="Z83"/>
  <c r="C84"/>
  <c r="BO84"/>
  <c r="AR85"/>
  <c r="U86"/>
  <c r="CG86"/>
  <c r="BJ87"/>
  <c r="AM88"/>
  <c r="P89"/>
  <c r="BE89"/>
  <c r="B90"/>
  <c r="AH90"/>
  <c r="BN90"/>
  <c r="K91"/>
  <c r="AQ91"/>
  <c r="BW91"/>
  <c r="T92"/>
  <c r="AZ92"/>
  <c r="CF92"/>
  <c r="AC93"/>
  <c r="BI93"/>
  <c r="F94"/>
  <c r="AL94"/>
  <c r="BR94"/>
  <c r="O95"/>
  <c r="AU95"/>
  <c r="CA95"/>
  <c r="X96"/>
  <c r="BD96"/>
  <c r="CJ96"/>
  <c r="AG97"/>
  <c r="BM97"/>
  <c r="J98"/>
  <c r="AP98"/>
  <c r="BV98"/>
  <c r="S99"/>
  <c r="AY99"/>
  <c r="CE99"/>
  <c r="AB100"/>
  <c r="BH100"/>
  <c r="E101"/>
  <c r="AK101"/>
  <c r="BQ101"/>
  <c r="N102"/>
  <c r="AT102"/>
  <c r="BZ102"/>
  <c r="W103"/>
  <c r="BC103"/>
  <c r="CI103"/>
  <c r="AF104"/>
  <c r="BL104"/>
  <c r="I105"/>
  <c r="AO105"/>
  <c r="BU105"/>
  <c r="BU18" i="14" s="1"/>
  <c r="R106" i="13"/>
  <c r="AX106"/>
  <c r="CD106"/>
  <c r="AA107"/>
  <c r="BG107"/>
  <c r="N108"/>
  <c r="N22" i="14" s="1"/>
  <c r="D109" i="13"/>
  <c r="AJ109"/>
  <c r="BP109"/>
  <c r="M110"/>
  <c r="AS110"/>
  <c r="BO110"/>
  <c r="CE110"/>
  <c r="L111"/>
  <c r="AB111"/>
  <c r="AR111"/>
  <c r="BH111"/>
  <c r="BX111"/>
  <c r="E112"/>
  <c r="U112"/>
  <c r="AK112"/>
  <c r="BA112"/>
  <c r="BQ112"/>
  <c r="CG112"/>
  <c r="N113"/>
  <c r="AD113"/>
  <c r="AT113"/>
  <c r="BJ113"/>
  <c r="BZ113"/>
  <c r="G114"/>
  <c r="W114"/>
  <c r="AM114"/>
  <c r="BC114"/>
  <c r="BS114"/>
  <c r="CI114"/>
  <c r="P115"/>
  <c r="AF115"/>
  <c r="AV115"/>
  <c r="BL115"/>
  <c r="CB115"/>
  <c r="S26"/>
  <c r="CJ46"/>
  <c r="CJ13" i="14" s="1"/>
  <c r="CI13" i="15" s="1"/>
  <c r="BP58" i="13"/>
  <c r="AV70"/>
  <c r="AC18"/>
  <c r="BP35"/>
  <c r="BJ46"/>
  <c r="BJ13" i="14" s="1"/>
  <c r="BI13" i="15" s="1"/>
  <c r="BD52" i="13"/>
  <c r="AT58"/>
  <c r="AJ64"/>
  <c r="Z70"/>
  <c r="P76"/>
  <c r="BF80"/>
  <c r="BA83"/>
  <c r="P86"/>
  <c r="BE87"/>
  <c r="K89"/>
  <c r="BC14"/>
  <c r="BP19"/>
  <c r="D22"/>
  <c r="AS23"/>
  <c r="CH24"/>
  <c r="AN26"/>
  <c r="CC27"/>
  <c r="AI29"/>
  <c r="BX30"/>
  <c r="AD32"/>
  <c r="BS33"/>
  <c r="Y35"/>
  <c r="BN36"/>
  <c r="T38"/>
  <c r="BI39"/>
  <c r="O41"/>
  <c r="BD42"/>
  <c r="J44"/>
  <c r="AY45"/>
  <c r="R47"/>
  <c r="BW48"/>
  <c r="BW58" i="14" s="1"/>
  <c r="BV58" i="15" s="1"/>
  <c r="BV63" i="16" s="1"/>
  <c r="AC50" i="13"/>
  <c r="BR51"/>
  <c r="X53"/>
  <c r="BM54"/>
  <c r="S56"/>
  <c r="BH57"/>
  <c r="N59"/>
  <c r="BC60"/>
  <c r="I62"/>
  <c r="AX63"/>
  <c r="D65"/>
  <c r="AS66"/>
  <c r="CH67"/>
  <c r="H69"/>
  <c r="BT69"/>
  <c r="AW70"/>
  <c r="Z71"/>
  <c r="C72"/>
  <c r="BO72"/>
  <c r="AR73"/>
  <c r="U74"/>
  <c r="CG74"/>
  <c r="BJ75"/>
  <c r="AM76"/>
  <c r="P77"/>
  <c r="CB77"/>
  <c r="BE78"/>
  <c r="AH79"/>
  <c r="K80"/>
  <c r="BW80"/>
  <c r="AZ81"/>
  <c r="AC82"/>
  <c r="F83"/>
  <c r="BR83"/>
  <c r="AU84"/>
  <c r="X85"/>
  <c r="CJ85"/>
  <c r="BM86"/>
  <c r="AP87"/>
  <c r="S88"/>
  <c r="AY88"/>
  <c r="CE88"/>
  <c r="AB89"/>
  <c r="AU89"/>
  <c r="BK89"/>
  <c r="CA89"/>
  <c r="H90"/>
  <c r="X90"/>
  <c r="AN90"/>
  <c r="BD90"/>
  <c r="BT90"/>
  <c r="CJ90"/>
  <c r="Q91"/>
  <c r="AG91"/>
  <c r="AW91"/>
  <c r="BM91"/>
  <c r="CC91"/>
  <c r="J92"/>
  <c r="Z92"/>
  <c r="AP92"/>
  <c r="BF92"/>
  <c r="BV92"/>
  <c r="C93"/>
  <c r="S93"/>
  <c r="AI93"/>
  <c r="AY93"/>
  <c r="BO93"/>
  <c r="CE93"/>
  <c r="L94"/>
  <c r="AB94"/>
  <c r="AR94"/>
  <c r="BH94"/>
  <c r="BX94"/>
  <c r="E95"/>
  <c r="U95"/>
  <c r="AK95"/>
  <c r="BA95"/>
  <c r="BQ95"/>
  <c r="CG95"/>
  <c r="N96"/>
  <c r="AD96"/>
  <c r="AT96"/>
  <c r="BJ96"/>
  <c r="BZ96"/>
  <c r="G97"/>
  <c r="W97"/>
  <c r="AM97"/>
  <c r="BC97"/>
  <c r="BS97"/>
  <c r="CI97"/>
  <c r="P98"/>
  <c r="AF98"/>
  <c r="AV98"/>
  <c r="BL98"/>
  <c r="CB98"/>
  <c r="I99"/>
  <c r="Y99"/>
  <c r="AO99"/>
  <c r="BE99"/>
  <c r="BU99"/>
  <c r="B100"/>
  <c r="R100"/>
  <c r="AH100"/>
  <c r="AX100"/>
  <c r="BN100"/>
  <c r="CD100"/>
  <c r="K101"/>
  <c r="AA101"/>
  <c r="AQ101"/>
  <c r="BG101"/>
  <c r="BW101"/>
  <c r="D102"/>
  <c r="T102"/>
  <c r="AJ102"/>
  <c r="AZ102"/>
  <c r="BP102"/>
  <c r="CF102"/>
  <c r="M103"/>
  <c r="AC103"/>
  <c r="AS103"/>
  <c r="BI103"/>
  <c r="BY103"/>
  <c r="F104"/>
  <c r="V104"/>
  <c r="AL104"/>
  <c r="BB104"/>
  <c r="BR104"/>
  <c r="CH104"/>
  <c r="O105"/>
  <c r="AE105"/>
  <c r="AU105"/>
  <c r="BK105"/>
  <c r="CA105"/>
  <c r="H106"/>
  <c r="X106"/>
  <c r="AN106"/>
  <c r="BD106"/>
  <c r="BT106"/>
  <c r="CJ106"/>
  <c r="Q107"/>
  <c r="AG107"/>
  <c r="AW107"/>
  <c r="BM107"/>
  <c r="CC107"/>
  <c r="W108"/>
  <c r="W22" i="14" s="1"/>
  <c r="AA108" i="13"/>
  <c r="AA22" i="14" s="1"/>
  <c r="AE108" i="13"/>
  <c r="AE22" i="14" s="1"/>
  <c r="AI108" i="13"/>
  <c r="AI22" i="14" s="1"/>
  <c r="CA108" i="13"/>
  <c r="CA22" i="14" s="1"/>
  <c r="CE108" i="13"/>
  <c r="CE22" i="14" s="1"/>
  <c r="CI108" i="13"/>
  <c r="CI22" i="14" s="1"/>
  <c r="J109" i="13"/>
  <c r="Z109"/>
  <c r="AP109"/>
  <c r="BF109"/>
  <c r="BV109"/>
  <c r="C110"/>
  <c r="S110"/>
  <c r="AI110"/>
  <c r="AY110"/>
  <c r="BN15"/>
  <c r="AR21"/>
  <c r="AM24"/>
  <c r="AH27"/>
  <c r="V29"/>
  <c r="BK30"/>
  <c r="Q32"/>
  <c r="BF33"/>
  <c r="L35"/>
  <c r="BA36"/>
  <c r="G38"/>
  <c r="AV39"/>
  <c r="B41"/>
  <c r="AQ42"/>
  <c r="CF43"/>
  <c r="AL45"/>
  <c r="Y46"/>
  <c r="Y13" i="14" s="1"/>
  <c r="X13" i="15" s="1"/>
  <c r="C47" i="13"/>
  <c r="BO47"/>
  <c r="BO58" i="14" s="1"/>
  <c r="AN48" i="13"/>
  <c r="AN58" i="14" s="1"/>
  <c r="AM58" i="15" s="1"/>
  <c r="AM63" i="16" s="1"/>
  <c r="Q49" i="13"/>
  <c r="CC49"/>
  <c r="BF50"/>
  <c r="AI51"/>
  <c r="L52"/>
  <c r="BX52"/>
  <c r="BA53"/>
  <c r="AD54"/>
  <c r="G55"/>
  <c r="BS55"/>
  <c r="AV56"/>
  <c r="Y57"/>
  <c r="B58"/>
  <c r="BN58"/>
  <c r="AQ59"/>
  <c r="T60"/>
  <c r="CF60"/>
  <c r="BI61"/>
  <c r="AL62"/>
  <c r="O63"/>
  <c r="CA63"/>
  <c r="BD64"/>
  <c r="AG65"/>
  <c r="J66"/>
  <c r="BV66"/>
  <c r="AY67"/>
  <c r="AB68"/>
  <c r="E69"/>
  <c r="BQ69"/>
  <c r="AT70"/>
  <c r="W71"/>
  <c r="CI71"/>
  <c r="BL72"/>
  <c r="AO73"/>
  <c r="R74"/>
  <c r="CD74"/>
  <c r="BG75"/>
  <c r="AJ76"/>
  <c r="M77"/>
  <c r="BY77"/>
  <c r="BB78"/>
  <c r="AA79"/>
  <c r="BG79"/>
  <c r="D80"/>
  <c r="AJ80"/>
  <c r="BP80"/>
  <c r="M81"/>
  <c r="AS81"/>
  <c r="BY81"/>
  <c r="V82"/>
  <c r="BB82"/>
  <c r="CH82"/>
  <c r="AE83"/>
  <c r="BK83"/>
  <c r="H84"/>
  <c r="AN84"/>
  <c r="BT84"/>
  <c r="Q85"/>
  <c r="AW85"/>
  <c r="CC85"/>
  <c r="Z86"/>
  <c r="BF86"/>
  <c r="C87"/>
  <c r="AI87"/>
  <c r="BO87"/>
  <c r="L88"/>
  <c r="AR88"/>
  <c r="BX88"/>
  <c r="U89"/>
  <c r="AE7"/>
  <c r="AT11"/>
  <c r="BB13"/>
  <c r="H15"/>
  <c r="AW16"/>
  <c r="C18"/>
  <c r="AR19"/>
  <c r="CG20"/>
  <c r="CA21"/>
  <c r="BD22"/>
  <c r="AG23"/>
  <c r="J24"/>
  <c r="BV24"/>
  <c r="AY25"/>
  <c r="AB26"/>
  <c r="E27"/>
  <c r="BQ27"/>
  <c r="AT28"/>
  <c r="W29"/>
  <c r="CI29"/>
  <c r="BL30"/>
  <c r="AO31"/>
  <c r="R32"/>
  <c r="CD32"/>
  <c r="BG33"/>
  <c r="AJ34"/>
  <c r="M35"/>
  <c r="BY35"/>
  <c r="BB36"/>
  <c r="AE37"/>
  <c r="H38"/>
  <c r="BT38"/>
  <c r="AW39"/>
  <c r="Z40"/>
  <c r="C41"/>
  <c r="BO41"/>
  <c r="AR42"/>
  <c r="U43"/>
  <c r="CG43"/>
  <c r="BJ44"/>
  <c r="AM45"/>
  <c r="J46"/>
  <c r="J13" i="14" s="1"/>
  <c r="I13" i="15" s="1"/>
  <c r="BQ46" i="13"/>
  <c r="BQ13" i="14" s="1"/>
  <c r="BP13" i="15" s="1"/>
  <c r="AD47" i="13"/>
  <c r="BV47"/>
  <c r="AU48"/>
  <c r="X49"/>
  <c r="CJ49"/>
  <c r="BM50"/>
  <c r="AP51"/>
  <c r="S52"/>
  <c r="CE52"/>
  <c r="BH53"/>
  <c r="AK54"/>
  <c r="N55"/>
  <c r="BZ55"/>
  <c r="BC56"/>
  <c r="AF57"/>
  <c r="I58"/>
  <c r="BU58"/>
  <c r="AX59"/>
  <c r="AA60"/>
  <c r="D61"/>
  <c r="BP61"/>
  <c r="AS62"/>
  <c r="V63"/>
  <c r="CH63"/>
  <c r="BK64"/>
  <c r="AN65"/>
  <c r="Q66"/>
  <c r="CC66"/>
  <c r="BF67"/>
  <c r="AI68"/>
  <c r="L69"/>
  <c r="BX69"/>
  <c r="BA70"/>
  <c r="AD71"/>
  <c r="G72"/>
  <c r="BS72"/>
  <c r="AV73"/>
  <c r="Y74"/>
  <c r="B75"/>
  <c r="BN75"/>
  <c r="AQ76"/>
  <c r="T77"/>
  <c r="CF77"/>
  <c r="BI78"/>
  <c r="AL79"/>
  <c r="O80"/>
  <c r="CA80"/>
  <c r="BD81"/>
  <c r="AG82"/>
  <c r="J83"/>
  <c r="BV83"/>
  <c r="AY84"/>
  <c r="AB85"/>
  <c r="E86"/>
  <c r="BQ86"/>
  <c r="AT87"/>
  <c r="W88"/>
  <c r="CI88"/>
  <c r="AW89"/>
  <c r="CC89"/>
  <c r="Z90"/>
  <c r="BF90"/>
  <c r="C91"/>
  <c r="AI91"/>
  <c r="BO91"/>
  <c r="L92"/>
  <c r="AR92"/>
  <c r="BX92"/>
  <c r="U93"/>
  <c r="BA93"/>
  <c r="CG93"/>
  <c r="AD94"/>
  <c r="BJ94"/>
  <c r="G95"/>
  <c r="AM95"/>
  <c r="BS95"/>
  <c r="P96"/>
  <c r="AV96"/>
  <c r="CB96"/>
  <c r="Y97"/>
  <c r="BE97"/>
  <c r="B98"/>
  <c r="AH98"/>
  <c r="BN98"/>
  <c r="K99"/>
  <c r="AQ99"/>
  <c r="BW99"/>
  <c r="T100"/>
  <c r="AZ100"/>
  <c r="CF100"/>
  <c r="AC101"/>
  <c r="BI101"/>
  <c r="F102"/>
  <c r="AL102"/>
  <c r="BR102"/>
  <c r="BR21" i="14" s="1"/>
  <c r="O103" i="13"/>
  <c r="AU103"/>
  <c r="CA103"/>
  <c r="X104"/>
  <c r="BD104"/>
  <c r="CJ104"/>
  <c r="AG105"/>
  <c r="BM105"/>
  <c r="J106"/>
  <c r="AP106"/>
  <c r="BV106"/>
  <c r="S107"/>
  <c r="AY107"/>
  <c r="CE107"/>
  <c r="AM108"/>
  <c r="AM22" i="14" s="1"/>
  <c r="AB109" i="13"/>
  <c r="BH109"/>
  <c r="E110"/>
  <c r="AK110"/>
  <c r="BK110"/>
  <c r="CA110"/>
  <c r="H111"/>
  <c r="X111"/>
  <c r="AN111"/>
  <c r="BD111"/>
  <c r="BT111"/>
  <c r="CJ111"/>
  <c r="Q112"/>
  <c r="AG112"/>
  <c r="AW112"/>
  <c r="BM112"/>
  <c r="CC112"/>
  <c r="J113"/>
  <c r="Z113"/>
  <c r="AP113"/>
  <c r="BF113"/>
  <c r="BV113"/>
  <c r="C114"/>
  <c r="S114"/>
  <c r="AI114"/>
  <c r="AY114"/>
  <c r="BO114"/>
  <c r="CE114"/>
  <c r="L115"/>
  <c r="AB115"/>
  <c r="AR115"/>
  <c r="BH115"/>
  <c r="BX115"/>
  <c r="E116"/>
  <c r="BA67"/>
  <c r="O51"/>
  <c r="BJ74"/>
  <c r="Y87"/>
  <c r="BG21"/>
  <c r="AW27"/>
  <c r="AM33"/>
  <c r="AC39"/>
  <c r="S45"/>
  <c r="AL51"/>
  <c r="AB57"/>
  <c r="R63"/>
  <c r="CI68"/>
  <c r="CD71"/>
  <c r="BY74"/>
  <c r="BT77"/>
  <c r="BO80"/>
  <c r="BJ83"/>
  <c r="BE86"/>
  <c r="BW88"/>
  <c r="BW89"/>
  <c r="AZ90"/>
  <c r="AC91"/>
  <c r="F92"/>
  <c r="BR92"/>
  <c r="AU93"/>
  <c r="X94"/>
  <c r="CJ94"/>
  <c r="BM95"/>
  <c r="AP96"/>
  <c r="S97"/>
  <c r="CE97"/>
  <c r="BH98"/>
  <c r="AK99"/>
  <c r="N100"/>
  <c r="BZ100"/>
  <c r="BC101"/>
  <c r="AF102"/>
  <c r="I103"/>
  <c r="BU103"/>
  <c r="BU21" i="14" s="1"/>
  <c r="AX104" i="13"/>
  <c r="AA105"/>
  <c r="AA18" i="14" s="1"/>
  <c r="D106" i="13"/>
  <c r="BP106"/>
  <c r="AS107"/>
  <c r="Z108"/>
  <c r="Z22" i="14" s="1"/>
  <c r="CD108" i="13"/>
  <c r="CD22" i="14" s="1"/>
  <c r="AL109" i="13"/>
  <c r="O110"/>
  <c r="O20"/>
  <c r="AE30"/>
  <c r="U36"/>
  <c r="K42"/>
  <c r="BV46"/>
  <c r="BV13" i="14" s="1"/>
  <c r="BU13" i="15" s="1"/>
  <c r="BU18" i="16" s="1"/>
  <c r="BM49" i="13"/>
  <c r="BH52"/>
  <c r="BC55"/>
  <c r="AX58"/>
  <c r="AS61"/>
  <c r="AN64"/>
  <c r="AI67"/>
  <c r="AD70"/>
  <c r="Y73"/>
  <c r="T76"/>
  <c r="V78"/>
  <c r="AQ79"/>
  <c r="T80"/>
  <c r="CF80"/>
  <c r="BI81"/>
  <c r="AL82"/>
  <c r="O83"/>
  <c r="CA83"/>
  <c r="BD84"/>
  <c r="AG85"/>
  <c r="J86"/>
  <c r="BV86"/>
  <c r="AY87"/>
  <c r="AB88"/>
  <c r="E89"/>
  <c r="E10"/>
  <c r="AE14"/>
  <c r="Z17"/>
  <c r="U20"/>
  <c r="X22"/>
  <c r="BM23"/>
  <c r="S25"/>
  <c r="BH26"/>
  <c r="N28"/>
  <c r="BC29"/>
  <c r="I31"/>
  <c r="AX32"/>
  <c r="D34"/>
  <c r="AS35"/>
  <c r="CH36"/>
  <c r="AN38"/>
  <c r="CC39"/>
  <c r="AI41"/>
  <c r="BX42"/>
  <c r="AD44"/>
  <c r="BS45"/>
  <c r="F47"/>
  <c r="O48"/>
  <c r="BD49"/>
  <c r="J51"/>
  <c r="AY52"/>
  <c r="E54"/>
  <c r="AT55"/>
  <c r="CI56"/>
  <c r="AO58"/>
  <c r="CD59"/>
  <c r="AJ61"/>
  <c r="BY62"/>
  <c r="AE64"/>
  <c r="BT65"/>
  <c r="Z67"/>
  <c r="BO68"/>
  <c r="U70"/>
  <c r="BJ71"/>
  <c r="P73"/>
  <c r="BE74"/>
  <c r="K76"/>
  <c r="AZ77"/>
  <c r="F79"/>
  <c r="AU80"/>
  <c r="CJ81"/>
  <c r="AP83"/>
  <c r="CE84"/>
  <c r="AK86"/>
  <c r="BZ87"/>
  <c r="AF89"/>
  <c r="J90"/>
  <c r="BV90"/>
  <c r="AY91"/>
  <c r="AB92"/>
  <c r="E93"/>
  <c r="BQ93"/>
  <c r="AT94"/>
  <c r="W95"/>
  <c r="CI95"/>
  <c r="BL96"/>
  <c r="AO97"/>
  <c r="R98"/>
  <c r="CD98"/>
  <c r="BG99"/>
  <c r="AJ100"/>
  <c r="M101"/>
  <c r="BY101"/>
  <c r="BB102"/>
  <c r="AE103"/>
  <c r="H104"/>
  <c r="BT104"/>
  <c r="AW105"/>
  <c r="Z106"/>
  <c r="Z18" i="14" s="1"/>
  <c r="C107" i="13"/>
  <c r="BO107"/>
  <c r="L109"/>
  <c r="BX109"/>
  <c r="BA110"/>
  <c r="CI110"/>
  <c r="AF111"/>
  <c r="BL111"/>
  <c r="I112"/>
  <c r="AO112"/>
  <c r="BU112"/>
  <c r="R113"/>
  <c r="AX113"/>
  <c r="CD113"/>
  <c r="AA114"/>
  <c r="BG114"/>
  <c r="D115"/>
  <c r="AJ115"/>
  <c r="BP115"/>
  <c r="I116"/>
  <c r="Y116"/>
  <c r="AO116"/>
  <c r="BE116"/>
  <c r="BU116"/>
  <c r="B117"/>
  <c r="AB117"/>
  <c r="AB20" i="14" s="1"/>
  <c r="AA20" i="15" s="1"/>
  <c r="AA25" i="16" s="1"/>
  <c r="AU117" i="13"/>
  <c r="AU20" i="14" s="1"/>
  <c r="AT20" i="15" s="1"/>
  <c r="AT25" i="16" s="1"/>
  <c r="BT117" i="13"/>
  <c r="BT20" i="14" s="1"/>
  <c r="BS20" i="15" s="1"/>
  <c r="BS25" i="16" s="1"/>
  <c r="G118" i="13"/>
  <c r="W118"/>
  <c r="AM118"/>
  <c r="BC118"/>
  <c r="BS118"/>
  <c r="CI118"/>
  <c r="P119"/>
  <c r="AF119"/>
  <c r="AV119"/>
  <c r="BL119"/>
  <c r="CB119"/>
  <c r="I120"/>
  <c r="Y120"/>
  <c r="AO120"/>
  <c r="BE120"/>
  <c r="BU120"/>
  <c r="B121"/>
  <c r="R121"/>
  <c r="AH121"/>
  <c r="AX121"/>
  <c r="BN121"/>
  <c r="CD121"/>
  <c r="K122"/>
  <c r="AA122"/>
  <c r="AQ122"/>
  <c r="BG122"/>
  <c r="BW122"/>
  <c r="D123"/>
  <c r="T123"/>
  <c r="AJ123"/>
  <c r="AZ123"/>
  <c r="BP123"/>
  <c r="CF123"/>
  <c r="M124"/>
  <c r="AC124"/>
  <c r="AS124"/>
  <c r="BI124"/>
  <c r="BY124"/>
  <c r="F125"/>
  <c r="V125"/>
  <c r="AL125"/>
  <c r="BB125"/>
  <c r="BR125"/>
  <c r="CH125"/>
  <c r="O126"/>
  <c r="AE126"/>
  <c r="AU126"/>
  <c r="BK126"/>
  <c r="CA126"/>
  <c r="H127"/>
  <c r="X127"/>
  <c r="AN127"/>
  <c r="BD127"/>
  <c r="BT127"/>
  <c r="CJ127"/>
  <c r="Q128"/>
  <c r="AG128"/>
  <c r="AW128"/>
  <c r="BM128"/>
  <c r="CC128"/>
  <c r="J129"/>
  <c r="Z129"/>
  <c r="AP129"/>
  <c r="BF129"/>
  <c r="BV129"/>
  <c r="C130"/>
  <c r="S130"/>
  <c r="AI130"/>
  <c r="AY130"/>
  <c r="BO130"/>
  <c r="CE130"/>
  <c r="L131"/>
  <c r="AB131"/>
  <c r="AR131"/>
  <c r="BH131"/>
  <c r="BX131"/>
  <c r="E132"/>
  <c r="U132"/>
  <c r="AK132"/>
  <c r="BA132"/>
  <c r="BQ132"/>
  <c r="CG132"/>
  <c r="N133"/>
  <c r="AD133"/>
  <c r="AT133"/>
  <c r="BJ133"/>
  <c r="BZ133"/>
  <c r="G134"/>
  <c r="W134"/>
  <c r="BU55"/>
  <c r="BA44"/>
  <c r="BT68"/>
  <c r="BS85"/>
  <c r="D19"/>
  <c r="H26"/>
  <c r="CG31"/>
  <c r="BW37"/>
  <c r="BM43"/>
  <c r="CF49"/>
  <c r="BV55"/>
  <c r="BL61"/>
  <c r="BB67"/>
  <c r="R71"/>
  <c r="M74"/>
  <c r="H77"/>
  <c r="C80"/>
  <c r="CG82"/>
  <c r="CB85"/>
  <c r="AQ88"/>
  <c r="BG89"/>
  <c r="AJ90"/>
  <c r="M91"/>
  <c r="BY91"/>
  <c r="BB92"/>
  <c r="AE93"/>
  <c r="H94"/>
  <c r="BT94"/>
  <c r="AW95"/>
  <c r="Z96"/>
  <c r="C97"/>
  <c r="BO97"/>
  <c r="AR98"/>
  <c r="U99"/>
  <c r="CG99"/>
  <c r="BJ100"/>
  <c r="AM101"/>
  <c r="P102"/>
  <c r="CB102"/>
  <c r="BE103"/>
  <c r="AH104"/>
  <c r="K105"/>
  <c r="BW105"/>
  <c r="AZ106"/>
  <c r="AC107"/>
  <c r="V108"/>
  <c r="V22" i="14" s="1"/>
  <c r="BZ108" i="13"/>
  <c r="BZ22" i="14" s="1"/>
  <c r="V109" i="13"/>
  <c r="CH109"/>
  <c r="Y14"/>
  <c r="BY28"/>
  <c r="BO34"/>
  <c r="BE40"/>
  <c r="I46"/>
  <c r="I13" i="14" s="1"/>
  <c r="H13" i="15" s="1"/>
  <c r="CJ48" i="13"/>
  <c r="CJ58" i="14" s="1"/>
  <c r="CI58" i="15" s="1"/>
  <c r="CI63" i="16" s="1"/>
  <c r="CE51" i="13"/>
  <c r="BZ54"/>
  <c r="BU57"/>
  <c r="BP60"/>
  <c r="BK63"/>
  <c r="BF66"/>
  <c r="BA69"/>
  <c r="AV72"/>
  <c r="AQ75"/>
  <c r="BI77"/>
  <c r="O79"/>
  <c r="CE79"/>
  <c r="BH80"/>
  <c r="AK81"/>
  <c r="N82"/>
  <c r="BZ82"/>
  <c r="BC83"/>
  <c r="AF84"/>
  <c r="I85"/>
  <c r="BU85"/>
  <c r="AX86"/>
  <c r="AA87"/>
  <c r="D88"/>
  <c r="BP88"/>
  <c r="BX4"/>
  <c r="V13"/>
  <c r="Q16"/>
  <c r="L19"/>
  <c r="BK21"/>
  <c r="Q23"/>
  <c r="BF24"/>
  <c r="L26"/>
  <c r="BA27"/>
  <c r="G29"/>
  <c r="AV30"/>
  <c r="B32"/>
  <c r="AQ33"/>
  <c r="CF34"/>
  <c r="AL36"/>
  <c r="CA37"/>
  <c r="AG39"/>
  <c r="BV40"/>
  <c r="AB42"/>
  <c r="BQ43"/>
  <c r="W45"/>
  <c r="BA46"/>
  <c r="BA13" i="14" s="1"/>
  <c r="AZ13" i="15" s="1"/>
  <c r="BN47" i="13"/>
  <c r="H49"/>
  <c r="AW50"/>
  <c r="C52"/>
  <c r="AR53"/>
  <c r="CG54"/>
  <c r="AM56"/>
  <c r="CB57"/>
  <c r="AH59"/>
  <c r="BW60"/>
  <c r="AC62"/>
  <c r="BR63"/>
  <c r="X65"/>
  <c r="BM66"/>
  <c r="S68"/>
  <c r="BH69"/>
  <c r="N71"/>
  <c r="BC72"/>
  <c r="I74"/>
  <c r="AX75"/>
  <c r="D77"/>
  <c r="AS78"/>
  <c r="CH79"/>
  <c r="AN81"/>
  <c r="CC82"/>
  <c r="AI84"/>
  <c r="BX85"/>
  <c r="AD87"/>
  <c r="BS88"/>
  <c r="BU89"/>
  <c r="AX90"/>
  <c r="AA91"/>
  <c r="D92"/>
  <c r="BP92"/>
  <c r="AS93"/>
  <c r="V94"/>
  <c r="CH94"/>
  <c r="BK95"/>
  <c r="AN96"/>
  <c r="Q97"/>
  <c r="CC97"/>
  <c r="BF98"/>
  <c r="AI99"/>
  <c r="L100"/>
  <c r="BX100"/>
  <c r="BA101"/>
  <c r="AD102"/>
  <c r="G103"/>
  <c r="BS103"/>
  <c r="AV104"/>
  <c r="Y105"/>
  <c r="B106"/>
  <c r="BN106"/>
  <c r="BN18" i="14" s="1"/>
  <c r="AQ107" i="13"/>
  <c r="R108"/>
  <c r="R22" i="14" s="1"/>
  <c r="AZ109" i="13"/>
  <c r="AC110"/>
  <c r="BW110"/>
  <c r="T111"/>
  <c r="AZ111"/>
  <c r="CF111"/>
  <c r="AC112"/>
  <c r="BI112"/>
  <c r="F113"/>
  <c r="AL113"/>
  <c r="BR113"/>
  <c r="O114"/>
  <c r="AU114"/>
  <c r="CA114"/>
  <c r="X115"/>
  <c r="BD115"/>
  <c r="CJ115"/>
  <c r="U116"/>
  <c r="AK116"/>
  <c r="BA116"/>
  <c r="BQ116"/>
  <c r="CG116"/>
  <c r="Q117"/>
  <c r="Q20" i="14" s="1"/>
  <c r="P20" i="15" s="1"/>
  <c r="P25" i="16" s="1"/>
  <c r="AN117" i="13"/>
  <c r="AN20" i="14" s="1"/>
  <c r="AM20" i="15" s="1"/>
  <c r="AM25" i="16" s="1"/>
  <c r="BG117" i="13"/>
  <c r="BG20" i="14" s="1"/>
  <c r="BF20" i="15" s="1"/>
  <c r="BF25" i="16" s="1"/>
  <c r="C118" i="13"/>
  <c r="S118"/>
  <c r="AI118"/>
  <c r="AY118"/>
  <c r="BO118"/>
  <c r="CE118"/>
  <c r="L119"/>
  <c r="AB119"/>
  <c r="AR119"/>
  <c r="BH119"/>
  <c r="BX119"/>
  <c r="E120"/>
  <c r="U120"/>
  <c r="AK120"/>
  <c r="BA120"/>
  <c r="BQ120"/>
  <c r="CG120"/>
  <c r="N121"/>
  <c r="AD121"/>
  <c r="AT121"/>
  <c r="BJ121"/>
  <c r="BZ121"/>
  <c r="G122"/>
  <c r="W122"/>
  <c r="AM122"/>
  <c r="BC122"/>
  <c r="BS122"/>
  <c r="CI122"/>
  <c r="P123"/>
  <c r="AF123"/>
  <c r="AV123"/>
  <c r="BL123"/>
  <c r="CB123"/>
  <c r="I124"/>
  <c r="Y124"/>
  <c r="AO124"/>
  <c r="BE124"/>
  <c r="BU124"/>
  <c r="B125"/>
  <c r="R125"/>
  <c r="AH125"/>
  <c r="AX125"/>
  <c r="BN125"/>
  <c r="CD125"/>
  <c r="K126"/>
  <c r="AA126"/>
  <c r="AQ126"/>
  <c r="BG126"/>
  <c r="BW126"/>
  <c r="D127"/>
  <c r="T127"/>
  <c r="AJ127"/>
  <c r="AZ127"/>
  <c r="BP127"/>
  <c r="CF127"/>
  <c r="M128"/>
  <c r="AC128"/>
  <c r="AS128"/>
  <c r="BI128"/>
  <c r="BY128"/>
  <c r="F129"/>
  <c r="V129"/>
  <c r="AL129"/>
  <c r="BB129"/>
  <c r="BR129"/>
  <c r="CH129"/>
  <c r="O130"/>
  <c r="AE130"/>
  <c r="AU130"/>
  <c r="BK130"/>
  <c r="CA130"/>
  <c r="H131"/>
  <c r="X131"/>
  <c r="AN131"/>
  <c r="BD131"/>
  <c r="BT131"/>
  <c r="CJ131"/>
  <c r="Q132"/>
  <c r="AG132"/>
  <c r="AW132"/>
  <c r="BM132"/>
  <c r="CC132"/>
  <c r="J133"/>
  <c r="Z133"/>
  <c r="AP133"/>
  <c r="BF133"/>
  <c r="BV133"/>
  <c r="C134"/>
  <c r="S134"/>
  <c r="AI134"/>
  <c r="AY134"/>
  <c r="BO134"/>
  <c r="CE134"/>
  <c r="M135"/>
  <c r="M81" i="14" s="1"/>
  <c r="AQ135" i="13"/>
  <c r="AQ81" i="14" s="1"/>
  <c r="BA135" i="13"/>
  <c r="BA81" i="14" s="1"/>
  <c r="BE135" i="13"/>
  <c r="BE81" i="14" s="1"/>
  <c r="BI135" i="13"/>
  <c r="BI81" i="14" s="1"/>
  <c r="BT135" i="13"/>
  <c r="BT81" i="14" s="1"/>
  <c r="L136" i="13"/>
  <c r="AB136"/>
  <c r="AR136"/>
  <c r="BH136"/>
  <c r="BX136"/>
  <c r="E137"/>
  <c r="U137"/>
  <c r="AK137"/>
  <c r="BA137"/>
  <c r="BQ137"/>
  <c r="CG137"/>
  <c r="N138"/>
  <c r="AD138"/>
  <c r="AT138"/>
  <c r="BJ138"/>
  <c r="BZ138"/>
  <c r="J139"/>
  <c r="J84" i="14" s="1"/>
  <c r="I84" i="15" s="1"/>
  <c r="I89" i="16" s="1"/>
  <c r="AA139" i="13"/>
  <c r="AA84" i="14" s="1"/>
  <c r="Z84" i="15" s="1"/>
  <c r="Z89" i="16" s="1"/>
  <c r="AR139" i="13"/>
  <c r="AR84" i="14" s="1"/>
  <c r="AQ84" i="15" s="1"/>
  <c r="AQ89" i="16" s="1"/>
  <c r="BG139" i="13"/>
  <c r="BG84" i="14" s="1"/>
  <c r="BF84" i="15" s="1"/>
  <c r="BF89" i="16" s="1"/>
  <c r="BX139" i="13"/>
  <c r="BX84" i="14" s="1"/>
  <c r="BW84" i="15" s="1"/>
  <c r="BW89" i="16" s="1"/>
  <c r="CH139" i="13"/>
  <c r="CH84" i="14" s="1"/>
  <c r="CG84" i="15" s="1"/>
  <c r="CG89" i="16" s="1"/>
  <c r="O140" i="13"/>
  <c r="AE140"/>
  <c r="AU140"/>
  <c r="BK140"/>
  <c r="CA140"/>
  <c r="H141"/>
  <c r="H80" i="14" s="1"/>
  <c r="G80" i="15" s="1"/>
  <c r="G85" i="16" s="1"/>
  <c r="X141" i="13"/>
  <c r="X80" i="14" s="1"/>
  <c r="AN141" i="13"/>
  <c r="AN80" i="14" s="1"/>
  <c r="AM80" i="15" s="1"/>
  <c r="AM85" i="16" s="1"/>
  <c r="BD141" i="13"/>
  <c r="BT141"/>
  <c r="BT80" i="14" s="1"/>
  <c r="CJ141" i="13"/>
  <c r="CJ80" i="14" s="1"/>
  <c r="Q142" i="13"/>
  <c r="AG142"/>
  <c r="AW142"/>
  <c r="BM142"/>
  <c r="CC142"/>
  <c r="J143"/>
  <c r="Z143"/>
  <c r="AP143"/>
  <c r="BF143"/>
  <c r="BV143"/>
  <c r="C144"/>
  <c r="S144"/>
  <c r="AI144"/>
  <c r="AZ144"/>
  <c r="BO144"/>
  <c r="CE144"/>
  <c r="L145"/>
  <c r="L85" i="14" s="1"/>
  <c r="AB145" i="13"/>
  <c r="AR145"/>
  <c r="BH145"/>
  <c r="BH85" i="14" s="1"/>
  <c r="BG85" i="15" s="1"/>
  <c r="BG90" i="16" s="1"/>
  <c r="BX145" i="13"/>
  <c r="E146"/>
  <c r="E83" i="14" s="1"/>
  <c r="U146" i="13"/>
  <c r="AK146"/>
  <c r="BA146"/>
  <c r="BA83" i="14" s="1"/>
  <c r="BQ146" i="13"/>
  <c r="CG146"/>
  <c r="CG83" i="14" s="1"/>
  <c r="N147" i="13"/>
  <c r="AD147"/>
  <c r="AT147"/>
  <c r="BJ147"/>
  <c r="BZ147"/>
  <c r="G148"/>
  <c r="W148"/>
  <c r="AM148"/>
  <c r="BC148"/>
  <c r="BS148"/>
  <c r="CI148"/>
  <c r="P149"/>
  <c r="AF149"/>
  <c r="AV149"/>
  <c r="BL149"/>
  <c r="CB149"/>
  <c r="I150"/>
  <c r="Y150"/>
  <c r="AO150"/>
  <c r="BE150"/>
  <c r="BU150"/>
  <c r="B151"/>
  <c r="R151"/>
  <c r="AH151"/>
  <c r="AX151"/>
  <c r="BN151"/>
  <c r="CD151"/>
  <c r="K152"/>
  <c r="AA152"/>
  <c r="AQ152"/>
  <c r="BG152"/>
  <c r="BW152"/>
  <c r="D153"/>
  <c r="T153"/>
  <c r="AJ153"/>
  <c r="AZ153"/>
  <c r="BP153"/>
  <c r="CF153"/>
  <c r="M154"/>
  <c r="AC154"/>
  <c r="AS154"/>
  <c r="BI154"/>
  <c r="BY154"/>
  <c r="F155"/>
  <c r="V155"/>
  <c r="AL155"/>
  <c r="BB155"/>
  <c r="BR155"/>
  <c r="CH155"/>
  <c r="O156"/>
  <c r="AE156"/>
  <c r="AU156"/>
  <c r="BK156"/>
  <c r="CA156"/>
  <c r="H157"/>
  <c r="X157"/>
  <c r="AN157"/>
  <c r="BD157"/>
  <c r="BT157"/>
  <c r="CJ157"/>
  <c r="Q158"/>
  <c r="AG158"/>
  <c r="AW158"/>
  <c r="BM158"/>
  <c r="CC158"/>
  <c r="J159"/>
  <c r="Z159"/>
  <c r="AP159"/>
  <c r="BF159"/>
  <c r="BV159"/>
  <c r="C160"/>
  <c r="S160"/>
  <c r="AI160"/>
  <c r="AY160"/>
  <c r="BO160"/>
  <c r="CE160"/>
  <c r="L161"/>
  <c r="AB161"/>
  <c r="AR161"/>
  <c r="BH161"/>
  <c r="BX161"/>
  <c r="BX45" i="14" s="1"/>
  <c r="E162" i="13"/>
  <c r="U162"/>
  <c r="AK162"/>
  <c r="AK45" i="14" s="1"/>
  <c r="BA162" i="13"/>
  <c r="BQ162"/>
  <c r="CG162"/>
  <c r="N163"/>
  <c r="AD163"/>
  <c r="AT163"/>
  <c r="BJ163"/>
  <c r="BZ163"/>
  <c r="BZ45" i="14" s="1"/>
  <c r="G164" i="13"/>
  <c r="W164"/>
  <c r="AM164"/>
  <c r="BC164"/>
  <c r="BS164"/>
  <c r="CI164"/>
  <c r="P165"/>
  <c r="AF165"/>
  <c r="AV165"/>
  <c r="BL165"/>
  <c r="CB165"/>
  <c r="I166"/>
  <c r="I52" i="14" s="1"/>
  <c r="Y166" i="13"/>
  <c r="AO166"/>
  <c r="BE166"/>
  <c r="BU166"/>
  <c r="B167"/>
  <c r="R167"/>
  <c r="AH167"/>
  <c r="AX167"/>
  <c r="BN167"/>
  <c r="CD167"/>
  <c r="K168"/>
  <c r="AA168"/>
  <c r="AQ168"/>
  <c r="BG168"/>
  <c r="BW168"/>
  <c r="N169"/>
  <c r="N86" i="14" s="1"/>
  <c r="R169" i="13"/>
  <c r="R86" i="14" s="1"/>
  <c r="AR169" i="13"/>
  <c r="AR86" i="14" s="1"/>
  <c r="AV169" i="13"/>
  <c r="AV86" i="14" s="1"/>
  <c r="AZ169" i="13"/>
  <c r="AZ86" i="14" s="1"/>
  <c r="BD169" i="13"/>
  <c r="BD86" i="14" s="1"/>
  <c r="BH169" i="13"/>
  <c r="BH86" i="14" s="1"/>
  <c r="BL169" i="13"/>
  <c r="BL86" i="14" s="1"/>
  <c r="BP169" i="13"/>
  <c r="BP86" i="14" s="1"/>
  <c r="BT169" i="13"/>
  <c r="BT86" i="14" s="1"/>
  <c r="BX169" i="13"/>
  <c r="BX86" i="14" s="1"/>
  <c r="U5" i="13"/>
  <c r="CJ8"/>
  <c r="BY10"/>
  <c r="AE12"/>
  <c r="Z13"/>
  <c r="C14"/>
  <c r="BO14"/>
  <c r="AR15"/>
  <c r="U16"/>
  <c r="CG16"/>
  <c r="BJ17"/>
  <c r="AM18"/>
  <c r="P19"/>
  <c r="CB19"/>
  <c r="BE20"/>
  <c r="AG21"/>
  <c r="BM21"/>
  <c r="J22"/>
  <c r="AP22"/>
  <c r="BV22"/>
  <c r="S23"/>
  <c r="AY23"/>
  <c r="CE23"/>
  <c r="AB24"/>
  <c r="BH24"/>
  <c r="E25"/>
  <c r="AK25"/>
  <c r="BQ25"/>
  <c r="N26"/>
  <c r="AT26"/>
  <c r="BZ26"/>
  <c r="W27"/>
  <c r="CE27"/>
  <c r="BH28"/>
  <c r="AK29"/>
  <c r="N30"/>
  <c r="BZ30"/>
  <c r="BC31"/>
  <c r="AF32"/>
  <c r="I33"/>
  <c r="BU33"/>
  <c r="AX34"/>
  <c r="G42"/>
  <c r="BU32"/>
  <c r="CD62"/>
  <c r="BX82"/>
  <c r="N13"/>
  <c r="BB24"/>
  <c r="AR30"/>
  <c r="AH36"/>
  <c r="X42"/>
  <c r="AQ48"/>
  <c r="AQ58" i="14" s="1"/>
  <c r="AG54" i="13"/>
  <c r="W60"/>
  <c r="M66"/>
  <c r="AO70"/>
  <c r="AJ73"/>
  <c r="AE76"/>
  <c r="Z79"/>
  <c r="U82"/>
  <c r="P85"/>
  <c r="K88"/>
  <c r="AQ89"/>
  <c r="T90"/>
  <c r="CF90"/>
  <c r="BI91"/>
  <c r="AL92"/>
  <c r="O93"/>
  <c r="CA93"/>
  <c r="BD94"/>
  <c r="AG95"/>
  <c r="J96"/>
  <c r="BV96"/>
  <c r="AY97"/>
  <c r="AB98"/>
  <c r="E99"/>
  <c r="BQ99"/>
  <c r="AT100"/>
  <c r="W101"/>
  <c r="CI101"/>
  <c r="BL102"/>
  <c r="AO103"/>
  <c r="R104"/>
  <c r="CD104"/>
  <c r="BG105"/>
  <c r="AJ106"/>
  <c r="M107"/>
  <c r="BY107"/>
  <c r="AH108"/>
  <c r="AH22" i="14" s="1"/>
  <c r="F109" i="13"/>
  <c r="BR109"/>
  <c r="AU110"/>
  <c r="BE26"/>
  <c r="Z33"/>
  <c r="P39"/>
  <c r="F45"/>
  <c r="X48"/>
  <c r="X58" i="14" s="1"/>
  <c r="S51" i="13"/>
  <c r="N54"/>
  <c r="I57"/>
  <c r="D60"/>
  <c r="CH62"/>
  <c r="CC65"/>
  <c r="BX68"/>
  <c r="BS71"/>
  <c r="BN74"/>
  <c r="AS77"/>
  <c r="CH78"/>
  <c r="BW79"/>
  <c r="AZ80"/>
  <c r="AC81"/>
  <c r="F82"/>
  <c r="BR82"/>
  <c r="AU83"/>
  <c r="X84"/>
  <c r="CJ84"/>
  <c r="BM85"/>
  <c r="AP86"/>
  <c r="S87"/>
  <c r="CE87"/>
  <c r="BH88"/>
  <c r="CC1"/>
  <c r="BY12"/>
  <c r="BT15"/>
  <c r="BO18"/>
  <c r="AU21"/>
  <c r="CJ22"/>
  <c r="AP24"/>
  <c r="CE25"/>
  <c r="AK27"/>
  <c r="BZ28"/>
  <c r="AF30"/>
  <c r="BU31"/>
  <c r="AA33"/>
  <c r="BP34"/>
  <c r="V36"/>
  <c r="BK37"/>
  <c r="Q39"/>
  <c r="BF40"/>
  <c r="L42"/>
  <c r="BA43"/>
  <c r="G45"/>
  <c r="AK46"/>
  <c r="AK13" i="14" s="1"/>
  <c r="AJ13" i="15" s="1"/>
  <c r="BF47" i="13"/>
  <c r="CA48"/>
  <c r="AG50"/>
  <c r="BV51"/>
  <c r="AB53"/>
  <c r="BQ54"/>
  <c r="W56"/>
  <c r="BL57"/>
  <c r="R59"/>
  <c r="BG60"/>
  <c r="M62"/>
  <c r="BB63"/>
  <c r="H65"/>
  <c r="AW66"/>
  <c r="C68"/>
  <c r="AR69"/>
  <c r="CG70"/>
  <c r="AM72"/>
  <c r="CB73"/>
  <c r="AH75"/>
  <c r="BW76"/>
  <c r="AC78"/>
  <c r="BR79"/>
  <c r="X81"/>
  <c r="BM82"/>
  <c r="S84"/>
  <c r="BH85"/>
  <c r="N87"/>
  <c r="BC88"/>
  <c r="BM89"/>
  <c r="AP90"/>
  <c r="S91"/>
  <c r="CE91"/>
  <c r="BH92"/>
  <c r="AK93"/>
  <c r="N94"/>
  <c r="BZ94"/>
  <c r="BC95"/>
  <c r="AF96"/>
  <c r="I97"/>
  <c r="BU97"/>
  <c r="AX98"/>
  <c r="AA99"/>
  <c r="D100"/>
  <c r="BP100"/>
  <c r="AS101"/>
  <c r="V102"/>
  <c r="CH102"/>
  <c r="BK103"/>
  <c r="AN104"/>
  <c r="Q105"/>
  <c r="CC105"/>
  <c r="BF106"/>
  <c r="BF18" i="14" s="1"/>
  <c r="AI107" i="13"/>
  <c r="P108"/>
  <c r="P22" i="14" s="1"/>
  <c r="AR109" i="13"/>
  <c r="U110"/>
  <c r="BS110"/>
  <c r="P111"/>
  <c r="AV111"/>
  <c r="CB111"/>
  <c r="Y112"/>
  <c r="BE112"/>
  <c r="B113"/>
  <c r="AH113"/>
  <c r="BN113"/>
  <c r="K114"/>
  <c r="AQ114"/>
  <c r="BW114"/>
  <c r="T115"/>
  <c r="AZ115"/>
  <c r="CF115"/>
  <c r="Q116"/>
  <c r="AG116"/>
  <c r="AW116"/>
  <c r="BM116"/>
  <c r="CC116"/>
  <c r="M117"/>
  <c r="M20" i="14" s="1"/>
  <c r="L20" i="15" s="1"/>
  <c r="L25" i="16" s="1"/>
  <c r="AJ117" i="13"/>
  <c r="AJ20" i="14" s="1"/>
  <c r="AI20" i="15" s="1"/>
  <c r="AI25" i="16" s="1"/>
  <c r="BF117" i="13"/>
  <c r="BF20" i="14" s="1"/>
  <c r="CG117" i="13"/>
  <c r="CG20" i="14" s="1"/>
  <c r="CF20" i="15" s="1"/>
  <c r="CF25" i="16" s="1"/>
  <c r="O118" i="13"/>
  <c r="AE118"/>
  <c r="AU118"/>
  <c r="BK118"/>
  <c r="CA118"/>
  <c r="H119"/>
  <c r="X119"/>
  <c r="AN119"/>
  <c r="BD119"/>
  <c r="BT119"/>
  <c r="CJ119"/>
  <c r="Q120"/>
  <c r="AG120"/>
  <c r="AW120"/>
  <c r="BM120"/>
  <c r="CC120"/>
  <c r="J121"/>
  <c r="Z121"/>
  <c r="AP121"/>
  <c r="BF121"/>
  <c r="BV121"/>
  <c r="C122"/>
  <c r="S122"/>
  <c r="AI122"/>
  <c r="AY122"/>
  <c r="BO122"/>
  <c r="CE122"/>
  <c r="L123"/>
  <c r="AB123"/>
  <c r="AR123"/>
  <c r="BH123"/>
  <c r="BX123"/>
  <c r="E124"/>
  <c r="U124"/>
  <c r="AK124"/>
  <c r="BA124"/>
  <c r="BQ124"/>
  <c r="CG124"/>
  <c r="N125"/>
  <c r="AD125"/>
  <c r="AT125"/>
  <c r="BJ125"/>
  <c r="BZ125"/>
  <c r="G126"/>
  <c r="W126"/>
  <c r="AM126"/>
  <c r="BC126"/>
  <c r="BS126"/>
  <c r="CI126"/>
  <c r="P127"/>
  <c r="AF127"/>
  <c r="AV127"/>
  <c r="BL127"/>
  <c r="CB127"/>
  <c r="I128"/>
  <c r="Y128"/>
  <c r="AO128"/>
  <c r="BE128"/>
  <c r="BU128"/>
  <c r="B129"/>
  <c r="R129"/>
  <c r="AH129"/>
  <c r="AX129"/>
  <c r="BN129"/>
  <c r="CD129"/>
  <c r="K130"/>
  <c r="AA130"/>
  <c r="AQ130"/>
  <c r="BG130"/>
  <c r="BW130"/>
  <c r="D131"/>
  <c r="T131"/>
  <c r="AJ131"/>
  <c r="AZ131"/>
  <c r="BP131"/>
  <c r="CF131"/>
  <c r="M132"/>
  <c r="AC132"/>
  <c r="AS132"/>
  <c r="BI132"/>
  <c r="BY132"/>
  <c r="F133"/>
  <c r="F82" i="14" s="1"/>
  <c r="V133" i="13"/>
  <c r="AL133"/>
  <c r="BB133"/>
  <c r="BR133"/>
  <c r="BR82" i="14" s="1"/>
  <c r="CH133" i="13"/>
  <c r="O134"/>
  <c r="AE134"/>
  <c r="AU134"/>
  <c r="AU82" i="14" s="1"/>
  <c r="BK134" i="13"/>
  <c r="CA134"/>
  <c r="CA82" i="14" s="1"/>
  <c r="E135" i="13"/>
  <c r="E81" i="14" s="1"/>
  <c r="D81" i="15" s="1"/>
  <c r="D86" i="16" s="1"/>
  <c r="AK135" i="13"/>
  <c r="AK81" i="14" s="1"/>
  <c r="AZ135" i="13"/>
  <c r="AZ81" i="14" s="1"/>
  <c r="BD135" i="13"/>
  <c r="BD81" i="14" s="1"/>
  <c r="BH135" i="13"/>
  <c r="BH81" i="14" s="1"/>
  <c r="BS135" i="13"/>
  <c r="BS81" i="14" s="1"/>
  <c r="H136" i="13"/>
  <c r="X136"/>
  <c r="AN136"/>
  <c r="BD136"/>
  <c r="BD82" i="14" s="1"/>
  <c r="BT136" i="13"/>
  <c r="CJ136"/>
  <c r="Q137"/>
  <c r="AG137"/>
  <c r="AW137"/>
  <c r="BM137"/>
  <c r="CC137"/>
  <c r="J138"/>
  <c r="Z138"/>
  <c r="AP138"/>
  <c r="BF138"/>
  <c r="BV138"/>
  <c r="C139"/>
  <c r="C84" i="14" s="1"/>
  <c r="W139" i="13"/>
  <c r="W84" i="14" s="1"/>
  <c r="V84" i="15" s="1"/>
  <c r="V89" i="16" s="1"/>
  <c r="AN139" i="13"/>
  <c r="AN84" i="14" s="1"/>
  <c r="AM84" i="15" s="1"/>
  <c r="AM89" i="16" s="1"/>
  <c r="BA139" i="13"/>
  <c r="BA84" i="14" s="1"/>
  <c r="AZ84" i="15" s="1"/>
  <c r="AZ89" i="16" s="1"/>
  <c r="BT139" i="13"/>
  <c r="BT84" i="14" s="1"/>
  <c r="BS84" i="15" s="1"/>
  <c r="BS89" i="16" s="1"/>
  <c r="CD139" i="13"/>
  <c r="CD84" i="14" s="1"/>
  <c r="CC84" i="15" s="1"/>
  <c r="CC89" i="16" s="1"/>
  <c r="K140" i="13"/>
  <c r="AA140"/>
  <c r="AA80" i="14" s="1"/>
  <c r="Z80" i="15" s="1"/>
  <c r="Z85" i="16" s="1"/>
  <c r="AQ140" i="13"/>
  <c r="BG140"/>
  <c r="BW140"/>
  <c r="D141"/>
  <c r="D80" i="14" s="1"/>
  <c r="C80" i="15" s="1"/>
  <c r="C85" i="16" s="1"/>
  <c r="T141" i="13"/>
  <c r="AJ141"/>
  <c r="AZ141"/>
  <c r="BP141"/>
  <c r="BP80" i="14" s="1"/>
  <c r="BO80" i="15" s="1"/>
  <c r="BO85" i="16" s="1"/>
  <c r="CF141" i="13"/>
  <c r="M142"/>
  <c r="AC142"/>
  <c r="AS142"/>
  <c r="BI142"/>
  <c r="BY142"/>
  <c r="F143"/>
  <c r="V143"/>
  <c r="AL143"/>
  <c r="BB143"/>
  <c r="BR143"/>
  <c r="CH143"/>
  <c r="O144"/>
  <c r="AE144"/>
  <c r="AV144"/>
  <c r="BK144"/>
  <c r="BK85" i="14" s="1"/>
  <c r="BJ85" i="15" s="1"/>
  <c r="BJ90" i="16" s="1"/>
  <c r="CB144" i="13"/>
  <c r="H145"/>
  <c r="X145"/>
  <c r="X85" i="14" s="1"/>
  <c r="AN145" i="13"/>
  <c r="BD145"/>
  <c r="BD85" i="14" s="1"/>
  <c r="BT145" i="13"/>
  <c r="BT85" i="14" s="1"/>
  <c r="CJ145" i="13"/>
  <c r="Q146"/>
  <c r="AG146"/>
  <c r="AG83" i="14" s="1"/>
  <c r="AW146" i="13"/>
  <c r="AW83" i="14" s="1"/>
  <c r="BM146" i="13"/>
  <c r="BM83" i="14" s="1"/>
  <c r="BL83" i="15" s="1"/>
  <c r="BL88" i="16" s="1"/>
  <c r="CC146" i="13"/>
  <c r="J147"/>
  <c r="Z147"/>
  <c r="AP147"/>
  <c r="BF147"/>
  <c r="BV147"/>
  <c r="C148"/>
  <c r="S148"/>
  <c r="AI148"/>
  <c r="AY148"/>
  <c r="BO148"/>
  <c r="CE148"/>
  <c r="L149"/>
  <c r="AB149"/>
  <c r="AR149"/>
  <c r="BH149"/>
  <c r="BX149"/>
  <c r="E150"/>
  <c r="U150"/>
  <c r="AK150"/>
  <c r="BA150"/>
  <c r="BQ150"/>
  <c r="CG150"/>
  <c r="N151"/>
  <c r="AD151"/>
  <c r="AT151"/>
  <c r="BJ151"/>
  <c r="BZ151"/>
  <c r="G152"/>
  <c r="W152"/>
  <c r="AM152"/>
  <c r="BC152"/>
  <c r="BS152"/>
  <c r="CI152"/>
  <c r="P153"/>
  <c r="AF153"/>
  <c r="AV153"/>
  <c r="BL153"/>
  <c r="CB153"/>
  <c r="I154"/>
  <c r="Y154"/>
  <c r="AO154"/>
  <c r="BE154"/>
  <c r="BU154"/>
  <c r="B155"/>
  <c r="R155"/>
  <c r="AH155"/>
  <c r="AX155"/>
  <c r="BN155"/>
  <c r="CD155"/>
  <c r="K156"/>
  <c r="AA156"/>
  <c r="AQ156"/>
  <c r="BG156"/>
  <c r="BW156"/>
  <c r="D157"/>
  <c r="T157"/>
  <c r="AJ157"/>
  <c r="AZ157"/>
  <c r="BP157"/>
  <c r="CF157"/>
  <c r="M158"/>
  <c r="AC158"/>
  <c r="AS158"/>
  <c r="BI158"/>
  <c r="BY158"/>
  <c r="F159"/>
  <c r="V159"/>
  <c r="AL159"/>
  <c r="BB159"/>
  <c r="BR159"/>
  <c r="CH159"/>
  <c r="O160"/>
  <c r="AE160"/>
  <c r="AU160"/>
  <c r="BK160"/>
  <c r="CA160"/>
  <c r="CA45" i="14" s="1"/>
  <c r="H161" i="13"/>
  <c r="X161"/>
  <c r="AN161"/>
  <c r="BD161"/>
  <c r="BT161"/>
  <c r="BT45" i="14" s="1"/>
  <c r="CJ161" i="13"/>
  <c r="Q162"/>
  <c r="AG162"/>
  <c r="AW162"/>
  <c r="BM162"/>
  <c r="CC162"/>
  <c r="J163"/>
  <c r="J45" i="14" s="1"/>
  <c r="Z163" i="13"/>
  <c r="Z45" i="14" s="1"/>
  <c r="AP163" i="13"/>
  <c r="AP45" i="14" s="1"/>
  <c r="BF163" i="13"/>
  <c r="BF45" i="14" s="1"/>
  <c r="BE45" i="15" s="1"/>
  <c r="BE50" i="16" s="1"/>
  <c r="BV163" i="13"/>
  <c r="C164"/>
  <c r="S164"/>
  <c r="AI164"/>
  <c r="AY164"/>
  <c r="BO164"/>
  <c r="CE164"/>
  <c r="L165"/>
  <c r="L52" i="14" s="1"/>
  <c r="AB165" i="13"/>
  <c r="AB52" i="14" s="1"/>
  <c r="AR165" i="13"/>
  <c r="AR52" i="14" s="1"/>
  <c r="BH165" i="13"/>
  <c r="BX165"/>
  <c r="BX52" i="14" s="1"/>
  <c r="E166" i="13"/>
  <c r="U166"/>
  <c r="AK166"/>
  <c r="BA166"/>
  <c r="BQ166"/>
  <c r="CG166"/>
  <c r="N167"/>
  <c r="AD167"/>
  <c r="AT167"/>
  <c r="BJ167"/>
  <c r="BZ167"/>
  <c r="G168"/>
  <c r="W168"/>
  <c r="AM168"/>
  <c r="BC168"/>
  <c r="BS168"/>
  <c r="CI168"/>
  <c r="Q169"/>
  <c r="Q86" i="14" s="1"/>
  <c r="AQ169" i="13"/>
  <c r="AQ86" i="14" s="1"/>
  <c r="AU169" i="13"/>
  <c r="AU86" i="14" s="1"/>
  <c r="AY169" i="13"/>
  <c r="AY86" i="14" s="1"/>
  <c r="BC169" i="13"/>
  <c r="BC86" i="14" s="1"/>
  <c r="BG169" i="13"/>
  <c r="BG86" i="14" s="1"/>
  <c r="BK169" i="13"/>
  <c r="BK86" i="14" s="1"/>
  <c r="BO169" i="13"/>
  <c r="BO86" i="14" s="1"/>
  <c r="BS169" i="13"/>
  <c r="BS86" i="14" s="1"/>
  <c r="BW169" i="13"/>
  <c r="BW86" i="14" s="1"/>
  <c r="BO3" i="13"/>
  <c r="X8"/>
  <c r="AS10"/>
  <c r="CH11"/>
  <c r="J13"/>
  <c r="BV13"/>
  <c r="AY14"/>
  <c r="AB15"/>
  <c r="E16"/>
  <c r="BQ16"/>
  <c r="AT17"/>
  <c r="W18"/>
  <c r="CI18"/>
  <c r="BL19"/>
  <c r="AO20"/>
  <c r="R21"/>
  <c r="BE21"/>
  <c r="B22"/>
  <c r="AH22"/>
  <c r="BN22"/>
  <c r="K23"/>
  <c r="AQ23"/>
  <c r="BW23"/>
  <c r="T24"/>
  <c r="AZ24"/>
  <c r="CF24"/>
  <c r="AC25"/>
  <c r="BI25"/>
  <c r="F26"/>
  <c r="AL26"/>
  <c r="BR26"/>
  <c r="O27"/>
  <c r="BO27"/>
  <c r="AR28"/>
  <c r="U29"/>
  <c r="CG29"/>
  <c r="BJ30"/>
  <c r="AM31"/>
  <c r="P32"/>
  <c r="CB32"/>
  <c r="BE33"/>
  <c r="AH34"/>
  <c r="BF126"/>
  <c r="Z126"/>
  <c r="CC125"/>
  <c r="AW125"/>
  <c r="Q125"/>
  <c r="BT124"/>
  <c r="AN124"/>
  <c r="H124"/>
  <c r="BK123"/>
  <c r="AE123"/>
  <c r="CH122"/>
  <c r="BB122"/>
  <c r="V122"/>
  <c r="BY121"/>
  <c r="AS121"/>
  <c r="M121"/>
  <c r="BP120"/>
  <c r="AJ120"/>
  <c r="D120"/>
  <c r="BG119"/>
  <c r="AA119"/>
  <c r="CD118"/>
  <c r="AX118"/>
  <c r="R118"/>
  <c r="CB117"/>
  <c r="CB20" i="14" s="1"/>
  <c r="AV117" i="13"/>
  <c r="AV20" i="14" s="1"/>
  <c r="K117" i="13"/>
  <c r="K20" i="14" s="1"/>
  <c r="J20" i="15" s="1"/>
  <c r="J25" i="16" s="1"/>
  <c r="CF116" i="13"/>
  <c r="AZ116"/>
  <c r="T116"/>
  <c r="BW115"/>
  <c r="AQ115"/>
  <c r="K115"/>
  <c r="BN114"/>
  <c r="AH114"/>
  <c r="B114"/>
  <c r="BE113"/>
  <c r="Y113"/>
  <c r="CB112"/>
  <c r="AV112"/>
  <c r="P112"/>
  <c r="BS111"/>
  <c r="AM111"/>
  <c r="G111"/>
  <c r="BJ110"/>
  <c r="AD110"/>
  <c r="CG109"/>
  <c r="BA109"/>
  <c r="U109"/>
  <c r="CJ107"/>
  <c r="BD107"/>
  <c r="X107"/>
  <c r="CA106"/>
  <c r="AU106"/>
  <c r="O106"/>
  <c r="BR105"/>
  <c r="BR18" i="14" s="1"/>
  <c r="AL105" i="13"/>
  <c r="F105"/>
  <c r="BI104"/>
  <c r="AC104"/>
  <c r="CF103"/>
  <c r="AZ103"/>
  <c r="T103"/>
  <c r="BW102"/>
  <c r="AQ102"/>
  <c r="K102"/>
  <c r="BN101"/>
  <c r="AH101"/>
  <c r="B101"/>
  <c r="AM100"/>
  <c r="BJ99"/>
  <c r="CG98"/>
  <c r="U98"/>
  <c r="AR97"/>
  <c r="BO96"/>
  <c r="C96"/>
  <c r="Z95"/>
  <c r="AW94"/>
  <c r="BT93"/>
  <c r="H93"/>
  <c r="AE92"/>
  <c r="BB91"/>
  <c r="BY90"/>
  <c r="M90"/>
  <c r="AJ89"/>
  <c r="CF87"/>
  <c r="AQ86"/>
  <c r="B85"/>
  <c r="AV83"/>
  <c r="G82"/>
  <c r="BA80"/>
  <c r="L79"/>
  <c r="BF77"/>
  <c r="Q76"/>
  <c r="BK74"/>
  <c r="V73"/>
  <c r="E72"/>
  <c r="AB71"/>
  <c r="AY70"/>
  <c r="BV69"/>
  <c r="J69"/>
  <c r="AG68"/>
  <c r="BD67"/>
  <c r="CA66"/>
  <c r="O66"/>
  <c r="AL65"/>
  <c r="BI64"/>
  <c r="CF63"/>
  <c r="T63"/>
  <c r="AQ62"/>
  <c r="BN61"/>
  <c r="B61"/>
  <c r="Y60"/>
  <c r="AV59"/>
  <c r="BS58"/>
  <c r="G58"/>
  <c r="AD57"/>
  <c r="BA56"/>
  <c r="BX55"/>
  <c r="L55"/>
  <c r="AI54"/>
  <c r="BF53"/>
  <c r="CC52"/>
  <c r="Q52"/>
  <c r="AV51"/>
  <c r="BS50"/>
  <c r="G50"/>
  <c r="AD49"/>
  <c r="BA48"/>
  <c r="BL47"/>
  <c r="H47"/>
  <c r="AA46"/>
  <c r="AA13" i="14" s="1"/>
  <c r="Z13" i="15" s="1"/>
  <c r="BE45" i="13"/>
  <c r="CB44"/>
  <c r="P44"/>
  <c r="AM43"/>
  <c r="BJ42"/>
  <c r="CG41"/>
  <c r="U41"/>
  <c r="AR40"/>
  <c r="BO39"/>
  <c r="C39"/>
  <c r="Z38"/>
  <c r="AW37"/>
  <c r="BT36"/>
  <c r="H36"/>
  <c r="AE35"/>
  <c r="BB34"/>
  <c r="BY33"/>
  <c r="M33"/>
  <c r="AJ32"/>
  <c r="BG31"/>
  <c r="CD30"/>
  <c r="R30"/>
  <c r="AO29"/>
  <c r="BL28"/>
  <c r="CI27"/>
  <c r="BU100"/>
  <c r="AO100"/>
  <c r="I100"/>
  <c r="BL99"/>
  <c r="AF99"/>
  <c r="CI98"/>
  <c r="BC98"/>
  <c r="W98"/>
  <c r="BZ97"/>
  <c r="AT97"/>
  <c r="N97"/>
  <c r="BQ96"/>
  <c r="AK96"/>
  <c r="E96"/>
  <c r="BH95"/>
  <c r="AB95"/>
  <c r="CE94"/>
  <c r="AY94"/>
  <c r="S94"/>
  <c r="BV93"/>
  <c r="AP93"/>
  <c r="J93"/>
  <c r="BM92"/>
  <c r="AG92"/>
  <c r="CJ91"/>
  <c r="BD91"/>
  <c r="X91"/>
  <c r="CA90"/>
  <c r="AU90"/>
  <c r="O90"/>
  <c r="BR89"/>
  <c r="AL89"/>
  <c r="BM88"/>
  <c r="CJ87"/>
  <c r="X87"/>
  <c r="AU86"/>
  <c r="BR85"/>
  <c r="F85"/>
  <c r="AC84"/>
  <c r="AZ83"/>
  <c r="BW82"/>
  <c r="K82"/>
  <c r="AH81"/>
  <c r="BE80"/>
  <c r="CB79"/>
  <c r="P79"/>
  <c r="AM78"/>
  <c r="BJ77"/>
  <c r="CG76"/>
  <c r="U76"/>
  <c r="AR75"/>
  <c r="BO74"/>
  <c r="C74"/>
  <c r="Z73"/>
  <c r="AW72"/>
  <c r="BT71"/>
  <c r="H71"/>
  <c r="AE70"/>
  <c r="BB69"/>
  <c r="BY68"/>
  <c r="M68"/>
  <c r="AJ67"/>
  <c r="BG66"/>
  <c r="CD65"/>
  <c r="R65"/>
  <c r="AO64"/>
  <c r="BL63"/>
  <c r="CI62"/>
  <c r="W62"/>
  <c r="AT61"/>
  <c r="BQ60"/>
  <c r="E60"/>
  <c r="AB59"/>
  <c r="AY58"/>
  <c r="BV57"/>
  <c r="J57"/>
  <c r="AG56"/>
  <c r="BD55"/>
  <c r="CA54"/>
  <c r="O54"/>
  <c r="AL53"/>
  <c r="BI52"/>
  <c r="CF51"/>
  <c r="T51"/>
  <c r="AQ50"/>
  <c r="BN49"/>
  <c r="B49"/>
  <c r="Y48"/>
  <c r="AZ47"/>
  <c r="AZ58" i="14" s="1"/>
  <c r="L47" i="13"/>
  <c r="AU46"/>
  <c r="AU13" i="14" s="1"/>
  <c r="AT13" i="15" s="1"/>
  <c r="AT18" i="16" s="1"/>
  <c r="BQ45" i="13"/>
  <c r="E45"/>
  <c r="AB44"/>
  <c r="AY43"/>
  <c r="BV42"/>
  <c r="J42"/>
  <c r="AG41"/>
  <c r="BD40"/>
  <c r="CA39"/>
  <c r="O39"/>
  <c r="AL38"/>
  <c r="BI37"/>
  <c r="CF36"/>
  <c r="T36"/>
  <c r="AQ35"/>
  <c r="BN34"/>
  <c r="Y33"/>
  <c r="BS31"/>
  <c r="AD30"/>
  <c r="BX28"/>
  <c r="AI27"/>
  <c r="BB26"/>
  <c r="BY25"/>
  <c r="M25"/>
  <c r="AJ24"/>
  <c r="BG23"/>
  <c r="CD22"/>
  <c r="R22"/>
  <c r="AO21"/>
  <c r="I20"/>
  <c r="BC18"/>
  <c r="N17"/>
  <c r="BH15"/>
  <c r="S14"/>
  <c r="BK12"/>
  <c r="BM9"/>
  <c r="BY169"/>
  <c r="BY86" i="14" s="1"/>
  <c r="BQ169" i="13"/>
  <c r="BQ86" i="14" s="1"/>
  <c r="BI169" i="13"/>
  <c r="BI86" i="14" s="1"/>
  <c r="BA169" i="13"/>
  <c r="BA86" i="14" s="1"/>
  <c r="AS169" i="13"/>
  <c r="AS86" i="14" s="1"/>
  <c r="O169" i="13"/>
  <c r="O86" i="14" s="1"/>
  <c r="BK168" i="13"/>
  <c r="AE168"/>
  <c r="CH167"/>
  <c r="BB167"/>
  <c r="V167"/>
  <c r="BY166"/>
  <c r="AS166"/>
  <c r="M166"/>
  <c r="BP165"/>
  <c r="AJ165"/>
  <c r="AJ52" i="14" s="1"/>
  <c r="D165" i="13"/>
  <c r="BG164"/>
  <c r="AA164"/>
  <c r="CD163"/>
  <c r="AX163"/>
  <c r="R163"/>
  <c r="BU162"/>
  <c r="AO162"/>
  <c r="I162"/>
  <c r="BL161"/>
  <c r="AF161"/>
  <c r="CI160"/>
  <c r="CI45" i="14" s="1"/>
  <c r="BC160" i="13"/>
  <c r="W160"/>
  <c r="BZ159"/>
  <c r="AT159"/>
  <c r="N159"/>
  <c r="BQ158"/>
  <c r="AK158"/>
  <c r="E158"/>
  <c r="BH157"/>
  <c r="AB157"/>
  <c r="CE156"/>
  <c r="AY156"/>
  <c r="S156"/>
  <c r="BV155"/>
  <c r="AP155"/>
  <c r="J155"/>
  <c r="BM154"/>
  <c r="AG154"/>
  <c r="CJ153"/>
  <c r="BD153"/>
  <c r="X153"/>
  <c r="CA152"/>
  <c r="AU152"/>
  <c r="O152"/>
  <c r="BR151"/>
  <c r="AL151"/>
  <c r="F151"/>
  <c r="BI150"/>
  <c r="AC150"/>
  <c r="CF149"/>
  <c r="AZ149"/>
  <c r="T149"/>
  <c r="BW148"/>
  <c r="AQ148"/>
  <c r="K148"/>
  <c r="BN147"/>
  <c r="AH147"/>
  <c r="B147"/>
  <c r="BE146"/>
  <c r="BE83" i="14" s="1"/>
  <c r="Y146" i="13"/>
  <c r="Y83" i="14" s="1"/>
  <c r="CB145" i="13"/>
  <c r="AV145"/>
  <c r="P145"/>
  <c r="P85" i="14" s="1"/>
  <c r="O85" i="15" s="1"/>
  <c r="O90" i="16" s="1"/>
  <c r="BS144" i="13"/>
  <c r="BS85" i="14" s="1"/>
  <c r="BR85" i="15" s="1"/>
  <c r="BR90" i="16" s="1"/>
  <c r="AN144" i="13"/>
  <c r="G144"/>
  <c r="BJ143"/>
  <c r="AD143"/>
  <c r="CG142"/>
  <c r="BA142"/>
  <c r="U142"/>
  <c r="BX141"/>
  <c r="BX80" i="14" s="1"/>
  <c r="AR141" i="13"/>
  <c r="L141"/>
  <c r="BO140"/>
  <c r="AI140"/>
  <c r="C140"/>
  <c r="BK139"/>
  <c r="BK84" i="14" s="1"/>
  <c r="BJ84" i="15" s="1"/>
  <c r="BJ89" i="16" s="1"/>
  <c r="AE139" i="13"/>
  <c r="AE84" i="14" s="1"/>
  <c r="AD84" i="15" s="1"/>
  <c r="AD89" i="16" s="1"/>
  <c r="CD138" i="13"/>
  <c r="AX138"/>
  <c r="R138"/>
  <c r="BU137"/>
  <c r="AO137"/>
  <c r="I137"/>
  <c r="BL136"/>
  <c r="AF136"/>
  <c r="BU135"/>
  <c r="BU81" i="14" s="1"/>
  <c r="BT81" i="15" s="1"/>
  <c r="BT86" i="16" s="1"/>
  <c r="BF135" i="13"/>
  <c r="BF81" i="14" s="1"/>
  <c r="AR135" i="13"/>
  <c r="AR81" i="14" s="1"/>
  <c r="AQ81" i="15" s="1"/>
  <c r="AQ86" i="16" s="1"/>
  <c r="CI134" i="13"/>
  <c r="BC134"/>
  <c r="BC82" i="14" s="1"/>
  <c r="K134" i="13"/>
  <c r="AH133"/>
  <c r="BE132"/>
  <c r="CB131"/>
  <c r="P131"/>
  <c r="AM130"/>
  <c r="BJ129"/>
  <c r="CG128"/>
  <c r="U128"/>
  <c r="AR127"/>
  <c r="BO126"/>
  <c r="C126"/>
  <c r="Z125"/>
  <c r="AW124"/>
  <c r="BT123"/>
  <c r="H123"/>
  <c r="AE122"/>
  <c r="BB121"/>
  <c r="BY120"/>
  <c r="M120"/>
  <c r="AJ119"/>
  <c r="BG118"/>
  <c r="CA117"/>
  <c r="CA20" i="14" s="1"/>
  <c r="BZ20" i="15" s="1"/>
  <c r="BZ25" i="16" s="1"/>
  <c r="BY116" i="13"/>
  <c r="M116"/>
  <c r="BK114"/>
  <c r="V113"/>
  <c r="BP111"/>
  <c r="CF109"/>
  <c r="AH106"/>
  <c r="AH18" i="14" s="1"/>
  <c r="AM103" i="13"/>
  <c r="AR100"/>
  <c r="AW97"/>
  <c r="BB94"/>
  <c r="BG91"/>
  <c r="G88"/>
  <c r="Q82"/>
  <c r="AA76"/>
  <c r="AK70"/>
  <c r="AU64"/>
  <c r="BE58"/>
  <c r="BO52"/>
  <c r="N47"/>
  <c r="AY41"/>
  <c r="BI35"/>
  <c r="BS29"/>
  <c r="CC23"/>
  <c r="BK14"/>
  <c r="BG87"/>
  <c r="BL84"/>
  <c r="BQ81"/>
  <c r="AL78"/>
  <c r="L68"/>
  <c r="AF56"/>
  <c r="AZ43"/>
  <c r="AE110"/>
  <c r="AE19" i="14" s="1"/>
  <c r="BI107" i="13"/>
  <c r="BN104"/>
  <c r="BS101"/>
  <c r="BX98"/>
  <c r="CC95"/>
  <c r="CH92"/>
  <c r="D90"/>
  <c r="AR81"/>
  <c r="BL69"/>
  <c r="BM46"/>
  <c r="BM13" i="14" s="1"/>
  <c r="BL13" i="15" s="1"/>
  <c r="BL18" i="16" s="1"/>
  <c r="M23" i="13"/>
  <c r="AN78"/>
  <c r="F120"/>
  <c r="BI119"/>
  <c r="AC119"/>
  <c r="CF118"/>
  <c r="AZ118"/>
  <c r="T118"/>
  <c r="BC117"/>
  <c r="BC20" i="14" s="1"/>
  <c r="BB20" i="15" s="1"/>
  <c r="BB25" i="16" s="1"/>
  <c r="P117" i="13"/>
  <c r="P20" i="14" s="1"/>
  <c r="O20" i="15" s="1"/>
  <c r="O25" i="16" s="1"/>
  <c r="BJ116" i="13"/>
  <c r="AD116"/>
  <c r="CG115"/>
  <c r="BA115"/>
  <c r="U115"/>
  <c r="BX114"/>
  <c r="AR114"/>
  <c r="L114"/>
  <c r="BO113"/>
  <c r="AI113"/>
  <c r="C113"/>
  <c r="C19" i="14" s="1"/>
  <c r="BF112" i="13"/>
  <c r="Z112"/>
  <c r="CC111"/>
  <c r="AG111"/>
  <c r="BD110"/>
  <c r="CE109"/>
  <c r="S109"/>
  <c r="BP108"/>
  <c r="BP22" i="14" s="1"/>
  <c r="AZ108" i="13"/>
  <c r="AZ22" i="14" s="1"/>
  <c r="BZ107" i="13"/>
  <c r="N107"/>
  <c r="AK106"/>
  <c r="BX105"/>
  <c r="BX18" i="14" s="1"/>
  <c r="AR105" i="13"/>
  <c r="AE104"/>
  <c r="BB103"/>
  <c r="BY102"/>
  <c r="M102"/>
  <c r="BL101"/>
  <c r="BO100"/>
  <c r="Z99"/>
  <c r="BT97"/>
  <c r="AE96"/>
  <c r="BY94"/>
  <c r="AJ93"/>
  <c r="CD91"/>
  <c r="AO90"/>
  <c r="BA88"/>
  <c r="BF85"/>
  <c r="BK82"/>
  <c r="BP79"/>
  <c r="BU76"/>
  <c r="BZ73"/>
  <c r="BA133"/>
  <c r="BX132"/>
  <c r="L132"/>
  <c r="AI131"/>
  <c r="BF130"/>
  <c r="CC129"/>
  <c r="Q129"/>
  <c r="AN128"/>
  <c r="BK127"/>
  <c r="CH126"/>
  <c r="V126"/>
  <c r="AS125"/>
  <c r="BP124"/>
  <c r="D124"/>
  <c r="AA123"/>
  <c r="AX122"/>
  <c r="BU121"/>
  <c r="I121"/>
  <c r="AF120"/>
  <c r="BC119"/>
  <c r="BZ118"/>
  <c r="N118"/>
  <c r="CJ116"/>
  <c r="X116"/>
  <c r="AU115"/>
  <c r="BR114"/>
  <c r="F114"/>
  <c r="AC113"/>
  <c r="AZ112"/>
  <c r="BW111"/>
  <c r="K111"/>
  <c r="AH110"/>
  <c r="BE109"/>
  <c r="BY108"/>
  <c r="BY22" i="14" s="1"/>
  <c r="BI108" i="13"/>
  <c r="BI22" i="14" s="1"/>
  <c r="AS108" i="13"/>
  <c r="AS22" i="14" s="1"/>
  <c r="F108" i="13"/>
  <c r="F22" i="14" s="1"/>
  <c r="AJ107" i="13"/>
  <c r="BG106"/>
  <c r="CD105"/>
  <c r="R105"/>
  <c r="R18" i="14" s="1"/>
  <c r="AO104" i="13"/>
  <c r="BL103"/>
  <c r="CI102"/>
  <c r="W102"/>
  <c r="AT101"/>
  <c r="BK100"/>
  <c r="V99"/>
  <c r="BP97"/>
  <c r="AA96"/>
  <c r="BU94"/>
  <c r="AF93"/>
  <c r="BZ91"/>
  <c r="AK90"/>
  <c r="AS88"/>
  <c r="AX85"/>
  <c r="BC82"/>
  <c r="BH79"/>
  <c r="BM76"/>
  <c r="BR73"/>
  <c r="AZ71"/>
  <c r="K70"/>
  <c r="BE68"/>
  <c r="P67"/>
  <c r="BJ65"/>
  <c r="U64"/>
  <c r="BO62"/>
  <c r="Z61"/>
  <c r="BT59"/>
  <c r="AE58"/>
  <c r="BY56"/>
  <c r="AJ55"/>
  <c r="CD53"/>
  <c r="AO52"/>
  <c r="H51"/>
  <c r="BB49"/>
  <c r="M48"/>
  <c r="BO46"/>
  <c r="BO13" i="14" s="1"/>
  <c r="BN13" i="15" s="1"/>
  <c r="AG45" i="13"/>
  <c r="CA43"/>
  <c r="AL42"/>
  <c r="CF40"/>
  <c r="AQ39"/>
  <c r="B38"/>
  <c r="AV36"/>
  <c r="G35"/>
  <c r="BA33"/>
  <c r="L32"/>
  <c r="BF30"/>
  <c r="Q29"/>
  <c r="BK27"/>
  <c r="AC100"/>
  <c r="AZ99"/>
  <c r="BW98"/>
  <c r="K98"/>
  <c r="AH97"/>
  <c r="BE96"/>
  <c r="CB95"/>
  <c r="P95"/>
  <c r="AM94"/>
  <c r="BJ93"/>
  <c r="CG92"/>
  <c r="U92"/>
  <c r="AR91"/>
  <c r="BO90"/>
  <c r="C90"/>
  <c r="R89"/>
  <c r="BL87"/>
  <c r="W86"/>
  <c r="BQ84"/>
  <c r="AB83"/>
  <c r="BV81"/>
  <c r="AG80"/>
  <c r="CA78"/>
  <c r="AL77"/>
  <c r="CF75"/>
  <c r="AQ74"/>
  <c r="B73"/>
  <c r="AV71"/>
  <c r="G70"/>
  <c r="BA68"/>
  <c r="L67"/>
  <c r="BF65"/>
  <c r="Q64"/>
  <c r="BK62"/>
  <c r="V61"/>
  <c r="BP59"/>
  <c r="AA58"/>
  <c r="BU56"/>
  <c r="AF55"/>
  <c r="BZ53"/>
  <c r="AK52"/>
  <c r="CE50"/>
  <c r="AP49"/>
  <c r="BP47"/>
  <c r="BI45"/>
  <c r="T44"/>
  <c r="BN42"/>
  <c r="Y41"/>
  <c r="BS39"/>
  <c r="AD38"/>
  <c r="BX36"/>
  <c r="AI35"/>
  <c r="CC33"/>
  <c r="AN32"/>
  <c r="CH30"/>
  <c r="AS29"/>
  <c r="D28"/>
  <c r="CD26"/>
  <c r="R26"/>
  <c r="AO25"/>
  <c r="BL24"/>
  <c r="CI23"/>
  <c r="W23"/>
  <c r="AT22"/>
  <c r="BQ21"/>
  <c r="BM20"/>
  <c r="X19"/>
  <c r="BR17"/>
  <c r="AC16"/>
  <c r="BW14"/>
  <c r="AH13"/>
  <c r="F11"/>
  <c r="CG5"/>
  <c r="CG55" i="14" s="1"/>
  <c r="CF55" i="15" s="1"/>
  <c r="CF60" i="16" s="1"/>
  <c r="CC168" i="13"/>
  <c r="AW168"/>
  <c r="Q168"/>
  <c r="BT167"/>
  <c r="AN167"/>
  <c r="H167"/>
  <c r="BK166"/>
  <c r="AE166"/>
  <c r="CH165"/>
  <c r="BB165"/>
  <c r="V165"/>
  <c r="BY164"/>
  <c r="BY52" i="14" s="1"/>
  <c r="AS164" i="13"/>
  <c r="M164"/>
  <c r="BP163"/>
  <c r="AJ163"/>
  <c r="D163"/>
  <c r="BG162"/>
  <c r="AA162"/>
  <c r="CD161"/>
  <c r="CD45" i="14" s="1"/>
  <c r="AX161" i="13"/>
  <c r="AX45" i="14" s="1"/>
  <c r="R161" i="13"/>
  <c r="R45" i="14" s="1"/>
  <c r="BU160" i="13"/>
  <c r="AO160"/>
  <c r="I160"/>
  <c r="BL159"/>
  <c r="AF159"/>
  <c r="CI158"/>
  <c r="BC158"/>
  <c r="W158"/>
  <c r="BZ157"/>
  <c r="AT157"/>
  <c r="N157"/>
  <c r="BQ156"/>
  <c r="AK156"/>
  <c r="E156"/>
  <c r="BH155"/>
  <c r="AB155"/>
  <c r="CE154"/>
  <c r="AY154"/>
  <c r="S154"/>
  <c r="BV153"/>
  <c r="AP153"/>
  <c r="J153"/>
  <c r="BM152"/>
  <c r="AG152"/>
  <c r="CJ151"/>
  <c r="BD151"/>
  <c r="X151"/>
  <c r="CA150"/>
  <c r="AU150"/>
  <c r="O150"/>
  <c r="BR149"/>
  <c r="AL149"/>
  <c r="F149"/>
  <c r="BI148"/>
  <c r="AC148"/>
  <c r="CF147"/>
  <c r="AZ147"/>
  <c r="T147"/>
  <c r="T83" i="14" s="1"/>
  <c r="BW146" i="13"/>
  <c r="AQ146"/>
  <c r="K146"/>
  <c r="BN145"/>
  <c r="BN85" i="14" s="1"/>
  <c r="BM85" i="15" s="1"/>
  <c r="BM90" i="16" s="1"/>
  <c r="AH145" i="13"/>
  <c r="AH85" i="14" s="1"/>
  <c r="AG85" i="15" s="1"/>
  <c r="AG90" i="16" s="1"/>
  <c r="B145" i="13"/>
  <c r="BF144"/>
  <c r="Y144"/>
  <c r="Y85" i="14" s="1"/>
  <c r="CB143" i="13"/>
  <c r="AV143"/>
  <c r="P143"/>
  <c r="BS142"/>
  <c r="AM142"/>
  <c r="G142"/>
  <c r="BJ141"/>
  <c r="AD141"/>
  <c r="AD80" i="14" s="1"/>
  <c r="CG140" i="13"/>
  <c r="BA140"/>
  <c r="U140"/>
  <c r="BZ139"/>
  <c r="BZ84" i="14" s="1"/>
  <c r="BY84" i="15" s="1"/>
  <c r="BY89" i="16" s="1"/>
  <c r="AP139" i="13"/>
  <c r="AP84" i="14" s="1"/>
  <c r="AO84" i="15" s="1"/>
  <c r="AO89" i="16" s="1"/>
  <c r="M139" i="13"/>
  <c r="M84" i="14" s="1"/>
  <c r="L84" i="15" s="1"/>
  <c r="L89" i="16" s="1"/>
  <c r="BX138" i="13"/>
  <c r="AR138"/>
  <c r="L138"/>
  <c r="BO137"/>
  <c r="AI137"/>
  <c r="C137"/>
  <c r="BF136"/>
  <c r="Z136"/>
  <c r="CI135"/>
  <c r="CI81" i="14" s="1"/>
  <c r="CA135" i="13"/>
  <c r="CA81" i="14" s="1"/>
  <c r="T135" i="13"/>
  <c r="T81" i="14" s="1"/>
  <c r="S81" i="15" s="1"/>
  <c r="S86" i="16" s="1"/>
  <c r="BQ134" i="13"/>
  <c r="AK134"/>
  <c r="E134"/>
  <c r="BH133"/>
  <c r="AB133"/>
  <c r="CE132"/>
  <c r="AY132"/>
  <c r="S132"/>
  <c r="BV131"/>
  <c r="AP131"/>
  <c r="J131"/>
  <c r="BM130"/>
  <c r="AG130"/>
  <c r="CJ129"/>
  <c r="BD129"/>
  <c r="X129"/>
  <c r="CA128"/>
  <c r="AU128"/>
  <c r="O128"/>
  <c r="BR127"/>
  <c r="AL127"/>
  <c r="F127"/>
  <c r="BI126"/>
  <c r="AC126"/>
  <c r="CF125"/>
  <c r="AZ125"/>
  <c r="T125"/>
  <c r="BW124"/>
  <c r="AQ124"/>
  <c r="K124"/>
  <c r="BN123"/>
  <c r="AH123"/>
  <c r="B123"/>
  <c r="BE122"/>
  <c r="Y122"/>
  <c r="CB121"/>
  <c r="AV121"/>
  <c r="P121"/>
  <c r="BS120"/>
  <c r="AM120"/>
  <c r="G120"/>
  <c r="BJ119"/>
  <c r="AD119"/>
  <c r="CG118"/>
  <c r="BA118"/>
  <c r="U118"/>
  <c r="CE117"/>
  <c r="CE20" i="14" s="1"/>
  <c r="CD20" i="15" s="1"/>
  <c r="CD25" i="16" s="1"/>
  <c r="BL117" i="13"/>
  <c r="BL20" i="14" s="1"/>
  <c r="AF117" i="13"/>
  <c r="AF20" i="14" s="1"/>
  <c r="CA116" i="13"/>
  <c r="AU116"/>
  <c r="O116"/>
  <c r="BR115"/>
  <c r="AL115"/>
  <c r="F115"/>
  <c r="BI114"/>
  <c r="AC114"/>
  <c r="CF113"/>
  <c r="AZ113"/>
  <c r="T113"/>
  <c r="BW112"/>
  <c r="AQ112"/>
  <c r="K112"/>
  <c r="BN111"/>
  <c r="AH111"/>
  <c r="B111"/>
  <c r="BE110"/>
  <c r="CB109"/>
  <c r="P109"/>
  <c r="BS107"/>
  <c r="G107"/>
  <c r="G18" i="14" s="1"/>
  <c r="AD106" i="13"/>
  <c r="BA105"/>
  <c r="BX104"/>
  <c r="L104"/>
  <c r="AI103"/>
  <c r="BF102"/>
  <c r="CC101"/>
  <c r="Q101"/>
  <c r="AN100"/>
  <c r="BK99"/>
  <c r="CH98"/>
  <c r="V98"/>
  <c r="AS97"/>
  <c r="BP96"/>
  <c r="D96"/>
  <c r="AA95"/>
  <c r="AX94"/>
  <c r="BU93"/>
  <c r="I93"/>
  <c r="AF92"/>
  <c r="BC91"/>
  <c r="BZ90"/>
  <c r="N90"/>
  <c r="AK89"/>
  <c r="CH87"/>
  <c r="AS86"/>
  <c r="D85"/>
  <c r="AX83"/>
  <c r="I82"/>
  <c r="BC80"/>
  <c r="N79"/>
  <c r="BH77"/>
  <c r="S76"/>
  <c r="BM74"/>
  <c r="X73"/>
  <c r="BR71"/>
  <c r="AC70"/>
  <c r="BW68"/>
  <c r="AH67"/>
  <c r="CB65"/>
  <c r="AM64"/>
  <c r="CG62"/>
  <c r="AR61"/>
  <c r="C60"/>
  <c r="AW58"/>
  <c r="H57"/>
  <c r="BB55"/>
  <c r="M54"/>
  <c r="BG52"/>
  <c r="R51"/>
  <c r="BL49"/>
  <c r="W48"/>
  <c r="J47"/>
  <c r="BK45"/>
  <c r="V44"/>
  <c r="BP42"/>
  <c r="AA41"/>
  <c r="BU39"/>
  <c r="AF38"/>
  <c r="BZ36"/>
  <c r="AK35"/>
  <c r="CE33"/>
  <c r="AP32"/>
  <c r="CJ30"/>
  <c r="AU29"/>
  <c r="F28"/>
  <c r="AZ26"/>
  <c r="K25"/>
  <c r="BE23"/>
  <c r="P22"/>
  <c r="E20"/>
  <c r="J17"/>
  <c r="O14"/>
  <c r="AW9"/>
  <c r="CJ88"/>
  <c r="X88"/>
  <c r="AU87"/>
  <c r="BR86"/>
  <c r="F86"/>
  <c r="AC85"/>
  <c r="AZ84"/>
  <c r="BW83"/>
  <c r="K83"/>
  <c r="AH82"/>
  <c r="BE81"/>
  <c r="CB80"/>
  <c r="P80"/>
  <c r="AM79"/>
  <c r="N78"/>
  <c r="BH76"/>
  <c r="S75"/>
  <c r="BM73"/>
  <c r="X72"/>
  <c r="BR70"/>
  <c r="AC69"/>
  <c r="BW67"/>
  <c r="AH66"/>
  <c r="CB64"/>
  <c r="AM63"/>
  <c r="CG61"/>
  <c r="AR60"/>
  <c r="C59"/>
  <c r="AW57"/>
  <c r="H56"/>
  <c r="BB54"/>
  <c r="M53"/>
  <c r="BG51"/>
  <c r="R50"/>
  <c r="BL48"/>
  <c r="AA47"/>
  <c r="AA58" i="14" s="1"/>
  <c r="Z58" i="15" s="1"/>
  <c r="Z63" i="16" s="1"/>
  <c r="V45" i="13"/>
  <c r="AA42"/>
  <c r="AF39"/>
  <c r="AK36"/>
  <c r="AP33"/>
  <c r="AU30"/>
  <c r="B27"/>
  <c r="CA20"/>
  <c r="BI111"/>
  <c r="AC111"/>
  <c r="CF110"/>
  <c r="AZ110"/>
  <c r="T110"/>
  <c r="BW109"/>
  <c r="AQ109"/>
  <c r="K109"/>
  <c r="G108"/>
  <c r="G22" i="14" s="1"/>
  <c r="BV107" i="13"/>
  <c r="AP107"/>
  <c r="J107"/>
  <c r="BM106"/>
  <c r="AG106"/>
  <c r="AN105"/>
  <c r="X105"/>
  <c r="H105"/>
  <c r="BO104"/>
  <c r="AI104"/>
  <c r="C104"/>
  <c r="BF103"/>
  <c r="Z103"/>
  <c r="Z21" i="14" s="1"/>
  <c r="CC102" i="13"/>
  <c r="AW102"/>
  <c r="Q102"/>
  <c r="AF101"/>
  <c r="P101"/>
  <c r="CE100"/>
  <c r="AA100"/>
  <c r="AX99"/>
  <c r="BU98"/>
  <c r="I98"/>
  <c r="AF97"/>
  <c r="BC96"/>
  <c r="BZ95"/>
  <c r="N95"/>
  <c r="AK94"/>
  <c r="BH93"/>
  <c r="CE92"/>
  <c r="S92"/>
  <c r="AP91"/>
  <c r="BM90"/>
  <c r="CJ89"/>
  <c r="N89"/>
  <c r="BH87"/>
  <c r="S86"/>
  <c r="BM84"/>
  <c r="X83"/>
  <c r="BR81"/>
  <c r="AC80"/>
  <c r="BW78"/>
  <c r="AH77"/>
  <c r="CB75"/>
  <c r="AM74"/>
  <c r="CG72"/>
  <c r="BM133"/>
  <c r="AG133"/>
  <c r="CJ132"/>
  <c r="BD132"/>
  <c r="X132"/>
  <c r="CA131"/>
  <c r="AU131"/>
  <c r="O131"/>
  <c r="BR130"/>
  <c r="AL130"/>
  <c r="F130"/>
  <c r="BI129"/>
  <c r="AC129"/>
  <c r="CF128"/>
  <c r="AZ128"/>
  <c r="T128"/>
  <c r="BW127"/>
  <c r="AQ127"/>
  <c r="K127"/>
  <c r="BN126"/>
  <c r="AH126"/>
  <c r="B126"/>
  <c r="BE125"/>
  <c r="Y125"/>
  <c r="CB124"/>
  <c r="AV124"/>
  <c r="P124"/>
  <c r="BS123"/>
  <c r="AM123"/>
  <c r="G123"/>
  <c r="BJ122"/>
  <c r="AD122"/>
  <c r="CG121"/>
  <c r="BA121"/>
  <c r="U121"/>
  <c r="BX120"/>
  <c r="AR120"/>
  <c r="L120"/>
  <c r="BO119"/>
  <c r="AI119"/>
  <c r="C119"/>
  <c r="BF118"/>
  <c r="Z118"/>
  <c r="CD117"/>
  <c r="CD20" i="14" s="1"/>
  <c r="CC20" i="15" s="1"/>
  <c r="CC25" i="16" s="1"/>
  <c r="AX117" i="13"/>
  <c r="AX20" i="14" s="1"/>
  <c r="R117" i="13"/>
  <c r="R20" i="14" s="1"/>
  <c r="D117" i="13"/>
  <c r="D20" i="14" s="1"/>
  <c r="BH116" i="13"/>
  <c r="AB116"/>
  <c r="CE115"/>
  <c r="AY115"/>
  <c r="S115"/>
  <c r="BV114"/>
  <c r="AP114"/>
  <c r="J114"/>
  <c r="BM113"/>
  <c r="BM19" i="14" s="1"/>
  <c r="AG113" i="13"/>
  <c r="CJ112"/>
  <c r="BD112"/>
  <c r="X112"/>
  <c r="CA111"/>
  <c r="AU111"/>
  <c r="O111"/>
  <c r="BR110"/>
  <c r="AL110"/>
  <c r="F110"/>
  <c r="BI109"/>
  <c r="AC109"/>
  <c r="AL108"/>
  <c r="AL22" i="14" s="1"/>
  <c r="BL107" i="13"/>
  <c r="AF107"/>
  <c r="CI106"/>
  <c r="BC106"/>
  <c r="W106"/>
  <c r="BZ105"/>
  <c r="AT105"/>
  <c r="N105"/>
  <c r="BQ104"/>
  <c r="AK104"/>
  <c r="E104"/>
  <c r="BH103"/>
  <c r="AB103"/>
  <c r="CE102"/>
  <c r="AY102"/>
  <c r="S102"/>
  <c r="BV101"/>
  <c r="AP101"/>
  <c r="J101"/>
  <c r="BC100"/>
  <c r="BZ99"/>
  <c r="N99"/>
  <c r="AK98"/>
  <c r="BH97"/>
  <c r="CE96"/>
  <c r="S96"/>
  <c r="AP95"/>
  <c r="BM94"/>
  <c r="CJ93"/>
  <c r="X93"/>
  <c r="AU92"/>
  <c r="BR91"/>
  <c r="F91"/>
  <c r="AC90"/>
  <c r="AZ89"/>
  <c r="AC88"/>
  <c r="BW86"/>
  <c r="AH85"/>
  <c r="CB83"/>
  <c r="AM82"/>
  <c r="CG80"/>
  <c r="AR79"/>
  <c r="C78"/>
  <c r="AW76"/>
  <c r="H75"/>
  <c r="BB73"/>
  <c r="U72"/>
  <c r="AR71"/>
  <c r="BO70"/>
  <c r="C70"/>
  <c r="Z69"/>
  <c r="AW68"/>
  <c r="BT67"/>
  <c r="H67"/>
  <c r="AE66"/>
  <c r="BB65"/>
  <c r="BY64"/>
  <c r="M64"/>
  <c r="AJ63"/>
  <c r="BG62"/>
  <c r="CD61"/>
  <c r="R61"/>
  <c r="AO60"/>
  <c r="BL59"/>
  <c r="CI58"/>
  <c r="W58"/>
  <c r="AT57"/>
  <c r="BQ56"/>
  <c r="E56"/>
  <c r="AB55"/>
  <c r="AY54"/>
  <c r="BV53"/>
  <c r="J53"/>
  <c r="AG52"/>
  <c r="BD51"/>
  <c r="CI50"/>
  <c r="W50"/>
  <c r="AT49"/>
  <c r="BQ48"/>
  <c r="E48"/>
  <c r="P47"/>
  <c r="AQ46"/>
  <c r="AQ13" i="14" s="1"/>
  <c r="AP13" i="15" s="1"/>
  <c r="AP18" i="16" s="1"/>
  <c r="BU45" i="13"/>
  <c r="I45"/>
  <c r="AF44"/>
  <c r="BC43"/>
  <c r="BZ42"/>
  <c r="N42"/>
  <c r="AK41"/>
  <c r="BH40"/>
  <c r="CE39"/>
  <c r="S39"/>
  <c r="AP38"/>
  <c r="BM37"/>
  <c r="CJ36"/>
  <c r="X36"/>
  <c r="AU35"/>
  <c r="BR34"/>
  <c r="F34"/>
  <c r="AC33"/>
  <c r="AZ32"/>
  <c r="BW31"/>
  <c r="K31"/>
  <c r="AH30"/>
  <c r="BE29"/>
  <c r="CB28"/>
  <c r="P28"/>
  <c r="AM27"/>
  <c r="AW100"/>
  <c r="Q100"/>
  <c r="BT99"/>
  <c r="AN99"/>
  <c r="H99"/>
  <c r="BK98"/>
  <c r="AE98"/>
  <c r="CH97"/>
  <c r="BB97"/>
  <c r="V97"/>
  <c r="BY96"/>
  <c r="AS96"/>
  <c r="M96"/>
  <c r="BP95"/>
  <c r="AJ95"/>
  <c r="D95"/>
  <c r="BG94"/>
  <c r="AA94"/>
  <c r="CD93"/>
  <c r="AX93"/>
  <c r="R93"/>
  <c r="BU92"/>
  <c r="AO92"/>
  <c r="I92"/>
  <c r="BL91"/>
  <c r="AF91"/>
  <c r="CI90"/>
  <c r="BC90"/>
  <c r="W90"/>
  <c r="BZ89"/>
  <c r="AT89"/>
  <c r="CC88"/>
  <c r="Q88"/>
  <c r="AN87"/>
  <c r="BK86"/>
  <c r="CH85"/>
  <c r="V85"/>
  <c r="AS84"/>
  <c r="BP83"/>
  <c r="D83"/>
  <c r="AA82"/>
  <c r="AX81"/>
  <c r="BU80"/>
  <c r="I80"/>
  <c r="AF79"/>
  <c r="BC78"/>
  <c r="BZ77"/>
  <c r="N77"/>
  <c r="AK76"/>
  <c r="BH75"/>
  <c r="CE74"/>
  <c r="S74"/>
  <c r="AP73"/>
  <c r="BM72"/>
  <c r="CJ71"/>
  <c r="X71"/>
  <c r="AU70"/>
  <c r="BR69"/>
  <c r="F69"/>
  <c r="AC68"/>
  <c r="AZ67"/>
  <c r="BW66"/>
  <c r="K66"/>
  <c r="AH65"/>
  <c r="BE64"/>
  <c r="CB63"/>
  <c r="P63"/>
  <c r="AM62"/>
  <c r="BJ61"/>
  <c r="CG60"/>
  <c r="U60"/>
  <c r="AR59"/>
  <c r="BO58"/>
  <c r="C58"/>
  <c r="Z57"/>
  <c r="AW56"/>
  <c r="BT55"/>
  <c r="H55"/>
  <c r="AE54"/>
  <c r="BB53"/>
  <c r="BY52"/>
  <c r="M52"/>
  <c r="AJ51"/>
  <c r="BG50"/>
  <c r="CD49"/>
  <c r="R49"/>
  <c r="AO48"/>
  <c r="BH47"/>
  <c r="T47"/>
  <c r="BK46"/>
  <c r="BK13" i="14" s="1"/>
  <c r="BJ13" i="15" s="1"/>
  <c r="BJ18" i="16" s="1"/>
  <c r="CG45" i="13"/>
  <c r="U45"/>
  <c r="AR44"/>
  <c r="BO43"/>
  <c r="C43"/>
  <c r="Z42"/>
  <c r="AW41"/>
  <c r="BT40"/>
  <c r="H40"/>
  <c r="AE39"/>
  <c r="BB38"/>
  <c r="BY37"/>
  <c r="M37"/>
  <c r="AJ36"/>
  <c r="BG35"/>
  <c r="CD34"/>
  <c r="AO33"/>
  <c r="CI31"/>
  <c r="AT30"/>
  <c r="E29"/>
  <c r="AY27"/>
  <c r="BJ26"/>
  <c r="CG25"/>
  <c r="U25"/>
  <c r="AR24"/>
  <c r="BO23"/>
  <c r="C23"/>
  <c r="Z22"/>
  <c r="AW21"/>
  <c r="Y20"/>
  <c r="BS18"/>
  <c r="AD17"/>
  <c r="BX15"/>
  <c r="AI14"/>
  <c r="CC12"/>
  <c r="M10"/>
  <c r="Z2"/>
  <c r="BR169"/>
  <c r="BR86" i="14" s="1"/>
  <c r="BJ169" i="13"/>
  <c r="BJ86" i="14" s="1"/>
  <c r="BB169" i="13"/>
  <c r="BB86" i="14" s="1"/>
  <c r="AT169" i="13"/>
  <c r="AT86" i="14" s="1"/>
  <c r="P169" i="13"/>
  <c r="P86" i="14" s="1"/>
  <c r="BO168" i="13"/>
  <c r="AI168"/>
  <c r="AI52" i="14" s="1"/>
  <c r="C168" i="13"/>
  <c r="BF167"/>
  <c r="BF52" i="14" s="1"/>
  <c r="Z167" i="13"/>
  <c r="CC166"/>
  <c r="AW166"/>
  <c r="Q166"/>
  <c r="BT165"/>
  <c r="AN165"/>
  <c r="H165"/>
  <c r="BK164"/>
  <c r="AE164"/>
  <c r="CH163"/>
  <c r="CH45" i="14" s="1"/>
  <c r="BB163" i="13"/>
  <c r="V163"/>
  <c r="BY162"/>
  <c r="AS162"/>
  <c r="AS45" i="14" s="1"/>
  <c r="M162" i="13"/>
  <c r="BP161"/>
  <c r="AJ161"/>
  <c r="D161"/>
  <c r="BG160"/>
  <c r="AA160"/>
  <c r="CD159"/>
  <c r="AX159"/>
  <c r="R159"/>
  <c r="BU158"/>
  <c r="AO158"/>
  <c r="I158"/>
  <c r="BL157"/>
  <c r="AF157"/>
  <c r="CI156"/>
  <c r="BC156"/>
  <c r="W156"/>
  <c r="BZ155"/>
  <c r="AT155"/>
  <c r="N155"/>
  <c r="BQ154"/>
  <c r="AK154"/>
  <c r="E154"/>
  <c r="BH153"/>
  <c r="AB153"/>
  <c r="CE152"/>
  <c r="AY152"/>
  <c r="S152"/>
  <c r="BV151"/>
  <c r="AP151"/>
  <c r="J151"/>
  <c r="BM150"/>
  <c r="AG150"/>
  <c r="CJ149"/>
  <c r="BD149"/>
  <c r="X149"/>
  <c r="CA148"/>
  <c r="AU148"/>
  <c r="O148"/>
  <c r="BR147"/>
  <c r="BR83" i="14" s="1"/>
  <c r="AL147" i="13"/>
  <c r="F147"/>
  <c r="BI146"/>
  <c r="BI83" i="14" s="1"/>
  <c r="AC146" i="13"/>
  <c r="CF145"/>
  <c r="CF85" i="14" s="1"/>
  <c r="AZ145" i="13"/>
  <c r="T145"/>
  <c r="T85" i="14" s="1"/>
  <c r="S85" i="15" s="1"/>
  <c r="S90" i="16" s="1"/>
  <c r="BX144" i="13"/>
  <c r="AR144"/>
  <c r="K144"/>
  <c r="BN143"/>
  <c r="AH143"/>
  <c r="B143"/>
  <c r="BE142"/>
  <c r="Y142"/>
  <c r="CB141"/>
  <c r="CB80" i="14" s="1"/>
  <c r="AV141" i="13"/>
  <c r="AV80" i="14" s="1"/>
  <c r="P141" i="13"/>
  <c r="P80" i="14" s="1"/>
  <c r="O80" i="15" s="1"/>
  <c r="O85" i="16" s="1"/>
  <c r="BS140" i="13"/>
  <c r="AM140"/>
  <c r="G140"/>
  <c r="BP139"/>
  <c r="BP84" i="14" s="1"/>
  <c r="BO84" i="15" s="1"/>
  <c r="BO89" i="16" s="1"/>
  <c r="AJ139" i="13"/>
  <c r="AJ84" i="14" s="1"/>
  <c r="AI84" i="15" s="1"/>
  <c r="AI89" i="16" s="1"/>
  <c r="CH138" i="13"/>
  <c r="BB138"/>
  <c r="V138"/>
  <c r="BY137"/>
  <c r="AS137"/>
  <c r="AS82" i="14" s="1"/>
  <c r="M137" i="13"/>
  <c r="M82" i="14" s="1"/>
  <c r="BP136" i="13"/>
  <c r="AJ136"/>
  <c r="D136"/>
  <c r="BG135"/>
  <c r="BG81" i="14" s="1"/>
  <c r="AY135" i="13"/>
  <c r="AY81" i="14" s="1"/>
  <c r="D135" i="13"/>
  <c r="D81" i="14" s="1"/>
  <c r="BG134" i="13"/>
  <c r="BG82" i="14" s="1"/>
  <c r="AA134" i="13"/>
  <c r="AX133"/>
  <c r="BU132"/>
  <c r="I132"/>
  <c r="AF131"/>
  <c r="BC130"/>
  <c r="BZ129"/>
  <c r="N129"/>
  <c r="AK128"/>
  <c r="BH127"/>
  <c r="CE126"/>
  <c r="S126"/>
  <c r="AP125"/>
  <c r="BM124"/>
  <c r="CJ123"/>
  <c r="X123"/>
  <c r="AU122"/>
  <c r="BR121"/>
  <c r="F121"/>
  <c r="AC120"/>
  <c r="AZ119"/>
  <c r="BW118"/>
  <c r="K118"/>
  <c r="L117"/>
  <c r="L20" i="14" s="1"/>
  <c r="AC116" i="13"/>
  <c r="H115"/>
  <c r="BB113"/>
  <c r="M112"/>
  <c r="BG110"/>
  <c r="K107"/>
  <c r="P104"/>
  <c r="U101"/>
  <c r="U21" i="14" s="1"/>
  <c r="Z98" i="13"/>
  <c r="AE95"/>
  <c r="AJ92"/>
  <c r="AO89"/>
  <c r="BF83"/>
  <c r="BP77"/>
  <c r="BZ71"/>
  <c r="CJ65"/>
  <c r="K60"/>
  <c r="U54"/>
  <c r="AE48"/>
  <c r="E43"/>
  <c r="O37"/>
  <c r="Y31"/>
  <c r="AI25"/>
  <c r="BF17"/>
  <c r="AJ88"/>
  <c r="AO85"/>
  <c r="AT82"/>
  <c r="AY79"/>
  <c r="G71"/>
  <c r="AA59"/>
  <c r="AY47"/>
  <c r="BJ23"/>
  <c r="AD108"/>
  <c r="AD22" i="14" s="1"/>
  <c r="AQ105" i="13"/>
  <c r="AV102"/>
  <c r="BA99"/>
  <c r="BF96"/>
  <c r="BK93"/>
  <c r="BP90"/>
  <c r="AM84"/>
  <c r="BG72"/>
  <c r="CA52"/>
  <c r="C29"/>
  <c r="E57"/>
  <c r="BV126"/>
  <c r="AP126"/>
  <c r="J126"/>
  <c r="BM125"/>
  <c r="AG125"/>
  <c r="CJ124"/>
  <c r="BD124"/>
  <c r="X124"/>
  <c r="CA123"/>
  <c r="AU123"/>
  <c r="O123"/>
  <c r="BR122"/>
  <c r="AL122"/>
  <c r="F122"/>
  <c r="BI121"/>
  <c r="AC121"/>
  <c r="CF120"/>
  <c r="AZ120"/>
  <c r="T120"/>
  <c r="BW119"/>
  <c r="AQ119"/>
  <c r="K119"/>
  <c r="BN118"/>
  <c r="AH118"/>
  <c r="B118"/>
  <c r="BA117"/>
  <c r="BA20" i="14" s="1"/>
  <c r="AZ20" i="15" s="1"/>
  <c r="AZ25" i="16" s="1"/>
  <c r="AD117" i="13"/>
  <c r="AD20" i="14" s="1"/>
  <c r="AC20" i="15" s="1"/>
  <c r="AC25" i="16" s="1"/>
  <c r="F117" i="13"/>
  <c r="F20" i="14" s="1"/>
  <c r="BP116" i="13"/>
  <c r="AJ116"/>
  <c r="D116"/>
  <c r="BG115"/>
  <c r="AA115"/>
  <c r="CD114"/>
  <c r="AX114"/>
  <c r="R114"/>
  <c r="BU113"/>
  <c r="AO113"/>
  <c r="I113"/>
  <c r="BL112"/>
  <c r="AF112"/>
  <c r="CI111"/>
  <c r="BC111"/>
  <c r="W111"/>
  <c r="W19" i="14" s="1"/>
  <c r="BZ110" i="13"/>
  <c r="AT110"/>
  <c r="N110"/>
  <c r="BQ109"/>
  <c r="AK109"/>
  <c r="E109"/>
  <c r="BT107"/>
  <c r="AN107"/>
  <c r="H107"/>
  <c r="BK106"/>
  <c r="AE106"/>
  <c r="CH105"/>
  <c r="CH18" i="14" s="1"/>
  <c r="BB105" i="13"/>
  <c r="V105"/>
  <c r="BY104"/>
  <c r="AS104"/>
  <c r="M104"/>
  <c r="BP103"/>
  <c r="AJ103"/>
  <c r="D103"/>
  <c r="BG102"/>
  <c r="AA102"/>
  <c r="CD101"/>
  <c r="AX101"/>
  <c r="AX21" i="14" s="1"/>
  <c r="R101" i="13"/>
  <c r="BS100"/>
  <c r="G100"/>
  <c r="AD99"/>
  <c r="BA98"/>
  <c r="BX97"/>
  <c r="L97"/>
  <c r="AI96"/>
  <c r="BF95"/>
  <c r="CC94"/>
  <c r="Q94"/>
  <c r="AN93"/>
  <c r="BK92"/>
  <c r="CH91"/>
  <c r="V91"/>
  <c r="AS90"/>
  <c r="BP89"/>
  <c r="BI88"/>
  <c r="T87"/>
  <c r="BN85"/>
  <c r="Y84"/>
  <c r="BS82"/>
  <c r="AD81"/>
  <c r="BX79"/>
  <c r="AI78"/>
  <c r="CC76"/>
  <c r="AN75"/>
  <c r="CH73"/>
  <c r="AS72"/>
  <c r="BH71"/>
  <c r="CE70"/>
  <c r="S70"/>
  <c r="AP69"/>
  <c r="BM68"/>
  <c r="CJ67"/>
  <c r="X67"/>
  <c r="AU66"/>
  <c r="BR65"/>
  <c r="F65"/>
  <c r="AC64"/>
  <c r="AZ63"/>
  <c r="BW62"/>
  <c r="K62"/>
  <c r="AH61"/>
  <c r="BE60"/>
  <c r="CB59"/>
  <c r="P59"/>
  <c r="AM58"/>
  <c r="BJ57"/>
  <c r="CG56"/>
  <c r="U56"/>
  <c r="AR55"/>
  <c r="BO54"/>
  <c r="C54"/>
  <c r="Z53"/>
  <c r="AW52"/>
  <c r="CB51"/>
  <c r="P51"/>
  <c r="AM50"/>
  <c r="BJ49"/>
  <c r="CG48"/>
  <c r="U48"/>
  <c r="AF47"/>
  <c r="BG46"/>
  <c r="BG13" i="14" s="1"/>
  <c r="BF13" i="15" s="1"/>
  <c r="BF18" i="16" s="1"/>
  <c r="B46" i="13"/>
  <c r="Y45"/>
  <c r="AV44"/>
  <c r="BS43"/>
  <c r="G43"/>
  <c r="AD42"/>
  <c r="BA41"/>
  <c r="BX40"/>
  <c r="L40"/>
  <c r="AI39"/>
  <c r="BF38"/>
  <c r="CC37"/>
  <c r="Q37"/>
  <c r="AN36"/>
  <c r="BK35"/>
  <c r="CH34"/>
  <c r="V34"/>
  <c r="AS33"/>
  <c r="BP32"/>
  <c r="D32"/>
  <c r="AA31"/>
  <c r="AX30"/>
  <c r="BU29"/>
  <c r="I29"/>
  <c r="AF28"/>
  <c r="BC27"/>
  <c r="BE100"/>
  <c r="Y100"/>
  <c r="CB99"/>
  <c r="AV99"/>
  <c r="P99"/>
  <c r="BS98"/>
  <c r="AM98"/>
  <c r="G98"/>
  <c r="BJ97"/>
  <c r="AD97"/>
  <c r="CG96"/>
  <c r="BA96"/>
  <c r="U96"/>
  <c r="BX95"/>
  <c r="AR95"/>
  <c r="L95"/>
  <c r="BO94"/>
  <c r="AI94"/>
  <c r="C94"/>
  <c r="BF93"/>
  <c r="Z93"/>
  <c r="CC92"/>
  <c r="AW92"/>
  <c r="Q92"/>
  <c r="BT91"/>
  <c r="AN91"/>
  <c r="H91"/>
  <c r="BK90"/>
  <c r="AE90"/>
  <c r="CH89"/>
  <c r="BB89"/>
  <c r="J89"/>
  <c r="AG88"/>
  <c r="BD87"/>
  <c r="CA86"/>
  <c r="O86"/>
  <c r="AL85"/>
  <c r="BI84"/>
  <c r="CF83"/>
  <c r="T83"/>
  <c r="AQ82"/>
  <c r="BN81"/>
  <c r="B81"/>
  <c r="Y80"/>
  <c r="AV79"/>
  <c r="BS78"/>
  <c r="G78"/>
  <c r="AD77"/>
  <c r="BA76"/>
  <c r="BX75"/>
  <c r="L75"/>
  <c r="AI74"/>
  <c r="BF73"/>
  <c r="CC72"/>
  <c r="Q72"/>
  <c r="AN71"/>
  <c r="BK70"/>
  <c r="CH69"/>
  <c r="V69"/>
  <c r="AS68"/>
  <c r="BP67"/>
  <c r="D67"/>
  <c r="AA66"/>
  <c r="AX65"/>
  <c r="BU64"/>
  <c r="I64"/>
  <c r="AF63"/>
  <c r="BC62"/>
  <c r="BZ61"/>
  <c r="N61"/>
  <c r="AK60"/>
  <c r="BH59"/>
  <c r="CE58"/>
  <c r="S58"/>
  <c r="AP57"/>
  <c r="BM56"/>
  <c r="CJ55"/>
  <c r="X55"/>
  <c r="AU54"/>
  <c r="BR53"/>
  <c r="F53"/>
  <c r="AC52"/>
  <c r="AZ51"/>
  <c r="BW50"/>
  <c r="K50"/>
  <c r="AH49"/>
  <c r="BE48"/>
  <c r="BX47"/>
  <c r="AB47"/>
  <c r="CA46"/>
  <c r="CA13" i="14" s="1"/>
  <c r="BZ13" i="15" s="1"/>
  <c r="BZ18" i="16" s="1"/>
  <c r="L46" i="13"/>
  <c r="L13" i="14" s="1"/>
  <c r="K13" i="15" s="1"/>
  <c r="AK45" i="13"/>
  <c r="BH44"/>
  <c r="CE43"/>
  <c r="S43"/>
  <c r="AP42"/>
  <c r="BM41"/>
  <c r="CJ40"/>
  <c r="X40"/>
  <c r="AU39"/>
  <c r="BR38"/>
  <c r="F38"/>
  <c r="AC37"/>
  <c r="AZ36"/>
  <c r="BW35"/>
  <c r="K35"/>
  <c r="B34"/>
  <c r="AV32"/>
  <c r="G31"/>
  <c r="BA29"/>
  <c r="L28"/>
  <c r="CH26"/>
  <c r="V26"/>
  <c r="AS25"/>
  <c r="BP24"/>
  <c r="D24"/>
  <c r="AA23"/>
  <c r="AX22"/>
  <c r="BU21"/>
  <c r="BU20"/>
  <c r="AF19"/>
  <c r="BZ17"/>
  <c r="AK16"/>
  <c r="CE14"/>
  <c r="AP13"/>
  <c r="V11"/>
  <c r="BJ6"/>
  <c r="BU169"/>
  <c r="BU86" i="14" s="1"/>
  <c r="BM169" i="13"/>
  <c r="BM86" i="14" s="1"/>
  <c r="BE169" i="13"/>
  <c r="BE86" i="14" s="1"/>
  <c r="AW169" i="13"/>
  <c r="AW86" i="14" s="1"/>
  <c r="AO169" i="13"/>
  <c r="AO86" i="14" s="1"/>
  <c r="CA168" i="13"/>
  <c r="AU168"/>
  <c r="O168"/>
  <c r="BR167"/>
  <c r="AL167"/>
  <c r="F167"/>
  <c r="F52" i="14" s="1"/>
  <c r="BI166" i="13"/>
  <c r="AC166"/>
  <c r="CF165"/>
  <c r="AZ165"/>
  <c r="AZ52" i="14" s="1"/>
  <c r="T165" i="13"/>
  <c r="BW164"/>
  <c r="AQ164"/>
  <c r="K164"/>
  <c r="BN163"/>
  <c r="BN45" i="14" s="1"/>
  <c r="AH163" i="13"/>
  <c r="AH45" i="14" s="1"/>
  <c r="AG45" i="15" s="1"/>
  <c r="AG50" i="16" s="1"/>
  <c r="B163" i="13"/>
  <c r="BE162"/>
  <c r="Y162"/>
  <c r="CB161"/>
  <c r="CB45" i="14" s="1"/>
  <c r="AV161" i="13"/>
  <c r="P161"/>
  <c r="BS160"/>
  <c r="AM160"/>
  <c r="G160"/>
  <c r="BJ159"/>
  <c r="AD159"/>
  <c r="CG158"/>
  <c r="BA158"/>
  <c r="U158"/>
  <c r="BX157"/>
  <c r="AR157"/>
  <c r="L157"/>
  <c r="BO156"/>
  <c r="AI156"/>
  <c r="C156"/>
  <c r="BF155"/>
  <c r="Z155"/>
  <c r="CC154"/>
  <c r="AW154"/>
  <c r="Q154"/>
  <c r="BT153"/>
  <c r="BT38" i="14" s="1"/>
  <c r="AN153" i="13"/>
  <c r="H153"/>
  <c r="BK152"/>
  <c r="AE152"/>
  <c r="CH151"/>
  <c r="BB151"/>
  <c r="V151"/>
  <c r="BY150"/>
  <c r="AS150"/>
  <c r="M150"/>
  <c r="BP149"/>
  <c r="AJ149"/>
  <c r="D149"/>
  <c r="BG148"/>
  <c r="AA148"/>
  <c r="CD147"/>
  <c r="CD83" i="14" s="1"/>
  <c r="AX147" i="13"/>
  <c r="R147"/>
  <c r="BU146"/>
  <c r="BU83" i="14" s="1"/>
  <c r="AO146" i="13"/>
  <c r="AO83" i="14" s="1"/>
  <c r="I146" i="13"/>
  <c r="I83" i="14" s="1"/>
  <c r="BL145" i="13"/>
  <c r="BL85" i="14" s="1"/>
  <c r="BK85" i="15" s="1"/>
  <c r="BK90" i="16" s="1"/>
  <c r="AF145" i="13"/>
  <c r="AF85" i="14" s="1"/>
  <c r="AE85" i="15" s="1"/>
  <c r="AE90" i="16" s="1"/>
  <c r="CI144" i="13"/>
  <c r="BC144"/>
  <c r="W144"/>
  <c r="BZ143"/>
  <c r="AT143"/>
  <c r="N143"/>
  <c r="BQ142"/>
  <c r="AK142"/>
  <c r="E142"/>
  <c r="BH141"/>
  <c r="AB141"/>
  <c r="CE140"/>
  <c r="AY140"/>
  <c r="AY80" i="14" s="1"/>
  <c r="AX80" i="15" s="1"/>
  <c r="AX85" i="16" s="1"/>
  <c r="S140" i="13"/>
  <c r="CB139"/>
  <c r="CB84" i="14" s="1"/>
  <c r="AV139" i="13"/>
  <c r="AV84" i="14" s="1"/>
  <c r="O139" i="13"/>
  <c r="O84" i="14" s="1"/>
  <c r="N84" i="15" s="1"/>
  <c r="N89" i="16" s="1"/>
  <c r="BN138" i="13"/>
  <c r="AH138"/>
  <c r="B138"/>
  <c r="BE137"/>
  <c r="Y137"/>
  <c r="CB136"/>
  <c r="AV136"/>
  <c r="P136"/>
  <c r="BJ135"/>
  <c r="BJ81" i="14" s="1"/>
  <c r="BI81" i="15" s="1"/>
  <c r="BI86" i="16" s="1"/>
  <c r="BB135" i="13"/>
  <c r="BB81" i="14" s="1"/>
  <c r="V135" i="13"/>
  <c r="V81" i="14" s="1"/>
  <c r="U81" i="15" s="1"/>
  <c r="U86" i="16" s="1"/>
  <c r="BS134" i="13"/>
  <c r="BS82" i="14" s="1"/>
  <c r="AM134" i="13"/>
  <c r="BN133"/>
  <c r="B133"/>
  <c r="Y132"/>
  <c r="AV131"/>
  <c r="BS130"/>
  <c r="G130"/>
  <c r="AD129"/>
  <c r="BA128"/>
  <c r="BX127"/>
  <c r="L127"/>
  <c r="AI126"/>
  <c r="BF125"/>
  <c r="CC124"/>
  <c r="Q124"/>
  <c r="AN123"/>
  <c r="BK122"/>
  <c r="CH121"/>
  <c r="V121"/>
  <c r="AS120"/>
  <c r="AS29" i="14" s="1"/>
  <c r="BP119" i="13"/>
  <c r="D119"/>
  <c r="D29" i="14" s="1"/>
  <c r="AA118" i="13"/>
  <c r="AI117"/>
  <c r="AI20" i="14" s="1"/>
  <c r="AS116" i="13"/>
  <c r="AN115"/>
  <c r="CH113"/>
  <c r="AS112"/>
  <c r="D111"/>
  <c r="BW107"/>
  <c r="CB104"/>
  <c r="CG101"/>
  <c r="CG21" i="14" s="1"/>
  <c r="C99" i="13"/>
  <c r="H96"/>
  <c r="M93"/>
  <c r="R90"/>
  <c r="L85"/>
  <c r="V79"/>
  <c r="AF73"/>
  <c r="AP67"/>
  <c r="AZ61"/>
  <c r="BJ55"/>
  <c r="BT49"/>
  <c r="AT44"/>
  <c r="BD38"/>
  <c r="BN32"/>
  <c r="BX26"/>
  <c r="BA20"/>
  <c r="M89"/>
  <c r="R86"/>
  <c r="W83"/>
  <c r="AB80"/>
  <c r="B74"/>
  <c r="V62"/>
  <c r="AP50"/>
  <c r="BT31"/>
  <c r="CH108"/>
  <c r="CH22" i="14" s="1"/>
  <c r="T106" i="13"/>
  <c r="Y103"/>
  <c r="AD100"/>
  <c r="AI97"/>
  <c r="AN94"/>
  <c r="AS91"/>
  <c r="AH87"/>
  <c r="BB75"/>
  <c r="BQ58"/>
  <c r="CB34"/>
  <c r="CC79"/>
  <c r="P64" i="14"/>
  <c r="AW55"/>
  <c r="AV55" i="15" s="1"/>
  <c r="AV60" i="16" s="1"/>
  <c r="H55" i="14"/>
  <c r="G55" i="15" s="1"/>
  <c r="G60" i="16" s="1"/>
  <c r="BT55" i="14"/>
  <c r="BS55" i="15" s="1"/>
  <c r="BS60" i="16" s="1"/>
  <c r="AE55" i="14"/>
  <c r="AD55" i="15" s="1"/>
  <c r="AD60" i="16" s="1"/>
  <c r="AJ79" i="14"/>
  <c r="T79"/>
  <c r="AR45"/>
  <c r="AQ45" i="15" s="1"/>
  <c r="AQ50" i="16" s="1"/>
  <c r="GA90" i="10"/>
  <c r="AD55" i="14"/>
  <c r="AC55" i="15" s="1"/>
  <c r="AC60" i="16" s="1"/>
  <c r="BC55" i="14"/>
  <c r="BB55" i="15" s="1"/>
  <c r="BB60" i="16" s="1"/>
  <c r="CI55" i="14"/>
  <c r="CH55" i="15" s="1"/>
  <c r="CH60" i="16" s="1"/>
  <c r="CF18" i="14"/>
  <c r="BG85" i="13"/>
  <c r="AQ85"/>
  <c r="AA85"/>
  <c r="K85"/>
  <c r="CD84"/>
  <c r="BN84"/>
  <c r="AX84"/>
  <c r="AH84"/>
  <c r="R84"/>
  <c r="B84"/>
  <c r="BU83"/>
  <c r="BE83"/>
  <c r="AO83"/>
  <c r="Y83"/>
  <c r="I83"/>
  <c r="CB82"/>
  <c r="BL82"/>
  <c r="AV82"/>
  <c r="AF82"/>
  <c r="P82"/>
  <c r="CI81"/>
  <c r="BS81"/>
  <c r="BC81"/>
  <c r="AM81"/>
  <c r="W81"/>
  <c r="G81"/>
  <c r="BZ80"/>
  <c r="BJ80"/>
  <c r="AT80"/>
  <c r="AD80"/>
  <c r="N80"/>
  <c r="CG79"/>
  <c r="BQ79"/>
  <c r="BA79"/>
  <c r="AK79"/>
  <c r="S79"/>
  <c r="BV78"/>
  <c r="AP78"/>
  <c r="J78"/>
  <c r="BM77"/>
  <c r="AG77"/>
  <c r="CJ76"/>
  <c r="BD76"/>
  <c r="X76"/>
  <c r="CA75"/>
  <c r="AU75"/>
  <c r="O75"/>
  <c r="BR74"/>
  <c r="AL74"/>
  <c r="F74"/>
  <c r="BI73"/>
  <c r="AC73"/>
  <c r="CF72"/>
  <c r="AZ72"/>
  <c r="T72"/>
  <c r="BW71"/>
  <c r="AQ71"/>
  <c r="K71"/>
  <c r="BN70"/>
  <c r="AH70"/>
  <c r="B70"/>
  <c r="BE69"/>
  <c r="Y69"/>
  <c r="CB68"/>
  <c r="AV68"/>
  <c r="P68"/>
  <c r="BS67"/>
  <c r="AM67"/>
  <c r="G67"/>
  <c r="BJ66"/>
  <c r="AD66"/>
  <c r="CG65"/>
  <c r="BA65"/>
  <c r="U65"/>
  <c r="BX64"/>
  <c r="AR64"/>
  <c r="L64"/>
  <c r="BO63"/>
  <c r="AI63"/>
  <c r="C63"/>
  <c r="BF62"/>
  <c r="Z62"/>
  <c r="CC61"/>
  <c r="AW61"/>
  <c r="Q61"/>
  <c r="BT60"/>
  <c r="AN60"/>
  <c r="H60"/>
  <c r="BK59"/>
  <c r="AE59"/>
  <c r="CH58"/>
  <c r="BB58"/>
  <c r="V58"/>
  <c r="BY57"/>
  <c r="AS57"/>
  <c r="M57"/>
  <c r="BP56"/>
  <c r="AJ56"/>
  <c r="D56"/>
  <c r="BG55"/>
  <c r="AA55"/>
  <c r="CD54"/>
  <c r="AX54"/>
  <c r="R54"/>
  <c r="BU53"/>
  <c r="AO53"/>
  <c r="I53"/>
  <c r="BL52"/>
  <c r="AF52"/>
  <c r="CI51"/>
  <c r="BC51"/>
  <c r="W51"/>
  <c r="BZ50"/>
  <c r="AT50"/>
  <c r="N50"/>
  <c r="BQ49"/>
  <c r="AK49"/>
  <c r="E49"/>
  <c r="BH48"/>
  <c r="AB48"/>
  <c r="CA47"/>
  <c r="AU47"/>
  <c r="O47"/>
  <c r="BR46"/>
  <c r="BR13" i="14" s="1"/>
  <c r="BQ13" i="15" s="1"/>
  <c r="BQ18" i="16" s="1"/>
  <c r="AL46" i="13"/>
  <c r="AL13" i="14" s="1"/>
  <c r="AK13" i="15" s="1"/>
  <c r="E46" i="13"/>
  <c r="E13" i="14" s="1"/>
  <c r="D13" i="15" s="1"/>
  <c r="AT45" i="13"/>
  <c r="BQ44"/>
  <c r="E44"/>
  <c r="AB43"/>
  <c r="AY42"/>
  <c r="BV41"/>
  <c r="J41"/>
  <c r="AG40"/>
  <c r="BD39"/>
  <c r="CA38"/>
  <c r="O38"/>
  <c r="AL37"/>
  <c r="BI36"/>
  <c r="CF35"/>
  <c r="T35"/>
  <c r="AQ34"/>
  <c r="BN33"/>
  <c r="B33"/>
  <c r="Y32"/>
  <c r="AV31"/>
  <c r="BS30"/>
  <c r="G30"/>
  <c r="AD29"/>
  <c r="BA28"/>
  <c r="AX27"/>
  <c r="I26"/>
  <c r="BC24"/>
  <c r="N23"/>
  <c r="BH21"/>
  <c r="F19"/>
  <c r="K16"/>
  <c r="AP11"/>
  <c r="CF78"/>
  <c r="AZ78"/>
  <c r="T78"/>
  <c r="BW77"/>
  <c r="AE77"/>
  <c r="BB76"/>
  <c r="BY75"/>
  <c r="M75"/>
  <c r="AJ74"/>
  <c r="BG73"/>
  <c r="CD72"/>
  <c r="R72"/>
  <c r="AO71"/>
  <c r="BL70"/>
  <c r="CI69"/>
  <c r="W69"/>
  <c r="AT68"/>
  <c r="BQ67"/>
  <c r="E67"/>
  <c r="AB66"/>
  <c r="AY65"/>
  <c r="BV64"/>
  <c r="J64"/>
  <c r="AG63"/>
  <c r="BD62"/>
  <c r="CA61"/>
  <c r="O61"/>
  <c r="AL60"/>
  <c r="BI59"/>
  <c r="CF58"/>
  <c r="T58"/>
  <c r="AQ57"/>
  <c r="BN56"/>
  <c r="B56"/>
  <c r="Y55"/>
  <c r="AV54"/>
  <c r="BS53"/>
  <c r="G53"/>
  <c r="AD52"/>
  <c r="BA51"/>
  <c r="BX50"/>
  <c r="L50"/>
  <c r="AI49"/>
  <c r="BF48"/>
  <c r="CC47"/>
  <c r="Q47"/>
  <c r="Q58" i="14" s="1"/>
  <c r="P58" i="15" s="1"/>
  <c r="P63" i="16" s="1"/>
  <c r="AN46" i="13"/>
  <c r="AN13" i="14" s="1"/>
  <c r="AM13" i="15" s="1"/>
  <c r="AM18" i="16" s="1"/>
  <c r="AP45" i="13"/>
  <c r="CJ43"/>
  <c r="AU42"/>
  <c r="BV37"/>
  <c r="CF31"/>
  <c r="CH23"/>
  <c r="BO44"/>
  <c r="BT41"/>
  <c r="BY38"/>
  <c r="CD35"/>
  <c r="CI32"/>
  <c r="E30"/>
  <c r="E26"/>
  <c r="CG18"/>
  <c r="CE26"/>
  <c r="CJ23"/>
  <c r="BO20"/>
  <c r="BY14"/>
  <c r="BE9"/>
  <c r="BG18"/>
  <c r="CD17"/>
  <c r="R17"/>
  <c r="AO16"/>
  <c r="BL15"/>
  <c r="CI14"/>
  <c r="W14"/>
  <c r="AT13"/>
  <c r="BQ12"/>
  <c r="AD11"/>
  <c r="BX9"/>
  <c r="CH6"/>
  <c r="Q1"/>
  <c r="S89"/>
  <c r="C89"/>
  <c r="BV88"/>
  <c r="BF88"/>
  <c r="AP88"/>
  <c r="Z88"/>
  <c r="J88"/>
  <c r="CC87"/>
  <c r="BM87"/>
  <c r="AW87"/>
  <c r="AG87"/>
  <c r="Q87"/>
  <c r="CJ86"/>
  <c r="BT86"/>
  <c r="BD86"/>
  <c r="AN86"/>
  <c r="X86"/>
  <c r="H86"/>
  <c r="CA85"/>
  <c r="BK85"/>
  <c r="AU85"/>
  <c r="AE85"/>
  <c r="O85"/>
  <c r="CH84"/>
  <c r="BR84"/>
  <c r="BB84"/>
  <c r="AL84"/>
  <c r="V84"/>
  <c r="F84"/>
  <c r="BY83"/>
  <c r="BI83"/>
  <c r="AS83"/>
  <c r="AC83"/>
  <c r="M83"/>
  <c r="CF82"/>
  <c r="BP82"/>
  <c r="AZ82"/>
  <c r="AJ82"/>
  <c r="T82"/>
  <c r="D82"/>
  <c r="BW81"/>
  <c r="BG81"/>
  <c r="AQ81"/>
  <c r="AA81"/>
  <c r="K81"/>
  <c r="CD80"/>
  <c r="BN80"/>
  <c r="AX80"/>
  <c r="AH80"/>
  <c r="R80"/>
  <c r="B80"/>
  <c r="BU79"/>
  <c r="BE79"/>
  <c r="AO79"/>
  <c r="Y79"/>
  <c r="CD78"/>
  <c r="AX78"/>
  <c r="R78"/>
  <c r="BU77"/>
  <c r="AO77"/>
  <c r="I77"/>
  <c r="BL76"/>
  <c r="AF76"/>
  <c r="CI75"/>
  <c r="BC75"/>
  <c r="W75"/>
  <c r="BZ74"/>
  <c r="AT74"/>
  <c r="N74"/>
  <c r="BQ73"/>
  <c r="AK73"/>
  <c r="E73"/>
  <c r="BH72"/>
  <c r="AB72"/>
  <c r="CE71"/>
  <c r="AY71"/>
  <c r="S71"/>
  <c r="BV70"/>
  <c r="AP70"/>
  <c r="J70"/>
  <c r="BM69"/>
  <c r="AG69"/>
  <c r="CJ68"/>
  <c r="BD68"/>
  <c r="X68"/>
  <c r="CA67"/>
  <c r="AU67"/>
  <c r="O67"/>
  <c r="BR66"/>
  <c r="AL66"/>
  <c r="F66"/>
  <c r="BI65"/>
  <c r="AC65"/>
  <c r="CF64"/>
  <c r="AZ64"/>
  <c r="T64"/>
  <c r="BW63"/>
  <c r="AQ63"/>
  <c r="K63"/>
  <c r="BN62"/>
  <c r="AH62"/>
  <c r="B62"/>
  <c r="BE61"/>
  <c r="Y61"/>
  <c r="CB60"/>
  <c r="AV60"/>
  <c r="P60"/>
  <c r="BS59"/>
  <c r="AM59"/>
  <c r="G59"/>
  <c r="BJ58"/>
  <c r="AD58"/>
  <c r="CG57"/>
  <c r="BA57"/>
  <c r="U57"/>
  <c r="BX56"/>
  <c r="AR56"/>
  <c r="L56"/>
  <c r="BO55"/>
  <c r="AI55"/>
  <c r="C55"/>
  <c r="BF54"/>
  <c r="Z54"/>
  <c r="CC53"/>
  <c r="AW53"/>
  <c r="Q53"/>
  <c r="BT52"/>
  <c r="AN52"/>
  <c r="H52"/>
  <c r="BK51"/>
  <c r="AE51"/>
  <c r="CH50"/>
  <c r="BB50"/>
  <c r="V50"/>
  <c r="BY49"/>
  <c r="AS49"/>
  <c r="M49"/>
  <c r="BP48"/>
  <c r="BP58" i="14" s="1"/>
  <c r="BO58" i="15" s="1"/>
  <c r="BO63" i="16" s="1"/>
  <c r="AJ48" i="13"/>
  <c r="AJ58" i="14" s="1"/>
  <c r="AI58" i="15" s="1"/>
  <c r="AI63" i="16" s="1"/>
  <c r="D48" i="13"/>
  <c r="D58" i="14" s="1"/>
  <c r="BC47" i="13"/>
  <c r="W47"/>
  <c r="BZ46"/>
  <c r="BZ13" i="14" s="1"/>
  <c r="BY13" i="15" s="1"/>
  <c r="AT46" i="13"/>
  <c r="AT13" i="14" s="1"/>
  <c r="AS13" i="15" s="1"/>
  <c r="AS18" i="16" s="1"/>
  <c r="M46" i="13"/>
  <c r="M13" i="14" s="1"/>
  <c r="L13" i="15" s="1"/>
  <c r="L18" i="16" s="1"/>
  <c r="BJ45" i="13"/>
  <c r="CG44"/>
  <c r="U44"/>
  <c r="AR43"/>
  <c r="BO42"/>
  <c r="C42"/>
  <c r="Z41"/>
  <c r="AW40"/>
  <c r="BT39"/>
  <c r="H39"/>
  <c r="AE38"/>
  <c r="BB37"/>
  <c r="BY36"/>
  <c r="M36"/>
  <c r="AJ35"/>
  <c r="BG34"/>
  <c r="CD33"/>
  <c r="R33"/>
  <c r="AO32"/>
  <c r="BL31"/>
  <c r="CI30"/>
  <c r="W30"/>
  <c r="AT29"/>
  <c r="BQ28"/>
  <c r="CD27"/>
  <c r="AO26"/>
  <c r="CI24"/>
  <c r="AT23"/>
  <c r="E22"/>
  <c r="BR19"/>
  <c r="BW16"/>
  <c r="AZ13"/>
  <c r="CJ78"/>
  <c r="BD78"/>
  <c r="X78"/>
  <c r="CA77"/>
  <c r="AU77"/>
  <c r="BR76"/>
  <c r="F76"/>
  <c r="AC75"/>
  <c r="AZ74"/>
  <c r="BW73"/>
  <c r="K73"/>
  <c r="AH72"/>
  <c r="BE71"/>
  <c r="CB70"/>
  <c r="P70"/>
  <c r="AM69"/>
  <c r="BJ68"/>
  <c r="CG67"/>
  <c r="U67"/>
  <c r="AR66"/>
  <c r="BO65"/>
  <c r="C65"/>
  <c r="Z64"/>
  <c r="AW63"/>
  <c r="BT62"/>
  <c r="H62"/>
  <c r="AE61"/>
  <c r="BB60"/>
  <c r="BY59"/>
  <c r="M59"/>
  <c r="AJ58"/>
  <c r="BG57"/>
  <c r="CD56"/>
  <c r="R56"/>
  <c r="AO55"/>
  <c r="BL54"/>
  <c r="CI53"/>
  <c r="W53"/>
  <c r="AT52"/>
  <c r="BQ51"/>
  <c r="E51"/>
  <c r="AB50"/>
  <c r="AY49"/>
  <c r="BV48"/>
  <c r="J48"/>
  <c r="AG47"/>
  <c r="BD46"/>
  <c r="BD13" i="14" s="1"/>
  <c r="BC13" i="15" s="1"/>
  <c r="BC18" i="16" s="1"/>
  <c r="BV45" i="13"/>
  <c r="AG44"/>
  <c r="CA42"/>
  <c r="AB39"/>
  <c r="AL33"/>
  <c r="CC26"/>
  <c r="AR45"/>
  <c r="AW42"/>
  <c r="BB39"/>
  <c r="BG36"/>
  <c r="BL33"/>
  <c r="BQ30"/>
  <c r="AT27"/>
  <c r="BD21"/>
  <c r="BH27"/>
  <c r="BM24"/>
  <c r="BR21"/>
  <c r="AE16"/>
  <c r="BG12"/>
  <c r="BW18"/>
  <c r="K18"/>
  <c r="AH17"/>
  <c r="BE16"/>
  <c r="CB15"/>
  <c r="P15"/>
  <c r="AM14"/>
  <c r="BJ13"/>
  <c r="CG12"/>
  <c r="BJ11"/>
  <c r="U10"/>
  <c r="BK7"/>
  <c r="BF2"/>
  <c r="W89"/>
  <c r="G89"/>
  <c r="BZ88"/>
  <c r="BJ88"/>
  <c r="AT88"/>
  <c r="AD88"/>
  <c r="N88"/>
  <c r="CG87"/>
  <c r="BQ87"/>
  <c r="BA87"/>
  <c r="AK87"/>
  <c r="U87"/>
  <c r="E87"/>
  <c r="BX86"/>
  <c r="BH86"/>
  <c r="AR86"/>
  <c r="AB86"/>
  <c r="L86"/>
  <c r="CE85"/>
  <c r="BO85"/>
  <c r="AY85"/>
  <c r="AI85"/>
  <c r="S85"/>
  <c r="C85"/>
  <c r="BV84"/>
  <c r="BF84"/>
  <c r="AP84"/>
  <c r="Z84"/>
  <c r="J84"/>
  <c r="CC83"/>
  <c r="BM83"/>
  <c r="AW83"/>
  <c r="AG83"/>
  <c r="Q83"/>
  <c r="CJ82"/>
  <c r="BT82"/>
  <c r="BD82"/>
  <c r="AN82"/>
  <c r="X82"/>
  <c r="H82"/>
  <c r="CA81"/>
  <c r="BK81"/>
  <c r="AU81"/>
  <c r="AE81"/>
  <c r="O81"/>
  <c r="CH80"/>
  <c r="BR80"/>
  <c r="BB80"/>
  <c r="AL80"/>
  <c r="V80"/>
  <c r="F80"/>
  <c r="BY79"/>
  <c r="BI79"/>
  <c r="AS79"/>
  <c r="AC79"/>
  <c r="C79"/>
  <c r="BF78"/>
  <c r="Z78"/>
  <c r="CC77"/>
  <c r="AW77"/>
  <c r="Q77"/>
  <c r="BT76"/>
  <c r="AN76"/>
  <c r="H76"/>
  <c r="BK75"/>
  <c r="AE75"/>
  <c r="CH74"/>
  <c r="BB74"/>
  <c r="V74"/>
  <c r="BY73"/>
  <c r="AS73"/>
  <c r="M73"/>
  <c r="BP72"/>
  <c r="AJ72"/>
  <c r="D72"/>
  <c r="BG71"/>
  <c r="AA71"/>
  <c r="CD70"/>
  <c r="AX70"/>
  <c r="R70"/>
  <c r="BU69"/>
  <c r="AO69"/>
  <c r="I69"/>
  <c r="BL68"/>
  <c r="AF68"/>
  <c r="CI67"/>
  <c r="BC67"/>
  <c r="W67"/>
  <c r="BZ66"/>
  <c r="AT66"/>
  <c r="N66"/>
  <c r="BQ65"/>
  <c r="AK65"/>
  <c r="E65"/>
  <c r="BH64"/>
  <c r="AB64"/>
  <c r="CE63"/>
  <c r="AY63"/>
  <c r="S63"/>
  <c r="BV62"/>
  <c r="AP62"/>
  <c r="J62"/>
  <c r="BM61"/>
  <c r="AG61"/>
  <c r="CJ60"/>
  <c r="BD60"/>
  <c r="X60"/>
  <c r="CA59"/>
  <c r="AU59"/>
  <c r="O59"/>
  <c r="BR58"/>
  <c r="AL58"/>
  <c r="F58"/>
  <c r="BI57"/>
  <c r="AC57"/>
  <c r="CF56"/>
  <c r="AZ56"/>
  <c r="T56"/>
  <c r="BW55"/>
  <c r="AQ55"/>
  <c r="K55"/>
  <c r="BN54"/>
  <c r="AH54"/>
  <c r="B54"/>
  <c r="BE53"/>
  <c r="Y53"/>
  <c r="CB52"/>
  <c r="AV52"/>
  <c r="P52"/>
  <c r="BS51"/>
  <c r="AM51"/>
  <c r="G51"/>
  <c r="BJ50"/>
  <c r="AD50"/>
  <c r="CG49"/>
  <c r="BA49"/>
  <c r="U49"/>
  <c r="BX48"/>
  <c r="AR48"/>
  <c r="AR58" i="14" s="1"/>
  <c r="L48" i="13"/>
  <c r="L58" i="14" s="1"/>
  <c r="BK47" i="13"/>
  <c r="AE47"/>
  <c r="CH46"/>
  <c r="CH13" i="14" s="1"/>
  <c r="CG13" i="15" s="1"/>
  <c r="CG18" i="16" s="1"/>
  <c r="BB46" i="13"/>
  <c r="BB13" i="14" s="1"/>
  <c r="BA13" i="15" s="1"/>
  <c r="BA18" i="16" s="1"/>
  <c r="U46" i="13"/>
  <c r="U13" i="14" s="1"/>
  <c r="T13" i="15" s="1"/>
  <c r="BZ45" i="13"/>
  <c r="N45"/>
  <c r="AK44"/>
  <c r="BH43"/>
  <c r="CE42"/>
  <c r="S42"/>
  <c r="AP41"/>
  <c r="BM40"/>
  <c r="CJ39"/>
  <c r="X39"/>
  <c r="AU38"/>
  <c r="BR37"/>
  <c r="F37"/>
  <c r="AC36"/>
  <c r="AZ35"/>
  <c r="BW34"/>
  <c r="K34"/>
  <c r="AH33"/>
  <c r="BE32"/>
  <c r="CB31"/>
  <c r="P31"/>
  <c r="AM30"/>
  <c r="BJ29"/>
  <c r="CG28"/>
  <c r="U28"/>
  <c r="BU26"/>
  <c r="AF25"/>
  <c r="BZ23"/>
  <c r="AK22"/>
  <c r="AU20"/>
  <c r="AZ17"/>
  <c r="BE14"/>
  <c r="M79"/>
  <c r="BP78"/>
  <c r="AJ78"/>
  <c r="D78"/>
  <c r="BG77"/>
  <c r="CH76"/>
  <c r="V76"/>
  <c r="AS75"/>
  <c r="BP74"/>
  <c r="D74"/>
  <c r="AA73"/>
  <c r="AX72"/>
  <c r="BU71"/>
  <c r="I71"/>
  <c r="AF70"/>
  <c r="BC69"/>
  <c r="BZ68"/>
  <c r="N68"/>
  <c r="AK67"/>
  <c r="BH66"/>
  <c r="CE65"/>
  <c r="S65"/>
  <c r="AP64"/>
  <c r="BM63"/>
  <c r="CJ62"/>
  <c r="X62"/>
  <c r="AU61"/>
  <c r="BR60"/>
  <c r="F60"/>
  <c r="AC59"/>
  <c r="AZ58"/>
  <c r="BW57"/>
  <c r="K57"/>
  <c r="AH56"/>
  <c r="BE55"/>
  <c r="CB54"/>
  <c r="P54"/>
  <c r="AM53"/>
  <c r="BJ52"/>
  <c r="CG51"/>
  <c r="U51"/>
  <c r="AR50"/>
  <c r="BO49"/>
  <c r="C49"/>
  <c r="Z48"/>
  <c r="Z58" i="14" s="1"/>
  <c r="Y58" i="15" s="1"/>
  <c r="Y63" i="16" s="1"/>
  <c r="AW47" i="13"/>
  <c r="AW58" i="14" s="1"/>
  <c r="AV58" i="15" s="1"/>
  <c r="AV63" i="16" s="1"/>
  <c r="BT46" i="13"/>
  <c r="BT13" i="14" s="1"/>
  <c r="BS13" i="15" s="1"/>
  <c r="G46" i="13"/>
  <c r="G13" i="14" s="1"/>
  <c r="F13" i="15" s="1"/>
  <c r="F18" i="16" s="1"/>
  <c r="BM44" i="13"/>
  <c r="X43"/>
  <c r="BQ40"/>
  <c r="CA34"/>
  <c r="B29"/>
  <c r="BU14"/>
  <c r="Z43"/>
  <c r="AE40"/>
  <c r="AJ37"/>
  <c r="AO34"/>
  <c r="AT31"/>
  <c r="AY28"/>
  <c r="J23"/>
  <c r="J11"/>
  <c r="AP25"/>
  <c r="AU22"/>
  <c r="BT17"/>
  <c r="Q14"/>
  <c r="O55" i="14"/>
  <c r="N55" i="15" s="1"/>
  <c r="N60" i="16" s="1"/>
  <c r="AU55" i="14"/>
  <c r="AT55" i="15" s="1"/>
  <c r="AT60" i="16" s="1"/>
  <c r="CA55" i="14"/>
  <c r="BZ55" i="15" s="1"/>
  <c r="BZ60" i="16" s="1"/>
  <c r="Y55" i="14"/>
  <c r="X55" i="15" s="1"/>
  <c r="X60" i="16" s="1"/>
  <c r="BE55" i="14"/>
  <c r="BD55" i="15" s="1"/>
  <c r="BD60" i="16" s="1"/>
  <c r="X55" i="14"/>
  <c r="W55" i="15" s="1"/>
  <c r="W60" i="16" s="1"/>
  <c r="CJ55" i="14"/>
  <c r="CI55" i="15" s="1"/>
  <c r="CI60" i="16" s="1"/>
  <c r="AM55" i="14"/>
  <c r="AL55" i="15" s="1"/>
  <c r="AL60" i="16" s="1"/>
  <c r="AQ77" i="13"/>
  <c r="AA77"/>
  <c r="K77"/>
  <c r="CD76"/>
  <c r="BN76"/>
  <c r="AX76"/>
  <c r="AH76"/>
  <c r="R76"/>
  <c r="B76"/>
  <c r="BU75"/>
  <c r="BE75"/>
  <c r="AO75"/>
  <c r="Y75"/>
  <c r="I75"/>
  <c r="CB74"/>
  <c r="BL74"/>
  <c r="AV74"/>
  <c r="AF74"/>
  <c r="P74"/>
  <c r="CI73"/>
  <c r="BS73"/>
  <c r="BC73"/>
  <c r="AM73"/>
  <c r="W73"/>
  <c r="G73"/>
  <c r="BZ72"/>
  <c r="BJ72"/>
  <c r="AT72"/>
  <c r="AD72"/>
  <c r="N72"/>
  <c r="CG71"/>
  <c r="BQ71"/>
  <c r="BA71"/>
  <c r="AK71"/>
  <c r="U71"/>
  <c r="E71"/>
  <c r="BX70"/>
  <c r="BH70"/>
  <c r="AR70"/>
  <c r="AB70"/>
  <c r="L70"/>
  <c r="CE69"/>
  <c r="BO69"/>
  <c r="AY69"/>
  <c r="AI69"/>
  <c r="S69"/>
  <c r="C69"/>
  <c r="BV68"/>
  <c r="BF68"/>
  <c r="AP68"/>
  <c r="Z68"/>
  <c r="J68"/>
  <c r="CC67"/>
  <c r="BM67"/>
  <c r="AW67"/>
  <c r="AG67"/>
  <c r="Q67"/>
  <c r="CJ66"/>
  <c r="BT66"/>
  <c r="BD66"/>
  <c r="AN66"/>
  <c r="X66"/>
  <c r="H66"/>
  <c r="CA65"/>
  <c r="BK65"/>
  <c r="AU65"/>
  <c r="AE65"/>
  <c r="O65"/>
  <c r="CH64"/>
  <c r="BR64"/>
  <c r="BB64"/>
  <c r="AL64"/>
  <c r="V64"/>
  <c r="F64"/>
  <c r="BY63"/>
  <c r="BI63"/>
  <c r="AS63"/>
  <c r="AC63"/>
  <c r="M63"/>
  <c r="CF62"/>
  <c r="BP62"/>
  <c r="AZ62"/>
  <c r="AJ62"/>
  <c r="T62"/>
  <c r="D62"/>
  <c r="BW61"/>
  <c r="BG61"/>
  <c r="AQ61"/>
  <c r="AA61"/>
  <c r="K61"/>
  <c r="CD60"/>
  <c r="BN60"/>
  <c r="AX60"/>
  <c r="AH60"/>
  <c r="R60"/>
  <c r="B60"/>
  <c r="BU59"/>
  <c r="BE59"/>
  <c r="AO59"/>
  <c r="Y59"/>
  <c r="I59"/>
  <c r="CB58"/>
  <c r="BL58"/>
  <c r="AV58"/>
  <c r="AF58"/>
  <c r="P58"/>
  <c r="CI57"/>
  <c r="BS57"/>
  <c r="BC57"/>
  <c r="AM57"/>
  <c r="W57"/>
  <c r="G57"/>
  <c r="BZ56"/>
  <c r="BJ56"/>
  <c r="AT56"/>
  <c r="AD56"/>
  <c r="N56"/>
  <c r="CG55"/>
  <c r="BQ55"/>
  <c r="BA55"/>
  <c r="AK55"/>
  <c r="U55"/>
  <c r="E55"/>
  <c r="BX54"/>
  <c r="BH54"/>
  <c r="AR54"/>
  <c r="AB54"/>
  <c r="L54"/>
  <c r="CE53"/>
  <c r="BO53"/>
  <c r="AY53"/>
  <c r="AI53"/>
  <c r="S53"/>
  <c r="C53"/>
  <c r="BV52"/>
  <c r="BF52"/>
  <c r="AP52"/>
  <c r="Z52"/>
  <c r="J52"/>
  <c r="CC51"/>
  <c r="BM51"/>
  <c r="AW51"/>
  <c r="AG51"/>
  <c r="Q51"/>
  <c r="CJ50"/>
  <c r="BT50"/>
  <c r="BD50"/>
  <c r="AN50"/>
  <c r="X50"/>
  <c r="H50"/>
  <c r="CA49"/>
  <c r="BK49"/>
  <c r="AU49"/>
  <c r="AE49"/>
  <c r="O49"/>
  <c r="CH48"/>
  <c r="CH58" i="14" s="1"/>
  <c r="CG58" i="15" s="1"/>
  <c r="CG63" i="16" s="1"/>
  <c r="BR48" i="13"/>
  <c r="BR58" i="14" s="1"/>
  <c r="BB48" i="13"/>
  <c r="AL48"/>
  <c r="V48"/>
  <c r="V58" i="14" s="1"/>
  <c r="U58" i="15" s="1"/>
  <c r="U63" i="16" s="1"/>
  <c r="F48" i="13"/>
  <c r="F58" i="14" s="1"/>
  <c r="BY47" i="13"/>
  <c r="BI47"/>
  <c r="AS47"/>
  <c r="AC47"/>
  <c r="M47"/>
  <c r="CF46"/>
  <c r="CF13" i="14" s="1"/>
  <c r="CE13" i="15" s="1"/>
  <c r="CE18" i="16" s="1"/>
  <c r="BP46" i="13"/>
  <c r="BP13" i="14" s="1"/>
  <c r="BO13" i="15" s="1"/>
  <c r="BO18" i="16" s="1"/>
  <c r="AZ46" i="13"/>
  <c r="AZ13" i="14" s="1"/>
  <c r="AY13" i="15" s="1"/>
  <c r="AJ46" i="13"/>
  <c r="AJ13" i="14" s="1"/>
  <c r="AI13" i="15" s="1"/>
  <c r="S46" i="13"/>
  <c r="S13" i="14" s="1"/>
  <c r="R13" i="15" s="1"/>
  <c r="CJ45" i="13"/>
  <c r="BN45"/>
  <c r="AH45"/>
  <c r="B45"/>
  <c r="BE44"/>
  <c r="Y44"/>
  <c r="CB43"/>
  <c r="AV43"/>
  <c r="P43"/>
  <c r="BS42"/>
  <c r="AM42"/>
  <c r="BZ41"/>
  <c r="AK40"/>
  <c r="CE38"/>
  <c r="AP37"/>
  <c r="CJ35"/>
  <c r="AU34"/>
  <c r="F33"/>
  <c r="AZ31"/>
  <c r="K30"/>
  <c r="BE28"/>
  <c r="Q26"/>
  <c r="V23"/>
  <c r="V19"/>
  <c r="S12"/>
  <c r="AB45"/>
  <c r="AY44"/>
  <c r="BV43"/>
  <c r="J43"/>
  <c r="AG42"/>
  <c r="BD41"/>
  <c r="CA40"/>
  <c r="O40"/>
  <c r="AL39"/>
  <c r="BI38"/>
  <c r="CF37"/>
  <c r="T37"/>
  <c r="AQ36"/>
  <c r="BN35"/>
  <c r="B35"/>
  <c r="Y34"/>
  <c r="AV33"/>
  <c r="BS32"/>
  <c r="G32"/>
  <c r="AD31"/>
  <c r="BA30"/>
  <c r="BX29"/>
  <c r="L29"/>
  <c r="AI28"/>
  <c r="N27"/>
  <c r="BH25"/>
  <c r="S24"/>
  <c r="BM22"/>
  <c r="P21"/>
  <c r="U18"/>
  <c r="Z15"/>
  <c r="N6"/>
  <c r="AR27"/>
  <c r="BO26"/>
  <c r="C26"/>
  <c r="Z25"/>
  <c r="AW24"/>
  <c r="BT23"/>
  <c r="H23"/>
  <c r="AE22"/>
  <c r="BB21"/>
  <c r="AI20"/>
  <c r="CC18"/>
  <c r="AN17"/>
  <c r="CH15"/>
  <c r="AS14"/>
  <c r="CC10"/>
  <c r="BT13"/>
  <c r="CD11"/>
  <c r="P8"/>
  <c r="U79"/>
  <c r="E79"/>
  <c r="BX78"/>
  <c r="BH78"/>
  <c r="AR78"/>
  <c r="AB78"/>
  <c r="L78"/>
  <c r="CE77"/>
  <c r="BO77"/>
  <c r="AY77"/>
  <c r="AI77"/>
  <c r="S77"/>
  <c r="C77"/>
  <c r="BV76"/>
  <c r="BF76"/>
  <c r="AP76"/>
  <c r="Z76"/>
  <c r="J76"/>
  <c r="CC75"/>
  <c r="BM75"/>
  <c r="AW75"/>
  <c r="AG75"/>
  <c r="Q75"/>
  <c r="CJ74"/>
  <c r="BT74"/>
  <c r="BD74"/>
  <c r="AN74"/>
  <c r="X74"/>
  <c r="H74"/>
  <c r="CA73"/>
  <c r="BK73"/>
  <c r="AU73"/>
  <c r="AE73"/>
  <c r="O73"/>
  <c r="CH72"/>
  <c r="BR72"/>
  <c r="BB72"/>
  <c r="AL72"/>
  <c r="V72"/>
  <c r="F72"/>
  <c r="BY71"/>
  <c r="BI71"/>
  <c r="AS71"/>
  <c r="AC71"/>
  <c r="M71"/>
  <c r="CF70"/>
  <c r="BP70"/>
  <c r="AZ70"/>
  <c r="AJ70"/>
  <c r="T70"/>
  <c r="D70"/>
  <c r="BW69"/>
  <c r="BG69"/>
  <c r="AQ69"/>
  <c r="AA69"/>
  <c r="K69"/>
  <c r="CD68"/>
  <c r="BN68"/>
  <c r="AX68"/>
  <c r="AH68"/>
  <c r="R68"/>
  <c r="B68"/>
  <c r="BU67"/>
  <c r="BE67"/>
  <c r="AO67"/>
  <c r="Y67"/>
  <c r="I67"/>
  <c r="CB66"/>
  <c r="BL66"/>
  <c r="AV66"/>
  <c r="AF66"/>
  <c r="P66"/>
  <c r="CI65"/>
  <c r="BS65"/>
  <c r="BC65"/>
  <c r="AM65"/>
  <c r="W65"/>
  <c r="G65"/>
  <c r="BZ64"/>
  <c r="BJ64"/>
  <c r="AT64"/>
  <c r="AD64"/>
  <c r="N64"/>
  <c r="CG63"/>
  <c r="BQ63"/>
  <c r="BA63"/>
  <c r="AK63"/>
  <c r="U63"/>
  <c r="E63"/>
  <c r="BX62"/>
  <c r="BH62"/>
  <c r="AR62"/>
  <c r="AB62"/>
  <c r="L62"/>
  <c r="CE61"/>
  <c r="BO61"/>
  <c r="AY61"/>
  <c r="AI61"/>
  <c r="S61"/>
  <c r="C61"/>
  <c r="BV60"/>
  <c r="BF60"/>
  <c r="AP60"/>
  <c r="Z60"/>
  <c r="J60"/>
  <c r="CC59"/>
  <c r="BM59"/>
  <c r="AW59"/>
  <c r="AG59"/>
  <c r="Q59"/>
  <c r="CJ58"/>
  <c r="BT58"/>
  <c r="BD58"/>
  <c r="AN58"/>
  <c r="X58"/>
  <c r="H58"/>
  <c r="CA57"/>
  <c r="BK57"/>
  <c r="AU57"/>
  <c r="AE57"/>
  <c r="O57"/>
  <c r="CH56"/>
  <c r="BR56"/>
  <c r="BB56"/>
  <c r="AL56"/>
  <c r="V56"/>
  <c r="F56"/>
  <c r="BY55"/>
  <c r="BI55"/>
  <c r="AS55"/>
  <c r="AC55"/>
  <c r="M55"/>
  <c r="CF54"/>
  <c r="BP54"/>
  <c r="AZ54"/>
  <c r="AJ54"/>
  <c r="T54"/>
  <c r="D54"/>
  <c r="BW53"/>
  <c r="BG53"/>
  <c r="AQ53"/>
  <c r="AA53"/>
  <c r="K53"/>
  <c r="CD52"/>
  <c r="BN52"/>
  <c r="AX52"/>
  <c r="AH52"/>
  <c r="R52"/>
  <c r="B52"/>
  <c r="BU51"/>
  <c r="BE51"/>
  <c r="AO51"/>
  <c r="Y51"/>
  <c r="I51"/>
  <c r="CB50"/>
  <c r="BL50"/>
  <c r="AV50"/>
  <c r="AF50"/>
  <c r="P50"/>
  <c r="CI49"/>
  <c r="BS49"/>
  <c r="BC49"/>
  <c r="AM49"/>
  <c r="W49"/>
  <c r="G49"/>
  <c r="BZ48"/>
  <c r="BJ48"/>
  <c r="BJ58" i="14" s="1"/>
  <c r="AT48" i="13"/>
  <c r="AD48"/>
  <c r="AD58" i="14" s="1"/>
  <c r="AC58" i="15" s="1"/>
  <c r="AC63" i="16" s="1"/>
  <c r="N48" i="13"/>
  <c r="CF47"/>
  <c r="BQ47"/>
  <c r="BA47"/>
  <c r="AK47"/>
  <c r="AK58" i="14" s="1"/>
  <c r="AJ58" i="15" s="1"/>
  <c r="AJ63" i="16" s="1"/>
  <c r="U47" i="13"/>
  <c r="E47"/>
  <c r="BX46"/>
  <c r="BX13" i="14" s="1"/>
  <c r="BW13" i="15" s="1"/>
  <c r="BH46" i="13"/>
  <c r="BH13" i="14" s="1"/>
  <c r="BG13" i="15" s="1"/>
  <c r="BG18" i="16" s="1"/>
  <c r="AR46" i="13"/>
  <c r="AR13" i="14" s="1"/>
  <c r="AQ13" i="15" s="1"/>
  <c r="AB46" i="13"/>
  <c r="AB13" i="14" s="1"/>
  <c r="AA13" i="15" s="1"/>
  <c r="K46" i="13"/>
  <c r="K13" i="14" s="1"/>
  <c r="J13" i="15" s="1"/>
  <c r="CB45" i="13"/>
  <c r="AX45"/>
  <c r="R45"/>
  <c r="BU44"/>
  <c r="AO44"/>
  <c r="I44"/>
  <c r="BL43"/>
  <c r="AF43"/>
  <c r="CI42"/>
  <c r="BC42"/>
  <c r="W42"/>
  <c r="N41"/>
  <c r="BH39"/>
  <c r="S38"/>
  <c r="BM36"/>
  <c r="X35"/>
  <c r="BR33"/>
  <c r="AC32"/>
  <c r="BW30"/>
  <c r="AH29"/>
  <c r="BF27"/>
  <c r="BK24"/>
  <c r="BP21"/>
  <c r="AA16"/>
  <c r="BH45"/>
  <c r="CE44"/>
  <c r="S44"/>
  <c r="AP43"/>
  <c r="BM42"/>
  <c r="CJ41"/>
  <c r="X41"/>
  <c r="AU40"/>
  <c r="BR39"/>
  <c r="F39"/>
  <c r="AC38"/>
  <c r="AZ37"/>
  <c r="BW36"/>
  <c r="K36"/>
  <c r="AH35"/>
  <c r="BE34"/>
  <c r="CB33"/>
  <c r="P33"/>
  <c r="AM32"/>
  <c r="BJ31"/>
  <c r="CG30"/>
  <c r="U30"/>
  <c r="AR29"/>
  <c r="BO28"/>
  <c r="BZ27"/>
  <c r="AK26"/>
  <c r="CE24"/>
  <c r="AP23"/>
  <c r="CJ21"/>
  <c r="BJ19"/>
  <c r="BO16"/>
  <c r="AJ13"/>
  <c r="BX27"/>
  <c r="L27"/>
  <c r="AI26"/>
  <c r="BF25"/>
  <c r="CC24"/>
  <c r="Q24"/>
  <c r="AN23"/>
  <c r="BK22"/>
  <c r="CH21"/>
  <c r="L21"/>
  <c r="BF19"/>
  <c r="Q18"/>
  <c r="BK16"/>
  <c r="V15"/>
  <c r="AB13"/>
  <c r="AK5"/>
  <c r="H13"/>
  <c r="AO10"/>
  <c r="AY3"/>
  <c r="W7"/>
  <c r="I79"/>
  <c r="CB78"/>
  <c r="BL78"/>
  <c r="AV78"/>
  <c r="AF78"/>
  <c r="P78"/>
  <c r="CI77"/>
  <c r="BS77"/>
  <c r="BC77"/>
  <c r="AM77"/>
  <c r="W77"/>
  <c r="G77"/>
  <c r="BZ76"/>
  <c r="BJ76"/>
  <c r="AT76"/>
  <c r="AD76"/>
  <c r="N76"/>
  <c r="CG75"/>
  <c r="BQ75"/>
  <c r="BA75"/>
  <c r="AK75"/>
  <c r="U75"/>
  <c r="E75"/>
  <c r="BX74"/>
  <c r="BH74"/>
  <c r="AR74"/>
  <c r="AB74"/>
  <c r="L74"/>
  <c r="CE73"/>
  <c r="BO73"/>
  <c r="AY73"/>
  <c r="AI73"/>
  <c r="S73"/>
  <c r="C73"/>
  <c r="BV72"/>
  <c r="BF72"/>
  <c r="AP72"/>
  <c r="Z72"/>
  <c r="J72"/>
  <c r="CC71"/>
  <c r="BM71"/>
  <c r="AW71"/>
  <c r="AG71"/>
  <c r="Q71"/>
  <c r="CJ70"/>
  <c r="BT70"/>
  <c r="BD70"/>
  <c r="AN70"/>
  <c r="X70"/>
  <c r="H70"/>
  <c r="CA69"/>
  <c r="BK69"/>
  <c r="AU69"/>
  <c r="AE69"/>
  <c r="O69"/>
  <c r="CH68"/>
  <c r="BR68"/>
  <c r="BB68"/>
  <c r="AL68"/>
  <c r="V68"/>
  <c r="F68"/>
  <c r="BY67"/>
  <c r="BI67"/>
  <c r="AS67"/>
  <c r="AC67"/>
  <c r="M67"/>
  <c r="CF66"/>
  <c r="BP66"/>
  <c r="AZ66"/>
  <c r="AJ66"/>
  <c r="T66"/>
  <c r="D66"/>
  <c r="BW65"/>
  <c r="BG65"/>
  <c r="AQ65"/>
  <c r="AA65"/>
  <c r="K65"/>
  <c r="CD64"/>
  <c r="BN64"/>
  <c r="AX64"/>
  <c r="AH64"/>
  <c r="R64"/>
  <c r="B64"/>
  <c r="BU63"/>
  <c r="BE63"/>
  <c r="AO63"/>
  <c r="Y63"/>
  <c r="I63"/>
  <c r="CB62"/>
  <c r="BL62"/>
  <c r="AV62"/>
  <c r="AF62"/>
  <c r="P62"/>
  <c r="CI61"/>
  <c r="BS61"/>
  <c r="BC61"/>
  <c r="AM61"/>
  <c r="W61"/>
  <c r="G61"/>
  <c r="BZ60"/>
  <c r="BJ60"/>
  <c r="AT60"/>
  <c r="AD60"/>
  <c r="N60"/>
  <c r="CG59"/>
  <c r="BQ59"/>
  <c r="BA59"/>
  <c r="AK59"/>
  <c r="U59"/>
  <c r="E59"/>
  <c r="BX58"/>
  <c r="BH58"/>
  <c r="AR58"/>
  <c r="AB58"/>
  <c r="L58"/>
  <c r="CE57"/>
  <c r="BO57"/>
  <c r="AY57"/>
  <c r="AI57"/>
  <c r="S57"/>
  <c r="C57"/>
  <c r="BV56"/>
  <c r="BF56"/>
  <c r="AP56"/>
  <c r="Z56"/>
  <c r="J56"/>
  <c r="CC55"/>
  <c r="BM55"/>
  <c r="AW55"/>
  <c r="AG55"/>
  <c r="Q55"/>
  <c r="CJ54"/>
  <c r="BT54"/>
  <c r="BD54"/>
  <c r="AN54"/>
  <c r="X54"/>
  <c r="H54"/>
  <c r="CA53"/>
  <c r="BK53"/>
  <c r="AU53"/>
  <c r="AE53"/>
  <c r="O53"/>
  <c r="CH52"/>
  <c r="BR52"/>
  <c r="BB52"/>
  <c r="AL52"/>
  <c r="V52"/>
  <c r="F52"/>
  <c r="BY51"/>
  <c r="BI51"/>
  <c r="AS51"/>
  <c r="AC51"/>
  <c r="M51"/>
  <c r="CF50"/>
  <c r="BP50"/>
  <c r="AZ50"/>
  <c r="AJ50"/>
  <c r="T50"/>
  <c r="D50"/>
  <c r="BW49"/>
  <c r="BG49"/>
  <c r="AQ49"/>
  <c r="AA49"/>
  <c r="K49"/>
  <c r="CD48"/>
  <c r="BN48"/>
  <c r="BN58" i="14" s="1"/>
  <c r="AX48" i="13"/>
  <c r="AX58" i="14" s="1"/>
  <c r="AW58" i="15" s="1"/>
  <c r="AW63" i="16" s="1"/>
  <c r="AH48" i="13"/>
  <c r="AH58" i="14" s="1"/>
  <c r="R48" i="13"/>
  <c r="R58" i="14" s="1"/>
  <c r="Q58" i="15" s="1"/>
  <c r="Q63" i="16" s="1"/>
  <c r="B48" i="13"/>
  <c r="BU47"/>
  <c r="BE47"/>
  <c r="AO47"/>
  <c r="AO58" i="14" s="1"/>
  <c r="AN58" i="15" s="1"/>
  <c r="AN63" i="16" s="1"/>
  <c r="Y47" i="13"/>
  <c r="Y58" i="14" s="1"/>
  <c r="X58" i="15" s="1"/>
  <c r="X63" i="16" s="1"/>
  <c r="I47" i="13"/>
  <c r="I58" i="14" s="1"/>
  <c r="H58" i="15" s="1"/>
  <c r="H63" i="16" s="1"/>
  <c r="CB46" i="13"/>
  <c r="CB13" i="14" s="1"/>
  <c r="CA13" i="15" s="1"/>
  <c r="CA18" i="16" s="1"/>
  <c r="BL46" i="13"/>
  <c r="BL13" i="14" s="1"/>
  <c r="BK13" i="15" s="1"/>
  <c r="AV46" i="13"/>
  <c r="AV13" i="14" s="1"/>
  <c r="AU13" i="15" s="1"/>
  <c r="AU18" i="16" s="1"/>
  <c r="AF46" i="13"/>
  <c r="AF13" i="14" s="1"/>
  <c r="AE13" i="15" s="1"/>
  <c r="AE18" i="16" s="1"/>
  <c r="O46" i="13"/>
  <c r="O13" i="14" s="1"/>
  <c r="N13" i="15" s="1"/>
  <c r="N18" i="16" s="1"/>
  <c r="CF45" i="13"/>
  <c r="BF45"/>
  <c r="Z45"/>
  <c r="CC44"/>
  <c r="AW44"/>
  <c r="Q44"/>
  <c r="BT43"/>
  <c r="AN43"/>
  <c r="H43"/>
  <c r="BK42"/>
  <c r="AE42"/>
  <c r="AT41"/>
  <c r="E40"/>
  <c r="AY38"/>
  <c r="J37"/>
  <c r="BD35"/>
  <c r="O34"/>
  <c r="BI32"/>
  <c r="T31"/>
  <c r="BN29"/>
  <c r="Y28"/>
  <c r="AN25"/>
  <c r="AS22"/>
  <c r="BP17"/>
  <c r="BX45"/>
  <c r="L45"/>
  <c r="AI44"/>
  <c r="BF43"/>
  <c r="CC42"/>
  <c r="Q42"/>
  <c r="AN41"/>
  <c r="BK40"/>
  <c r="CH39"/>
  <c r="V39"/>
  <c r="AS38"/>
  <c r="BP37"/>
  <c r="D37"/>
  <c r="AA36"/>
  <c r="AX35"/>
  <c r="BU34"/>
  <c r="I34"/>
  <c r="AF33"/>
  <c r="BC32"/>
  <c r="BZ31"/>
  <c r="N31"/>
  <c r="AK30"/>
  <c r="BH29"/>
  <c r="CE28"/>
  <c r="S28"/>
  <c r="BQ26"/>
  <c r="AB25"/>
  <c r="BV23"/>
  <c r="AG22"/>
  <c r="AM20"/>
  <c r="AR17"/>
  <c r="AW14"/>
  <c r="E28"/>
  <c r="AB27"/>
  <c r="AY26"/>
  <c r="BV25"/>
  <c r="J25"/>
  <c r="AG24"/>
  <c r="BD23"/>
  <c r="CA22"/>
  <c r="O22"/>
  <c r="AL21"/>
  <c r="C20"/>
  <c r="AW18"/>
  <c r="H17"/>
  <c r="BB15"/>
  <c r="E14"/>
  <c r="I9"/>
  <c r="AN13"/>
  <c r="R11"/>
  <c r="AT6"/>
  <c r="B81" i="15"/>
  <c r="B86" i="16" s="1"/>
  <c r="B44" i="15"/>
  <c r="B49" i="16" s="1"/>
  <c r="B33" i="15"/>
  <c r="B38" i="16" s="1"/>
  <c r="B84" i="15"/>
  <c r="B89" i="16" s="1"/>
  <c r="BZ85" i="14"/>
  <c r="BY85" i="15" s="1"/>
  <c r="BY90" i="16" s="1"/>
  <c r="AT85" i="14"/>
  <c r="AS85" i="15" s="1"/>
  <c r="AS90" i="16" s="1"/>
  <c r="T55" i="14"/>
  <c r="S55" i="15" s="1"/>
  <c r="S60" i="16" s="1"/>
  <c r="AX85" i="14"/>
  <c r="AW85" i="15" s="1"/>
  <c r="AW90" i="16" s="1"/>
  <c r="BJ41" i="13"/>
  <c r="AD41"/>
  <c r="CG40"/>
  <c r="BA40"/>
  <c r="U40"/>
  <c r="BX39"/>
  <c r="AR39"/>
  <c r="L39"/>
  <c r="BO38"/>
  <c r="AI38"/>
  <c r="C38"/>
  <c r="BF37"/>
  <c r="Z37"/>
  <c r="CC36"/>
  <c r="AW36"/>
  <c r="Q36"/>
  <c r="BT35"/>
  <c r="AN35"/>
  <c r="H35"/>
  <c r="BK34"/>
  <c r="AE34"/>
  <c r="CH33"/>
  <c r="BB33"/>
  <c r="V33"/>
  <c r="BY32"/>
  <c r="AS32"/>
  <c r="M32"/>
  <c r="BP31"/>
  <c r="AJ31"/>
  <c r="D31"/>
  <c r="BG30"/>
  <c r="AA30"/>
  <c r="CD29"/>
  <c r="AX29"/>
  <c r="R29"/>
  <c r="BU28"/>
  <c r="AO28"/>
  <c r="C28"/>
  <c r="Z27"/>
  <c r="AW26"/>
  <c r="BT25"/>
  <c r="H25"/>
  <c r="AE24"/>
  <c r="BB23"/>
  <c r="BY22"/>
  <c r="M22"/>
  <c r="AJ21"/>
  <c r="CH19"/>
  <c r="AS18"/>
  <c r="D17"/>
  <c r="AX15"/>
  <c r="CF13"/>
  <c r="BL8"/>
  <c r="BP45"/>
  <c r="AZ45"/>
  <c r="AJ45"/>
  <c r="T45"/>
  <c r="D45"/>
  <c r="BW44"/>
  <c r="BG44"/>
  <c r="AQ44"/>
  <c r="AA44"/>
  <c r="K44"/>
  <c r="CD43"/>
  <c r="BN43"/>
  <c r="AX43"/>
  <c r="AH43"/>
  <c r="R43"/>
  <c r="B43"/>
  <c r="BU42"/>
  <c r="BE42"/>
  <c r="AO42"/>
  <c r="Y42"/>
  <c r="I42"/>
  <c r="CB41"/>
  <c r="BL41"/>
  <c r="AV41"/>
  <c r="AF41"/>
  <c r="P41"/>
  <c r="CI40"/>
  <c r="BS40"/>
  <c r="BC40"/>
  <c r="AM40"/>
  <c r="W40"/>
  <c r="G40"/>
  <c r="BZ39"/>
  <c r="BJ39"/>
  <c r="AT39"/>
  <c r="AD39"/>
  <c r="N39"/>
  <c r="CG38"/>
  <c r="BQ38"/>
  <c r="BA38"/>
  <c r="AK38"/>
  <c r="U38"/>
  <c r="E38"/>
  <c r="BX37"/>
  <c r="BH37"/>
  <c r="AR37"/>
  <c r="AB37"/>
  <c r="L37"/>
  <c r="CE36"/>
  <c r="BO36"/>
  <c r="AY36"/>
  <c r="AI36"/>
  <c r="S36"/>
  <c r="C36"/>
  <c r="BV35"/>
  <c r="BF35"/>
  <c r="AP35"/>
  <c r="Z35"/>
  <c r="J35"/>
  <c r="CC34"/>
  <c r="BM34"/>
  <c r="AW34"/>
  <c r="AG34"/>
  <c r="Q34"/>
  <c r="CJ33"/>
  <c r="BT33"/>
  <c r="BD33"/>
  <c r="AN33"/>
  <c r="X33"/>
  <c r="H33"/>
  <c r="CA32"/>
  <c r="BK32"/>
  <c r="AU32"/>
  <c r="AE32"/>
  <c r="O32"/>
  <c r="CH31"/>
  <c r="BR31"/>
  <c r="BB31"/>
  <c r="AL31"/>
  <c r="V31"/>
  <c r="F31"/>
  <c r="BY30"/>
  <c r="BI30"/>
  <c r="AS30"/>
  <c r="AC30"/>
  <c r="M30"/>
  <c r="CF29"/>
  <c r="BP29"/>
  <c r="AZ29"/>
  <c r="AJ29"/>
  <c r="T29"/>
  <c r="D29"/>
  <c r="BW28"/>
  <c r="BG28"/>
  <c r="AQ28"/>
  <c r="AA28"/>
  <c r="G28"/>
  <c r="BJ27"/>
  <c r="AD27"/>
  <c r="CG26"/>
  <c r="BA26"/>
  <c r="U26"/>
  <c r="BX25"/>
  <c r="AR25"/>
  <c r="L25"/>
  <c r="BO24"/>
  <c r="AI24"/>
  <c r="C24"/>
  <c r="BF23"/>
  <c r="Z23"/>
  <c r="CC22"/>
  <c r="AW22"/>
  <c r="Q22"/>
  <c r="BT21"/>
  <c r="AN21"/>
  <c r="BS20"/>
  <c r="G20"/>
  <c r="AD19"/>
  <c r="BA18"/>
  <c r="BX17"/>
  <c r="L17"/>
  <c r="AI16"/>
  <c r="BF15"/>
  <c r="CC14"/>
  <c r="M14"/>
  <c r="AY12"/>
  <c r="AO9"/>
  <c r="M28"/>
  <c r="CF27"/>
  <c r="BP27"/>
  <c r="AZ27"/>
  <c r="AJ27"/>
  <c r="T27"/>
  <c r="D27"/>
  <c r="BW26"/>
  <c r="BG26"/>
  <c r="AQ26"/>
  <c r="AA26"/>
  <c r="K26"/>
  <c r="CD25"/>
  <c r="BN25"/>
  <c r="AX25"/>
  <c r="AH25"/>
  <c r="R25"/>
  <c r="B25"/>
  <c r="BU24"/>
  <c r="BE24"/>
  <c r="AO24"/>
  <c r="Y24"/>
  <c r="I24"/>
  <c r="CB23"/>
  <c r="BL23"/>
  <c r="AV23"/>
  <c r="AF23"/>
  <c r="P23"/>
  <c r="CI22"/>
  <c r="BS22"/>
  <c r="BC22"/>
  <c r="AM22"/>
  <c r="W22"/>
  <c r="G22"/>
  <c r="BZ21"/>
  <c r="BJ21"/>
  <c r="AT21"/>
  <c r="AB21"/>
  <c r="CE20"/>
  <c r="AY20"/>
  <c r="S20"/>
  <c r="BV19"/>
  <c r="AP19"/>
  <c r="J19"/>
  <c r="BM18"/>
  <c r="AG18"/>
  <c r="CJ17"/>
  <c r="BD17"/>
  <c r="X17"/>
  <c r="CA16"/>
  <c r="AU16"/>
  <c r="O16"/>
  <c r="BR15"/>
  <c r="AL15"/>
  <c r="F15"/>
  <c r="BI14"/>
  <c r="AC14"/>
  <c r="BH13"/>
  <c r="CE12"/>
  <c r="BF11"/>
  <c r="Q10"/>
  <c r="BC7"/>
  <c r="AP2"/>
  <c r="CJ13"/>
  <c r="BD13"/>
  <c r="X13"/>
  <c r="CA12"/>
  <c r="AA12"/>
  <c r="AX11"/>
  <c r="BU10"/>
  <c r="I10"/>
  <c r="CB8"/>
  <c r="AM7"/>
  <c r="E5"/>
  <c r="J2"/>
  <c r="Q55" i="14"/>
  <c r="P55" i="15" s="1"/>
  <c r="P60" i="16" s="1"/>
  <c r="CC55" i="14"/>
  <c r="CB55" i="15" s="1"/>
  <c r="CB60" i="16" s="1"/>
  <c r="O42" i="13"/>
  <c r="CH41"/>
  <c r="BR41"/>
  <c r="BB41"/>
  <c r="AL41"/>
  <c r="V41"/>
  <c r="F41"/>
  <c r="BY40"/>
  <c r="BI40"/>
  <c r="AS40"/>
  <c r="AC40"/>
  <c r="M40"/>
  <c r="CF39"/>
  <c r="BP39"/>
  <c r="AZ39"/>
  <c r="AJ39"/>
  <c r="T39"/>
  <c r="D39"/>
  <c r="BW38"/>
  <c r="BG38"/>
  <c r="AQ38"/>
  <c r="AA38"/>
  <c r="K38"/>
  <c r="CD37"/>
  <c r="BN37"/>
  <c r="AX37"/>
  <c r="AH37"/>
  <c r="R37"/>
  <c r="B37"/>
  <c r="BU36"/>
  <c r="BE36"/>
  <c r="AO36"/>
  <c r="Y36"/>
  <c r="I36"/>
  <c r="CB35"/>
  <c r="BL35"/>
  <c r="AV35"/>
  <c r="AF35"/>
  <c r="P35"/>
  <c r="CI34"/>
  <c r="BS34"/>
  <c r="BC34"/>
  <c r="AM34"/>
  <c r="W34"/>
  <c r="G34"/>
  <c r="BZ33"/>
  <c r="BJ33"/>
  <c r="AT33"/>
  <c r="AD33"/>
  <c r="N33"/>
  <c r="CG32"/>
  <c r="BQ32"/>
  <c r="BA32"/>
  <c r="AK32"/>
  <c r="U32"/>
  <c r="E32"/>
  <c r="BX31"/>
  <c r="BH31"/>
  <c r="AR31"/>
  <c r="AB31"/>
  <c r="L31"/>
  <c r="CE30"/>
  <c r="BO30"/>
  <c r="AY30"/>
  <c r="AI30"/>
  <c r="S30"/>
  <c r="C30"/>
  <c r="BV29"/>
  <c r="BF29"/>
  <c r="AP29"/>
  <c r="Z29"/>
  <c r="J29"/>
  <c r="CC28"/>
  <c r="BM28"/>
  <c r="AW28"/>
  <c r="AG28"/>
  <c r="Q28"/>
  <c r="BV27"/>
  <c r="AP27"/>
  <c r="J27"/>
  <c r="BM26"/>
  <c r="AG26"/>
  <c r="CJ25"/>
  <c r="BD25"/>
  <c r="X25"/>
  <c r="CA24"/>
  <c r="AU24"/>
  <c r="O24"/>
  <c r="BR23"/>
  <c r="AL23"/>
  <c r="F23"/>
  <c r="BI22"/>
  <c r="AC22"/>
  <c r="CF21"/>
  <c r="AZ21"/>
  <c r="H21"/>
  <c r="AE20"/>
  <c r="BB19"/>
  <c r="BY18"/>
  <c r="M18"/>
  <c r="AJ17"/>
  <c r="BG16"/>
  <c r="CD15"/>
  <c r="R15"/>
  <c r="AO14"/>
  <c r="T13"/>
  <c r="BM10"/>
  <c r="BH4"/>
  <c r="BH55" i="14" s="1"/>
  <c r="BG55" i="15" s="1"/>
  <c r="BG60" i="16" s="1"/>
  <c r="BT45" i="13"/>
  <c r="BL45"/>
  <c r="BD45"/>
  <c r="AV45"/>
  <c r="AN45"/>
  <c r="AF45"/>
  <c r="X45"/>
  <c r="P45"/>
  <c r="H45"/>
  <c r="CI44"/>
  <c r="CA44"/>
  <c r="BS44"/>
  <c r="BK44"/>
  <c r="BC44"/>
  <c r="AU44"/>
  <c r="AM44"/>
  <c r="AE44"/>
  <c r="W44"/>
  <c r="O44"/>
  <c r="G44"/>
  <c r="CH43"/>
  <c r="BZ43"/>
  <c r="BR43"/>
  <c r="BJ43"/>
  <c r="BB43"/>
  <c r="AT43"/>
  <c r="AL43"/>
  <c r="AD43"/>
  <c r="V43"/>
  <c r="N43"/>
  <c r="F43"/>
  <c r="CG42"/>
  <c r="BY42"/>
  <c r="BQ42"/>
  <c r="BI42"/>
  <c r="BA42"/>
  <c r="AS42"/>
  <c r="AK42"/>
  <c r="AC42"/>
  <c r="U42"/>
  <c r="M42"/>
  <c r="E42"/>
  <c r="CF41"/>
  <c r="BX41"/>
  <c r="BP41"/>
  <c r="BH41"/>
  <c r="AZ41"/>
  <c r="AR41"/>
  <c r="AJ41"/>
  <c r="AB41"/>
  <c r="T41"/>
  <c r="L41"/>
  <c r="D41"/>
  <c r="CE40"/>
  <c r="BW40"/>
  <c r="BO40"/>
  <c r="BG40"/>
  <c r="AY40"/>
  <c r="AQ40"/>
  <c r="AI40"/>
  <c r="AA40"/>
  <c r="S40"/>
  <c r="K40"/>
  <c r="C40"/>
  <c r="CD39"/>
  <c r="BV39"/>
  <c r="BN39"/>
  <c r="BF39"/>
  <c r="AX39"/>
  <c r="AP39"/>
  <c r="AH39"/>
  <c r="Z39"/>
  <c r="R39"/>
  <c r="J39"/>
  <c r="B39"/>
  <c r="CC38"/>
  <c r="BU38"/>
  <c r="BM38"/>
  <c r="BE38"/>
  <c r="AW38"/>
  <c r="AO38"/>
  <c r="AG38"/>
  <c r="Y38"/>
  <c r="Q38"/>
  <c r="I38"/>
  <c r="CJ37"/>
  <c r="CB37"/>
  <c r="BT37"/>
  <c r="BL37"/>
  <c r="BD37"/>
  <c r="AV37"/>
  <c r="AN37"/>
  <c r="AF37"/>
  <c r="X37"/>
  <c r="P37"/>
  <c r="H37"/>
  <c r="CI36"/>
  <c r="CA36"/>
  <c r="BS36"/>
  <c r="BK36"/>
  <c r="BC36"/>
  <c r="AU36"/>
  <c r="AM36"/>
  <c r="AE36"/>
  <c r="W36"/>
  <c r="O36"/>
  <c r="G36"/>
  <c r="CH35"/>
  <c r="BZ35"/>
  <c r="BR35"/>
  <c r="BJ35"/>
  <c r="BB35"/>
  <c r="AT35"/>
  <c r="AL35"/>
  <c r="AD35"/>
  <c r="V35"/>
  <c r="N35"/>
  <c r="F35"/>
  <c r="CG34"/>
  <c r="BY34"/>
  <c r="BQ34"/>
  <c r="BI34"/>
  <c r="BA34"/>
  <c r="AS34"/>
  <c r="AK34"/>
  <c r="AC34"/>
  <c r="U34"/>
  <c r="M34"/>
  <c r="E34"/>
  <c r="CF33"/>
  <c r="BX33"/>
  <c r="BP33"/>
  <c r="BH33"/>
  <c r="AZ33"/>
  <c r="AR33"/>
  <c r="AJ33"/>
  <c r="AB33"/>
  <c r="T33"/>
  <c r="L33"/>
  <c r="D33"/>
  <c r="CE32"/>
  <c r="BW32"/>
  <c r="BO32"/>
  <c r="BG32"/>
  <c r="AY32"/>
  <c r="AQ32"/>
  <c r="AI32"/>
  <c r="AA32"/>
  <c r="S32"/>
  <c r="K32"/>
  <c r="C32"/>
  <c r="CD31"/>
  <c r="BV31"/>
  <c r="BN31"/>
  <c r="BF31"/>
  <c r="AX31"/>
  <c r="AP31"/>
  <c r="AH31"/>
  <c r="Z31"/>
  <c r="R31"/>
  <c r="J31"/>
  <c r="B31"/>
  <c r="CC30"/>
  <c r="BU30"/>
  <c r="BM30"/>
  <c r="BE30"/>
  <c r="AW30"/>
  <c r="AO30"/>
  <c r="AG30"/>
  <c r="Y30"/>
  <c r="Q30"/>
  <c r="I30"/>
  <c r="CJ29"/>
  <c r="CB29"/>
  <c r="BT29"/>
  <c r="BL29"/>
  <c r="BD29"/>
  <c r="AV29"/>
  <c r="AN29"/>
  <c r="AF29"/>
  <c r="X29"/>
  <c r="P29"/>
  <c r="H29"/>
  <c r="CI28"/>
  <c r="CA28"/>
  <c r="BS28"/>
  <c r="BK28"/>
  <c r="BC28"/>
  <c r="AU28"/>
  <c r="AM28"/>
  <c r="AE28"/>
  <c r="W28"/>
  <c r="O28"/>
  <c r="CH27"/>
  <c r="BR27"/>
  <c r="BB27"/>
  <c r="AL27"/>
  <c r="V27"/>
  <c r="F27"/>
  <c r="BY26"/>
  <c r="BI26"/>
  <c r="AS26"/>
  <c r="AC26"/>
  <c r="M26"/>
  <c r="CF25"/>
  <c r="BP25"/>
  <c r="AZ25"/>
  <c r="AJ25"/>
  <c r="T25"/>
  <c r="D25"/>
  <c r="BW24"/>
  <c r="BG24"/>
  <c r="AQ24"/>
  <c r="AA24"/>
  <c r="K24"/>
  <c r="CD23"/>
  <c r="BN23"/>
  <c r="AX23"/>
  <c r="AH23"/>
  <c r="R23"/>
  <c r="B23"/>
  <c r="BU22"/>
  <c r="BE22"/>
  <c r="AO22"/>
  <c r="Y22"/>
  <c r="I22"/>
  <c r="CB21"/>
  <c r="BL21"/>
  <c r="AV21"/>
  <c r="AF21"/>
  <c r="CI20"/>
  <c r="BC20"/>
  <c r="W20"/>
  <c r="BZ19"/>
  <c r="AT19"/>
  <c r="N19"/>
  <c r="BQ18"/>
  <c r="AK18"/>
  <c r="E18"/>
  <c r="BH17"/>
  <c r="AB17"/>
  <c r="CE16"/>
  <c r="AY16"/>
  <c r="S16"/>
  <c r="BV15"/>
  <c r="AP15"/>
  <c r="J15"/>
  <c r="BM14"/>
  <c r="AG14"/>
  <c r="BP13"/>
  <c r="D13"/>
  <c r="BV11"/>
  <c r="AG10"/>
  <c r="CI7"/>
  <c r="S3"/>
  <c r="I28"/>
  <c r="CJ27"/>
  <c r="CB27"/>
  <c r="BT27"/>
  <c r="BL27"/>
  <c r="BD27"/>
  <c r="AV27"/>
  <c r="AN27"/>
  <c r="AF27"/>
  <c r="X27"/>
  <c r="P27"/>
  <c r="H27"/>
  <c r="CI26"/>
  <c r="CA26"/>
  <c r="BS26"/>
  <c r="BK26"/>
  <c r="BC26"/>
  <c r="AU26"/>
  <c r="AM26"/>
  <c r="AE26"/>
  <c r="W26"/>
  <c r="O26"/>
  <c r="G26"/>
  <c r="CH25"/>
  <c r="BZ25"/>
  <c r="BR25"/>
  <c r="BJ25"/>
  <c r="BB25"/>
  <c r="AT25"/>
  <c r="AL25"/>
  <c r="AD25"/>
  <c r="V25"/>
  <c r="N25"/>
  <c r="F25"/>
  <c r="CG24"/>
  <c r="BY24"/>
  <c r="BQ24"/>
  <c r="BI24"/>
  <c r="BA24"/>
  <c r="AS24"/>
  <c r="AK24"/>
  <c r="AC24"/>
  <c r="U24"/>
  <c r="M24"/>
  <c r="E24"/>
  <c r="CF23"/>
  <c r="BX23"/>
  <c r="BP23"/>
  <c r="BH23"/>
  <c r="AZ23"/>
  <c r="AR23"/>
  <c r="AJ23"/>
  <c r="AB23"/>
  <c r="T23"/>
  <c r="L23"/>
  <c r="D23"/>
  <c r="CE22"/>
  <c r="BW22"/>
  <c r="BO22"/>
  <c r="BG22"/>
  <c r="AY22"/>
  <c r="AQ22"/>
  <c r="AI22"/>
  <c r="AA22"/>
  <c r="S22"/>
  <c r="K22"/>
  <c r="C22"/>
  <c r="CD21"/>
  <c r="BV21"/>
  <c r="BN21"/>
  <c r="BF21"/>
  <c r="AX21"/>
  <c r="AP21"/>
  <c r="AH21"/>
  <c r="T21"/>
  <c r="D21"/>
  <c r="BW20"/>
  <c r="BG20"/>
  <c r="AQ20"/>
  <c r="AA20"/>
  <c r="K20"/>
  <c r="CD19"/>
  <c r="BN19"/>
  <c r="AX19"/>
  <c r="AH19"/>
  <c r="R19"/>
  <c r="B19"/>
  <c r="BU18"/>
  <c r="BE18"/>
  <c r="AO18"/>
  <c r="Y18"/>
  <c r="I18"/>
  <c r="CB17"/>
  <c r="BL17"/>
  <c r="AV17"/>
  <c r="AF17"/>
  <c r="P17"/>
  <c r="CI16"/>
  <c r="BS16"/>
  <c r="BC16"/>
  <c r="AM16"/>
  <c r="W16"/>
  <c r="G16"/>
  <c r="BZ15"/>
  <c r="BJ15"/>
  <c r="AT15"/>
  <c r="AD15"/>
  <c r="N15"/>
  <c r="CG14"/>
  <c r="BQ14"/>
  <c r="BA14"/>
  <c r="AK14"/>
  <c r="U14"/>
  <c r="BX13"/>
  <c r="AR13"/>
  <c r="L13"/>
  <c r="BO12"/>
  <c r="C12"/>
  <c r="Z11"/>
  <c r="AW10"/>
  <c r="BT9"/>
  <c r="AF8"/>
  <c r="BZ6"/>
  <c r="CE3"/>
  <c r="B1"/>
  <c r="I14"/>
  <c r="CB13"/>
  <c r="BL13"/>
  <c r="AV13"/>
  <c r="AF13"/>
  <c r="P13"/>
  <c r="CI12"/>
  <c r="BS12"/>
  <c r="AQ12"/>
  <c r="K12"/>
  <c r="BN11"/>
  <c r="AH11"/>
  <c r="B11"/>
  <c r="BE10"/>
  <c r="Y10"/>
  <c r="CB9"/>
  <c r="Y9"/>
  <c r="AV8"/>
  <c r="BS7"/>
  <c r="G7"/>
  <c r="BQ5"/>
  <c r="AB4"/>
  <c r="AB55" i="14" s="1"/>
  <c r="AA55" i="15" s="1"/>
  <c r="AA60" i="16" s="1"/>
  <c r="BV2" i="13"/>
  <c r="BV55" i="14" s="1"/>
  <c r="BU55" i="15" s="1"/>
  <c r="BU60" i="16" s="1"/>
  <c r="CG75" i="14"/>
  <c r="CG74"/>
  <c r="CG73"/>
  <c r="BY75"/>
  <c r="BY74"/>
  <c r="BY73"/>
  <c r="BQ75"/>
  <c r="BQ74"/>
  <c r="BQ73"/>
  <c r="BI75"/>
  <c r="BI74"/>
  <c r="BI73"/>
  <c r="BA75"/>
  <c r="BA74"/>
  <c r="BA73"/>
  <c r="AS75"/>
  <c r="AS74"/>
  <c r="AS73"/>
  <c r="AK75"/>
  <c r="AK74"/>
  <c r="AK73"/>
  <c r="AC75"/>
  <c r="AC74"/>
  <c r="AC73"/>
  <c r="U75"/>
  <c r="U74"/>
  <c r="U73"/>
  <c r="M75"/>
  <c r="M74"/>
  <c r="M73"/>
  <c r="E75"/>
  <c r="E74"/>
  <c r="E73"/>
  <c r="CJ75"/>
  <c r="CJ74"/>
  <c r="CJ73"/>
  <c r="CB75"/>
  <c r="CB74"/>
  <c r="CB73"/>
  <c r="BT75"/>
  <c r="BT74"/>
  <c r="BT73"/>
  <c r="BL75"/>
  <c r="BL74"/>
  <c r="BL73"/>
  <c r="BD75"/>
  <c r="BD74"/>
  <c r="BD73"/>
  <c r="AV75"/>
  <c r="AV74"/>
  <c r="AV73"/>
  <c r="AN75"/>
  <c r="AN74"/>
  <c r="AN73"/>
  <c r="AF73"/>
  <c r="AF75"/>
  <c r="AF74"/>
  <c r="X75"/>
  <c r="X74"/>
  <c r="X73"/>
  <c r="P75"/>
  <c r="P74"/>
  <c r="P73"/>
  <c r="H74"/>
  <c r="H73"/>
  <c r="H75"/>
  <c r="CD18" i="16"/>
  <c r="W18"/>
  <c r="BB18"/>
  <c r="BX18"/>
  <c r="CC18"/>
  <c r="P18"/>
  <c r="CE75" i="14"/>
  <c r="CE74"/>
  <c r="CE73"/>
  <c r="BW73"/>
  <c r="BW75"/>
  <c r="BW74"/>
  <c r="BO74"/>
  <c r="BG73"/>
  <c r="BG75"/>
  <c r="BG74"/>
  <c r="AY73"/>
  <c r="AY75"/>
  <c r="AY74"/>
  <c r="AQ73"/>
  <c r="AQ75"/>
  <c r="AQ74"/>
  <c r="AI75"/>
  <c r="AI74"/>
  <c r="AI73"/>
  <c r="AA75"/>
  <c r="AA74"/>
  <c r="AA73"/>
  <c r="S75"/>
  <c r="S74"/>
  <c r="S73"/>
  <c r="K73"/>
  <c r="K75"/>
  <c r="K74"/>
  <c r="CL170" i="13"/>
  <c r="CH75" i="14"/>
  <c r="CH74"/>
  <c r="CH73"/>
  <c r="BZ75"/>
  <c r="BZ74"/>
  <c r="BZ73"/>
  <c r="BR75"/>
  <c r="BR74"/>
  <c r="BR73"/>
  <c r="BJ75"/>
  <c r="BJ74"/>
  <c r="BJ73"/>
  <c r="BB75"/>
  <c r="BB74"/>
  <c r="BB73"/>
  <c r="AL75"/>
  <c r="AD74"/>
  <c r="AD73"/>
  <c r="AD75"/>
  <c r="V74"/>
  <c r="V73"/>
  <c r="V75"/>
  <c r="N73"/>
  <c r="N75"/>
  <c r="N74"/>
  <c r="F73"/>
  <c r="F75"/>
  <c r="F74"/>
  <c r="BN18" i="16"/>
  <c r="G18"/>
  <c r="AL18"/>
  <c r="AB18"/>
  <c r="BV18"/>
  <c r="O18"/>
  <c r="AD18"/>
  <c r="BP18"/>
  <c r="AJ18"/>
  <c r="I18"/>
  <c r="BE18"/>
  <c r="X18"/>
  <c r="B13" i="15"/>
  <c r="AV18" i="16"/>
  <c r="AF18"/>
  <c r="M18"/>
  <c r="BY18"/>
  <c r="BI18"/>
  <c r="AC18"/>
  <c r="CI18"/>
  <c r="BS18"/>
  <c r="BK18"/>
  <c r="V18"/>
  <c r="AG55" i="14"/>
  <c r="AF55" i="15" s="1"/>
  <c r="AF60" i="16" s="1"/>
  <c r="BM55" i="14"/>
  <c r="BL55" i="15" s="1"/>
  <c r="BL60" i="16" s="1"/>
  <c r="AN55" i="14"/>
  <c r="AM55" i="15" s="1"/>
  <c r="AM60" i="16" s="1"/>
  <c r="BJ55" i="14"/>
  <c r="BI55" i="15" s="1"/>
  <c r="BI60" i="16" s="1"/>
  <c r="R55" i="14"/>
  <c r="Q55" i="15" s="1"/>
  <c r="Q60" i="16" s="1"/>
  <c r="BK55" i="14"/>
  <c r="BJ55" i="15" s="1"/>
  <c r="BJ60" i="16" s="1"/>
  <c r="AR55" i="14"/>
  <c r="AQ55" i="15" s="1"/>
  <c r="AQ60" i="16" s="1"/>
  <c r="BX55" i="14"/>
  <c r="BW55" i="15" s="1"/>
  <c r="BW60" i="16" s="1"/>
  <c r="BB55" i="14"/>
  <c r="BX64"/>
  <c r="BP64"/>
  <c r="BH64"/>
  <c r="AZ64"/>
  <c r="AR64"/>
  <c r="BZ79"/>
  <c r="BR79"/>
  <c r="BJ79"/>
  <c r="BB79"/>
  <c r="N79"/>
  <c r="F79"/>
  <c r="CB52"/>
  <c r="BL52"/>
  <c r="AV52"/>
  <c r="AF52"/>
  <c r="P52"/>
  <c r="BP38"/>
  <c r="CI64"/>
  <c r="CA64"/>
  <c r="AE64"/>
  <c r="W64"/>
  <c r="O64"/>
  <c r="G64"/>
  <c r="CC79"/>
  <c r="BU79"/>
  <c r="BM79"/>
  <c r="BE79"/>
  <c r="AG79"/>
  <c r="Y79"/>
  <c r="Q79"/>
  <c r="I79"/>
  <c r="BZ52"/>
  <c r="BJ52"/>
  <c r="AD52"/>
  <c r="N52"/>
  <c r="AD38"/>
  <c r="BW83"/>
  <c r="BG83"/>
  <c r="AQ83"/>
  <c r="AP83" i="15" s="1"/>
  <c r="AP88" i="16" s="1"/>
  <c r="K83" i="14"/>
  <c r="BK82"/>
  <c r="AE82"/>
  <c r="O82"/>
  <c r="CI19"/>
  <c r="BC19"/>
  <c r="AG19"/>
  <c r="BE52"/>
  <c r="AO52"/>
  <c r="Y52"/>
  <c r="CG45"/>
  <c r="BQ45"/>
  <c r="BA45"/>
  <c r="U45"/>
  <c r="E45"/>
  <c r="AO38"/>
  <c r="Y38"/>
  <c r="CH85"/>
  <c r="BB85"/>
  <c r="AL85"/>
  <c r="BX83"/>
  <c r="BH83"/>
  <c r="AR83"/>
  <c r="AQ83" i="15" s="1"/>
  <c r="AQ88" i="16" s="1"/>
  <c r="AB83" i="14"/>
  <c r="CC80"/>
  <c r="BM80"/>
  <c r="AW80"/>
  <c r="AV80" i="15" s="1"/>
  <c r="AV85" i="16" s="1"/>
  <c r="AG80" i="14"/>
  <c r="Q80"/>
  <c r="P80" i="15" s="1"/>
  <c r="P85" i="16" s="1"/>
  <c r="CJ82" i="14"/>
  <c r="BT82"/>
  <c r="AN82"/>
  <c r="X82"/>
  <c r="H82"/>
  <c r="Q29"/>
  <c r="H19"/>
  <c r="BI18"/>
  <c r="AC18"/>
  <c r="E55"/>
  <c r="D55" i="15" s="1"/>
  <c r="D60" i="16" s="1"/>
  <c r="U55" i="14"/>
  <c r="T55" i="15" s="1"/>
  <c r="T60" i="16" s="1"/>
  <c r="AK55" i="14"/>
  <c r="AJ55" i="15" s="1"/>
  <c r="AJ60" i="16" s="1"/>
  <c r="BA55" i="14"/>
  <c r="AZ55" i="15" s="1"/>
  <c r="AZ60" i="16" s="1"/>
  <c r="BQ55" i="14"/>
  <c r="BP55" i="15" s="1"/>
  <c r="BP60" i="16" s="1"/>
  <c r="AF55" i="14"/>
  <c r="AE55" i="15" s="1"/>
  <c r="AE60" i="16" s="1"/>
  <c r="BL55" i="14"/>
  <c r="BK55" i="15" s="1"/>
  <c r="BK60" i="16" s="1"/>
  <c r="AT55" i="14"/>
  <c r="AS55" i="15" s="1"/>
  <c r="AS60" i="16" s="1"/>
  <c r="AX55" i="14"/>
  <c r="AW55" i="15" s="1"/>
  <c r="AW60" i="16" s="1"/>
  <c r="K55" i="14"/>
  <c r="J55" i="15" s="1"/>
  <c r="J60" i="16" s="1"/>
  <c r="AA55" i="14"/>
  <c r="Z55" i="15" s="1"/>
  <c r="Z60" i="16" s="1"/>
  <c r="AQ55" i="14"/>
  <c r="AP55" i="15" s="1"/>
  <c r="AP60" i="16" s="1"/>
  <c r="BG55" i="14"/>
  <c r="BF55" i="15" s="1"/>
  <c r="BF60" i="16" s="1"/>
  <c r="BW55" i="14"/>
  <c r="BV55" i="15" s="1"/>
  <c r="BV60" i="16" s="1"/>
  <c r="D55" i="14"/>
  <c r="C55" i="15" s="1"/>
  <c r="C60" i="16" s="1"/>
  <c r="AJ55" i="14"/>
  <c r="AI55" i="15" s="1"/>
  <c r="AI60" i="16" s="1"/>
  <c r="BP55" i="14"/>
  <c r="BO55" i="15" s="1"/>
  <c r="BO60" i="16" s="1"/>
  <c r="F55" i="14"/>
  <c r="E55" i="15" s="1"/>
  <c r="E60" i="16" s="1"/>
  <c r="BR55" i="14"/>
  <c r="BQ55" i="15" s="1"/>
  <c r="BQ60" i="16" s="1"/>
  <c r="CH64" i="14"/>
  <c r="CD64"/>
  <c r="BZ64"/>
  <c r="BS64"/>
  <c r="BC64"/>
  <c r="AU64"/>
  <c r="AM64"/>
  <c r="L64"/>
  <c r="D64"/>
  <c r="CF79"/>
  <c r="BX79"/>
  <c r="BH79"/>
  <c r="AZ79"/>
  <c r="AL79"/>
  <c r="AD79"/>
  <c r="L79"/>
  <c r="CF52"/>
  <c r="T52"/>
  <c r="BL45"/>
  <c r="AV45"/>
  <c r="AB45"/>
  <c r="T45"/>
  <c r="L45"/>
  <c r="BA85"/>
  <c r="AZ85" i="15" s="1"/>
  <c r="AZ90" i="16" s="1"/>
  <c r="BY83" i="14"/>
  <c r="BQ83"/>
  <c r="CD80"/>
  <c r="AH80"/>
  <c r="R80"/>
  <c r="CG82"/>
  <c r="CJ64"/>
  <c r="CB64"/>
  <c r="BU64"/>
  <c r="BM64"/>
  <c r="BE64"/>
  <c r="AO64"/>
  <c r="AF64"/>
  <c r="X64"/>
  <c r="Q64"/>
  <c r="I64"/>
  <c r="CA79"/>
  <c r="BS79"/>
  <c r="BK79"/>
  <c r="BC79"/>
  <c r="AM79"/>
  <c r="AE79"/>
  <c r="O79"/>
  <c r="G79"/>
  <c r="BV52"/>
  <c r="J52"/>
  <c r="BR45"/>
  <c r="BB45"/>
  <c r="AL45"/>
  <c r="V45"/>
  <c r="BV38"/>
  <c r="BF38"/>
  <c r="BE85"/>
  <c r="BD85" i="15" s="1"/>
  <c r="BD90" i="16" s="1"/>
  <c r="BK83" i="14"/>
  <c r="BJ83" i="15" s="1"/>
  <c r="BJ88" i="16" s="1"/>
  <c r="AE83" i="14"/>
  <c r="O83"/>
  <c r="AZ80"/>
  <c r="AJ80"/>
  <c r="T80"/>
  <c r="BW82"/>
  <c r="K82"/>
  <c r="AJ29"/>
  <c r="AY19"/>
  <c r="BH18"/>
  <c r="AR18"/>
  <c r="AT29"/>
  <c r="BZ21"/>
  <c r="AT21"/>
  <c r="H51"/>
  <c r="AC52"/>
  <c r="M52"/>
  <c r="AO45"/>
  <c r="Y45"/>
  <c r="BI38"/>
  <c r="AS38"/>
  <c r="M38"/>
  <c r="BV85"/>
  <c r="BU85" i="15" s="1"/>
  <c r="BU90" i="16" s="1"/>
  <c r="BF85" i="14"/>
  <c r="AP85"/>
  <c r="AO85" i="15" s="1"/>
  <c r="AO90" i="16" s="1"/>
  <c r="I85" i="14"/>
  <c r="H85" i="15" s="1"/>
  <c r="H90" i="16" s="1"/>
  <c r="BL83" i="14"/>
  <c r="AV83"/>
  <c r="AU83" i="15" s="1"/>
  <c r="AU88" i="16" s="1"/>
  <c r="AF83" i="14"/>
  <c r="AE83" i="15" s="1"/>
  <c r="AE88" i="16" s="1"/>
  <c r="P83" i="14"/>
  <c r="CG80"/>
  <c r="BQ80"/>
  <c r="BA80"/>
  <c r="AK80"/>
  <c r="U80"/>
  <c r="T80" i="15" s="1"/>
  <c r="T85" i="16" s="1"/>
  <c r="BX82" i="14"/>
  <c r="L82"/>
  <c r="AK29"/>
  <c r="AV19"/>
  <c r="U18"/>
  <c r="CC21"/>
  <c r="AW21"/>
  <c r="CD51"/>
  <c r="AQ19"/>
  <c r="AA19"/>
  <c r="AN21"/>
  <c r="AF21"/>
  <c r="X21"/>
  <c r="P21"/>
  <c r="CC82"/>
  <c r="BM82"/>
  <c r="Q82"/>
  <c r="Z29"/>
  <c r="AS19"/>
  <c r="BJ18"/>
  <c r="N18"/>
  <c r="BV21"/>
  <c r="BF21"/>
  <c r="J21"/>
  <c r="AV58"/>
  <c r="AU58" i="15" s="1"/>
  <c r="AU63" i="16" s="1"/>
  <c r="P58" i="14"/>
  <c r="O58" i="15" s="1"/>
  <c r="O63" i="16" s="1"/>
  <c r="CD46" i="14"/>
  <c r="Z55"/>
  <c r="CA52"/>
  <c r="BK52"/>
  <c r="AE52"/>
  <c r="G52"/>
  <c r="CE45"/>
  <c r="BO45"/>
  <c r="BN45" i="15" s="1"/>
  <c r="BN50" i="16" s="1"/>
  <c r="BG45" i="14"/>
  <c r="AY45"/>
  <c r="AX45" i="15" s="1"/>
  <c r="AX50" i="16" s="1"/>
  <c r="S45" i="14"/>
  <c r="CA38"/>
  <c r="AU38"/>
  <c r="O38"/>
  <c r="CE85"/>
  <c r="CD85" i="15" s="1"/>
  <c r="CD90" i="16" s="1"/>
  <c r="BO85" i="14"/>
  <c r="BN85" i="15" s="1"/>
  <c r="BN90" i="16" s="1"/>
  <c r="BG85" i="14"/>
  <c r="BF85" i="15" s="1"/>
  <c r="BF90" i="16" s="1"/>
  <c r="AZ85" i="14"/>
  <c r="AY85" i="15" s="1"/>
  <c r="AY90" i="16" s="1"/>
  <c r="AI85" i="14"/>
  <c r="AH85" i="15" s="1"/>
  <c r="AH90" i="16" s="1"/>
  <c r="AA85" i="14"/>
  <c r="Z85" i="15" s="1"/>
  <c r="Z90" i="16" s="1"/>
  <c r="S85" i="14"/>
  <c r="R85" i="15" s="1"/>
  <c r="R90" i="16" s="1"/>
  <c r="K85" i="14"/>
  <c r="J85" i="15" s="1"/>
  <c r="J90" i="16" s="1"/>
  <c r="C85" i="14"/>
  <c r="BV83"/>
  <c r="BF83"/>
  <c r="AX83"/>
  <c r="AP83"/>
  <c r="AO83" i="15" s="1"/>
  <c r="AO88" i="16" s="1"/>
  <c r="Z83" i="14"/>
  <c r="J83"/>
  <c r="CA80"/>
  <c r="BZ80" i="15" s="1"/>
  <c r="BZ85" i="16" s="1"/>
  <c r="AU80" i="14"/>
  <c r="W80"/>
  <c r="O80"/>
  <c r="N80" i="15" s="1"/>
  <c r="N85" i="16" s="1"/>
  <c r="G80" i="14"/>
  <c r="BN82"/>
  <c r="BF82"/>
  <c r="AX82"/>
  <c r="AP82"/>
  <c r="AH82"/>
  <c r="Z82"/>
  <c r="R82"/>
  <c r="CE29"/>
  <c r="AY29"/>
  <c r="AA29"/>
  <c r="S29"/>
  <c r="BH19"/>
  <c r="CC18"/>
  <c r="BM18"/>
  <c r="Q18"/>
  <c r="BI21"/>
  <c r="AC21"/>
  <c r="J51"/>
  <c r="AT23"/>
  <c r="BV19"/>
  <c r="AP19"/>
  <c r="Z19"/>
  <c r="J19"/>
  <c r="CI18"/>
  <c r="CA18"/>
  <c r="BS18"/>
  <c r="BK18"/>
  <c r="AU18"/>
  <c r="AM18"/>
  <c r="AE18"/>
  <c r="W18"/>
  <c r="O18"/>
  <c r="CE21"/>
  <c r="AY21"/>
  <c r="AI21"/>
  <c r="S21"/>
  <c r="K21"/>
  <c r="C21"/>
  <c r="F51"/>
  <c r="CH24"/>
  <c r="CG24" i="15" s="1"/>
  <c r="CG29" i="16" s="1"/>
  <c r="AS46" i="14"/>
  <c r="BS58"/>
  <c r="BC58"/>
  <c r="BB58" i="15" s="1"/>
  <c r="BB63" i="16" s="1"/>
  <c r="AM58" i="14"/>
  <c r="G58"/>
  <c r="CG51"/>
  <c r="BA51"/>
  <c r="BW46"/>
  <c r="AQ46"/>
  <c r="K46"/>
  <c r="CC58"/>
  <c r="BM58"/>
  <c r="BE58"/>
  <c r="AG58"/>
  <c r="AF58" i="15" s="1"/>
  <c r="AF63" i="16" s="1"/>
  <c r="AH23" i="14"/>
  <c r="CC73"/>
  <c r="CC75"/>
  <c r="CC74"/>
  <c r="BU74"/>
  <c r="BU73"/>
  <c r="BU75"/>
  <c r="BM74"/>
  <c r="BM73"/>
  <c r="BM75"/>
  <c r="BE74"/>
  <c r="BE73"/>
  <c r="BE75"/>
  <c r="AW74"/>
  <c r="AW73"/>
  <c r="AW75"/>
  <c r="AO74"/>
  <c r="AO73"/>
  <c r="AO75"/>
  <c r="AG73"/>
  <c r="AG75"/>
  <c r="AG74"/>
  <c r="Y73"/>
  <c r="Y75"/>
  <c r="Y74"/>
  <c r="Q73"/>
  <c r="Q75"/>
  <c r="Q74"/>
  <c r="I74"/>
  <c r="I73"/>
  <c r="I75"/>
  <c r="CF73"/>
  <c r="CF75"/>
  <c r="CF74"/>
  <c r="BX75"/>
  <c r="BX74"/>
  <c r="BX73"/>
  <c r="BP73"/>
  <c r="BP75"/>
  <c r="BP74"/>
  <c r="BH73"/>
  <c r="BH75"/>
  <c r="BH74"/>
  <c r="AZ73"/>
  <c r="AZ75"/>
  <c r="AZ74"/>
  <c r="AR73"/>
  <c r="AR75"/>
  <c r="AR74"/>
  <c r="AJ75"/>
  <c r="AJ73"/>
  <c r="AJ74"/>
  <c r="AB74"/>
  <c r="AB73"/>
  <c r="AB75"/>
  <c r="T75"/>
  <c r="T73"/>
  <c r="T74"/>
  <c r="L73"/>
  <c r="L75"/>
  <c r="L74"/>
  <c r="D74"/>
  <c r="D75"/>
  <c r="D73"/>
  <c r="AX18" i="16"/>
  <c r="CH18"/>
  <c r="S18"/>
  <c r="AR18"/>
  <c r="AW18"/>
  <c r="C55" i="14"/>
  <c r="CI74"/>
  <c r="CI73"/>
  <c r="CI75"/>
  <c r="CA74"/>
  <c r="CA73"/>
  <c r="CA75"/>
  <c r="BS75"/>
  <c r="BK75"/>
  <c r="BK74"/>
  <c r="BK73"/>
  <c r="BC75"/>
  <c r="BC74"/>
  <c r="BC73"/>
  <c r="AM75"/>
  <c r="AM74"/>
  <c r="AM73"/>
  <c r="AE74"/>
  <c r="AE73"/>
  <c r="AE75"/>
  <c r="W74"/>
  <c r="W73"/>
  <c r="W75"/>
  <c r="O74"/>
  <c r="O73"/>
  <c r="O75"/>
  <c r="G75"/>
  <c r="CD74"/>
  <c r="CD73"/>
  <c r="CD75"/>
  <c r="BV75"/>
  <c r="BN74"/>
  <c r="BN73"/>
  <c r="BN75"/>
  <c r="BF74"/>
  <c r="BF73"/>
  <c r="BF75"/>
  <c r="AX73"/>
  <c r="AP74"/>
  <c r="AP73"/>
  <c r="AP75"/>
  <c r="AH75"/>
  <c r="AH74"/>
  <c r="AH73"/>
  <c r="Z75"/>
  <c r="Z74"/>
  <c r="Z73"/>
  <c r="R75"/>
  <c r="R74"/>
  <c r="R73"/>
  <c r="J73"/>
  <c r="BR18" i="16"/>
  <c r="C18"/>
  <c r="BH18"/>
  <c r="Z18"/>
  <c r="K18"/>
  <c r="CF18"/>
  <c r="AZ18"/>
  <c r="AO18"/>
  <c r="H18"/>
  <c r="AN18"/>
  <c r="U18"/>
  <c r="E18"/>
  <c r="AK18"/>
  <c r="T18"/>
  <c r="D18"/>
  <c r="BW18"/>
  <c r="AY18"/>
  <c r="AQ18"/>
  <c r="AI18"/>
  <c r="AA18"/>
  <c r="R18"/>
  <c r="J18"/>
  <c r="G55" i="14"/>
  <c r="F55" i="15" s="1"/>
  <c r="F60" i="16" s="1"/>
  <c r="BS55" i="14"/>
  <c r="BR55" i="15" s="1"/>
  <c r="BR60" i="16" s="1"/>
  <c r="AI24" i="14"/>
  <c r="AH24" i="15" s="1"/>
  <c r="AH29" i="16" s="1"/>
  <c r="V55" i="14"/>
  <c r="U55" i="15" s="1"/>
  <c r="U60" i="16" s="1"/>
  <c r="CH55" i="14"/>
  <c r="CG55" i="15" s="1"/>
  <c r="CG60" i="16" s="1"/>
  <c r="E23" i="14"/>
  <c r="BQ23"/>
  <c r="AH79"/>
  <c r="Z79"/>
  <c r="CE64"/>
  <c r="AI64"/>
  <c r="AA64"/>
  <c r="S64"/>
  <c r="K64"/>
  <c r="C64"/>
  <c r="CG79"/>
  <c r="BY79"/>
  <c r="BQ79"/>
  <c r="BI79"/>
  <c r="AS79"/>
  <c r="AK79"/>
  <c r="AC79"/>
  <c r="U79"/>
  <c r="M79"/>
  <c r="BR52"/>
  <c r="BB52"/>
  <c r="AL52"/>
  <c r="V52"/>
  <c r="CH38"/>
  <c r="BB38"/>
  <c r="V38"/>
  <c r="AY83"/>
  <c r="AI83"/>
  <c r="S83"/>
  <c r="C83"/>
  <c r="CI82"/>
  <c r="W82"/>
  <c r="CH29"/>
  <c r="V29"/>
  <c r="Q19"/>
  <c r="AL46"/>
  <c r="AW52"/>
  <c r="Q52"/>
  <c r="BY45"/>
  <c r="BI45"/>
  <c r="AC45"/>
  <c r="M45"/>
  <c r="CC38"/>
  <c r="AW38"/>
  <c r="AG38"/>
  <c r="Q38"/>
  <c r="CF83"/>
  <c r="BP83"/>
  <c r="BO83" i="15" s="1"/>
  <c r="BO88" i="16" s="1"/>
  <c r="AZ83" i="14"/>
  <c r="AJ83"/>
  <c r="D83"/>
  <c r="BE80"/>
  <c r="BD80" i="15" s="1"/>
  <c r="BD85" i="16" s="1"/>
  <c r="Y80" i="14"/>
  <c r="CB82"/>
  <c r="BL82"/>
  <c r="AV82"/>
  <c r="AF82"/>
  <c r="P82"/>
  <c r="AO29"/>
  <c r="Y29"/>
  <c r="X19"/>
  <c r="BY18"/>
  <c r="AS18"/>
  <c r="M18"/>
  <c r="BN51"/>
  <c r="Y46"/>
  <c r="M55"/>
  <c r="L55" i="15" s="1"/>
  <c r="L60" i="16" s="1"/>
  <c r="AC55" i="14"/>
  <c r="AB55" i="15" s="1"/>
  <c r="AB60" i="16" s="1"/>
  <c r="AS55" i="14"/>
  <c r="AR55" i="15" s="1"/>
  <c r="AR60" i="16" s="1"/>
  <c r="BI55" i="14"/>
  <c r="BH55" i="15" s="1"/>
  <c r="BH60" i="16" s="1"/>
  <c r="BY55" i="14"/>
  <c r="BX55" i="15" s="1"/>
  <c r="BX60" i="16" s="1"/>
  <c r="AW24" i="14"/>
  <c r="P55"/>
  <c r="O55" i="15" s="1"/>
  <c r="O60" i="16" s="1"/>
  <c r="AV55" i="14"/>
  <c r="AU55" i="15" s="1"/>
  <c r="AU60" i="16" s="1"/>
  <c r="CB55" i="14"/>
  <c r="CA55" i="15" s="1"/>
  <c r="CA60" i="16" s="1"/>
  <c r="N55" i="14"/>
  <c r="M55" i="15" s="1"/>
  <c r="M60" i="16" s="1"/>
  <c r="BZ55" i="14"/>
  <c r="BY55" i="15" s="1"/>
  <c r="BY60" i="16" s="1"/>
  <c r="U23" i="14"/>
  <c r="CG23"/>
  <c r="BX23"/>
  <c r="S55"/>
  <c r="R55" i="15" s="1"/>
  <c r="R60" i="16" s="1"/>
  <c r="AI55" i="14"/>
  <c r="AH55" i="15" s="1"/>
  <c r="AH60" i="16" s="1"/>
  <c r="AY55" i="14"/>
  <c r="AX55" i="15" s="1"/>
  <c r="AX60" i="16" s="1"/>
  <c r="BO55" i="14"/>
  <c r="BN55" i="15" s="1"/>
  <c r="BN60" i="16" s="1"/>
  <c r="CE55" i="14"/>
  <c r="CD55" i="15" s="1"/>
  <c r="CD60" i="16" s="1"/>
  <c r="AO24" i="14"/>
  <c r="AZ55"/>
  <c r="AY55" i="15" s="1"/>
  <c r="AY60" i="16" s="1"/>
  <c r="CF55" i="14"/>
  <c r="CE55" i="15" s="1"/>
  <c r="CE60" i="16" s="1"/>
  <c r="BD24" i="14"/>
  <c r="AL55"/>
  <c r="AK55" i="15" s="1"/>
  <c r="AK60" i="16" s="1"/>
  <c r="J24" i="14"/>
  <c r="AQ23"/>
  <c r="BN55"/>
  <c r="BM55" i="15" s="1"/>
  <c r="BM60" i="16" s="1"/>
  <c r="AF23" i="14"/>
  <c r="BT64"/>
  <c r="BD64"/>
  <c r="AV64"/>
  <c r="AN64"/>
  <c r="R64"/>
  <c r="J64"/>
  <c r="BV79"/>
  <c r="BN79"/>
  <c r="BF79"/>
  <c r="AP79"/>
  <c r="AF79"/>
  <c r="X79"/>
  <c r="J79"/>
  <c r="BT52"/>
  <c r="H52"/>
  <c r="BP45"/>
  <c r="BO45" i="15" s="1"/>
  <c r="BO50" i="16" s="1"/>
  <c r="AZ45" i="14"/>
  <c r="AN45"/>
  <c r="AF45"/>
  <c r="X45"/>
  <c r="D45"/>
  <c r="C45" i="15" s="1"/>
  <c r="C50" i="16" s="1"/>
  <c r="AN38" i="14"/>
  <c r="BW85"/>
  <c r="BV85" i="15" s="1"/>
  <c r="BV90" i="16" s="1"/>
  <c r="AW85" i="14"/>
  <c r="AV85" i="15" s="1"/>
  <c r="AV90" i="16" s="1"/>
  <c r="AQ85" i="14"/>
  <c r="F85"/>
  <c r="AK83"/>
  <c r="AC83"/>
  <c r="CF64"/>
  <c r="BQ64"/>
  <c r="BI64"/>
  <c r="AS64"/>
  <c r="AJ64"/>
  <c r="AB64"/>
  <c r="T64"/>
  <c r="M64"/>
  <c r="E64"/>
  <c r="CE79"/>
  <c r="BW79"/>
  <c r="BG79"/>
  <c r="AQ79"/>
  <c r="AI79"/>
  <c r="AA79"/>
  <c r="S79"/>
  <c r="K79"/>
  <c r="CD52"/>
  <c r="BN52"/>
  <c r="AH52"/>
  <c r="R52"/>
  <c r="AT45"/>
  <c r="AD45"/>
  <c r="AX38"/>
  <c r="BR85"/>
  <c r="BQ85" i="15" s="1"/>
  <c r="BQ90" i="16" s="1"/>
  <c r="BJ85" i="14"/>
  <c r="BI85" i="15" s="1"/>
  <c r="BI90" i="16" s="1"/>
  <c r="BS83" i="14"/>
  <c r="BC83"/>
  <c r="AM83"/>
  <c r="W83"/>
  <c r="BH80"/>
  <c r="BG80" i="15" s="1"/>
  <c r="BG85" i="16" s="1"/>
  <c r="AR80" i="14"/>
  <c r="AQ80" i="15" s="1"/>
  <c r="AQ85" i="16" s="1"/>
  <c r="AB80" i="14"/>
  <c r="AA80" i="15" s="1"/>
  <c r="AA85" i="16" s="1"/>
  <c r="CE82" i="14"/>
  <c r="BO82"/>
  <c r="S82"/>
  <c r="AR29"/>
  <c r="AM19"/>
  <c r="CJ21"/>
  <c r="BT21"/>
  <c r="BD21"/>
  <c r="BQ82"/>
  <c r="BJ29"/>
  <c r="AO19"/>
  <c r="I19"/>
  <c r="BJ21"/>
  <c r="V46"/>
  <c r="BR23"/>
  <c r="AK52"/>
  <c r="U52"/>
  <c r="BM45"/>
  <c r="BL45" i="15" s="1"/>
  <c r="BL50" i="16" s="1"/>
  <c r="AW45" i="14"/>
  <c r="Q45"/>
  <c r="CG38"/>
  <c r="BQ38"/>
  <c r="U38"/>
  <c r="BM85"/>
  <c r="BL85" i="15" s="1"/>
  <c r="BL90" i="16" s="1"/>
  <c r="AG85" i="14"/>
  <c r="Q85"/>
  <c r="P85" i="15" s="1"/>
  <c r="P90" i="16" s="1"/>
  <c r="CJ83" i="14"/>
  <c r="BD83"/>
  <c r="AN83"/>
  <c r="BY80"/>
  <c r="BX80" i="15" s="1"/>
  <c r="BX85" i="16" s="1"/>
  <c r="BI80" i="14"/>
  <c r="AC80"/>
  <c r="M80"/>
  <c r="L80" i="15" s="1"/>
  <c r="L85" i="16" s="1"/>
  <c r="AJ82" i="14"/>
  <c r="BI29"/>
  <c r="BL19"/>
  <c r="AF19"/>
  <c r="AK18"/>
  <c r="E18"/>
  <c r="AF46"/>
  <c r="BU46"/>
  <c r="CA19"/>
  <c r="AU19"/>
  <c r="AB18"/>
  <c r="T18"/>
  <c r="L18"/>
  <c r="D18"/>
  <c r="AJ21"/>
  <c r="T21"/>
  <c r="D21"/>
  <c r="BU82"/>
  <c r="Y82"/>
  <c r="I82"/>
  <c r="AX29"/>
  <c r="BQ19"/>
  <c r="E19"/>
  <c r="BB18"/>
  <c r="AL18"/>
  <c r="V18"/>
  <c r="F18"/>
  <c r="CD21"/>
  <c r="BN21"/>
  <c r="R21"/>
  <c r="CB51"/>
  <c r="AD46"/>
  <c r="BL58"/>
  <c r="BK58" i="15" s="1"/>
  <c r="BK63" i="16" s="1"/>
  <c r="AF58" i="14"/>
  <c r="AE58" i="15" s="1"/>
  <c r="AE63" i="16" s="1"/>
  <c r="AZ51" i="14"/>
  <c r="CH23"/>
  <c r="BW52"/>
  <c r="AQ52"/>
  <c r="K52"/>
  <c r="C52"/>
  <c r="BS45"/>
  <c r="AM45"/>
  <c r="AE45"/>
  <c r="AD45" i="15" s="1"/>
  <c r="AD50" i="16" s="1"/>
  <c r="W45" i="14"/>
  <c r="G45"/>
  <c r="BG38"/>
  <c r="AA38"/>
  <c r="C38"/>
  <c r="CI85"/>
  <c r="CH85" i="15" s="1"/>
  <c r="CH90" i="16" s="1"/>
  <c r="CB85" i="14"/>
  <c r="BC85"/>
  <c r="BB85" i="15" s="1"/>
  <c r="BB90" i="16" s="1"/>
  <c r="AV85" i="14"/>
  <c r="AU85" i="15" s="1"/>
  <c r="AU90" i="16" s="1"/>
  <c r="W85" i="14"/>
  <c r="V85" i="15" s="1"/>
  <c r="V90" i="16" s="1"/>
  <c r="O85" i="14"/>
  <c r="N85" i="15" s="1"/>
  <c r="N90" i="16" s="1"/>
  <c r="G85" i="14"/>
  <c r="BZ83"/>
  <c r="BB83"/>
  <c r="AT83"/>
  <c r="AL83"/>
  <c r="N83"/>
  <c r="CE80"/>
  <c r="BW80"/>
  <c r="BO80"/>
  <c r="BN80" i="15" s="1"/>
  <c r="BN85" i="16" s="1"/>
  <c r="BG80" i="14"/>
  <c r="BF80" i="15" s="1"/>
  <c r="BF85" i="16" s="1"/>
  <c r="AQ80" i="14"/>
  <c r="AP80" i="15" s="1"/>
  <c r="AP85" i="16" s="1"/>
  <c r="AI80" i="14"/>
  <c r="S80"/>
  <c r="K80"/>
  <c r="C80"/>
  <c r="BJ82"/>
  <c r="BB82"/>
  <c r="AL82"/>
  <c r="AD82"/>
  <c r="V82"/>
  <c r="CI29"/>
  <c r="BC29"/>
  <c r="W29"/>
  <c r="BP19"/>
  <c r="D19"/>
  <c r="BE18"/>
  <c r="Y18"/>
  <c r="BQ21"/>
  <c r="BA21"/>
  <c r="E21"/>
  <c r="BF51"/>
  <c r="H46"/>
  <c r="CG58"/>
  <c r="AY51"/>
  <c r="S51"/>
  <c r="BZ19"/>
  <c r="AT19"/>
  <c r="N19"/>
  <c r="CE18"/>
  <c r="BW18"/>
  <c r="BO18"/>
  <c r="BG18"/>
  <c r="AQ18"/>
  <c r="AI18"/>
  <c r="S18"/>
  <c r="K18"/>
  <c r="C18"/>
  <c r="BS21"/>
  <c r="BK21"/>
  <c r="BC21"/>
  <c r="AU21"/>
  <c r="AM21"/>
  <c r="AE21"/>
  <c r="W21"/>
  <c r="BZ51"/>
  <c r="N51"/>
  <c r="AB46"/>
  <c r="BF55"/>
  <c r="BE55" i="15" s="1"/>
  <c r="BE60" i="16" s="1"/>
  <c r="CI51" i="14"/>
  <c r="W51"/>
  <c r="BA46"/>
  <c r="CA58"/>
  <c r="AU58"/>
  <c r="AE58"/>
  <c r="O58"/>
  <c r="N58" i="15" s="1"/>
  <c r="N63" i="16" s="1"/>
  <c r="BM51" i="14"/>
  <c r="BE51"/>
  <c r="AG51"/>
  <c r="CI46"/>
  <c r="BC46"/>
  <c r="W46"/>
  <c r="CF58"/>
  <c r="CE58" i="15" s="1"/>
  <c r="CE63" i="16" s="1"/>
  <c r="BY58" i="14"/>
  <c r="BX58" i="15" s="1"/>
  <c r="BX63" i="16" s="1"/>
  <c r="BQ58" i="14"/>
  <c r="BI58"/>
  <c r="BA58"/>
  <c r="AS58"/>
  <c r="AC58"/>
  <c r="AB58" i="15" s="1"/>
  <c r="AB63" i="16" s="1"/>
  <c r="U58" i="14"/>
  <c r="T58" i="15" s="1"/>
  <c r="T63" i="16" s="1"/>
  <c r="M58" i="14"/>
  <c r="L58" i="15" s="1"/>
  <c r="L63" i="16" s="1"/>
  <c r="E58" i="14"/>
  <c r="BF23"/>
  <c r="AP55"/>
  <c r="AO55" i="15" s="1"/>
  <c r="AO60" i="16" s="1"/>
  <c r="R23" i="14"/>
  <c r="J55"/>
  <c r="I55" i="15" s="1"/>
  <c r="I60" i="16" s="1"/>
  <c r="AX18" i="14" l="1"/>
  <c r="H83"/>
  <c r="G83" i="15" s="1"/>
  <c r="G88" i="16" s="1"/>
  <c r="AO46" i="14"/>
  <c r="AF38"/>
  <c r="BD79"/>
  <c r="CB18"/>
  <c r="P18"/>
  <c r="AG52"/>
  <c r="BV23"/>
  <c r="AJ46"/>
  <c r="AG29"/>
  <c r="AV18"/>
  <c r="BB58"/>
  <c r="BA58" i="15" s="1"/>
  <c r="BA63" i="16" s="1"/>
  <c r="BJ80" i="14"/>
  <c r="CJ85"/>
  <c r="CI85" i="15" s="1"/>
  <c r="CI90" i="16" s="1"/>
  <c r="AL58" i="14"/>
  <c r="AK58" i="15" s="1"/>
  <c r="AK63" i="16" s="1"/>
  <c r="D82" i="14"/>
  <c r="AP21"/>
  <c r="AF18"/>
  <c r="BO21"/>
  <c r="L21"/>
  <c r="CD18"/>
  <c r="CD82"/>
  <c r="AT52"/>
  <c r="AY52"/>
  <c r="BV45"/>
  <c r="BD45"/>
  <c r="O45"/>
  <c r="CC83"/>
  <c r="Q83"/>
  <c r="BH45"/>
  <c r="AQ45"/>
  <c r="J58"/>
  <c r="AJ38"/>
  <c r="I38"/>
  <c r="I55"/>
  <c r="H55" i="15" s="1"/>
  <c r="H60" i="16" s="1"/>
  <c r="AE80" i="14"/>
  <c r="AD80" i="15" s="1"/>
  <c r="AD85" i="16" s="1"/>
  <c r="V85" i="14"/>
  <c r="U85" i="15" s="1"/>
  <c r="U90" i="16" s="1"/>
  <c r="CI58" i="14"/>
  <c r="CH58" i="15" s="1"/>
  <c r="CH63" i="16" s="1"/>
  <c r="BA64" i="14"/>
  <c r="R79"/>
  <c r="CD79"/>
  <c r="Q21"/>
  <c r="CG64"/>
  <c r="M85"/>
  <c r="L85" i="15" s="1"/>
  <c r="L90" i="16" s="1"/>
  <c r="BX58" i="14"/>
  <c r="BW58" i="15" s="1"/>
  <c r="BW63" i="16" s="1"/>
  <c r="BH58" i="14"/>
  <c r="BG58" i="15" s="1"/>
  <c r="BG63" i="16" s="1"/>
  <c r="BX85" i="14"/>
  <c r="BW85" i="15" s="1"/>
  <c r="BW90" i="16" s="1"/>
  <c r="BO29" i="14"/>
  <c r="E82"/>
  <c r="E52"/>
  <c r="V83"/>
  <c r="AS80"/>
  <c r="BU52"/>
  <c r="U85"/>
  <c r="T85" i="15" s="1"/>
  <c r="T90" i="16" s="1"/>
  <c r="AZ82" i="14"/>
  <c r="K45"/>
  <c r="CJ52"/>
  <c r="F80"/>
  <c r="V80"/>
  <c r="R85"/>
  <c r="Q85" i="15" s="1"/>
  <c r="Q90" i="16" s="1"/>
  <c r="D79" i="14"/>
  <c r="BP79"/>
  <c r="V79"/>
  <c r="W79"/>
  <c r="CI79"/>
  <c r="BL79"/>
  <c r="AO79"/>
  <c r="AP24"/>
  <c r="AO24" i="15" s="1"/>
  <c r="AO29" i="16" s="1"/>
  <c r="BF46" i="14"/>
  <c r="C82"/>
  <c r="CH83"/>
  <c r="AZ18"/>
  <c r="AH29"/>
  <c r="AM80"/>
  <c r="AL80" i="15" s="1"/>
  <c r="AL85" i="16" s="1"/>
  <c r="AH83" i="14"/>
  <c r="BG19"/>
  <c r="X38"/>
  <c r="BM38"/>
  <c r="S38"/>
  <c r="BH38"/>
  <c r="BC38"/>
  <c r="AN52"/>
  <c r="CC52"/>
  <c r="BZ18"/>
  <c r="L19"/>
  <c r="BW29"/>
  <c r="BS80"/>
  <c r="BD38"/>
  <c r="BY21"/>
  <c r="AW19"/>
  <c r="AY82"/>
  <c r="BG58"/>
  <c r="BU55"/>
  <c r="BT55" i="15" s="1"/>
  <c r="BT60" i="16" s="1"/>
  <c r="CF82" i="14"/>
  <c r="AQ82"/>
  <c r="BI19"/>
  <c r="O19"/>
  <c r="U29"/>
  <c r="BE19"/>
  <c r="AY38"/>
  <c r="E38"/>
  <c r="AT38"/>
  <c r="M29"/>
  <c r="AH21"/>
  <c r="BW21"/>
  <c r="BN83"/>
  <c r="R29"/>
  <c r="CF45"/>
  <c r="BT19"/>
  <c r="BF64"/>
  <c r="I23"/>
  <c r="X29"/>
  <c r="CL22"/>
  <c r="X18"/>
  <c r="AI38"/>
  <c r="AN85"/>
  <c r="AM85" i="15" s="1"/>
  <c r="AM90" i="16" s="1"/>
  <c r="AJ18" i="14"/>
  <c r="H21"/>
  <c r="CE58"/>
  <c r="AL24"/>
  <c r="AZ24"/>
  <c r="AR24"/>
  <c r="AQ24" i="15" s="1"/>
  <c r="AQ29" i="16" s="1"/>
  <c r="AH55" i="14"/>
  <c r="AG55" i="15" s="1"/>
  <c r="AG60" i="16" s="1"/>
  <c r="AE51" i="14"/>
  <c r="U51"/>
  <c r="CG24"/>
  <c r="K51"/>
  <c r="F23"/>
  <c r="AU23"/>
  <c r="AY23"/>
  <c r="CD24"/>
  <c r="AE23"/>
  <c r="AC24"/>
  <c r="CB46"/>
  <c r="CC46"/>
  <c r="AE24"/>
  <c r="AD24" i="15" s="1"/>
  <c r="AD29" i="16" s="1"/>
  <c r="BZ46" i="14"/>
  <c r="CL81"/>
  <c r="CD55"/>
  <c r="CC55" i="15" s="1"/>
  <c r="CC60" i="16" s="1"/>
  <c r="AO55" i="14"/>
  <c r="AN55" i="15" s="1"/>
  <c r="AN60" i="16" s="1"/>
  <c r="F24" i="14"/>
  <c r="N46"/>
  <c r="AW51"/>
  <c r="CJ46"/>
  <c r="AJ51"/>
  <c r="AR85"/>
  <c r="AQ85" i="15" s="1"/>
  <c r="AQ90" i="16" s="1"/>
  <c r="BH82" i="14"/>
  <c r="AJ19"/>
  <c r="AB29"/>
  <c r="AW82"/>
  <c r="AG21"/>
  <c r="G21"/>
  <c r="AD18"/>
  <c r="AQ21"/>
  <c r="CI80"/>
  <c r="BW45"/>
  <c r="BQ18"/>
  <c r="BU23"/>
  <c r="BR51"/>
  <c r="BE46"/>
  <c r="X52"/>
  <c r="C79"/>
  <c r="BO79"/>
  <c r="AX79"/>
  <c r="AJ45"/>
  <c r="AV23"/>
  <c r="P23"/>
  <c r="Q24"/>
  <c r="CL45" i="13"/>
  <c r="CJ29" i="14"/>
  <c r="BL38"/>
  <c r="AZ38"/>
  <c r="AP58"/>
  <c r="AO58" i="15" s="1"/>
  <c r="AO63" i="16" s="1"/>
  <c r="BA23" i="14"/>
  <c r="AP46"/>
  <c r="V23"/>
  <c r="AX24"/>
  <c r="AW24" i="15" s="1"/>
  <c r="AW29" i="16" s="1"/>
  <c r="AH46" i="14"/>
  <c r="AC51"/>
  <c r="X51"/>
  <c r="I46"/>
  <c r="D46"/>
  <c r="BJ46"/>
  <c r="AC29"/>
  <c r="M24"/>
  <c r="R46"/>
  <c r="AT46"/>
  <c r="AB51"/>
  <c r="CL20"/>
  <c r="K29"/>
  <c r="BW19"/>
  <c r="AC19"/>
  <c r="BZ24"/>
  <c r="W58"/>
  <c r="K19"/>
  <c r="AZ19"/>
  <c r="BQ24"/>
  <c r="BP24" i="15" s="1"/>
  <c r="BP29" i="16" s="1"/>
  <c r="D24" i="14"/>
  <c r="AK51"/>
  <c r="Q46"/>
  <c r="BB46"/>
  <c r="Z46"/>
  <c r="CI21"/>
  <c r="AH19"/>
  <c r="AG19" i="15" s="1"/>
  <c r="AG24" i="16" s="1"/>
  <c r="BD19" i="14"/>
  <c r="CF29"/>
  <c r="BK23"/>
  <c r="AU46"/>
  <c r="AD83"/>
  <c r="T38"/>
  <c r="N23"/>
  <c r="R24"/>
  <c r="CF51"/>
  <c r="BV51"/>
  <c r="BA19"/>
  <c r="CF19"/>
  <c r="BG29"/>
  <c r="AQ24"/>
  <c r="AP24" i="15" s="1"/>
  <c r="AP29" i="16" s="1"/>
  <c r="X24" i="14"/>
  <c r="CI52"/>
  <c r="W52"/>
  <c r="AL38"/>
  <c r="CF38"/>
  <c r="AQ38"/>
  <c r="BN38"/>
  <c r="AV38"/>
  <c r="G38"/>
  <c r="BA38"/>
  <c r="AG82"/>
  <c r="CB29"/>
  <c r="AM29"/>
  <c r="CG29"/>
  <c r="C29"/>
  <c r="AW29"/>
  <c r="BT29"/>
  <c r="H29"/>
  <c r="AE29"/>
  <c r="P19"/>
  <c r="V21"/>
  <c r="AG46"/>
  <c r="AK23"/>
  <c r="AU24"/>
  <c r="CH46"/>
  <c r="F19"/>
  <c r="AE46"/>
  <c r="AH24"/>
  <c r="BH24"/>
  <c r="C23"/>
  <c r="CJ24"/>
  <c r="AA52"/>
  <c r="BC52"/>
  <c r="F38"/>
  <c r="K38"/>
  <c r="BE38"/>
  <c r="P38"/>
  <c r="AM38"/>
  <c r="BJ83"/>
  <c r="N82"/>
  <c r="BV82"/>
  <c r="J82"/>
  <c r="BA29"/>
  <c r="BX29"/>
  <c r="L29"/>
  <c r="AI29"/>
  <c r="T19"/>
  <c r="AC46"/>
  <c r="AW46"/>
  <c r="CE51"/>
  <c r="V19"/>
  <c r="BE21"/>
  <c r="BL46"/>
  <c r="AT82"/>
  <c r="BV29"/>
  <c r="BD29"/>
  <c r="CA29"/>
  <c r="O29"/>
  <c r="T29"/>
  <c r="AQ29"/>
  <c r="BN29"/>
  <c r="BS29"/>
  <c r="G29"/>
  <c r="Y19"/>
  <c r="M21"/>
  <c r="E51"/>
  <c r="O23"/>
  <c r="AL51"/>
  <c r="O51"/>
  <c r="CE19"/>
  <c r="CJ19"/>
  <c r="AK19"/>
  <c r="AG18"/>
  <c r="AL21"/>
  <c r="BH51"/>
  <c r="BM46"/>
  <c r="BI46"/>
  <c r="C58"/>
  <c r="S19"/>
  <c r="BG21"/>
  <c r="AY24"/>
  <c r="AX24" i="15" s="1"/>
  <c r="AX29" i="16" s="1"/>
  <c r="BI24" i="14"/>
  <c r="BD51"/>
  <c r="CB19"/>
  <c r="CG19"/>
  <c r="U19"/>
  <c r="AR19"/>
  <c r="BO19"/>
  <c r="AK21"/>
  <c r="AQ51"/>
  <c r="AV51"/>
  <c r="BK58"/>
  <c r="AP23"/>
  <c r="BJ24"/>
  <c r="BI24" i="15" s="1"/>
  <c r="BI29" i="16" s="1"/>
  <c r="W23" i="14"/>
  <c r="BQ51"/>
  <c r="BJ19"/>
  <c r="AY18"/>
  <c r="CA21"/>
  <c r="O21"/>
  <c r="C51"/>
  <c r="BS24"/>
  <c r="BN19"/>
  <c r="I18"/>
  <c r="BC18"/>
  <c r="N21"/>
  <c r="V24"/>
  <c r="BO46"/>
  <c r="BT46"/>
  <c r="AO51"/>
  <c r="AT51"/>
  <c r="E46"/>
  <c r="AZ23"/>
  <c r="AD23"/>
  <c r="AA46"/>
  <c r="AU51"/>
  <c r="BB51"/>
  <c r="M46"/>
  <c r="AS24"/>
  <c r="BW24"/>
  <c r="BZ23"/>
  <c r="CA51"/>
  <c r="AY46"/>
  <c r="BD46"/>
  <c r="BI51"/>
  <c r="T51"/>
  <c r="Y51"/>
  <c r="BS51"/>
  <c r="AD51"/>
  <c r="BX46"/>
  <c r="K24"/>
  <c r="CI23"/>
  <c r="AM23"/>
  <c r="AX46"/>
  <c r="BR46"/>
  <c r="AN23"/>
  <c r="O24"/>
  <c r="E24"/>
  <c r="D24" i="15" s="1"/>
  <c r="D29" i="16" s="1"/>
  <c r="AG23" i="14"/>
  <c r="Y24"/>
  <c r="CF24"/>
  <c r="CE24" i="15" s="1"/>
  <c r="CE29" i="16" s="1"/>
  <c r="CD58" i="14"/>
  <c r="BG46"/>
  <c r="M51"/>
  <c r="BY51"/>
  <c r="AM46"/>
  <c r="P46"/>
  <c r="H23"/>
  <c r="N58"/>
  <c r="M58" i="15" s="1"/>
  <c r="M63" i="16" s="1"/>
  <c r="BZ58" i="14"/>
  <c r="BY58" i="15" s="1"/>
  <c r="BY63" i="16" s="1"/>
  <c r="I51" i="14"/>
  <c r="BU51"/>
  <c r="AX51"/>
  <c r="AA51"/>
  <c r="D51"/>
  <c r="BP51"/>
  <c r="AI46"/>
  <c r="BN46"/>
  <c r="BT23"/>
  <c r="BK46"/>
  <c r="AN46"/>
  <c r="Q51"/>
  <c r="CC51"/>
  <c r="AI51"/>
  <c r="T46"/>
  <c r="CF46"/>
  <c r="O46"/>
  <c r="BF58"/>
  <c r="CH21"/>
  <c r="BI82"/>
  <c r="CL84"/>
  <c r="Z51"/>
  <c r="AE38"/>
  <c r="AP51"/>
  <c r="BK19"/>
  <c r="AA21"/>
  <c r="AO18"/>
  <c r="BX19"/>
  <c r="V51"/>
  <c r="AL23"/>
  <c r="AB21"/>
  <c r="BY19"/>
  <c r="BB23"/>
  <c r="AO82"/>
  <c r="BC23"/>
  <c r="P51"/>
  <c r="BK38"/>
  <c r="L23"/>
  <c r="BE82"/>
  <c r="AW18"/>
  <c r="CH51"/>
  <c r="CA23"/>
  <c r="BS46"/>
  <c r="F46"/>
  <c r="R83"/>
  <c r="AN19"/>
  <c r="M19"/>
  <c r="G46"/>
  <c r="AN29"/>
  <c r="AP29"/>
  <c r="AF29"/>
  <c r="T82"/>
  <c r="BY38"/>
  <c r="BS38"/>
  <c r="BU38"/>
  <c r="BE45"/>
  <c r="BA52"/>
  <c r="AU52"/>
  <c r="T23"/>
  <c r="J46"/>
  <c r="AV46"/>
  <c r="AI19"/>
  <c r="CH19"/>
  <c r="BR29"/>
  <c r="BL29"/>
  <c r="BF29"/>
  <c r="AR82"/>
  <c r="N38"/>
  <c r="H38"/>
  <c r="D38"/>
  <c r="CC45"/>
  <c r="BQ52"/>
  <c r="BS52"/>
  <c r="CF23"/>
  <c r="S46"/>
  <c r="H24"/>
  <c r="G24" i="15" s="1"/>
  <c r="G29" i="16" s="1"/>
  <c r="CJ51" i="14"/>
  <c r="AS51"/>
  <c r="BY29"/>
  <c r="BU29"/>
  <c r="BQ29"/>
  <c r="BA82"/>
  <c r="W38"/>
  <c r="C45"/>
  <c r="BC51"/>
  <c r="AD29"/>
  <c r="F29"/>
  <c r="AK46"/>
  <c r="AS21"/>
  <c r="BP29"/>
  <c r="BB29"/>
  <c r="BK51"/>
  <c r="BP46"/>
  <c r="U46"/>
  <c r="BF19"/>
  <c r="BB19"/>
  <c r="AL29"/>
  <c r="AM52"/>
  <c r="BT51"/>
  <c r="AX19"/>
  <c r="AL19"/>
  <c r="BS19"/>
  <c r="E29"/>
  <c r="BM29"/>
  <c r="BU58"/>
  <c r="BM21"/>
  <c r="AD19"/>
  <c r="N29"/>
  <c r="J29"/>
  <c r="CC29"/>
  <c r="BP82"/>
  <c r="O52"/>
  <c r="BN23"/>
  <c r="Y23"/>
  <c r="R19"/>
  <c r="Q21" i="15" s="1"/>
  <c r="Q26" i="16" s="1"/>
  <c r="BI52" i="14"/>
  <c r="BV46"/>
  <c r="G19"/>
  <c r="AB19"/>
  <c r="BH29"/>
  <c r="CD29"/>
  <c r="AI82"/>
  <c r="L80"/>
  <c r="CD38"/>
  <c r="BJ45"/>
  <c r="BI45" i="15" s="1"/>
  <c r="BI50" i="16" s="1"/>
  <c r="CD19" i="14"/>
  <c r="CG18"/>
  <c r="BR19"/>
  <c r="BZ29"/>
  <c r="BK29"/>
  <c r="AB82"/>
  <c r="CH82"/>
  <c r="E80"/>
  <c r="CB83"/>
  <c r="AH38"/>
  <c r="BW38"/>
  <c r="AC38"/>
  <c r="BR38"/>
  <c r="N45"/>
  <c r="BC45"/>
  <c r="I45"/>
  <c r="AX52"/>
  <c r="D52"/>
  <c r="AS52"/>
  <c r="CH52"/>
  <c r="CC19"/>
  <c r="BU19"/>
  <c r="BA18"/>
  <c r="BE29"/>
  <c r="AZ29"/>
  <c r="AU29"/>
  <c r="AK82"/>
  <c r="BZ82"/>
  <c r="CF80"/>
  <c r="CE80" i="15" s="1"/>
  <c r="CE85" i="16" s="1"/>
  <c r="AE85" i="14"/>
  <c r="AD46" i="15" s="1"/>
  <c r="AD51" i="16" s="1"/>
  <c r="BT83" i="14"/>
  <c r="Z38"/>
  <c r="BO38"/>
  <c r="BJ38"/>
  <c r="F45"/>
  <c r="AU45"/>
  <c r="AP52"/>
  <c r="CE52"/>
  <c r="CB24"/>
  <c r="BS23"/>
  <c r="BT24"/>
  <c r="BS24" i="15" s="1"/>
  <c r="BS29" i="16" s="1"/>
  <c r="BO23" i="14"/>
  <c r="CB23"/>
  <c r="K23"/>
  <c r="BH23"/>
  <c r="BY23"/>
  <c r="W24"/>
  <c r="BC24"/>
  <c r="CI24"/>
  <c r="AA23"/>
  <c r="BP24"/>
  <c r="BO24" i="15" s="1"/>
  <c r="BO29" i="16" s="1"/>
  <c r="BB24" i="14"/>
  <c r="AN24"/>
  <c r="CC24"/>
  <c r="Z24"/>
  <c r="P24"/>
  <c r="M23"/>
  <c r="L23" i="15" s="1"/>
  <c r="L28" i="16" s="1"/>
  <c r="BI23" i="14"/>
  <c r="AG24"/>
  <c r="AB23"/>
  <c r="BG24"/>
  <c r="AJ24"/>
  <c r="AX23"/>
  <c r="AC23"/>
  <c r="X23"/>
  <c r="AT24"/>
  <c r="AS24" i="15" s="1"/>
  <c r="AS29" i="16" s="1"/>
  <c r="CD23" i="14"/>
  <c r="CC23"/>
  <c r="C24"/>
  <c r="AR23"/>
  <c r="AA24"/>
  <c r="BP23"/>
  <c r="L24"/>
  <c r="K24" i="15" s="1"/>
  <c r="K29" i="16" s="1"/>
  <c r="AD24" i="14"/>
  <c r="T24"/>
  <c r="AS23"/>
  <c r="BO24"/>
  <c r="BN24" i="15" s="1"/>
  <c r="BN29" i="16" s="1"/>
  <c r="Q23" i="14"/>
  <c r="P86" i="15" s="1"/>
  <c r="P91" i="16" s="1"/>
  <c r="J23" i="14"/>
  <c r="AR46"/>
  <c r="X46"/>
  <c r="CG46"/>
  <c r="AM51"/>
  <c r="AH51"/>
  <c r="BW51"/>
  <c r="BH46"/>
  <c r="BJ23"/>
  <c r="BE23"/>
  <c r="BG23"/>
  <c r="BY46"/>
  <c r="BO51"/>
  <c r="BJ51"/>
  <c r="AZ46"/>
  <c r="CE46"/>
  <c r="AO23"/>
  <c r="L46"/>
  <c r="G51"/>
  <c r="CA46"/>
  <c r="G23"/>
  <c r="CA24"/>
  <c r="BQ46"/>
  <c r="R51"/>
  <c r="BG51"/>
  <c r="C46"/>
  <c r="T58"/>
  <c r="P29"/>
  <c r="I29"/>
  <c r="U82"/>
  <c r="J38"/>
  <c r="CI38"/>
  <c r="CH29" i="15" s="1"/>
  <c r="CH34" i="16" s="1"/>
  <c r="BO52" i="14"/>
  <c r="BY64"/>
  <c r="P45"/>
  <c r="AG45"/>
  <c r="BM52"/>
  <c r="S52"/>
  <c r="AD21"/>
  <c r="AA82"/>
  <c r="AM82"/>
  <c r="AB38"/>
  <c r="R38"/>
  <c r="Q38" i="15" s="1"/>
  <c r="Q43" i="16" s="1"/>
  <c r="CG52" i="14"/>
  <c r="CF51" i="15" s="1"/>
  <c r="CF56" i="16" s="1"/>
  <c r="BK80" i="14"/>
  <c r="U83"/>
  <c r="F83"/>
  <c r="AU83"/>
  <c r="CJ38"/>
  <c r="AP38"/>
  <c r="AK38"/>
  <c r="BZ38"/>
  <c r="AI45"/>
  <c r="AH45" i="15" s="1"/>
  <c r="AH50" i="16" s="1"/>
  <c r="Z52" i="14"/>
  <c r="Z23"/>
  <c r="AT18"/>
  <c r="G82"/>
  <c r="CE38"/>
  <c r="BK45"/>
  <c r="BJ45" i="15" s="1"/>
  <c r="BJ50" i="16" s="1"/>
  <c r="CL60" i="14"/>
  <c r="BC80"/>
  <c r="AS85"/>
  <c r="AR85" i="15" s="1"/>
  <c r="AR90" i="16" s="1"/>
  <c r="CB38" i="14"/>
  <c r="BU45"/>
  <c r="BT45" i="15" s="1"/>
  <c r="BT50" i="16" s="1"/>
  <c r="AA45" i="14"/>
  <c r="BP52"/>
  <c r="BG52"/>
  <c r="CL86"/>
  <c r="AR79"/>
  <c r="CL63"/>
  <c r="BW23"/>
  <c r="BV18" i="15" s="1"/>
  <c r="BV23" i="16" s="1"/>
  <c r="AX75" i="14"/>
  <c r="G74"/>
  <c r="AU75"/>
  <c r="BS74"/>
  <c r="CL183" i="13"/>
  <c r="CM183" s="1"/>
  <c r="AL74" i="14"/>
  <c r="AK74" i="15" s="1"/>
  <c r="AK79" i="16" s="1"/>
  <c r="AT75" i="14"/>
  <c r="C75"/>
  <c r="AF51"/>
  <c r="H45"/>
  <c r="G45" i="15" s="1"/>
  <c r="G50" i="16" s="1"/>
  <c r="I21" i="14"/>
  <c r="AC82"/>
  <c r="BZ80"/>
  <c r="BY80" i="15" s="1"/>
  <c r="BY85" i="16" s="1"/>
  <c r="J75" i="14"/>
  <c r="BV74"/>
  <c r="AU74"/>
  <c r="AT74"/>
  <c r="C74"/>
  <c r="BO73"/>
  <c r="U24"/>
  <c r="CL33"/>
  <c r="CL44"/>
  <c r="AT58"/>
  <c r="AS58" i="15" s="1"/>
  <c r="AS63" i="16" s="1"/>
  <c r="BV58" i="14"/>
  <c r="BU58" i="15" s="1"/>
  <c r="BU63" i="16" s="1"/>
  <c r="BH52" i="14"/>
  <c r="CJ45"/>
  <c r="H85"/>
  <c r="BP18"/>
  <c r="AJ85"/>
  <c r="N24"/>
  <c r="M24" i="15" s="1"/>
  <c r="M29" i="16" s="1"/>
  <c r="Y21" i="14"/>
  <c r="X51" i="15" s="1"/>
  <c r="X56" i="16" s="1"/>
  <c r="CB21" i="14"/>
  <c r="CA22" i="15" s="1"/>
  <c r="CA27" i="16" s="1"/>
  <c r="AV21" i="14"/>
  <c r="AY58"/>
  <c r="AX58" i="15" s="1"/>
  <c r="AX63" i="16" s="1"/>
  <c r="BY82" i="14"/>
  <c r="H58"/>
  <c r="AB85"/>
  <c r="AA85" i="15" s="1"/>
  <c r="AA90" i="16" s="1"/>
  <c r="BD80" i="14"/>
  <c r="AI58"/>
  <c r="AH58" i="15" s="1"/>
  <c r="AH63" i="16" s="1"/>
  <c r="AR21" i="14"/>
  <c r="AT80"/>
  <c r="CA85"/>
  <c r="BZ85" i="15" s="1"/>
  <c r="BZ90" i="16" s="1"/>
  <c r="S24" i="14"/>
  <c r="BE24"/>
  <c r="AV24"/>
  <c r="AU24" i="15" s="1"/>
  <c r="AU29" i="16" s="1"/>
  <c r="H18" i="14"/>
  <c r="F21"/>
  <c r="E19" i="15" s="1"/>
  <c r="E24" i="16" s="1"/>
  <c r="AP18" i="14"/>
  <c r="AO23" i="15" s="1"/>
  <c r="AO28" i="16" s="1"/>
  <c r="BD18" i="14"/>
  <c r="CF21"/>
  <c r="CE51" i="15" s="1"/>
  <c r="CE56" i="16" s="1"/>
  <c r="BX38" i="14"/>
  <c r="L38"/>
  <c r="AO21"/>
  <c r="AV29"/>
  <c r="BV18"/>
  <c r="BT18"/>
  <c r="BS46" i="15" s="1"/>
  <c r="BS51" i="16" s="1"/>
  <c r="BH21" i="14"/>
  <c r="G24"/>
  <c r="F24" i="15" s="1"/>
  <c r="F29" i="16" s="1"/>
  <c r="CE24" i="14"/>
  <c r="AB24"/>
  <c r="AK24"/>
  <c r="AJ24" i="15" s="1"/>
  <c r="AJ29" i="16" s="1"/>
  <c r="BM23" i="14"/>
  <c r="CJ18"/>
  <c r="AZ21"/>
  <c r="AY19" i="15" s="1"/>
  <c r="AY24" i="16" s="1"/>
  <c r="BX21" i="14"/>
  <c r="AR38"/>
  <c r="BB21"/>
  <c r="BA19" i="15" s="1"/>
  <c r="BA24" i="16" s="1"/>
  <c r="J18" i="14"/>
  <c r="BP21"/>
  <c r="BL18"/>
  <c r="W58" i="15"/>
  <c r="W63" i="16" s="1"/>
  <c r="W22" i="15"/>
  <c r="W27" i="16" s="1"/>
  <c r="J18" i="15"/>
  <c r="J23" i="16" s="1"/>
  <c r="W83" i="15"/>
  <c r="W88" i="16" s="1"/>
  <c r="BX24" i="14"/>
  <c r="BA24"/>
  <c r="AZ58" i="15" s="1"/>
  <c r="AZ63" i="16" s="1"/>
  <c r="AP18" i="15"/>
  <c r="AP23" i="16" s="1"/>
  <c r="AR58" i="15"/>
  <c r="AR63" i="16" s="1"/>
  <c r="V46" i="15"/>
  <c r="V51" i="16" s="1"/>
  <c r="BB46" i="15"/>
  <c r="BB51" i="16" s="1"/>
  <c r="AF51" i="15"/>
  <c r="AF56" i="16" s="1"/>
  <c r="BY24" i="14"/>
  <c r="BX24" i="15" s="1"/>
  <c r="BX29" i="16" s="1"/>
  <c r="BK24" i="14"/>
  <c r="BJ24" i="15" s="1"/>
  <c r="BJ29" i="16" s="1"/>
  <c r="AW23" i="14"/>
  <c r="AV23" i="15" s="1"/>
  <c r="AV28" i="16" s="1"/>
  <c r="BL51" i="14"/>
  <c r="AB58"/>
  <c r="AA58" i="15" s="1"/>
  <c r="AA63" i="16" s="1"/>
  <c r="AN18" i="14"/>
  <c r="BF18" i="15"/>
  <c r="BF23" i="16" s="1"/>
  <c r="S19" i="15"/>
  <c r="S24" i="16" s="1"/>
  <c r="L51" i="14"/>
  <c r="BX51"/>
  <c r="BL21"/>
  <c r="Y51" i="15"/>
  <c r="Y56" i="16" s="1"/>
  <c r="AG22" i="15"/>
  <c r="AG27" i="16" s="1"/>
  <c r="D58" i="15"/>
  <c r="D63" i="16" s="1"/>
  <c r="BP58" i="15"/>
  <c r="BP63" i="16" s="1"/>
  <c r="CG22" i="15"/>
  <c r="CG27" i="16" s="1"/>
  <c r="I24" i="14"/>
  <c r="H24" i="15" s="1"/>
  <c r="H29" i="16" s="1"/>
  <c r="CL13" i="14"/>
  <c r="AN51"/>
  <c r="AM51" i="15" s="1"/>
  <c r="AM56" i="16" s="1"/>
  <c r="AR51" i="14"/>
  <c r="CL19"/>
  <c r="AF24"/>
  <c r="AE79" i="15" s="1"/>
  <c r="AE84" i="16" s="1"/>
  <c r="AM24" i="14"/>
  <c r="AL81" i="15" s="1"/>
  <c r="AL86" i="16" s="1"/>
  <c r="CC23" i="15"/>
  <c r="CC28" i="16" s="1"/>
  <c r="BR46" i="15"/>
  <c r="BR51" i="16" s="1"/>
  <c r="CF46" i="15"/>
  <c r="CF51" i="16" s="1"/>
  <c r="U19" i="15"/>
  <c r="U24" i="16" s="1"/>
  <c r="CG19" i="15"/>
  <c r="CG24" i="16" s="1"/>
  <c r="Y13" i="15"/>
  <c r="CL79" i="14"/>
  <c r="CL73"/>
  <c r="BL23"/>
  <c r="D23"/>
  <c r="C19" i="15" s="1"/>
  <c r="C24" i="16" s="1"/>
  <c r="BU24" i="14"/>
  <c r="BT24" i="15" s="1"/>
  <c r="BT29" i="16" s="1"/>
  <c r="BN24" i="14"/>
  <c r="BM58" i="15" s="1"/>
  <c r="BM63" i="16" s="1"/>
  <c r="BM24" i="14"/>
  <c r="BL24" i="15" s="1"/>
  <c r="BL29" i="16" s="1"/>
  <c r="AJ23" i="14"/>
  <c r="BR24"/>
  <c r="BQ24" i="15" s="1"/>
  <c r="BQ29" i="16" s="1"/>
  <c r="CJ23" i="14"/>
  <c r="AI23"/>
  <c r="AH18" i="15" s="1"/>
  <c r="AH23" i="16" s="1"/>
  <c r="B18" i="15"/>
  <c r="B23" i="16" s="1"/>
  <c r="B80" i="15"/>
  <c r="B85" i="16" s="1"/>
  <c r="B55" i="15"/>
  <c r="B60" i="16" s="1"/>
  <c r="CL55" i="14"/>
  <c r="B24" i="15"/>
  <c r="B29" i="16" s="1"/>
  <c r="B45" i="15"/>
  <c r="B50" i="16" s="1"/>
  <c r="CL64" i="14"/>
  <c r="S23"/>
  <c r="R18" i="15" s="1"/>
  <c r="R23" i="16" s="1"/>
  <c r="CE23" i="14"/>
  <c r="CD22" i="15" s="1"/>
  <c r="CD27" i="16" s="1"/>
  <c r="BF24" i="14"/>
  <c r="BE24" i="15" s="1"/>
  <c r="BE29" i="16" s="1"/>
  <c r="BV24" i="14"/>
  <c r="BU46" i="15" s="1"/>
  <c r="BU51" i="16" s="1"/>
  <c r="BL24" i="14"/>
  <c r="BK24" i="15" s="1"/>
  <c r="BK29" i="16" s="1"/>
  <c r="BD23" i="14"/>
  <c r="BC81" i="15" s="1"/>
  <c r="BC86" i="16" s="1"/>
  <c r="N46" i="15"/>
  <c r="N51" i="16" s="1"/>
  <c r="AT46" i="15"/>
  <c r="AT51" i="16" s="1"/>
  <c r="BD51" i="15"/>
  <c r="BD56" i="16" s="1"/>
  <c r="BT51" i="15"/>
  <c r="BT56" i="16" s="1"/>
  <c r="BI51" i="15"/>
  <c r="BI56" i="16" s="1"/>
  <c r="U22" i="15"/>
  <c r="U27" i="16" s="1"/>
  <c r="Y22" i="15"/>
  <c r="Y27" i="16" s="1"/>
  <c r="M86" i="15"/>
  <c r="M91" i="16" s="1"/>
  <c r="BI86" i="15"/>
  <c r="BI91" i="16" s="1"/>
  <c r="AG46" i="15"/>
  <c r="AG51" i="16" s="1"/>
  <c r="AU63" i="15"/>
  <c r="AU68" i="16" s="1"/>
  <c r="CC58" i="15"/>
  <c r="CC63" i="16" s="1"/>
  <c r="U80" i="15"/>
  <c r="U85" i="16" s="1"/>
  <c r="BA86" i="15"/>
  <c r="BA91" i="16" s="1"/>
  <c r="CG81" i="15"/>
  <c r="CG86" i="16" s="1"/>
  <c r="T24" i="15"/>
  <c r="T29" i="16" s="1"/>
  <c r="CB86" i="15"/>
  <c r="CB91" i="16" s="1"/>
  <c r="CA79" i="15"/>
  <c r="CA84" i="16" s="1"/>
  <c r="CB63" i="15"/>
  <c r="CB68" i="16" s="1"/>
  <c r="BH60" i="15"/>
  <c r="BH65" i="16" s="1"/>
  <c r="AN60" i="15"/>
  <c r="AN65" i="16" s="1"/>
  <c r="AF22" i="15"/>
  <c r="AF27" i="16" s="1"/>
  <c r="D83" i="15"/>
  <c r="D88" i="16" s="1"/>
  <c r="BP60" i="15"/>
  <c r="BP65" i="16" s="1"/>
  <c r="AB22" i="15"/>
  <c r="AB27" i="16" s="1"/>
  <c r="G86" i="15"/>
  <c r="G91" i="16" s="1"/>
  <c r="AR60" i="15"/>
  <c r="AR65" i="16" s="1"/>
  <c r="N60" i="15"/>
  <c r="N65" i="16" s="1"/>
  <c r="AD60" i="15"/>
  <c r="AD65" i="16" s="1"/>
  <c r="Y45" i="15"/>
  <c r="Y50" i="16" s="1"/>
  <c r="BH81" i="15"/>
  <c r="BH86" i="16" s="1"/>
  <c r="CB83" i="15"/>
  <c r="CB88" i="16" s="1"/>
  <c r="BI64" i="15"/>
  <c r="BI69" i="16" s="1"/>
  <c r="AD58" i="15"/>
  <c r="AD63" i="16" s="1"/>
  <c r="D46" i="15"/>
  <c r="D51" i="16" s="1"/>
  <c r="BP46" i="15"/>
  <c r="BP51" i="16" s="1"/>
  <c r="F51" i="15"/>
  <c r="F56" i="16" s="1"/>
  <c r="BR51" i="15"/>
  <c r="BR56" i="16" s="1"/>
  <c r="F21" i="15"/>
  <c r="F26" i="16" s="1"/>
  <c r="V21" i="15"/>
  <c r="V26" i="16" s="1"/>
  <c r="BB21" i="15"/>
  <c r="BB26" i="16" s="1"/>
  <c r="BR21" i="15"/>
  <c r="BR26" i="16" s="1"/>
  <c r="CH21" i="15"/>
  <c r="CH26" i="16" s="1"/>
  <c r="CC22" i="15"/>
  <c r="CC27" i="16" s="1"/>
  <c r="T21" i="15"/>
  <c r="T26" i="16" s="1"/>
  <c r="X18" i="15"/>
  <c r="BD18"/>
  <c r="CE19"/>
  <c r="CE24" i="16" s="1"/>
  <c r="F29" i="15"/>
  <c r="F34" i="16" s="1"/>
  <c r="V29" i="15"/>
  <c r="V34" i="16" s="1"/>
  <c r="BB29" i="15"/>
  <c r="BB34" i="16" s="1"/>
  <c r="BR29" i="15"/>
  <c r="BR34" i="16" s="1"/>
  <c r="M82" i="15"/>
  <c r="M87" i="16" s="1"/>
  <c r="AC82" i="15"/>
  <c r="AC87" i="16" s="1"/>
  <c r="BI82" i="15"/>
  <c r="BI87" i="16" s="1"/>
  <c r="J80" i="15"/>
  <c r="J85" i="16" s="1"/>
  <c r="BV80" i="15"/>
  <c r="BV85" i="16" s="1"/>
  <c r="E83" i="15"/>
  <c r="E88" i="16" s="1"/>
  <c r="U83" i="15"/>
  <c r="U88" i="16" s="1"/>
  <c r="CG83" i="15"/>
  <c r="CG88" i="16" s="1"/>
  <c r="AD85" i="15"/>
  <c r="AD90" i="16" s="1"/>
  <c r="B38" i="15"/>
  <c r="B43" i="16" s="1"/>
  <c r="BN38" i="15"/>
  <c r="BN43" i="16" s="1"/>
  <c r="N45" i="15"/>
  <c r="N50" i="16" s="1"/>
  <c r="AT45" i="15"/>
  <c r="AT50" i="16" s="1"/>
  <c r="B52" i="15"/>
  <c r="B57" i="16" s="1"/>
  <c r="AX52" i="15"/>
  <c r="AX57" i="16" s="1"/>
  <c r="BN52" i="15"/>
  <c r="BN57" i="16" s="1"/>
  <c r="AP86" i="15"/>
  <c r="AP91" i="16" s="1"/>
  <c r="BB86" i="15"/>
  <c r="BB91" i="16" s="1"/>
  <c r="BF86" i="15"/>
  <c r="BF91" i="16" s="1"/>
  <c r="BN86" i="15"/>
  <c r="BN91" i="16" s="1"/>
  <c r="BR86" i="15"/>
  <c r="BR91" i="16" s="1"/>
  <c r="BV86" i="15"/>
  <c r="BV91" i="16" s="1"/>
  <c r="U23" i="15"/>
  <c r="U28" i="16" s="1"/>
  <c r="S51" i="15"/>
  <c r="S56" i="16" s="1"/>
  <c r="AC46" i="15"/>
  <c r="AC51" i="16" s="1"/>
  <c r="CA51" i="15"/>
  <c r="CA56" i="16" s="1"/>
  <c r="AG21" i="15"/>
  <c r="AG26" i="16" s="1"/>
  <c r="E18" i="15"/>
  <c r="D19"/>
  <c r="D24" i="16" s="1"/>
  <c r="BP19" i="15"/>
  <c r="BP24" i="16" s="1"/>
  <c r="E20" i="15"/>
  <c r="E25" i="16" s="1"/>
  <c r="CA20" i="15"/>
  <c r="CA25" i="16" s="1"/>
  <c r="AG29" i="15"/>
  <c r="AG34" i="16" s="1"/>
  <c r="AN82" i="15"/>
  <c r="AN87" i="16" s="1"/>
  <c r="S18" i="15"/>
  <c r="H22"/>
  <c r="H27" i="16" s="1"/>
  <c r="AD19" i="15"/>
  <c r="AD24" i="16" s="1"/>
  <c r="BF58" i="15"/>
  <c r="BF63" i="16" s="1"/>
  <c r="AR29" i="15"/>
  <c r="AR34" i="16" s="1"/>
  <c r="S82" i="15"/>
  <c r="S87" i="16" s="1"/>
  <c r="CE82" i="15"/>
  <c r="CE87" i="16" s="1"/>
  <c r="CF81" i="15"/>
  <c r="CF86" i="16" s="1"/>
  <c r="AR80" i="15"/>
  <c r="AR85" i="16" s="1"/>
  <c r="T38" i="15"/>
  <c r="T43" i="16" s="1"/>
  <c r="D52" i="15"/>
  <c r="D57" i="16" s="1"/>
  <c r="BP52" i="15"/>
  <c r="BP57" i="16" s="1"/>
  <c r="U46" i="15"/>
  <c r="U51" i="16" s="1"/>
  <c r="BI21" i="15"/>
  <c r="BI26" i="16" s="1"/>
  <c r="AN22" i="15"/>
  <c r="AN27" i="16" s="1"/>
  <c r="BD22" i="15"/>
  <c r="BD27" i="16" s="1"/>
  <c r="AN19" i="15"/>
  <c r="AN24" i="16" s="1"/>
  <c r="V20" i="15"/>
  <c r="V25" i="16" s="1"/>
  <c r="D82" i="15"/>
  <c r="D87" i="16" s="1"/>
  <c r="BP82" i="15"/>
  <c r="BP87" i="16" s="1"/>
  <c r="F19" i="15"/>
  <c r="F24" i="16" s="1"/>
  <c r="BR19" i="15"/>
  <c r="BR24" i="16" s="1"/>
  <c r="BG29" i="15"/>
  <c r="BG34" i="16" s="1"/>
  <c r="B82" i="15"/>
  <c r="B87" i="16" s="1"/>
  <c r="BN82" i="15"/>
  <c r="BN87" i="16" s="1"/>
  <c r="X81" i="15"/>
  <c r="X86" i="16" s="1"/>
  <c r="V83" i="15"/>
  <c r="V88" i="16" s="1"/>
  <c r="BB83" i="15"/>
  <c r="BB88" i="16" s="1"/>
  <c r="CH83" i="15"/>
  <c r="CH88" i="16" s="1"/>
  <c r="W85" i="15"/>
  <c r="W90" i="16" s="1"/>
  <c r="CC38" i="15"/>
  <c r="CC43" i="16" s="1"/>
  <c r="AC45" i="15"/>
  <c r="AC50" i="16" s="1"/>
  <c r="CC52" i="15"/>
  <c r="CC57" i="16" s="1"/>
  <c r="Y86" i="15"/>
  <c r="Y91" i="16" s="1"/>
  <c r="AG86" i="15"/>
  <c r="AG91" i="16" s="1"/>
  <c r="CA86" i="15"/>
  <c r="CA91" i="16" s="1"/>
  <c r="B79" i="15"/>
  <c r="B84" i="16" s="1"/>
  <c r="AX79" i="15"/>
  <c r="AX84" i="16" s="1"/>
  <c r="BN79" i="15"/>
  <c r="BN84" i="16" s="1"/>
  <c r="E60" i="15"/>
  <c r="E65" i="16" s="1"/>
  <c r="BO63" i="15"/>
  <c r="BO68" i="16" s="1"/>
  <c r="AR64" i="15"/>
  <c r="AR69" i="16" s="1"/>
  <c r="BH64" i="15"/>
  <c r="BH69" i="16" s="1"/>
  <c r="AN81" i="15"/>
  <c r="AN86" i="16" s="1"/>
  <c r="M80" i="15"/>
  <c r="M85" i="16" s="1"/>
  <c r="T83" i="15"/>
  <c r="T88" i="16" s="1"/>
  <c r="E85" i="15"/>
  <c r="E90" i="16" s="1"/>
  <c r="W38" i="15"/>
  <c r="W43" i="16" s="1"/>
  <c r="W52" i="15"/>
  <c r="W57" i="16" s="1"/>
  <c r="T86" i="15"/>
  <c r="T91" i="16" s="1"/>
  <c r="AB86" i="15"/>
  <c r="AB91" i="16" s="1"/>
  <c r="CC79" i="15"/>
  <c r="CC84" i="16" s="1"/>
  <c r="D63" i="15"/>
  <c r="D68" i="16" s="1"/>
  <c r="BV23" i="15"/>
  <c r="BV28" i="16" s="1"/>
  <c r="AP23" i="15"/>
  <c r="AP28" i="16" s="1"/>
  <c r="J23" i="15"/>
  <c r="J28" i="16" s="1"/>
  <c r="AN24" i="15"/>
  <c r="AN29" i="16" s="1"/>
  <c r="G23" i="15"/>
  <c r="G28" i="16" s="1"/>
  <c r="BB23" i="15"/>
  <c r="BB28" i="16" s="1"/>
  <c r="T23" i="15"/>
  <c r="T28" i="16" s="1"/>
  <c r="N24" i="15"/>
  <c r="N29" i="16" s="1"/>
  <c r="X46" i="15"/>
  <c r="X51" i="16" s="1"/>
  <c r="AN21" i="15"/>
  <c r="AN26" i="16" s="1"/>
  <c r="W19" i="15"/>
  <c r="W24" i="16" s="1"/>
  <c r="X29" i="15"/>
  <c r="X34" i="16" s="1"/>
  <c r="BD29" i="15"/>
  <c r="BD34" i="16" s="1"/>
  <c r="CA82" i="15"/>
  <c r="CA87" i="16" s="1"/>
  <c r="AF84" i="15"/>
  <c r="AF89" i="16" s="1"/>
  <c r="X80" i="15"/>
  <c r="X85" i="16" s="1"/>
  <c r="AB85" i="15"/>
  <c r="AB90" i="16" s="1"/>
  <c r="AR45" i="15"/>
  <c r="AR50" i="16" s="1"/>
  <c r="Y46" i="15"/>
  <c r="Y51" i="16" s="1"/>
  <c r="CA58" i="15"/>
  <c r="CA63" i="16" s="1"/>
  <c r="Y18" i="15"/>
  <c r="Y23" i="16" s="1"/>
  <c r="BB22" i="15"/>
  <c r="BB27" i="16" s="1"/>
  <c r="BR22" i="15"/>
  <c r="BR27" i="16" s="1"/>
  <c r="X20" i="15"/>
  <c r="X25" i="16" s="1"/>
  <c r="BA29" i="15"/>
  <c r="BA34" i="16" s="1"/>
  <c r="AB82" i="15"/>
  <c r="AB87" i="16" s="1"/>
  <c r="CE21" i="15"/>
  <c r="CE26" i="16" s="1"/>
  <c r="BI22" i="15"/>
  <c r="BI27" i="16" s="1"/>
  <c r="B19" i="15"/>
  <c r="B24" i="16" s="1"/>
  <c r="BN19" i="15"/>
  <c r="BN24" i="16" s="1"/>
  <c r="F20" i="15"/>
  <c r="F25" i="16" s="1"/>
  <c r="Y20" i="15"/>
  <c r="Y25" i="16" s="1"/>
  <c r="BO20" i="15"/>
  <c r="BO25" i="16" s="1"/>
  <c r="F82" i="15"/>
  <c r="F87" i="16" s="1"/>
  <c r="BR82" i="15"/>
  <c r="BR87" i="16" s="1"/>
  <c r="BV81" i="15"/>
  <c r="BV86" i="16" s="1"/>
  <c r="U38" i="15"/>
  <c r="U43" i="16" s="1"/>
  <c r="CG38" i="15"/>
  <c r="CG43" i="16" s="1"/>
  <c r="E52" i="15"/>
  <c r="E57" i="16" s="1"/>
  <c r="B86" i="15"/>
  <c r="B91" i="16" s="1"/>
  <c r="J86" i="15"/>
  <c r="J91" i="16" s="1"/>
  <c r="AB79" i="15"/>
  <c r="AB84" i="16" s="1"/>
  <c r="AR79" i="15"/>
  <c r="AR84" i="16" s="1"/>
  <c r="BH79" i="15"/>
  <c r="BH84" i="16" s="1"/>
  <c r="S60" i="15"/>
  <c r="S65" i="16" s="1"/>
  <c r="W60" i="15"/>
  <c r="W65" i="16" s="1"/>
  <c r="CA60" i="15"/>
  <c r="CA65" i="16" s="1"/>
  <c r="J64" i="15"/>
  <c r="J69" i="16" s="1"/>
  <c r="M81" i="15"/>
  <c r="M86" i="16" s="1"/>
  <c r="AC81" i="15"/>
  <c r="AC86" i="16" s="1"/>
  <c r="AN83" i="15"/>
  <c r="AN88" i="16" s="1"/>
  <c r="BD83" i="15"/>
  <c r="BD88" i="16" s="1"/>
  <c r="BT85" i="15"/>
  <c r="BT90" i="16" s="1"/>
  <c r="G79" i="15"/>
  <c r="G84" i="16" s="1"/>
  <c r="Y79" i="15"/>
  <c r="Y84" i="16" s="1"/>
  <c r="M60" i="15"/>
  <c r="M65" i="16" s="1"/>
  <c r="BI60" i="15"/>
  <c r="BI65" i="16" s="1"/>
  <c r="AR44" i="15"/>
  <c r="AR49" i="16" s="1"/>
  <c r="CK49" s="1"/>
  <c r="V63" i="15"/>
  <c r="V68" i="16" s="1"/>
  <c r="AD63" i="15"/>
  <c r="AD68" i="16" s="1"/>
  <c r="G64" i="15"/>
  <c r="G69" i="16" s="1"/>
  <c r="U64" i="15"/>
  <c r="U69" i="16" s="1"/>
  <c r="AP64" i="15"/>
  <c r="AP69" i="16" s="1"/>
  <c r="BF64" i="15"/>
  <c r="BF69" i="16" s="1"/>
  <c r="BV64" i="15"/>
  <c r="BV69" i="16" s="1"/>
  <c r="CH23" i="15"/>
  <c r="CH28" i="16" s="1"/>
  <c r="V23" i="15"/>
  <c r="V28" i="16" s="1"/>
  <c r="BD24" i="15"/>
  <c r="BD29" i="16" s="1"/>
  <c r="Y74" i="15"/>
  <c r="Y79" i="16" s="1"/>
  <c r="AG73" i="15"/>
  <c r="AG78" i="16" s="1"/>
  <c r="AG75" i="15"/>
  <c r="AG80" i="16" s="1"/>
  <c r="CC75" i="15"/>
  <c r="CC80" i="16" s="1"/>
  <c r="CC74" i="15"/>
  <c r="CC79" i="16" s="1"/>
  <c r="F74" i="15"/>
  <c r="F79" i="16" s="1"/>
  <c r="N75" i="15"/>
  <c r="N80" i="16" s="1"/>
  <c r="N74" i="15"/>
  <c r="N79" i="16" s="1"/>
  <c r="V73" i="15"/>
  <c r="V78" i="16" s="1"/>
  <c r="AD75" i="15"/>
  <c r="AD80" i="16" s="1"/>
  <c r="AD74" i="15"/>
  <c r="AD79" i="16" s="1"/>
  <c r="AT75" i="15"/>
  <c r="AT80" i="16" s="1"/>
  <c r="BB74" i="15"/>
  <c r="BB79" i="16" s="1"/>
  <c r="BJ73" i="15"/>
  <c r="BJ78" i="16" s="1"/>
  <c r="BR74" i="15"/>
  <c r="BR79" i="16" s="1"/>
  <c r="BZ75" i="15"/>
  <c r="BZ80" i="16" s="1"/>
  <c r="S74" i="15"/>
  <c r="S79" i="16" s="1"/>
  <c r="S75" i="15"/>
  <c r="S80" i="16" s="1"/>
  <c r="BO74" i="15"/>
  <c r="BO79" i="16" s="1"/>
  <c r="BO73" i="15"/>
  <c r="BO78" i="16" s="1"/>
  <c r="CE74" i="15"/>
  <c r="CE79" i="16" s="1"/>
  <c r="P74" i="15"/>
  <c r="P79" i="16" s="1"/>
  <c r="X75" i="15"/>
  <c r="X80" i="16" s="1"/>
  <c r="AF74" i="15"/>
  <c r="AF79" i="16" s="1"/>
  <c r="AF73" i="15"/>
  <c r="AF78" i="16" s="1"/>
  <c r="AN73" i="15"/>
  <c r="AN78" i="16" s="1"/>
  <c r="BD73" i="15"/>
  <c r="BD78" i="16" s="1"/>
  <c r="CB74" i="15"/>
  <c r="CB79" i="16" s="1"/>
  <c r="CB73" i="15"/>
  <c r="CB78" i="16" s="1"/>
  <c r="AG23" i="15"/>
  <c r="AG28" i="16" s="1"/>
  <c r="CB58" i="15"/>
  <c r="CB63" i="16" s="1"/>
  <c r="J46" i="15"/>
  <c r="J51" i="16" s="1"/>
  <c r="Z46" i="15"/>
  <c r="Z51" i="16" s="1"/>
  <c r="AP46" i="15"/>
  <c r="AP51" i="16" s="1"/>
  <c r="BF46" i="15"/>
  <c r="BF51" i="16" s="1"/>
  <c r="BV46" i="15"/>
  <c r="BV51" i="16" s="1"/>
  <c r="D51" i="15"/>
  <c r="D56" i="16" s="1"/>
  <c r="T51" i="15"/>
  <c r="T56" i="16" s="1"/>
  <c r="BP51" i="15"/>
  <c r="BP56" i="16" s="1"/>
  <c r="V58" i="15"/>
  <c r="V63" i="16" s="1"/>
  <c r="AR46" i="15"/>
  <c r="AR51" i="16" s="1"/>
  <c r="AD51" i="15"/>
  <c r="AD56" i="16" s="1"/>
  <c r="BJ51" i="15"/>
  <c r="BJ56" i="16" s="1"/>
  <c r="AG58" i="15"/>
  <c r="AG63" i="16" s="1"/>
  <c r="S46" i="15"/>
  <c r="S51" i="16" s="1"/>
  <c r="CE46" i="15"/>
  <c r="CE51" i="16" s="1"/>
  <c r="U51" i="15"/>
  <c r="U56" i="16" s="1"/>
  <c r="BA51" i="15"/>
  <c r="BA56" i="16" s="1"/>
  <c r="CG51" i="15"/>
  <c r="CG56" i="16" s="1"/>
  <c r="J21" i="15"/>
  <c r="J26" i="16" s="1"/>
  <c r="AP21" i="15"/>
  <c r="AP26" i="16" s="1"/>
  <c r="BF21" i="15"/>
  <c r="BF26" i="16" s="1"/>
  <c r="BV21" i="15"/>
  <c r="BV26" i="16" s="1"/>
  <c r="F18" i="15"/>
  <c r="V18"/>
  <c r="BB18"/>
  <c r="BR18"/>
  <c r="X22"/>
  <c r="X27" i="16" s="1"/>
  <c r="CC19" i="15"/>
  <c r="CC24" i="16" s="1"/>
  <c r="BN58" i="15"/>
  <c r="BN63" i="16" s="1"/>
  <c r="B51" i="15"/>
  <c r="B56" i="16" s="1"/>
  <c r="BN51" i="15"/>
  <c r="BN56" i="16" s="1"/>
  <c r="E58" i="15"/>
  <c r="E63" i="16" s="1"/>
  <c r="W46" i="15"/>
  <c r="W51" i="16" s="1"/>
  <c r="AR21" i="15"/>
  <c r="AR26" i="16" s="1"/>
  <c r="AF18" i="15"/>
  <c r="AQ19"/>
  <c r="AQ24" i="16" s="1"/>
  <c r="J29" i="15"/>
  <c r="J34" i="16" s="1"/>
  <c r="AP29" i="15"/>
  <c r="AP34" i="16" s="1"/>
  <c r="BF29" i="15"/>
  <c r="BF34" i="16" s="1"/>
  <c r="BV29" i="15"/>
  <c r="BV34" i="16" s="1"/>
  <c r="Y82" i="15"/>
  <c r="Y87" i="16" s="1"/>
  <c r="AP81" i="15"/>
  <c r="AP86" i="16" s="1"/>
  <c r="BD81" i="15"/>
  <c r="BD86" i="16" s="1"/>
  <c r="CB84" i="15"/>
  <c r="CB89" i="16" s="1"/>
  <c r="AT80" i="15"/>
  <c r="AT85" i="16" s="1"/>
  <c r="Y83" i="15"/>
  <c r="Y88" i="16" s="1"/>
  <c r="B85" i="15"/>
  <c r="B90" i="16" s="1"/>
  <c r="N38" i="15"/>
  <c r="N43" i="16" s="1"/>
  <c r="AD38" i="15"/>
  <c r="AD43" i="16" s="1"/>
  <c r="BZ38" i="15"/>
  <c r="BZ43" i="16" s="1"/>
  <c r="N52" i="15"/>
  <c r="N57" i="16" s="1"/>
  <c r="AD52" i="15"/>
  <c r="AD57" i="16" s="1"/>
  <c r="AT52" i="15"/>
  <c r="AT57" i="16" s="1"/>
  <c r="BJ52" i="15"/>
  <c r="BJ57" i="16" s="1"/>
  <c r="Y55" i="15"/>
  <c r="Y60" i="16" s="1"/>
  <c r="AQ58" i="15"/>
  <c r="AQ63" i="16" s="1"/>
  <c r="BO51" i="15"/>
  <c r="BO56" i="16" s="1"/>
  <c r="W51" i="15"/>
  <c r="W56" i="16" s="1"/>
  <c r="Y21" i="15"/>
  <c r="Y26" i="16" s="1"/>
  <c r="M18" i="15"/>
  <c r="AB19"/>
  <c r="AB24" i="16" s="1"/>
  <c r="BH19" i="15"/>
  <c r="BH24" i="16" s="1"/>
  <c r="AR20" i="15"/>
  <c r="AR25" i="16" s="1"/>
  <c r="AF82" i="15"/>
  <c r="AF87" i="16" s="1"/>
  <c r="G21" i="15"/>
  <c r="G26" i="16" s="1"/>
  <c r="W21" i="15"/>
  <c r="W26" i="16" s="1"/>
  <c r="F22" i="15"/>
  <c r="F27" i="16" s="1"/>
  <c r="J19" i="15"/>
  <c r="J24" i="16" s="1"/>
  <c r="AP19" i="15"/>
  <c r="AP24" i="16" s="1"/>
  <c r="BV19" i="15"/>
  <c r="BV24" i="16" s="1"/>
  <c r="AN46" i="15"/>
  <c r="AN51" i="16" s="1"/>
  <c r="CC51" i="15"/>
  <c r="CC56" i="16" s="1"/>
  <c r="T18" i="15"/>
  <c r="CF18"/>
  <c r="O19"/>
  <c r="O24" i="16" s="1"/>
  <c r="CA19" i="15"/>
  <c r="CA24" i="16" s="1"/>
  <c r="T29" i="15"/>
  <c r="T34" i="16" s="1"/>
  <c r="AZ29" i="15"/>
  <c r="AZ34" i="16" s="1"/>
  <c r="E84" i="15"/>
  <c r="E89" i="16" s="1"/>
  <c r="AZ80" i="15"/>
  <c r="AZ85" i="16" s="1"/>
  <c r="CF80" i="15"/>
  <c r="CF85" i="16" s="1"/>
  <c r="AB38" i="15"/>
  <c r="AB43" i="16" s="1"/>
  <c r="BH38" i="15"/>
  <c r="BH43" i="16" s="1"/>
  <c r="AN45" i="15"/>
  <c r="AN50" i="16" s="1"/>
  <c r="AB52" i="15"/>
  <c r="AB57" i="16" s="1"/>
  <c r="BH52" i="15"/>
  <c r="BH57" i="16" s="1"/>
  <c r="E23" i="15"/>
  <c r="E28" i="16" s="1"/>
  <c r="E22" i="15"/>
  <c r="E27" i="16" s="1"/>
  <c r="AR22" i="15"/>
  <c r="AR27" i="16" s="1"/>
  <c r="BH22" i="15"/>
  <c r="BH27" i="16" s="1"/>
  <c r="X19" i="15"/>
  <c r="X24" i="16" s="1"/>
  <c r="M29" i="15"/>
  <c r="M34" i="16" s="1"/>
  <c r="AZ82" i="15"/>
  <c r="AZ87" i="16" s="1"/>
  <c r="BO22" i="15"/>
  <c r="BO27" i="16" s="1"/>
  <c r="R19" i="15"/>
  <c r="R24" i="16" s="1"/>
  <c r="BO29" i="15"/>
  <c r="BO34" i="16" s="1"/>
  <c r="J82" i="15"/>
  <c r="J87" i="16" s="1"/>
  <c r="AP82" i="15"/>
  <c r="AP87" i="16" s="1"/>
  <c r="BV82" i="15"/>
  <c r="BV87" i="16" s="1"/>
  <c r="N81" i="15"/>
  <c r="N86" i="16" s="1"/>
  <c r="Z81" i="15"/>
  <c r="Z86" i="16" s="1"/>
  <c r="N83" i="15"/>
  <c r="N88" i="16" s="1"/>
  <c r="AT83" i="15"/>
  <c r="AT88" i="16" s="1"/>
  <c r="Y38" i="15"/>
  <c r="Y43" i="16" s="1"/>
  <c r="E45" i="15"/>
  <c r="E50" i="16" s="1"/>
  <c r="W86" i="15"/>
  <c r="W91" i="16" s="1"/>
  <c r="AE86" i="15"/>
  <c r="AE91" i="16" s="1"/>
  <c r="CE86" i="15"/>
  <c r="CE91" i="16" s="1"/>
  <c r="N79" i="15"/>
  <c r="N84" i="16" s="1"/>
  <c r="AD79" i="15"/>
  <c r="AD84" i="16" s="1"/>
  <c r="BZ79" i="15"/>
  <c r="BZ84" i="16" s="1"/>
  <c r="B60" i="15"/>
  <c r="B65" i="16" s="1"/>
  <c r="F60" i="15"/>
  <c r="F65" i="16" s="1"/>
  <c r="J60" i="15"/>
  <c r="J65" i="16" s="1"/>
  <c r="N63" i="15"/>
  <c r="N68" i="16" s="1"/>
  <c r="AN63" i="15"/>
  <c r="AN68" i="16" s="1"/>
  <c r="AR63" i="15"/>
  <c r="AR68" i="16" s="1"/>
  <c r="AZ63" i="15"/>
  <c r="AZ68" i="16" s="1"/>
  <c r="BD63" i="15"/>
  <c r="BD68" i="16" s="1"/>
  <c r="BH63" i="15"/>
  <c r="BH68" i="16" s="1"/>
  <c r="BP63" i="15"/>
  <c r="BP68" i="16" s="1"/>
  <c r="BT63" i="15"/>
  <c r="BT68" i="16" s="1"/>
  <c r="H64" i="15"/>
  <c r="H69" i="16" s="1"/>
  <c r="W64" i="15"/>
  <c r="W69" i="16" s="1"/>
  <c r="AN64" i="15"/>
  <c r="AN69" i="16" s="1"/>
  <c r="BD64" i="15"/>
  <c r="BD69" i="16" s="1"/>
  <c r="BT64" i="15"/>
  <c r="BT69" i="16" s="1"/>
  <c r="CC80" i="15"/>
  <c r="CC85" i="16" s="1"/>
  <c r="X83" i="15"/>
  <c r="X88" i="16" s="1"/>
  <c r="BP83" i="15"/>
  <c r="BP88" i="16" s="1"/>
  <c r="CA38" i="15"/>
  <c r="CA43" i="16" s="1"/>
  <c r="S45" i="15"/>
  <c r="S50" i="16" s="1"/>
  <c r="BO52" i="15"/>
  <c r="BO57" i="16" s="1"/>
  <c r="E86" i="15"/>
  <c r="E91" i="16" s="1"/>
  <c r="Z86" i="15"/>
  <c r="Z91" i="16" s="1"/>
  <c r="U79" i="15"/>
  <c r="U84" i="16" s="1"/>
  <c r="BO79" i="15"/>
  <c r="BO84" i="16" s="1"/>
  <c r="CE79" i="15"/>
  <c r="CE84" i="16" s="1"/>
  <c r="G63" i="15"/>
  <c r="G68" i="16" s="1"/>
  <c r="BB64" i="15"/>
  <c r="BB69" i="16" s="1"/>
  <c r="BR64" i="15"/>
  <c r="BR69" i="16" s="1"/>
  <c r="CC64" i="15"/>
  <c r="CC69" i="16" s="1"/>
  <c r="CE23" i="15"/>
  <c r="CE28" i="16" s="1"/>
  <c r="O23" i="15"/>
  <c r="O28" i="16" s="1"/>
  <c r="CB23" i="15"/>
  <c r="CB28" i="16" s="1"/>
  <c r="AX23" i="15"/>
  <c r="AX28" i="16" s="1"/>
  <c r="P23" i="15"/>
  <c r="P28" i="16" s="1"/>
  <c r="BF24" i="15"/>
  <c r="BF29" i="16" s="1"/>
  <c r="BA24" i="15"/>
  <c r="BA29" i="16" s="1"/>
  <c r="BT23" i="15"/>
  <c r="BT28" i="16" s="1"/>
  <c r="AN23" i="15"/>
  <c r="AN28" i="16" s="1"/>
  <c r="CF24" i="15"/>
  <c r="CF29" i="16" s="1"/>
  <c r="BH24" i="15"/>
  <c r="BH29" i="16" s="1"/>
  <c r="AB24" i="15"/>
  <c r="AB29" i="16" s="1"/>
  <c r="AP58" i="15"/>
  <c r="AP63" i="16" s="1"/>
  <c r="J51" i="15"/>
  <c r="J56" i="16" s="1"/>
  <c r="BI58" i="15"/>
  <c r="BI63" i="16" s="1"/>
  <c r="CA46" i="15"/>
  <c r="CA51" i="16" s="1"/>
  <c r="X21" i="15"/>
  <c r="X26" i="16" s="1"/>
  <c r="AB18" i="15"/>
  <c r="G19"/>
  <c r="G24" i="16" s="1"/>
  <c r="BH20" i="15"/>
  <c r="BH25" i="16" s="1"/>
  <c r="BV20" i="15"/>
  <c r="BV25" i="16" s="1"/>
  <c r="P29" i="15"/>
  <c r="P34" i="16" s="1"/>
  <c r="AV29" i="15"/>
  <c r="AV34" i="16" s="1"/>
  <c r="CB29" i="15"/>
  <c r="CB34" i="16" s="1"/>
  <c r="W82" i="15"/>
  <c r="W87" i="16" s="1"/>
  <c r="CA81" i="15"/>
  <c r="CA86" i="16" s="1"/>
  <c r="AF80" i="15"/>
  <c r="AF85" i="16" s="1"/>
  <c r="BP85" i="15"/>
  <c r="BP90" i="16" s="1"/>
  <c r="AN38" i="15"/>
  <c r="AN43" i="16" s="1"/>
  <c r="T45" i="15"/>
  <c r="T50" i="16" s="1"/>
  <c r="AZ45" i="15"/>
  <c r="AZ50" i="16" s="1"/>
  <c r="X52" i="15"/>
  <c r="X57" i="16" s="1"/>
  <c r="BD52" i="15"/>
  <c r="BD57" i="16" s="1"/>
  <c r="K51" i="15"/>
  <c r="K56" i="16" s="1"/>
  <c r="E46" i="15"/>
  <c r="E51" i="16" s="1"/>
  <c r="E21" i="15"/>
  <c r="E26" i="16" s="1"/>
  <c r="BU18" i="15"/>
  <c r="AX22"/>
  <c r="AX27" i="16" s="1"/>
  <c r="BN22" i="15"/>
  <c r="BN27" i="16" s="1"/>
  <c r="AF19" i="15"/>
  <c r="AF24" i="16" s="1"/>
  <c r="E29" i="15"/>
  <c r="E34" i="16" s="1"/>
  <c r="AQ21" i="15"/>
  <c r="AQ26" i="16" s="1"/>
  <c r="BB19" i="15"/>
  <c r="BB24" i="16" s="1"/>
  <c r="D20" i="15"/>
  <c r="D25" i="16" s="1"/>
  <c r="AB20" i="15"/>
  <c r="AB25" i="16" s="1"/>
  <c r="CB20" i="15"/>
  <c r="CB25" i="16" s="1"/>
  <c r="W29" i="15"/>
  <c r="W34" i="16" s="1"/>
  <c r="AD82" i="15"/>
  <c r="AD87" i="16" s="1"/>
  <c r="BJ82" i="15"/>
  <c r="BJ87" i="16" s="1"/>
  <c r="J83" i="15"/>
  <c r="J88" i="16" s="1"/>
  <c r="BV83" i="15"/>
  <c r="BV88" i="16" s="1"/>
  <c r="M38" i="15"/>
  <c r="M43" i="16" s="1"/>
  <c r="AC52" i="15"/>
  <c r="AC57" i="16" s="1"/>
  <c r="BI52" i="15"/>
  <c r="BI57" i="16" s="1"/>
  <c r="D86" i="15"/>
  <c r="D91" i="16" s="1"/>
  <c r="H79" i="15"/>
  <c r="H84" i="16" s="1"/>
  <c r="X79" i="15"/>
  <c r="X84" i="16" s="1"/>
  <c r="AN79" i="15"/>
  <c r="AN84" i="16" s="1"/>
  <c r="BD79" i="15"/>
  <c r="BD84" i="16" s="1"/>
  <c r="V60" i="15"/>
  <c r="V65" i="16" s="1"/>
  <c r="CB60" i="15"/>
  <c r="CB65" i="16" s="1"/>
  <c r="CF60" i="15"/>
  <c r="CF65" i="16" s="1"/>
  <c r="F64" i="15"/>
  <c r="F69" i="16" s="1"/>
  <c r="V64" i="15"/>
  <c r="V69" i="16" s="1"/>
  <c r="BZ64" i="15"/>
  <c r="BZ69" i="16" s="1"/>
  <c r="J81" i="15"/>
  <c r="J86" i="16" s="1"/>
  <c r="W81" i="15"/>
  <c r="W86" i="16" s="1"/>
  <c r="AZ83" i="15"/>
  <c r="AZ88" i="16" s="1"/>
  <c r="BO38" i="15"/>
  <c r="BO43" i="16" s="1"/>
  <c r="O52" i="15"/>
  <c r="O57" i="16" s="1"/>
  <c r="CA52" i="15"/>
  <c r="CA57" i="16" s="1"/>
  <c r="M79" i="15"/>
  <c r="M84" i="16" s="1"/>
  <c r="BI79" i="15"/>
  <c r="BI84" i="16" s="1"/>
  <c r="BD60" i="15"/>
  <c r="BD65" i="16" s="1"/>
  <c r="S63" i="15"/>
  <c r="S68" i="16" s="1"/>
  <c r="W63" i="15"/>
  <c r="W68" i="16" s="1"/>
  <c r="CA63" i="15"/>
  <c r="CA68" i="16" s="1"/>
  <c r="CE63" i="15"/>
  <c r="CE68" i="16" s="1"/>
  <c r="CI63" i="15"/>
  <c r="CI68" i="16" s="1"/>
  <c r="M64" i="15"/>
  <c r="M69" i="16" s="1"/>
  <c r="X64" i="15"/>
  <c r="X69" i="16" s="1"/>
  <c r="AF64" i="15"/>
  <c r="AF69" i="16" s="1"/>
  <c r="BO64" i="15"/>
  <c r="BO69" i="16" s="1"/>
  <c r="BZ23" i="15"/>
  <c r="BZ28" i="16" s="1"/>
  <c r="AR23" i="15"/>
  <c r="AR28" i="16" s="1"/>
  <c r="N23" i="15"/>
  <c r="N28" i="16" s="1"/>
  <c r="Y24" i="15"/>
  <c r="Y29" i="16" s="1"/>
  <c r="CB24" i="15"/>
  <c r="CB29" i="16" s="1"/>
  <c r="S24" i="15"/>
  <c r="S29" i="16" s="1"/>
  <c r="Z24" i="15"/>
  <c r="Z29" i="16" s="1"/>
  <c r="S23" i="15"/>
  <c r="S28" i="16" s="1"/>
  <c r="AB23" i="15"/>
  <c r="AB28" i="16" s="1"/>
  <c r="BB24" i="15"/>
  <c r="BB29" i="16" s="1"/>
  <c r="V24" i="15"/>
  <c r="V29" i="16" s="1"/>
  <c r="E74" i="15"/>
  <c r="E79" i="16" s="1"/>
  <c r="E73" i="15"/>
  <c r="E78" i="16" s="1"/>
  <c r="M75" i="15"/>
  <c r="M80" i="16" s="1"/>
  <c r="U75" i="15"/>
  <c r="U80" i="16" s="1"/>
  <c r="U74" i="15"/>
  <c r="U79" i="16" s="1"/>
  <c r="AC73" i="15"/>
  <c r="AC78" i="16" s="1"/>
  <c r="BA73" i="15"/>
  <c r="BA78" i="16" s="1"/>
  <c r="BA75" i="15"/>
  <c r="BA80" i="16" s="1"/>
  <c r="BI74" i="15"/>
  <c r="BI79" i="16" s="1"/>
  <c r="BQ75" i="15"/>
  <c r="BQ80" i="16" s="1"/>
  <c r="CG73" i="15"/>
  <c r="CG78" i="16" s="1"/>
  <c r="CG75" i="15"/>
  <c r="CG80" i="16" s="1"/>
  <c r="B74" i="15"/>
  <c r="B79" i="16" s="1"/>
  <c r="J75" i="15"/>
  <c r="J80" i="16" s="1"/>
  <c r="Z74" i="15"/>
  <c r="Z79" i="16" s="1"/>
  <c r="AP75" i="15"/>
  <c r="AP80" i="16" s="1"/>
  <c r="AX74" i="15"/>
  <c r="AX79" i="16" s="1"/>
  <c r="AX73" i="15"/>
  <c r="AX78" i="16" s="1"/>
  <c r="BF75" i="15"/>
  <c r="BF80" i="16" s="1"/>
  <c r="BN74" i="15"/>
  <c r="BN79" i="16" s="1"/>
  <c r="BN73" i="15"/>
  <c r="BN78" i="16" s="1"/>
  <c r="BV75" i="15"/>
  <c r="BV80" i="16" s="1"/>
  <c r="G73" i="15"/>
  <c r="G78" i="16" s="1"/>
  <c r="O73" i="15"/>
  <c r="O78" i="16" s="1"/>
  <c r="O75" i="15"/>
  <c r="O80" i="16" s="1"/>
  <c r="W74" i="15"/>
  <c r="W79" i="16" s="1"/>
  <c r="CA73" i="15"/>
  <c r="CA78" i="16" s="1"/>
  <c r="CA75" i="15"/>
  <c r="CA80" i="16" s="1"/>
  <c r="CI74" i="15"/>
  <c r="CI79" i="16" s="1"/>
  <c r="D73" i="15"/>
  <c r="D78" i="16" s="1"/>
  <c r="D75" i="15"/>
  <c r="D80" i="16" s="1"/>
  <c r="T73" i="15"/>
  <c r="T78" i="16" s="1"/>
  <c r="T75" i="15"/>
  <c r="T80" i="16" s="1"/>
  <c r="AB74" i="15"/>
  <c r="AB79" i="16" s="1"/>
  <c r="AR74" i="15"/>
  <c r="AR79" i="16" s="1"/>
  <c r="AZ73" i="15"/>
  <c r="AZ78" i="16" s="1"/>
  <c r="AZ75" i="15"/>
  <c r="AZ80" i="16" s="1"/>
  <c r="BH74" i="15"/>
  <c r="BH79" i="16" s="1"/>
  <c r="BP73" i="15"/>
  <c r="BP78" i="16" s="1"/>
  <c r="BP75" i="15"/>
  <c r="BP80" i="16" s="1"/>
  <c r="CF73" i="15"/>
  <c r="CF78" i="16" s="1"/>
  <c r="CF75" i="15"/>
  <c r="CF80" i="16" s="1"/>
  <c r="Y18"/>
  <c r="B18"/>
  <c r="AT58" i="15"/>
  <c r="AT63" i="16" s="1"/>
  <c r="BZ58" i="15"/>
  <c r="BZ63" i="16" s="1"/>
  <c r="T46" i="15"/>
  <c r="T51" i="16" s="1"/>
  <c r="AZ46" i="15"/>
  <c r="AZ51" i="16" s="1"/>
  <c r="V51" i="15"/>
  <c r="V56" i="16" s="1"/>
  <c r="BB51" i="15"/>
  <c r="BB56" i="16" s="1"/>
  <c r="CH51" i="15"/>
  <c r="CH56" i="16" s="1"/>
  <c r="BI23" i="15"/>
  <c r="BI28" i="16" s="1"/>
  <c r="M51" i="15"/>
  <c r="M56" i="16" s="1"/>
  <c r="N21" i="15"/>
  <c r="N26" i="16" s="1"/>
  <c r="AD21" i="15"/>
  <c r="AD26" i="16" s="1"/>
  <c r="AT21" i="15"/>
  <c r="AT26" i="16" s="1"/>
  <c r="BZ21" i="15"/>
  <c r="BZ26" i="16" s="1"/>
  <c r="CE22" i="15"/>
  <c r="CE27" i="16" s="1"/>
  <c r="M19" i="15"/>
  <c r="M24" i="16" s="1"/>
  <c r="AC19" i="15"/>
  <c r="AC24" i="16" s="1"/>
  <c r="BI19" i="15"/>
  <c r="BI24" i="16" s="1"/>
  <c r="BL46" i="15"/>
  <c r="BL51" i="16" s="1"/>
  <c r="AX51" i="15"/>
  <c r="AX56" i="16" s="1"/>
  <c r="CF58" i="15"/>
  <c r="CF63" i="16" s="1"/>
  <c r="D21" i="15"/>
  <c r="D26" i="16" s="1"/>
  <c r="BP21" i="15"/>
  <c r="BP26" i="16" s="1"/>
  <c r="AN18" i="15"/>
  <c r="BT18"/>
  <c r="N29"/>
  <c r="N34" i="16" s="1"/>
  <c r="AD29" i="15"/>
  <c r="AD34" i="16" s="1"/>
  <c r="AT29" i="15"/>
  <c r="AT34" i="16" s="1"/>
  <c r="BJ29" i="15"/>
  <c r="BJ34" i="16" s="1"/>
  <c r="BZ29" i="15"/>
  <c r="BZ34" i="16" s="1"/>
  <c r="E82" i="15"/>
  <c r="E87" i="16" s="1"/>
  <c r="U82" i="15"/>
  <c r="U87" i="16" s="1"/>
  <c r="BA82" i="15"/>
  <c r="BA87" i="16" s="1"/>
  <c r="BQ82" i="15"/>
  <c r="BQ87" i="16" s="1"/>
  <c r="CG82" i="15"/>
  <c r="CG87" i="16" s="1"/>
  <c r="BA81" i="15"/>
  <c r="BA86" i="16" s="1"/>
  <c r="BR81" i="15"/>
  <c r="BR86" i="16" s="1"/>
  <c r="M83" i="15"/>
  <c r="M88" i="16" s="1"/>
  <c r="AC83" i="15"/>
  <c r="AC88" i="16" s="1"/>
  <c r="BI83" i="15"/>
  <c r="BI88" i="16" s="1"/>
  <c r="F85" i="15"/>
  <c r="F90" i="16" s="1"/>
  <c r="J38" i="15"/>
  <c r="J43" i="16" s="1"/>
  <c r="Z38" i="15"/>
  <c r="Z43" i="16" s="1"/>
  <c r="AP38" i="15"/>
  <c r="AP43" i="16" s="1"/>
  <c r="BF38" i="15"/>
  <c r="BF43" i="16" s="1"/>
  <c r="BV38" i="15"/>
  <c r="BV43" i="16" s="1"/>
  <c r="F45" i="15"/>
  <c r="F50" i="16" s="1"/>
  <c r="V45" i="15"/>
  <c r="V50" i="16" s="1"/>
  <c r="AL45" i="15"/>
  <c r="AL50" i="16" s="1"/>
  <c r="BB45" i="15"/>
  <c r="BB50" i="16" s="1"/>
  <c r="BR45" i="15"/>
  <c r="BR50" i="16" s="1"/>
  <c r="CH45" i="15"/>
  <c r="CH50" i="16" s="1"/>
  <c r="J52" i="15"/>
  <c r="J57" i="16" s="1"/>
  <c r="Z52" i="15"/>
  <c r="Z57" i="16" s="1"/>
  <c r="AP52" i="15"/>
  <c r="AP57" i="16" s="1"/>
  <c r="BF52" i="15"/>
  <c r="BF57" i="16" s="1"/>
  <c r="BV52" i="15"/>
  <c r="BV57" i="16" s="1"/>
  <c r="N86" i="15"/>
  <c r="N91" i="16" s="1"/>
  <c r="AN86" i="15"/>
  <c r="AN91" i="16" s="1"/>
  <c r="AR86" i="15"/>
  <c r="AR91" i="16" s="1"/>
  <c r="AZ86" i="15"/>
  <c r="AZ91" i="16" s="1"/>
  <c r="BD86" i="15"/>
  <c r="BD91" i="16" s="1"/>
  <c r="BH86" i="15"/>
  <c r="BH91" i="16" s="1"/>
  <c r="BL86" i="15"/>
  <c r="BL91" i="16" s="1"/>
  <c r="BP86" i="15"/>
  <c r="BP91" i="16" s="1"/>
  <c r="BT86" i="15"/>
  <c r="BT91" i="16" s="1"/>
  <c r="CG23" i="15"/>
  <c r="CG28" i="16" s="1"/>
  <c r="G58" i="15"/>
  <c r="G63" i="16" s="1"/>
  <c r="BI46" i="15"/>
  <c r="BI51" i="16" s="1"/>
  <c r="CC21" i="15"/>
  <c r="CC26" i="16" s="1"/>
  <c r="U18" i="15"/>
  <c r="BA18"/>
  <c r="CG18"/>
  <c r="T19"/>
  <c r="T24" i="16" s="1"/>
  <c r="AZ19" i="15"/>
  <c r="AZ24" i="16" s="1"/>
  <c r="CF19" i="15"/>
  <c r="CF24" i="16" s="1"/>
  <c r="AW29" i="15"/>
  <c r="AW34" i="16" s="1"/>
  <c r="CC29" i="15"/>
  <c r="CC34" i="16" s="1"/>
  <c r="X82" i="15"/>
  <c r="X87" i="16" s="1"/>
  <c r="BD82" i="15"/>
  <c r="BD87" i="16" s="1"/>
  <c r="S21" i="15"/>
  <c r="S26" i="16" s="1"/>
  <c r="D22" i="15"/>
  <c r="D27" i="16" s="1"/>
  <c r="N19" i="15"/>
  <c r="N24" i="16" s="1"/>
  <c r="AT19" i="15"/>
  <c r="AT24" i="16" s="1"/>
  <c r="BZ19" i="15"/>
  <c r="BZ24" i="16" s="1"/>
  <c r="H46" i="15"/>
  <c r="H51" i="16" s="1"/>
  <c r="Z51" i="15"/>
  <c r="Z56" i="16" s="1"/>
  <c r="M23" i="15"/>
  <c r="M28" i="16" s="1"/>
  <c r="AF21" i="15"/>
  <c r="AF26" i="16" s="1"/>
  <c r="D18" i="15"/>
  <c r="BP18"/>
  <c r="BI20"/>
  <c r="BI25" i="16" s="1"/>
  <c r="AB29" i="15"/>
  <c r="AB34" i="16" s="1"/>
  <c r="BH29" i="15"/>
  <c r="BH34" i="16" s="1"/>
  <c r="BO82" i="15"/>
  <c r="BO87" i="16" s="1"/>
  <c r="CB81" i="15"/>
  <c r="CB86" i="16" s="1"/>
  <c r="AB80" i="15"/>
  <c r="AB85" i="16" s="1"/>
  <c r="BH80" i="15"/>
  <c r="BH85" i="16" s="1"/>
  <c r="D38" i="15"/>
  <c r="D43" i="16" s="1"/>
  <c r="BP38" i="15"/>
  <c r="BP43" i="16" s="1"/>
  <c r="P45" i="15"/>
  <c r="P50" i="16" s="1"/>
  <c r="CB45" i="15"/>
  <c r="CB50" i="16" s="1"/>
  <c r="T52" i="15"/>
  <c r="T57" i="16" s="1"/>
  <c r="AZ52" i="15"/>
  <c r="AZ57" i="16" s="1"/>
  <c r="CF52" i="15"/>
  <c r="CF57" i="16" s="1"/>
  <c r="CG46" i="15"/>
  <c r="CG51" i="16" s="1"/>
  <c r="AC21" i="15"/>
  <c r="AC26" i="16" s="1"/>
  <c r="AG18" i="15"/>
  <c r="BL22"/>
  <c r="BL27" i="16" s="1"/>
  <c r="BT19" i="15"/>
  <c r="BT24" i="16" s="1"/>
  <c r="BP20" i="15"/>
  <c r="BP25" i="16" s="1"/>
  <c r="BI29" i="15"/>
  <c r="BI34" i="16" s="1"/>
  <c r="BO18" i="15"/>
  <c r="S22"/>
  <c r="S27" i="16" s="1"/>
  <c r="AQ29" i="15"/>
  <c r="AQ34" i="16" s="1"/>
  <c r="AX82" i="15"/>
  <c r="AX87" i="16" s="1"/>
  <c r="CD82" i="15"/>
  <c r="CD87" i="16" s="1"/>
  <c r="P81" i="15"/>
  <c r="P86" i="16" s="1"/>
  <c r="AB81" i="15"/>
  <c r="AB86" i="16" s="1"/>
  <c r="F83" i="15"/>
  <c r="F88" i="16" s="1"/>
  <c r="BR83" i="15"/>
  <c r="BR88" i="16" s="1"/>
  <c r="AG38" i="15"/>
  <c r="AG43" i="16" s="1"/>
  <c r="M45" i="15"/>
  <c r="M50" i="16" s="1"/>
  <c r="AG52" i="15"/>
  <c r="AG57" i="16" s="1"/>
  <c r="U86" i="15"/>
  <c r="U91" i="16" s="1"/>
  <c r="AC86" i="15"/>
  <c r="AC91" i="16" s="1"/>
  <c r="CH86" i="15"/>
  <c r="CH91" i="16" s="1"/>
  <c r="J79" i="15"/>
  <c r="J84" i="16" s="1"/>
  <c r="Z79" i="15"/>
  <c r="Z84" i="16" s="1"/>
  <c r="AP79" i="15"/>
  <c r="AP84" i="16" s="1"/>
  <c r="BF79" i="15"/>
  <c r="BF84" i="16" s="1"/>
  <c r="BV79" i="15"/>
  <c r="BV84" i="16" s="1"/>
  <c r="G60" i="15"/>
  <c r="G65" i="16" s="1"/>
  <c r="M63" i="15"/>
  <c r="M68" i="16" s="1"/>
  <c r="AO63" i="15"/>
  <c r="AO68" i="16" s="1"/>
  <c r="BA63" i="15"/>
  <c r="BA68" i="16" s="1"/>
  <c r="BE63" i="15"/>
  <c r="BE68" i="16" s="1"/>
  <c r="BI63" i="15"/>
  <c r="BI68" i="16" s="1"/>
  <c r="BQ63" i="15"/>
  <c r="BQ68" i="16" s="1"/>
  <c r="BU63" i="15"/>
  <c r="BU68" i="16" s="1"/>
  <c r="D64" i="15"/>
  <c r="D69" i="16" s="1"/>
  <c r="S64" i="15"/>
  <c r="S69" i="16" s="1"/>
  <c r="AZ64" i="15"/>
  <c r="AZ69" i="16" s="1"/>
  <c r="BP64" i="15"/>
  <c r="BP69" i="16" s="1"/>
  <c r="CE64" i="15"/>
  <c r="CE69" i="16" s="1"/>
  <c r="BU81" i="15"/>
  <c r="BU86" i="16" s="1"/>
  <c r="AC80" i="15"/>
  <c r="AC85" i="16" s="1"/>
  <c r="AB83" i="15"/>
  <c r="AB88" i="16" s="1"/>
  <c r="BT83" i="15"/>
  <c r="BT88" i="16" s="1"/>
  <c r="AP85" i="15"/>
  <c r="AP90" i="16" s="1"/>
  <c r="G38" i="15"/>
  <c r="G43" i="16" s="1"/>
  <c r="W45" i="15"/>
  <c r="W50" i="16" s="1"/>
  <c r="G52" i="15"/>
  <c r="G57" i="16" s="1"/>
  <c r="X86" i="15"/>
  <c r="X91" i="16" s="1"/>
  <c r="AF86" i="15"/>
  <c r="AF91" i="16" s="1"/>
  <c r="W79" i="15"/>
  <c r="W84" i="16" s="1"/>
  <c r="BE79" i="15"/>
  <c r="BE84" i="16" s="1"/>
  <c r="BU79" i="15"/>
  <c r="BU84" i="16" s="1"/>
  <c r="B63" i="15"/>
  <c r="B68" i="16" s="1"/>
  <c r="F63" i="15"/>
  <c r="F68" i="16" s="1"/>
  <c r="J63" i="15"/>
  <c r="J68" i="16" s="1"/>
  <c r="CB64" i="15"/>
  <c r="CB69" i="16" s="1"/>
  <c r="BO23" i="15"/>
  <c r="BO28" i="16" s="1"/>
  <c r="BF23" i="15"/>
  <c r="BF28" i="16" s="1"/>
  <c r="X23" i="15"/>
  <c r="X28" i="16" s="1"/>
  <c r="CA24" i="15"/>
  <c r="CA29" i="16" s="1"/>
  <c r="W24" i="15"/>
  <c r="W29" i="16" s="1"/>
  <c r="X24" i="15"/>
  <c r="X29" i="16" s="1"/>
  <c r="AQ23" i="15"/>
  <c r="AQ28" i="16" s="1"/>
  <c r="U24" i="15"/>
  <c r="U29" i="16" s="1"/>
  <c r="BR23" i="15"/>
  <c r="BR28" i="16" s="1"/>
  <c r="F23" i="15"/>
  <c r="F28" i="16" s="1"/>
  <c r="CH24" i="15"/>
  <c r="CH29" i="16" s="1"/>
  <c r="O24" i="15"/>
  <c r="O29" i="16" s="1"/>
  <c r="AF24" i="15"/>
  <c r="AF29" i="16" s="1"/>
  <c r="AP51" i="15"/>
  <c r="AP56" i="16" s="1"/>
  <c r="H21" i="15"/>
  <c r="H26" i="16" s="1"/>
  <c r="BT21" i="15"/>
  <c r="BT26" i="16" s="1"/>
  <c r="AR18" i="15"/>
  <c r="N22"/>
  <c r="N27" i="16" s="1"/>
  <c r="AD20" i="15"/>
  <c r="AD25" i="16" s="1"/>
  <c r="H29" i="15"/>
  <c r="H34" i="16" s="1"/>
  <c r="AN29" i="15"/>
  <c r="AN34" i="16" s="1"/>
  <c r="BT29" i="15"/>
  <c r="BT34" i="16" s="1"/>
  <c r="AF81" i="15"/>
  <c r="AF86" i="16" s="1"/>
  <c r="CC81" i="15"/>
  <c r="CC86" i="16" s="1"/>
  <c r="F84" i="15"/>
  <c r="F89" i="16" s="1"/>
  <c r="AN80" i="15"/>
  <c r="AN85" i="16" s="1"/>
  <c r="BT80" i="15"/>
  <c r="BT85" i="16" s="1"/>
  <c r="S83" i="15"/>
  <c r="S88" i="16" s="1"/>
  <c r="CE83" i="15"/>
  <c r="CE88" i="16" s="1"/>
  <c r="P38" i="15"/>
  <c r="P43" i="16" s="1"/>
  <c r="CB38" i="15"/>
  <c r="CB43" i="16" s="1"/>
  <c r="AB45" i="15"/>
  <c r="AB50" i="16" s="1"/>
  <c r="BH45" i="15"/>
  <c r="BH50" i="16" s="1"/>
  <c r="P52" i="15"/>
  <c r="P57" i="16" s="1"/>
  <c r="AV52" i="15"/>
  <c r="AV57" i="16" s="1"/>
  <c r="CB52" i="15"/>
  <c r="CB57" i="16" s="1"/>
  <c r="AQ51" i="15"/>
  <c r="AQ56" i="16" s="1"/>
  <c r="U21" i="15"/>
  <c r="U26" i="16" s="1"/>
  <c r="CG21" i="15"/>
  <c r="CG26" i="16" s="1"/>
  <c r="AT22" i="15"/>
  <c r="AT27" i="16" s="1"/>
  <c r="P19" i="15"/>
  <c r="P24" i="16" s="1"/>
  <c r="CB19" i="15"/>
  <c r="CB24" i="16" s="1"/>
  <c r="U29" i="15"/>
  <c r="U34" i="16" s="1"/>
  <c r="CG29" i="15"/>
  <c r="CG34" i="16" s="1"/>
  <c r="BH82" i="15"/>
  <c r="BH87" i="16" s="1"/>
  <c r="BO21" i="15"/>
  <c r="BO26" i="16" s="1"/>
  <c r="CA18" i="15"/>
  <c r="BA22"/>
  <c r="BA27" i="16" s="1"/>
  <c r="BQ22" i="15"/>
  <c r="BQ27" i="16" s="1"/>
  <c r="AH19" i="15"/>
  <c r="AH24" i="16" s="1"/>
  <c r="B20" i="15"/>
  <c r="B25" i="16" s="1"/>
  <c r="U20" i="15"/>
  <c r="U25" i="16" s="1"/>
  <c r="O29" i="15"/>
  <c r="O34" i="16" s="1"/>
  <c r="CA29" i="15"/>
  <c r="CA34" i="16" s="1"/>
  <c r="V82" i="15"/>
  <c r="V87" i="16" s="1"/>
  <c r="BB82" i="15"/>
  <c r="BB87" i="16" s="1"/>
  <c r="CH82" i="15"/>
  <c r="CH87" i="16" s="1"/>
  <c r="AR81" i="15"/>
  <c r="AR86" i="16" s="1"/>
  <c r="W80" i="15"/>
  <c r="W85" i="16" s="1"/>
  <c r="B83" i="15"/>
  <c r="B88" i="16" s="1"/>
  <c r="E38" i="15"/>
  <c r="E43" i="16" s="1"/>
  <c r="BQ38" i="15"/>
  <c r="BQ43" i="16" s="1"/>
  <c r="CC45" i="15"/>
  <c r="CC50" i="16" s="1"/>
  <c r="U52" i="15"/>
  <c r="U57" i="16" s="1"/>
  <c r="BA52" i="15"/>
  <c r="BA57" i="16" s="1"/>
  <c r="CG52" i="15"/>
  <c r="CG57" i="16" s="1"/>
  <c r="F86" i="15"/>
  <c r="F91" i="16" s="1"/>
  <c r="D79" i="15"/>
  <c r="D84" i="16" s="1"/>
  <c r="T79" i="15"/>
  <c r="T84" i="16" s="1"/>
  <c r="AZ79" i="15"/>
  <c r="AZ84" i="16" s="1"/>
  <c r="BP79" i="15"/>
  <c r="BP84" i="16" s="1"/>
  <c r="CF79" i="15"/>
  <c r="CF84" i="16" s="1"/>
  <c r="U60" i="15"/>
  <c r="U65" i="16" s="1"/>
  <c r="Y60" i="15"/>
  <c r="Y65" i="16" s="1"/>
  <c r="AC60" i="15"/>
  <c r="AC65" i="16" s="1"/>
  <c r="AG60" i="15"/>
  <c r="AG65" i="16" s="1"/>
  <c r="CC60" i="15"/>
  <c r="CC65" i="16" s="1"/>
  <c r="CG60" i="15"/>
  <c r="CG65" i="16" s="1"/>
  <c r="B64" i="15"/>
  <c r="B69" i="16" s="1"/>
  <c r="R64" i="15"/>
  <c r="R69" i="16" s="1"/>
  <c r="AH64" i="15"/>
  <c r="AH69" i="16" s="1"/>
  <c r="AW64" i="15"/>
  <c r="AW69" i="16" s="1"/>
  <c r="Y81" i="15"/>
  <c r="Y86" i="16" s="1"/>
  <c r="BI80" i="15"/>
  <c r="BI85" i="16" s="1"/>
  <c r="H83" i="15"/>
  <c r="H88" i="16" s="1"/>
  <c r="CF83" i="15"/>
  <c r="CF88" i="16" s="1"/>
  <c r="AQ38" i="15"/>
  <c r="AQ43" i="16" s="1"/>
  <c r="CA45" i="15"/>
  <c r="CA50" i="16" s="1"/>
  <c r="K52" i="15"/>
  <c r="K57" i="16" s="1"/>
  <c r="AQ52" i="15"/>
  <c r="AQ57" i="16" s="1"/>
  <c r="O79" i="15"/>
  <c r="O84" i="16" s="1"/>
  <c r="AG79" i="15"/>
  <c r="AG84" i="16" s="1"/>
  <c r="BS79" i="15"/>
  <c r="BS84" i="16" s="1"/>
  <c r="O60" i="15"/>
  <c r="O65" i="16" s="1"/>
  <c r="AQ60" i="15"/>
  <c r="AQ65" i="16" s="1"/>
  <c r="AU60" i="15"/>
  <c r="AU65" i="16" s="1"/>
  <c r="BC60" i="15"/>
  <c r="BC65" i="16" s="1"/>
  <c r="BG60" i="15"/>
  <c r="BG65" i="16" s="1"/>
  <c r="BO60" i="15"/>
  <c r="BO65" i="16" s="1"/>
  <c r="T63" i="15"/>
  <c r="T68" i="16" s="1"/>
  <c r="X63" i="15"/>
  <c r="X68" i="16" s="1"/>
  <c r="AB63" i="15"/>
  <c r="AB68" i="16" s="1"/>
  <c r="AF63" i="15"/>
  <c r="AF68" i="16" s="1"/>
  <c r="BZ63" i="15"/>
  <c r="BZ68" i="16" s="1"/>
  <c r="CH63" i="15"/>
  <c r="CH68" i="16" s="1"/>
  <c r="O64" i="15"/>
  <c r="O69" i="16" s="1"/>
  <c r="Y64" i="15"/>
  <c r="Y69" i="16" s="1"/>
  <c r="AG64" i="15"/>
  <c r="AG69" i="16" s="1"/>
  <c r="AX64" i="15"/>
  <c r="AX69" i="16" s="1"/>
  <c r="BN64" i="15"/>
  <c r="BN69" i="16" s="1"/>
  <c r="CI23" i="15"/>
  <c r="CI28" i="16" s="1"/>
  <c r="BP23" i="15"/>
  <c r="BP28" i="16" s="1"/>
  <c r="D23" i="15"/>
  <c r="D28" i="16" s="1"/>
  <c r="BK23" i="15"/>
  <c r="BK28" i="16" s="1"/>
  <c r="CD23" i="15"/>
  <c r="CD28" i="16" s="1"/>
  <c r="AZ24" i="15"/>
  <c r="AZ29" i="16" s="1"/>
  <c r="Y73" i="15"/>
  <c r="Y78" i="16" s="1"/>
  <c r="Y75" i="15"/>
  <c r="Y80" i="16" s="1"/>
  <c r="AG74" i="15"/>
  <c r="AG79" i="16" s="1"/>
  <c r="AW73" i="15"/>
  <c r="AW78" i="16" s="1"/>
  <c r="BU75" i="15"/>
  <c r="BU80" i="16" s="1"/>
  <c r="BU74" i="15"/>
  <c r="BU79" i="16" s="1"/>
  <c r="CC73" i="15"/>
  <c r="CC78" i="16" s="1"/>
  <c r="F73" i="15"/>
  <c r="F78" i="16" s="1"/>
  <c r="F75" i="15"/>
  <c r="F80" i="16" s="1"/>
  <c r="N73" i="15"/>
  <c r="N78" i="16" s="1"/>
  <c r="V75" i="15"/>
  <c r="V80" i="16" s="1"/>
  <c r="V74" i="15"/>
  <c r="V79" i="16" s="1"/>
  <c r="AD73" i="15"/>
  <c r="AD78" i="16" s="1"/>
  <c r="AT74" i="15"/>
  <c r="AT79" i="16" s="1"/>
  <c r="BB73" i="15"/>
  <c r="BB78" i="16" s="1"/>
  <c r="BB75" i="15"/>
  <c r="BB80" i="16" s="1"/>
  <c r="BJ74" i="15"/>
  <c r="BJ79" i="16" s="1"/>
  <c r="BR73" i="15"/>
  <c r="BR78" i="16" s="1"/>
  <c r="BR75" i="15"/>
  <c r="BR80" i="16" s="1"/>
  <c r="BZ73" i="15"/>
  <c r="BZ78" i="16" s="1"/>
  <c r="CH75" i="15"/>
  <c r="CH80" i="16" s="1"/>
  <c r="CH74" i="15"/>
  <c r="CH79" i="16" s="1"/>
  <c r="S73" i="15"/>
  <c r="S78" i="16" s="1"/>
  <c r="AQ74" i="15"/>
  <c r="AQ79" i="16" s="1"/>
  <c r="AQ73" i="15"/>
  <c r="AQ78" i="16" s="1"/>
  <c r="BG74" i="15"/>
  <c r="BG79" i="16" s="1"/>
  <c r="BO75" i="15"/>
  <c r="BO80" i="16" s="1"/>
  <c r="CE75" i="15"/>
  <c r="CE80" i="16" s="1"/>
  <c r="H75" i="15"/>
  <c r="H80" i="16" s="1"/>
  <c r="H74" i="15"/>
  <c r="H79" i="16" s="1"/>
  <c r="P75" i="15"/>
  <c r="P80" i="16" s="1"/>
  <c r="X74" i="15"/>
  <c r="X79" i="16" s="1"/>
  <c r="X73" i="15"/>
  <c r="X78" i="16" s="1"/>
  <c r="AF75" i="15"/>
  <c r="AF80" i="16" s="1"/>
  <c r="AN75" i="15"/>
  <c r="AN80" i="16" s="1"/>
  <c r="AN74" i="15"/>
  <c r="AN79" i="16" s="1"/>
  <c r="BD75" i="15"/>
  <c r="BD80" i="16" s="1"/>
  <c r="BD74" i="15"/>
  <c r="BD79" i="16" s="1"/>
  <c r="BL73" i="15"/>
  <c r="BL78" i="16" s="1"/>
  <c r="BT75" i="15"/>
  <c r="BT80" i="16" s="1"/>
  <c r="BT74" i="15"/>
  <c r="BT79" i="16" s="1"/>
  <c r="CB75" i="15"/>
  <c r="CB80" i="16" s="1"/>
  <c r="BM23" i="15"/>
  <c r="BM28" i="16" s="1"/>
  <c r="Y23" i="15"/>
  <c r="Y28" i="16" s="1"/>
  <c r="BD58" i="15"/>
  <c r="BD63" i="16" s="1"/>
  <c r="BT58" i="15"/>
  <c r="BT63" i="16" s="1"/>
  <c r="B46" i="15"/>
  <c r="B51" i="16" s="1"/>
  <c r="AH46" i="15"/>
  <c r="AH51" i="16" s="1"/>
  <c r="AX46" i="15"/>
  <c r="AX51" i="16" s="1"/>
  <c r="BN46" i="15"/>
  <c r="BN51" i="16" s="1"/>
  <c r="CD46" i="15"/>
  <c r="CD51" i="16" s="1"/>
  <c r="AB51" i="15"/>
  <c r="AB56" i="16" s="1"/>
  <c r="AR51" i="15"/>
  <c r="AR56" i="16" s="1"/>
  <c r="BH51" i="15"/>
  <c r="BH56" i="16" s="1"/>
  <c r="F58" i="15"/>
  <c r="F63" i="16" s="1"/>
  <c r="BR58" i="15"/>
  <c r="BR63" i="16" s="1"/>
  <c r="AB46" i="15"/>
  <c r="AB51" i="16" s="1"/>
  <c r="BH46" i="15"/>
  <c r="BH51" i="16" s="1"/>
  <c r="N51" i="15"/>
  <c r="N56" i="16" s="1"/>
  <c r="AT51" i="15"/>
  <c r="AT56" i="16" s="1"/>
  <c r="BZ51" i="15"/>
  <c r="BZ56" i="16" s="1"/>
  <c r="AC23" i="15"/>
  <c r="AC28" i="16" s="1"/>
  <c r="BO46" i="15"/>
  <c r="BO51" i="16" s="1"/>
  <c r="E51" i="15"/>
  <c r="E56" i="16" s="1"/>
  <c r="BQ51" i="15"/>
  <c r="BQ56" i="16" s="1"/>
  <c r="B21" i="15"/>
  <c r="B26" i="16" s="1"/>
  <c r="AH21" i="15"/>
  <c r="AH26" i="16" s="1"/>
  <c r="AX21" i="15"/>
  <c r="AX26" i="16" s="1"/>
  <c r="BN21" i="15"/>
  <c r="BN26" i="16" s="1"/>
  <c r="N18" i="15"/>
  <c r="AD18"/>
  <c r="AT18"/>
  <c r="BJ18"/>
  <c r="BZ18"/>
  <c r="V22"/>
  <c r="V27" i="16" s="1"/>
  <c r="Z22" i="15"/>
  <c r="Z27" i="16" s="1"/>
  <c r="AD22" i="15"/>
  <c r="AD27" i="16" s="1"/>
  <c r="AH22" i="15"/>
  <c r="AH27" i="16" s="1"/>
  <c r="CB22" i="15"/>
  <c r="CB27" i="16" s="1"/>
  <c r="CF22" i="15"/>
  <c r="CF27" i="16" s="1"/>
  <c r="I19" i="15"/>
  <c r="I24" i="16" s="1"/>
  <c r="Y19" i="15"/>
  <c r="Y24" i="16" s="1"/>
  <c r="B58" i="15"/>
  <c r="B63" i="16" s="1"/>
  <c r="P46" i="15"/>
  <c r="P51" i="16" s="1"/>
  <c r="CB46" i="15"/>
  <c r="CB51" i="16" s="1"/>
  <c r="AH51" i="15"/>
  <c r="AH56" i="16" s="1"/>
  <c r="BU51" i="15"/>
  <c r="BU56" i="16" s="1"/>
  <c r="AB21" i="15"/>
  <c r="AB26" i="16" s="1"/>
  <c r="BH21" i="15"/>
  <c r="BH26" i="16" s="1"/>
  <c r="P18" i="15"/>
  <c r="AV18"/>
  <c r="CB18"/>
  <c r="BG19"/>
  <c r="BG24" i="16" s="1"/>
  <c r="B29" i="15"/>
  <c r="B34" i="16" s="1"/>
  <c r="AH29" i="15"/>
  <c r="AH34" i="16" s="1"/>
  <c r="AX29" i="15"/>
  <c r="AX34" i="16" s="1"/>
  <c r="BN29" i="15"/>
  <c r="BN34" i="16" s="1"/>
  <c r="AG82" i="15"/>
  <c r="AG87" i="16" s="1"/>
  <c r="AW82" i="15"/>
  <c r="AW87" i="16" s="1"/>
  <c r="CC82" i="15"/>
  <c r="CC87" i="16" s="1"/>
  <c r="AX81" i="15"/>
  <c r="AX86" i="16" s="1"/>
  <c r="BB81" i="15"/>
  <c r="BB86" i="16" s="1"/>
  <c r="BF81" i="15"/>
  <c r="BF86" i="16" s="1"/>
  <c r="F80" i="15"/>
  <c r="F85" i="16" s="1"/>
  <c r="V80" i="15"/>
  <c r="V85" i="16" s="1"/>
  <c r="BB80" i="15"/>
  <c r="BB85" i="16" s="1"/>
  <c r="BR80" i="15"/>
  <c r="BR85" i="16" s="1"/>
  <c r="CH80" i="15"/>
  <c r="CH85" i="16" s="1"/>
  <c r="AG83" i="15"/>
  <c r="AG88" i="16" s="1"/>
  <c r="CC83" i="15"/>
  <c r="CC88" i="16" s="1"/>
  <c r="F38" i="15"/>
  <c r="F43" i="16" s="1"/>
  <c r="V38" i="15"/>
  <c r="V43" i="16" s="1"/>
  <c r="BB38" i="15"/>
  <c r="BB43" i="16" s="1"/>
  <c r="BR38" i="15"/>
  <c r="BR43" i="16" s="1"/>
  <c r="CH38" i="15"/>
  <c r="CH43" i="16" s="1"/>
  <c r="J45" i="15"/>
  <c r="J50" i="16" s="1"/>
  <c r="Z45" i="15"/>
  <c r="Z50" i="16" s="1"/>
  <c r="AP45" i="15"/>
  <c r="AP50" i="16" s="1"/>
  <c r="BF45" i="15"/>
  <c r="BF50" i="16" s="1"/>
  <c r="BV45" i="15"/>
  <c r="BV50" i="16" s="1"/>
  <c r="F52" i="15"/>
  <c r="F57" i="16" s="1"/>
  <c r="V52" i="15"/>
  <c r="V57" i="16" s="1"/>
  <c r="BB52" i="15"/>
  <c r="BB57" i="16" s="1"/>
  <c r="BR52" i="15"/>
  <c r="BR57" i="16" s="1"/>
  <c r="CH52" i="15"/>
  <c r="CH57" i="16" s="1"/>
  <c r="O86" i="15"/>
  <c r="O91" i="16" s="1"/>
  <c r="AQ86" i="15"/>
  <c r="AQ91" i="16" s="1"/>
  <c r="BG86" i="15"/>
  <c r="BG91" i="16" s="1"/>
  <c r="BO86" i="15"/>
  <c r="BO91" i="16" s="1"/>
  <c r="BA23" i="15"/>
  <c r="BA28" i="16" s="1"/>
  <c r="S58" i="15"/>
  <c r="S63" i="16" s="1"/>
  <c r="CC46" i="15"/>
  <c r="CC51" i="16" s="1"/>
  <c r="AI51" i="15"/>
  <c r="AI56" i="16" s="1"/>
  <c r="M46" i="15"/>
  <c r="M51" i="16" s="1"/>
  <c r="I21" i="15"/>
  <c r="I26" i="16" s="1"/>
  <c r="BU21" i="15"/>
  <c r="BU26" i="16" s="1"/>
  <c r="AC18" i="15"/>
  <c r="BI18"/>
  <c r="AR19"/>
  <c r="AR24" i="16" s="1"/>
  <c r="G20" i="15"/>
  <c r="G25" i="16" s="1"/>
  <c r="Y29" i="15"/>
  <c r="Y34" i="16" s="1"/>
  <c r="BE29" i="15"/>
  <c r="BE34" i="16" s="1"/>
  <c r="P82" i="15"/>
  <c r="P87" i="16" s="1"/>
  <c r="CB82" i="15"/>
  <c r="CB87" i="16" s="1"/>
  <c r="O21" i="15"/>
  <c r="O26" i="16" s="1"/>
  <c r="G18" i="15"/>
  <c r="W18"/>
  <c r="B22"/>
  <c r="B27" i="16" s="1"/>
  <c r="J22" i="15"/>
  <c r="J27" i="16" s="1"/>
  <c r="Z19" i="15"/>
  <c r="Z24" i="16" s="1"/>
  <c r="BF19" i="15"/>
  <c r="BF24" i="16" s="1"/>
  <c r="BF51" i="15"/>
  <c r="BF56" i="16" s="1"/>
  <c r="BQ58" i="15"/>
  <c r="BQ63" i="16" s="1"/>
  <c r="P21" i="15"/>
  <c r="P26" i="16" s="1"/>
  <c r="CB21" i="15"/>
  <c r="CB26" i="16" s="1"/>
  <c r="AZ18" i="15"/>
  <c r="P22"/>
  <c r="P27" i="16" s="1"/>
  <c r="D29" i="15"/>
  <c r="D34" i="16" s="1"/>
  <c r="BP29" i="15"/>
  <c r="BP34" i="16" s="1"/>
  <c r="AQ82" i="15"/>
  <c r="AQ87" i="16" s="1"/>
  <c r="BZ81" i="15"/>
  <c r="BZ86" i="16" s="1"/>
  <c r="CH81" i="15"/>
  <c r="CH86" i="16" s="1"/>
  <c r="D80" i="15"/>
  <c r="D85" i="16" s="1"/>
  <c r="BP80" i="15"/>
  <c r="BP85" i="16" s="1"/>
  <c r="O83" i="15"/>
  <c r="O88" i="16" s="1"/>
  <c r="CA83" i="15"/>
  <c r="CA88" i="16" s="1"/>
  <c r="X85" i="15"/>
  <c r="X90" i="16" s="1"/>
  <c r="AR38" i="15"/>
  <c r="AR43" i="16" s="1"/>
  <c r="X45" i="15"/>
  <c r="X50" i="16" s="1"/>
  <c r="BD45" i="15"/>
  <c r="BD50" i="16" s="1"/>
  <c r="AR52" i="15"/>
  <c r="AR57" i="16" s="1"/>
  <c r="BS58" i="15"/>
  <c r="BS63" i="16" s="1"/>
  <c r="G51" i="15"/>
  <c r="G56" i="16" s="1"/>
  <c r="M21" i="15"/>
  <c r="M26" i="16" s="1"/>
  <c r="CC18" i="15"/>
  <c r="AZ22"/>
  <c r="AZ27" i="16" s="1"/>
  <c r="BP22" i="15"/>
  <c r="BP27" i="16" s="1"/>
  <c r="BD19" i="15"/>
  <c r="BD24" i="16" s="1"/>
  <c r="AS29" i="15"/>
  <c r="AS34" i="16" s="1"/>
  <c r="T82" i="15"/>
  <c r="T87" i="16" s="1"/>
  <c r="CA21" i="15"/>
  <c r="CA26" i="16" s="1"/>
  <c r="AQ22" i="15"/>
  <c r="AQ27" i="16" s="1"/>
  <c r="AX19" i="15"/>
  <c r="AX24" i="16" s="1"/>
  <c r="AQ20" i="15"/>
  <c r="AQ25" i="16" s="1"/>
  <c r="S29" i="15"/>
  <c r="S34" i="16" s="1"/>
  <c r="AY29" i="15"/>
  <c r="AY34" i="16" s="1"/>
  <c r="CE29" i="15"/>
  <c r="CE34" i="16" s="1"/>
  <c r="Z82" i="15"/>
  <c r="Z87" i="16" s="1"/>
  <c r="BF82" i="15"/>
  <c r="BF87" i="16" s="1"/>
  <c r="E81" i="15"/>
  <c r="E86" i="16" s="1"/>
  <c r="V81" i="15"/>
  <c r="V86" i="16" s="1"/>
  <c r="AD81" i="15"/>
  <c r="AD86" i="16" s="1"/>
  <c r="S80" i="15"/>
  <c r="S85" i="16" s="1"/>
  <c r="AY80" i="15"/>
  <c r="AY85" i="16" s="1"/>
  <c r="AD83" i="15"/>
  <c r="AD88" i="16" s="1"/>
  <c r="G85" i="15"/>
  <c r="G90" i="16" s="1"/>
  <c r="AO38" i="15"/>
  <c r="AO43" i="16" s="1"/>
  <c r="BU38" i="15"/>
  <c r="BU43" i="16" s="1"/>
  <c r="U45" i="15"/>
  <c r="U50" i="16" s="1"/>
  <c r="BA45" i="15"/>
  <c r="BA50" i="16" s="1"/>
  <c r="CG45" i="15"/>
  <c r="CG50" i="16" s="1"/>
  <c r="Y52" i="15"/>
  <c r="Y57" i="16" s="1"/>
  <c r="S86" i="15"/>
  <c r="S91" i="16" s="1"/>
  <c r="CC86" i="15"/>
  <c r="CC91" i="16" s="1"/>
  <c r="CG86" i="15"/>
  <c r="CG91" i="16" s="1"/>
  <c r="F79" i="15"/>
  <c r="F84" i="16" s="1"/>
  <c r="V79" i="15"/>
  <c r="V84" i="16" s="1"/>
  <c r="AL79" i="15"/>
  <c r="AL84" i="16" s="1"/>
  <c r="BB79" i="15"/>
  <c r="BB84" i="16" s="1"/>
  <c r="BR79" i="15"/>
  <c r="BR84" i="16" s="1"/>
  <c r="CH79" i="15"/>
  <c r="CH84" i="16" s="1"/>
  <c r="D60" i="15"/>
  <c r="D65" i="16" s="1"/>
  <c r="H60" i="15"/>
  <c r="H65" i="16" s="1"/>
  <c r="AG33" i="15"/>
  <c r="AG38" i="16" s="1"/>
  <c r="CK38" s="1"/>
  <c r="P63" i="15"/>
  <c r="P68" i="16" s="1"/>
  <c r="AP63" i="15"/>
  <c r="AP68" i="16" s="1"/>
  <c r="AT63" i="15"/>
  <c r="AT68" i="16" s="1"/>
  <c r="AX63" i="15"/>
  <c r="AX68" i="16" s="1"/>
  <c r="BB63" i="15"/>
  <c r="BB68" i="16" s="1"/>
  <c r="BF63" i="15"/>
  <c r="BF68" i="16" s="1"/>
  <c r="BN63" i="15"/>
  <c r="BN68" i="16" s="1"/>
  <c r="BR63" i="15"/>
  <c r="BR68" i="16" s="1"/>
  <c r="BV63" i="15"/>
  <c r="BV68" i="16" s="1"/>
  <c r="P64" i="15"/>
  <c r="P69" i="16" s="1"/>
  <c r="BL64" i="15"/>
  <c r="BL69" i="16" s="1"/>
  <c r="CA64" i="15"/>
  <c r="CA69" i="16" s="1"/>
  <c r="CF82" i="15"/>
  <c r="CF87" i="16" s="1"/>
  <c r="BP81" i="15"/>
  <c r="BP86" i="16" s="1"/>
  <c r="BA84" i="15"/>
  <c r="BA89" i="16" s="1"/>
  <c r="AG80" i="15"/>
  <c r="AG85" i="16" s="1"/>
  <c r="P83" i="15"/>
  <c r="P88" i="16" s="1"/>
  <c r="AF83" i="15"/>
  <c r="AF88" i="16" s="1"/>
  <c r="AE38" i="15"/>
  <c r="AE43" i="16" s="1"/>
  <c r="AA45" i="15"/>
  <c r="AA50" i="16" s="1"/>
  <c r="AU45" i="15"/>
  <c r="AU50" i="16" s="1"/>
  <c r="BK45" i="15"/>
  <c r="BK50" i="16" s="1"/>
  <c r="S52" i="15"/>
  <c r="S57" i="16" s="1"/>
  <c r="AY52" i="15"/>
  <c r="AY57" i="16" s="1"/>
  <c r="CE52" i="15"/>
  <c r="CE57" i="16" s="1"/>
  <c r="V86" i="15"/>
  <c r="V91" i="16" s="1"/>
  <c r="AD86" i="15"/>
  <c r="AD91" i="16" s="1"/>
  <c r="BZ86" i="15"/>
  <c r="BZ91" i="16" s="1"/>
  <c r="AC79" i="15"/>
  <c r="AC84" i="16" s="1"/>
  <c r="AQ79" i="15"/>
  <c r="AQ84" i="16" s="1"/>
  <c r="E63" i="15"/>
  <c r="E68" i="16" s="1"/>
  <c r="I63" i="15"/>
  <c r="I68" i="16" s="1"/>
  <c r="AL63" i="15"/>
  <c r="AL68" i="16" s="1"/>
  <c r="AT64" i="15"/>
  <c r="AT69" i="16" s="1"/>
  <c r="BJ64" i="15"/>
  <c r="BJ69" i="16" s="1"/>
  <c r="BY64" i="15"/>
  <c r="BY69" i="16" s="1"/>
  <c r="CG64" i="15"/>
  <c r="CG69" i="16" s="1"/>
  <c r="BN23" i="15"/>
  <c r="BN28" i="16" s="1"/>
  <c r="AF23" i="15"/>
  <c r="AF28" i="16" s="1"/>
  <c r="B23" i="15"/>
  <c r="B28" i="16" s="1"/>
  <c r="BV24" i="15"/>
  <c r="BV29" i="16" s="1"/>
  <c r="AR24" i="15"/>
  <c r="AR29" i="16" s="1"/>
  <c r="J24" i="15"/>
  <c r="J29" i="16" s="1"/>
  <c r="CA23" i="15"/>
  <c r="CA28" i="16" s="1"/>
  <c r="W23" i="15"/>
  <c r="W28" i="16" s="1"/>
  <c r="BD23" i="15"/>
  <c r="BD28" i="16" s="1"/>
  <c r="Z23" i="15"/>
  <c r="Z28" i="16" s="1"/>
  <c r="BR24" i="15"/>
  <c r="BR29" i="16" s="1"/>
  <c r="BD46" i="15"/>
  <c r="BD51" i="16" s="1"/>
  <c r="BV51" i="15"/>
  <c r="BV56" i="16" s="1"/>
  <c r="O46" i="15"/>
  <c r="O51" i="16" s="1"/>
  <c r="AG51" i="15"/>
  <c r="AG56" i="16" s="1"/>
  <c r="BD21" i="15"/>
  <c r="BD26" i="16" s="1"/>
  <c r="BH18" i="15"/>
  <c r="S20"/>
  <c r="S25" i="16" s="1"/>
  <c r="BL20" i="15"/>
  <c r="BL25" i="16" s="1"/>
  <c r="CH20" i="15"/>
  <c r="CH25" i="16" s="1"/>
  <c r="AF29" i="15"/>
  <c r="AF34" i="16" s="1"/>
  <c r="BL29" i="15"/>
  <c r="BL34" i="16" s="1"/>
  <c r="G82" i="15"/>
  <c r="G87" i="16" s="1"/>
  <c r="R81" i="15"/>
  <c r="R86" i="16" s="1"/>
  <c r="CE81" i="15"/>
  <c r="CE86" i="16" s="1"/>
  <c r="D84" i="15"/>
  <c r="D89" i="16" s="1"/>
  <c r="CB80" i="15"/>
  <c r="CB85" i="16" s="1"/>
  <c r="AA83" i="15"/>
  <c r="AA88" i="16" s="1"/>
  <c r="BG83" i="15"/>
  <c r="BG88" i="16" s="1"/>
  <c r="D85" i="15"/>
  <c r="D90" i="16" s="1"/>
  <c r="BA85" i="15"/>
  <c r="BA90" i="16" s="1"/>
  <c r="CG85" i="15"/>
  <c r="CG90" i="16" s="1"/>
  <c r="X38" i="15"/>
  <c r="X43" i="16" s="1"/>
  <c r="BD38" i="15"/>
  <c r="BD43" i="16" s="1"/>
  <c r="D45" i="15"/>
  <c r="D50" i="16" s="1"/>
  <c r="BP45" i="15"/>
  <c r="BP50" i="16" s="1"/>
  <c r="H52" i="15"/>
  <c r="H57" i="16" s="1"/>
  <c r="AN52" i="15"/>
  <c r="AN57" i="16" s="1"/>
  <c r="BT52" i="15"/>
  <c r="BT57" i="16" s="1"/>
  <c r="BE46" i="15"/>
  <c r="BE51" i="16" s="1"/>
  <c r="BQ46" i="15"/>
  <c r="BQ51" i="16" s="1"/>
  <c r="BQ21" i="15"/>
  <c r="BQ26" i="16" s="1"/>
  <c r="AO18" i="15"/>
  <c r="C22"/>
  <c r="C27" i="16" s="1"/>
  <c r="AP22" i="15"/>
  <c r="AP27" i="16" s="1"/>
  <c r="BF22" i="15"/>
  <c r="BF27" i="16" s="1"/>
  <c r="BV22" i="15"/>
  <c r="BV27" i="16" s="1"/>
  <c r="BL19" i="15"/>
  <c r="BL24" i="16" s="1"/>
  <c r="AR82" i="15"/>
  <c r="AR87" i="16" s="1"/>
  <c r="AW22" i="15"/>
  <c r="AW27" i="16" s="1"/>
  <c r="V19" i="15"/>
  <c r="V24" i="16" s="1"/>
  <c r="CH19" i="15"/>
  <c r="CH24" i="16" s="1"/>
  <c r="W20" i="15"/>
  <c r="W25" i="16" s="1"/>
  <c r="BQ20" i="15"/>
  <c r="BQ25" i="16" s="1"/>
  <c r="G29" i="15"/>
  <c r="G34" i="16" s="1"/>
  <c r="BS29" i="15"/>
  <c r="BS34" i="16" s="1"/>
  <c r="N82" i="15"/>
  <c r="N87" i="16" s="1"/>
  <c r="AT82" i="15"/>
  <c r="AT87" i="16" s="1"/>
  <c r="BZ82" i="15"/>
  <c r="BZ87" i="16" s="1"/>
  <c r="AT81" i="15"/>
  <c r="AT86" i="16" s="1"/>
  <c r="AU80" i="15"/>
  <c r="AU85" i="16" s="1"/>
  <c r="CA80" i="15"/>
  <c r="CA85" i="16" s="1"/>
  <c r="Z83" i="15"/>
  <c r="Z88" i="16" s="1"/>
  <c r="BF83" i="15"/>
  <c r="BF88" i="16" s="1"/>
  <c r="BS85" i="15"/>
  <c r="BS90" i="16" s="1"/>
  <c r="AC38" i="15"/>
  <c r="AC43" i="16" s="1"/>
  <c r="BI38" i="15"/>
  <c r="BI43" i="16" s="1"/>
  <c r="I45" i="15"/>
  <c r="I50" i="16" s="1"/>
  <c r="AO45" i="15"/>
  <c r="AO50" i="16" s="1"/>
  <c r="M52" i="15"/>
  <c r="M57" i="16" s="1"/>
  <c r="BY52" i="15"/>
  <c r="BY57" i="16" s="1"/>
  <c r="H86" i="15"/>
  <c r="H91" i="16" s="1"/>
  <c r="P79" i="15"/>
  <c r="P84" i="16" s="1"/>
  <c r="AF79" i="15"/>
  <c r="AF84" i="16" s="1"/>
  <c r="AV79" i="15"/>
  <c r="AV84" i="16" s="1"/>
  <c r="BL79" i="15"/>
  <c r="BL84" i="16" s="1"/>
  <c r="CB79" i="15"/>
  <c r="CB84" i="16" s="1"/>
  <c r="T60" i="15"/>
  <c r="T65" i="16" s="1"/>
  <c r="X60" i="15"/>
  <c r="X65" i="16" s="1"/>
  <c r="AB60" i="15"/>
  <c r="AB65" i="16" s="1"/>
  <c r="AF60" i="15"/>
  <c r="AF65" i="16" s="1"/>
  <c r="BZ60" i="15"/>
  <c r="BZ65" i="16" s="1"/>
  <c r="CH60" i="15"/>
  <c r="CH65" i="16" s="1"/>
  <c r="N64" i="15"/>
  <c r="N69" i="16" s="1"/>
  <c r="AD64" i="15"/>
  <c r="AD69" i="16" s="1"/>
  <c r="BA64" i="15"/>
  <c r="BA69" i="16" s="1"/>
  <c r="BQ64" i="15"/>
  <c r="BQ69" i="16" s="1"/>
  <c r="CH64" i="15"/>
  <c r="CH69" i="16" s="1"/>
  <c r="O81" i="15"/>
  <c r="O86" i="16" s="1"/>
  <c r="E80" i="15"/>
  <c r="E85" i="16" s="1"/>
  <c r="AO80" i="15"/>
  <c r="AO85" i="16" s="1"/>
  <c r="BU80" i="15"/>
  <c r="BU85" i="16" s="1"/>
  <c r="AR83" i="15"/>
  <c r="AR88" i="16" s="1"/>
  <c r="BH83" i="15"/>
  <c r="BH88" i="16" s="1"/>
  <c r="S38" i="15"/>
  <c r="S43" i="16" s="1"/>
  <c r="CE38" i="15"/>
  <c r="CE43" i="16" s="1"/>
  <c r="CE45" i="15"/>
  <c r="CE50" i="16" s="1"/>
  <c r="E79" i="15"/>
  <c r="E84" i="16" s="1"/>
  <c r="S79" i="15"/>
  <c r="S84" i="16" s="1"/>
  <c r="BA79" i="15"/>
  <c r="BA84" i="16" s="1"/>
  <c r="BQ79" i="15"/>
  <c r="BQ84" i="16" s="1"/>
  <c r="CG79" i="15"/>
  <c r="CG84" i="16" s="1"/>
  <c r="P60" i="15"/>
  <c r="P65" i="16" s="1"/>
  <c r="AP60" i="15"/>
  <c r="AP65" i="16" s="1"/>
  <c r="AT60" i="15"/>
  <c r="AT65" i="16" s="1"/>
  <c r="AX60" i="15"/>
  <c r="AX65" i="16" s="1"/>
  <c r="BB60" i="15"/>
  <c r="BB65" i="16" s="1"/>
  <c r="BF60" i="15"/>
  <c r="BF65" i="16" s="1"/>
  <c r="BN60" i="15"/>
  <c r="BN65" i="16" s="1"/>
  <c r="BR60" i="15"/>
  <c r="BR65" i="16" s="1"/>
  <c r="BV60" i="15"/>
  <c r="BV65" i="16" s="1"/>
  <c r="U63" i="15"/>
  <c r="U68" i="16" s="1"/>
  <c r="Y63" i="15"/>
  <c r="Y68" i="16" s="1"/>
  <c r="AC63" i="15"/>
  <c r="AC68" i="16" s="1"/>
  <c r="AG63" i="15"/>
  <c r="AG68" i="16" s="1"/>
  <c r="CC63" i="15"/>
  <c r="CC68" i="16" s="1"/>
  <c r="CG63" i="15"/>
  <c r="CG68" i="16" s="1"/>
  <c r="E64" i="15"/>
  <c r="E69" i="16" s="1"/>
  <c r="T64" i="15"/>
  <c r="T69" i="16" s="1"/>
  <c r="AB64" i="15"/>
  <c r="AB69" i="16" s="1"/>
  <c r="AQ64" i="15"/>
  <c r="AQ69" i="16" s="1"/>
  <c r="E24" i="15"/>
  <c r="E29" i="16" s="1"/>
  <c r="BH23" i="15"/>
  <c r="BH28" i="16" s="1"/>
  <c r="AD23" i="15"/>
  <c r="AD28" i="16" s="1"/>
  <c r="BA55" i="15"/>
  <c r="BA60" i="16" s="1"/>
  <c r="AY24" i="15"/>
  <c r="AY29" i="16" s="1"/>
  <c r="AT24" i="15"/>
  <c r="AT29" i="16" s="1"/>
  <c r="P24" i="15"/>
  <c r="P29" i="16" s="1"/>
  <c r="BG23" i="15"/>
  <c r="BG28" i="16" s="1"/>
  <c r="CC24" i="15"/>
  <c r="CC29" i="16" s="1"/>
  <c r="AT23" i="15"/>
  <c r="AT28" i="16" s="1"/>
  <c r="AG24" i="15"/>
  <c r="AG29" i="16" s="1"/>
  <c r="BZ24" i="15"/>
  <c r="BZ29" i="16" s="1"/>
  <c r="AE24" i="15"/>
  <c r="AE29" i="16" s="1"/>
  <c r="AH23" i="15"/>
  <c r="AH28" i="16" s="1"/>
  <c r="E75" i="15"/>
  <c r="E80" i="16" s="1"/>
  <c r="M74" i="15"/>
  <c r="M79" i="16" s="1"/>
  <c r="M73" i="15"/>
  <c r="M78" i="16" s="1"/>
  <c r="U73" i="15"/>
  <c r="U78" i="16" s="1"/>
  <c r="AC75" i="15"/>
  <c r="AC80" i="16" s="1"/>
  <c r="AC74" i="15"/>
  <c r="AC79" i="16" s="1"/>
  <c r="AS73" i="15"/>
  <c r="AS78" i="16" s="1"/>
  <c r="BA74" i="15"/>
  <c r="BA79" i="16" s="1"/>
  <c r="BI73" i="15"/>
  <c r="BI78" i="16" s="1"/>
  <c r="BI75" i="15"/>
  <c r="BI80" i="16" s="1"/>
  <c r="BQ74" i="15"/>
  <c r="BQ79" i="16" s="1"/>
  <c r="BY75" i="15"/>
  <c r="BY80" i="16" s="1"/>
  <c r="CG74" i="15"/>
  <c r="CG79" i="16" s="1"/>
  <c r="B75" i="15"/>
  <c r="B80" i="16" s="1"/>
  <c r="B73" i="15"/>
  <c r="B78" i="16" s="1"/>
  <c r="J74" i="15"/>
  <c r="J79" i="16" s="1"/>
  <c r="J73" i="15"/>
  <c r="J78" i="16" s="1"/>
  <c r="Z73" i="15"/>
  <c r="Z78" i="16" s="1"/>
  <c r="Z75" i="15"/>
  <c r="Z80" i="16" s="1"/>
  <c r="AH74" i="15"/>
  <c r="AH79" i="16" s="1"/>
  <c r="AP74" i="15"/>
  <c r="AP79" i="16" s="1"/>
  <c r="AP73" i="15"/>
  <c r="AP78" i="16" s="1"/>
  <c r="AX75" i="15"/>
  <c r="AX80" i="16" s="1"/>
  <c r="BF74" i="15"/>
  <c r="BF79" i="16" s="1"/>
  <c r="BF73" i="15"/>
  <c r="BF78" i="16" s="1"/>
  <c r="BN75" i="15"/>
  <c r="BN80" i="16" s="1"/>
  <c r="BV74" i="15"/>
  <c r="BV79" i="16" s="1"/>
  <c r="BV73" i="15"/>
  <c r="BV78" i="16" s="1"/>
  <c r="G75" i="15"/>
  <c r="G80" i="16" s="1"/>
  <c r="G74" i="15"/>
  <c r="G79" i="16" s="1"/>
  <c r="O74" i="15"/>
  <c r="O79" i="16" s="1"/>
  <c r="W73" i="15"/>
  <c r="W78" i="16" s="1"/>
  <c r="W75" i="15"/>
  <c r="W80" i="16" s="1"/>
  <c r="AU74" i="15"/>
  <c r="AU79" i="16" s="1"/>
  <c r="CA74" i="15"/>
  <c r="CA79" i="16" s="1"/>
  <c r="CI75" i="15"/>
  <c r="CI80" i="16" s="1"/>
  <c r="D74" i="15"/>
  <c r="D79" i="16" s="1"/>
  <c r="T74" i="15"/>
  <c r="T79" i="16" s="1"/>
  <c r="AB73" i="15"/>
  <c r="AB78" i="16" s="1"/>
  <c r="AB75" i="15"/>
  <c r="AB80" i="16" s="1"/>
  <c r="AR73" i="15"/>
  <c r="AR78" i="16" s="1"/>
  <c r="AR75" i="15"/>
  <c r="AR80" i="16" s="1"/>
  <c r="AZ74" i="15"/>
  <c r="AZ79" i="16" s="1"/>
  <c r="BH73" i="15"/>
  <c r="BH78" i="16" s="1"/>
  <c r="BH75" i="15"/>
  <c r="BH80" i="16" s="1"/>
  <c r="BP74" i="15"/>
  <c r="BP79" i="16" s="1"/>
  <c r="CF74" i="15"/>
  <c r="CF79" i="16" s="1"/>
  <c r="Q79" i="15" l="1"/>
  <c r="Q84" i="16" s="1"/>
  <c r="Q60" i="15"/>
  <c r="Q65" i="16" s="1"/>
  <c r="Q74" i="15"/>
  <c r="Q79" i="16" s="1"/>
  <c r="Q82" i="15"/>
  <c r="Q87" i="16" s="1"/>
  <c r="Q20" i="15"/>
  <c r="Q25" i="16" s="1"/>
  <c r="Q83" i="15"/>
  <c r="Q88" i="16" s="1"/>
  <c r="Q73" i="15"/>
  <c r="Q78" i="16" s="1"/>
  <c r="Q80" i="15"/>
  <c r="Q85" i="16" s="1"/>
  <c r="Q22" i="15"/>
  <c r="Q27" i="16" s="1"/>
  <c r="Q81" i="15"/>
  <c r="Q86" i="16" s="1"/>
  <c r="Q45" i="15"/>
  <c r="Q50" i="16" s="1"/>
  <c r="Q18" i="15"/>
  <c r="Q23" i="16" s="1"/>
  <c r="Q52" i="15"/>
  <c r="Q57" i="16" s="1"/>
  <c r="Q19" i="15"/>
  <c r="Q24" i="16" s="1"/>
  <c r="Q29" i="15"/>
  <c r="Q34" i="16" s="1"/>
  <c r="Q63" i="15"/>
  <c r="Q68" i="16" s="1"/>
  <c r="Q86" i="15"/>
  <c r="Q91" i="16" s="1"/>
  <c r="Q64" i="15"/>
  <c r="Q69" i="16" s="1"/>
  <c r="Q75" i="15"/>
  <c r="Q80" i="16" s="1"/>
  <c r="Q46" i="15"/>
  <c r="Q51" i="16" s="1"/>
  <c r="Q51" i="15"/>
  <c r="Q56" i="16" s="1"/>
  <c r="Q24" i="15"/>
  <c r="Q29" i="16" s="1"/>
  <c r="Q23" i="15"/>
  <c r="AQ75"/>
  <c r="AQ80" i="16" s="1"/>
  <c r="G22" i="15"/>
  <c r="G27" i="16" s="1"/>
  <c r="H82" i="15"/>
  <c r="H87" i="16" s="1"/>
  <c r="AX18" i="15"/>
  <c r="AX23" i="16" s="1"/>
  <c r="I60" i="15"/>
  <c r="I65" i="16" s="1"/>
  <c r="BU19" i="15"/>
  <c r="BU24" i="16" s="1"/>
  <c r="AH83" i="15"/>
  <c r="AH88" i="16" s="1"/>
  <c r="H18" i="15"/>
  <c r="AH75"/>
  <c r="AH80" i="16" s="1"/>
  <c r="BU22" i="15"/>
  <c r="BU27" i="16" s="1"/>
  <c r="AQ18" i="15"/>
  <c r="CE73"/>
  <c r="CE78" i="16" s="1"/>
  <c r="CE60" i="15"/>
  <c r="CE65" i="16" s="1"/>
  <c r="AX83" i="15"/>
  <c r="AX88" i="16" s="1"/>
  <c r="CE85" i="15"/>
  <c r="CE90" i="16" s="1"/>
  <c r="CE18" i="15"/>
  <c r="AX86"/>
  <c r="AX91" i="16" s="1"/>
  <c r="AX38" i="15"/>
  <c r="AX43" i="16" s="1"/>
  <c r="M22" i="15"/>
  <c r="M27" i="16" s="1"/>
  <c r="F46" i="15"/>
  <c r="F51" i="16" s="1"/>
  <c r="CL45" i="14"/>
  <c r="AN51" i="15"/>
  <c r="AN56" i="16" s="1"/>
  <c r="AW51" i="15"/>
  <c r="AW56" i="16" s="1"/>
  <c r="BH58" i="15"/>
  <c r="BH63" i="16" s="1"/>
  <c r="BX74" i="15"/>
  <c r="BX79" i="16" s="1"/>
  <c r="BX82" i="15"/>
  <c r="BX87" i="16" s="1"/>
  <c r="BX64" i="15"/>
  <c r="BX69" i="16" s="1"/>
  <c r="BX38" i="15"/>
  <c r="BX43" i="16" s="1"/>
  <c r="BX21" i="15"/>
  <c r="BX26" i="16" s="1"/>
  <c r="BX22" i="15"/>
  <c r="BX27" i="16" s="1"/>
  <c r="BX86" i="15"/>
  <c r="BX91" i="16" s="1"/>
  <c r="BX18" i="15"/>
  <c r="BX75"/>
  <c r="BX80" i="16" s="1"/>
  <c r="BX63" i="15"/>
  <c r="BX68" i="16" s="1"/>
  <c r="BX45" i="15"/>
  <c r="BX50" i="16" s="1"/>
  <c r="BX81" i="15"/>
  <c r="BX86" i="16" s="1"/>
  <c r="BX46" i="15"/>
  <c r="BX51" i="16" s="1"/>
  <c r="BX23" i="15"/>
  <c r="BX28" i="16" s="1"/>
  <c r="BX29" i="15"/>
  <c r="BX34" i="16" s="1"/>
  <c r="BX51" i="15"/>
  <c r="BX56" i="16" s="1"/>
  <c r="BX60" i="15"/>
  <c r="BX65" i="16" s="1"/>
  <c r="BX83" i="15"/>
  <c r="BX88" i="16" s="1"/>
  <c r="BX19" i="15"/>
  <c r="BX24" i="16" s="1"/>
  <c r="BX79" i="15"/>
  <c r="BX84" i="16" s="1"/>
  <c r="BX73" i="15"/>
  <c r="BX78" i="16" s="1"/>
  <c r="BX52" i="15"/>
  <c r="BX57" i="16" s="1"/>
  <c r="AM86" i="15"/>
  <c r="AM91" i="16" s="1"/>
  <c r="L18" i="15"/>
  <c r="L23" i="16" s="1"/>
  <c r="L29" i="15"/>
  <c r="L34" i="16" s="1"/>
  <c r="L83" i="15"/>
  <c r="L88" i="16" s="1"/>
  <c r="AM83" i="15"/>
  <c r="AM88" i="16" s="1"/>
  <c r="L79" i="15"/>
  <c r="L84" i="16" s="1"/>
  <c r="L74" i="15"/>
  <c r="L79" i="16" s="1"/>
  <c r="L64" i="15"/>
  <c r="L69" i="16" s="1"/>
  <c r="L81" i="15"/>
  <c r="L86" i="16" s="1"/>
  <c r="L52" i="15"/>
  <c r="L57" i="16" s="1"/>
  <c r="AM63" i="15"/>
  <c r="AM68" i="16" s="1"/>
  <c r="AM38" i="15"/>
  <c r="AM43" i="16" s="1"/>
  <c r="AM73" i="15"/>
  <c r="AM78" i="16" s="1"/>
  <c r="AM81" i="15"/>
  <c r="AM86" i="16" s="1"/>
  <c r="L45" i="15"/>
  <c r="L50" i="16" s="1"/>
  <c r="L60" i="15"/>
  <c r="L65" i="16" s="1"/>
  <c r="AM82" i="15"/>
  <c r="AM87" i="16" s="1"/>
  <c r="AM29" i="15"/>
  <c r="AM34" i="16" s="1"/>
  <c r="AM60" i="15"/>
  <c r="AM65" i="16" s="1"/>
  <c r="AM45" i="15"/>
  <c r="AM50" i="16" s="1"/>
  <c r="L73" i="15"/>
  <c r="L78" i="16" s="1"/>
  <c r="L86" i="15"/>
  <c r="L91" i="16" s="1"/>
  <c r="L38" i="15"/>
  <c r="L43" i="16" s="1"/>
  <c r="L63" i="15"/>
  <c r="L68" i="16" s="1"/>
  <c r="AM75" i="15"/>
  <c r="AM80" i="16" s="1"/>
  <c r="AM52" i="15"/>
  <c r="AM57" i="16" s="1"/>
  <c r="AM79" i="15"/>
  <c r="AM84" i="16" s="1"/>
  <c r="L82" i="15"/>
  <c r="L87" i="16" s="1"/>
  <c r="AM64" i="15"/>
  <c r="AM69" i="16" s="1"/>
  <c r="AM74" i="15"/>
  <c r="AM79" i="16" s="1"/>
  <c r="L75" i="15"/>
  <c r="L80" i="16" s="1"/>
  <c r="L22" i="15"/>
  <c r="L27" i="16" s="1"/>
  <c r="AM21" i="15"/>
  <c r="AM26" i="16" s="1"/>
  <c r="L19" i="15"/>
  <c r="L24" i="16" s="1"/>
  <c r="L21" i="15"/>
  <c r="L26" i="16" s="1"/>
  <c r="AM18" i="15"/>
  <c r="AM23" i="16" s="1"/>
  <c r="AM22" i="15"/>
  <c r="AM27" i="16" s="1"/>
  <c r="AM19" i="15"/>
  <c r="AM24" i="16" s="1"/>
  <c r="L51" i="15"/>
  <c r="L56" i="16" s="1"/>
  <c r="AM46" i="15"/>
  <c r="AM51" i="16" s="1"/>
  <c r="L46" i="15"/>
  <c r="L51" i="16" s="1"/>
  <c r="AM24" i="15"/>
  <c r="AM29" i="16" s="1"/>
  <c r="L24" i="15"/>
  <c r="AM23"/>
  <c r="AM28" i="16" s="1"/>
  <c r="BC22" i="15"/>
  <c r="BC27" i="16" s="1"/>
  <c r="BC84" i="15"/>
  <c r="BC89" i="16" s="1"/>
  <c r="BT79" i="15"/>
  <c r="BT84" i="16" s="1"/>
  <c r="BQ29" i="15"/>
  <c r="BQ34" i="16" s="1"/>
  <c r="BC21" i="15"/>
  <c r="BC26" i="16" s="1"/>
  <c r="BC74" i="15"/>
  <c r="BC79" i="16" s="1"/>
  <c r="BQ73" i="15"/>
  <c r="BQ78" i="16" s="1"/>
  <c r="BQ86" i="15"/>
  <c r="BQ91" i="16" s="1"/>
  <c r="R73" i="15"/>
  <c r="R78" i="16" s="1"/>
  <c r="C64" i="15"/>
  <c r="C69" i="16" s="1"/>
  <c r="CI46" i="15"/>
  <c r="CI51" i="16" s="1"/>
  <c r="AK80" i="15"/>
  <c r="AK85" i="16" s="1"/>
  <c r="AK23" i="15"/>
  <c r="AK28" i="16" s="1"/>
  <c r="AK51" i="15"/>
  <c r="AK56" i="16" s="1"/>
  <c r="AK38" i="15"/>
  <c r="AK43" i="16" s="1"/>
  <c r="AK63" i="15"/>
  <c r="AK68" i="16" s="1"/>
  <c r="AK83" i="15"/>
  <c r="AK88" i="16" s="1"/>
  <c r="AK60" i="15"/>
  <c r="AK65" i="16" s="1"/>
  <c r="AK73" i="15"/>
  <c r="AK78" i="16" s="1"/>
  <c r="AK46" i="15"/>
  <c r="AK51" i="16" s="1"/>
  <c r="BT38" i="15"/>
  <c r="BT43" i="16" s="1"/>
  <c r="BQ45" i="15"/>
  <c r="BQ50" i="16" s="1"/>
  <c r="BT73" i="15"/>
  <c r="BT78" i="16" s="1"/>
  <c r="AK45" i="15"/>
  <c r="AK50" i="16" s="1"/>
  <c r="AK52" i="15"/>
  <c r="AK57" i="16" s="1"/>
  <c r="AK81" i="15"/>
  <c r="AK86" i="16" s="1"/>
  <c r="AK22" i="15"/>
  <c r="AK27" i="16" s="1"/>
  <c r="AL74" i="15"/>
  <c r="AL79" i="16" s="1"/>
  <c r="AK21" i="15"/>
  <c r="AK26" i="16" s="1"/>
  <c r="AK24" i="15"/>
  <c r="AK29" i="16" s="1"/>
  <c r="AK79" i="15"/>
  <c r="AK84" i="16" s="1"/>
  <c r="AK75" i="15"/>
  <c r="AK80" i="16" s="1"/>
  <c r="AK82" i="15"/>
  <c r="AK87" i="16" s="1"/>
  <c r="AK19" i="15"/>
  <c r="AK24" i="16" s="1"/>
  <c r="AK29" i="15"/>
  <c r="AK34" i="16" s="1"/>
  <c r="AK85" i="15"/>
  <c r="AK90" i="16" s="1"/>
  <c r="AK64" i="15"/>
  <c r="AK69" i="16" s="1"/>
  <c r="AK18" i="15"/>
  <c r="AK86"/>
  <c r="AK91" i="16" s="1"/>
  <c r="AJ38" i="15"/>
  <c r="AJ43" i="16" s="1"/>
  <c r="AJ19" i="15"/>
  <c r="AJ24" i="16" s="1"/>
  <c r="AJ22" i="15"/>
  <c r="AJ27" i="16" s="1"/>
  <c r="AJ85" i="15"/>
  <c r="AJ90" i="16" s="1"/>
  <c r="AJ63" i="15"/>
  <c r="AJ68" i="16" s="1"/>
  <c r="AJ83" i="15"/>
  <c r="AJ88" i="16" s="1"/>
  <c r="AJ79" i="15"/>
  <c r="AJ84" i="16" s="1"/>
  <c r="AJ21" i="15"/>
  <c r="AJ26" i="16" s="1"/>
  <c r="AJ51" i="15"/>
  <c r="AJ56" i="16" s="1"/>
  <c r="AJ52" i="15"/>
  <c r="AJ57" i="16" s="1"/>
  <c r="AJ73" i="15"/>
  <c r="AJ78" i="16" s="1"/>
  <c r="AJ74" i="15"/>
  <c r="AJ79" i="16" s="1"/>
  <c r="AJ75" i="15"/>
  <c r="AJ80" i="16" s="1"/>
  <c r="AJ82" i="15"/>
  <c r="AJ87" i="16" s="1"/>
  <c r="AJ46" i="15"/>
  <c r="AJ51" i="16" s="1"/>
  <c r="AJ29" i="15"/>
  <c r="AJ34" i="16" s="1"/>
  <c r="AJ81" i="15"/>
  <c r="AJ86" i="16" s="1"/>
  <c r="AJ86" i="15"/>
  <c r="AJ91" i="16" s="1"/>
  <c r="AJ64" i="15"/>
  <c r="AJ69" i="16" s="1"/>
  <c r="AJ23" i="15"/>
  <c r="AJ28" i="16" s="1"/>
  <c r="AJ80" i="15"/>
  <c r="AJ85" i="16" s="1"/>
  <c r="AJ45" i="15"/>
  <c r="AJ50" i="16" s="1"/>
  <c r="AJ60" i="15"/>
  <c r="AJ65" i="16" s="1"/>
  <c r="AJ18" i="15"/>
  <c r="CD45"/>
  <c r="CD50" i="16" s="1"/>
  <c r="BC45" i="15"/>
  <c r="BC50" i="16" s="1"/>
  <c r="BQ60" i="15"/>
  <c r="BQ65" i="16" s="1"/>
  <c r="BQ80" i="15"/>
  <c r="BQ85" i="16" s="1"/>
  <c r="BQ52" i="15"/>
  <c r="BQ57" i="16" s="1"/>
  <c r="BT82" i="15"/>
  <c r="BT87" i="16" s="1"/>
  <c r="BQ18" i="15"/>
  <c r="BQ23" i="16" s="1"/>
  <c r="AF85" i="15"/>
  <c r="AF90" i="16" s="1"/>
  <c r="H63" i="15"/>
  <c r="H68" i="16" s="1"/>
  <c r="BM74" i="15"/>
  <c r="BM79" i="16" s="1"/>
  <c r="BW45" i="15"/>
  <c r="BW50" i="16" s="1"/>
  <c r="CI64" i="15"/>
  <c r="CI69" i="16" s="1"/>
  <c r="BU45" i="15"/>
  <c r="BU50" i="16" s="1"/>
  <c r="AH86" i="15"/>
  <c r="AH91" i="16" s="1"/>
  <c r="BU52" i="15"/>
  <c r="BU57" i="16" s="1"/>
  <c r="BL82" i="15"/>
  <c r="BL87" i="16" s="1"/>
  <c r="BW63" i="15"/>
  <c r="BW68" i="16" s="1"/>
  <c r="CI29" i="15"/>
  <c r="CI34" i="16" s="1"/>
  <c r="H45" i="15"/>
  <c r="H50" i="16" s="1"/>
  <c r="BE86" i="15"/>
  <c r="BE91" i="16" s="1"/>
  <c r="H73" i="15"/>
  <c r="H78" i="16" s="1"/>
  <c r="BA83" i="15"/>
  <c r="BA88" i="16" s="1"/>
  <c r="BE18" i="15"/>
  <c r="BM63"/>
  <c r="BM68" i="16" s="1"/>
  <c r="H19" i="15"/>
  <c r="H24" i="16" s="1"/>
  <c r="BM46" i="15"/>
  <c r="BM51" i="16" s="1"/>
  <c r="BE81" i="15"/>
  <c r="BE86" i="16" s="1"/>
  <c r="BE20" i="15"/>
  <c r="BE25" i="16" s="1"/>
  <c r="H38" i="15"/>
  <c r="H43" i="16" s="1"/>
  <c r="H23" i="15"/>
  <c r="H28" i="16" s="1"/>
  <c r="BA46" i="15"/>
  <c r="BA51" i="16" s="1"/>
  <c r="BA60" i="15"/>
  <c r="BA65" i="16" s="1"/>
  <c r="BA80" i="15"/>
  <c r="BA85" i="16" s="1"/>
  <c r="BA38" i="15"/>
  <c r="BA43" i="16" s="1"/>
  <c r="BA21" i="15"/>
  <c r="BA26" i="16" s="1"/>
  <c r="CL82" i="14"/>
  <c r="BU82" i="15"/>
  <c r="BU87" i="16" s="1"/>
  <c r="BE64" i="15"/>
  <c r="BE69" i="16" s="1"/>
  <c r="H81" i="15"/>
  <c r="H86" i="16" s="1"/>
  <c r="BU20" i="15"/>
  <c r="BU25" i="16" s="1"/>
  <c r="BU29" i="15"/>
  <c r="BU34" i="16" s="1"/>
  <c r="AH20" i="15"/>
  <c r="AH25" i="16" s="1"/>
  <c r="AZ60" i="15"/>
  <c r="AZ65" i="16" s="1"/>
  <c r="AH63" i="15"/>
  <c r="AH68" i="16" s="1"/>
  <c r="BU60" i="15"/>
  <c r="BU65" i="16" s="1"/>
  <c r="BL38" i="15"/>
  <c r="BL43" i="16" s="1"/>
  <c r="AE19" i="15"/>
  <c r="AE24" i="16" s="1"/>
  <c r="BE83" i="15"/>
  <c r="BE88" i="16" s="1"/>
  <c r="BE73" i="15"/>
  <c r="BE78" i="16" s="1"/>
  <c r="AZ38" i="15"/>
  <c r="AZ43" i="16" s="1"/>
  <c r="BJ58" i="15"/>
  <c r="BJ63" i="16" s="1"/>
  <c r="CL83" i="14"/>
  <c r="Z21" i="15"/>
  <c r="Z26" i="16" s="1"/>
  <c r="O51" i="15"/>
  <c r="O56" i="16" s="1"/>
  <c r="AA24" i="15"/>
  <c r="AA29" i="16" s="1"/>
  <c r="K74" i="15"/>
  <c r="K79" i="16" s="1"/>
  <c r="BK19" i="15"/>
  <c r="BK24" i="16" s="1"/>
  <c r="AU22" i="15"/>
  <c r="AU27" i="16" s="1"/>
  <c r="BG73" i="15"/>
  <c r="BG78" i="16" s="1"/>
  <c r="AS82" i="15"/>
  <c r="AS87" i="16" s="1"/>
  <c r="BY51" i="15"/>
  <c r="BY56" i="16" s="1"/>
  <c r="BZ46" i="15"/>
  <c r="BZ51" i="16" s="1"/>
  <c r="CL46" i="14"/>
  <c r="CF63" i="15"/>
  <c r="CF68" i="16" s="1"/>
  <c r="AC24" i="15"/>
  <c r="AC29" i="16" s="1"/>
  <c r="CB51" i="15"/>
  <c r="CB56" i="16" s="1"/>
  <c r="BN18" i="15"/>
  <c r="BN23" i="16" s="1"/>
  <c r="BU86" i="15"/>
  <c r="BU91" i="16" s="1"/>
  <c r="BU83" i="15"/>
  <c r="BU88" i="16" s="1"/>
  <c r="BU23" i="15"/>
  <c r="BU28" i="16" s="1"/>
  <c r="AH82" i="15"/>
  <c r="AH87" i="16" s="1"/>
  <c r="BL21" i="15"/>
  <c r="BL26" i="16" s="1"/>
  <c r="BW86" i="15"/>
  <c r="BW91" i="16" s="1"/>
  <c r="BK74" i="15"/>
  <c r="BK79" i="16" s="1"/>
  <c r="CI18" i="15"/>
  <c r="CI23" i="16" s="1"/>
  <c r="AV64" i="15"/>
  <c r="AV69" i="16" s="1"/>
  <c r="BW22" i="15"/>
  <c r="BW27" i="16" s="1"/>
  <c r="BK86" i="15"/>
  <c r="BK91" i="16" s="1"/>
  <c r="BM82" i="15"/>
  <c r="BM87" i="16" s="1"/>
  <c r="K20" i="15"/>
  <c r="K25" i="16" s="1"/>
  <c r="I51" i="15"/>
  <c r="I56" i="16" s="1"/>
  <c r="BW75" i="15"/>
  <c r="BW80" i="16" s="1"/>
  <c r="K73" i="15"/>
  <c r="K78" i="16" s="1"/>
  <c r="BM73" i="15"/>
  <c r="BM78" i="16" s="1"/>
  <c r="BK60" i="15"/>
  <c r="BK65" i="16" s="1"/>
  <c r="AV83" i="15"/>
  <c r="AV88" i="16" s="1"/>
  <c r="BM64" i="15"/>
  <c r="BM69" i="16" s="1"/>
  <c r="AV20" i="15"/>
  <c r="AV25" i="16" s="1"/>
  <c r="AV38" i="15"/>
  <c r="AV43" i="16" s="1"/>
  <c r="BG45" i="15"/>
  <c r="BG50" i="16" s="1"/>
  <c r="AV22" i="15"/>
  <c r="AV27" i="16" s="1"/>
  <c r="AV45" i="15"/>
  <c r="AV50" i="16" s="1"/>
  <c r="BS83" i="15"/>
  <c r="BS88" i="16" s="1"/>
  <c r="K18" i="15"/>
  <c r="AY58"/>
  <c r="AY63" i="16" s="1"/>
  <c r="AV86" i="15"/>
  <c r="AV91" i="16" s="1"/>
  <c r="R80" i="15"/>
  <c r="R85" i="16" s="1"/>
  <c r="AE74" i="15"/>
  <c r="AE79" i="16" s="1"/>
  <c r="BY74" i="15"/>
  <c r="BY79" i="16" s="1"/>
  <c r="R60" i="15"/>
  <c r="R65" i="16" s="1"/>
  <c r="CI82" i="15"/>
  <c r="CI87" i="16" s="1"/>
  <c r="BY29" i="15"/>
  <c r="BY34" i="16" s="1"/>
  <c r="BM86" i="15"/>
  <c r="BM91" i="16" s="1"/>
  <c r="AT73" i="15"/>
  <c r="AT78" i="16" s="1"/>
  <c r="BM75" i="15"/>
  <c r="BM80" i="16" s="1"/>
  <c r="Z63" i="15"/>
  <c r="Z68" i="16" s="1"/>
  <c r="Z64" i="15"/>
  <c r="Z69" i="16" s="1"/>
  <c r="AA60" i="15"/>
  <c r="AA65" i="16" s="1"/>
  <c r="AF38" i="15"/>
  <c r="AF43" i="16" s="1"/>
  <c r="AY63" i="15"/>
  <c r="AY68" i="16" s="1"/>
  <c r="BG81" i="15"/>
  <c r="BG86" i="16" s="1"/>
  <c r="AF46" i="15"/>
  <c r="AF51" i="16" s="1"/>
  <c r="BZ22" i="15"/>
  <c r="BZ27" i="16" s="1"/>
  <c r="AT86" i="15"/>
  <c r="AT91" i="16" s="1"/>
  <c r="CL85" i="14"/>
  <c r="CL52"/>
  <c r="AC51" i="15"/>
  <c r="AC56" i="16" s="1"/>
  <c r="CH46" i="15"/>
  <c r="CH51" i="16" s="1"/>
  <c r="P51" i="15"/>
  <c r="P56" i="16" s="1"/>
  <c r="CI73" i="15"/>
  <c r="CI78" i="16" s="1"/>
  <c r="R74" i="15"/>
  <c r="R79" i="16" s="1"/>
  <c r="CI24" i="15"/>
  <c r="CI29" i="16" s="1"/>
  <c r="BK52" i="15"/>
  <c r="BK57" i="16" s="1"/>
  <c r="BM22" i="15"/>
  <c r="BM27" i="16" s="1"/>
  <c r="BW51" i="15"/>
  <c r="BW56" i="16" s="1"/>
  <c r="BG79" i="15"/>
  <c r="BG84" i="16" s="1"/>
  <c r="BK38" i="15"/>
  <c r="BK43" i="16" s="1"/>
  <c r="AA86" i="15"/>
  <c r="AA91" i="16" s="1"/>
  <c r="BG18" i="15"/>
  <c r="K82"/>
  <c r="K87" i="16" s="1"/>
  <c r="R20" i="15"/>
  <c r="R25" i="16" s="1"/>
  <c r="AO21" i="15"/>
  <c r="AO26" i="16" s="1"/>
  <c r="BS86" i="15"/>
  <c r="BS91" i="16" s="1"/>
  <c r="AY86" i="15"/>
  <c r="AY91" i="16" s="1"/>
  <c r="R29" i="15"/>
  <c r="R34" i="16" s="1"/>
  <c r="R21" i="15"/>
  <c r="R26" i="16" s="1"/>
  <c r="R46" i="15"/>
  <c r="R51" i="16" s="1"/>
  <c r="AV73" i="15"/>
  <c r="AV78" i="16" s="1"/>
  <c r="AA74" i="15"/>
  <c r="AA79" i="16" s="1"/>
  <c r="AO74" i="15"/>
  <c r="AO79" i="16" s="1"/>
  <c r="AA23" i="15"/>
  <c r="AA28" i="16" s="1"/>
  <c r="CI79" i="15"/>
  <c r="CI84" i="16" s="1"/>
  <c r="K38" i="15"/>
  <c r="K43" i="16" s="1"/>
  <c r="AE82" i="15"/>
  <c r="AE87" i="16" s="1"/>
  <c r="BK64" i="15"/>
  <c r="BK69" i="16" s="1"/>
  <c r="BM52" i="15"/>
  <c r="BM57" i="16" s="1"/>
  <c r="BK73" i="15"/>
  <c r="BK78" i="16" s="1"/>
  <c r="AE63" i="15"/>
  <c r="AE68" i="16" s="1"/>
  <c r="BY79" i="15"/>
  <c r="BY84" i="16" s="1"/>
  <c r="BM80" i="15"/>
  <c r="BM85" i="16" s="1"/>
  <c r="Z60" i="15"/>
  <c r="Z65" i="16" s="1"/>
  <c r="CF45" i="15"/>
  <c r="CF50" i="16" s="1"/>
  <c r="CI81" i="15"/>
  <c r="CI86" i="16" s="1"/>
  <c r="O38" i="15"/>
  <c r="O43" i="16" s="1"/>
  <c r="BW81" i="15"/>
  <c r="BW86" i="16" s="1"/>
  <c r="AV63" i="15"/>
  <c r="AV68" i="16" s="1"/>
  <c r="AT79" i="15"/>
  <c r="AT84" i="16" s="1"/>
  <c r="I52" i="15"/>
  <c r="I57" i="16" s="1"/>
  <c r="BZ83" i="15"/>
  <c r="BZ88" i="16" s="1"/>
  <c r="BS51" i="15"/>
  <c r="BS56" i="16" s="1"/>
  <c r="CF29" i="15"/>
  <c r="CF34" i="16" s="1"/>
  <c r="AV21" i="15"/>
  <c r="AV26" i="16" s="1"/>
  <c r="BY18" i="15"/>
  <c r="BY23" i="16" s="1"/>
  <c r="BZ52" i="15"/>
  <c r="BZ57" i="16" s="1"/>
  <c r="I82" i="15"/>
  <c r="I87" i="16" s="1"/>
  <c r="Z29" i="15"/>
  <c r="Z34" i="16" s="1"/>
  <c r="O22" i="15"/>
  <c r="O27" i="16" s="1"/>
  <c r="AV46" i="15"/>
  <c r="AV51" i="16" s="1"/>
  <c r="CH22" i="15"/>
  <c r="CH27" i="16" s="1"/>
  <c r="P73" i="15"/>
  <c r="P78" i="16" s="1"/>
  <c r="BZ74" i="15"/>
  <c r="BZ79" i="16" s="1"/>
  <c r="BU73" i="15"/>
  <c r="BU78" i="16" s="1"/>
  <c r="BU64" i="15"/>
  <c r="BU69" i="16" s="1"/>
  <c r="BM45" i="15"/>
  <c r="BM50" i="16" s="1"/>
  <c r="CF23" i="15"/>
  <c r="CF28" i="16" s="1"/>
  <c r="CF64" i="15"/>
  <c r="CF69" i="16" s="1"/>
  <c r="AA64" i="15"/>
  <c r="AA69" i="16" s="1"/>
  <c r="CF86" i="15"/>
  <c r="CF91" i="16" s="1"/>
  <c r="AC29" i="15"/>
  <c r="AC34" i="16" s="1"/>
  <c r="BQ23" i="15"/>
  <c r="BQ28" i="16" s="1"/>
  <c r="CF38" i="15"/>
  <c r="CF43" i="16" s="1"/>
  <c r="BT46" i="15"/>
  <c r="BT51" i="16" s="1"/>
  <c r="BZ45" i="15"/>
  <c r="BZ50" i="16" s="1"/>
  <c r="BQ83" i="15"/>
  <c r="BQ88" i="16" s="1"/>
  <c r="CF21" i="15"/>
  <c r="CF26" i="16" s="1"/>
  <c r="AC22" i="15"/>
  <c r="AC27" i="16" s="1"/>
  <c r="CL184" i="13"/>
  <c r="O18" i="15"/>
  <c r="O23" i="16" s="1"/>
  <c r="AC64" i="15"/>
  <c r="AC69" i="16" s="1"/>
  <c r="BJ46" i="15"/>
  <c r="BJ51" i="16" s="1"/>
  <c r="CD18" i="15"/>
  <c r="CD23" i="16" s="1"/>
  <c r="Z18" i="15"/>
  <c r="Z23" i="16" s="1"/>
  <c r="R22" i="15"/>
  <c r="R27" i="16" s="1"/>
  <c r="BK20" i="15"/>
  <c r="BK25" i="16" s="1"/>
  <c r="AV82" i="15"/>
  <c r="AV87" i="16" s="1"/>
  <c r="BM83" i="15"/>
  <c r="BM88" i="16" s="1"/>
  <c r="R23" i="15"/>
  <c r="R28" i="16" s="1"/>
  <c r="BK82" i="15"/>
  <c r="BK87" i="16" s="1"/>
  <c r="BM38" i="15"/>
  <c r="BM43" i="16" s="1"/>
  <c r="CI21" i="15"/>
  <c r="CI26" i="16" s="1"/>
  <c r="CI86" i="15"/>
  <c r="CI91" i="16" s="1"/>
  <c r="AY22" i="15"/>
  <c r="AY27" i="16" s="1"/>
  <c r="AE18" i="15"/>
  <c r="AE23" i="16" s="1"/>
  <c r="CI51" i="15"/>
  <c r="CI56" i="16" s="1"/>
  <c r="AT38" i="15"/>
  <c r="AT43" i="16" s="1"/>
  <c r="BM19" i="15"/>
  <c r="BM24" i="16" s="1"/>
  <c r="CH18" i="15"/>
  <c r="CH23" i="16" s="1"/>
  <c r="AV74" i="15"/>
  <c r="AV79" i="16" s="1"/>
  <c r="AY74" i="15"/>
  <c r="AY79" i="16" s="1"/>
  <c r="CH73" i="15"/>
  <c r="CH78" i="16" s="1"/>
  <c r="BM60" i="15"/>
  <c r="BM65" i="16" s="1"/>
  <c r="AY21" i="15"/>
  <c r="AY26" i="16" s="1"/>
  <c r="AV19" i="15"/>
  <c r="AV24" i="16" s="1"/>
  <c r="AF52" i="15"/>
  <c r="AF57" i="16" s="1"/>
  <c r="O82" i="15"/>
  <c r="O87" i="16" s="1"/>
  <c r="I24" i="15"/>
  <c r="I29" i="16" s="1"/>
  <c r="AE23" i="15"/>
  <c r="AE28" i="16" s="1"/>
  <c r="O45" i="15"/>
  <c r="O50" i="16" s="1"/>
  <c r="O63" i="15"/>
  <c r="O68" i="16" s="1"/>
  <c r="AW38" i="15"/>
  <c r="AW43" i="16" s="1"/>
  <c r="BT22" i="15"/>
  <c r="BT27" i="16" s="1"/>
  <c r="AF45" i="15"/>
  <c r="AF50" i="16" s="1"/>
  <c r="BT60" i="15"/>
  <c r="BT65" i="16" s="1"/>
  <c r="AV51" i="15"/>
  <c r="AV56" i="16" s="1"/>
  <c r="CL29" i="14"/>
  <c r="AI22" i="15"/>
  <c r="AI27" i="16" s="1"/>
  <c r="CI22" i="15"/>
  <c r="CI27" i="16" s="1"/>
  <c r="AQ46" i="15"/>
  <c r="AQ51" i="16" s="1"/>
  <c r="CI80" i="15"/>
  <c r="CI85" i="16" s="1"/>
  <c r="BM51" i="15"/>
  <c r="BM56" i="16" s="1"/>
  <c r="BM79" i="15"/>
  <c r="BM84" i="16" s="1"/>
  <c r="CI52" i="15"/>
  <c r="CI57" i="16" s="1"/>
  <c r="R63" i="15"/>
  <c r="R68" i="16" s="1"/>
  <c r="AA63" i="15"/>
  <c r="AA68" i="16" s="1"/>
  <c r="CA85" i="15"/>
  <c r="CA90" i="16" s="1"/>
  <c r="CI45" i="15"/>
  <c r="CI50" i="16" s="1"/>
  <c r="CI60" i="15"/>
  <c r="CI65" i="16" s="1"/>
  <c r="CI19" i="15"/>
  <c r="CI24" i="16" s="1"/>
  <c r="BM18" i="15"/>
  <c r="BM23" i="16" s="1"/>
  <c r="BM20" i="15"/>
  <c r="BM25" i="16" s="1"/>
  <c r="H51" i="15"/>
  <c r="H56" i="16" s="1"/>
  <c r="CI83" i="15"/>
  <c r="CI88" i="16" s="1"/>
  <c r="BE22" i="15"/>
  <c r="BE27" i="16" s="1"/>
  <c r="BQ19" i="15"/>
  <c r="BQ24" i="16" s="1"/>
  <c r="CA84" i="15"/>
  <c r="CA89" i="16" s="1"/>
  <c r="BO19" i="15"/>
  <c r="BO24" i="16" s="1"/>
  <c r="G46" i="15"/>
  <c r="G51" i="16" s="1"/>
  <c r="R79" i="15"/>
  <c r="R84" i="16" s="1"/>
  <c r="BM21" i="15"/>
  <c r="BM26" i="16" s="1"/>
  <c r="R52" i="15"/>
  <c r="R57" i="16" s="1"/>
  <c r="BW23" i="15"/>
  <c r="BW28" i="16" s="1"/>
  <c r="AA46" i="15"/>
  <c r="AA51" i="16" s="1"/>
  <c r="K80" i="15"/>
  <c r="K85" i="16" s="1"/>
  <c r="AS80" i="15"/>
  <c r="AS85" i="16" s="1"/>
  <c r="CL21" i="14"/>
  <c r="BG38" i="15"/>
  <c r="BG43" i="16" s="1"/>
  <c r="AS22" i="15"/>
  <c r="AS27" i="16" s="1"/>
  <c r="AE51" i="15"/>
  <c r="AE56" i="16" s="1"/>
  <c r="R38" i="15"/>
  <c r="R43" i="16" s="1"/>
  <c r="BE19" i="15"/>
  <c r="BE24" i="16" s="1"/>
  <c r="BW60" i="15"/>
  <c r="BW65" i="16" s="1"/>
  <c r="AY83" i="15"/>
  <c r="AY88" i="16" s="1"/>
  <c r="AO79" i="15"/>
  <c r="AO84" i="16" s="1"/>
  <c r="AI64" i="15"/>
  <c r="AI69" i="16" s="1"/>
  <c r="AL83" i="15"/>
  <c r="AL88" i="16" s="1"/>
  <c r="K29" i="15"/>
  <c r="K34" i="16" s="1"/>
  <c r="BW20" i="15"/>
  <c r="BW25" i="16" s="1"/>
  <c r="BY83" i="15"/>
  <c r="BY88" i="16" s="1"/>
  <c r="BY19" i="15"/>
  <c r="BY24" i="16" s="1"/>
  <c r="BJ21" i="15"/>
  <c r="BJ26" i="16" s="1"/>
  <c r="AS51" i="15"/>
  <c r="AS56" i="16" s="1"/>
  <c r="AU75" i="15"/>
  <c r="AU80" i="16" s="1"/>
  <c r="BW24" i="15"/>
  <c r="BW29" i="16" s="1"/>
  <c r="BJ23" i="15"/>
  <c r="BJ28" i="16" s="1"/>
  <c r="AY64" i="15"/>
  <c r="AY69" i="16" s="1"/>
  <c r="AW80" i="15"/>
  <c r="AW85" i="16" s="1"/>
  <c r="AS64" i="15"/>
  <c r="AS69" i="16" s="1"/>
  <c r="BS18" i="15"/>
  <c r="K84"/>
  <c r="K89" i="16" s="1"/>
  <c r="K63" i="15"/>
  <c r="K68" i="16" s="1"/>
  <c r="AY79" i="15"/>
  <c r="AY84" i="16" s="1"/>
  <c r="AS81" i="15"/>
  <c r="AS86" i="16" s="1"/>
  <c r="BJ79" i="15"/>
  <c r="BJ84" i="16" s="1"/>
  <c r="BW18" i="15"/>
  <c r="BG82"/>
  <c r="BG87" i="16" s="1"/>
  <c r="C20" i="15"/>
  <c r="C25" i="16" s="1"/>
  <c r="AS18" i="15"/>
  <c r="AS23" i="16" s="1"/>
  <c r="C51" i="15"/>
  <c r="C56" i="16" s="1"/>
  <c r="AW86" i="15"/>
  <c r="AW91" i="16" s="1"/>
  <c r="BE82" i="15"/>
  <c r="BE87" i="16" s="1"/>
  <c r="K19" i="15"/>
  <c r="K24" i="16" s="1"/>
  <c r="AO51" i="15"/>
  <c r="AO56" i="16" s="1"/>
  <c r="AY46" i="15"/>
  <c r="AY51" i="16" s="1"/>
  <c r="AW74" i="15"/>
  <c r="AW79" i="16" s="1"/>
  <c r="AS60" i="15"/>
  <c r="AS65" i="16" s="1"/>
  <c r="BS45" i="15"/>
  <c r="BS50" i="16" s="1"/>
  <c r="AO64" i="15"/>
  <c r="AO69" i="16" s="1"/>
  <c r="AI83" i="15"/>
  <c r="AI88" i="16" s="1"/>
  <c r="AU82" i="15"/>
  <c r="AU87" i="16" s="1"/>
  <c r="BJ20" i="15"/>
  <c r="BJ25" i="16" s="1"/>
  <c r="BG24" i="15"/>
  <c r="BG29" i="16" s="1"/>
  <c r="AY45" i="15"/>
  <c r="AY50" i="16" s="1"/>
  <c r="BS63" i="15"/>
  <c r="BS68" i="16" s="1"/>
  <c r="AW52" i="15"/>
  <c r="AW57" i="16" s="1"/>
  <c r="BW80" i="15"/>
  <c r="BW85" i="16" s="1"/>
  <c r="AA29" i="15"/>
  <c r="AA34" i="16" s="1"/>
  <c r="AY81" i="15"/>
  <c r="AY86" i="16" s="1"/>
  <c r="BY22" i="15"/>
  <c r="BY27" i="16" s="1"/>
  <c r="AO22" i="15"/>
  <c r="AO27" i="16" s="1"/>
  <c r="AL60" i="15"/>
  <c r="AL65" i="16" s="1"/>
  <c r="K22" i="15"/>
  <c r="K27" i="16" s="1"/>
  <c r="BG46" i="15"/>
  <c r="BG51" i="16" s="1"/>
  <c r="I81" i="15"/>
  <c r="I86" i="16" s="1"/>
  <c r="AU79" i="15"/>
  <c r="AU84" i="16" s="1"/>
  <c r="AS86" i="15"/>
  <c r="AS91" i="16" s="1"/>
  <c r="CL80" i="14"/>
  <c r="CL38"/>
  <c r="AW23" i="15"/>
  <c r="AW28" i="16" s="1"/>
  <c r="K46" i="15"/>
  <c r="K51" i="16" s="1"/>
  <c r="BS73" i="15"/>
  <c r="BS78" i="16" s="1"/>
  <c r="AS75" i="15"/>
  <c r="AS80" i="16" s="1"/>
  <c r="AI23" i="15"/>
  <c r="AI28" i="16" s="1"/>
  <c r="BG64" i="15"/>
  <c r="BG69" i="16" s="1"/>
  <c r="AE52" i="15"/>
  <c r="AE57" i="16" s="1"/>
  <c r="BE80" i="15"/>
  <c r="BE85" i="16" s="1"/>
  <c r="K64" i="15"/>
  <c r="K69" i="16" s="1"/>
  <c r="BW79" i="15"/>
  <c r="BW84" i="16" s="1"/>
  <c r="K79" i="15"/>
  <c r="K84" i="16" s="1"/>
  <c r="I86" i="15"/>
  <c r="I91" i="16" s="1"/>
  <c r="BJ63" i="15"/>
  <c r="BJ68" i="16" s="1"/>
  <c r="BE52" i="15"/>
  <c r="BE57" i="16" s="1"/>
  <c r="BE85" i="15"/>
  <c r="BE90" i="16" s="1"/>
  <c r="BW82" i="15"/>
  <c r="BW87" i="16" s="1"/>
  <c r="AE21" i="15"/>
  <c r="AE26" i="16" s="1"/>
  <c r="AW83" i="15"/>
  <c r="AW88" i="16" s="1"/>
  <c r="AS23" i="15"/>
  <c r="AS28" i="16" s="1"/>
  <c r="BE75" i="15"/>
  <c r="BE80" i="16" s="1"/>
  <c r="I73" i="15"/>
  <c r="I78" i="16" s="1"/>
  <c r="AY60" i="15"/>
  <c r="AY65" i="16" s="1"/>
  <c r="BW52" i="15"/>
  <c r="BW57" i="16" s="1"/>
  <c r="BW38" i="15"/>
  <c r="BW43" i="16" s="1"/>
  <c r="BY60" i="15"/>
  <c r="BY65" i="16" s="1"/>
  <c r="BS80" i="15"/>
  <c r="BS85" i="16" s="1"/>
  <c r="AU18" i="15"/>
  <c r="AU23" i="16" s="1"/>
  <c r="AU64" i="15"/>
  <c r="AU69" i="16" s="1"/>
  <c r="I79" i="15"/>
  <c r="I84" i="16" s="1"/>
  <c r="BS52" i="15"/>
  <c r="BS57" i="16" s="1"/>
  <c r="BS38" i="15"/>
  <c r="BS43" i="16" s="1"/>
  <c r="AS63" i="15"/>
  <c r="AS68" i="16" s="1"/>
  <c r="AS45" i="15"/>
  <c r="AS50" i="16" s="1"/>
  <c r="K85" i="15"/>
  <c r="K90" i="16" s="1"/>
  <c r="BW29" i="15"/>
  <c r="BW34" i="16" s="1"/>
  <c r="I46" i="15"/>
  <c r="I51" i="16" s="1"/>
  <c r="AE46" i="15"/>
  <c r="AE51" i="16" s="1"/>
  <c r="AA18" i="15"/>
  <c r="AA23" i="16" s="1"/>
  <c r="AU51" i="15"/>
  <c r="AU56" i="16" s="1"/>
  <c r="AS83" i="15"/>
  <c r="AS88" i="16" s="1"/>
  <c r="AS19" i="15"/>
  <c r="AS24" i="16" s="1"/>
  <c r="AA22" i="15"/>
  <c r="AA27" i="16" s="1"/>
  <c r="I23" i="15"/>
  <c r="I28" i="16" s="1"/>
  <c r="AE73" i="15"/>
  <c r="AE78" i="16" s="1"/>
  <c r="BS23" i="15"/>
  <c r="BS28" i="16" s="1"/>
  <c r="AA79" i="15"/>
  <c r="AA84" i="16" s="1"/>
  <c r="AS38" i="15"/>
  <c r="AS43" i="16" s="1"/>
  <c r="AE80" i="15"/>
  <c r="AE85" i="16" s="1"/>
  <c r="K83" i="15"/>
  <c r="K88" i="16" s="1"/>
  <c r="BS19" i="15"/>
  <c r="BS24" i="16" s="1"/>
  <c r="C79" i="15"/>
  <c r="C84" i="16" s="1"/>
  <c r="AU38" i="15"/>
  <c r="AU43" i="16" s="1"/>
  <c r="BY86" i="15"/>
  <c r="BY91" i="16" s="1"/>
  <c r="AO52" i="15"/>
  <c r="AO57" i="16" s="1"/>
  <c r="BE38" i="15"/>
  <c r="BE43" i="16" s="1"/>
  <c r="AS21" i="15"/>
  <c r="AS26" i="16" s="1"/>
  <c r="AE20" i="15"/>
  <c r="AE25" i="16" s="1"/>
  <c r="I29" i="15"/>
  <c r="I34" i="16" s="1"/>
  <c r="BE21" i="15"/>
  <c r="BE26" i="16" s="1"/>
  <c r="AS46" i="15"/>
  <c r="AS51" i="16" s="1"/>
  <c r="BJ80" i="15"/>
  <c r="BJ85" i="16" s="1"/>
  <c r="BW19" i="15"/>
  <c r="BW24" i="16" s="1"/>
  <c r="AW19" i="15"/>
  <c r="AW24" i="16" s="1"/>
  <c r="BY24" i="15"/>
  <c r="BY29" i="16" s="1"/>
  <c r="BW74" i="15"/>
  <c r="BW79" i="16" s="1"/>
  <c r="AY73" i="15"/>
  <c r="AY78" i="16" s="1"/>
  <c r="AA73" i="15"/>
  <c r="AA78" i="16" s="1"/>
  <c r="BJ75" i="15"/>
  <c r="BJ80" i="16" s="1"/>
  <c r="AO73" i="15"/>
  <c r="AO78" i="16" s="1"/>
  <c r="I74" i="15"/>
  <c r="I79" i="16" s="1"/>
  <c r="BE60" i="15"/>
  <c r="BE65" i="16" s="1"/>
  <c r="AA52" i="15"/>
  <c r="AA57" i="16" s="1"/>
  <c r="AA38" i="15"/>
  <c r="AA43" i="16" s="1"/>
  <c r="AE60" i="15"/>
  <c r="AE65" i="16" s="1"/>
  <c r="AE29" i="15"/>
  <c r="AE34" i="16" s="1"/>
  <c r="I64" i="15"/>
  <c r="I69" i="16" s="1"/>
  <c r="AW79" i="15"/>
  <c r="AW84" i="16" s="1"/>
  <c r="BG63" i="15"/>
  <c r="BG68" i="16" s="1"/>
  <c r="BS21" i="15"/>
  <c r="BS26" i="16" s="1"/>
  <c r="AY82" i="15"/>
  <c r="AY87" i="16" s="1"/>
  <c r="AO20" i="15"/>
  <c r="AO25" i="16" s="1"/>
  <c r="K21" i="15"/>
  <c r="K26" i="16" s="1"/>
  <c r="K58" i="15"/>
  <c r="K63" i="16" s="1"/>
  <c r="I18" i="15"/>
  <c r="I23" i="16" s="1"/>
  <c r="BJ86" i="15"/>
  <c r="BJ91" i="16" s="1"/>
  <c r="AW60" i="15"/>
  <c r="AW65" i="16" s="1"/>
  <c r="BY81" i="15"/>
  <c r="BY86" i="16" s="1"/>
  <c r="BW46" i="15"/>
  <c r="BW51" i="16" s="1"/>
  <c r="AU84" i="15"/>
  <c r="AU89" i="16" s="1"/>
  <c r="CL74" i="14"/>
  <c r="CL18"/>
  <c r="CL75"/>
  <c r="BS75" i="15"/>
  <c r="BS80" i="16" s="1"/>
  <c r="AE75" i="15"/>
  <c r="AE80" i="16" s="1"/>
  <c r="BY73" i="15"/>
  <c r="BY78" i="16" s="1"/>
  <c r="BW64" i="15"/>
  <c r="BW69" i="16" s="1"/>
  <c r="BY63" i="15"/>
  <c r="BY68" i="16" s="1"/>
  <c r="BJ60" i="15"/>
  <c r="BJ65" i="16" s="1"/>
  <c r="AY38" i="15"/>
  <c r="AY43" i="16" s="1"/>
  <c r="AA81" i="15"/>
  <c r="AA86" i="16" s="1"/>
  <c r="AS52" i="15"/>
  <c r="AS57" i="16" s="1"/>
  <c r="BG21" i="15"/>
  <c r="BG26" i="16" s="1"/>
  <c r="BS82" i="15"/>
  <c r="BS87" i="16" s="1"/>
  <c r="AY23" i="15"/>
  <c r="AY28" i="16" s="1"/>
  <c r="K45" i="15"/>
  <c r="K50" i="16" s="1"/>
  <c r="AE64" i="15"/>
  <c r="AE69" i="16" s="1"/>
  <c r="I38" i="15"/>
  <c r="I43" i="16" s="1"/>
  <c r="BG22" i="15"/>
  <c r="BG27" i="16" s="1"/>
  <c r="AU21" i="15"/>
  <c r="AU26" i="16" s="1"/>
  <c r="BY21" i="15"/>
  <c r="BY26" i="16" s="1"/>
  <c r="AO46" i="15"/>
  <c r="AO51" i="16" s="1"/>
  <c r="AU19" i="15"/>
  <c r="AU24" i="16" s="1"/>
  <c r="AW20" i="15"/>
  <c r="AW25" i="16" s="1"/>
  <c r="BY46" i="15"/>
  <c r="BY51" i="16" s="1"/>
  <c r="AU86" i="15"/>
  <c r="AU91" i="16" s="1"/>
  <c r="AL38" i="15"/>
  <c r="AL43" i="16" s="1"/>
  <c r="BS81" i="15"/>
  <c r="BS86" i="16" s="1"/>
  <c r="AI81" i="15"/>
  <c r="AI86" i="16" s="1"/>
  <c r="AA19" i="15"/>
  <c r="AA24" i="16" s="1"/>
  <c r="BE58" i="15"/>
  <c r="BE63" i="16" s="1"/>
  <c r="AO19" i="15"/>
  <c r="AO24" i="16" s="1"/>
  <c r="BW73" i="15"/>
  <c r="BW78" i="16" s="1"/>
  <c r="AY75" i="15"/>
  <c r="AY80" i="16" s="1"/>
  <c r="AA75" i="15"/>
  <c r="AA80" i="16" s="1"/>
  <c r="C75" i="15"/>
  <c r="C80" i="16" s="1"/>
  <c r="BE74" i="15"/>
  <c r="BE79" i="16" s="1"/>
  <c r="AO75" i="15"/>
  <c r="AO80" i="16" s="1"/>
  <c r="I75" i="15"/>
  <c r="I80" i="16" s="1"/>
  <c r="BS60" i="15"/>
  <c r="BS65" i="16" s="1"/>
  <c r="AW45" i="15"/>
  <c r="AW50" i="16" s="1"/>
  <c r="AU29" i="15"/>
  <c r="AU34" i="16" s="1"/>
  <c r="BJ22" i="15"/>
  <c r="BJ27" i="16" s="1"/>
  <c r="AU46" i="15"/>
  <c r="AU51" i="16" s="1"/>
  <c r="K86" i="15"/>
  <c r="K91" i="16" s="1"/>
  <c r="AW63" i="15"/>
  <c r="AW68" i="16" s="1"/>
  <c r="K60" i="15"/>
  <c r="K65" i="16" s="1"/>
  <c r="BY45" i="15"/>
  <c r="BY50" i="16" s="1"/>
  <c r="BS22" i="15"/>
  <c r="BS27" i="16" s="1"/>
  <c r="I22" i="15"/>
  <c r="I27" i="16" s="1"/>
  <c r="AA51" i="15"/>
  <c r="AA56" i="16" s="1"/>
  <c r="C82" i="15"/>
  <c r="C87" i="16" s="1"/>
  <c r="AU20" i="15"/>
  <c r="AU25" i="16" s="1"/>
  <c r="AW21" i="15"/>
  <c r="AW26" i="16" s="1"/>
  <c r="AY51" i="15"/>
  <c r="AY56" i="16" s="1"/>
  <c r="BS74" i="15"/>
  <c r="BS79" i="16" s="1"/>
  <c r="AU73" i="15"/>
  <c r="AU78" i="16" s="1"/>
  <c r="AS74" i="15"/>
  <c r="AS79" i="16" s="1"/>
  <c r="K23" i="15"/>
  <c r="K28" i="16" s="1"/>
  <c r="AS79" i="15"/>
  <c r="AS84" i="16" s="1"/>
  <c r="AU52" i="15"/>
  <c r="AU57" i="16" s="1"/>
  <c r="C38" i="15"/>
  <c r="C43" i="16" s="1"/>
  <c r="BY38" i="15"/>
  <c r="BY43" i="16" s="1"/>
  <c r="BW21" i="15"/>
  <c r="BW26" i="16" s="1"/>
  <c r="BW83" i="15"/>
  <c r="BW88" i="16" s="1"/>
  <c r="AU23" i="15"/>
  <c r="AU28" i="16" s="1"/>
  <c r="AW18" i="15"/>
  <c r="AW23" i="16" s="1"/>
  <c r="BG51" i="15"/>
  <c r="BG56" i="16" s="1"/>
  <c r="AA82" i="15"/>
  <c r="AA87" i="16" s="1"/>
  <c r="I58" i="15"/>
  <c r="I63" i="16" s="1"/>
  <c r="AO29" i="15"/>
  <c r="AO34" i="16" s="1"/>
  <c r="AW46" i="15"/>
  <c r="AW51" i="16" s="1"/>
  <c r="AO86" i="15"/>
  <c r="AO91" i="16" s="1"/>
  <c r="BJ38" i="15"/>
  <c r="BJ43" i="16" s="1"/>
  <c r="I83" i="15"/>
  <c r="I88" i="16" s="1"/>
  <c r="AO82" i="15"/>
  <c r="AO87" i="16" s="1"/>
  <c r="BG75" i="15"/>
  <c r="BG80" i="16" s="1"/>
  <c r="AI74" i="15"/>
  <c r="AI79" i="16" s="1"/>
  <c r="K75" i="15"/>
  <c r="K80" i="16" s="1"/>
  <c r="AW75" i="15"/>
  <c r="AW80" i="16" s="1"/>
  <c r="AO60" i="15"/>
  <c r="AO65" i="16" s="1"/>
  <c r="BG52" i="15"/>
  <c r="BG57" i="16" s="1"/>
  <c r="BY23" i="15"/>
  <c r="BY28" i="16" s="1"/>
  <c r="BS64" i="15"/>
  <c r="BS69" i="16" s="1"/>
  <c r="AE45" i="15"/>
  <c r="AE50" i="16" s="1"/>
  <c r="AY18" i="15"/>
  <c r="BJ19"/>
  <c r="BJ24" i="16" s="1"/>
  <c r="AA21" i="15"/>
  <c r="AA26" i="16" s="1"/>
  <c r="BY82" i="15"/>
  <c r="BY87" i="16" s="1"/>
  <c r="BE51" i="15"/>
  <c r="BE56" i="16" s="1"/>
  <c r="AI19" i="15"/>
  <c r="AI24" i="16" s="1"/>
  <c r="AE22" i="15"/>
  <c r="AE27" i="16" s="1"/>
  <c r="BE23" i="15"/>
  <c r="BE28" i="16" s="1"/>
  <c r="CI38" i="15"/>
  <c r="CI43" i="16" s="1"/>
  <c r="BM29" i="15"/>
  <c r="BM34" i="16" s="1"/>
  <c r="AQ63" i="15"/>
  <c r="AQ68" i="16" s="1"/>
  <c r="BU24" i="15"/>
  <c r="BU29" i="16" s="1"/>
  <c r="BM24" i="15"/>
  <c r="BM29" i="16" s="1"/>
  <c r="CL58" i="14"/>
  <c r="BK80" i="15"/>
  <c r="BK85" i="16" s="1"/>
  <c r="BK29" i="15"/>
  <c r="BK34" i="16" s="1"/>
  <c r="BK75" i="15"/>
  <c r="BK80" i="16" s="1"/>
  <c r="AH73" i="15"/>
  <c r="AH78" i="16" s="1"/>
  <c r="BL60" i="15"/>
  <c r="BL65" i="16" s="1"/>
  <c r="AH60" i="15"/>
  <c r="AH65" i="16" s="1"/>
  <c r="BL80" i="15"/>
  <c r="BL85" i="16" s="1"/>
  <c r="BL63" i="15"/>
  <c r="BL68" i="16" s="1"/>
  <c r="BK79" i="15"/>
  <c r="BK84" i="16" s="1"/>
  <c r="R83" i="15"/>
  <c r="R88" i="16" s="1"/>
  <c r="AL82" i="15"/>
  <c r="AL87" i="16" s="1"/>
  <c r="AV24" i="15"/>
  <c r="AV29" i="16" s="1"/>
  <c r="BK63" i="15"/>
  <c r="BK68" i="16" s="1"/>
  <c r="AH79" i="15"/>
  <c r="AH84" i="16" s="1"/>
  <c r="AH52" i="15"/>
  <c r="AH57" i="16" s="1"/>
  <c r="AH38" i="15"/>
  <c r="AH43" i="16" s="1"/>
  <c r="AZ21" i="15"/>
  <c r="AZ26" i="16" s="1"/>
  <c r="AV60" i="15"/>
  <c r="AV65" i="16" s="1"/>
  <c r="BL51" i="15"/>
  <c r="BL56" i="16" s="1"/>
  <c r="AZ81" i="15"/>
  <c r="AZ86" i="16" s="1"/>
  <c r="R86" i="15"/>
  <c r="R91" i="16" s="1"/>
  <c r="BK46" i="15"/>
  <c r="BK51" i="16" s="1"/>
  <c r="R45" i="15"/>
  <c r="R50" i="16" s="1"/>
  <c r="BL58" i="15"/>
  <c r="BL63" i="16" s="1"/>
  <c r="BL75" i="15"/>
  <c r="BL80" i="16" s="1"/>
  <c r="R24" i="15"/>
  <c r="R29" i="16" s="1"/>
  <c r="BK18" i="15"/>
  <c r="BK51"/>
  <c r="BK56" i="16" s="1"/>
  <c r="BK22" i="15"/>
  <c r="BK27" i="16" s="1"/>
  <c r="R51" i="15"/>
  <c r="R56" i="16" s="1"/>
  <c r="R82" i="15"/>
  <c r="R87" i="16" s="1"/>
  <c r="AH80" i="15"/>
  <c r="AH85" i="16" s="1"/>
  <c r="R75" i="15"/>
  <c r="R80" i="16" s="1"/>
  <c r="BL23" i="15"/>
  <c r="BL28" i="16" s="1"/>
  <c r="BK21" i="15"/>
  <c r="BK26" i="16" s="1"/>
  <c r="BK83" i="15"/>
  <c r="BK88" i="16" s="1"/>
  <c r="BL18" i="15"/>
  <c r="BL23" i="16" s="1"/>
  <c r="AZ51" i="15"/>
  <c r="AZ56" i="16" s="1"/>
  <c r="BL74" i="15"/>
  <c r="BL79" i="16" s="1"/>
  <c r="AV75" i="15"/>
  <c r="AV80" i="16" s="1"/>
  <c r="AZ23" i="15"/>
  <c r="AZ28" i="16" s="1"/>
  <c r="BL52" i="15"/>
  <c r="BL57" i="16" s="1"/>
  <c r="BK84" i="15"/>
  <c r="BK89" i="16" s="1"/>
  <c r="CL51" i="14"/>
  <c r="BC75" i="15"/>
  <c r="BC80" i="16" s="1"/>
  <c r="BC55" i="15"/>
  <c r="BC60" i="16" s="1"/>
  <c r="CK60" s="1"/>
  <c r="CD60" i="15"/>
  <c r="CD65" i="16" s="1"/>
  <c r="AL22" i="15"/>
  <c r="AL27" i="16" s="1"/>
  <c r="AL24" i="15"/>
  <c r="AL29" i="16" s="1"/>
  <c r="BC51" i="15"/>
  <c r="BC56" i="16" s="1"/>
  <c r="BC86" i="15"/>
  <c r="BC91" i="16" s="1"/>
  <c r="AL52" i="15"/>
  <c r="AL57" i="16" s="1"/>
  <c r="CD29" i="15"/>
  <c r="CD34" i="16" s="1"/>
  <c r="CD21" i="15"/>
  <c r="CD26" i="16" s="1"/>
  <c r="CD63" i="15"/>
  <c r="CD68" i="16" s="1"/>
  <c r="AL23" i="15"/>
  <c r="AL28" i="16" s="1"/>
  <c r="C86" i="15"/>
  <c r="C91" i="16" s="1"/>
  <c r="AI85" i="15"/>
  <c r="AI90" i="16" s="1"/>
  <c r="C21" i="15"/>
  <c r="C26" i="16" s="1"/>
  <c r="CL89" i="14"/>
  <c r="CL90" s="1"/>
  <c r="AI45" i="15"/>
  <c r="AI50" i="16" s="1"/>
  <c r="AI29" i="15"/>
  <c r="AI34" i="16" s="1"/>
  <c r="CD81" i="15"/>
  <c r="CD86" i="16" s="1"/>
  <c r="C81" i="15"/>
  <c r="C86" i="16" s="1"/>
  <c r="AL18" i="15"/>
  <c r="AL23" i="16" s="1"/>
  <c r="C74" i="15"/>
  <c r="C79" i="16" s="1"/>
  <c r="CD24" i="15"/>
  <c r="CD29" i="16" s="1"/>
  <c r="AI60" i="15"/>
  <c r="AI65" i="16" s="1"/>
  <c r="CD83" i="15"/>
  <c r="CD88" i="16" s="1"/>
  <c r="BC80" i="15"/>
  <c r="BC85" i="16" s="1"/>
  <c r="C83" i="15"/>
  <c r="C88" i="16" s="1"/>
  <c r="BC24" i="15"/>
  <c r="BC29" i="16" s="1"/>
  <c r="BC64" i="15"/>
  <c r="BC69" i="16" s="1"/>
  <c r="BC38" i="15"/>
  <c r="BC43" i="16" s="1"/>
  <c r="C18" i="15"/>
  <c r="C23" i="16" s="1"/>
  <c r="BC63" i="15"/>
  <c r="BC68" i="16" s="1"/>
  <c r="BC23" i="15"/>
  <c r="BC28" i="16" s="1"/>
  <c r="BC83" i="15"/>
  <c r="BC88" i="16" s="1"/>
  <c r="CL23" i="14"/>
  <c r="BC73" i="15"/>
  <c r="BC78" i="16" s="1"/>
  <c r="CD74" i="15"/>
  <c r="CD79" i="16" s="1"/>
  <c r="BC85" i="15"/>
  <c r="BC90" i="16" s="1"/>
  <c r="BC18" i="15"/>
  <c r="BC23" i="16" s="1"/>
  <c r="AI86" i="15"/>
  <c r="AI91" i="16" s="1"/>
  <c r="C46" i="15"/>
  <c r="C51" i="16" s="1"/>
  <c r="AL58" i="15"/>
  <c r="AL63" i="16" s="1"/>
  <c r="AL73" i="15"/>
  <c r="AL78" i="16" s="1"/>
  <c r="BC79" i="15"/>
  <c r="BC84" i="16" s="1"/>
  <c r="CD64" i="15"/>
  <c r="CD69" i="16" s="1"/>
  <c r="C60" i="15"/>
  <c r="C65" i="16" s="1"/>
  <c r="AL86" i="15"/>
  <c r="AL91" i="16" s="1"/>
  <c r="AI82" i="15"/>
  <c r="AI87" i="16" s="1"/>
  <c r="AI21" i="15"/>
  <c r="AI26" i="16" s="1"/>
  <c r="CD58" i="15"/>
  <c r="CD63" i="16" s="1"/>
  <c r="CD73" i="15"/>
  <c r="CD78" i="16" s="1"/>
  <c r="AI63" i="15"/>
  <c r="AI68" i="16" s="1"/>
  <c r="AI38" i="15"/>
  <c r="AI43" i="16" s="1"/>
  <c r="BC29" i="15"/>
  <c r="BC34" i="16" s="1"/>
  <c r="BC82" i="15"/>
  <c r="BC87" i="16" s="1"/>
  <c r="AL64" i="15"/>
  <c r="AL69" i="16" s="1"/>
  <c r="C63" i="15"/>
  <c r="C68" i="16" s="1"/>
  <c r="C52" i="15"/>
  <c r="C57" i="16" s="1"/>
  <c r="CD19" i="15"/>
  <c r="CD24" i="16" s="1"/>
  <c r="C58" i="15"/>
  <c r="C63" i="16" s="1"/>
  <c r="AI75" i="15"/>
  <c r="AI80" i="16" s="1"/>
  <c r="BC52" i="15"/>
  <c r="BC57" i="16" s="1"/>
  <c r="CD79" i="15"/>
  <c r="CD84" i="16" s="1"/>
  <c r="AI18" i="15"/>
  <c r="AI23" i="16" s="1"/>
  <c r="CD38" i="15"/>
  <c r="CD43" i="16" s="1"/>
  <c r="AL29" i="15"/>
  <c r="AL34" i="16" s="1"/>
  <c r="AL21" i="15"/>
  <c r="AL26" i="16" s="1"/>
  <c r="AL51" i="15"/>
  <c r="AL56" i="16" s="1"/>
  <c r="AL46" i="15"/>
  <c r="AL51" i="16" s="1"/>
  <c r="AI79" i="15"/>
  <c r="AI84" i="16" s="1"/>
  <c r="BC46" i="15"/>
  <c r="BC51" i="16" s="1"/>
  <c r="AI46" i="15"/>
  <c r="AI51" i="16" s="1"/>
  <c r="AI73" i="15"/>
  <c r="AI78" i="16" s="1"/>
  <c r="AL75" i="15"/>
  <c r="AL80" i="16" s="1"/>
  <c r="AI24" i="15"/>
  <c r="AI29" i="16" s="1"/>
  <c r="BC19" i="15"/>
  <c r="BC24" i="16" s="1"/>
  <c r="CD86" i="15"/>
  <c r="CD91" i="16" s="1"/>
  <c r="AL19" i="15"/>
  <c r="AL24" i="16" s="1"/>
  <c r="CD80" i="15"/>
  <c r="CD85" i="16" s="1"/>
  <c r="CD75" i="15"/>
  <c r="CD80" i="16" s="1"/>
  <c r="C24" i="15"/>
  <c r="C29" i="16" s="1"/>
  <c r="AI52" i="15"/>
  <c r="AI57" i="16" s="1"/>
  <c r="AI80" i="15"/>
  <c r="AI85" i="16" s="1"/>
  <c r="C29" i="15"/>
  <c r="C34" i="16" s="1"/>
  <c r="C73" i="15"/>
  <c r="C78" i="16" s="1"/>
  <c r="C23" i="15"/>
  <c r="C28" i="16" s="1"/>
  <c r="CD52" i="15"/>
  <c r="CD57" i="16" s="1"/>
  <c r="CD51" i="15"/>
  <c r="CD56" i="16" s="1"/>
  <c r="CK18"/>
  <c r="CL24" i="14"/>
  <c r="AO23" i="16"/>
  <c r="BH23"/>
  <c r="BH89" i="15"/>
  <c r="BG23" i="16"/>
  <c r="AZ23"/>
  <c r="G23"/>
  <c r="AC23"/>
  <c r="CB23"/>
  <c r="CB89" i="15"/>
  <c r="P23" i="16"/>
  <c r="BJ23"/>
  <c r="AD23"/>
  <c r="AD89" i="15"/>
  <c r="CA23" i="16"/>
  <c r="BE23"/>
  <c r="AR23"/>
  <c r="AR89" i="15"/>
  <c r="BO23" i="16"/>
  <c r="BO89" i="15"/>
  <c r="AG23" i="16"/>
  <c r="AG89" i="15"/>
  <c r="BP23" i="16"/>
  <c r="BP89" i="15"/>
  <c r="K23" i="16"/>
  <c r="CG23"/>
  <c r="CG89" i="15"/>
  <c r="U23" i="16"/>
  <c r="U89" i="15"/>
  <c r="BT23" i="16"/>
  <c r="H23"/>
  <c r="H89" i="15"/>
  <c r="T23" i="16"/>
  <c r="T89" i="15"/>
  <c r="M23" i="16"/>
  <c r="M89" i="15"/>
  <c r="AF23" i="16"/>
  <c r="BB23"/>
  <c r="BB89" i="15"/>
  <c r="V23" i="16"/>
  <c r="V89" i="15"/>
  <c r="CE23" i="16"/>
  <c r="CE89" i="15"/>
  <c r="X23" i="16"/>
  <c r="X89" i="15"/>
  <c r="BV89"/>
  <c r="BF89"/>
  <c r="CC23" i="16"/>
  <c r="CC89" i="15"/>
  <c r="W23" i="16"/>
  <c r="W89" i="15"/>
  <c r="BI23" i="16"/>
  <c r="BI89" i="15"/>
  <c r="AV23" i="16"/>
  <c r="BZ23"/>
  <c r="AT23"/>
  <c r="N23"/>
  <c r="N89" i="15"/>
  <c r="D23" i="16"/>
  <c r="D89" i="15"/>
  <c r="BA23" i="16"/>
  <c r="AN23"/>
  <c r="AN89" i="15"/>
  <c r="BS23" i="16"/>
  <c r="BU23"/>
  <c r="AB23"/>
  <c r="AB89" i="15"/>
  <c r="AQ23" i="16"/>
  <c r="CF23"/>
  <c r="BR23"/>
  <c r="BR89" i="15"/>
  <c r="F23" i="16"/>
  <c r="F89" i="15"/>
  <c r="S23" i="16"/>
  <c r="S89" i="15"/>
  <c r="E23" i="16"/>
  <c r="E89" i="15"/>
  <c r="BD23" i="16"/>
  <c r="BD89" i="15"/>
  <c r="AP89"/>
  <c r="J89"/>
  <c r="B89"/>
  <c r="Y89"/>
  <c r="AX89"/>
  <c r="Q28" i="16" l="1"/>
  <c r="Q89" i="15"/>
  <c r="BA89"/>
  <c r="BZ89"/>
  <c r="CF89"/>
  <c r="AM89"/>
  <c r="AF89"/>
  <c r="AT89"/>
  <c r="BX23" i="16"/>
  <c r="BX89" i="15"/>
  <c r="L29" i="16"/>
  <c r="L89" i="15"/>
  <c r="Z89"/>
  <c r="G89"/>
  <c r="AK23" i="16"/>
  <c r="AK89" i="15"/>
  <c r="AJ23" i="16"/>
  <c r="AJ89" i="15"/>
  <c r="O89"/>
  <c r="AQ89"/>
  <c r="BU89"/>
  <c r="BN89"/>
  <c r="CH89"/>
  <c r="BT89"/>
  <c r="P89"/>
  <c r="AC89"/>
  <c r="AA89"/>
  <c r="AU89"/>
  <c r="BQ89"/>
  <c r="AH89"/>
  <c r="CI89"/>
  <c r="CA89"/>
  <c r="I89"/>
  <c r="BM89"/>
  <c r="AS89"/>
  <c r="CK85" i="16"/>
  <c r="CK89"/>
  <c r="AY89" i="15"/>
  <c r="AV89"/>
  <c r="AZ89"/>
  <c r="CK26" i="16"/>
  <c r="BK89" i="15"/>
  <c r="CK50" i="16"/>
  <c r="CK79"/>
  <c r="CK27"/>
  <c r="CK86"/>
  <c r="CK78"/>
  <c r="CK84"/>
  <c r="CK90"/>
  <c r="CK25"/>
  <c r="BW89" i="15"/>
  <c r="CK57" i="16"/>
  <c r="AE89" i="15"/>
  <c r="AW89"/>
  <c r="K89"/>
  <c r="BJ89"/>
  <c r="BG89"/>
  <c r="AO89"/>
  <c r="CK34" i="16"/>
  <c r="CK24"/>
  <c r="CK51"/>
  <c r="CK63"/>
  <c r="CK69"/>
  <c r="CK68"/>
  <c r="CK87"/>
  <c r="AY23"/>
  <c r="R89" i="15"/>
  <c r="AL89"/>
  <c r="BL89"/>
  <c r="BS89"/>
  <c r="BK23" i="16"/>
  <c r="BW23"/>
  <c r="BY89" i="15"/>
  <c r="BE89"/>
  <c r="CD89"/>
  <c r="AI89"/>
  <c r="CK29" i="16"/>
  <c r="CK80"/>
  <c r="CK28"/>
  <c r="CK88"/>
  <c r="CK43"/>
  <c r="CK91"/>
  <c r="CK56"/>
  <c r="CK65"/>
  <c r="BC89" i="15"/>
  <c r="C89"/>
  <c r="CK23" i="16" l="1"/>
  <c r="CK95" s="1"/>
</calcChain>
</file>

<file path=xl/sharedStrings.xml><?xml version="1.0" encoding="utf-8"?>
<sst xmlns="http://schemas.openxmlformats.org/spreadsheetml/2006/main" count="3204" uniqueCount="814">
  <si>
    <t xml:space="preserve">For the distribution of capital to using industries, read the row for that commodity or category.                                                                                                                                                                                                                                                                                                                                                                                                                                                                          For the compostion of captial used by an industry, read the column for that industry.                                                                                  All values are in millions of 1997 dollars.  </t>
  </si>
  <si>
    <t xml:space="preserve">Crop production                                                                 </t>
  </si>
  <si>
    <t xml:space="preserve">Animal production                                                               </t>
  </si>
  <si>
    <t xml:space="preserve">Forestry and logging                                                            </t>
  </si>
  <si>
    <t xml:space="preserve">Fishing, hunting and trapping                                                   </t>
  </si>
  <si>
    <t xml:space="preserve">Agriculture and forestry support activities                                     </t>
  </si>
  <si>
    <t>Oil and gas extraction</t>
  </si>
  <si>
    <t xml:space="preserve">Coal mining                                                                     </t>
  </si>
  <si>
    <t xml:space="preserve">Metal ores mining                                                               </t>
  </si>
  <si>
    <t xml:space="preserve">Nonmetallic mineral mining and quarrying                                        </t>
  </si>
  <si>
    <t xml:space="preserve">Support activities for mining                                                   </t>
  </si>
  <si>
    <t xml:space="preserve">Power generation and supply                                                     </t>
  </si>
  <si>
    <t xml:space="preserve">Natural gas distribution                                                        </t>
  </si>
  <si>
    <t xml:space="preserve">Water, sewage and other systems                                                 </t>
  </si>
  <si>
    <t>New and maintenance and repair construction</t>
  </si>
  <si>
    <t xml:space="preserve">Food manufacturing                                                              </t>
  </si>
  <si>
    <t xml:space="preserve">Beverage manufacturing                                                          </t>
  </si>
  <si>
    <t xml:space="preserve">Tobacco manufacturing                                                           </t>
  </si>
  <si>
    <t xml:space="preserve">Textile mills                                                                   </t>
  </si>
  <si>
    <t xml:space="preserve">Textile product mills                                                           </t>
  </si>
  <si>
    <t xml:space="preserve">Apparel manufacturing                                                           </t>
  </si>
  <si>
    <t xml:space="preserve">Leather and allied product manufacturing                                        </t>
  </si>
  <si>
    <t xml:space="preserve">Wood product manufacturing                                                      </t>
  </si>
  <si>
    <t xml:space="preserve">Pulp, paper, and paperboard mills                                               </t>
  </si>
  <si>
    <t xml:space="preserve">Converted paper product manufacturing                                           </t>
  </si>
  <si>
    <t xml:space="preserve">Printing and related support activities                                         </t>
  </si>
  <si>
    <t xml:space="preserve">Petroleum and coal products manufacturing                                       </t>
  </si>
  <si>
    <t xml:space="preserve">Basic chemical manufacturing                                                    </t>
  </si>
  <si>
    <t xml:space="preserve">Resin, rubber, and artificial fibers manufacturing                               </t>
  </si>
  <si>
    <t xml:space="preserve">Agricultural chemical manufacturing                                             </t>
  </si>
  <si>
    <t xml:space="preserve">Pharmaceutical and medicine manufacturing                                       </t>
  </si>
  <si>
    <t xml:space="preserve">Paint, coating, and adhesive manufacturing                                      </t>
  </si>
  <si>
    <t xml:space="preserve">Soap, cleaning compound, and toiletry manufacturing                             </t>
  </si>
  <si>
    <t xml:space="preserve">Other chemical product and preparation manufacturing                            </t>
  </si>
  <si>
    <t xml:space="preserve">Plastics and rubber products manufacturing                                      </t>
  </si>
  <si>
    <t xml:space="preserve">Nonmetallic mineral product manufacturing                                       </t>
  </si>
  <si>
    <t xml:space="preserve">Iron and steel mills and manufacturing from purchased steel                     </t>
  </si>
  <si>
    <t xml:space="preserve">Nonferrous metal production and processing                                      </t>
  </si>
  <si>
    <t xml:space="preserve">Foundries                                                                      </t>
  </si>
  <si>
    <t xml:space="preserve">Forging and stamping                                                            </t>
  </si>
  <si>
    <t xml:space="preserve">Cutlery and handtool manufacturing                                                          </t>
  </si>
  <si>
    <t xml:space="preserve">Architectural and structural metals manufacturing                               </t>
  </si>
  <si>
    <t xml:space="preserve">Boiler, tank, and shipping container manufacturing                              </t>
  </si>
  <si>
    <t xml:space="preserve">Ordnance and accessories manufacturing                                                        </t>
  </si>
  <si>
    <t xml:space="preserve">Other fabricated metal product manufacturing                                                 </t>
  </si>
  <si>
    <t xml:space="preserve">Agriculture, construction, and mining machinery                                 </t>
  </si>
  <si>
    <t xml:space="preserve">Industrial machinery manufacturing                                              </t>
  </si>
  <si>
    <t xml:space="preserve">Commercial and service industry machinery                                       </t>
  </si>
  <si>
    <t xml:space="preserve">HVAC and commercial refrigeration equipment                                     </t>
  </si>
  <si>
    <t xml:space="preserve">Metalworking machinery manufacturing                                            </t>
  </si>
  <si>
    <t xml:space="preserve">Turbine and power transmission equipment manufacturing                          </t>
  </si>
  <si>
    <t xml:space="preserve">Other general purpose machinery manufacturing                                   </t>
  </si>
  <si>
    <t xml:space="preserve">Computer and peripheral equipment manufacturing                                               </t>
  </si>
  <si>
    <t xml:space="preserve">Audio, video, and communications equipment manufacturing                                      </t>
  </si>
  <si>
    <t xml:space="preserve">Semiconductor and electronic component manufacturing                                   </t>
  </si>
  <si>
    <t>Electronic instrument manufacturing</t>
  </si>
  <si>
    <t>Magnetic media manufacturing and reproducing</t>
  </si>
  <si>
    <t xml:space="preserve">Electric lighting equipment manufacturing                                                   </t>
  </si>
  <si>
    <t xml:space="preserve">Household appliance manufacturing                                                            </t>
  </si>
  <si>
    <t xml:space="preserve">Electrical equipment manufacturing                                                          </t>
  </si>
  <si>
    <t xml:space="preserve">Other electrical equipment and component manufacturing                                       </t>
  </si>
  <si>
    <t xml:space="preserve">Motor vehicle manufacturing                                                     </t>
  </si>
  <si>
    <t xml:space="preserve">Motor vehicle body, trailer, and parts manufacturing                                          </t>
  </si>
  <si>
    <t xml:space="preserve">Aerospace product and parts manufacturing                                       </t>
  </si>
  <si>
    <t xml:space="preserve">Other transportation equipment manufacturing                                    </t>
  </si>
  <si>
    <t xml:space="preserve">Furniture and related product manufacturing                                     </t>
  </si>
  <si>
    <t xml:space="preserve">Medical equipment and supplies manufacturing                                                 </t>
  </si>
  <si>
    <t xml:space="preserve">Other miscellaneous manufacturing                                                     </t>
  </si>
  <si>
    <t>Wholesale trade</t>
  </si>
  <si>
    <t>Retail trade</t>
  </si>
  <si>
    <t xml:space="preserve">Air transportation                                                              </t>
  </si>
  <si>
    <t xml:space="preserve">Rail transportation                                                             </t>
  </si>
  <si>
    <t xml:space="preserve">Water transportation                                                            </t>
  </si>
  <si>
    <t xml:space="preserve">Truck transportation                                                            </t>
  </si>
  <si>
    <t xml:space="preserve">Transit and ground passenger transportation                                     </t>
  </si>
  <si>
    <t xml:space="preserve">Pipeline transportation                                                         </t>
  </si>
  <si>
    <t xml:space="preserve">Scenic and sightseeing transportation and support activities for transportation                                       </t>
  </si>
  <si>
    <t xml:space="preserve">Couriers and messengers                                                         </t>
  </si>
  <si>
    <t xml:space="preserve">Warehousing and storage                                                         </t>
  </si>
  <si>
    <t xml:space="preserve">Newspaper, book, and directory publishers                                       </t>
  </si>
  <si>
    <t xml:space="preserve">Software publishers                                                             </t>
  </si>
  <si>
    <t xml:space="preserve">Motion picture and sound recording industries                                   </t>
  </si>
  <si>
    <t xml:space="preserve">Radio and television broadcasting                                               </t>
  </si>
  <si>
    <t xml:space="preserve">Cable networks and program distribution                                         </t>
  </si>
  <si>
    <t xml:space="preserve">Telecommunications                                                              </t>
  </si>
  <si>
    <t xml:space="preserve">Information services                                                            </t>
  </si>
  <si>
    <t xml:space="preserve">Data processing services                                                        </t>
  </si>
  <si>
    <t xml:space="preserve">Monetary authorities, credit intermediation and related activities              </t>
  </si>
  <si>
    <t xml:space="preserve">Securities, commodity contracts, investments                                    </t>
  </si>
  <si>
    <t xml:space="preserve">Insurance carriers and related activities                                       </t>
  </si>
  <si>
    <t xml:space="preserve">Funds, trusts, and other financial vehicles                                     </t>
  </si>
  <si>
    <t xml:space="preserve">Real estate (and owner occupied dwellings)                                                                    </t>
  </si>
  <si>
    <t xml:space="preserve">Automotive equipment rental and leasing                                         </t>
  </si>
  <si>
    <t xml:space="preserve">Consumer goods and general rental centers                                       </t>
  </si>
  <si>
    <t xml:space="preserve">Machinery and equipment rental and leasing                                      </t>
  </si>
  <si>
    <t xml:space="preserve">Lessors of nonfinancial intangible assets                                      </t>
  </si>
  <si>
    <t xml:space="preserve">Legal services                                                                  </t>
  </si>
  <si>
    <t xml:space="preserve">Accounting and bookkeeping services                                             </t>
  </si>
  <si>
    <t xml:space="preserve">Architectural and engineering services                                          </t>
  </si>
  <si>
    <t xml:space="preserve">Specialized design services                                                     </t>
  </si>
  <si>
    <t xml:space="preserve">Computer systems design and related services                                    </t>
  </si>
  <si>
    <t xml:space="preserve">Management and technical consulting services                                    </t>
  </si>
  <si>
    <t xml:space="preserve">Scientific research and development services                                    </t>
  </si>
  <si>
    <t xml:space="preserve">Advertising and related services                                                </t>
  </si>
  <si>
    <t xml:space="preserve">Other professional and technical services                                       </t>
  </si>
  <si>
    <t xml:space="preserve">Management of companies and enterprises                                         </t>
  </si>
  <si>
    <t xml:space="preserve">Employment services                                                             </t>
  </si>
  <si>
    <t xml:space="preserve">Travel arrangement and reservation services                                     </t>
  </si>
  <si>
    <t xml:space="preserve">All other administrative and support services                                   </t>
  </si>
  <si>
    <t xml:space="preserve">Waste management and remediation services                                       </t>
  </si>
  <si>
    <t xml:space="preserve">Educational services                                                            </t>
  </si>
  <si>
    <t xml:space="preserve">Ambulatory health care services                                                 </t>
  </si>
  <si>
    <t xml:space="preserve">Hospitals                                                                       </t>
  </si>
  <si>
    <t xml:space="preserve">Nursing and residential care facilities                                         </t>
  </si>
  <si>
    <t xml:space="preserve">Social assistance                                                               </t>
  </si>
  <si>
    <t xml:space="preserve">Performing arts, spectator sports, museums, zoos, and parks   </t>
  </si>
  <si>
    <t xml:space="preserve">Amusements, gambling, and recreation                                             </t>
  </si>
  <si>
    <t xml:space="preserve">Accommodation                                                                   </t>
  </si>
  <si>
    <t xml:space="preserve">Food services and drinking places                                               </t>
  </si>
  <si>
    <t xml:space="preserve">Automotive repair and maintenance                                               </t>
  </si>
  <si>
    <t xml:space="preserve">Electronic, commercial, and household goods repair                              </t>
  </si>
  <si>
    <t xml:space="preserve">Personal and laundry services                                                   </t>
  </si>
  <si>
    <t xml:space="preserve">Religious, grantmaking and giving, and social advocacy organizations                        </t>
  </si>
  <si>
    <t xml:space="preserve">Civic, social, professional and similar organizations                                          </t>
  </si>
  <si>
    <t>Line number and Industry code</t>
  </si>
  <si>
    <t>Line</t>
  </si>
  <si>
    <t>Commodity</t>
  </si>
  <si>
    <t>Commodity Description</t>
  </si>
  <si>
    <t>1110</t>
  </si>
  <si>
    <t>1120</t>
  </si>
  <si>
    <t>1130</t>
  </si>
  <si>
    <t>1140</t>
  </si>
  <si>
    <t>1150</t>
  </si>
  <si>
    <t>2110</t>
  </si>
  <si>
    <t>2121</t>
  </si>
  <si>
    <t>2122</t>
  </si>
  <si>
    <t>2123</t>
  </si>
  <si>
    <t>2130</t>
  </si>
  <si>
    <t>2211</t>
  </si>
  <si>
    <t>2212</t>
  </si>
  <si>
    <t>2213</t>
  </si>
  <si>
    <t>2300</t>
  </si>
  <si>
    <t>3110</t>
  </si>
  <si>
    <t>3121</t>
  </si>
  <si>
    <t>3122</t>
  </si>
  <si>
    <t>3130</t>
  </si>
  <si>
    <t>3140</t>
  </si>
  <si>
    <t>3150</t>
  </si>
  <si>
    <t>3160</t>
  </si>
  <si>
    <t>3210</t>
  </si>
  <si>
    <t>3221</t>
  </si>
  <si>
    <t>3222</t>
  </si>
  <si>
    <t>3230</t>
  </si>
  <si>
    <t>3240</t>
  </si>
  <si>
    <t>3251</t>
  </si>
  <si>
    <t>3252</t>
  </si>
  <si>
    <t>3253</t>
  </si>
  <si>
    <t>3254</t>
  </si>
  <si>
    <t>3255</t>
  </si>
  <si>
    <t>3256</t>
  </si>
  <si>
    <t>3259</t>
  </si>
  <si>
    <t>3260</t>
  </si>
  <si>
    <t>3270</t>
  </si>
  <si>
    <t>331A</t>
  </si>
  <si>
    <t>331B</t>
  </si>
  <si>
    <t>3315</t>
  </si>
  <si>
    <t>3321</t>
  </si>
  <si>
    <t>3322</t>
  </si>
  <si>
    <t>3323</t>
  </si>
  <si>
    <t>3324</t>
  </si>
  <si>
    <t>332A</t>
  </si>
  <si>
    <t>332B</t>
  </si>
  <si>
    <t>3331</t>
  </si>
  <si>
    <t>3332</t>
  </si>
  <si>
    <t>3333</t>
  </si>
  <si>
    <t>3334</t>
  </si>
  <si>
    <t>3335</t>
  </si>
  <si>
    <t>3336</t>
  </si>
  <si>
    <t>3339</t>
  </si>
  <si>
    <t>3341</t>
  </si>
  <si>
    <t>334A</t>
  </si>
  <si>
    <t>3344</t>
  </si>
  <si>
    <t>3345</t>
  </si>
  <si>
    <t>3346</t>
  </si>
  <si>
    <t>3351</t>
  </si>
  <si>
    <t>3352</t>
  </si>
  <si>
    <t>3353</t>
  </si>
  <si>
    <t>3359</t>
  </si>
  <si>
    <t>3361</t>
  </si>
  <si>
    <t>336A</t>
  </si>
  <si>
    <t>3364</t>
  </si>
  <si>
    <t>336B</t>
  </si>
  <si>
    <t>3370</t>
  </si>
  <si>
    <t>3391</t>
  </si>
  <si>
    <t>3399</t>
  </si>
  <si>
    <t>4200</t>
  </si>
  <si>
    <t>4A00</t>
  </si>
  <si>
    <t>4810</t>
  </si>
  <si>
    <t>4820</t>
  </si>
  <si>
    <t>4830</t>
  </si>
  <si>
    <t>4840</t>
  </si>
  <si>
    <t>4850</t>
  </si>
  <si>
    <t>4860</t>
  </si>
  <si>
    <t>48A0</t>
  </si>
  <si>
    <t>4920</t>
  </si>
  <si>
    <t>4930</t>
  </si>
  <si>
    <t>5111</t>
  </si>
  <si>
    <t>5112</t>
  </si>
  <si>
    <t>5120</t>
  </si>
  <si>
    <t>5131</t>
  </si>
  <si>
    <t>5132</t>
  </si>
  <si>
    <t>5133</t>
  </si>
  <si>
    <t>5141</t>
  </si>
  <si>
    <t>5142</t>
  </si>
  <si>
    <t>52A0</t>
  </si>
  <si>
    <t>5230</t>
  </si>
  <si>
    <t>5240</t>
  </si>
  <si>
    <t>5250</t>
  </si>
  <si>
    <t>5310</t>
  </si>
  <si>
    <t>5321</t>
  </si>
  <si>
    <t>532A</t>
  </si>
  <si>
    <t>5324</t>
  </si>
  <si>
    <t>5330</t>
  </si>
  <si>
    <t>5411</t>
  </si>
  <si>
    <t>5412</t>
  </si>
  <si>
    <t>5413</t>
  </si>
  <si>
    <t>5414</t>
  </si>
  <si>
    <t>5415</t>
  </si>
  <si>
    <t>5416</t>
  </si>
  <si>
    <t>5417</t>
  </si>
  <si>
    <t>5418</t>
  </si>
  <si>
    <t>5419</t>
  </si>
  <si>
    <t>5500</t>
  </si>
  <si>
    <t>5613</t>
  </si>
  <si>
    <t>5615</t>
  </si>
  <si>
    <t>561A</t>
  </si>
  <si>
    <t>5620</t>
  </si>
  <si>
    <t>6100</t>
  </si>
  <si>
    <t>6210</t>
  </si>
  <si>
    <t>6220</t>
  </si>
  <si>
    <t>6230</t>
  </si>
  <si>
    <t>6240</t>
  </si>
  <si>
    <t>71A0</t>
  </si>
  <si>
    <t>7130</t>
  </si>
  <si>
    <t>7210</t>
  </si>
  <si>
    <t>7220</t>
  </si>
  <si>
    <t>8111</t>
  </si>
  <si>
    <t>811A</t>
  </si>
  <si>
    <t>8120</t>
  </si>
  <si>
    <t>813A</t>
  </si>
  <si>
    <t>813B</t>
  </si>
  <si>
    <t>Total</t>
  </si>
  <si>
    <t>212291</t>
  </si>
  <si>
    <t>Uranium, radium and vanadium ore mining</t>
  </si>
  <si>
    <t xml:space="preserve">213111 </t>
  </si>
  <si>
    <t xml:space="preserve">Drilling oil and gas wells                                                                                              </t>
  </si>
  <si>
    <t xml:space="preserve">213112 </t>
  </si>
  <si>
    <t xml:space="preserve">Support activities for oil and gas operations                                                                           </t>
  </si>
  <si>
    <t>21311A</t>
  </si>
  <si>
    <t>Support activities for other mining</t>
  </si>
  <si>
    <t>233511</t>
  </si>
  <si>
    <t xml:space="preserve">New residential 1-unit nonfarm structures construction                                                                                  </t>
  </si>
  <si>
    <t>233512</t>
  </si>
  <si>
    <t>New residential 2-4 unit nonfarm structures construction</t>
  </si>
  <si>
    <t>233513</t>
  </si>
  <si>
    <t>New residential garden apartments construction</t>
  </si>
  <si>
    <t>233514</t>
  </si>
  <si>
    <t>New high-rise apartments construction</t>
  </si>
  <si>
    <t>233515</t>
  </si>
  <si>
    <t xml:space="preserve">New nonfarm residential additions and alterations                                                                       </t>
  </si>
  <si>
    <t>233516</t>
  </si>
  <si>
    <t>New hotels and motels construction</t>
  </si>
  <si>
    <t>233517</t>
  </si>
  <si>
    <t>New dormitory and other group housing construction</t>
  </si>
  <si>
    <t>233523</t>
  </si>
  <si>
    <t>New warehouse construction</t>
  </si>
  <si>
    <t>233524</t>
  </si>
  <si>
    <t>New garages and service stations construction</t>
  </si>
  <si>
    <t>233525</t>
  </si>
  <si>
    <t>Other new nonfarm buildings construction</t>
  </si>
  <si>
    <t>233526</t>
  </si>
  <si>
    <t>New religious facilities construction</t>
  </si>
  <si>
    <t>233527</t>
  </si>
  <si>
    <t>New hospital construction</t>
  </si>
  <si>
    <t>233528</t>
  </si>
  <si>
    <t>New residential, institutional, and other health facilities construction</t>
  </si>
  <si>
    <t>233529</t>
  </si>
  <si>
    <t>New amusement and recreation facilities construction</t>
  </si>
  <si>
    <t>233532</t>
  </si>
  <si>
    <t>New railroad facilities construction</t>
  </si>
  <si>
    <t>233533</t>
  </si>
  <si>
    <t>New electric utility construction</t>
  </si>
  <si>
    <t>233534</t>
  </si>
  <si>
    <t>New gas utility facilities construction</t>
  </si>
  <si>
    <t>233535</t>
  </si>
  <si>
    <t>New petroleum pipelines construction</t>
  </si>
  <si>
    <t>233536</t>
  </si>
  <si>
    <t>New water supply facilities construction</t>
  </si>
  <si>
    <t>233543</t>
  </si>
  <si>
    <t>New academic facilities construction</t>
  </si>
  <si>
    <t>233544</t>
  </si>
  <si>
    <t>New libraries, museums and cultural facilities construction</t>
  </si>
  <si>
    <t>233545</t>
  </si>
  <si>
    <t>New commercial structures construction</t>
  </si>
  <si>
    <t>233551</t>
  </si>
  <si>
    <t>New farm housing units and additions and alterations</t>
  </si>
  <si>
    <t>233552</t>
  </si>
  <si>
    <t>New farm service facilities construction</t>
  </si>
  <si>
    <t>233572</t>
  </si>
  <si>
    <t>New dam and reservoir construction</t>
  </si>
  <si>
    <t>233573</t>
  </si>
  <si>
    <t>Other new conservation and development construction</t>
  </si>
  <si>
    <t>233574</t>
  </si>
  <si>
    <t>Other new nonbuilding construction</t>
  </si>
  <si>
    <t>233612</t>
  </si>
  <si>
    <t>New highways, bridges and other horizontal construction</t>
  </si>
  <si>
    <t>233621</t>
  </si>
  <si>
    <t>New industrial plants construction</t>
  </si>
  <si>
    <t>233624</t>
  </si>
  <si>
    <t>New waste treatment plants construction</t>
  </si>
  <si>
    <t>233625</t>
  </si>
  <si>
    <t>New sewer facilities construction</t>
  </si>
  <si>
    <t>233631</t>
  </si>
  <si>
    <t>New telephone and telegraph construction</t>
  </si>
  <si>
    <t>233701</t>
  </si>
  <si>
    <t>Residential maintenance and repair construction</t>
  </si>
  <si>
    <t>233703</t>
  </si>
  <si>
    <t>Farm residential maintenance and repair and major replacement</t>
  </si>
  <si>
    <t>233706</t>
  </si>
  <si>
    <t>Railroad maintenance and repair construction</t>
  </si>
  <si>
    <t>233722</t>
  </si>
  <si>
    <t>New office building construction</t>
  </si>
  <si>
    <t>313230</t>
  </si>
  <si>
    <t>Nonwoven fabric mills</t>
  </si>
  <si>
    <t>314110</t>
  </si>
  <si>
    <t>Carpet and rug mills</t>
  </si>
  <si>
    <t>321920</t>
  </si>
  <si>
    <t>Wood containers and pallets</t>
  </si>
  <si>
    <t xml:space="preserve">321991 </t>
  </si>
  <si>
    <t>Manufactured homes, mobile homes</t>
  </si>
  <si>
    <t>325180</t>
  </si>
  <si>
    <t>Other basic inorganic chemicals</t>
  </si>
  <si>
    <t>3261A0</t>
  </si>
  <si>
    <t>Foam products</t>
  </si>
  <si>
    <t>326290</t>
  </si>
  <si>
    <t>Other rubber products</t>
  </si>
  <si>
    <t>332212</t>
  </si>
  <si>
    <t>Hand and edge tools</t>
  </si>
  <si>
    <t>332213</t>
  </si>
  <si>
    <t>Saw blades and handsaws</t>
  </si>
  <si>
    <t>332313</t>
  </si>
  <si>
    <t>Plate work</t>
  </si>
  <si>
    <t>332322</t>
  </si>
  <si>
    <t>Sheet metal work</t>
  </si>
  <si>
    <t>332323</t>
  </si>
  <si>
    <t>Ornamental and architectural metal work</t>
  </si>
  <si>
    <t>332410</t>
  </si>
  <si>
    <t>Power boilers and heat exchangers</t>
  </si>
  <si>
    <t>332420</t>
  </si>
  <si>
    <t>Metal tanks, heavy gauge</t>
  </si>
  <si>
    <t>332430</t>
  </si>
  <si>
    <t>Metal cans, boxes, and other containers</t>
  </si>
  <si>
    <t>332500</t>
  </si>
  <si>
    <t>Hardware</t>
  </si>
  <si>
    <t>332910</t>
  </si>
  <si>
    <t>Metal valves</t>
  </si>
  <si>
    <t>332996</t>
  </si>
  <si>
    <t>Fabricated pipe and pipe fittings</t>
  </si>
  <si>
    <t>332999</t>
  </si>
  <si>
    <t>Miscellaneous fabricated metal products</t>
  </si>
  <si>
    <t>333111</t>
  </si>
  <si>
    <t>Farm machinery and equipment</t>
  </si>
  <si>
    <t>333112</t>
  </si>
  <si>
    <t>Lawn and garden equipment</t>
  </si>
  <si>
    <t>333120</t>
  </si>
  <si>
    <t>Construction machinery</t>
  </si>
  <si>
    <t>333131</t>
  </si>
  <si>
    <t>Mining machinery and equipment</t>
  </si>
  <si>
    <t>333132</t>
  </si>
  <si>
    <t>Oil and gas field machinery and equipment</t>
  </si>
  <si>
    <t>333210</t>
  </si>
  <si>
    <t>Sawmill and woodworking machinery</t>
  </si>
  <si>
    <t>333220</t>
  </si>
  <si>
    <t>Plastics and rubber industry machinery</t>
  </si>
  <si>
    <t>333291</t>
  </si>
  <si>
    <t>Paper industry machinery</t>
  </si>
  <si>
    <t>333292</t>
  </si>
  <si>
    <t>Textile machinery</t>
  </si>
  <si>
    <t>333293</t>
  </si>
  <si>
    <t>Printing machinery and equipment</t>
  </si>
  <si>
    <t>333294</t>
  </si>
  <si>
    <t>Food product machinery</t>
  </si>
  <si>
    <t>333295</t>
  </si>
  <si>
    <t>Semiconductor machinery</t>
  </si>
  <si>
    <t>333298</t>
  </si>
  <si>
    <t>All other industrial machinery</t>
  </si>
  <si>
    <t>33331A</t>
  </si>
  <si>
    <t>Automatic vending, commercial laundry and drycleaning machinery</t>
  </si>
  <si>
    <t>333313</t>
  </si>
  <si>
    <t>Office machinery</t>
  </si>
  <si>
    <t>333314</t>
  </si>
  <si>
    <t>Optical instruments and lenses</t>
  </si>
  <si>
    <t>333315</t>
  </si>
  <si>
    <t>Photographic and photocopying equipment</t>
  </si>
  <si>
    <t>333319</t>
  </si>
  <si>
    <t>Other commercial and service machinery</t>
  </si>
  <si>
    <t>333411</t>
  </si>
  <si>
    <t>Air purification equipment</t>
  </si>
  <si>
    <t>333412</t>
  </si>
  <si>
    <t>Industrial and commercial fans and blowers</t>
  </si>
  <si>
    <t>333415</t>
  </si>
  <si>
    <t>A/C, refrigeration, and forced air heating equipment</t>
  </si>
  <si>
    <t>333511</t>
  </si>
  <si>
    <t>Industrial molds</t>
  </si>
  <si>
    <t>333512</t>
  </si>
  <si>
    <t>Metal cutting machine tools</t>
  </si>
  <si>
    <t>333513</t>
  </si>
  <si>
    <t>Metal forming machine tools</t>
  </si>
  <si>
    <t>333514</t>
  </si>
  <si>
    <t>Special tools, dies, jigs, and fixtures</t>
  </si>
  <si>
    <t>33351A</t>
  </si>
  <si>
    <t>Rolling mill and other metalworking machinery</t>
  </si>
  <si>
    <t>333611</t>
  </si>
  <si>
    <t>Turbine and turbine generator set units</t>
  </si>
  <si>
    <t>333618</t>
  </si>
  <si>
    <t>Other engine equipment</t>
  </si>
  <si>
    <t>333911</t>
  </si>
  <si>
    <t>Pumps and pumping equipment</t>
  </si>
  <si>
    <t>333912</t>
  </si>
  <si>
    <t>Air and gas compressors</t>
  </si>
  <si>
    <t>333913</t>
  </si>
  <si>
    <t>Measuring and dispensing pumps</t>
  </si>
  <si>
    <t>333922</t>
  </si>
  <si>
    <t>Conveyors and conveying equipment</t>
  </si>
  <si>
    <t>333923</t>
  </si>
  <si>
    <t>Overhead cranes, hoists, and monorail systems</t>
  </si>
  <si>
    <t>333924</t>
  </si>
  <si>
    <t xml:space="preserve">Industrial trucks, trailers, and stackers </t>
  </si>
  <si>
    <t>333991</t>
  </si>
  <si>
    <t>Power-driven handtools</t>
  </si>
  <si>
    <t>333992</t>
  </si>
  <si>
    <t>Welding and soldering equipment</t>
  </si>
  <si>
    <t>333993</t>
  </si>
  <si>
    <t>Packaging machinery</t>
  </si>
  <si>
    <t>333994</t>
  </si>
  <si>
    <t>Industrial process furnaces and ovens</t>
  </si>
  <si>
    <t>333996</t>
  </si>
  <si>
    <t>Fluid power pumps and motors</t>
  </si>
  <si>
    <t>33399A</t>
  </si>
  <si>
    <t>Scales, balances, and miscellaneous general purpose machinery</t>
  </si>
  <si>
    <t>334111</t>
  </si>
  <si>
    <t>Electronic computers</t>
  </si>
  <si>
    <t>334112</t>
  </si>
  <si>
    <t>Computer storage devices</t>
  </si>
  <si>
    <t>334113</t>
  </si>
  <si>
    <t>Computer terminals</t>
  </si>
  <si>
    <t>334119</t>
  </si>
  <si>
    <t>Other computer peripheral equipment</t>
  </si>
  <si>
    <t>334210</t>
  </si>
  <si>
    <t>Telephone apparatus</t>
  </si>
  <si>
    <t>334220</t>
  </si>
  <si>
    <t>Broadcast and wireless communications equipment</t>
  </si>
  <si>
    <t>334290</t>
  </si>
  <si>
    <t>Other communications equipment</t>
  </si>
  <si>
    <t>334300</t>
  </si>
  <si>
    <t>Audio and video equipment</t>
  </si>
  <si>
    <t>334510</t>
  </si>
  <si>
    <t>Electromedical apparatus</t>
  </si>
  <si>
    <t>334511</t>
  </si>
  <si>
    <t>Search, detection, and navigation instruments</t>
  </si>
  <si>
    <t>334513</t>
  </si>
  <si>
    <t>Industrial process variable instruments</t>
  </si>
  <si>
    <t>334514</t>
  </si>
  <si>
    <t>Totalizing fluid meters and counting devices</t>
  </si>
  <si>
    <t>334515</t>
  </si>
  <si>
    <t>Electricity and signal testing instruments</t>
  </si>
  <si>
    <t>334516</t>
  </si>
  <si>
    <t>Analytical laboratory instruments</t>
  </si>
  <si>
    <t>334517</t>
  </si>
  <si>
    <t>Irradiation apparatus</t>
  </si>
  <si>
    <t>334519</t>
  </si>
  <si>
    <t>Other measuring and controlling devices</t>
  </si>
  <si>
    <t>334613</t>
  </si>
  <si>
    <t>Magnetic and optical recording media</t>
  </si>
  <si>
    <t>335120</t>
  </si>
  <si>
    <t>Lighting fixtures</t>
  </si>
  <si>
    <t>335211</t>
  </si>
  <si>
    <t xml:space="preserve">Electric housewares and household fans </t>
  </si>
  <si>
    <t>335212</t>
  </si>
  <si>
    <t xml:space="preserve">Household vacuum cleaners </t>
  </si>
  <si>
    <t>335221</t>
  </si>
  <si>
    <t>Household cooking appliances</t>
  </si>
  <si>
    <t>335222</t>
  </si>
  <si>
    <t>Household refrigerators and home freezers</t>
  </si>
  <si>
    <t>335224</t>
  </si>
  <si>
    <t>Household laundry equipment</t>
  </si>
  <si>
    <t>335228</t>
  </si>
  <si>
    <t>Other major household appliances</t>
  </si>
  <si>
    <t>335311</t>
  </si>
  <si>
    <t>Electric power and specialty transformers</t>
  </si>
  <si>
    <t>335312</t>
  </si>
  <si>
    <t>Motors and generators</t>
  </si>
  <si>
    <t>335313</t>
  </si>
  <si>
    <t xml:space="preserve">Switchgear and switchboard apparatus </t>
  </si>
  <si>
    <t>335314</t>
  </si>
  <si>
    <t>Relays and industrial controls</t>
  </si>
  <si>
    <t>335911</t>
  </si>
  <si>
    <t>Storage batteries</t>
  </si>
  <si>
    <t>335929</t>
  </si>
  <si>
    <t>Other communication and energy wire</t>
  </si>
  <si>
    <t>335931</t>
  </si>
  <si>
    <t>Current-carrying wiring devices</t>
  </si>
  <si>
    <t>335999</t>
  </si>
  <si>
    <t>Miscellaneous electrical equipment</t>
  </si>
  <si>
    <t>336110</t>
  </si>
  <si>
    <t>Automobiles and light trucks</t>
  </si>
  <si>
    <t>336120</t>
  </si>
  <si>
    <t xml:space="preserve">Heavy duty trucks </t>
  </si>
  <si>
    <t>336211</t>
  </si>
  <si>
    <t>Motor vehicle bodies</t>
  </si>
  <si>
    <t>336212</t>
  </si>
  <si>
    <t>Truck trailers</t>
  </si>
  <si>
    <t>336213</t>
  </si>
  <si>
    <t>Motor homes</t>
  </si>
  <si>
    <t>336214</t>
  </si>
  <si>
    <t>Travel trailers and campers</t>
  </si>
  <si>
    <t>336360</t>
  </si>
  <si>
    <t>Motor vehicle seating and interior trim</t>
  </si>
  <si>
    <t>336411</t>
  </si>
  <si>
    <t>Aircraft</t>
  </si>
  <si>
    <t>336412</t>
  </si>
  <si>
    <t>Aircraft engines and engine parts</t>
  </si>
  <si>
    <t>336414</t>
  </si>
  <si>
    <t>Guided missiles and space vehicles</t>
  </si>
  <si>
    <t>336500</t>
  </si>
  <si>
    <t>Railroad rolling stock</t>
  </si>
  <si>
    <t>336611</t>
  </si>
  <si>
    <t>Ship building and repairing</t>
  </si>
  <si>
    <t>336612</t>
  </si>
  <si>
    <t>Boat building</t>
  </si>
  <si>
    <t>336991</t>
  </si>
  <si>
    <t>Motorcycles, bicycles, and parts</t>
  </si>
  <si>
    <t>336999</t>
  </si>
  <si>
    <t>All other transportation equipment</t>
  </si>
  <si>
    <t>337110</t>
  </si>
  <si>
    <t>Wood kitchen cabinets and countertops</t>
  </si>
  <si>
    <t>337121</t>
  </si>
  <si>
    <t>Upholstered household furniture</t>
  </si>
  <si>
    <t>337122</t>
  </si>
  <si>
    <t>Nonupholstered wood household furniture</t>
  </si>
  <si>
    <t>337124</t>
  </si>
  <si>
    <t>Metal household furniture</t>
  </si>
  <si>
    <t>337125</t>
  </si>
  <si>
    <t>Household furniture, except wood and metal</t>
  </si>
  <si>
    <t>337127</t>
  </si>
  <si>
    <t>Institutional furniture</t>
  </si>
  <si>
    <t>337211</t>
  </si>
  <si>
    <t>Wood office furniture</t>
  </si>
  <si>
    <t>337212</t>
  </si>
  <si>
    <t>Custom architectural woodwork and millwork</t>
  </si>
  <si>
    <t>337214</t>
  </si>
  <si>
    <t>Office furniture, except wood</t>
  </si>
  <si>
    <t>337215</t>
  </si>
  <si>
    <t>Showcases, partitions, shelving, and lockers</t>
  </si>
  <si>
    <t>337910</t>
  </si>
  <si>
    <t>Mattresses</t>
  </si>
  <si>
    <t>337920</t>
  </si>
  <si>
    <t>Blinds and shades</t>
  </si>
  <si>
    <t>339111</t>
  </si>
  <si>
    <t>Laboratory apparatus and furniture</t>
  </si>
  <si>
    <t>339112</t>
  </si>
  <si>
    <t>Surgical and medical instruments</t>
  </si>
  <si>
    <t>339113</t>
  </si>
  <si>
    <t>Surgical appliances and supplies</t>
  </si>
  <si>
    <t>339114</t>
  </si>
  <si>
    <t>Dental equipment and supplies</t>
  </si>
  <si>
    <t>339920</t>
  </si>
  <si>
    <t>Sporting and athletic goods</t>
  </si>
  <si>
    <t>339942</t>
  </si>
  <si>
    <t>Lead pencils and art goods</t>
  </si>
  <si>
    <t>339950</t>
  </si>
  <si>
    <t>Sign manufacturing</t>
  </si>
  <si>
    <t>339992</t>
  </si>
  <si>
    <t>Musical instruments</t>
  </si>
  <si>
    <t>339999</t>
  </si>
  <si>
    <t>All other miscellaneous manufactured products</t>
  </si>
  <si>
    <t>420000</t>
  </si>
  <si>
    <t xml:space="preserve">Wholesale trade                                                                                                         </t>
  </si>
  <si>
    <t>4A0000</t>
  </si>
  <si>
    <t xml:space="preserve">Retail trade                                                                                                            </t>
  </si>
  <si>
    <t>481000</t>
  </si>
  <si>
    <t xml:space="preserve">Air transportation                                                                                                      </t>
  </si>
  <si>
    <t>482000</t>
  </si>
  <si>
    <t xml:space="preserve">Rail transportation                                                                                                     </t>
  </si>
  <si>
    <t>483000</t>
  </si>
  <si>
    <t xml:space="preserve">Water transportation                                                                                                    </t>
  </si>
  <si>
    <t>484000</t>
  </si>
  <si>
    <t xml:space="preserve">Truck transportation                                                                                                    </t>
  </si>
  <si>
    <t>511200</t>
  </si>
  <si>
    <t>Software publishers</t>
  </si>
  <si>
    <t>513300</t>
  </si>
  <si>
    <t>Telecommunications</t>
  </si>
  <si>
    <t>531210</t>
  </si>
  <si>
    <t>Offices of real estate agents and brokers</t>
  </si>
  <si>
    <t>541330</t>
  </si>
  <si>
    <t>Engineering services</t>
  </si>
  <si>
    <t>541511</t>
  </si>
  <si>
    <t>Custom computer programming services</t>
  </si>
  <si>
    <t>541512</t>
  </si>
  <si>
    <t>Computer systems design services</t>
  </si>
  <si>
    <t>S00300</t>
  </si>
  <si>
    <t>Noncomparable imports</t>
  </si>
  <si>
    <r>
      <t xml:space="preserve">    </t>
    </r>
    <r>
      <rPr>
        <b/>
        <sz val="8"/>
        <rFont val="Arial"/>
        <family val="2"/>
      </rPr>
      <t>Total new equipment, software and structures</t>
    </r>
  </si>
  <si>
    <t>****ADMIN INCLUDES BUSSERVICES, ADMINSECURITY, ADMINBUILD AND ADMINOTHER</t>
  </si>
  <si>
    <t>**VEHICLES INCLUDES VEHICLEBODY, VEHICLEMFG AND VEHICLEPARTS</t>
  </si>
  <si>
    <t>TOTAL</t>
  </si>
  <si>
    <t>PERSSERV</t>
  </si>
  <si>
    <t>ACCHOTELS</t>
  </si>
  <si>
    <t>RECAMUSE</t>
  </si>
  <si>
    <t>RECENTER, RECAMUSE</t>
  </si>
  <si>
    <t>MEDSA</t>
  </si>
  <si>
    <t>MEDNURSE</t>
  </si>
  <si>
    <t>MEDHOSP</t>
  </si>
  <si>
    <t>MEDAMB</t>
  </si>
  <si>
    <t>EDUCATION</t>
  </si>
  <si>
    <t>ADMINOTHER</t>
  </si>
  <si>
    <t>ADMIN****</t>
  </si>
  <si>
    <t>BUSSERVICES</t>
  </si>
  <si>
    <t>ADMINTEMP</t>
  </si>
  <si>
    <t>PROOTHER</t>
  </si>
  <si>
    <t>PROADVERTISE</t>
  </si>
  <si>
    <t>PRORESEARCH</t>
  </si>
  <si>
    <t>PROCONSULT</t>
  </si>
  <si>
    <t>PROCOMPDES</t>
  </si>
  <si>
    <t>PRODESIGN</t>
  </si>
  <si>
    <t>PROARCHITECT</t>
  </si>
  <si>
    <t>PROACCOUNT</t>
  </si>
  <si>
    <t>PROLEGAL</t>
  </si>
  <si>
    <t>FINOTHER</t>
  </si>
  <si>
    <t>FINREAL</t>
  </si>
  <si>
    <t>FININSURE</t>
  </si>
  <si>
    <t>FINSECURITIES</t>
  </si>
  <si>
    <t>FINBANKS</t>
  </si>
  <si>
    <t>INFOCOM</t>
  </si>
  <si>
    <t>INFOTEL</t>
  </si>
  <si>
    <t>INFOOTH</t>
  </si>
  <si>
    <t>INFOMPICT</t>
  </si>
  <si>
    <t>PRINT</t>
  </si>
  <si>
    <t>TRANSPORT</t>
  </si>
  <si>
    <t>RETAIL***</t>
  </si>
  <si>
    <t>MISCMFG</t>
  </si>
  <si>
    <t>LABDENT</t>
  </si>
  <si>
    <t>FURN</t>
  </si>
  <si>
    <t>VEHICLESHIPS, VEHICLEOTHER</t>
  </si>
  <si>
    <t>VEHICLEAERO</t>
  </si>
  <si>
    <t>VEHICLES**</t>
  </si>
  <si>
    <t>ELECTRIC</t>
  </si>
  <si>
    <t>COMPMEDIA</t>
  </si>
  <si>
    <t>COMPINST</t>
  </si>
  <si>
    <t>COMPPARTS</t>
  </si>
  <si>
    <t>COMPCOMM</t>
  </si>
  <si>
    <t>COMPMFG</t>
  </si>
  <si>
    <t>MACHINERY</t>
  </si>
  <si>
    <t>METALFAB</t>
  </si>
  <si>
    <t>PRIMEMTL</t>
  </si>
  <si>
    <t>SCAGOTHER</t>
  </si>
  <si>
    <t>PLASTICS</t>
  </si>
  <si>
    <t>CHEMSOTHER</t>
  </si>
  <si>
    <t>CHEMSSOAPS</t>
  </si>
  <si>
    <t>CHEMDRUGS</t>
  </si>
  <si>
    <t>CHEMBASIC</t>
  </si>
  <si>
    <t>CHEMBASIC, INDGAS</t>
  </si>
  <si>
    <t>OILREF</t>
  </si>
  <si>
    <t>PAPER</t>
  </si>
  <si>
    <t>PULPMILL</t>
  </si>
  <si>
    <t>WOOD</t>
  </si>
  <si>
    <t>TEXLEATH</t>
  </si>
  <si>
    <t>APPAREL</t>
  </si>
  <si>
    <t>BEVTOBAC</t>
  </si>
  <si>
    <t>FOODMFG</t>
  </si>
  <si>
    <t>CONSTRUCTION*</t>
  </si>
  <si>
    <t>DISTOTH</t>
  </si>
  <si>
    <t>DISTGAS</t>
  </si>
  <si>
    <t>DISTELECT</t>
  </si>
  <si>
    <t>OTHERPRIME</t>
  </si>
  <si>
    <t>OILGAS</t>
  </si>
  <si>
    <t>AGRIC</t>
  </si>
  <si>
    <t>Pseudo NAICS</t>
  </si>
  <si>
    <t>Industry</t>
  </si>
  <si>
    <t>COMMENT:  This worksheet features a transposed version of the data in the '180x123Combined' worksheet, with rows inserted for BEA categories which split across dofarb sectors.</t>
  </si>
  <si>
    <t>CONRES</t>
  </si>
  <si>
    <t>CONNONRES</t>
  </si>
  <si>
    <t>INDGAS</t>
  </si>
  <si>
    <t>VEHICLEMFG</t>
  </si>
  <si>
    <t>VEHICLEBODY</t>
  </si>
  <si>
    <t>VEHICLEPARTS</t>
  </si>
  <si>
    <t>VEHICLESHIPS</t>
  </si>
  <si>
    <t>VEHICLEOTHER</t>
  </si>
  <si>
    <t>RETAILVEH</t>
  </si>
  <si>
    <t>RETAILGAS</t>
  </si>
  <si>
    <t>ADMINBUILD</t>
  </si>
  <si>
    <t>ADMINSECURITY</t>
  </si>
  <si>
    <t>RECENTER</t>
  </si>
  <si>
    <t>ACCRESTAURANTS</t>
  </si>
  <si>
    <t>WHOLESALE</t>
  </si>
  <si>
    <t>***RETAIL INCLUDES RETAILVEH, RETAILGAS, AND RETAILOTHER</t>
  </si>
  <si>
    <t>*CONSTRUCTION INCLUDES CONRES AND CONNONRES</t>
  </si>
  <si>
    <t>closest SAM sector(s)</t>
  </si>
  <si>
    <t>CEMENT</t>
  </si>
  <si>
    <t>COMPAUDIO</t>
  </si>
  <si>
    <t>FOODOTHR</t>
  </si>
  <si>
    <t>FOODPROC</t>
  </si>
  <si>
    <t>GLASS</t>
  </si>
  <si>
    <t>SCAGCONCRETE</t>
  </si>
  <si>
    <t>ACCOTHER</t>
  </si>
  <si>
    <t>RETAILOTHER</t>
  </si>
  <si>
    <t>From CA IO table; Labor</t>
  </si>
  <si>
    <t xml:space="preserve"> SAM Sector</t>
  </si>
  <si>
    <t>Total Investment</t>
  </si>
  <si>
    <t>check</t>
  </si>
  <si>
    <t>Wage Share</t>
  </si>
  <si>
    <t>SAM Sector</t>
  </si>
  <si>
    <t>CA 2006 Wages ($m)</t>
  </si>
  <si>
    <t>CONUTILITY</t>
  </si>
  <si>
    <t>CONSTREETS</t>
  </si>
  <si>
    <t>CONOTHER</t>
  </si>
  <si>
    <t>RETAIL*</t>
  </si>
  <si>
    <t>IGNORE THIS ONE</t>
  </si>
  <si>
    <t>wage share</t>
  </si>
  <si>
    <t>Imputed K stock</t>
  </si>
  <si>
    <t>depreciation rate</t>
  </si>
  <si>
    <t>Investment by destination</t>
  </si>
  <si>
    <t>Rate of return</t>
  </si>
  <si>
    <t>Payments to capital</t>
  </si>
  <si>
    <t>LABOR</t>
  </si>
  <si>
    <t>ACCHOT</t>
  </si>
  <si>
    <t>ACCRST</t>
  </si>
  <si>
    <t>ADMBLD</t>
  </si>
  <si>
    <t>ADMOTH</t>
  </si>
  <si>
    <t>ADMSEC</t>
  </si>
  <si>
    <t>ADMTMP</t>
  </si>
  <si>
    <t>APPREL</t>
  </si>
  <si>
    <t>BEVTOB</t>
  </si>
  <si>
    <t>BUSSRV</t>
  </si>
  <si>
    <t>CHMBAS</t>
  </si>
  <si>
    <t>CHMDRG</t>
  </si>
  <si>
    <t>CHMOTH</t>
  </si>
  <si>
    <t>CHMSPS</t>
  </si>
  <si>
    <t>CMPAUD</t>
  </si>
  <si>
    <t>CMPCMM</t>
  </si>
  <si>
    <t>CMPINS</t>
  </si>
  <si>
    <t>CMPMED</t>
  </si>
  <si>
    <t>CMPMFG</t>
  </si>
  <si>
    <t>CMPRTS</t>
  </si>
  <si>
    <t>CONNON</t>
  </si>
  <si>
    <t>DISTEL</t>
  </si>
  <si>
    <t>DSTGAS</t>
  </si>
  <si>
    <t>DSTOTH</t>
  </si>
  <si>
    <t>EDUC</t>
  </si>
  <si>
    <t>ELCTRC</t>
  </si>
  <si>
    <t>FIBNKS</t>
  </si>
  <si>
    <t>FINSUR</t>
  </si>
  <si>
    <t>FINOTH</t>
  </si>
  <si>
    <t>FIREAL</t>
  </si>
  <si>
    <t>FINSEC</t>
  </si>
  <si>
    <t>FDMFG</t>
  </si>
  <si>
    <t>FDOTH</t>
  </si>
  <si>
    <t>FDPROC</t>
  </si>
  <si>
    <t>INFCOM</t>
  </si>
  <si>
    <t>INFOPC</t>
  </si>
  <si>
    <t>INFOTH</t>
  </si>
  <si>
    <t>INFOTL</t>
  </si>
  <si>
    <t>LABDNT</t>
  </si>
  <si>
    <t>MACHIN</t>
  </si>
  <si>
    <t>MEDHSP</t>
  </si>
  <si>
    <t>MEDNRS</t>
  </si>
  <si>
    <t>MTLFAB</t>
  </si>
  <si>
    <t>MSCMFG</t>
  </si>
  <si>
    <t>OTHPRI</t>
  </si>
  <si>
    <t>PERSRV</t>
  </si>
  <si>
    <t>PLASTC</t>
  </si>
  <si>
    <t>PRIMTL</t>
  </si>
  <si>
    <t>PROACC</t>
  </si>
  <si>
    <t>PROADV</t>
  </si>
  <si>
    <t>PROARC</t>
  </si>
  <si>
    <t>PROCOM</t>
  </si>
  <si>
    <t>PROCNS</t>
  </si>
  <si>
    <t>PRODES</t>
  </si>
  <si>
    <t>PROLEG</t>
  </si>
  <si>
    <t>PROOTH</t>
  </si>
  <si>
    <t>PRORES</t>
  </si>
  <si>
    <t>PLPMLL</t>
  </si>
  <si>
    <t>RECAMS</t>
  </si>
  <si>
    <t>RECENT</t>
  </si>
  <si>
    <t>RETVEH</t>
  </si>
  <si>
    <t>RETGAS</t>
  </si>
  <si>
    <t>RETMSC</t>
  </si>
  <si>
    <t>CONCRT</t>
  </si>
  <si>
    <t>SCAOTH</t>
  </si>
  <si>
    <t>TEXLTH</t>
  </si>
  <si>
    <t>TRANSP</t>
  </si>
  <si>
    <t>VEHAER</t>
  </si>
  <si>
    <t>VEHBDY</t>
  </si>
  <si>
    <t>VEHMFG</t>
  </si>
  <si>
    <t>VEHOTH</t>
  </si>
  <si>
    <t>VEHPRT</t>
  </si>
  <si>
    <t>VEHSHP</t>
  </si>
  <si>
    <t>WHLAGN</t>
  </si>
  <si>
    <t>CAPIT</t>
  </si>
  <si>
    <t>SCAGOTHER, CEMENT, GLASS</t>
  </si>
  <si>
    <t>COMPCOMM, COMPAUDIO</t>
  </si>
  <si>
    <t>FOODMFG, FOODOTHR, FOODPROC</t>
  </si>
  <si>
    <t>SCAGOTHER, CONCRT, GLASS, CEMENT</t>
  </si>
  <si>
    <t>nov 17:  pb  There were several sectors (concrt,glass, compaudio,cement,scagother) that were not matched to the 180x123 combined and now all sectors are matched.</t>
  </si>
</sst>
</file>

<file path=xl/styles.xml><?xml version="1.0" encoding="utf-8"?>
<styleSheet xmlns="http://schemas.openxmlformats.org/spreadsheetml/2006/main">
  <numFmts count="8">
    <numFmt numFmtId="5" formatCode="&quot;$&quot;#,##0_);\(&quot;$&quot;#,##0\)"/>
    <numFmt numFmtId="43" formatCode="_(* #,##0.00_);_(* \(#,##0.00\);_(* &quot;-&quot;??_);_(@_)"/>
    <numFmt numFmtId="164" formatCode="#,##0;\-#,##0;............"/>
    <numFmt numFmtId="165" formatCode="&quot;$&quot;#,##0"/>
    <numFmt numFmtId="166" formatCode="0.000"/>
    <numFmt numFmtId="167" formatCode="#,##0.000"/>
    <numFmt numFmtId="168" formatCode="#,##0.0000"/>
    <numFmt numFmtId="169" formatCode="0.0000000"/>
  </numFmts>
  <fonts count="12">
    <font>
      <sz val="11"/>
      <color theme="1"/>
      <name val="Calibri"/>
      <family val="2"/>
      <scheme val="minor"/>
    </font>
    <font>
      <sz val="10"/>
      <name val="Arial"/>
      <family val="2"/>
    </font>
    <font>
      <sz val="8"/>
      <name val="Arial"/>
      <family val="2"/>
    </font>
    <font>
      <sz val="10"/>
      <color indexed="8"/>
      <name val="Arial"/>
      <family val="2"/>
    </font>
    <font>
      <sz val="8"/>
      <color indexed="8"/>
      <name val="Arial"/>
      <family val="2"/>
    </font>
    <font>
      <b/>
      <sz val="8"/>
      <name val="Arial"/>
      <family val="2"/>
    </font>
    <font>
      <b/>
      <sz val="8"/>
      <color indexed="8"/>
      <name val="Arial"/>
      <family val="2"/>
    </font>
    <font>
      <sz val="10"/>
      <name val="Arial"/>
      <family val="2"/>
    </font>
    <font>
      <b/>
      <sz val="11"/>
      <color theme="1"/>
      <name val="Calibri"/>
      <family val="2"/>
      <scheme val="minor"/>
    </font>
    <font>
      <sz val="11"/>
      <color theme="9" tint="-0.499984740745262"/>
      <name val="Calibri"/>
      <family val="2"/>
      <scheme val="minor"/>
    </font>
    <font>
      <sz val="11"/>
      <color rgb="FF00B050"/>
      <name val="Calibri"/>
      <family val="2"/>
      <scheme val="minor"/>
    </font>
    <font>
      <sz val="11"/>
      <color rgb="FF006100"/>
      <name val="Calibri"/>
      <family val="2"/>
      <scheme val="minor"/>
    </font>
  </fonts>
  <fills count="4">
    <fill>
      <patternFill patternType="none"/>
    </fill>
    <fill>
      <patternFill patternType="gray125"/>
    </fill>
    <fill>
      <patternFill patternType="solid">
        <fgColor indexed="22"/>
        <bgColor indexed="64"/>
      </patternFill>
    </fill>
    <fill>
      <patternFill patternType="solid">
        <fgColor rgb="FFC6EFCE"/>
      </patternFill>
    </fill>
  </fills>
  <borders count="21">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22"/>
      </top>
      <bottom style="thin">
        <color indexed="22"/>
      </bottom>
      <diagonal/>
    </border>
    <border>
      <left/>
      <right/>
      <top style="thin">
        <color indexed="22"/>
      </top>
      <bottom style="thin">
        <color indexed="22"/>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22"/>
      </top>
      <bottom style="thin">
        <color indexed="22"/>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3"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1" fillId="0" borderId="0"/>
    <xf numFmtId="0" fontId="3" fillId="0" borderId="0"/>
    <xf numFmtId="0" fontId="11" fillId="3" borderId="0" applyNumberFormat="0" applyBorder="0" applyAlignment="0" applyProtection="0"/>
  </cellStyleXfs>
  <cellXfs count="81">
    <xf numFmtId="0" fontId="0" fillId="0" borderId="0" xfId="0"/>
    <xf numFmtId="0" fontId="2" fillId="0" borderId="0" xfId="6" applyFont="1"/>
    <xf numFmtId="0" fontId="1" fillId="0" borderId="0" xfId="6"/>
    <xf numFmtId="0" fontId="2" fillId="0" borderId="1" xfId="6" applyFont="1" applyBorder="1"/>
    <xf numFmtId="0" fontId="2" fillId="0" borderId="2" xfId="6" applyFont="1" applyBorder="1"/>
    <xf numFmtId="0" fontId="2" fillId="0" borderId="2" xfId="6" quotePrefix="1" applyNumberFormat="1" applyFont="1" applyBorder="1" applyAlignment="1">
      <alignment horizontal="center" vertical="center" wrapText="1"/>
    </xf>
    <xf numFmtId="0" fontId="2" fillId="0" borderId="3" xfId="6" applyFont="1" applyBorder="1" applyAlignment="1">
      <alignment textRotation="90" wrapText="1"/>
    </xf>
    <xf numFmtId="0" fontId="2" fillId="0" borderId="2" xfId="6" applyFont="1" applyBorder="1" applyAlignment="1">
      <alignment textRotation="90" wrapText="1"/>
    </xf>
    <xf numFmtId="0" fontId="2" fillId="0" borderId="4" xfId="6" applyFont="1" applyBorder="1" applyAlignment="1">
      <alignment textRotation="90" wrapText="1"/>
    </xf>
    <xf numFmtId="0" fontId="2" fillId="0" borderId="5" xfId="6" applyFont="1" applyBorder="1" applyAlignment="1">
      <alignment textRotation="90" wrapText="1"/>
    </xf>
    <xf numFmtId="0" fontId="2" fillId="0" borderId="6" xfId="6" applyFont="1" applyBorder="1"/>
    <xf numFmtId="0" fontId="2" fillId="0" borderId="7" xfId="6" applyFont="1" applyBorder="1"/>
    <xf numFmtId="0" fontId="2" fillId="0" borderId="5" xfId="6" applyFont="1" applyBorder="1"/>
    <xf numFmtId="0" fontId="2" fillId="0" borderId="8" xfId="6" applyFont="1" applyBorder="1"/>
    <xf numFmtId="0" fontId="2" fillId="0" borderId="8" xfId="6" applyFont="1" applyBorder="1" applyAlignment="1">
      <alignment horizontal="right" vertical="center"/>
    </xf>
    <xf numFmtId="0" fontId="2" fillId="0" borderId="9" xfId="6" applyFont="1" applyBorder="1" applyAlignment="1">
      <alignment horizontal="center"/>
    </xf>
    <xf numFmtId="0" fontId="2" fillId="0" borderId="0" xfId="6" applyFont="1" applyAlignment="1">
      <alignment horizontal="center"/>
    </xf>
    <xf numFmtId="0" fontId="2" fillId="0" borderId="6" xfId="6" applyFont="1" applyBorder="1" applyAlignment="1">
      <alignment horizontal="center"/>
    </xf>
    <xf numFmtId="0" fontId="2" fillId="0" borderId="10" xfId="6" applyFont="1" applyBorder="1"/>
    <xf numFmtId="0" fontId="2" fillId="0" borderId="4" xfId="6" applyFont="1" applyBorder="1"/>
    <xf numFmtId="0" fontId="1" fillId="0" borderId="0" xfId="6" applyBorder="1"/>
    <xf numFmtId="0" fontId="2" fillId="2" borderId="5" xfId="6" applyFont="1" applyFill="1" applyBorder="1" applyAlignment="1">
      <alignment horizontal="center"/>
    </xf>
    <xf numFmtId="0" fontId="4" fillId="2" borderId="11" xfId="7" applyFont="1" applyFill="1" applyBorder="1" applyAlignment="1">
      <alignment horizontal="center"/>
    </xf>
    <xf numFmtId="0" fontId="4" fillId="2" borderId="10" xfId="7" applyFont="1" applyFill="1" applyBorder="1" applyAlignment="1">
      <alignment horizontal="center"/>
    </xf>
    <xf numFmtId="0" fontId="4" fillId="2" borderId="12" xfId="7" applyFont="1" applyFill="1" applyBorder="1" applyAlignment="1">
      <alignment horizontal="center"/>
    </xf>
    <xf numFmtId="0" fontId="4" fillId="2" borderId="10" xfId="7" quotePrefix="1" applyFont="1" applyFill="1" applyBorder="1" applyAlignment="1">
      <alignment horizontal="center"/>
    </xf>
    <xf numFmtId="0" fontId="2" fillId="2" borderId="4" xfId="6" applyFont="1" applyFill="1" applyBorder="1" applyAlignment="1">
      <alignment horizontal="center"/>
    </xf>
    <xf numFmtId="0" fontId="4" fillId="0" borderId="13" xfId="7" applyFont="1" applyFill="1" applyBorder="1" applyAlignment="1">
      <alignment horizontal="left" wrapText="1"/>
    </xf>
    <xf numFmtId="0" fontId="4" fillId="0" borderId="14" xfId="7" applyFont="1" applyFill="1" applyBorder="1" applyAlignment="1">
      <alignment horizontal="left" wrapText="1"/>
    </xf>
    <xf numFmtId="164" fontId="4" fillId="0" borderId="8" xfId="1" applyNumberFormat="1" applyFont="1" applyFill="1" applyBorder="1" applyAlignment="1">
      <alignment horizontal="right" wrapText="1"/>
    </xf>
    <xf numFmtId="164" fontId="4" fillId="0" borderId="0" xfId="1" applyNumberFormat="1" applyFont="1" applyFill="1" applyBorder="1" applyAlignment="1">
      <alignment horizontal="right" wrapText="1"/>
    </xf>
    <xf numFmtId="164" fontId="4" fillId="0" borderId="15" xfId="1" applyNumberFormat="1" applyFont="1" applyFill="1" applyBorder="1" applyAlignment="1">
      <alignment horizontal="right" wrapText="1"/>
    </xf>
    <xf numFmtId="0" fontId="4" fillId="0" borderId="14" xfId="7" applyFont="1" applyFill="1" applyBorder="1" applyAlignment="1">
      <alignment horizontal="right" wrapText="1"/>
    </xf>
    <xf numFmtId="0" fontId="2" fillId="0" borderId="16" xfId="6" applyFont="1" applyBorder="1"/>
    <xf numFmtId="0" fontId="4" fillId="0" borderId="14" xfId="7" quotePrefix="1" applyFont="1" applyFill="1" applyBorder="1" applyAlignment="1">
      <alignment horizontal="left" wrapText="1"/>
    </xf>
    <xf numFmtId="0" fontId="2" fillId="0" borderId="17" xfId="6" applyFont="1" applyBorder="1"/>
    <xf numFmtId="0" fontId="4" fillId="0" borderId="13" xfId="7" quotePrefix="1" applyFont="1" applyFill="1" applyBorder="1" applyAlignment="1">
      <alignment horizontal="left" wrapText="1"/>
    </xf>
    <xf numFmtId="0" fontId="4" fillId="0" borderId="8" xfId="7" applyFont="1" applyFill="1" applyBorder="1" applyAlignment="1">
      <alignment horizontal="left" wrapText="1"/>
    </xf>
    <xf numFmtId="0" fontId="4" fillId="0" borderId="0" xfId="7" applyFont="1" applyFill="1" applyBorder="1" applyAlignment="1">
      <alignment horizontal="left" wrapText="1"/>
    </xf>
    <xf numFmtId="0" fontId="4" fillId="0" borderId="0" xfId="7" applyFont="1" applyFill="1" applyBorder="1" applyAlignment="1">
      <alignment horizontal="right" wrapText="1"/>
    </xf>
    <xf numFmtId="0" fontId="2" fillId="0" borderId="18" xfId="6" applyFont="1" applyFill="1" applyBorder="1"/>
    <xf numFmtId="164" fontId="6" fillId="0" borderId="18" xfId="1" applyNumberFormat="1" applyFont="1" applyFill="1" applyBorder="1" applyAlignment="1">
      <alignment horizontal="right" wrapText="1"/>
    </xf>
    <xf numFmtId="164" fontId="6" fillId="0" borderId="0" xfId="1" applyNumberFormat="1" applyFont="1" applyFill="1" applyBorder="1" applyAlignment="1">
      <alignment horizontal="right" wrapText="1"/>
    </xf>
    <xf numFmtId="164" fontId="6" fillId="0" borderId="19" xfId="1" applyNumberFormat="1" applyFont="1" applyFill="1" applyBorder="1" applyAlignment="1">
      <alignment horizontal="right" wrapText="1"/>
    </xf>
    <xf numFmtId="0" fontId="2" fillId="0" borderId="20" xfId="6" applyFont="1" applyBorder="1"/>
    <xf numFmtId="0" fontId="1" fillId="0" borderId="1" xfId="6" applyBorder="1"/>
    <xf numFmtId="0" fontId="1" fillId="0" borderId="0" xfId="6" applyBorder="1" applyAlignment="1">
      <alignment horizontal="left"/>
    </xf>
    <xf numFmtId="0" fontId="1" fillId="0" borderId="0" xfId="6" applyFill="1" applyBorder="1"/>
    <xf numFmtId="1" fontId="4" fillId="0" borderId="0" xfId="1" applyNumberFormat="1" applyFont="1" applyFill="1" applyBorder="1" applyAlignment="1">
      <alignment horizontal="right" wrapText="1"/>
    </xf>
    <xf numFmtId="0" fontId="4" fillId="2" borderId="0" xfId="7" applyFont="1" applyFill="1" applyBorder="1" applyAlignment="1">
      <alignment horizontal="center"/>
    </xf>
    <xf numFmtId="0" fontId="1" fillId="0" borderId="0" xfId="6" applyFill="1" applyBorder="1" applyAlignment="1">
      <alignment horizontal="left"/>
    </xf>
    <xf numFmtId="0" fontId="2" fillId="0" borderId="0" xfId="6" applyFont="1" applyBorder="1" applyAlignment="1">
      <alignment wrapText="1"/>
    </xf>
    <xf numFmtId="0" fontId="2" fillId="0" borderId="0" xfId="6" applyFont="1" applyBorder="1" applyAlignment="1">
      <alignment horizontal="center"/>
    </xf>
    <xf numFmtId="0" fontId="2" fillId="0" borderId="0" xfId="6" applyFont="1" applyBorder="1" applyAlignment="1">
      <alignment horizontal="left" wrapText="1"/>
    </xf>
    <xf numFmtId="1" fontId="1" fillId="0" borderId="0" xfId="6" applyNumberFormat="1"/>
    <xf numFmtId="0" fontId="8" fillId="0" borderId="0" xfId="0" applyFont="1"/>
    <xf numFmtId="0" fontId="0" fillId="0" borderId="0" xfId="0" applyBorder="1"/>
    <xf numFmtId="0" fontId="0" fillId="0" borderId="0" xfId="0" applyFill="1" applyBorder="1"/>
    <xf numFmtId="0" fontId="1" fillId="0" borderId="0" xfId="6" applyBorder="1" applyAlignment="1">
      <alignment wrapText="1"/>
    </xf>
    <xf numFmtId="0" fontId="0" fillId="0" borderId="0" xfId="0" applyAlignment="1">
      <alignment wrapText="1"/>
    </xf>
    <xf numFmtId="1" fontId="0" fillId="0" borderId="0" xfId="0" applyNumberFormat="1"/>
    <xf numFmtId="0" fontId="2" fillId="0" borderId="0" xfId="6" applyFont="1" applyBorder="1" applyAlignment="1">
      <alignment horizontal="left"/>
    </xf>
    <xf numFmtId="0" fontId="2" fillId="0" borderId="0" xfId="6" applyFont="1" applyBorder="1" applyAlignment="1"/>
    <xf numFmtId="165" fontId="0" fillId="0" borderId="0" xfId="0" applyNumberFormat="1" applyAlignment="1">
      <alignment horizontal="center"/>
    </xf>
    <xf numFmtId="2" fontId="0" fillId="0" borderId="0" xfId="0" applyNumberFormat="1"/>
    <xf numFmtId="0" fontId="7" fillId="0" borderId="0" xfId="6" applyFont="1" applyFill="1" applyBorder="1" applyAlignment="1">
      <alignment horizontal="left"/>
    </xf>
    <xf numFmtId="0" fontId="0" fillId="0" borderId="0" xfId="0" applyAlignment="1">
      <alignment vertical="center"/>
    </xf>
    <xf numFmtId="10" fontId="0" fillId="0" borderId="0" xfId="0" applyNumberFormat="1"/>
    <xf numFmtId="0" fontId="0" fillId="0" borderId="0" xfId="0" applyFill="1"/>
    <xf numFmtId="0" fontId="9" fillId="0" borderId="0" xfId="0" applyFont="1"/>
    <xf numFmtId="0" fontId="10" fillId="0" borderId="0" xfId="0" applyFont="1"/>
    <xf numFmtId="0" fontId="9" fillId="0" borderId="0" xfId="0" applyFont="1" applyFill="1"/>
    <xf numFmtId="167" fontId="0" fillId="0" borderId="0" xfId="0" applyNumberFormat="1"/>
    <xf numFmtId="168" fontId="0" fillId="0" borderId="0" xfId="0" applyNumberFormat="1"/>
    <xf numFmtId="166" fontId="0" fillId="0" borderId="0" xfId="0" applyNumberFormat="1"/>
    <xf numFmtId="169" fontId="0" fillId="0" borderId="0" xfId="0" applyNumberFormat="1"/>
    <xf numFmtId="0" fontId="11" fillId="3" borderId="0" xfId="8" applyBorder="1" applyAlignment="1">
      <alignment horizontal="center"/>
    </xf>
    <xf numFmtId="0" fontId="11" fillId="3" borderId="0" xfId="8" applyBorder="1" applyAlignment="1"/>
    <xf numFmtId="0" fontId="11" fillId="3" borderId="0" xfId="8" applyBorder="1" applyAlignment="1">
      <alignment horizontal="left"/>
    </xf>
    <xf numFmtId="1" fontId="11" fillId="3" borderId="0" xfId="8" applyNumberFormat="1"/>
    <xf numFmtId="0" fontId="11" fillId="3" borderId="0" xfId="8"/>
  </cellXfs>
  <cellStyles count="9">
    <cellStyle name="Comma 2" xfId="1"/>
    <cellStyle name="Comma0" xfId="2"/>
    <cellStyle name="Currency0" xfId="3"/>
    <cellStyle name="Date" xfId="4"/>
    <cellStyle name="Fixed" xfId="5"/>
    <cellStyle name="Good" xfId="8" builtinId="26"/>
    <cellStyle name="Normal" xfId="0" builtinId="0"/>
    <cellStyle name="Normal 2" xfId="6"/>
    <cellStyle name="Normal_Sheet1"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CK89"/>
  <sheetViews>
    <sheetView tabSelected="1" workbookViewId="0">
      <pane xSplit="1" ySplit="1" topLeftCell="B2" activePane="bottomRight" state="frozen"/>
      <selection pane="topRight" activeCell="B1" sqref="B1"/>
      <selection pane="bottomLeft" activeCell="A2" sqref="A2"/>
      <selection pane="bottomRight" activeCell="Q89" sqref="Q89"/>
    </sheetView>
  </sheetViews>
  <sheetFormatPr defaultRowHeight="15"/>
  <cols>
    <col min="76" max="76" width="11" customWidth="1"/>
  </cols>
  <sheetData>
    <row r="1" spans="1:89">
      <c r="B1" s="68" t="s">
        <v>735</v>
      </c>
      <c r="C1" s="68" t="s">
        <v>736</v>
      </c>
      <c r="D1" s="68" t="s">
        <v>737</v>
      </c>
      <c r="E1" s="68" t="s">
        <v>738</v>
      </c>
      <c r="F1" s="68" t="s">
        <v>739</v>
      </c>
      <c r="G1" s="68" t="s">
        <v>740</v>
      </c>
      <c r="H1" s="68" t="s">
        <v>686</v>
      </c>
      <c r="I1" s="68" t="s">
        <v>741</v>
      </c>
      <c r="J1" s="68" t="s">
        <v>742</v>
      </c>
      <c r="K1" s="68" t="s">
        <v>743</v>
      </c>
      <c r="L1" s="68" t="s">
        <v>708</v>
      </c>
      <c r="M1" s="68" t="s">
        <v>744</v>
      </c>
      <c r="N1" s="68" t="s">
        <v>745</v>
      </c>
      <c r="O1" s="68" t="s">
        <v>746</v>
      </c>
      <c r="P1" s="68" t="s">
        <v>747</v>
      </c>
      <c r="Q1" s="68" t="s">
        <v>748</v>
      </c>
      <c r="R1" s="68" t="s">
        <v>749</v>
      </c>
      <c r="S1" s="68" t="s">
        <v>750</v>
      </c>
      <c r="T1" s="68" t="s">
        <v>751</v>
      </c>
      <c r="U1" s="68" t="s">
        <v>752</v>
      </c>
      <c r="V1" s="68" t="s">
        <v>753</v>
      </c>
      <c r="W1" s="68" t="s">
        <v>754</v>
      </c>
      <c r="X1" s="68" t="s">
        <v>690</v>
      </c>
      <c r="Y1" s="68" t="s">
        <v>755</v>
      </c>
      <c r="Z1" s="68" t="s">
        <v>756</v>
      </c>
      <c r="AA1" s="68" t="s">
        <v>757</v>
      </c>
      <c r="AB1" s="68" t="s">
        <v>758</v>
      </c>
      <c r="AC1" s="68" t="s">
        <v>759</v>
      </c>
      <c r="AD1" s="68" t="s">
        <v>760</v>
      </c>
      <c r="AE1" s="68" t="s">
        <v>761</v>
      </c>
      <c r="AF1" s="68" t="s">
        <v>762</v>
      </c>
      <c r="AG1" s="68" t="s">
        <v>763</v>
      </c>
      <c r="AH1" s="68" t="s">
        <v>764</v>
      </c>
      <c r="AI1" s="68" t="s">
        <v>765</v>
      </c>
      <c r="AJ1" s="68" t="s">
        <v>766</v>
      </c>
      <c r="AK1" s="68" t="s">
        <v>767</v>
      </c>
      <c r="AL1" s="68" t="s">
        <v>652</v>
      </c>
      <c r="AM1" s="68" t="s">
        <v>712</v>
      </c>
      <c r="AN1" s="68" t="s">
        <v>692</v>
      </c>
      <c r="AO1" s="68" t="s">
        <v>768</v>
      </c>
      <c r="AP1" s="68" t="s">
        <v>769</v>
      </c>
      <c r="AQ1" s="68" t="s">
        <v>770</v>
      </c>
      <c r="AR1" s="68" t="s">
        <v>771</v>
      </c>
      <c r="AS1" s="68" t="s">
        <v>772</v>
      </c>
      <c r="AT1" s="68" t="s">
        <v>773</v>
      </c>
      <c r="AU1" s="68" t="s">
        <v>623</v>
      </c>
      <c r="AV1" s="68" t="s">
        <v>774</v>
      </c>
      <c r="AW1" s="68" t="s">
        <v>775</v>
      </c>
      <c r="AX1" s="68" t="s">
        <v>620</v>
      </c>
      <c r="AY1" s="68" t="s">
        <v>776</v>
      </c>
      <c r="AZ1" s="68" t="s">
        <v>777</v>
      </c>
      <c r="BA1" s="68" t="s">
        <v>685</v>
      </c>
      <c r="BB1" s="68" t="s">
        <v>672</v>
      </c>
      <c r="BC1" s="68" t="s">
        <v>778</v>
      </c>
      <c r="BD1" s="68" t="s">
        <v>673</v>
      </c>
      <c r="BE1" s="68" t="s">
        <v>779</v>
      </c>
      <c r="BF1" s="68" t="s">
        <v>780</v>
      </c>
      <c r="BG1" s="68" t="s">
        <v>781</v>
      </c>
      <c r="BH1" s="68" t="s">
        <v>647</v>
      </c>
      <c r="BI1" s="68" t="s">
        <v>782</v>
      </c>
      <c r="BJ1" s="68" t="s">
        <v>783</v>
      </c>
      <c r="BK1" s="68" t="s">
        <v>784</v>
      </c>
      <c r="BL1" s="68" t="s">
        <v>785</v>
      </c>
      <c r="BM1" s="68" t="s">
        <v>786</v>
      </c>
      <c r="BN1" s="68" t="s">
        <v>787</v>
      </c>
      <c r="BO1" s="68" t="s">
        <v>788</v>
      </c>
      <c r="BP1" s="68" t="s">
        <v>789</v>
      </c>
      <c r="BQ1" s="68" t="s">
        <v>790</v>
      </c>
      <c r="BR1" s="68" t="s">
        <v>791</v>
      </c>
      <c r="BS1" s="68" t="s">
        <v>792</v>
      </c>
      <c r="BT1" s="68" t="s">
        <v>793</v>
      </c>
      <c r="BU1" s="68" t="s">
        <v>794</v>
      </c>
      <c r="BV1" s="68" t="s">
        <v>795</v>
      </c>
      <c r="BW1" s="68" t="s">
        <v>796</v>
      </c>
      <c r="BX1" s="68" t="s">
        <v>797</v>
      </c>
      <c r="BY1" s="68" t="s">
        <v>798</v>
      </c>
      <c r="BZ1" s="68" t="s">
        <v>799</v>
      </c>
      <c r="CA1" s="68" t="s">
        <v>800</v>
      </c>
      <c r="CB1" s="68" t="s">
        <v>801</v>
      </c>
      <c r="CC1" s="68" t="s">
        <v>802</v>
      </c>
      <c r="CD1" s="68" t="s">
        <v>803</v>
      </c>
      <c r="CE1" s="68" t="s">
        <v>804</v>
      </c>
      <c r="CF1" s="68" t="s">
        <v>805</v>
      </c>
      <c r="CG1" s="68" t="s">
        <v>806</v>
      </c>
      <c r="CH1" s="68" t="s">
        <v>807</v>
      </c>
      <c r="CI1" s="68" t="s">
        <v>675</v>
      </c>
    </row>
    <row r="2" spans="1:89">
      <c r="A2" s="68" t="s">
        <v>735</v>
      </c>
      <c r="B2" s="67">
        <f>IF('aggregate ccm'!C2&gt;0,'aggregate ccm'!C2/SUM('aggregate ccm'!C$2:C$87),0)</f>
        <v>0</v>
      </c>
      <c r="C2" s="67">
        <f>IF('aggregate ccm'!D2&gt;0,'aggregate ccm'!D2/SUM('aggregate ccm'!D$2:D$87),0)</f>
        <v>0</v>
      </c>
      <c r="D2" s="67">
        <f>IF('aggregate ccm'!E2&gt;0,'aggregate ccm'!E2/SUM('aggregate ccm'!E$2:E$87),0)</f>
        <v>0</v>
      </c>
      <c r="E2" s="67">
        <f>IF('aggregate ccm'!F2&gt;0,'aggregate ccm'!F2/SUM('aggregate ccm'!F$2:F$87),0)</f>
        <v>0</v>
      </c>
      <c r="F2" s="67">
        <f>IF('aggregate ccm'!G2&gt;0,'aggregate ccm'!G2/SUM('aggregate ccm'!G$2:G$87),0)</f>
        <v>0</v>
      </c>
      <c r="G2" s="67">
        <f>IF('aggregate ccm'!H2&gt;0,'aggregate ccm'!H2/SUM('aggregate ccm'!H$2:H$87),0)</f>
        <v>0</v>
      </c>
      <c r="H2" s="67">
        <f>IF('aggregate ccm'!I2&gt;0,'aggregate ccm'!I2/SUM('aggregate ccm'!I$2:I$87),0)</f>
        <v>0</v>
      </c>
      <c r="I2" s="67">
        <f>IF('aggregate ccm'!J2&gt;0,'aggregate ccm'!J2/SUM('aggregate ccm'!J$2:J$87),0)</f>
        <v>0</v>
      </c>
      <c r="J2" s="67">
        <f>IF('aggregate ccm'!K2&gt;0,'aggregate ccm'!K2/SUM('aggregate ccm'!K$2:K$87),0)</f>
        <v>0</v>
      </c>
      <c r="K2" s="67">
        <f>IF('aggregate ccm'!L2&gt;0,'aggregate ccm'!L2/SUM('aggregate ccm'!L$2:L$87),0)</f>
        <v>0</v>
      </c>
      <c r="L2" s="67">
        <f>IF('aggregate ccm'!M2&gt;0,'aggregate ccm'!M2/SUM('aggregate ccm'!M$2:M$87),0)</f>
        <v>0</v>
      </c>
      <c r="M2" s="67">
        <f>IF('aggregate ccm'!N2&gt;0,'aggregate ccm'!N2/SUM('aggregate ccm'!N$2:N$87),0)</f>
        <v>0</v>
      </c>
      <c r="N2" s="67">
        <f>IF('aggregate ccm'!O2&gt;0,'aggregate ccm'!O2/SUM('aggregate ccm'!O$2:O$87),0)</f>
        <v>0</v>
      </c>
      <c r="O2" s="67">
        <f>IF('aggregate ccm'!P2&gt;0,'aggregate ccm'!P2/SUM('aggregate ccm'!P$2:P$87),0)</f>
        <v>0</v>
      </c>
      <c r="P2" s="67">
        <f>IF('aggregate ccm'!Q2&gt;0,'aggregate ccm'!Q2/SUM('aggregate ccm'!Q$2:Q$87),0)</f>
        <v>0</v>
      </c>
      <c r="Q2" s="67">
        <f>IF('aggregate ccm'!R2&gt;0,'aggregate ccm'!R2/SUM('aggregate ccm'!R$2:R$87),0)</f>
        <v>0</v>
      </c>
      <c r="R2" s="67">
        <f>IF('aggregate ccm'!S2&gt;0,'aggregate ccm'!S2/SUM('aggregate ccm'!S$2:S$87),0)</f>
        <v>0</v>
      </c>
      <c r="S2" s="67">
        <f>IF('aggregate ccm'!T2&gt;0,'aggregate ccm'!T2/SUM('aggregate ccm'!T$2:T$87),0)</f>
        <v>0</v>
      </c>
      <c r="T2" s="67">
        <f>IF('aggregate ccm'!U2&gt;0,'aggregate ccm'!U2/SUM('aggregate ccm'!U$2:U$87),0)</f>
        <v>0</v>
      </c>
      <c r="U2" s="67">
        <f>IF('aggregate ccm'!V2&gt;0,'aggregate ccm'!V2/SUM('aggregate ccm'!V$2:V$87),0)</f>
        <v>0</v>
      </c>
      <c r="V2" s="67">
        <f>IF('aggregate ccm'!W2&gt;0,'aggregate ccm'!W2/SUM('aggregate ccm'!W$2:W$87),0)</f>
        <v>0</v>
      </c>
      <c r="W2" s="67">
        <f>IF('aggregate ccm'!X2&gt;0,'aggregate ccm'!X2/SUM('aggregate ccm'!X$2:X$87),0)</f>
        <v>0</v>
      </c>
      <c r="X2" s="67">
        <f>IF('aggregate ccm'!Y2&gt;0,'aggregate ccm'!Y2/SUM('aggregate ccm'!Y$2:Y$87),0)</f>
        <v>0</v>
      </c>
      <c r="Y2" s="67">
        <f>IF('aggregate ccm'!Z2&gt;0,'aggregate ccm'!Z2/SUM('aggregate ccm'!Z$2:Z$87),0)</f>
        <v>0</v>
      </c>
      <c r="Z2" s="67">
        <f>IF('aggregate ccm'!AA2&gt;0,'aggregate ccm'!AA2/SUM('aggregate ccm'!AA$2:AA$87),0)</f>
        <v>0</v>
      </c>
      <c r="AA2" s="67">
        <f>IF('aggregate ccm'!AB2&gt;0,'aggregate ccm'!AB2/SUM('aggregate ccm'!AB$2:AB$87),0)</f>
        <v>0</v>
      </c>
      <c r="AB2" s="67">
        <f>IF('aggregate ccm'!AC2&gt;0,'aggregate ccm'!AC2/SUM('aggregate ccm'!AC$2:AC$87),0)</f>
        <v>0</v>
      </c>
      <c r="AC2" s="67">
        <f>IF('aggregate ccm'!AD2&gt;0,'aggregate ccm'!AD2/SUM('aggregate ccm'!AD$2:AD$87),0)</f>
        <v>0</v>
      </c>
      <c r="AD2" s="67">
        <f>IF('aggregate ccm'!AE2&gt;0,'aggregate ccm'!AE2/SUM('aggregate ccm'!AE$2:AE$87),0)</f>
        <v>0</v>
      </c>
      <c r="AE2" s="67">
        <f>IF('aggregate ccm'!AF2&gt;0,'aggregate ccm'!AF2/SUM('aggregate ccm'!AF$2:AF$87),0)</f>
        <v>0</v>
      </c>
      <c r="AF2" s="67">
        <f>IF('aggregate ccm'!AG2&gt;0,'aggregate ccm'!AG2/SUM('aggregate ccm'!AG$2:AG$87),0)</f>
        <v>0</v>
      </c>
      <c r="AG2" s="67">
        <f>IF('aggregate ccm'!AH2&gt;0,'aggregate ccm'!AH2/SUM('aggregate ccm'!AH$2:AH$87),0)</f>
        <v>0</v>
      </c>
      <c r="AH2" s="67">
        <f>IF('aggregate ccm'!AI2&gt;0,'aggregate ccm'!AI2/SUM('aggregate ccm'!AI$2:AI$87),0)</f>
        <v>0</v>
      </c>
      <c r="AI2" s="67">
        <f>IF('aggregate ccm'!AJ2&gt;0,'aggregate ccm'!AJ2/SUM('aggregate ccm'!AJ$2:AJ$87),0)</f>
        <v>0</v>
      </c>
      <c r="AJ2" s="67">
        <f>IF('aggregate ccm'!AK2&gt;0,'aggregate ccm'!AK2/SUM('aggregate ccm'!AK$2:AK$87),0)</f>
        <v>0</v>
      </c>
      <c r="AK2" s="67">
        <f>IF('aggregate ccm'!AL2&gt;0,'aggregate ccm'!AL2/SUM('aggregate ccm'!AL$2:AL$87),0)</f>
        <v>0</v>
      </c>
      <c r="AL2" s="67">
        <f>IF('aggregate ccm'!AM2&gt;0,'aggregate ccm'!AM2/SUM('aggregate ccm'!AM$2:AM$87),0)</f>
        <v>0</v>
      </c>
      <c r="AM2" s="67">
        <f>IF('aggregate ccm'!AN2&gt;0,'aggregate ccm'!AN2/SUM('aggregate ccm'!AN$2:AN$87),0)</f>
        <v>0</v>
      </c>
      <c r="AN2" s="67">
        <f>IF('aggregate ccm'!AO2&gt;0,'aggregate ccm'!AO2/SUM('aggregate ccm'!AO$2:AO$87),0)</f>
        <v>0</v>
      </c>
      <c r="AO2" s="67">
        <f>IF('aggregate ccm'!AP2&gt;0,'aggregate ccm'!AP2/SUM('aggregate ccm'!AP$2:AP$87),0)</f>
        <v>0</v>
      </c>
      <c r="AP2" s="67">
        <f>IF('aggregate ccm'!AQ2&gt;0,'aggregate ccm'!AQ2/SUM('aggregate ccm'!AQ$2:AQ$87),0)</f>
        <v>0</v>
      </c>
      <c r="AQ2" s="67">
        <f>IF('aggregate ccm'!AR2&gt;0,'aggregate ccm'!AR2/SUM('aggregate ccm'!AR$2:AR$87),0)</f>
        <v>0</v>
      </c>
      <c r="AR2" s="67">
        <f>IF('aggregate ccm'!AS2&gt;0,'aggregate ccm'!AS2/SUM('aggregate ccm'!AS$2:AS$87),0)</f>
        <v>0</v>
      </c>
      <c r="AS2" s="67">
        <f>IF('aggregate ccm'!AT2&gt;0,'aggregate ccm'!AT2/SUM('aggregate ccm'!AT$2:AT$87),0)</f>
        <v>0</v>
      </c>
      <c r="AT2" s="67">
        <f>IF('aggregate ccm'!AU2&gt;0,'aggregate ccm'!AU2/SUM('aggregate ccm'!AU$2:AU$87),0)</f>
        <v>0</v>
      </c>
      <c r="AU2" s="67">
        <f>IF('aggregate ccm'!AV2&gt;0,'aggregate ccm'!AV2/SUM('aggregate ccm'!AV$2:AV$87),0)</f>
        <v>0</v>
      </c>
      <c r="AV2" s="67">
        <f>IF('aggregate ccm'!AW2&gt;0,'aggregate ccm'!AW2/SUM('aggregate ccm'!AW$2:AW$87),0)</f>
        <v>0</v>
      </c>
      <c r="AW2" s="67">
        <f>IF('aggregate ccm'!AX2&gt;0,'aggregate ccm'!AX2/SUM('aggregate ccm'!AX$2:AX$87),0)</f>
        <v>0</v>
      </c>
      <c r="AX2" s="67">
        <f>IF('aggregate ccm'!AY2&gt;0,'aggregate ccm'!AY2/SUM('aggregate ccm'!AY$2:AY$87),0)</f>
        <v>0</v>
      </c>
      <c r="AY2" s="67">
        <f>IF('aggregate ccm'!AZ2&gt;0,'aggregate ccm'!AZ2/SUM('aggregate ccm'!AZ$2:AZ$87),0)</f>
        <v>0</v>
      </c>
      <c r="AZ2" s="67">
        <f>IF('aggregate ccm'!BA2&gt;0,'aggregate ccm'!BA2/SUM('aggregate ccm'!BA$2:BA$87),0)</f>
        <v>0</v>
      </c>
      <c r="BA2" s="67">
        <f>IF('aggregate ccm'!BB2&gt;0,'aggregate ccm'!BB2/SUM('aggregate ccm'!BB$2:BB$87),0)</f>
        <v>0</v>
      </c>
      <c r="BB2" s="67">
        <f>IF('aggregate ccm'!BC2&gt;0,'aggregate ccm'!BC2/SUM('aggregate ccm'!BC$2:BC$87),0)</f>
        <v>0</v>
      </c>
      <c r="BC2" s="67">
        <f>IF('aggregate ccm'!BD2&gt;0,'aggregate ccm'!BD2/SUM('aggregate ccm'!BD$2:BD$87),0)</f>
        <v>0</v>
      </c>
      <c r="BD2" s="67">
        <f>IF('aggregate ccm'!BE2&gt;0,'aggregate ccm'!BE2/SUM('aggregate ccm'!BE$2:BE$87),0)</f>
        <v>0</v>
      </c>
      <c r="BE2" s="67">
        <f>IF('aggregate ccm'!BF2&gt;0,'aggregate ccm'!BF2/SUM('aggregate ccm'!BF$2:BF$87),0)</f>
        <v>0</v>
      </c>
      <c r="BF2" s="67">
        <f>IF('aggregate ccm'!BG2&gt;0,'aggregate ccm'!BG2/SUM('aggregate ccm'!BG$2:BG$87),0)</f>
        <v>0</v>
      </c>
      <c r="BG2" s="67">
        <f>IF('aggregate ccm'!BH2&gt;0,'aggregate ccm'!BH2/SUM('aggregate ccm'!BH$2:BH$87),0)</f>
        <v>0</v>
      </c>
      <c r="BH2" s="67">
        <f>IF('aggregate ccm'!BI2&gt;0,'aggregate ccm'!BI2/SUM('aggregate ccm'!BI$2:BI$87),0)</f>
        <v>0</v>
      </c>
      <c r="BI2" s="67">
        <f>IF('aggregate ccm'!BJ2&gt;0,'aggregate ccm'!BJ2/SUM('aggregate ccm'!BJ$2:BJ$87),0)</f>
        <v>0</v>
      </c>
      <c r="BJ2" s="67">
        <f>IF('aggregate ccm'!BK2&gt;0,'aggregate ccm'!BK2/SUM('aggregate ccm'!BK$2:BK$87),0)</f>
        <v>0</v>
      </c>
      <c r="BK2" s="67">
        <f>IF('aggregate ccm'!BL2&gt;0,'aggregate ccm'!BL2/SUM('aggregate ccm'!BL$2:BL$87),0)</f>
        <v>0</v>
      </c>
      <c r="BL2" s="67">
        <f>IF('aggregate ccm'!BM2&gt;0,'aggregate ccm'!BM2/SUM('aggregate ccm'!BM$2:BM$87),0)</f>
        <v>0</v>
      </c>
      <c r="BM2" s="67">
        <f>IF('aggregate ccm'!BN2&gt;0,'aggregate ccm'!BN2/SUM('aggregate ccm'!BN$2:BN$87),0)</f>
        <v>0</v>
      </c>
      <c r="BN2" s="67">
        <f>IF('aggregate ccm'!BO2&gt;0,'aggregate ccm'!BO2/SUM('aggregate ccm'!BO$2:BO$87),0)</f>
        <v>0</v>
      </c>
      <c r="BO2" s="67">
        <f>IF('aggregate ccm'!BP2&gt;0,'aggregate ccm'!BP2/SUM('aggregate ccm'!BP$2:BP$87),0)</f>
        <v>0</v>
      </c>
      <c r="BP2" s="67">
        <f>IF('aggregate ccm'!BQ2&gt;0,'aggregate ccm'!BQ2/SUM('aggregate ccm'!BQ$2:BQ$87),0)</f>
        <v>0</v>
      </c>
      <c r="BQ2" s="67">
        <f>IF('aggregate ccm'!BR2&gt;0,'aggregate ccm'!BR2/SUM('aggregate ccm'!BR$2:BR$87),0)</f>
        <v>0</v>
      </c>
      <c r="BR2" s="67">
        <f>IF('aggregate ccm'!BS2&gt;0,'aggregate ccm'!BS2/SUM('aggregate ccm'!BS$2:BS$87),0)</f>
        <v>0</v>
      </c>
      <c r="BS2" s="67">
        <f>IF('aggregate ccm'!BT2&gt;0,'aggregate ccm'!BT2/SUM('aggregate ccm'!BT$2:BT$87),0)</f>
        <v>0</v>
      </c>
      <c r="BT2" s="67">
        <f>IF('aggregate ccm'!BU2&gt;0,'aggregate ccm'!BU2/SUM('aggregate ccm'!BU$2:BU$87),0)</f>
        <v>0</v>
      </c>
      <c r="BU2" s="67">
        <f>IF('aggregate ccm'!BV2&gt;0,'aggregate ccm'!BV2/SUM('aggregate ccm'!BV$2:BV$87),0)</f>
        <v>0</v>
      </c>
      <c r="BV2" s="67">
        <f>IF('aggregate ccm'!BW2&gt;0,'aggregate ccm'!BW2/SUM('aggregate ccm'!BW$2:BW$87),0)</f>
        <v>0</v>
      </c>
      <c r="BW2" s="67">
        <f>IF('aggregate ccm'!BX2&gt;0,'aggregate ccm'!BX2/SUM('aggregate ccm'!BX$2:BX$87),0)</f>
        <v>0</v>
      </c>
      <c r="BX2" s="67">
        <f>IF('aggregate ccm'!BY2&gt;0,'aggregate ccm'!BY2/SUM('aggregate ccm'!BY$2:BY$87),0)</f>
        <v>0</v>
      </c>
      <c r="BY2" s="67">
        <f>IF('aggregate ccm'!BZ2&gt;0,'aggregate ccm'!BZ2/SUM('aggregate ccm'!BZ$2:BZ$87),0)</f>
        <v>0</v>
      </c>
      <c r="BZ2" s="67">
        <f>IF('aggregate ccm'!CA2&gt;0,'aggregate ccm'!CA2/SUM('aggregate ccm'!CA$2:CA$87),0)</f>
        <v>0</v>
      </c>
      <c r="CA2" s="67">
        <f>IF('aggregate ccm'!CB2&gt;0,'aggregate ccm'!CB2/SUM('aggregate ccm'!CB$2:CB$87),0)</f>
        <v>0</v>
      </c>
      <c r="CB2" s="67">
        <f>IF('aggregate ccm'!CC2&gt;0,'aggregate ccm'!CC2/SUM('aggregate ccm'!CC$2:CC$87),0)</f>
        <v>0</v>
      </c>
      <c r="CC2" s="67">
        <f>IF('aggregate ccm'!CD2&gt;0,'aggregate ccm'!CD2/SUM('aggregate ccm'!CD$2:CD$87),0)</f>
        <v>0</v>
      </c>
      <c r="CD2" s="67">
        <f>IF('aggregate ccm'!CE2&gt;0,'aggregate ccm'!CE2/SUM('aggregate ccm'!CE$2:CE$87),0)</f>
        <v>0</v>
      </c>
      <c r="CE2" s="67">
        <f>IF('aggregate ccm'!CF2&gt;0,'aggregate ccm'!CF2/SUM('aggregate ccm'!CF$2:CF$87),0)</f>
        <v>0</v>
      </c>
      <c r="CF2" s="67">
        <f>IF('aggregate ccm'!CG2&gt;0,'aggregate ccm'!CG2/SUM('aggregate ccm'!CG$2:CG$87),0)</f>
        <v>0</v>
      </c>
      <c r="CG2" s="67">
        <f>IF('aggregate ccm'!CH2&gt;0,'aggregate ccm'!CH2/SUM('aggregate ccm'!CH$2:CH$87),0)</f>
        <v>0</v>
      </c>
      <c r="CH2" s="67">
        <f>IF('aggregate ccm'!CI2&gt;0,'aggregate ccm'!CI2/SUM('aggregate ccm'!CI$2:CI$87),0)</f>
        <v>0</v>
      </c>
      <c r="CI2" s="67">
        <f>IF('aggregate ccm'!CJ2&gt;0,'aggregate ccm'!CJ2/SUM('aggregate ccm'!CJ$2:CJ$87),0)</f>
        <v>0</v>
      </c>
      <c r="CK2" s="67"/>
    </row>
    <row r="3" spans="1:89">
      <c r="A3" s="68" t="s">
        <v>736</v>
      </c>
      <c r="B3" s="67">
        <f>IF('aggregate ccm'!C3&gt;0,'aggregate ccm'!C3/SUM('aggregate ccm'!C$2:C$87),0)</f>
        <v>0</v>
      </c>
      <c r="C3" s="67">
        <f>IF('aggregate ccm'!D3&gt;0,'aggregate ccm'!D3/SUM('aggregate ccm'!D$2:D$87),0)</f>
        <v>0</v>
      </c>
      <c r="D3" s="67">
        <f>IF('aggregate ccm'!E3&gt;0,'aggregate ccm'!E3/SUM('aggregate ccm'!E$2:E$87),0)</f>
        <v>0</v>
      </c>
      <c r="E3" s="67">
        <f>IF('aggregate ccm'!F3&gt;0,'aggregate ccm'!F3/SUM('aggregate ccm'!F$2:F$87),0)</f>
        <v>0</v>
      </c>
      <c r="F3" s="67">
        <f>IF('aggregate ccm'!G3&gt;0,'aggregate ccm'!G3/SUM('aggregate ccm'!G$2:G$87),0)</f>
        <v>0</v>
      </c>
      <c r="G3" s="67">
        <f>IF('aggregate ccm'!H3&gt;0,'aggregate ccm'!H3/SUM('aggregate ccm'!H$2:H$87),0)</f>
        <v>0</v>
      </c>
      <c r="H3" s="67">
        <f>IF('aggregate ccm'!I3&gt;0,'aggregate ccm'!I3/SUM('aggregate ccm'!I$2:I$87),0)</f>
        <v>0</v>
      </c>
      <c r="I3" s="67">
        <f>IF('aggregate ccm'!J3&gt;0,'aggregate ccm'!J3/SUM('aggregate ccm'!J$2:J$87),0)</f>
        <v>0</v>
      </c>
      <c r="J3" s="67">
        <f>IF('aggregate ccm'!K3&gt;0,'aggregate ccm'!K3/SUM('aggregate ccm'!K$2:K$87),0)</f>
        <v>0</v>
      </c>
      <c r="K3" s="67">
        <f>IF('aggregate ccm'!L3&gt;0,'aggregate ccm'!L3/SUM('aggregate ccm'!L$2:L$87),0)</f>
        <v>0</v>
      </c>
      <c r="L3" s="67">
        <f>IF('aggregate ccm'!M3&gt;0,'aggregate ccm'!M3/SUM('aggregate ccm'!M$2:M$87),0)</f>
        <v>0</v>
      </c>
      <c r="M3" s="67">
        <f>IF('aggregate ccm'!N3&gt;0,'aggregate ccm'!N3/SUM('aggregate ccm'!N$2:N$87),0)</f>
        <v>0</v>
      </c>
      <c r="N3" s="67">
        <f>IF('aggregate ccm'!O3&gt;0,'aggregate ccm'!O3/SUM('aggregate ccm'!O$2:O$87),0)</f>
        <v>0</v>
      </c>
      <c r="O3" s="67">
        <f>IF('aggregate ccm'!P3&gt;0,'aggregate ccm'!P3/SUM('aggregate ccm'!P$2:P$87),0)</f>
        <v>0</v>
      </c>
      <c r="P3" s="67">
        <f>IF('aggregate ccm'!Q3&gt;0,'aggregate ccm'!Q3/SUM('aggregate ccm'!Q$2:Q$87),0)</f>
        <v>0</v>
      </c>
      <c r="Q3" s="67">
        <f>IF('aggregate ccm'!R3&gt;0,'aggregate ccm'!R3/SUM('aggregate ccm'!R$2:R$87),0)</f>
        <v>0</v>
      </c>
      <c r="R3" s="67">
        <f>IF('aggregate ccm'!S3&gt;0,'aggregate ccm'!S3/SUM('aggregate ccm'!S$2:S$87),0)</f>
        <v>0</v>
      </c>
      <c r="S3" s="67">
        <f>IF('aggregate ccm'!T3&gt;0,'aggregate ccm'!T3/SUM('aggregate ccm'!T$2:T$87),0)</f>
        <v>0</v>
      </c>
      <c r="T3" s="67">
        <f>IF('aggregate ccm'!U3&gt;0,'aggregate ccm'!U3/SUM('aggregate ccm'!U$2:U$87),0)</f>
        <v>0</v>
      </c>
      <c r="U3" s="67">
        <f>IF('aggregate ccm'!V3&gt;0,'aggregate ccm'!V3/SUM('aggregate ccm'!V$2:V$87),0)</f>
        <v>0</v>
      </c>
      <c r="V3" s="67">
        <f>IF('aggregate ccm'!W3&gt;0,'aggregate ccm'!W3/SUM('aggregate ccm'!W$2:W$87),0)</f>
        <v>0</v>
      </c>
      <c r="W3" s="67">
        <f>IF('aggregate ccm'!X3&gt;0,'aggregate ccm'!X3/SUM('aggregate ccm'!X$2:X$87),0)</f>
        <v>0</v>
      </c>
      <c r="X3" s="67">
        <f>IF('aggregate ccm'!Y3&gt;0,'aggregate ccm'!Y3/SUM('aggregate ccm'!Y$2:Y$87),0)</f>
        <v>0</v>
      </c>
      <c r="Y3" s="67">
        <f>IF('aggregate ccm'!Z3&gt;0,'aggregate ccm'!Z3/SUM('aggregate ccm'!Z$2:Z$87),0)</f>
        <v>0</v>
      </c>
      <c r="Z3" s="67">
        <f>IF('aggregate ccm'!AA3&gt;0,'aggregate ccm'!AA3/SUM('aggregate ccm'!AA$2:AA$87),0)</f>
        <v>0</v>
      </c>
      <c r="AA3" s="67">
        <f>IF('aggregate ccm'!AB3&gt;0,'aggregate ccm'!AB3/SUM('aggregate ccm'!AB$2:AB$87),0)</f>
        <v>0</v>
      </c>
      <c r="AB3" s="67">
        <f>IF('aggregate ccm'!AC3&gt;0,'aggregate ccm'!AC3/SUM('aggregate ccm'!AC$2:AC$87),0)</f>
        <v>0</v>
      </c>
      <c r="AC3" s="67">
        <f>IF('aggregate ccm'!AD3&gt;0,'aggregate ccm'!AD3/SUM('aggregate ccm'!AD$2:AD$87),0)</f>
        <v>0</v>
      </c>
      <c r="AD3" s="67">
        <f>IF('aggregate ccm'!AE3&gt;0,'aggregate ccm'!AE3/SUM('aggregate ccm'!AE$2:AE$87),0)</f>
        <v>0</v>
      </c>
      <c r="AE3" s="67">
        <f>IF('aggregate ccm'!AF3&gt;0,'aggregate ccm'!AF3/SUM('aggregate ccm'!AF$2:AF$87),0)</f>
        <v>0</v>
      </c>
      <c r="AF3" s="67">
        <f>IF('aggregate ccm'!AG3&gt;0,'aggregate ccm'!AG3/SUM('aggregate ccm'!AG$2:AG$87),0)</f>
        <v>0</v>
      </c>
      <c r="AG3" s="67">
        <f>IF('aggregate ccm'!AH3&gt;0,'aggregate ccm'!AH3/SUM('aggregate ccm'!AH$2:AH$87),0)</f>
        <v>0</v>
      </c>
      <c r="AH3" s="67">
        <f>IF('aggregate ccm'!AI3&gt;0,'aggregate ccm'!AI3/SUM('aggregate ccm'!AI$2:AI$87),0)</f>
        <v>0</v>
      </c>
      <c r="AI3" s="67">
        <f>IF('aggregate ccm'!AJ3&gt;0,'aggregate ccm'!AJ3/SUM('aggregate ccm'!AJ$2:AJ$87),0)</f>
        <v>0</v>
      </c>
      <c r="AJ3" s="67">
        <f>IF('aggregate ccm'!AK3&gt;0,'aggregate ccm'!AK3/SUM('aggregate ccm'!AK$2:AK$87),0)</f>
        <v>0</v>
      </c>
      <c r="AK3" s="67">
        <f>IF('aggregate ccm'!AL3&gt;0,'aggregate ccm'!AL3/SUM('aggregate ccm'!AL$2:AL$87),0)</f>
        <v>0</v>
      </c>
      <c r="AL3" s="67">
        <f>IF('aggregate ccm'!AM3&gt;0,'aggregate ccm'!AM3/SUM('aggregate ccm'!AM$2:AM$87),0)</f>
        <v>0</v>
      </c>
      <c r="AM3" s="67">
        <f>IF('aggregate ccm'!AN3&gt;0,'aggregate ccm'!AN3/SUM('aggregate ccm'!AN$2:AN$87),0)</f>
        <v>0</v>
      </c>
      <c r="AN3" s="67">
        <f>IF('aggregate ccm'!AO3&gt;0,'aggregate ccm'!AO3/SUM('aggregate ccm'!AO$2:AO$87),0)</f>
        <v>0</v>
      </c>
      <c r="AO3" s="67">
        <f>IF('aggregate ccm'!AP3&gt;0,'aggregate ccm'!AP3/SUM('aggregate ccm'!AP$2:AP$87),0)</f>
        <v>0</v>
      </c>
      <c r="AP3" s="67">
        <f>IF('aggregate ccm'!AQ3&gt;0,'aggregate ccm'!AQ3/SUM('aggregate ccm'!AQ$2:AQ$87),0)</f>
        <v>0</v>
      </c>
      <c r="AQ3" s="67">
        <f>IF('aggregate ccm'!AR3&gt;0,'aggregate ccm'!AR3/SUM('aggregate ccm'!AR$2:AR$87),0)</f>
        <v>0</v>
      </c>
      <c r="AR3" s="67">
        <f>IF('aggregate ccm'!AS3&gt;0,'aggregate ccm'!AS3/SUM('aggregate ccm'!AS$2:AS$87),0)</f>
        <v>0</v>
      </c>
      <c r="AS3" s="67">
        <f>IF('aggregate ccm'!AT3&gt;0,'aggregate ccm'!AT3/SUM('aggregate ccm'!AT$2:AT$87),0)</f>
        <v>0</v>
      </c>
      <c r="AT3" s="67">
        <f>IF('aggregate ccm'!AU3&gt;0,'aggregate ccm'!AU3/SUM('aggregate ccm'!AU$2:AU$87),0)</f>
        <v>0</v>
      </c>
      <c r="AU3" s="67">
        <f>IF('aggregate ccm'!AV3&gt;0,'aggregate ccm'!AV3/SUM('aggregate ccm'!AV$2:AV$87),0)</f>
        <v>0</v>
      </c>
      <c r="AV3" s="67">
        <f>IF('aggregate ccm'!AW3&gt;0,'aggregate ccm'!AW3/SUM('aggregate ccm'!AW$2:AW$87),0)</f>
        <v>0</v>
      </c>
      <c r="AW3" s="67">
        <f>IF('aggregate ccm'!AX3&gt;0,'aggregate ccm'!AX3/SUM('aggregate ccm'!AX$2:AX$87),0)</f>
        <v>0</v>
      </c>
      <c r="AX3" s="67">
        <f>IF('aggregate ccm'!AY3&gt;0,'aggregate ccm'!AY3/SUM('aggregate ccm'!AY$2:AY$87),0)</f>
        <v>0</v>
      </c>
      <c r="AY3" s="67">
        <f>IF('aggregate ccm'!AZ3&gt;0,'aggregate ccm'!AZ3/SUM('aggregate ccm'!AZ$2:AZ$87),0)</f>
        <v>0</v>
      </c>
      <c r="AZ3" s="67">
        <f>IF('aggregate ccm'!BA3&gt;0,'aggregate ccm'!BA3/SUM('aggregate ccm'!BA$2:BA$87),0)</f>
        <v>0</v>
      </c>
      <c r="BA3" s="67">
        <f>IF('aggregate ccm'!BB3&gt;0,'aggregate ccm'!BB3/SUM('aggregate ccm'!BB$2:BB$87),0)</f>
        <v>0</v>
      </c>
      <c r="BB3" s="67">
        <f>IF('aggregate ccm'!BC3&gt;0,'aggregate ccm'!BC3/SUM('aggregate ccm'!BC$2:BC$87),0)</f>
        <v>0</v>
      </c>
      <c r="BC3" s="67">
        <f>IF('aggregate ccm'!BD3&gt;0,'aggregate ccm'!BD3/SUM('aggregate ccm'!BD$2:BD$87),0)</f>
        <v>0</v>
      </c>
      <c r="BD3" s="67">
        <f>IF('aggregate ccm'!BE3&gt;0,'aggregate ccm'!BE3/SUM('aggregate ccm'!BE$2:BE$87),0)</f>
        <v>0</v>
      </c>
      <c r="BE3" s="67">
        <f>IF('aggregate ccm'!BF3&gt;0,'aggregate ccm'!BF3/SUM('aggregate ccm'!BF$2:BF$87),0)</f>
        <v>0</v>
      </c>
      <c r="BF3" s="67">
        <f>IF('aggregate ccm'!BG3&gt;0,'aggregate ccm'!BG3/SUM('aggregate ccm'!BG$2:BG$87),0)</f>
        <v>0</v>
      </c>
      <c r="BG3" s="67">
        <f>IF('aggregate ccm'!BH3&gt;0,'aggregate ccm'!BH3/SUM('aggregate ccm'!BH$2:BH$87),0)</f>
        <v>0</v>
      </c>
      <c r="BH3" s="67">
        <f>IF('aggregate ccm'!BI3&gt;0,'aggregate ccm'!BI3/SUM('aggregate ccm'!BI$2:BI$87),0)</f>
        <v>0</v>
      </c>
      <c r="BI3" s="67">
        <f>IF('aggregate ccm'!BJ3&gt;0,'aggregate ccm'!BJ3/SUM('aggregate ccm'!BJ$2:BJ$87),0)</f>
        <v>0</v>
      </c>
      <c r="BJ3" s="67">
        <f>IF('aggregate ccm'!BK3&gt;0,'aggregate ccm'!BK3/SUM('aggregate ccm'!BK$2:BK$87),0)</f>
        <v>0</v>
      </c>
      <c r="BK3" s="67">
        <f>IF('aggregate ccm'!BL3&gt;0,'aggregate ccm'!BL3/SUM('aggregate ccm'!BL$2:BL$87),0)</f>
        <v>0</v>
      </c>
      <c r="BL3" s="67">
        <f>IF('aggregate ccm'!BM3&gt;0,'aggregate ccm'!BM3/SUM('aggregate ccm'!BM$2:BM$87),0)</f>
        <v>0</v>
      </c>
      <c r="BM3" s="67">
        <f>IF('aggregate ccm'!BN3&gt;0,'aggregate ccm'!BN3/SUM('aggregate ccm'!BN$2:BN$87),0)</f>
        <v>0</v>
      </c>
      <c r="BN3" s="67">
        <f>IF('aggregate ccm'!BO3&gt;0,'aggregate ccm'!BO3/SUM('aggregate ccm'!BO$2:BO$87),0)</f>
        <v>0</v>
      </c>
      <c r="BO3" s="67">
        <f>IF('aggregate ccm'!BP3&gt;0,'aggregate ccm'!BP3/SUM('aggregate ccm'!BP$2:BP$87),0)</f>
        <v>0</v>
      </c>
      <c r="BP3" s="67">
        <f>IF('aggregate ccm'!BQ3&gt;0,'aggregate ccm'!BQ3/SUM('aggregate ccm'!BQ$2:BQ$87),0)</f>
        <v>0</v>
      </c>
      <c r="BQ3" s="67">
        <f>IF('aggregate ccm'!BR3&gt;0,'aggregate ccm'!BR3/SUM('aggregate ccm'!BR$2:BR$87),0)</f>
        <v>0</v>
      </c>
      <c r="BR3" s="67">
        <f>IF('aggregate ccm'!BS3&gt;0,'aggregate ccm'!BS3/SUM('aggregate ccm'!BS$2:BS$87),0)</f>
        <v>0</v>
      </c>
      <c r="BS3" s="67">
        <f>IF('aggregate ccm'!BT3&gt;0,'aggregate ccm'!BT3/SUM('aggregate ccm'!BT$2:BT$87),0)</f>
        <v>0</v>
      </c>
      <c r="BT3" s="67">
        <f>IF('aggregate ccm'!BU3&gt;0,'aggregate ccm'!BU3/SUM('aggregate ccm'!BU$2:BU$87),0)</f>
        <v>0</v>
      </c>
      <c r="BU3" s="67">
        <f>IF('aggregate ccm'!BV3&gt;0,'aggregate ccm'!BV3/SUM('aggregate ccm'!BV$2:BV$87),0)</f>
        <v>0</v>
      </c>
      <c r="BV3" s="67">
        <f>IF('aggregate ccm'!BW3&gt;0,'aggregate ccm'!BW3/SUM('aggregate ccm'!BW$2:BW$87),0)</f>
        <v>0</v>
      </c>
      <c r="BW3" s="67">
        <f>IF('aggregate ccm'!BX3&gt;0,'aggregate ccm'!BX3/SUM('aggregate ccm'!BX$2:BX$87),0)</f>
        <v>0</v>
      </c>
      <c r="BX3" s="67">
        <f>IF('aggregate ccm'!BY3&gt;0,'aggregate ccm'!BY3/SUM('aggregate ccm'!BY$2:BY$87),0)</f>
        <v>0</v>
      </c>
      <c r="BY3" s="67">
        <f>IF('aggregate ccm'!BZ3&gt;0,'aggregate ccm'!BZ3/SUM('aggregate ccm'!BZ$2:BZ$87),0)</f>
        <v>0</v>
      </c>
      <c r="BZ3" s="67">
        <f>IF('aggregate ccm'!CA3&gt;0,'aggregate ccm'!CA3/SUM('aggregate ccm'!CA$2:CA$87),0)</f>
        <v>0</v>
      </c>
      <c r="CA3" s="67">
        <f>IF('aggregate ccm'!CB3&gt;0,'aggregate ccm'!CB3/SUM('aggregate ccm'!CB$2:CB$87),0)</f>
        <v>0</v>
      </c>
      <c r="CB3" s="67">
        <f>IF('aggregate ccm'!CC3&gt;0,'aggregate ccm'!CC3/SUM('aggregate ccm'!CC$2:CC$87),0)</f>
        <v>0</v>
      </c>
      <c r="CC3" s="67">
        <f>IF('aggregate ccm'!CD3&gt;0,'aggregate ccm'!CD3/SUM('aggregate ccm'!CD$2:CD$87),0)</f>
        <v>0</v>
      </c>
      <c r="CD3" s="67">
        <f>IF('aggregate ccm'!CE3&gt;0,'aggregate ccm'!CE3/SUM('aggregate ccm'!CE$2:CE$87),0)</f>
        <v>0</v>
      </c>
      <c r="CE3" s="67">
        <f>IF('aggregate ccm'!CF3&gt;0,'aggregate ccm'!CF3/SUM('aggregate ccm'!CF$2:CF$87),0)</f>
        <v>0</v>
      </c>
      <c r="CF3" s="67">
        <f>IF('aggregate ccm'!CG3&gt;0,'aggregate ccm'!CG3/SUM('aggregate ccm'!CG$2:CG$87),0)</f>
        <v>0</v>
      </c>
      <c r="CG3" s="67">
        <f>IF('aggregate ccm'!CH3&gt;0,'aggregate ccm'!CH3/SUM('aggregate ccm'!CH$2:CH$87),0)</f>
        <v>0</v>
      </c>
      <c r="CH3" s="67">
        <f>IF('aggregate ccm'!CI3&gt;0,'aggregate ccm'!CI3/SUM('aggregate ccm'!CI$2:CI$87),0)</f>
        <v>0</v>
      </c>
      <c r="CI3" s="67">
        <f>IF('aggregate ccm'!CJ3&gt;0,'aggregate ccm'!CJ3/SUM('aggregate ccm'!CJ$2:CJ$87),0)</f>
        <v>0</v>
      </c>
      <c r="CK3" s="67"/>
    </row>
    <row r="4" spans="1:89">
      <c r="A4" s="68" t="s">
        <v>737</v>
      </c>
      <c r="B4" s="67">
        <f>IF('aggregate ccm'!C4&gt;0,'aggregate ccm'!C4/SUM('aggregate ccm'!C$2:C$87),0)</f>
        <v>0</v>
      </c>
      <c r="C4" s="67">
        <f>IF('aggregate ccm'!D4&gt;0,'aggregate ccm'!D4/SUM('aggregate ccm'!D$2:D$87),0)</f>
        <v>0</v>
      </c>
      <c r="D4" s="67">
        <f>IF('aggregate ccm'!E4&gt;0,'aggregate ccm'!E4/SUM('aggregate ccm'!E$2:E$87),0)</f>
        <v>0</v>
      </c>
      <c r="E4" s="67">
        <f>IF('aggregate ccm'!F4&gt;0,'aggregate ccm'!F4/SUM('aggregate ccm'!F$2:F$87),0)</f>
        <v>0</v>
      </c>
      <c r="F4" s="67">
        <f>IF('aggregate ccm'!G4&gt;0,'aggregate ccm'!G4/SUM('aggregate ccm'!G$2:G$87),0)</f>
        <v>0</v>
      </c>
      <c r="G4" s="67">
        <f>IF('aggregate ccm'!H4&gt;0,'aggregate ccm'!H4/SUM('aggregate ccm'!H$2:H$87),0)</f>
        <v>0</v>
      </c>
      <c r="H4" s="67">
        <f>IF('aggregate ccm'!I4&gt;0,'aggregate ccm'!I4/SUM('aggregate ccm'!I$2:I$87),0)</f>
        <v>0</v>
      </c>
      <c r="I4" s="67">
        <f>IF('aggregate ccm'!J4&gt;0,'aggregate ccm'!J4/SUM('aggregate ccm'!J$2:J$87),0)</f>
        <v>0</v>
      </c>
      <c r="J4" s="67">
        <f>IF('aggregate ccm'!K4&gt;0,'aggregate ccm'!K4/SUM('aggregate ccm'!K$2:K$87),0)</f>
        <v>0</v>
      </c>
      <c r="K4" s="67">
        <f>IF('aggregate ccm'!L4&gt;0,'aggregate ccm'!L4/SUM('aggregate ccm'!L$2:L$87),0)</f>
        <v>0</v>
      </c>
      <c r="L4" s="67">
        <f>IF('aggregate ccm'!M4&gt;0,'aggregate ccm'!M4/SUM('aggregate ccm'!M$2:M$87),0)</f>
        <v>0</v>
      </c>
      <c r="M4" s="67">
        <f>IF('aggregate ccm'!N4&gt;0,'aggregate ccm'!N4/SUM('aggregate ccm'!N$2:N$87),0)</f>
        <v>0</v>
      </c>
      <c r="N4" s="67">
        <f>IF('aggregate ccm'!O4&gt;0,'aggregate ccm'!O4/SUM('aggregate ccm'!O$2:O$87),0)</f>
        <v>0</v>
      </c>
      <c r="O4" s="67">
        <f>IF('aggregate ccm'!P4&gt;0,'aggregate ccm'!P4/SUM('aggregate ccm'!P$2:P$87),0)</f>
        <v>0</v>
      </c>
      <c r="P4" s="67">
        <f>IF('aggregate ccm'!Q4&gt;0,'aggregate ccm'!Q4/SUM('aggregate ccm'!Q$2:Q$87),0)</f>
        <v>0</v>
      </c>
      <c r="Q4" s="67">
        <f>IF('aggregate ccm'!R4&gt;0,'aggregate ccm'!R4/SUM('aggregate ccm'!R$2:R$87),0)</f>
        <v>0</v>
      </c>
      <c r="R4" s="67">
        <f>IF('aggregate ccm'!S4&gt;0,'aggregate ccm'!S4/SUM('aggregate ccm'!S$2:S$87),0)</f>
        <v>0</v>
      </c>
      <c r="S4" s="67">
        <f>IF('aggregate ccm'!T4&gt;0,'aggregate ccm'!T4/SUM('aggregate ccm'!T$2:T$87),0)</f>
        <v>0</v>
      </c>
      <c r="T4" s="67">
        <f>IF('aggregate ccm'!U4&gt;0,'aggregate ccm'!U4/SUM('aggregate ccm'!U$2:U$87),0)</f>
        <v>0</v>
      </c>
      <c r="U4" s="67">
        <f>IF('aggregate ccm'!V4&gt;0,'aggregate ccm'!V4/SUM('aggregate ccm'!V$2:V$87),0)</f>
        <v>0</v>
      </c>
      <c r="V4" s="67">
        <f>IF('aggregate ccm'!W4&gt;0,'aggregate ccm'!W4/SUM('aggregate ccm'!W$2:W$87),0)</f>
        <v>0</v>
      </c>
      <c r="W4" s="67">
        <f>IF('aggregate ccm'!X4&gt;0,'aggregate ccm'!X4/SUM('aggregate ccm'!X$2:X$87),0)</f>
        <v>0</v>
      </c>
      <c r="X4" s="67">
        <f>IF('aggregate ccm'!Y4&gt;0,'aggregate ccm'!Y4/SUM('aggregate ccm'!Y$2:Y$87),0)</f>
        <v>0</v>
      </c>
      <c r="Y4" s="67">
        <f>IF('aggregate ccm'!Z4&gt;0,'aggregate ccm'!Z4/SUM('aggregate ccm'!Z$2:Z$87),0)</f>
        <v>0</v>
      </c>
      <c r="Z4" s="67">
        <f>IF('aggregate ccm'!AA4&gt;0,'aggregate ccm'!AA4/SUM('aggregate ccm'!AA$2:AA$87),0)</f>
        <v>0</v>
      </c>
      <c r="AA4" s="67">
        <f>IF('aggregate ccm'!AB4&gt;0,'aggregate ccm'!AB4/SUM('aggregate ccm'!AB$2:AB$87),0)</f>
        <v>0</v>
      </c>
      <c r="AB4" s="67">
        <f>IF('aggregate ccm'!AC4&gt;0,'aggregate ccm'!AC4/SUM('aggregate ccm'!AC$2:AC$87),0)</f>
        <v>0</v>
      </c>
      <c r="AC4" s="67">
        <f>IF('aggregate ccm'!AD4&gt;0,'aggregate ccm'!AD4/SUM('aggregate ccm'!AD$2:AD$87),0)</f>
        <v>0</v>
      </c>
      <c r="AD4" s="67">
        <f>IF('aggregate ccm'!AE4&gt;0,'aggregate ccm'!AE4/SUM('aggregate ccm'!AE$2:AE$87),0)</f>
        <v>0</v>
      </c>
      <c r="AE4" s="67">
        <f>IF('aggregate ccm'!AF4&gt;0,'aggregate ccm'!AF4/SUM('aggregate ccm'!AF$2:AF$87),0)</f>
        <v>0</v>
      </c>
      <c r="AF4" s="67">
        <f>IF('aggregate ccm'!AG4&gt;0,'aggregate ccm'!AG4/SUM('aggregate ccm'!AG$2:AG$87),0)</f>
        <v>0</v>
      </c>
      <c r="AG4" s="67">
        <f>IF('aggregate ccm'!AH4&gt;0,'aggregate ccm'!AH4/SUM('aggregate ccm'!AH$2:AH$87),0)</f>
        <v>0</v>
      </c>
      <c r="AH4" s="67">
        <f>IF('aggregate ccm'!AI4&gt;0,'aggregate ccm'!AI4/SUM('aggregate ccm'!AI$2:AI$87),0)</f>
        <v>0</v>
      </c>
      <c r="AI4" s="67">
        <f>IF('aggregate ccm'!AJ4&gt;0,'aggregate ccm'!AJ4/SUM('aggregate ccm'!AJ$2:AJ$87),0)</f>
        <v>0</v>
      </c>
      <c r="AJ4" s="67">
        <f>IF('aggregate ccm'!AK4&gt;0,'aggregate ccm'!AK4/SUM('aggregate ccm'!AK$2:AK$87),0)</f>
        <v>0</v>
      </c>
      <c r="AK4" s="67">
        <f>IF('aggregate ccm'!AL4&gt;0,'aggregate ccm'!AL4/SUM('aggregate ccm'!AL$2:AL$87),0)</f>
        <v>0</v>
      </c>
      <c r="AL4" s="67">
        <f>IF('aggregate ccm'!AM4&gt;0,'aggregate ccm'!AM4/SUM('aggregate ccm'!AM$2:AM$87),0)</f>
        <v>0</v>
      </c>
      <c r="AM4" s="67">
        <f>IF('aggregate ccm'!AN4&gt;0,'aggregate ccm'!AN4/SUM('aggregate ccm'!AN$2:AN$87),0)</f>
        <v>0</v>
      </c>
      <c r="AN4" s="67">
        <f>IF('aggregate ccm'!AO4&gt;0,'aggregate ccm'!AO4/SUM('aggregate ccm'!AO$2:AO$87),0)</f>
        <v>0</v>
      </c>
      <c r="AO4" s="67">
        <f>IF('aggregate ccm'!AP4&gt;0,'aggregate ccm'!AP4/SUM('aggregate ccm'!AP$2:AP$87),0)</f>
        <v>0</v>
      </c>
      <c r="AP4" s="67">
        <f>IF('aggregate ccm'!AQ4&gt;0,'aggregate ccm'!AQ4/SUM('aggregate ccm'!AQ$2:AQ$87),0)</f>
        <v>0</v>
      </c>
      <c r="AQ4" s="67">
        <f>IF('aggregate ccm'!AR4&gt;0,'aggregate ccm'!AR4/SUM('aggregate ccm'!AR$2:AR$87),0)</f>
        <v>0</v>
      </c>
      <c r="AR4" s="67">
        <f>IF('aggregate ccm'!AS4&gt;0,'aggregate ccm'!AS4/SUM('aggregate ccm'!AS$2:AS$87),0)</f>
        <v>0</v>
      </c>
      <c r="AS4" s="67">
        <f>IF('aggregate ccm'!AT4&gt;0,'aggregate ccm'!AT4/SUM('aggregate ccm'!AT$2:AT$87),0)</f>
        <v>0</v>
      </c>
      <c r="AT4" s="67">
        <f>IF('aggregate ccm'!AU4&gt;0,'aggregate ccm'!AU4/SUM('aggregate ccm'!AU$2:AU$87),0)</f>
        <v>0</v>
      </c>
      <c r="AU4" s="67">
        <f>IF('aggregate ccm'!AV4&gt;0,'aggregate ccm'!AV4/SUM('aggregate ccm'!AV$2:AV$87),0)</f>
        <v>0</v>
      </c>
      <c r="AV4" s="67">
        <f>IF('aggregate ccm'!AW4&gt;0,'aggregate ccm'!AW4/SUM('aggregate ccm'!AW$2:AW$87),0)</f>
        <v>0</v>
      </c>
      <c r="AW4" s="67">
        <f>IF('aggregate ccm'!AX4&gt;0,'aggregate ccm'!AX4/SUM('aggregate ccm'!AX$2:AX$87),0)</f>
        <v>0</v>
      </c>
      <c r="AX4" s="67">
        <f>IF('aggregate ccm'!AY4&gt;0,'aggregate ccm'!AY4/SUM('aggregate ccm'!AY$2:AY$87),0)</f>
        <v>0</v>
      </c>
      <c r="AY4" s="67">
        <f>IF('aggregate ccm'!AZ4&gt;0,'aggregate ccm'!AZ4/SUM('aggregate ccm'!AZ$2:AZ$87),0)</f>
        <v>0</v>
      </c>
      <c r="AZ4" s="67">
        <f>IF('aggregate ccm'!BA4&gt;0,'aggregate ccm'!BA4/SUM('aggregate ccm'!BA$2:BA$87),0)</f>
        <v>0</v>
      </c>
      <c r="BA4" s="67">
        <f>IF('aggregate ccm'!BB4&gt;0,'aggregate ccm'!BB4/SUM('aggregate ccm'!BB$2:BB$87),0)</f>
        <v>0</v>
      </c>
      <c r="BB4" s="67">
        <f>IF('aggregate ccm'!BC4&gt;0,'aggregate ccm'!BC4/SUM('aggregate ccm'!BC$2:BC$87),0)</f>
        <v>0</v>
      </c>
      <c r="BC4" s="67">
        <f>IF('aggregate ccm'!BD4&gt;0,'aggregate ccm'!BD4/SUM('aggregate ccm'!BD$2:BD$87),0)</f>
        <v>0</v>
      </c>
      <c r="BD4" s="67">
        <f>IF('aggregate ccm'!BE4&gt;0,'aggregate ccm'!BE4/SUM('aggregate ccm'!BE$2:BE$87),0)</f>
        <v>0</v>
      </c>
      <c r="BE4" s="67">
        <f>IF('aggregate ccm'!BF4&gt;0,'aggregate ccm'!BF4/SUM('aggregate ccm'!BF$2:BF$87),0)</f>
        <v>0</v>
      </c>
      <c r="BF4" s="67">
        <f>IF('aggregate ccm'!BG4&gt;0,'aggregate ccm'!BG4/SUM('aggregate ccm'!BG$2:BG$87),0)</f>
        <v>0</v>
      </c>
      <c r="BG4" s="67">
        <f>IF('aggregate ccm'!BH4&gt;0,'aggregate ccm'!BH4/SUM('aggregate ccm'!BH$2:BH$87),0)</f>
        <v>0</v>
      </c>
      <c r="BH4" s="67">
        <f>IF('aggregate ccm'!BI4&gt;0,'aggregate ccm'!BI4/SUM('aggregate ccm'!BI$2:BI$87),0)</f>
        <v>0</v>
      </c>
      <c r="BI4" s="67">
        <f>IF('aggregate ccm'!BJ4&gt;0,'aggregate ccm'!BJ4/SUM('aggregate ccm'!BJ$2:BJ$87),0)</f>
        <v>0</v>
      </c>
      <c r="BJ4" s="67">
        <f>IF('aggregate ccm'!BK4&gt;0,'aggregate ccm'!BK4/SUM('aggregate ccm'!BK$2:BK$87),0)</f>
        <v>0</v>
      </c>
      <c r="BK4" s="67">
        <f>IF('aggregate ccm'!BL4&gt;0,'aggregate ccm'!BL4/SUM('aggregate ccm'!BL$2:BL$87),0)</f>
        <v>0</v>
      </c>
      <c r="BL4" s="67">
        <f>IF('aggregate ccm'!BM4&gt;0,'aggregate ccm'!BM4/SUM('aggregate ccm'!BM$2:BM$87),0)</f>
        <v>0</v>
      </c>
      <c r="BM4" s="67">
        <f>IF('aggregate ccm'!BN4&gt;0,'aggregate ccm'!BN4/SUM('aggregate ccm'!BN$2:BN$87),0)</f>
        <v>0</v>
      </c>
      <c r="BN4" s="67">
        <f>IF('aggregate ccm'!BO4&gt;0,'aggregate ccm'!BO4/SUM('aggregate ccm'!BO$2:BO$87),0)</f>
        <v>0</v>
      </c>
      <c r="BO4" s="67">
        <f>IF('aggregate ccm'!BP4&gt;0,'aggregate ccm'!BP4/SUM('aggregate ccm'!BP$2:BP$87),0)</f>
        <v>0</v>
      </c>
      <c r="BP4" s="67">
        <f>IF('aggregate ccm'!BQ4&gt;0,'aggregate ccm'!BQ4/SUM('aggregate ccm'!BQ$2:BQ$87),0)</f>
        <v>0</v>
      </c>
      <c r="BQ4" s="67">
        <f>IF('aggregate ccm'!BR4&gt;0,'aggregate ccm'!BR4/SUM('aggregate ccm'!BR$2:BR$87),0)</f>
        <v>0</v>
      </c>
      <c r="BR4" s="67">
        <f>IF('aggregate ccm'!BS4&gt;0,'aggregate ccm'!BS4/SUM('aggregate ccm'!BS$2:BS$87),0)</f>
        <v>0</v>
      </c>
      <c r="BS4" s="67">
        <f>IF('aggregate ccm'!BT4&gt;0,'aggregate ccm'!BT4/SUM('aggregate ccm'!BT$2:BT$87),0)</f>
        <v>0</v>
      </c>
      <c r="BT4" s="67">
        <f>IF('aggregate ccm'!BU4&gt;0,'aggregate ccm'!BU4/SUM('aggregate ccm'!BU$2:BU$87),0)</f>
        <v>0</v>
      </c>
      <c r="BU4" s="67">
        <f>IF('aggregate ccm'!BV4&gt;0,'aggregate ccm'!BV4/SUM('aggregate ccm'!BV$2:BV$87),0)</f>
        <v>0</v>
      </c>
      <c r="BV4" s="67">
        <f>IF('aggregate ccm'!BW4&gt;0,'aggregate ccm'!BW4/SUM('aggregate ccm'!BW$2:BW$87),0)</f>
        <v>0</v>
      </c>
      <c r="BW4" s="67">
        <f>IF('aggregate ccm'!BX4&gt;0,'aggregate ccm'!BX4/SUM('aggregate ccm'!BX$2:BX$87),0)</f>
        <v>0</v>
      </c>
      <c r="BX4" s="67">
        <f>IF('aggregate ccm'!BY4&gt;0,'aggregate ccm'!BY4/SUM('aggregate ccm'!BY$2:BY$87),0)</f>
        <v>0</v>
      </c>
      <c r="BY4" s="67">
        <f>IF('aggregate ccm'!BZ4&gt;0,'aggregate ccm'!BZ4/SUM('aggregate ccm'!BZ$2:BZ$87),0)</f>
        <v>0</v>
      </c>
      <c r="BZ4" s="67">
        <f>IF('aggregate ccm'!CA4&gt;0,'aggregate ccm'!CA4/SUM('aggregate ccm'!CA$2:CA$87),0)</f>
        <v>0</v>
      </c>
      <c r="CA4" s="67">
        <f>IF('aggregate ccm'!CB4&gt;0,'aggregate ccm'!CB4/SUM('aggregate ccm'!CB$2:CB$87),0)</f>
        <v>0</v>
      </c>
      <c r="CB4" s="67">
        <f>IF('aggregate ccm'!CC4&gt;0,'aggregate ccm'!CC4/SUM('aggregate ccm'!CC$2:CC$87),0)</f>
        <v>0</v>
      </c>
      <c r="CC4" s="67">
        <f>IF('aggregate ccm'!CD4&gt;0,'aggregate ccm'!CD4/SUM('aggregate ccm'!CD$2:CD$87),0)</f>
        <v>0</v>
      </c>
      <c r="CD4" s="67">
        <f>IF('aggregate ccm'!CE4&gt;0,'aggregate ccm'!CE4/SUM('aggregate ccm'!CE$2:CE$87),0)</f>
        <v>0</v>
      </c>
      <c r="CE4" s="67">
        <f>IF('aggregate ccm'!CF4&gt;0,'aggregate ccm'!CF4/SUM('aggregate ccm'!CF$2:CF$87),0)</f>
        <v>0</v>
      </c>
      <c r="CF4" s="67">
        <f>IF('aggregate ccm'!CG4&gt;0,'aggregate ccm'!CG4/SUM('aggregate ccm'!CG$2:CG$87),0)</f>
        <v>0</v>
      </c>
      <c r="CG4" s="67">
        <f>IF('aggregate ccm'!CH4&gt;0,'aggregate ccm'!CH4/SUM('aggregate ccm'!CH$2:CH$87),0)</f>
        <v>0</v>
      </c>
      <c r="CH4" s="67">
        <f>IF('aggregate ccm'!CI4&gt;0,'aggregate ccm'!CI4/SUM('aggregate ccm'!CI$2:CI$87),0)</f>
        <v>0</v>
      </c>
      <c r="CI4" s="67">
        <f>IF('aggregate ccm'!CJ4&gt;0,'aggregate ccm'!CJ4/SUM('aggregate ccm'!CJ$2:CJ$87),0)</f>
        <v>0</v>
      </c>
      <c r="CK4" s="67"/>
    </row>
    <row r="5" spans="1:89">
      <c r="A5" s="68" t="s">
        <v>738</v>
      </c>
      <c r="B5" s="67">
        <f>IF('aggregate ccm'!C5&gt;0,'aggregate ccm'!C5/SUM('aggregate ccm'!C$2:C$87),0)</f>
        <v>0</v>
      </c>
      <c r="C5" s="67">
        <f>IF('aggregate ccm'!D5&gt;0,'aggregate ccm'!D5/SUM('aggregate ccm'!D$2:D$87),0)</f>
        <v>0</v>
      </c>
      <c r="D5" s="67">
        <f>IF('aggregate ccm'!E5&gt;0,'aggregate ccm'!E5/SUM('aggregate ccm'!E$2:E$87),0)</f>
        <v>0</v>
      </c>
      <c r="E5" s="67">
        <f>IF('aggregate ccm'!F5&gt;0,'aggregate ccm'!F5/SUM('aggregate ccm'!F$2:F$87),0)</f>
        <v>0</v>
      </c>
      <c r="F5" s="67">
        <f>IF('aggregate ccm'!G5&gt;0,'aggregate ccm'!G5/SUM('aggregate ccm'!G$2:G$87),0)</f>
        <v>0</v>
      </c>
      <c r="G5" s="67">
        <f>IF('aggregate ccm'!H5&gt;0,'aggregate ccm'!H5/SUM('aggregate ccm'!H$2:H$87),0)</f>
        <v>0</v>
      </c>
      <c r="H5" s="67">
        <f>IF('aggregate ccm'!I5&gt;0,'aggregate ccm'!I5/SUM('aggregate ccm'!I$2:I$87),0)</f>
        <v>0</v>
      </c>
      <c r="I5" s="67">
        <f>IF('aggregate ccm'!J5&gt;0,'aggregate ccm'!J5/SUM('aggregate ccm'!J$2:J$87),0)</f>
        <v>0</v>
      </c>
      <c r="J5" s="67">
        <f>IF('aggregate ccm'!K5&gt;0,'aggregate ccm'!K5/SUM('aggregate ccm'!K$2:K$87),0)</f>
        <v>0</v>
      </c>
      <c r="K5" s="67">
        <f>IF('aggregate ccm'!L5&gt;0,'aggregate ccm'!L5/SUM('aggregate ccm'!L$2:L$87),0)</f>
        <v>0</v>
      </c>
      <c r="L5" s="67">
        <f>IF('aggregate ccm'!M5&gt;0,'aggregate ccm'!M5/SUM('aggregate ccm'!M$2:M$87),0)</f>
        <v>0</v>
      </c>
      <c r="M5" s="67">
        <f>IF('aggregate ccm'!N5&gt;0,'aggregate ccm'!N5/SUM('aggregate ccm'!N$2:N$87),0)</f>
        <v>0</v>
      </c>
      <c r="N5" s="67">
        <f>IF('aggregate ccm'!O5&gt;0,'aggregate ccm'!O5/SUM('aggregate ccm'!O$2:O$87),0)</f>
        <v>0</v>
      </c>
      <c r="O5" s="67">
        <f>IF('aggregate ccm'!P5&gt;0,'aggregate ccm'!P5/SUM('aggregate ccm'!P$2:P$87),0)</f>
        <v>0</v>
      </c>
      <c r="P5" s="67">
        <f>IF('aggregate ccm'!Q5&gt;0,'aggregate ccm'!Q5/SUM('aggregate ccm'!Q$2:Q$87),0)</f>
        <v>0</v>
      </c>
      <c r="Q5" s="67">
        <f>IF('aggregate ccm'!R5&gt;0,'aggregate ccm'!R5/SUM('aggregate ccm'!R$2:R$87),0)</f>
        <v>0</v>
      </c>
      <c r="R5" s="67">
        <f>IF('aggregate ccm'!S5&gt;0,'aggregate ccm'!S5/SUM('aggregate ccm'!S$2:S$87),0)</f>
        <v>0</v>
      </c>
      <c r="S5" s="67">
        <f>IF('aggregate ccm'!T5&gt;0,'aggregate ccm'!T5/SUM('aggregate ccm'!T$2:T$87),0)</f>
        <v>0</v>
      </c>
      <c r="T5" s="67">
        <f>IF('aggregate ccm'!U5&gt;0,'aggregate ccm'!U5/SUM('aggregate ccm'!U$2:U$87),0)</f>
        <v>0</v>
      </c>
      <c r="U5" s="67">
        <f>IF('aggregate ccm'!V5&gt;0,'aggregate ccm'!V5/SUM('aggregate ccm'!V$2:V$87),0)</f>
        <v>0</v>
      </c>
      <c r="V5" s="67">
        <f>IF('aggregate ccm'!W5&gt;0,'aggregate ccm'!W5/SUM('aggregate ccm'!W$2:W$87),0)</f>
        <v>0</v>
      </c>
      <c r="W5" s="67">
        <f>IF('aggregate ccm'!X5&gt;0,'aggregate ccm'!X5/SUM('aggregate ccm'!X$2:X$87),0)</f>
        <v>0</v>
      </c>
      <c r="X5" s="67">
        <f>IF('aggregate ccm'!Y5&gt;0,'aggregate ccm'!Y5/SUM('aggregate ccm'!Y$2:Y$87),0)</f>
        <v>0</v>
      </c>
      <c r="Y5" s="67">
        <f>IF('aggregate ccm'!Z5&gt;0,'aggregate ccm'!Z5/SUM('aggregate ccm'!Z$2:Z$87),0)</f>
        <v>0</v>
      </c>
      <c r="Z5" s="67">
        <f>IF('aggregate ccm'!AA5&gt;0,'aggregate ccm'!AA5/SUM('aggregate ccm'!AA$2:AA$87),0)</f>
        <v>0</v>
      </c>
      <c r="AA5" s="67">
        <f>IF('aggregate ccm'!AB5&gt;0,'aggregate ccm'!AB5/SUM('aggregate ccm'!AB$2:AB$87),0)</f>
        <v>0</v>
      </c>
      <c r="AB5" s="67">
        <f>IF('aggregate ccm'!AC5&gt;0,'aggregate ccm'!AC5/SUM('aggregate ccm'!AC$2:AC$87),0)</f>
        <v>0</v>
      </c>
      <c r="AC5" s="67">
        <f>IF('aggregate ccm'!AD5&gt;0,'aggregate ccm'!AD5/SUM('aggregate ccm'!AD$2:AD$87),0)</f>
        <v>0</v>
      </c>
      <c r="AD5" s="67">
        <f>IF('aggregate ccm'!AE5&gt;0,'aggregate ccm'!AE5/SUM('aggregate ccm'!AE$2:AE$87),0)</f>
        <v>0</v>
      </c>
      <c r="AE5" s="67">
        <f>IF('aggregate ccm'!AF5&gt;0,'aggregate ccm'!AF5/SUM('aggregate ccm'!AF$2:AF$87),0)</f>
        <v>0</v>
      </c>
      <c r="AF5" s="67">
        <f>IF('aggregate ccm'!AG5&gt;0,'aggregate ccm'!AG5/SUM('aggregate ccm'!AG$2:AG$87),0)</f>
        <v>0</v>
      </c>
      <c r="AG5" s="67">
        <f>IF('aggregate ccm'!AH5&gt;0,'aggregate ccm'!AH5/SUM('aggregate ccm'!AH$2:AH$87),0)</f>
        <v>0</v>
      </c>
      <c r="AH5" s="67">
        <f>IF('aggregate ccm'!AI5&gt;0,'aggregate ccm'!AI5/SUM('aggregate ccm'!AI$2:AI$87),0)</f>
        <v>0</v>
      </c>
      <c r="AI5" s="67">
        <f>IF('aggregate ccm'!AJ5&gt;0,'aggregate ccm'!AJ5/SUM('aggregate ccm'!AJ$2:AJ$87),0)</f>
        <v>0</v>
      </c>
      <c r="AJ5" s="67">
        <f>IF('aggregate ccm'!AK5&gt;0,'aggregate ccm'!AK5/SUM('aggregate ccm'!AK$2:AK$87),0)</f>
        <v>0</v>
      </c>
      <c r="AK5" s="67">
        <f>IF('aggregate ccm'!AL5&gt;0,'aggregate ccm'!AL5/SUM('aggregate ccm'!AL$2:AL$87),0)</f>
        <v>0</v>
      </c>
      <c r="AL5" s="67">
        <f>IF('aggregate ccm'!AM5&gt;0,'aggregate ccm'!AM5/SUM('aggregate ccm'!AM$2:AM$87),0)</f>
        <v>0</v>
      </c>
      <c r="AM5" s="67">
        <f>IF('aggregate ccm'!AN5&gt;0,'aggregate ccm'!AN5/SUM('aggregate ccm'!AN$2:AN$87),0)</f>
        <v>0</v>
      </c>
      <c r="AN5" s="67">
        <f>IF('aggregate ccm'!AO5&gt;0,'aggregate ccm'!AO5/SUM('aggregate ccm'!AO$2:AO$87),0)</f>
        <v>0</v>
      </c>
      <c r="AO5" s="67">
        <f>IF('aggregate ccm'!AP5&gt;0,'aggregate ccm'!AP5/SUM('aggregate ccm'!AP$2:AP$87),0)</f>
        <v>0</v>
      </c>
      <c r="AP5" s="67">
        <f>IF('aggregate ccm'!AQ5&gt;0,'aggregate ccm'!AQ5/SUM('aggregate ccm'!AQ$2:AQ$87),0)</f>
        <v>0</v>
      </c>
      <c r="AQ5" s="67">
        <f>IF('aggregate ccm'!AR5&gt;0,'aggregate ccm'!AR5/SUM('aggregate ccm'!AR$2:AR$87),0)</f>
        <v>0</v>
      </c>
      <c r="AR5" s="67">
        <f>IF('aggregate ccm'!AS5&gt;0,'aggregate ccm'!AS5/SUM('aggregate ccm'!AS$2:AS$87),0)</f>
        <v>0</v>
      </c>
      <c r="AS5" s="67">
        <f>IF('aggregate ccm'!AT5&gt;0,'aggregate ccm'!AT5/SUM('aggregate ccm'!AT$2:AT$87),0)</f>
        <v>0</v>
      </c>
      <c r="AT5" s="67">
        <f>IF('aggregate ccm'!AU5&gt;0,'aggregate ccm'!AU5/SUM('aggregate ccm'!AU$2:AU$87),0)</f>
        <v>0</v>
      </c>
      <c r="AU5" s="67">
        <f>IF('aggregate ccm'!AV5&gt;0,'aggregate ccm'!AV5/SUM('aggregate ccm'!AV$2:AV$87),0)</f>
        <v>0</v>
      </c>
      <c r="AV5" s="67">
        <f>IF('aggregate ccm'!AW5&gt;0,'aggregate ccm'!AW5/SUM('aggregate ccm'!AW$2:AW$87),0)</f>
        <v>0</v>
      </c>
      <c r="AW5" s="67">
        <f>IF('aggregate ccm'!AX5&gt;0,'aggregate ccm'!AX5/SUM('aggregate ccm'!AX$2:AX$87),0)</f>
        <v>0</v>
      </c>
      <c r="AX5" s="67">
        <f>IF('aggregate ccm'!AY5&gt;0,'aggregate ccm'!AY5/SUM('aggregate ccm'!AY$2:AY$87),0)</f>
        <v>0</v>
      </c>
      <c r="AY5" s="67">
        <f>IF('aggregate ccm'!AZ5&gt;0,'aggregate ccm'!AZ5/SUM('aggregate ccm'!AZ$2:AZ$87),0)</f>
        <v>0</v>
      </c>
      <c r="AZ5" s="67">
        <f>IF('aggregate ccm'!BA5&gt;0,'aggregate ccm'!BA5/SUM('aggregate ccm'!BA$2:BA$87),0)</f>
        <v>0</v>
      </c>
      <c r="BA5" s="67">
        <f>IF('aggregate ccm'!BB5&gt;0,'aggregate ccm'!BB5/SUM('aggregate ccm'!BB$2:BB$87),0)</f>
        <v>0</v>
      </c>
      <c r="BB5" s="67">
        <f>IF('aggregate ccm'!BC5&gt;0,'aggregate ccm'!BC5/SUM('aggregate ccm'!BC$2:BC$87),0)</f>
        <v>0</v>
      </c>
      <c r="BC5" s="67">
        <f>IF('aggregate ccm'!BD5&gt;0,'aggregate ccm'!BD5/SUM('aggregate ccm'!BD$2:BD$87),0)</f>
        <v>0</v>
      </c>
      <c r="BD5" s="67">
        <f>IF('aggregate ccm'!BE5&gt;0,'aggregate ccm'!BE5/SUM('aggregate ccm'!BE$2:BE$87),0)</f>
        <v>0</v>
      </c>
      <c r="BE5" s="67">
        <f>IF('aggregate ccm'!BF5&gt;0,'aggregate ccm'!BF5/SUM('aggregate ccm'!BF$2:BF$87),0)</f>
        <v>0</v>
      </c>
      <c r="BF5" s="67">
        <f>IF('aggregate ccm'!BG5&gt;0,'aggregate ccm'!BG5/SUM('aggregate ccm'!BG$2:BG$87),0)</f>
        <v>0</v>
      </c>
      <c r="BG5" s="67">
        <f>IF('aggregate ccm'!BH5&gt;0,'aggregate ccm'!BH5/SUM('aggregate ccm'!BH$2:BH$87),0)</f>
        <v>0</v>
      </c>
      <c r="BH5" s="67">
        <f>IF('aggregate ccm'!BI5&gt;0,'aggregate ccm'!BI5/SUM('aggregate ccm'!BI$2:BI$87),0)</f>
        <v>0</v>
      </c>
      <c r="BI5" s="67">
        <f>IF('aggregate ccm'!BJ5&gt;0,'aggregate ccm'!BJ5/SUM('aggregate ccm'!BJ$2:BJ$87),0)</f>
        <v>0</v>
      </c>
      <c r="BJ5" s="67">
        <f>IF('aggregate ccm'!BK5&gt;0,'aggregate ccm'!BK5/SUM('aggregate ccm'!BK$2:BK$87),0)</f>
        <v>0</v>
      </c>
      <c r="BK5" s="67">
        <f>IF('aggregate ccm'!BL5&gt;0,'aggregate ccm'!BL5/SUM('aggregate ccm'!BL$2:BL$87),0)</f>
        <v>0</v>
      </c>
      <c r="BL5" s="67">
        <f>IF('aggregate ccm'!BM5&gt;0,'aggregate ccm'!BM5/SUM('aggregate ccm'!BM$2:BM$87),0)</f>
        <v>0</v>
      </c>
      <c r="BM5" s="67">
        <f>IF('aggregate ccm'!BN5&gt;0,'aggregate ccm'!BN5/SUM('aggregate ccm'!BN$2:BN$87),0)</f>
        <v>0</v>
      </c>
      <c r="BN5" s="67">
        <f>IF('aggregate ccm'!BO5&gt;0,'aggregate ccm'!BO5/SUM('aggregate ccm'!BO$2:BO$87),0)</f>
        <v>0</v>
      </c>
      <c r="BO5" s="67">
        <f>IF('aggregate ccm'!BP5&gt;0,'aggregate ccm'!BP5/SUM('aggregate ccm'!BP$2:BP$87),0)</f>
        <v>0</v>
      </c>
      <c r="BP5" s="67">
        <f>IF('aggregate ccm'!BQ5&gt;0,'aggregate ccm'!BQ5/SUM('aggregate ccm'!BQ$2:BQ$87),0)</f>
        <v>0</v>
      </c>
      <c r="BQ5" s="67">
        <f>IF('aggregate ccm'!BR5&gt;0,'aggregate ccm'!BR5/SUM('aggregate ccm'!BR$2:BR$87),0)</f>
        <v>0</v>
      </c>
      <c r="BR5" s="67">
        <f>IF('aggregate ccm'!BS5&gt;0,'aggregate ccm'!BS5/SUM('aggregate ccm'!BS$2:BS$87),0)</f>
        <v>0</v>
      </c>
      <c r="BS5" s="67">
        <f>IF('aggregate ccm'!BT5&gt;0,'aggregate ccm'!BT5/SUM('aggregate ccm'!BT$2:BT$87),0)</f>
        <v>0</v>
      </c>
      <c r="BT5" s="67">
        <f>IF('aggregate ccm'!BU5&gt;0,'aggregate ccm'!BU5/SUM('aggregate ccm'!BU$2:BU$87),0)</f>
        <v>0</v>
      </c>
      <c r="BU5" s="67">
        <f>IF('aggregate ccm'!BV5&gt;0,'aggregate ccm'!BV5/SUM('aggregate ccm'!BV$2:BV$87),0)</f>
        <v>0</v>
      </c>
      <c r="BV5" s="67">
        <f>IF('aggregate ccm'!BW5&gt;0,'aggregate ccm'!BW5/SUM('aggregate ccm'!BW$2:BW$87),0)</f>
        <v>0</v>
      </c>
      <c r="BW5" s="67">
        <f>IF('aggregate ccm'!BX5&gt;0,'aggregate ccm'!BX5/SUM('aggregate ccm'!BX$2:BX$87),0)</f>
        <v>0</v>
      </c>
      <c r="BX5" s="67">
        <f>IF('aggregate ccm'!BY5&gt;0,'aggregate ccm'!BY5/SUM('aggregate ccm'!BY$2:BY$87),0)</f>
        <v>0</v>
      </c>
      <c r="BY5" s="67">
        <f>IF('aggregate ccm'!BZ5&gt;0,'aggregate ccm'!BZ5/SUM('aggregate ccm'!BZ$2:BZ$87),0)</f>
        <v>0</v>
      </c>
      <c r="BZ5" s="67">
        <f>IF('aggregate ccm'!CA5&gt;0,'aggregate ccm'!CA5/SUM('aggregate ccm'!CA$2:CA$87),0)</f>
        <v>0</v>
      </c>
      <c r="CA5" s="67">
        <f>IF('aggregate ccm'!CB5&gt;0,'aggregate ccm'!CB5/SUM('aggregate ccm'!CB$2:CB$87),0)</f>
        <v>0</v>
      </c>
      <c r="CB5" s="67">
        <f>IF('aggregate ccm'!CC5&gt;0,'aggregate ccm'!CC5/SUM('aggregate ccm'!CC$2:CC$87),0)</f>
        <v>0</v>
      </c>
      <c r="CC5" s="67">
        <f>IF('aggregate ccm'!CD5&gt;0,'aggregate ccm'!CD5/SUM('aggregate ccm'!CD$2:CD$87),0)</f>
        <v>0</v>
      </c>
      <c r="CD5" s="67">
        <f>IF('aggregate ccm'!CE5&gt;0,'aggregate ccm'!CE5/SUM('aggregate ccm'!CE$2:CE$87),0)</f>
        <v>0</v>
      </c>
      <c r="CE5" s="67">
        <f>IF('aggregate ccm'!CF5&gt;0,'aggregate ccm'!CF5/SUM('aggregate ccm'!CF$2:CF$87),0)</f>
        <v>0</v>
      </c>
      <c r="CF5" s="67">
        <f>IF('aggregate ccm'!CG5&gt;0,'aggregate ccm'!CG5/SUM('aggregate ccm'!CG$2:CG$87),0)</f>
        <v>0</v>
      </c>
      <c r="CG5" s="67">
        <f>IF('aggregate ccm'!CH5&gt;0,'aggregate ccm'!CH5/SUM('aggregate ccm'!CH$2:CH$87),0)</f>
        <v>0</v>
      </c>
      <c r="CH5" s="67">
        <f>IF('aggregate ccm'!CI5&gt;0,'aggregate ccm'!CI5/SUM('aggregate ccm'!CI$2:CI$87),0)</f>
        <v>0</v>
      </c>
      <c r="CI5" s="67">
        <f>IF('aggregate ccm'!CJ5&gt;0,'aggregate ccm'!CJ5/SUM('aggregate ccm'!CJ$2:CJ$87),0)</f>
        <v>0</v>
      </c>
      <c r="CK5" s="67"/>
    </row>
    <row r="6" spans="1:89">
      <c r="A6" s="68" t="s">
        <v>739</v>
      </c>
      <c r="B6" s="67">
        <f>IF('aggregate ccm'!C6&gt;0,'aggregate ccm'!C6/SUM('aggregate ccm'!C$2:C$87),0)</f>
        <v>0</v>
      </c>
      <c r="C6" s="67">
        <f>IF('aggregate ccm'!D6&gt;0,'aggregate ccm'!D6/SUM('aggregate ccm'!D$2:D$87),0)</f>
        <v>0</v>
      </c>
      <c r="D6" s="67">
        <f>IF('aggregate ccm'!E6&gt;0,'aggregate ccm'!E6/SUM('aggregate ccm'!E$2:E$87),0)</f>
        <v>0</v>
      </c>
      <c r="E6" s="67">
        <f>IF('aggregate ccm'!F6&gt;0,'aggregate ccm'!F6/SUM('aggregate ccm'!F$2:F$87),0)</f>
        <v>0</v>
      </c>
      <c r="F6" s="67">
        <f>IF('aggregate ccm'!G6&gt;0,'aggregate ccm'!G6/SUM('aggregate ccm'!G$2:G$87),0)</f>
        <v>0</v>
      </c>
      <c r="G6" s="67">
        <f>IF('aggregate ccm'!H6&gt;0,'aggregate ccm'!H6/SUM('aggregate ccm'!H$2:H$87),0)</f>
        <v>0</v>
      </c>
      <c r="H6" s="67">
        <f>IF('aggregate ccm'!I6&gt;0,'aggregate ccm'!I6/SUM('aggregate ccm'!I$2:I$87),0)</f>
        <v>0</v>
      </c>
      <c r="I6" s="67">
        <f>IF('aggregate ccm'!J6&gt;0,'aggregate ccm'!J6/SUM('aggregate ccm'!J$2:J$87),0)</f>
        <v>0</v>
      </c>
      <c r="J6" s="67">
        <f>IF('aggregate ccm'!K6&gt;0,'aggregate ccm'!K6/SUM('aggregate ccm'!K$2:K$87),0)</f>
        <v>0</v>
      </c>
      <c r="K6" s="67">
        <f>IF('aggregate ccm'!L6&gt;0,'aggregate ccm'!L6/SUM('aggregate ccm'!L$2:L$87),0)</f>
        <v>0</v>
      </c>
      <c r="L6" s="67">
        <f>IF('aggregate ccm'!M6&gt;0,'aggregate ccm'!M6/SUM('aggregate ccm'!M$2:M$87),0)</f>
        <v>0</v>
      </c>
      <c r="M6" s="67">
        <f>IF('aggregate ccm'!N6&gt;0,'aggregate ccm'!N6/SUM('aggregate ccm'!N$2:N$87),0)</f>
        <v>0</v>
      </c>
      <c r="N6" s="67">
        <f>IF('aggregate ccm'!O6&gt;0,'aggregate ccm'!O6/SUM('aggregate ccm'!O$2:O$87),0)</f>
        <v>0</v>
      </c>
      <c r="O6" s="67">
        <f>IF('aggregate ccm'!P6&gt;0,'aggregate ccm'!P6/SUM('aggregate ccm'!P$2:P$87),0)</f>
        <v>0</v>
      </c>
      <c r="P6" s="67">
        <f>IF('aggregate ccm'!Q6&gt;0,'aggregate ccm'!Q6/SUM('aggregate ccm'!Q$2:Q$87),0)</f>
        <v>0</v>
      </c>
      <c r="Q6" s="67">
        <f>IF('aggregate ccm'!R6&gt;0,'aggregate ccm'!R6/SUM('aggregate ccm'!R$2:R$87),0)</f>
        <v>0</v>
      </c>
      <c r="R6" s="67">
        <f>IF('aggregate ccm'!S6&gt;0,'aggregate ccm'!S6/SUM('aggregate ccm'!S$2:S$87),0)</f>
        <v>0</v>
      </c>
      <c r="S6" s="67">
        <f>IF('aggregate ccm'!T6&gt;0,'aggregate ccm'!T6/SUM('aggregate ccm'!T$2:T$87),0)</f>
        <v>0</v>
      </c>
      <c r="T6" s="67">
        <f>IF('aggregate ccm'!U6&gt;0,'aggregate ccm'!U6/SUM('aggregate ccm'!U$2:U$87),0)</f>
        <v>0</v>
      </c>
      <c r="U6" s="67">
        <f>IF('aggregate ccm'!V6&gt;0,'aggregate ccm'!V6/SUM('aggregate ccm'!V$2:V$87),0)</f>
        <v>0</v>
      </c>
      <c r="V6" s="67">
        <f>IF('aggregate ccm'!W6&gt;0,'aggregate ccm'!W6/SUM('aggregate ccm'!W$2:W$87),0)</f>
        <v>0</v>
      </c>
      <c r="W6" s="67">
        <f>IF('aggregate ccm'!X6&gt;0,'aggregate ccm'!X6/SUM('aggregate ccm'!X$2:X$87),0)</f>
        <v>0</v>
      </c>
      <c r="X6" s="67">
        <f>IF('aggregate ccm'!Y6&gt;0,'aggregate ccm'!Y6/SUM('aggregate ccm'!Y$2:Y$87),0)</f>
        <v>0</v>
      </c>
      <c r="Y6" s="67">
        <f>IF('aggregate ccm'!Z6&gt;0,'aggregate ccm'!Z6/SUM('aggregate ccm'!Z$2:Z$87),0)</f>
        <v>0</v>
      </c>
      <c r="Z6" s="67">
        <f>IF('aggregate ccm'!AA6&gt;0,'aggregate ccm'!AA6/SUM('aggregate ccm'!AA$2:AA$87),0)</f>
        <v>0</v>
      </c>
      <c r="AA6" s="67">
        <f>IF('aggregate ccm'!AB6&gt;0,'aggregate ccm'!AB6/SUM('aggregate ccm'!AB$2:AB$87),0)</f>
        <v>0</v>
      </c>
      <c r="AB6" s="67">
        <f>IF('aggregate ccm'!AC6&gt;0,'aggregate ccm'!AC6/SUM('aggregate ccm'!AC$2:AC$87),0)</f>
        <v>0</v>
      </c>
      <c r="AC6" s="67">
        <f>IF('aggregate ccm'!AD6&gt;0,'aggregate ccm'!AD6/SUM('aggregate ccm'!AD$2:AD$87),0)</f>
        <v>0</v>
      </c>
      <c r="AD6" s="67">
        <f>IF('aggregate ccm'!AE6&gt;0,'aggregate ccm'!AE6/SUM('aggregate ccm'!AE$2:AE$87),0)</f>
        <v>0</v>
      </c>
      <c r="AE6" s="67">
        <f>IF('aggregate ccm'!AF6&gt;0,'aggregate ccm'!AF6/SUM('aggregate ccm'!AF$2:AF$87),0)</f>
        <v>0</v>
      </c>
      <c r="AF6" s="67">
        <f>IF('aggregate ccm'!AG6&gt;0,'aggregate ccm'!AG6/SUM('aggregate ccm'!AG$2:AG$87),0)</f>
        <v>0</v>
      </c>
      <c r="AG6" s="67">
        <f>IF('aggregate ccm'!AH6&gt;0,'aggregate ccm'!AH6/SUM('aggregate ccm'!AH$2:AH$87),0)</f>
        <v>0</v>
      </c>
      <c r="AH6" s="67">
        <f>IF('aggregate ccm'!AI6&gt;0,'aggregate ccm'!AI6/SUM('aggregate ccm'!AI$2:AI$87),0)</f>
        <v>0</v>
      </c>
      <c r="AI6" s="67">
        <f>IF('aggregate ccm'!AJ6&gt;0,'aggregate ccm'!AJ6/SUM('aggregate ccm'!AJ$2:AJ$87),0)</f>
        <v>0</v>
      </c>
      <c r="AJ6" s="67">
        <f>IF('aggregate ccm'!AK6&gt;0,'aggregate ccm'!AK6/SUM('aggregate ccm'!AK$2:AK$87),0)</f>
        <v>0</v>
      </c>
      <c r="AK6" s="67">
        <f>IF('aggregate ccm'!AL6&gt;0,'aggregate ccm'!AL6/SUM('aggregate ccm'!AL$2:AL$87),0)</f>
        <v>0</v>
      </c>
      <c r="AL6" s="67">
        <f>IF('aggregate ccm'!AM6&gt;0,'aggregate ccm'!AM6/SUM('aggregate ccm'!AM$2:AM$87),0)</f>
        <v>0</v>
      </c>
      <c r="AM6" s="67">
        <f>IF('aggregate ccm'!AN6&gt;0,'aggregate ccm'!AN6/SUM('aggregate ccm'!AN$2:AN$87),0)</f>
        <v>0</v>
      </c>
      <c r="AN6" s="67">
        <f>IF('aggregate ccm'!AO6&gt;0,'aggregate ccm'!AO6/SUM('aggregate ccm'!AO$2:AO$87),0)</f>
        <v>0</v>
      </c>
      <c r="AO6" s="67">
        <f>IF('aggregate ccm'!AP6&gt;0,'aggregate ccm'!AP6/SUM('aggregate ccm'!AP$2:AP$87),0)</f>
        <v>0</v>
      </c>
      <c r="AP6" s="67">
        <f>IF('aggregate ccm'!AQ6&gt;0,'aggregate ccm'!AQ6/SUM('aggregate ccm'!AQ$2:AQ$87),0)</f>
        <v>0</v>
      </c>
      <c r="AQ6" s="67">
        <f>IF('aggregate ccm'!AR6&gt;0,'aggregate ccm'!AR6/SUM('aggregate ccm'!AR$2:AR$87),0)</f>
        <v>0</v>
      </c>
      <c r="AR6" s="67">
        <f>IF('aggregate ccm'!AS6&gt;0,'aggregate ccm'!AS6/SUM('aggregate ccm'!AS$2:AS$87),0)</f>
        <v>0</v>
      </c>
      <c r="AS6" s="67">
        <f>IF('aggregate ccm'!AT6&gt;0,'aggregate ccm'!AT6/SUM('aggregate ccm'!AT$2:AT$87),0)</f>
        <v>0</v>
      </c>
      <c r="AT6" s="67">
        <f>IF('aggregate ccm'!AU6&gt;0,'aggregate ccm'!AU6/SUM('aggregate ccm'!AU$2:AU$87),0)</f>
        <v>0</v>
      </c>
      <c r="AU6" s="67">
        <f>IF('aggregate ccm'!AV6&gt;0,'aggregate ccm'!AV6/SUM('aggregate ccm'!AV$2:AV$87),0)</f>
        <v>0</v>
      </c>
      <c r="AV6" s="67">
        <f>IF('aggregate ccm'!AW6&gt;0,'aggregate ccm'!AW6/SUM('aggregate ccm'!AW$2:AW$87),0)</f>
        <v>0</v>
      </c>
      <c r="AW6" s="67">
        <f>IF('aggregate ccm'!AX6&gt;0,'aggregate ccm'!AX6/SUM('aggregate ccm'!AX$2:AX$87),0)</f>
        <v>0</v>
      </c>
      <c r="AX6" s="67">
        <f>IF('aggregate ccm'!AY6&gt;0,'aggregate ccm'!AY6/SUM('aggregate ccm'!AY$2:AY$87),0)</f>
        <v>0</v>
      </c>
      <c r="AY6" s="67">
        <f>IF('aggregate ccm'!AZ6&gt;0,'aggregate ccm'!AZ6/SUM('aggregate ccm'!AZ$2:AZ$87),0)</f>
        <v>0</v>
      </c>
      <c r="AZ6" s="67">
        <f>IF('aggregate ccm'!BA6&gt;0,'aggregate ccm'!BA6/SUM('aggregate ccm'!BA$2:BA$87),0)</f>
        <v>0</v>
      </c>
      <c r="BA6" s="67">
        <f>IF('aggregate ccm'!BB6&gt;0,'aggregate ccm'!BB6/SUM('aggregate ccm'!BB$2:BB$87),0)</f>
        <v>0</v>
      </c>
      <c r="BB6" s="67">
        <f>IF('aggregate ccm'!BC6&gt;0,'aggregate ccm'!BC6/SUM('aggregate ccm'!BC$2:BC$87),0)</f>
        <v>0</v>
      </c>
      <c r="BC6" s="67">
        <f>IF('aggregate ccm'!BD6&gt;0,'aggregate ccm'!BD6/SUM('aggregate ccm'!BD$2:BD$87),0)</f>
        <v>0</v>
      </c>
      <c r="BD6" s="67">
        <f>IF('aggregate ccm'!BE6&gt;0,'aggregate ccm'!BE6/SUM('aggregate ccm'!BE$2:BE$87),0)</f>
        <v>0</v>
      </c>
      <c r="BE6" s="67">
        <f>IF('aggregate ccm'!BF6&gt;0,'aggregate ccm'!BF6/SUM('aggregate ccm'!BF$2:BF$87),0)</f>
        <v>0</v>
      </c>
      <c r="BF6" s="67">
        <f>IF('aggregate ccm'!BG6&gt;0,'aggregate ccm'!BG6/SUM('aggregate ccm'!BG$2:BG$87),0)</f>
        <v>0</v>
      </c>
      <c r="BG6" s="67">
        <f>IF('aggregate ccm'!BH6&gt;0,'aggregate ccm'!BH6/SUM('aggregate ccm'!BH$2:BH$87),0)</f>
        <v>0</v>
      </c>
      <c r="BH6" s="67">
        <f>IF('aggregate ccm'!BI6&gt;0,'aggregate ccm'!BI6/SUM('aggregate ccm'!BI$2:BI$87),0)</f>
        <v>0</v>
      </c>
      <c r="BI6" s="67">
        <f>IF('aggregate ccm'!BJ6&gt;0,'aggregate ccm'!BJ6/SUM('aggregate ccm'!BJ$2:BJ$87),0)</f>
        <v>0</v>
      </c>
      <c r="BJ6" s="67">
        <f>IF('aggregate ccm'!BK6&gt;0,'aggregate ccm'!BK6/SUM('aggregate ccm'!BK$2:BK$87),0)</f>
        <v>0</v>
      </c>
      <c r="BK6" s="67">
        <f>IF('aggregate ccm'!BL6&gt;0,'aggregate ccm'!BL6/SUM('aggregate ccm'!BL$2:BL$87),0)</f>
        <v>0</v>
      </c>
      <c r="BL6" s="67">
        <f>IF('aggregate ccm'!BM6&gt;0,'aggregate ccm'!BM6/SUM('aggregate ccm'!BM$2:BM$87),0)</f>
        <v>0</v>
      </c>
      <c r="BM6" s="67">
        <f>IF('aggregate ccm'!BN6&gt;0,'aggregate ccm'!BN6/SUM('aggregate ccm'!BN$2:BN$87),0)</f>
        <v>0</v>
      </c>
      <c r="BN6" s="67">
        <f>IF('aggregate ccm'!BO6&gt;0,'aggregate ccm'!BO6/SUM('aggregate ccm'!BO$2:BO$87),0)</f>
        <v>0</v>
      </c>
      <c r="BO6" s="67">
        <f>IF('aggregate ccm'!BP6&gt;0,'aggregate ccm'!BP6/SUM('aggregate ccm'!BP$2:BP$87),0)</f>
        <v>0</v>
      </c>
      <c r="BP6" s="67">
        <f>IF('aggregate ccm'!BQ6&gt;0,'aggregate ccm'!BQ6/SUM('aggregate ccm'!BQ$2:BQ$87),0)</f>
        <v>0</v>
      </c>
      <c r="BQ6" s="67">
        <f>IF('aggregate ccm'!BR6&gt;0,'aggregate ccm'!BR6/SUM('aggregate ccm'!BR$2:BR$87),0)</f>
        <v>0</v>
      </c>
      <c r="BR6" s="67">
        <f>IF('aggregate ccm'!BS6&gt;0,'aggregate ccm'!BS6/SUM('aggregate ccm'!BS$2:BS$87),0)</f>
        <v>0</v>
      </c>
      <c r="BS6" s="67">
        <f>IF('aggregate ccm'!BT6&gt;0,'aggregate ccm'!BT6/SUM('aggregate ccm'!BT$2:BT$87),0)</f>
        <v>0</v>
      </c>
      <c r="BT6" s="67">
        <f>IF('aggregate ccm'!BU6&gt;0,'aggregate ccm'!BU6/SUM('aggregate ccm'!BU$2:BU$87),0)</f>
        <v>0</v>
      </c>
      <c r="BU6" s="67">
        <f>IF('aggregate ccm'!BV6&gt;0,'aggregate ccm'!BV6/SUM('aggregate ccm'!BV$2:BV$87),0)</f>
        <v>0</v>
      </c>
      <c r="BV6" s="67">
        <f>IF('aggregate ccm'!BW6&gt;0,'aggregate ccm'!BW6/SUM('aggregate ccm'!BW$2:BW$87),0)</f>
        <v>0</v>
      </c>
      <c r="BW6" s="67">
        <f>IF('aggregate ccm'!BX6&gt;0,'aggregate ccm'!BX6/SUM('aggregate ccm'!BX$2:BX$87),0)</f>
        <v>0</v>
      </c>
      <c r="BX6" s="67">
        <f>IF('aggregate ccm'!BY6&gt;0,'aggregate ccm'!BY6/SUM('aggregate ccm'!BY$2:BY$87),0)</f>
        <v>0</v>
      </c>
      <c r="BY6" s="67">
        <f>IF('aggregate ccm'!BZ6&gt;0,'aggregate ccm'!BZ6/SUM('aggregate ccm'!BZ$2:BZ$87),0)</f>
        <v>0</v>
      </c>
      <c r="BZ6" s="67">
        <f>IF('aggregate ccm'!CA6&gt;0,'aggregate ccm'!CA6/SUM('aggregate ccm'!CA$2:CA$87),0)</f>
        <v>0</v>
      </c>
      <c r="CA6" s="67">
        <f>IF('aggregate ccm'!CB6&gt;0,'aggregate ccm'!CB6/SUM('aggregate ccm'!CB$2:CB$87),0)</f>
        <v>0</v>
      </c>
      <c r="CB6" s="67">
        <f>IF('aggregate ccm'!CC6&gt;0,'aggregate ccm'!CC6/SUM('aggregate ccm'!CC$2:CC$87),0)</f>
        <v>0</v>
      </c>
      <c r="CC6" s="67">
        <f>IF('aggregate ccm'!CD6&gt;0,'aggregate ccm'!CD6/SUM('aggregate ccm'!CD$2:CD$87),0)</f>
        <v>0</v>
      </c>
      <c r="CD6" s="67">
        <f>IF('aggregate ccm'!CE6&gt;0,'aggregate ccm'!CE6/SUM('aggregate ccm'!CE$2:CE$87),0)</f>
        <v>0</v>
      </c>
      <c r="CE6" s="67">
        <f>IF('aggregate ccm'!CF6&gt;0,'aggregate ccm'!CF6/SUM('aggregate ccm'!CF$2:CF$87),0)</f>
        <v>0</v>
      </c>
      <c r="CF6" s="67">
        <f>IF('aggregate ccm'!CG6&gt;0,'aggregate ccm'!CG6/SUM('aggregate ccm'!CG$2:CG$87),0)</f>
        <v>0</v>
      </c>
      <c r="CG6" s="67">
        <f>IF('aggregate ccm'!CH6&gt;0,'aggregate ccm'!CH6/SUM('aggregate ccm'!CH$2:CH$87),0)</f>
        <v>0</v>
      </c>
      <c r="CH6" s="67">
        <f>IF('aggregate ccm'!CI6&gt;0,'aggregate ccm'!CI6/SUM('aggregate ccm'!CI$2:CI$87),0)</f>
        <v>0</v>
      </c>
      <c r="CI6" s="67">
        <f>IF('aggregate ccm'!CJ6&gt;0,'aggregate ccm'!CJ6/SUM('aggregate ccm'!CJ$2:CJ$87),0)</f>
        <v>0</v>
      </c>
      <c r="CK6" s="67"/>
    </row>
    <row r="7" spans="1:89">
      <c r="A7" s="68" t="s">
        <v>740</v>
      </c>
      <c r="B7" s="67">
        <f>IF('aggregate ccm'!C7&gt;0,'aggregate ccm'!C7/SUM('aggregate ccm'!C$2:C$87),0)</f>
        <v>0</v>
      </c>
      <c r="C7" s="67">
        <f>IF('aggregate ccm'!D7&gt;0,'aggregate ccm'!D7/SUM('aggregate ccm'!D$2:D$87),0)</f>
        <v>0</v>
      </c>
      <c r="D7" s="67">
        <f>IF('aggregate ccm'!E7&gt;0,'aggregate ccm'!E7/SUM('aggregate ccm'!E$2:E$87),0)</f>
        <v>0</v>
      </c>
      <c r="E7" s="67">
        <f>IF('aggregate ccm'!F7&gt;0,'aggregate ccm'!F7/SUM('aggregate ccm'!F$2:F$87),0)</f>
        <v>0</v>
      </c>
      <c r="F7" s="67">
        <f>IF('aggregate ccm'!G7&gt;0,'aggregate ccm'!G7/SUM('aggregate ccm'!G$2:G$87),0)</f>
        <v>0</v>
      </c>
      <c r="G7" s="67">
        <f>IF('aggregate ccm'!H7&gt;0,'aggregate ccm'!H7/SUM('aggregate ccm'!H$2:H$87),0)</f>
        <v>0</v>
      </c>
      <c r="H7" s="67">
        <f>IF('aggregate ccm'!I7&gt;0,'aggregate ccm'!I7/SUM('aggregate ccm'!I$2:I$87),0)</f>
        <v>0</v>
      </c>
      <c r="I7" s="67">
        <f>IF('aggregate ccm'!J7&gt;0,'aggregate ccm'!J7/SUM('aggregate ccm'!J$2:J$87),0)</f>
        <v>0</v>
      </c>
      <c r="J7" s="67">
        <f>IF('aggregate ccm'!K7&gt;0,'aggregate ccm'!K7/SUM('aggregate ccm'!K$2:K$87),0)</f>
        <v>0</v>
      </c>
      <c r="K7" s="67">
        <f>IF('aggregate ccm'!L7&gt;0,'aggregate ccm'!L7/SUM('aggregate ccm'!L$2:L$87),0)</f>
        <v>0</v>
      </c>
      <c r="L7" s="67">
        <f>IF('aggregate ccm'!M7&gt;0,'aggregate ccm'!M7/SUM('aggregate ccm'!M$2:M$87),0)</f>
        <v>0</v>
      </c>
      <c r="M7" s="67">
        <f>IF('aggregate ccm'!N7&gt;0,'aggregate ccm'!N7/SUM('aggregate ccm'!N$2:N$87),0)</f>
        <v>0</v>
      </c>
      <c r="N7" s="67">
        <f>IF('aggregate ccm'!O7&gt;0,'aggregate ccm'!O7/SUM('aggregate ccm'!O$2:O$87),0)</f>
        <v>0</v>
      </c>
      <c r="O7" s="67">
        <f>IF('aggregate ccm'!P7&gt;0,'aggregate ccm'!P7/SUM('aggregate ccm'!P$2:P$87),0)</f>
        <v>0</v>
      </c>
      <c r="P7" s="67">
        <f>IF('aggregate ccm'!Q7&gt;0,'aggregate ccm'!Q7/SUM('aggregate ccm'!Q$2:Q$87),0)</f>
        <v>0</v>
      </c>
      <c r="Q7" s="67">
        <f>IF('aggregate ccm'!R7&gt;0,'aggregate ccm'!R7/SUM('aggregate ccm'!R$2:R$87),0)</f>
        <v>0</v>
      </c>
      <c r="R7" s="67">
        <f>IF('aggregate ccm'!S7&gt;0,'aggregate ccm'!S7/SUM('aggregate ccm'!S$2:S$87),0)</f>
        <v>0</v>
      </c>
      <c r="S7" s="67">
        <f>IF('aggregate ccm'!T7&gt;0,'aggregate ccm'!T7/SUM('aggregate ccm'!T$2:T$87),0)</f>
        <v>0</v>
      </c>
      <c r="T7" s="67">
        <f>IF('aggregate ccm'!U7&gt;0,'aggregate ccm'!U7/SUM('aggregate ccm'!U$2:U$87),0)</f>
        <v>0</v>
      </c>
      <c r="U7" s="67">
        <f>IF('aggregate ccm'!V7&gt;0,'aggregate ccm'!V7/SUM('aggregate ccm'!V$2:V$87),0)</f>
        <v>0</v>
      </c>
      <c r="V7" s="67">
        <f>IF('aggregate ccm'!W7&gt;0,'aggregate ccm'!W7/SUM('aggregate ccm'!W$2:W$87),0)</f>
        <v>0</v>
      </c>
      <c r="W7" s="67">
        <f>IF('aggregate ccm'!X7&gt;0,'aggregate ccm'!X7/SUM('aggregate ccm'!X$2:X$87),0)</f>
        <v>0</v>
      </c>
      <c r="X7" s="67">
        <f>IF('aggregate ccm'!Y7&gt;0,'aggregate ccm'!Y7/SUM('aggregate ccm'!Y$2:Y$87),0)</f>
        <v>0</v>
      </c>
      <c r="Y7" s="67">
        <f>IF('aggregate ccm'!Z7&gt;0,'aggregate ccm'!Z7/SUM('aggregate ccm'!Z$2:Z$87),0)</f>
        <v>0</v>
      </c>
      <c r="Z7" s="67">
        <f>IF('aggregate ccm'!AA7&gt;0,'aggregate ccm'!AA7/SUM('aggregate ccm'!AA$2:AA$87),0)</f>
        <v>0</v>
      </c>
      <c r="AA7" s="67">
        <f>IF('aggregate ccm'!AB7&gt;0,'aggregate ccm'!AB7/SUM('aggregate ccm'!AB$2:AB$87),0)</f>
        <v>0</v>
      </c>
      <c r="AB7" s="67">
        <f>IF('aggregate ccm'!AC7&gt;0,'aggregate ccm'!AC7/SUM('aggregate ccm'!AC$2:AC$87),0)</f>
        <v>0</v>
      </c>
      <c r="AC7" s="67">
        <f>IF('aggregate ccm'!AD7&gt;0,'aggregate ccm'!AD7/SUM('aggregate ccm'!AD$2:AD$87),0)</f>
        <v>0</v>
      </c>
      <c r="AD7" s="67">
        <f>IF('aggregate ccm'!AE7&gt;0,'aggregate ccm'!AE7/SUM('aggregate ccm'!AE$2:AE$87),0)</f>
        <v>0</v>
      </c>
      <c r="AE7" s="67">
        <f>IF('aggregate ccm'!AF7&gt;0,'aggregate ccm'!AF7/SUM('aggregate ccm'!AF$2:AF$87),0)</f>
        <v>0</v>
      </c>
      <c r="AF7" s="67">
        <f>IF('aggregate ccm'!AG7&gt;0,'aggregate ccm'!AG7/SUM('aggregate ccm'!AG$2:AG$87),0)</f>
        <v>0</v>
      </c>
      <c r="AG7" s="67">
        <f>IF('aggregate ccm'!AH7&gt;0,'aggregate ccm'!AH7/SUM('aggregate ccm'!AH$2:AH$87),0)</f>
        <v>0</v>
      </c>
      <c r="AH7" s="67">
        <f>IF('aggregate ccm'!AI7&gt;0,'aggregate ccm'!AI7/SUM('aggregate ccm'!AI$2:AI$87),0)</f>
        <v>0</v>
      </c>
      <c r="AI7" s="67">
        <f>IF('aggregate ccm'!AJ7&gt;0,'aggregate ccm'!AJ7/SUM('aggregate ccm'!AJ$2:AJ$87),0)</f>
        <v>0</v>
      </c>
      <c r="AJ7" s="67">
        <f>IF('aggregate ccm'!AK7&gt;0,'aggregate ccm'!AK7/SUM('aggregate ccm'!AK$2:AK$87),0)</f>
        <v>0</v>
      </c>
      <c r="AK7" s="67">
        <f>IF('aggregate ccm'!AL7&gt;0,'aggregate ccm'!AL7/SUM('aggregate ccm'!AL$2:AL$87),0)</f>
        <v>0</v>
      </c>
      <c r="AL7" s="67">
        <f>IF('aggregate ccm'!AM7&gt;0,'aggregate ccm'!AM7/SUM('aggregate ccm'!AM$2:AM$87),0)</f>
        <v>0</v>
      </c>
      <c r="AM7" s="67">
        <f>IF('aggregate ccm'!AN7&gt;0,'aggregate ccm'!AN7/SUM('aggregate ccm'!AN$2:AN$87),0)</f>
        <v>0</v>
      </c>
      <c r="AN7" s="67">
        <f>IF('aggregate ccm'!AO7&gt;0,'aggregate ccm'!AO7/SUM('aggregate ccm'!AO$2:AO$87),0)</f>
        <v>0</v>
      </c>
      <c r="AO7" s="67">
        <f>IF('aggregate ccm'!AP7&gt;0,'aggregate ccm'!AP7/SUM('aggregate ccm'!AP$2:AP$87),0)</f>
        <v>0</v>
      </c>
      <c r="AP7" s="67">
        <f>IF('aggregate ccm'!AQ7&gt;0,'aggregate ccm'!AQ7/SUM('aggregate ccm'!AQ$2:AQ$87),0)</f>
        <v>0</v>
      </c>
      <c r="AQ7" s="67">
        <f>IF('aggregate ccm'!AR7&gt;0,'aggregate ccm'!AR7/SUM('aggregate ccm'!AR$2:AR$87),0)</f>
        <v>0</v>
      </c>
      <c r="AR7" s="67">
        <f>IF('aggregate ccm'!AS7&gt;0,'aggregate ccm'!AS7/SUM('aggregate ccm'!AS$2:AS$87),0)</f>
        <v>0</v>
      </c>
      <c r="AS7" s="67">
        <f>IF('aggregate ccm'!AT7&gt;0,'aggregate ccm'!AT7/SUM('aggregate ccm'!AT$2:AT$87),0)</f>
        <v>0</v>
      </c>
      <c r="AT7" s="67">
        <f>IF('aggregate ccm'!AU7&gt;0,'aggregate ccm'!AU7/SUM('aggregate ccm'!AU$2:AU$87),0)</f>
        <v>0</v>
      </c>
      <c r="AU7" s="67">
        <f>IF('aggregate ccm'!AV7&gt;0,'aggregate ccm'!AV7/SUM('aggregate ccm'!AV$2:AV$87),0)</f>
        <v>0</v>
      </c>
      <c r="AV7" s="67">
        <f>IF('aggregate ccm'!AW7&gt;0,'aggregate ccm'!AW7/SUM('aggregate ccm'!AW$2:AW$87),0)</f>
        <v>0</v>
      </c>
      <c r="AW7" s="67">
        <f>IF('aggregate ccm'!AX7&gt;0,'aggregate ccm'!AX7/SUM('aggregate ccm'!AX$2:AX$87),0)</f>
        <v>0</v>
      </c>
      <c r="AX7" s="67">
        <f>IF('aggregate ccm'!AY7&gt;0,'aggregate ccm'!AY7/SUM('aggregate ccm'!AY$2:AY$87),0)</f>
        <v>0</v>
      </c>
      <c r="AY7" s="67">
        <f>IF('aggregate ccm'!AZ7&gt;0,'aggregate ccm'!AZ7/SUM('aggregate ccm'!AZ$2:AZ$87),0)</f>
        <v>0</v>
      </c>
      <c r="AZ7" s="67">
        <f>IF('aggregate ccm'!BA7&gt;0,'aggregate ccm'!BA7/SUM('aggregate ccm'!BA$2:BA$87),0)</f>
        <v>0</v>
      </c>
      <c r="BA7" s="67">
        <f>IF('aggregate ccm'!BB7&gt;0,'aggregate ccm'!BB7/SUM('aggregate ccm'!BB$2:BB$87),0)</f>
        <v>0</v>
      </c>
      <c r="BB7" s="67">
        <f>IF('aggregate ccm'!BC7&gt;0,'aggregate ccm'!BC7/SUM('aggregate ccm'!BC$2:BC$87),0)</f>
        <v>0</v>
      </c>
      <c r="BC7" s="67">
        <f>IF('aggregate ccm'!BD7&gt;0,'aggregate ccm'!BD7/SUM('aggregate ccm'!BD$2:BD$87),0)</f>
        <v>0</v>
      </c>
      <c r="BD7" s="67">
        <f>IF('aggregate ccm'!BE7&gt;0,'aggregate ccm'!BE7/SUM('aggregate ccm'!BE$2:BE$87),0)</f>
        <v>0</v>
      </c>
      <c r="BE7" s="67">
        <f>IF('aggregate ccm'!BF7&gt;0,'aggregate ccm'!BF7/SUM('aggregate ccm'!BF$2:BF$87),0)</f>
        <v>0</v>
      </c>
      <c r="BF7" s="67">
        <f>IF('aggregate ccm'!BG7&gt;0,'aggregate ccm'!BG7/SUM('aggregate ccm'!BG$2:BG$87),0)</f>
        <v>0</v>
      </c>
      <c r="BG7" s="67">
        <f>IF('aggregate ccm'!BH7&gt;0,'aggregate ccm'!BH7/SUM('aggregate ccm'!BH$2:BH$87),0)</f>
        <v>0</v>
      </c>
      <c r="BH7" s="67">
        <f>IF('aggregate ccm'!BI7&gt;0,'aggregate ccm'!BI7/SUM('aggregate ccm'!BI$2:BI$87),0)</f>
        <v>0</v>
      </c>
      <c r="BI7" s="67">
        <f>IF('aggregate ccm'!BJ7&gt;0,'aggregate ccm'!BJ7/SUM('aggregate ccm'!BJ$2:BJ$87),0)</f>
        <v>0</v>
      </c>
      <c r="BJ7" s="67">
        <f>IF('aggregate ccm'!BK7&gt;0,'aggregate ccm'!BK7/SUM('aggregate ccm'!BK$2:BK$87),0)</f>
        <v>0</v>
      </c>
      <c r="BK7" s="67">
        <f>IF('aggregate ccm'!BL7&gt;0,'aggregate ccm'!BL7/SUM('aggregate ccm'!BL$2:BL$87),0)</f>
        <v>0</v>
      </c>
      <c r="BL7" s="67">
        <f>IF('aggregate ccm'!BM7&gt;0,'aggregate ccm'!BM7/SUM('aggregate ccm'!BM$2:BM$87),0)</f>
        <v>0</v>
      </c>
      <c r="BM7" s="67">
        <f>IF('aggregate ccm'!BN7&gt;0,'aggregate ccm'!BN7/SUM('aggregate ccm'!BN$2:BN$87),0)</f>
        <v>0</v>
      </c>
      <c r="BN7" s="67">
        <f>IF('aggregate ccm'!BO7&gt;0,'aggregate ccm'!BO7/SUM('aggregate ccm'!BO$2:BO$87),0)</f>
        <v>0</v>
      </c>
      <c r="BO7" s="67">
        <f>IF('aggregate ccm'!BP7&gt;0,'aggregate ccm'!BP7/SUM('aggregate ccm'!BP$2:BP$87),0)</f>
        <v>0</v>
      </c>
      <c r="BP7" s="67">
        <f>IF('aggregate ccm'!BQ7&gt;0,'aggregate ccm'!BQ7/SUM('aggregate ccm'!BQ$2:BQ$87),0)</f>
        <v>0</v>
      </c>
      <c r="BQ7" s="67">
        <f>IF('aggregate ccm'!BR7&gt;0,'aggregate ccm'!BR7/SUM('aggregate ccm'!BR$2:BR$87),0)</f>
        <v>0</v>
      </c>
      <c r="BR7" s="67">
        <f>IF('aggregate ccm'!BS7&gt;0,'aggregate ccm'!BS7/SUM('aggregate ccm'!BS$2:BS$87),0)</f>
        <v>0</v>
      </c>
      <c r="BS7" s="67">
        <f>IF('aggregate ccm'!BT7&gt;0,'aggregate ccm'!BT7/SUM('aggregate ccm'!BT$2:BT$87),0)</f>
        <v>0</v>
      </c>
      <c r="BT7" s="67">
        <f>IF('aggregate ccm'!BU7&gt;0,'aggregate ccm'!BU7/SUM('aggregate ccm'!BU$2:BU$87),0)</f>
        <v>0</v>
      </c>
      <c r="BU7" s="67">
        <f>IF('aggregate ccm'!BV7&gt;0,'aggregate ccm'!BV7/SUM('aggregate ccm'!BV$2:BV$87),0)</f>
        <v>0</v>
      </c>
      <c r="BV7" s="67">
        <f>IF('aggregate ccm'!BW7&gt;0,'aggregate ccm'!BW7/SUM('aggregate ccm'!BW$2:BW$87),0)</f>
        <v>0</v>
      </c>
      <c r="BW7" s="67">
        <f>IF('aggregate ccm'!BX7&gt;0,'aggregate ccm'!BX7/SUM('aggregate ccm'!BX$2:BX$87),0)</f>
        <v>0</v>
      </c>
      <c r="BX7" s="67">
        <f>IF('aggregate ccm'!BY7&gt;0,'aggregate ccm'!BY7/SUM('aggregate ccm'!BY$2:BY$87),0)</f>
        <v>0</v>
      </c>
      <c r="BY7" s="67">
        <f>IF('aggregate ccm'!BZ7&gt;0,'aggregate ccm'!BZ7/SUM('aggregate ccm'!BZ$2:BZ$87),0)</f>
        <v>0</v>
      </c>
      <c r="BZ7" s="67">
        <f>IF('aggregate ccm'!CA7&gt;0,'aggregate ccm'!CA7/SUM('aggregate ccm'!CA$2:CA$87),0)</f>
        <v>0</v>
      </c>
      <c r="CA7" s="67">
        <f>IF('aggregate ccm'!CB7&gt;0,'aggregate ccm'!CB7/SUM('aggregate ccm'!CB$2:CB$87),0)</f>
        <v>0</v>
      </c>
      <c r="CB7" s="67">
        <f>IF('aggregate ccm'!CC7&gt;0,'aggregate ccm'!CC7/SUM('aggregate ccm'!CC$2:CC$87),0)</f>
        <v>0</v>
      </c>
      <c r="CC7" s="67">
        <f>IF('aggregate ccm'!CD7&gt;0,'aggregate ccm'!CD7/SUM('aggregate ccm'!CD$2:CD$87),0)</f>
        <v>0</v>
      </c>
      <c r="CD7" s="67">
        <f>IF('aggregate ccm'!CE7&gt;0,'aggregate ccm'!CE7/SUM('aggregate ccm'!CE$2:CE$87),0)</f>
        <v>0</v>
      </c>
      <c r="CE7" s="67">
        <f>IF('aggregate ccm'!CF7&gt;0,'aggregate ccm'!CF7/SUM('aggregate ccm'!CF$2:CF$87),0)</f>
        <v>0</v>
      </c>
      <c r="CF7" s="67">
        <f>IF('aggregate ccm'!CG7&gt;0,'aggregate ccm'!CG7/SUM('aggregate ccm'!CG$2:CG$87),0)</f>
        <v>0</v>
      </c>
      <c r="CG7" s="67">
        <f>IF('aggregate ccm'!CH7&gt;0,'aggregate ccm'!CH7/SUM('aggregate ccm'!CH$2:CH$87),0)</f>
        <v>0</v>
      </c>
      <c r="CH7" s="67">
        <f>IF('aggregate ccm'!CI7&gt;0,'aggregate ccm'!CI7/SUM('aggregate ccm'!CI$2:CI$87),0)</f>
        <v>0</v>
      </c>
      <c r="CI7" s="67">
        <f>IF('aggregate ccm'!CJ7&gt;0,'aggregate ccm'!CJ7/SUM('aggregate ccm'!CJ$2:CJ$87),0)</f>
        <v>0</v>
      </c>
      <c r="CK7" s="67"/>
    </row>
    <row r="8" spans="1:89">
      <c r="A8" s="68" t="s">
        <v>686</v>
      </c>
      <c r="B8" s="67">
        <f>IF('aggregate ccm'!C8&gt;0,'aggregate ccm'!C8/SUM('aggregate ccm'!C$2:C$87),0)</f>
        <v>0</v>
      </c>
      <c r="C8" s="67">
        <f>IF('aggregate ccm'!D8&gt;0,'aggregate ccm'!D8/SUM('aggregate ccm'!D$2:D$87),0)</f>
        <v>0</v>
      </c>
      <c r="D8" s="67">
        <f>IF('aggregate ccm'!E8&gt;0,'aggregate ccm'!E8/SUM('aggregate ccm'!E$2:E$87),0)</f>
        <v>0</v>
      </c>
      <c r="E8" s="67">
        <f>IF('aggregate ccm'!F8&gt;0,'aggregate ccm'!F8/SUM('aggregate ccm'!F$2:F$87),0)</f>
        <v>0</v>
      </c>
      <c r="F8" s="67">
        <f>IF('aggregate ccm'!G8&gt;0,'aggregate ccm'!G8/SUM('aggregate ccm'!G$2:G$87),0)</f>
        <v>0</v>
      </c>
      <c r="G8" s="67">
        <f>IF('aggregate ccm'!H8&gt;0,'aggregate ccm'!H8/SUM('aggregate ccm'!H$2:H$87),0)</f>
        <v>0</v>
      </c>
      <c r="H8" s="67">
        <f>IF('aggregate ccm'!I8&gt;0,'aggregate ccm'!I8/SUM('aggregate ccm'!I$2:I$87),0)</f>
        <v>0</v>
      </c>
      <c r="I8" s="67">
        <f>IF('aggregate ccm'!J8&gt;0,'aggregate ccm'!J8/SUM('aggregate ccm'!J$2:J$87),0)</f>
        <v>0</v>
      </c>
      <c r="J8" s="67">
        <f>IF('aggregate ccm'!K8&gt;0,'aggregate ccm'!K8/SUM('aggregate ccm'!K$2:K$87),0)</f>
        <v>0</v>
      </c>
      <c r="K8" s="67">
        <f>IF('aggregate ccm'!L8&gt;0,'aggregate ccm'!L8/SUM('aggregate ccm'!L$2:L$87),0)</f>
        <v>0</v>
      </c>
      <c r="L8" s="67">
        <f>IF('aggregate ccm'!M8&gt;0,'aggregate ccm'!M8/SUM('aggregate ccm'!M$2:M$87),0)</f>
        <v>0</v>
      </c>
      <c r="M8" s="67">
        <f>IF('aggregate ccm'!N8&gt;0,'aggregate ccm'!N8/SUM('aggregate ccm'!N$2:N$87),0)</f>
        <v>0</v>
      </c>
      <c r="N8" s="67">
        <f>IF('aggregate ccm'!O8&gt;0,'aggregate ccm'!O8/SUM('aggregate ccm'!O$2:O$87),0)</f>
        <v>0</v>
      </c>
      <c r="O8" s="67">
        <f>IF('aggregate ccm'!P8&gt;0,'aggregate ccm'!P8/SUM('aggregate ccm'!P$2:P$87),0)</f>
        <v>0</v>
      </c>
      <c r="P8" s="67">
        <f>IF('aggregate ccm'!Q8&gt;0,'aggregate ccm'!Q8/SUM('aggregate ccm'!Q$2:Q$87),0)</f>
        <v>0</v>
      </c>
      <c r="Q8" s="67">
        <f>IF('aggregate ccm'!R8&gt;0,'aggregate ccm'!R8/SUM('aggregate ccm'!R$2:R$87),0)</f>
        <v>0</v>
      </c>
      <c r="R8" s="67">
        <f>IF('aggregate ccm'!S8&gt;0,'aggregate ccm'!S8/SUM('aggregate ccm'!S$2:S$87),0)</f>
        <v>0</v>
      </c>
      <c r="S8" s="67">
        <f>IF('aggregate ccm'!T8&gt;0,'aggregate ccm'!T8/SUM('aggregate ccm'!T$2:T$87),0)</f>
        <v>0</v>
      </c>
      <c r="T8" s="67">
        <f>IF('aggregate ccm'!U8&gt;0,'aggregate ccm'!U8/SUM('aggregate ccm'!U$2:U$87),0)</f>
        <v>0</v>
      </c>
      <c r="U8" s="67">
        <f>IF('aggregate ccm'!V8&gt;0,'aggregate ccm'!V8/SUM('aggregate ccm'!V$2:V$87),0)</f>
        <v>0</v>
      </c>
      <c r="V8" s="67">
        <f>IF('aggregate ccm'!W8&gt;0,'aggregate ccm'!W8/SUM('aggregate ccm'!W$2:W$87),0)</f>
        <v>0</v>
      </c>
      <c r="W8" s="67">
        <f>IF('aggregate ccm'!X8&gt;0,'aggregate ccm'!X8/SUM('aggregate ccm'!X$2:X$87),0)</f>
        <v>0</v>
      </c>
      <c r="X8" s="67">
        <f>IF('aggregate ccm'!Y8&gt;0,'aggregate ccm'!Y8/SUM('aggregate ccm'!Y$2:Y$87),0)</f>
        <v>0</v>
      </c>
      <c r="Y8" s="67">
        <f>IF('aggregate ccm'!Z8&gt;0,'aggregate ccm'!Z8/SUM('aggregate ccm'!Z$2:Z$87),0)</f>
        <v>0</v>
      </c>
      <c r="Z8" s="67">
        <f>IF('aggregate ccm'!AA8&gt;0,'aggregate ccm'!AA8/SUM('aggregate ccm'!AA$2:AA$87),0)</f>
        <v>0</v>
      </c>
      <c r="AA8" s="67">
        <f>IF('aggregate ccm'!AB8&gt;0,'aggregate ccm'!AB8/SUM('aggregate ccm'!AB$2:AB$87),0)</f>
        <v>0</v>
      </c>
      <c r="AB8" s="67">
        <f>IF('aggregate ccm'!AC8&gt;0,'aggregate ccm'!AC8/SUM('aggregate ccm'!AC$2:AC$87),0)</f>
        <v>0</v>
      </c>
      <c r="AC8" s="67">
        <f>IF('aggregate ccm'!AD8&gt;0,'aggregate ccm'!AD8/SUM('aggregate ccm'!AD$2:AD$87),0)</f>
        <v>0</v>
      </c>
      <c r="AD8" s="67">
        <f>IF('aggregate ccm'!AE8&gt;0,'aggregate ccm'!AE8/SUM('aggregate ccm'!AE$2:AE$87),0)</f>
        <v>0</v>
      </c>
      <c r="AE8" s="67">
        <f>IF('aggregate ccm'!AF8&gt;0,'aggregate ccm'!AF8/SUM('aggregate ccm'!AF$2:AF$87),0)</f>
        <v>0</v>
      </c>
      <c r="AF8" s="67">
        <f>IF('aggregate ccm'!AG8&gt;0,'aggregate ccm'!AG8/SUM('aggregate ccm'!AG$2:AG$87),0)</f>
        <v>0</v>
      </c>
      <c r="AG8" s="67">
        <f>IF('aggregate ccm'!AH8&gt;0,'aggregate ccm'!AH8/SUM('aggregate ccm'!AH$2:AH$87),0)</f>
        <v>0</v>
      </c>
      <c r="AH8" s="67">
        <f>IF('aggregate ccm'!AI8&gt;0,'aggregate ccm'!AI8/SUM('aggregate ccm'!AI$2:AI$87),0)</f>
        <v>0</v>
      </c>
      <c r="AI8" s="67">
        <f>IF('aggregate ccm'!AJ8&gt;0,'aggregate ccm'!AJ8/SUM('aggregate ccm'!AJ$2:AJ$87),0)</f>
        <v>0</v>
      </c>
      <c r="AJ8" s="67">
        <f>IF('aggregate ccm'!AK8&gt;0,'aggregate ccm'!AK8/SUM('aggregate ccm'!AK$2:AK$87),0)</f>
        <v>0</v>
      </c>
      <c r="AK8" s="67">
        <f>IF('aggregate ccm'!AL8&gt;0,'aggregate ccm'!AL8/SUM('aggregate ccm'!AL$2:AL$87),0)</f>
        <v>0</v>
      </c>
      <c r="AL8" s="67">
        <f>IF('aggregate ccm'!AM8&gt;0,'aggregate ccm'!AM8/SUM('aggregate ccm'!AM$2:AM$87),0)</f>
        <v>0</v>
      </c>
      <c r="AM8" s="67">
        <f>IF('aggregate ccm'!AN8&gt;0,'aggregate ccm'!AN8/SUM('aggregate ccm'!AN$2:AN$87),0)</f>
        <v>0</v>
      </c>
      <c r="AN8" s="67">
        <f>IF('aggregate ccm'!AO8&gt;0,'aggregate ccm'!AO8/SUM('aggregate ccm'!AO$2:AO$87),0)</f>
        <v>0</v>
      </c>
      <c r="AO8" s="67">
        <f>IF('aggregate ccm'!AP8&gt;0,'aggregate ccm'!AP8/SUM('aggregate ccm'!AP$2:AP$87),0)</f>
        <v>0</v>
      </c>
      <c r="AP8" s="67">
        <f>IF('aggregate ccm'!AQ8&gt;0,'aggregate ccm'!AQ8/SUM('aggregate ccm'!AQ$2:AQ$87),0)</f>
        <v>0</v>
      </c>
      <c r="AQ8" s="67">
        <f>IF('aggregate ccm'!AR8&gt;0,'aggregate ccm'!AR8/SUM('aggregate ccm'!AR$2:AR$87),0)</f>
        <v>0</v>
      </c>
      <c r="AR8" s="67">
        <f>IF('aggregate ccm'!AS8&gt;0,'aggregate ccm'!AS8/SUM('aggregate ccm'!AS$2:AS$87),0)</f>
        <v>0</v>
      </c>
      <c r="AS8" s="67">
        <f>IF('aggregate ccm'!AT8&gt;0,'aggregate ccm'!AT8/SUM('aggregate ccm'!AT$2:AT$87),0)</f>
        <v>0</v>
      </c>
      <c r="AT8" s="67">
        <f>IF('aggregate ccm'!AU8&gt;0,'aggregate ccm'!AU8/SUM('aggregate ccm'!AU$2:AU$87),0)</f>
        <v>0</v>
      </c>
      <c r="AU8" s="67">
        <f>IF('aggregate ccm'!AV8&gt;0,'aggregate ccm'!AV8/SUM('aggregate ccm'!AV$2:AV$87),0)</f>
        <v>0</v>
      </c>
      <c r="AV8" s="67">
        <f>IF('aggregate ccm'!AW8&gt;0,'aggregate ccm'!AW8/SUM('aggregate ccm'!AW$2:AW$87),0)</f>
        <v>0</v>
      </c>
      <c r="AW8" s="67">
        <f>IF('aggregate ccm'!AX8&gt;0,'aggregate ccm'!AX8/SUM('aggregate ccm'!AX$2:AX$87),0)</f>
        <v>0</v>
      </c>
      <c r="AX8" s="67">
        <f>IF('aggregate ccm'!AY8&gt;0,'aggregate ccm'!AY8/SUM('aggregate ccm'!AY$2:AY$87),0)</f>
        <v>0</v>
      </c>
      <c r="AY8" s="67">
        <f>IF('aggregate ccm'!AZ8&gt;0,'aggregate ccm'!AZ8/SUM('aggregate ccm'!AZ$2:AZ$87),0)</f>
        <v>0</v>
      </c>
      <c r="AZ8" s="67">
        <f>IF('aggregate ccm'!BA8&gt;0,'aggregate ccm'!BA8/SUM('aggregate ccm'!BA$2:BA$87),0)</f>
        <v>0</v>
      </c>
      <c r="BA8" s="67">
        <f>IF('aggregate ccm'!BB8&gt;0,'aggregate ccm'!BB8/SUM('aggregate ccm'!BB$2:BB$87),0)</f>
        <v>0</v>
      </c>
      <c r="BB8" s="67">
        <f>IF('aggregate ccm'!BC8&gt;0,'aggregate ccm'!BC8/SUM('aggregate ccm'!BC$2:BC$87),0)</f>
        <v>0</v>
      </c>
      <c r="BC8" s="67">
        <f>IF('aggregate ccm'!BD8&gt;0,'aggregate ccm'!BD8/SUM('aggregate ccm'!BD$2:BD$87),0)</f>
        <v>0</v>
      </c>
      <c r="BD8" s="67">
        <f>IF('aggregate ccm'!BE8&gt;0,'aggregate ccm'!BE8/SUM('aggregate ccm'!BE$2:BE$87),0)</f>
        <v>0</v>
      </c>
      <c r="BE8" s="67">
        <f>IF('aggregate ccm'!BF8&gt;0,'aggregate ccm'!BF8/SUM('aggregate ccm'!BF$2:BF$87),0)</f>
        <v>0</v>
      </c>
      <c r="BF8" s="67">
        <f>IF('aggregate ccm'!BG8&gt;0,'aggregate ccm'!BG8/SUM('aggregate ccm'!BG$2:BG$87),0)</f>
        <v>0</v>
      </c>
      <c r="BG8" s="67">
        <f>IF('aggregate ccm'!BH8&gt;0,'aggregate ccm'!BH8/SUM('aggregate ccm'!BH$2:BH$87),0)</f>
        <v>0</v>
      </c>
      <c r="BH8" s="67">
        <f>IF('aggregate ccm'!BI8&gt;0,'aggregate ccm'!BI8/SUM('aggregate ccm'!BI$2:BI$87),0)</f>
        <v>0</v>
      </c>
      <c r="BI8" s="67">
        <f>IF('aggregate ccm'!BJ8&gt;0,'aggregate ccm'!BJ8/SUM('aggregate ccm'!BJ$2:BJ$87),0)</f>
        <v>0</v>
      </c>
      <c r="BJ8" s="67">
        <f>IF('aggregate ccm'!BK8&gt;0,'aggregate ccm'!BK8/SUM('aggregate ccm'!BK$2:BK$87),0)</f>
        <v>0</v>
      </c>
      <c r="BK8" s="67">
        <f>IF('aggregate ccm'!BL8&gt;0,'aggregate ccm'!BL8/SUM('aggregate ccm'!BL$2:BL$87),0)</f>
        <v>0</v>
      </c>
      <c r="BL8" s="67">
        <f>IF('aggregate ccm'!BM8&gt;0,'aggregate ccm'!BM8/SUM('aggregate ccm'!BM$2:BM$87),0)</f>
        <v>0</v>
      </c>
      <c r="BM8" s="67">
        <f>IF('aggregate ccm'!BN8&gt;0,'aggregate ccm'!BN8/SUM('aggregate ccm'!BN$2:BN$87),0)</f>
        <v>0</v>
      </c>
      <c r="BN8" s="67">
        <f>IF('aggregate ccm'!BO8&gt;0,'aggregate ccm'!BO8/SUM('aggregate ccm'!BO$2:BO$87),0)</f>
        <v>0</v>
      </c>
      <c r="BO8" s="67">
        <f>IF('aggregate ccm'!BP8&gt;0,'aggregate ccm'!BP8/SUM('aggregate ccm'!BP$2:BP$87),0)</f>
        <v>0</v>
      </c>
      <c r="BP8" s="67">
        <f>IF('aggregate ccm'!BQ8&gt;0,'aggregate ccm'!BQ8/SUM('aggregate ccm'!BQ$2:BQ$87),0)</f>
        <v>0</v>
      </c>
      <c r="BQ8" s="67">
        <f>IF('aggregate ccm'!BR8&gt;0,'aggregate ccm'!BR8/SUM('aggregate ccm'!BR$2:BR$87),0)</f>
        <v>0</v>
      </c>
      <c r="BR8" s="67">
        <f>IF('aggregate ccm'!BS8&gt;0,'aggregate ccm'!BS8/SUM('aggregate ccm'!BS$2:BS$87),0)</f>
        <v>0</v>
      </c>
      <c r="BS8" s="67">
        <f>IF('aggregate ccm'!BT8&gt;0,'aggregate ccm'!BT8/SUM('aggregate ccm'!BT$2:BT$87),0)</f>
        <v>0</v>
      </c>
      <c r="BT8" s="67">
        <f>IF('aggregate ccm'!BU8&gt;0,'aggregate ccm'!BU8/SUM('aggregate ccm'!BU$2:BU$87),0)</f>
        <v>0</v>
      </c>
      <c r="BU8" s="67">
        <f>IF('aggregate ccm'!BV8&gt;0,'aggregate ccm'!BV8/SUM('aggregate ccm'!BV$2:BV$87),0)</f>
        <v>0</v>
      </c>
      <c r="BV8" s="67">
        <f>IF('aggregate ccm'!BW8&gt;0,'aggregate ccm'!BW8/SUM('aggregate ccm'!BW$2:BW$87),0)</f>
        <v>0</v>
      </c>
      <c r="BW8" s="67">
        <f>IF('aggregate ccm'!BX8&gt;0,'aggregate ccm'!BX8/SUM('aggregate ccm'!BX$2:BX$87),0)</f>
        <v>0</v>
      </c>
      <c r="BX8" s="67">
        <f>IF('aggregate ccm'!BY8&gt;0,'aggregate ccm'!BY8/SUM('aggregate ccm'!BY$2:BY$87),0)</f>
        <v>0</v>
      </c>
      <c r="BY8" s="67">
        <f>IF('aggregate ccm'!BZ8&gt;0,'aggregate ccm'!BZ8/SUM('aggregate ccm'!BZ$2:BZ$87),0)</f>
        <v>0</v>
      </c>
      <c r="BZ8" s="67">
        <f>IF('aggregate ccm'!CA8&gt;0,'aggregate ccm'!CA8/SUM('aggregate ccm'!CA$2:CA$87),0)</f>
        <v>0</v>
      </c>
      <c r="CA8" s="67">
        <f>IF('aggregate ccm'!CB8&gt;0,'aggregate ccm'!CB8/SUM('aggregate ccm'!CB$2:CB$87),0)</f>
        <v>0</v>
      </c>
      <c r="CB8" s="67">
        <f>IF('aggregate ccm'!CC8&gt;0,'aggregate ccm'!CC8/SUM('aggregate ccm'!CC$2:CC$87),0)</f>
        <v>0</v>
      </c>
      <c r="CC8" s="67">
        <f>IF('aggregate ccm'!CD8&gt;0,'aggregate ccm'!CD8/SUM('aggregate ccm'!CD$2:CD$87),0)</f>
        <v>0</v>
      </c>
      <c r="CD8" s="67">
        <f>IF('aggregate ccm'!CE8&gt;0,'aggregate ccm'!CE8/SUM('aggregate ccm'!CE$2:CE$87),0)</f>
        <v>0</v>
      </c>
      <c r="CE8" s="67">
        <f>IF('aggregate ccm'!CF8&gt;0,'aggregate ccm'!CF8/SUM('aggregate ccm'!CF$2:CF$87),0)</f>
        <v>0</v>
      </c>
      <c r="CF8" s="67">
        <f>IF('aggregate ccm'!CG8&gt;0,'aggregate ccm'!CG8/SUM('aggregate ccm'!CG$2:CG$87),0)</f>
        <v>0</v>
      </c>
      <c r="CG8" s="67">
        <f>IF('aggregate ccm'!CH8&gt;0,'aggregate ccm'!CH8/SUM('aggregate ccm'!CH$2:CH$87),0)</f>
        <v>0</v>
      </c>
      <c r="CH8" s="67">
        <f>IF('aggregate ccm'!CI8&gt;0,'aggregate ccm'!CI8/SUM('aggregate ccm'!CI$2:CI$87),0)</f>
        <v>0</v>
      </c>
      <c r="CI8" s="67">
        <f>IF('aggregate ccm'!CJ8&gt;0,'aggregate ccm'!CJ8/SUM('aggregate ccm'!CJ$2:CJ$87),0)</f>
        <v>0</v>
      </c>
      <c r="CK8" s="67"/>
    </row>
    <row r="9" spans="1:89">
      <c r="A9" s="68" t="s">
        <v>741</v>
      </c>
      <c r="B9" s="67">
        <f>IF('aggregate ccm'!C9&gt;0,'aggregate ccm'!C9/SUM('aggregate ccm'!C$2:C$87),0)</f>
        <v>0</v>
      </c>
      <c r="C9" s="67">
        <f>IF('aggregate ccm'!D9&gt;0,'aggregate ccm'!D9/SUM('aggregate ccm'!D$2:D$87),0)</f>
        <v>0</v>
      </c>
      <c r="D9" s="67">
        <f>IF('aggregate ccm'!E9&gt;0,'aggregate ccm'!E9/SUM('aggregate ccm'!E$2:E$87),0)</f>
        <v>0</v>
      </c>
      <c r="E9" s="67">
        <f>IF('aggregate ccm'!F9&gt;0,'aggregate ccm'!F9/SUM('aggregate ccm'!F$2:F$87),0)</f>
        <v>0</v>
      </c>
      <c r="F9" s="67">
        <f>IF('aggregate ccm'!G9&gt;0,'aggregate ccm'!G9/SUM('aggregate ccm'!G$2:G$87),0)</f>
        <v>0</v>
      </c>
      <c r="G9" s="67">
        <f>IF('aggregate ccm'!H9&gt;0,'aggregate ccm'!H9/SUM('aggregate ccm'!H$2:H$87),0)</f>
        <v>0</v>
      </c>
      <c r="H9" s="67">
        <f>IF('aggregate ccm'!I9&gt;0,'aggregate ccm'!I9/SUM('aggregate ccm'!I$2:I$87),0)</f>
        <v>0</v>
      </c>
      <c r="I9" s="67">
        <f>IF('aggregate ccm'!J9&gt;0,'aggregate ccm'!J9/SUM('aggregate ccm'!J$2:J$87),0)</f>
        <v>0</v>
      </c>
      <c r="J9" s="67">
        <f>IF('aggregate ccm'!K9&gt;0,'aggregate ccm'!K9/SUM('aggregate ccm'!K$2:K$87),0)</f>
        <v>0</v>
      </c>
      <c r="K9" s="67">
        <f>IF('aggregate ccm'!L9&gt;0,'aggregate ccm'!L9/SUM('aggregate ccm'!L$2:L$87),0)</f>
        <v>0</v>
      </c>
      <c r="L9" s="67">
        <f>IF('aggregate ccm'!M9&gt;0,'aggregate ccm'!M9/SUM('aggregate ccm'!M$2:M$87),0)</f>
        <v>0</v>
      </c>
      <c r="M9" s="67">
        <f>IF('aggregate ccm'!N9&gt;0,'aggregate ccm'!N9/SUM('aggregate ccm'!N$2:N$87),0)</f>
        <v>0</v>
      </c>
      <c r="N9" s="67">
        <f>IF('aggregate ccm'!O9&gt;0,'aggregate ccm'!O9/SUM('aggregate ccm'!O$2:O$87),0)</f>
        <v>0</v>
      </c>
      <c r="O9" s="67">
        <f>IF('aggregate ccm'!P9&gt;0,'aggregate ccm'!P9/SUM('aggregate ccm'!P$2:P$87),0)</f>
        <v>0</v>
      </c>
      <c r="P9" s="67">
        <f>IF('aggregate ccm'!Q9&gt;0,'aggregate ccm'!Q9/SUM('aggregate ccm'!Q$2:Q$87),0)</f>
        <v>0</v>
      </c>
      <c r="Q9" s="67">
        <f>IF('aggregate ccm'!R9&gt;0,'aggregate ccm'!R9/SUM('aggregate ccm'!R$2:R$87),0)</f>
        <v>0</v>
      </c>
      <c r="R9" s="67">
        <f>IF('aggregate ccm'!S9&gt;0,'aggregate ccm'!S9/SUM('aggregate ccm'!S$2:S$87),0)</f>
        <v>0</v>
      </c>
      <c r="S9" s="67">
        <f>IF('aggregate ccm'!T9&gt;0,'aggregate ccm'!T9/SUM('aggregate ccm'!T$2:T$87),0)</f>
        <v>0</v>
      </c>
      <c r="T9" s="67">
        <f>IF('aggregate ccm'!U9&gt;0,'aggregate ccm'!U9/SUM('aggregate ccm'!U$2:U$87),0)</f>
        <v>0</v>
      </c>
      <c r="U9" s="67">
        <f>IF('aggregate ccm'!V9&gt;0,'aggregate ccm'!V9/SUM('aggregate ccm'!V$2:V$87),0)</f>
        <v>0</v>
      </c>
      <c r="V9" s="67">
        <f>IF('aggregate ccm'!W9&gt;0,'aggregate ccm'!W9/SUM('aggregate ccm'!W$2:W$87),0)</f>
        <v>0</v>
      </c>
      <c r="W9" s="67">
        <f>IF('aggregate ccm'!X9&gt;0,'aggregate ccm'!X9/SUM('aggregate ccm'!X$2:X$87),0)</f>
        <v>0</v>
      </c>
      <c r="X9" s="67">
        <f>IF('aggregate ccm'!Y9&gt;0,'aggregate ccm'!Y9/SUM('aggregate ccm'!Y$2:Y$87),0)</f>
        <v>0</v>
      </c>
      <c r="Y9" s="67">
        <f>IF('aggregate ccm'!Z9&gt;0,'aggregate ccm'!Z9/SUM('aggregate ccm'!Z$2:Z$87),0)</f>
        <v>0</v>
      </c>
      <c r="Z9" s="67">
        <f>IF('aggregate ccm'!AA9&gt;0,'aggregate ccm'!AA9/SUM('aggregate ccm'!AA$2:AA$87),0)</f>
        <v>0</v>
      </c>
      <c r="AA9" s="67">
        <f>IF('aggregate ccm'!AB9&gt;0,'aggregate ccm'!AB9/SUM('aggregate ccm'!AB$2:AB$87),0)</f>
        <v>0</v>
      </c>
      <c r="AB9" s="67">
        <f>IF('aggregate ccm'!AC9&gt;0,'aggregate ccm'!AC9/SUM('aggregate ccm'!AC$2:AC$87),0)</f>
        <v>0</v>
      </c>
      <c r="AC9" s="67">
        <f>IF('aggregate ccm'!AD9&gt;0,'aggregate ccm'!AD9/SUM('aggregate ccm'!AD$2:AD$87),0)</f>
        <v>0</v>
      </c>
      <c r="AD9" s="67">
        <f>IF('aggregate ccm'!AE9&gt;0,'aggregate ccm'!AE9/SUM('aggregate ccm'!AE$2:AE$87),0)</f>
        <v>0</v>
      </c>
      <c r="AE9" s="67">
        <f>IF('aggregate ccm'!AF9&gt;0,'aggregate ccm'!AF9/SUM('aggregate ccm'!AF$2:AF$87),0)</f>
        <v>0</v>
      </c>
      <c r="AF9" s="67">
        <f>IF('aggregate ccm'!AG9&gt;0,'aggregate ccm'!AG9/SUM('aggregate ccm'!AG$2:AG$87),0)</f>
        <v>0</v>
      </c>
      <c r="AG9" s="67">
        <f>IF('aggregate ccm'!AH9&gt;0,'aggregate ccm'!AH9/SUM('aggregate ccm'!AH$2:AH$87),0)</f>
        <v>0</v>
      </c>
      <c r="AH9" s="67">
        <f>IF('aggregate ccm'!AI9&gt;0,'aggregate ccm'!AI9/SUM('aggregate ccm'!AI$2:AI$87),0)</f>
        <v>0</v>
      </c>
      <c r="AI9" s="67">
        <f>IF('aggregate ccm'!AJ9&gt;0,'aggregate ccm'!AJ9/SUM('aggregate ccm'!AJ$2:AJ$87),0)</f>
        <v>0</v>
      </c>
      <c r="AJ9" s="67">
        <f>IF('aggregate ccm'!AK9&gt;0,'aggregate ccm'!AK9/SUM('aggregate ccm'!AK$2:AK$87),0)</f>
        <v>0</v>
      </c>
      <c r="AK9" s="67">
        <f>IF('aggregate ccm'!AL9&gt;0,'aggregate ccm'!AL9/SUM('aggregate ccm'!AL$2:AL$87),0)</f>
        <v>0</v>
      </c>
      <c r="AL9" s="67">
        <f>IF('aggregate ccm'!AM9&gt;0,'aggregate ccm'!AM9/SUM('aggregate ccm'!AM$2:AM$87),0)</f>
        <v>0</v>
      </c>
      <c r="AM9" s="67">
        <f>IF('aggregate ccm'!AN9&gt;0,'aggregate ccm'!AN9/SUM('aggregate ccm'!AN$2:AN$87),0)</f>
        <v>0</v>
      </c>
      <c r="AN9" s="67">
        <f>IF('aggregate ccm'!AO9&gt;0,'aggregate ccm'!AO9/SUM('aggregate ccm'!AO$2:AO$87),0)</f>
        <v>0</v>
      </c>
      <c r="AO9" s="67">
        <f>IF('aggregate ccm'!AP9&gt;0,'aggregate ccm'!AP9/SUM('aggregate ccm'!AP$2:AP$87),0)</f>
        <v>0</v>
      </c>
      <c r="AP9" s="67">
        <f>IF('aggregate ccm'!AQ9&gt;0,'aggregate ccm'!AQ9/SUM('aggregate ccm'!AQ$2:AQ$87),0)</f>
        <v>0</v>
      </c>
      <c r="AQ9" s="67">
        <f>IF('aggregate ccm'!AR9&gt;0,'aggregate ccm'!AR9/SUM('aggregate ccm'!AR$2:AR$87),0)</f>
        <v>0</v>
      </c>
      <c r="AR9" s="67">
        <f>IF('aggregate ccm'!AS9&gt;0,'aggregate ccm'!AS9/SUM('aggregate ccm'!AS$2:AS$87),0)</f>
        <v>0</v>
      </c>
      <c r="AS9" s="67">
        <f>IF('aggregate ccm'!AT9&gt;0,'aggregate ccm'!AT9/SUM('aggregate ccm'!AT$2:AT$87),0)</f>
        <v>0</v>
      </c>
      <c r="AT9" s="67">
        <f>IF('aggregate ccm'!AU9&gt;0,'aggregate ccm'!AU9/SUM('aggregate ccm'!AU$2:AU$87),0)</f>
        <v>0</v>
      </c>
      <c r="AU9" s="67">
        <f>IF('aggregate ccm'!AV9&gt;0,'aggregate ccm'!AV9/SUM('aggregate ccm'!AV$2:AV$87),0)</f>
        <v>0</v>
      </c>
      <c r="AV9" s="67">
        <f>IF('aggregate ccm'!AW9&gt;0,'aggregate ccm'!AW9/SUM('aggregate ccm'!AW$2:AW$87),0)</f>
        <v>0</v>
      </c>
      <c r="AW9" s="67">
        <f>IF('aggregate ccm'!AX9&gt;0,'aggregate ccm'!AX9/SUM('aggregate ccm'!AX$2:AX$87),0)</f>
        <v>0</v>
      </c>
      <c r="AX9" s="67">
        <f>IF('aggregate ccm'!AY9&gt;0,'aggregate ccm'!AY9/SUM('aggregate ccm'!AY$2:AY$87),0)</f>
        <v>0</v>
      </c>
      <c r="AY9" s="67">
        <f>IF('aggregate ccm'!AZ9&gt;0,'aggregate ccm'!AZ9/SUM('aggregate ccm'!AZ$2:AZ$87),0)</f>
        <v>0</v>
      </c>
      <c r="AZ9" s="67">
        <f>IF('aggregate ccm'!BA9&gt;0,'aggregate ccm'!BA9/SUM('aggregate ccm'!BA$2:BA$87),0)</f>
        <v>0</v>
      </c>
      <c r="BA9" s="67">
        <f>IF('aggregate ccm'!BB9&gt;0,'aggregate ccm'!BB9/SUM('aggregate ccm'!BB$2:BB$87),0)</f>
        <v>0</v>
      </c>
      <c r="BB9" s="67">
        <f>IF('aggregate ccm'!BC9&gt;0,'aggregate ccm'!BC9/SUM('aggregate ccm'!BC$2:BC$87),0)</f>
        <v>0</v>
      </c>
      <c r="BC9" s="67">
        <f>IF('aggregate ccm'!BD9&gt;0,'aggregate ccm'!BD9/SUM('aggregate ccm'!BD$2:BD$87),0)</f>
        <v>0</v>
      </c>
      <c r="BD9" s="67">
        <f>IF('aggregate ccm'!BE9&gt;0,'aggregate ccm'!BE9/SUM('aggregate ccm'!BE$2:BE$87),0)</f>
        <v>0</v>
      </c>
      <c r="BE9" s="67">
        <f>IF('aggregate ccm'!BF9&gt;0,'aggregate ccm'!BF9/SUM('aggregate ccm'!BF$2:BF$87),0)</f>
        <v>0</v>
      </c>
      <c r="BF9" s="67">
        <f>IF('aggregate ccm'!BG9&gt;0,'aggregate ccm'!BG9/SUM('aggregate ccm'!BG$2:BG$87),0)</f>
        <v>0</v>
      </c>
      <c r="BG9" s="67">
        <f>IF('aggregate ccm'!BH9&gt;0,'aggregate ccm'!BH9/SUM('aggregate ccm'!BH$2:BH$87),0)</f>
        <v>0</v>
      </c>
      <c r="BH9" s="67">
        <f>IF('aggregate ccm'!BI9&gt;0,'aggregate ccm'!BI9/SUM('aggregate ccm'!BI$2:BI$87),0)</f>
        <v>0</v>
      </c>
      <c r="BI9" s="67">
        <f>IF('aggregate ccm'!BJ9&gt;0,'aggregate ccm'!BJ9/SUM('aggregate ccm'!BJ$2:BJ$87),0)</f>
        <v>0</v>
      </c>
      <c r="BJ9" s="67">
        <f>IF('aggregate ccm'!BK9&gt;0,'aggregate ccm'!BK9/SUM('aggregate ccm'!BK$2:BK$87),0)</f>
        <v>0</v>
      </c>
      <c r="BK9" s="67">
        <f>IF('aggregate ccm'!BL9&gt;0,'aggregate ccm'!BL9/SUM('aggregate ccm'!BL$2:BL$87),0)</f>
        <v>0</v>
      </c>
      <c r="BL9" s="67">
        <f>IF('aggregate ccm'!BM9&gt;0,'aggregate ccm'!BM9/SUM('aggregate ccm'!BM$2:BM$87),0)</f>
        <v>0</v>
      </c>
      <c r="BM9" s="67">
        <f>IF('aggregate ccm'!BN9&gt;0,'aggregate ccm'!BN9/SUM('aggregate ccm'!BN$2:BN$87),0)</f>
        <v>0</v>
      </c>
      <c r="BN9" s="67">
        <f>IF('aggregate ccm'!BO9&gt;0,'aggregate ccm'!BO9/SUM('aggregate ccm'!BO$2:BO$87),0)</f>
        <v>0</v>
      </c>
      <c r="BO9" s="67">
        <f>IF('aggregate ccm'!BP9&gt;0,'aggregate ccm'!BP9/SUM('aggregate ccm'!BP$2:BP$87),0)</f>
        <v>0</v>
      </c>
      <c r="BP9" s="67">
        <f>IF('aggregate ccm'!BQ9&gt;0,'aggregate ccm'!BQ9/SUM('aggregate ccm'!BQ$2:BQ$87),0)</f>
        <v>0</v>
      </c>
      <c r="BQ9" s="67">
        <f>IF('aggregate ccm'!BR9&gt;0,'aggregate ccm'!BR9/SUM('aggregate ccm'!BR$2:BR$87),0)</f>
        <v>0</v>
      </c>
      <c r="BR9" s="67">
        <f>IF('aggregate ccm'!BS9&gt;0,'aggregate ccm'!BS9/SUM('aggregate ccm'!BS$2:BS$87),0)</f>
        <v>0</v>
      </c>
      <c r="BS9" s="67">
        <f>IF('aggregate ccm'!BT9&gt;0,'aggregate ccm'!BT9/SUM('aggregate ccm'!BT$2:BT$87),0)</f>
        <v>0</v>
      </c>
      <c r="BT9" s="67">
        <f>IF('aggregate ccm'!BU9&gt;0,'aggregate ccm'!BU9/SUM('aggregate ccm'!BU$2:BU$87),0)</f>
        <v>0</v>
      </c>
      <c r="BU9" s="67">
        <f>IF('aggregate ccm'!BV9&gt;0,'aggregate ccm'!BV9/SUM('aggregate ccm'!BV$2:BV$87),0)</f>
        <v>0</v>
      </c>
      <c r="BV9" s="67">
        <f>IF('aggregate ccm'!BW9&gt;0,'aggregate ccm'!BW9/SUM('aggregate ccm'!BW$2:BW$87),0)</f>
        <v>0</v>
      </c>
      <c r="BW9" s="67">
        <f>IF('aggregate ccm'!BX9&gt;0,'aggregate ccm'!BX9/SUM('aggregate ccm'!BX$2:BX$87),0)</f>
        <v>0</v>
      </c>
      <c r="BX9" s="67">
        <f>IF('aggregate ccm'!BY9&gt;0,'aggregate ccm'!BY9/SUM('aggregate ccm'!BY$2:BY$87),0)</f>
        <v>0</v>
      </c>
      <c r="BY9" s="67">
        <f>IF('aggregate ccm'!BZ9&gt;0,'aggregate ccm'!BZ9/SUM('aggregate ccm'!BZ$2:BZ$87),0)</f>
        <v>0</v>
      </c>
      <c r="BZ9" s="67">
        <f>IF('aggregate ccm'!CA9&gt;0,'aggregate ccm'!CA9/SUM('aggregate ccm'!CA$2:CA$87),0)</f>
        <v>0</v>
      </c>
      <c r="CA9" s="67">
        <f>IF('aggregate ccm'!CB9&gt;0,'aggregate ccm'!CB9/SUM('aggregate ccm'!CB$2:CB$87),0)</f>
        <v>0</v>
      </c>
      <c r="CB9" s="67">
        <f>IF('aggregate ccm'!CC9&gt;0,'aggregate ccm'!CC9/SUM('aggregate ccm'!CC$2:CC$87),0)</f>
        <v>0</v>
      </c>
      <c r="CC9" s="67">
        <f>IF('aggregate ccm'!CD9&gt;0,'aggregate ccm'!CD9/SUM('aggregate ccm'!CD$2:CD$87),0)</f>
        <v>0</v>
      </c>
      <c r="CD9" s="67">
        <f>IF('aggregate ccm'!CE9&gt;0,'aggregate ccm'!CE9/SUM('aggregate ccm'!CE$2:CE$87),0)</f>
        <v>0</v>
      </c>
      <c r="CE9" s="67">
        <f>IF('aggregate ccm'!CF9&gt;0,'aggregate ccm'!CF9/SUM('aggregate ccm'!CF$2:CF$87),0)</f>
        <v>0</v>
      </c>
      <c r="CF9" s="67">
        <f>IF('aggregate ccm'!CG9&gt;0,'aggregate ccm'!CG9/SUM('aggregate ccm'!CG$2:CG$87),0)</f>
        <v>0</v>
      </c>
      <c r="CG9" s="67">
        <f>IF('aggregate ccm'!CH9&gt;0,'aggregate ccm'!CH9/SUM('aggregate ccm'!CH$2:CH$87),0)</f>
        <v>0</v>
      </c>
      <c r="CH9" s="67">
        <f>IF('aggregate ccm'!CI9&gt;0,'aggregate ccm'!CI9/SUM('aggregate ccm'!CI$2:CI$87),0)</f>
        <v>0</v>
      </c>
      <c r="CI9" s="67">
        <f>IF('aggregate ccm'!CJ9&gt;0,'aggregate ccm'!CJ9/SUM('aggregate ccm'!CJ$2:CJ$87),0)</f>
        <v>0</v>
      </c>
      <c r="CK9" s="67"/>
    </row>
    <row r="10" spans="1:89">
      <c r="A10" s="68" t="s">
        <v>742</v>
      </c>
      <c r="B10" s="67">
        <f>IF('aggregate ccm'!C10&gt;0,'aggregate ccm'!C10/SUM('aggregate ccm'!C$2:C$87),0)</f>
        <v>0</v>
      </c>
      <c r="C10" s="67">
        <f>IF('aggregate ccm'!D10&gt;0,'aggregate ccm'!D10/SUM('aggregate ccm'!D$2:D$87),0)</f>
        <v>0</v>
      </c>
      <c r="D10" s="67">
        <f>IF('aggregate ccm'!E10&gt;0,'aggregate ccm'!E10/SUM('aggregate ccm'!E$2:E$87),0)</f>
        <v>0</v>
      </c>
      <c r="E10" s="67">
        <f>IF('aggregate ccm'!F10&gt;0,'aggregate ccm'!F10/SUM('aggregate ccm'!F$2:F$87),0)</f>
        <v>0</v>
      </c>
      <c r="F10" s="67">
        <f>IF('aggregate ccm'!G10&gt;0,'aggregate ccm'!G10/SUM('aggregate ccm'!G$2:G$87),0)</f>
        <v>0</v>
      </c>
      <c r="G10" s="67">
        <f>IF('aggregate ccm'!H10&gt;0,'aggregate ccm'!H10/SUM('aggregate ccm'!H$2:H$87),0)</f>
        <v>0</v>
      </c>
      <c r="H10" s="67">
        <f>IF('aggregate ccm'!I10&gt;0,'aggregate ccm'!I10/SUM('aggregate ccm'!I$2:I$87),0)</f>
        <v>0</v>
      </c>
      <c r="I10" s="67">
        <f>IF('aggregate ccm'!J10&gt;0,'aggregate ccm'!J10/SUM('aggregate ccm'!J$2:J$87),0)</f>
        <v>0</v>
      </c>
      <c r="J10" s="67">
        <f>IF('aggregate ccm'!K10&gt;0,'aggregate ccm'!K10/SUM('aggregate ccm'!K$2:K$87),0)</f>
        <v>0</v>
      </c>
      <c r="K10" s="67">
        <f>IF('aggregate ccm'!L10&gt;0,'aggregate ccm'!L10/SUM('aggregate ccm'!L$2:L$87),0)</f>
        <v>0</v>
      </c>
      <c r="L10" s="67">
        <f>IF('aggregate ccm'!M10&gt;0,'aggregate ccm'!M10/SUM('aggregate ccm'!M$2:M$87),0)</f>
        <v>0</v>
      </c>
      <c r="M10" s="67">
        <f>IF('aggregate ccm'!N10&gt;0,'aggregate ccm'!N10/SUM('aggregate ccm'!N$2:N$87),0)</f>
        <v>0</v>
      </c>
      <c r="N10" s="67">
        <f>IF('aggregate ccm'!O10&gt;0,'aggregate ccm'!O10/SUM('aggregate ccm'!O$2:O$87),0)</f>
        <v>0</v>
      </c>
      <c r="O10" s="67">
        <f>IF('aggregate ccm'!P10&gt;0,'aggregate ccm'!P10/SUM('aggregate ccm'!P$2:P$87),0)</f>
        <v>0</v>
      </c>
      <c r="P10" s="67">
        <f>IF('aggregate ccm'!Q10&gt;0,'aggregate ccm'!Q10/SUM('aggregate ccm'!Q$2:Q$87),0)</f>
        <v>0</v>
      </c>
      <c r="Q10" s="67">
        <f>IF('aggregate ccm'!R10&gt;0,'aggregate ccm'!R10/SUM('aggregate ccm'!R$2:R$87),0)</f>
        <v>0</v>
      </c>
      <c r="R10" s="67">
        <f>IF('aggregate ccm'!S10&gt;0,'aggregate ccm'!S10/SUM('aggregate ccm'!S$2:S$87),0)</f>
        <v>0</v>
      </c>
      <c r="S10" s="67">
        <f>IF('aggregate ccm'!T10&gt;0,'aggregate ccm'!T10/SUM('aggregate ccm'!T$2:T$87),0)</f>
        <v>0</v>
      </c>
      <c r="T10" s="67">
        <f>IF('aggregate ccm'!U10&gt;0,'aggregate ccm'!U10/SUM('aggregate ccm'!U$2:U$87),0)</f>
        <v>0</v>
      </c>
      <c r="U10" s="67">
        <f>IF('aggregate ccm'!V10&gt;0,'aggregate ccm'!V10/SUM('aggregate ccm'!V$2:V$87),0)</f>
        <v>0</v>
      </c>
      <c r="V10" s="67">
        <f>IF('aggregate ccm'!W10&gt;0,'aggregate ccm'!W10/SUM('aggregate ccm'!W$2:W$87),0)</f>
        <v>0</v>
      </c>
      <c r="W10" s="67">
        <f>IF('aggregate ccm'!X10&gt;0,'aggregate ccm'!X10/SUM('aggregate ccm'!X$2:X$87),0)</f>
        <v>0</v>
      </c>
      <c r="X10" s="67">
        <f>IF('aggregate ccm'!Y10&gt;0,'aggregate ccm'!Y10/SUM('aggregate ccm'!Y$2:Y$87),0)</f>
        <v>0</v>
      </c>
      <c r="Y10" s="67">
        <f>IF('aggregate ccm'!Z10&gt;0,'aggregate ccm'!Z10/SUM('aggregate ccm'!Z$2:Z$87),0)</f>
        <v>0</v>
      </c>
      <c r="Z10" s="67">
        <f>IF('aggregate ccm'!AA10&gt;0,'aggregate ccm'!AA10/SUM('aggregate ccm'!AA$2:AA$87),0)</f>
        <v>0</v>
      </c>
      <c r="AA10" s="67">
        <f>IF('aggregate ccm'!AB10&gt;0,'aggregate ccm'!AB10/SUM('aggregate ccm'!AB$2:AB$87),0)</f>
        <v>0</v>
      </c>
      <c r="AB10" s="67">
        <f>IF('aggregate ccm'!AC10&gt;0,'aggregate ccm'!AC10/SUM('aggregate ccm'!AC$2:AC$87),0)</f>
        <v>0</v>
      </c>
      <c r="AC10" s="67">
        <f>IF('aggregate ccm'!AD10&gt;0,'aggregate ccm'!AD10/SUM('aggregate ccm'!AD$2:AD$87),0)</f>
        <v>0</v>
      </c>
      <c r="AD10" s="67">
        <f>IF('aggregate ccm'!AE10&gt;0,'aggregate ccm'!AE10/SUM('aggregate ccm'!AE$2:AE$87),0)</f>
        <v>0</v>
      </c>
      <c r="AE10" s="67">
        <f>IF('aggregate ccm'!AF10&gt;0,'aggregate ccm'!AF10/SUM('aggregate ccm'!AF$2:AF$87),0)</f>
        <v>0</v>
      </c>
      <c r="AF10" s="67">
        <f>IF('aggregate ccm'!AG10&gt;0,'aggregate ccm'!AG10/SUM('aggregate ccm'!AG$2:AG$87),0)</f>
        <v>0</v>
      </c>
      <c r="AG10" s="67">
        <f>IF('aggregate ccm'!AH10&gt;0,'aggregate ccm'!AH10/SUM('aggregate ccm'!AH$2:AH$87),0)</f>
        <v>0</v>
      </c>
      <c r="AH10" s="67">
        <f>IF('aggregate ccm'!AI10&gt;0,'aggregate ccm'!AI10/SUM('aggregate ccm'!AI$2:AI$87),0)</f>
        <v>0</v>
      </c>
      <c r="AI10" s="67">
        <f>IF('aggregate ccm'!AJ10&gt;0,'aggregate ccm'!AJ10/SUM('aggregate ccm'!AJ$2:AJ$87),0)</f>
        <v>0</v>
      </c>
      <c r="AJ10" s="67">
        <f>IF('aggregate ccm'!AK10&gt;0,'aggregate ccm'!AK10/SUM('aggregate ccm'!AK$2:AK$87),0)</f>
        <v>0</v>
      </c>
      <c r="AK10" s="67">
        <f>IF('aggregate ccm'!AL10&gt;0,'aggregate ccm'!AL10/SUM('aggregate ccm'!AL$2:AL$87),0)</f>
        <v>0</v>
      </c>
      <c r="AL10" s="67">
        <f>IF('aggregate ccm'!AM10&gt;0,'aggregate ccm'!AM10/SUM('aggregate ccm'!AM$2:AM$87),0)</f>
        <v>0</v>
      </c>
      <c r="AM10" s="67">
        <f>IF('aggregate ccm'!AN10&gt;0,'aggregate ccm'!AN10/SUM('aggregate ccm'!AN$2:AN$87),0)</f>
        <v>0</v>
      </c>
      <c r="AN10" s="67">
        <f>IF('aggregate ccm'!AO10&gt;0,'aggregate ccm'!AO10/SUM('aggregate ccm'!AO$2:AO$87),0)</f>
        <v>0</v>
      </c>
      <c r="AO10" s="67">
        <f>IF('aggregate ccm'!AP10&gt;0,'aggregate ccm'!AP10/SUM('aggregate ccm'!AP$2:AP$87),0)</f>
        <v>0</v>
      </c>
      <c r="AP10" s="67">
        <f>IF('aggregate ccm'!AQ10&gt;0,'aggregate ccm'!AQ10/SUM('aggregate ccm'!AQ$2:AQ$87),0)</f>
        <v>0</v>
      </c>
      <c r="AQ10" s="67">
        <f>IF('aggregate ccm'!AR10&gt;0,'aggregate ccm'!AR10/SUM('aggregate ccm'!AR$2:AR$87),0)</f>
        <v>0</v>
      </c>
      <c r="AR10" s="67">
        <f>IF('aggregate ccm'!AS10&gt;0,'aggregate ccm'!AS10/SUM('aggregate ccm'!AS$2:AS$87),0)</f>
        <v>0</v>
      </c>
      <c r="AS10" s="67">
        <f>IF('aggregate ccm'!AT10&gt;0,'aggregate ccm'!AT10/SUM('aggregate ccm'!AT$2:AT$87),0)</f>
        <v>0</v>
      </c>
      <c r="AT10" s="67">
        <f>IF('aggregate ccm'!AU10&gt;0,'aggregate ccm'!AU10/SUM('aggregate ccm'!AU$2:AU$87),0)</f>
        <v>0</v>
      </c>
      <c r="AU10" s="67">
        <f>IF('aggregate ccm'!AV10&gt;0,'aggregate ccm'!AV10/SUM('aggregate ccm'!AV$2:AV$87),0)</f>
        <v>0</v>
      </c>
      <c r="AV10" s="67">
        <f>IF('aggregate ccm'!AW10&gt;0,'aggregate ccm'!AW10/SUM('aggregate ccm'!AW$2:AW$87),0)</f>
        <v>0</v>
      </c>
      <c r="AW10" s="67">
        <f>IF('aggregate ccm'!AX10&gt;0,'aggregate ccm'!AX10/SUM('aggregate ccm'!AX$2:AX$87),0)</f>
        <v>0</v>
      </c>
      <c r="AX10" s="67">
        <f>IF('aggregate ccm'!AY10&gt;0,'aggregate ccm'!AY10/SUM('aggregate ccm'!AY$2:AY$87),0)</f>
        <v>0</v>
      </c>
      <c r="AY10" s="67">
        <f>IF('aggregate ccm'!AZ10&gt;0,'aggregate ccm'!AZ10/SUM('aggregate ccm'!AZ$2:AZ$87),0)</f>
        <v>0</v>
      </c>
      <c r="AZ10" s="67">
        <f>IF('aggregate ccm'!BA10&gt;0,'aggregate ccm'!BA10/SUM('aggregate ccm'!BA$2:BA$87),0)</f>
        <v>0</v>
      </c>
      <c r="BA10" s="67">
        <f>IF('aggregate ccm'!BB10&gt;0,'aggregate ccm'!BB10/SUM('aggregate ccm'!BB$2:BB$87),0)</f>
        <v>0</v>
      </c>
      <c r="BB10" s="67">
        <f>IF('aggregate ccm'!BC10&gt;0,'aggregate ccm'!BC10/SUM('aggregate ccm'!BC$2:BC$87),0)</f>
        <v>0</v>
      </c>
      <c r="BC10" s="67">
        <f>IF('aggregate ccm'!BD10&gt;0,'aggregate ccm'!BD10/SUM('aggregate ccm'!BD$2:BD$87),0)</f>
        <v>0</v>
      </c>
      <c r="BD10" s="67">
        <f>IF('aggregate ccm'!BE10&gt;0,'aggregate ccm'!BE10/SUM('aggregate ccm'!BE$2:BE$87),0)</f>
        <v>0</v>
      </c>
      <c r="BE10" s="67">
        <f>IF('aggregate ccm'!BF10&gt;0,'aggregate ccm'!BF10/SUM('aggregate ccm'!BF$2:BF$87),0)</f>
        <v>0</v>
      </c>
      <c r="BF10" s="67">
        <f>IF('aggregate ccm'!BG10&gt;0,'aggregate ccm'!BG10/SUM('aggregate ccm'!BG$2:BG$87),0)</f>
        <v>0</v>
      </c>
      <c r="BG10" s="67">
        <f>IF('aggregate ccm'!BH10&gt;0,'aggregate ccm'!BH10/SUM('aggregate ccm'!BH$2:BH$87),0)</f>
        <v>0</v>
      </c>
      <c r="BH10" s="67">
        <f>IF('aggregate ccm'!BI10&gt;0,'aggregate ccm'!BI10/SUM('aggregate ccm'!BI$2:BI$87),0)</f>
        <v>0</v>
      </c>
      <c r="BI10" s="67">
        <f>IF('aggregate ccm'!BJ10&gt;0,'aggregate ccm'!BJ10/SUM('aggregate ccm'!BJ$2:BJ$87),0)</f>
        <v>0</v>
      </c>
      <c r="BJ10" s="67">
        <f>IF('aggregate ccm'!BK10&gt;0,'aggregate ccm'!BK10/SUM('aggregate ccm'!BK$2:BK$87),0)</f>
        <v>0</v>
      </c>
      <c r="BK10" s="67">
        <f>IF('aggregate ccm'!BL10&gt;0,'aggregate ccm'!BL10/SUM('aggregate ccm'!BL$2:BL$87),0)</f>
        <v>0</v>
      </c>
      <c r="BL10" s="67">
        <f>IF('aggregate ccm'!BM10&gt;0,'aggregate ccm'!BM10/SUM('aggregate ccm'!BM$2:BM$87),0)</f>
        <v>0</v>
      </c>
      <c r="BM10" s="67">
        <f>IF('aggregate ccm'!BN10&gt;0,'aggregate ccm'!BN10/SUM('aggregate ccm'!BN$2:BN$87),0)</f>
        <v>0</v>
      </c>
      <c r="BN10" s="67">
        <f>IF('aggregate ccm'!BO10&gt;0,'aggregate ccm'!BO10/SUM('aggregate ccm'!BO$2:BO$87),0)</f>
        <v>0</v>
      </c>
      <c r="BO10" s="67">
        <f>IF('aggregate ccm'!BP10&gt;0,'aggregate ccm'!BP10/SUM('aggregate ccm'!BP$2:BP$87),0)</f>
        <v>0</v>
      </c>
      <c r="BP10" s="67">
        <f>IF('aggregate ccm'!BQ10&gt;0,'aggregate ccm'!BQ10/SUM('aggregate ccm'!BQ$2:BQ$87),0)</f>
        <v>0</v>
      </c>
      <c r="BQ10" s="67">
        <f>IF('aggregate ccm'!BR10&gt;0,'aggregate ccm'!BR10/SUM('aggregate ccm'!BR$2:BR$87),0)</f>
        <v>0</v>
      </c>
      <c r="BR10" s="67">
        <f>IF('aggregate ccm'!BS10&gt;0,'aggregate ccm'!BS10/SUM('aggregate ccm'!BS$2:BS$87),0)</f>
        <v>0</v>
      </c>
      <c r="BS10" s="67">
        <f>IF('aggregate ccm'!BT10&gt;0,'aggregate ccm'!BT10/SUM('aggregate ccm'!BT$2:BT$87),0)</f>
        <v>0</v>
      </c>
      <c r="BT10" s="67">
        <f>IF('aggregate ccm'!BU10&gt;0,'aggregate ccm'!BU10/SUM('aggregate ccm'!BU$2:BU$87),0)</f>
        <v>0</v>
      </c>
      <c r="BU10" s="67">
        <f>IF('aggregate ccm'!BV10&gt;0,'aggregate ccm'!BV10/SUM('aggregate ccm'!BV$2:BV$87),0)</f>
        <v>0</v>
      </c>
      <c r="BV10" s="67">
        <f>IF('aggregate ccm'!BW10&gt;0,'aggregate ccm'!BW10/SUM('aggregate ccm'!BW$2:BW$87),0)</f>
        <v>0</v>
      </c>
      <c r="BW10" s="67">
        <f>IF('aggregate ccm'!BX10&gt;0,'aggregate ccm'!BX10/SUM('aggregate ccm'!BX$2:BX$87),0)</f>
        <v>0</v>
      </c>
      <c r="BX10" s="67">
        <f>IF('aggregate ccm'!BY10&gt;0,'aggregate ccm'!BY10/SUM('aggregate ccm'!BY$2:BY$87),0)</f>
        <v>0</v>
      </c>
      <c r="BY10" s="67">
        <f>IF('aggregate ccm'!BZ10&gt;0,'aggregate ccm'!BZ10/SUM('aggregate ccm'!BZ$2:BZ$87),0)</f>
        <v>0</v>
      </c>
      <c r="BZ10" s="67">
        <f>IF('aggregate ccm'!CA10&gt;0,'aggregate ccm'!CA10/SUM('aggregate ccm'!CA$2:CA$87),0)</f>
        <v>0</v>
      </c>
      <c r="CA10" s="67">
        <f>IF('aggregate ccm'!CB10&gt;0,'aggregate ccm'!CB10/SUM('aggregate ccm'!CB$2:CB$87),0)</f>
        <v>0</v>
      </c>
      <c r="CB10" s="67">
        <f>IF('aggregate ccm'!CC10&gt;0,'aggregate ccm'!CC10/SUM('aggregate ccm'!CC$2:CC$87),0)</f>
        <v>0</v>
      </c>
      <c r="CC10" s="67">
        <f>IF('aggregate ccm'!CD10&gt;0,'aggregate ccm'!CD10/SUM('aggregate ccm'!CD$2:CD$87),0)</f>
        <v>0</v>
      </c>
      <c r="CD10" s="67">
        <f>IF('aggregate ccm'!CE10&gt;0,'aggregate ccm'!CE10/SUM('aggregate ccm'!CE$2:CE$87),0)</f>
        <v>0</v>
      </c>
      <c r="CE10" s="67">
        <f>IF('aggregate ccm'!CF10&gt;0,'aggregate ccm'!CF10/SUM('aggregate ccm'!CF$2:CF$87),0)</f>
        <v>0</v>
      </c>
      <c r="CF10" s="67">
        <f>IF('aggregate ccm'!CG10&gt;0,'aggregate ccm'!CG10/SUM('aggregate ccm'!CG$2:CG$87),0)</f>
        <v>0</v>
      </c>
      <c r="CG10" s="67">
        <f>IF('aggregate ccm'!CH10&gt;0,'aggregate ccm'!CH10/SUM('aggregate ccm'!CH$2:CH$87),0)</f>
        <v>0</v>
      </c>
      <c r="CH10" s="67">
        <f>IF('aggregate ccm'!CI10&gt;0,'aggregate ccm'!CI10/SUM('aggregate ccm'!CI$2:CI$87),0)</f>
        <v>0</v>
      </c>
      <c r="CI10" s="67">
        <f>IF('aggregate ccm'!CJ10&gt;0,'aggregate ccm'!CJ10/SUM('aggregate ccm'!CJ$2:CJ$87),0)</f>
        <v>0</v>
      </c>
      <c r="CK10" s="67"/>
    </row>
    <row r="11" spans="1:89">
      <c r="A11" s="68" t="s">
        <v>743</v>
      </c>
      <c r="B11" s="67">
        <f>IF('aggregate ccm'!C11&gt;0,'aggregate ccm'!C11/SUM('aggregate ccm'!C$2:C$87),0)</f>
        <v>0</v>
      </c>
      <c r="C11" s="67">
        <f>IF('aggregate ccm'!D11&gt;0,'aggregate ccm'!D11/SUM('aggregate ccm'!D$2:D$87),0)</f>
        <v>0</v>
      </c>
      <c r="D11" s="67">
        <f>IF('aggregate ccm'!E11&gt;0,'aggregate ccm'!E11/SUM('aggregate ccm'!E$2:E$87),0)</f>
        <v>0</v>
      </c>
      <c r="E11" s="67">
        <f>IF('aggregate ccm'!F11&gt;0,'aggregate ccm'!F11/SUM('aggregate ccm'!F$2:F$87),0)</f>
        <v>0</v>
      </c>
      <c r="F11" s="67">
        <f>IF('aggregate ccm'!G11&gt;0,'aggregate ccm'!G11/SUM('aggregate ccm'!G$2:G$87),0)</f>
        <v>0</v>
      </c>
      <c r="G11" s="67">
        <f>IF('aggregate ccm'!H11&gt;0,'aggregate ccm'!H11/SUM('aggregate ccm'!H$2:H$87),0)</f>
        <v>0</v>
      </c>
      <c r="H11" s="67">
        <f>IF('aggregate ccm'!I11&gt;0,'aggregate ccm'!I11/SUM('aggregate ccm'!I$2:I$87),0)</f>
        <v>0</v>
      </c>
      <c r="I11" s="67">
        <f>IF('aggregate ccm'!J11&gt;0,'aggregate ccm'!J11/SUM('aggregate ccm'!J$2:J$87),0)</f>
        <v>0</v>
      </c>
      <c r="J11" s="67">
        <f>IF('aggregate ccm'!K11&gt;0,'aggregate ccm'!K11/SUM('aggregate ccm'!K$2:K$87),0)</f>
        <v>0</v>
      </c>
      <c r="K11" s="67">
        <f>IF('aggregate ccm'!L11&gt;0,'aggregate ccm'!L11/SUM('aggregate ccm'!L$2:L$87),0)</f>
        <v>0</v>
      </c>
      <c r="L11" s="67">
        <f>IF('aggregate ccm'!M11&gt;0,'aggregate ccm'!M11/SUM('aggregate ccm'!M$2:M$87),0)</f>
        <v>0</v>
      </c>
      <c r="M11" s="67">
        <f>IF('aggregate ccm'!N11&gt;0,'aggregate ccm'!N11/SUM('aggregate ccm'!N$2:N$87),0)</f>
        <v>0</v>
      </c>
      <c r="N11" s="67">
        <f>IF('aggregate ccm'!O11&gt;0,'aggregate ccm'!O11/SUM('aggregate ccm'!O$2:O$87),0)</f>
        <v>0</v>
      </c>
      <c r="O11" s="67">
        <f>IF('aggregate ccm'!P11&gt;0,'aggregate ccm'!P11/SUM('aggregate ccm'!P$2:P$87),0)</f>
        <v>0</v>
      </c>
      <c r="P11" s="67">
        <f>IF('aggregate ccm'!Q11&gt;0,'aggregate ccm'!Q11/SUM('aggregate ccm'!Q$2:Q$87),0)</f>
        <v>0</v>
      </c>
      <c r="Q11" s="67">
        <f>IF('aggregate ccm'!R11&gt;0,'aggregate ccm'!R11/SUM('aggregate ccm'!R$2:R$87),0)</f>
        <v>0</v>
      </c>
      <c r="R11" s="67">
        <f>IF('aggregate ccm'!S11&gt;0,'aggregate ccm'!S11/SUM('aggregate ccm'!S$2:S$87),0)</f>
        <v>0</v>
      </c>
      <c r="S11" s="67">
        <f>IF('aggregate ccm'!T11&gt;0,'aggregate ccm'!T11/SUM('aggregate ccm'!T$2:T$87),0)</f>
        <v>0</v>
      </c>
      <c r="T11" s="67">
        <f>IF('aggregate ccm'!U11&gt;0,'aggregate ccm'!U11/SUM('aggregate ccm'!U$2:U$87),0)</f>
        <v>0</v>
      </c>
      <c r="U11" s="67">
        <f>IF('aggregate ccm'!V11&gt;0,'aggregate ccm'!V11/SUM('aggregate ccm'!V$2:V$87),0)</f>
        <v>0</v>
      </c>
      <c r="V11" s="67">
        <f>IF('aggregate ccm'!W11&gt;0,'aggregate ccm'!W11/SUM('aggregate ccm'!W$2:W$87),0)</f>
        <v>0</v>
      </c>
      <c r="W11" s="67">
        <f>IF('aggregate ccm'!X11&gt;0,'aggregate ccm'!X11/SUM('aggregate ccm'!X$2:X$87),0)</f>
        <v>0</v>
      </c>
      <c r="X11" s="67">
        <f>IF('aggregate ccm'!Y11&gt;0,'aggregate ccm'!Y11/SUM('aggregate ccm'!Y$2:Y$87),0)</f>
        <v>0</v>
      </c>
      <c r="Y11" s="67">
        <f>IF('aggregate ccm'!Z11&gt;0,'aggregate ccm'!Z11/SUM('aggregate ccm'!Z$2:Z$87),0)</f>
        <v>0</v>
      </c>
      <c r="Z11" s="67">
        <f>IF('aggregate ccm'!AA11&gt;0,'aggregate ccm'!AA11/SUM('aggregate ccm'!AA$2:AA$87),0)</f>
        <v>0</v>
      </c>
      <c r="AA11" s="67">
        <f>IF('aggregate ccm'!AB11&gt;0,'aggregate ccm'!AB11/SUM('aggregate ccm'!AB$2:AB$87),0)</f>
        <v>0</v>
      </c>
      <c r="AB11" s="67">
        <f>IF('aggregate ccm'!AC11&gt;0,'aggregate ccm'!AC11/SUM('aggregate ccm'!AC$2:AC$87),0)</f>
        <v>0</v>
      </c>
      <c r="AC11" s="67">
        <f>IF('aggregate ccm'!AD11&gt;0,'aggregate ccm'!AD11/SUM('aggregate ccm'!AD$2:AD$87),0)</f>
        <v>0</v>
      </c>
      <c r="AD11" s="67">
        <f>IF('aggregate ccm'!AE11&gt;0,'aggregate ccm'!AE11/SUM('aggregate ccm'!AE$2:AE$87),0)</f>
        <v>0</v>
      </c>
      <c r="AE11" s="67">
        <f>IF('aggregate ccm'!AF11&gt;0,'aggregate ccm'!AF11/SUM('aggregate ccm'!AF$2:AF$87),0)</f>
        <v>0</v>
      </c>
      <c r="AF11" s="67">
        <f>IF('aggregate ccm'!AG11&gt;0,'aggregate ccm'!AG11/SUM('aggregate ccm'!AG$2:AG$87),0)</f>
        <v>0</v>
      </c>
      <c r="AG11" s="67">
        <f>IF('aggregate ccm'!AH11&gt;0,'aggregate ccm'!AH11/SUM('aggregate ccm'!AH$2:AH$87),0)</f>
        <v>0</v>
      </c>
      <c r="AH11" s="67">
        <f>IF('aggregate ccm'!AI11&gt;0,'aggregate ccm'!AI11/SUM('aggregate ccm'!AI$2:AI$87),0)</f>
        <v>0</v>
      </c>
      <c r="AI11" s="67">
        <f>IF('aggregate ccm'!AJ11&gt;0,'aggregate ccm'!AJ11/SUM('aggregate ccm'!AJ$2:AJ$87),0)</f>
        <v>0</v>
      </c>
      <c r="AJ11" s="67">
        <f>IF('aggregate ccm'!AK11&gt;0,'aggregate ccm'!AK11/SUM('aggregate ccm'!AK$2:AK$87),0)</f>
        <v>0</v>
      </c>
      <c r="AK11" s="67">
        <f>IF('aggregate ccm'!AL11&gt;0,'aggregate ccm'!AL11/SUM('aggregate ccm'!AL$2:AL$87),0)</f>
        <v>0</v>
      </c>
      <c r="AL11" s="67">
        <f>IF('aggregate ccm'!AM11&gt;0,'aggregate ccm'!AM11/SUM('aggregate ccm'!AM$2:AM$87),0)</f>
        <v>0</v>
      </c>
      <c r="AM11" s="67">
        <f>IF('aggregate ccm'!AN11&gt;0,'aggregate ccm'!AN11/SUM('aggregate ccm'!AN$2:AN$87),0)</f>
        <v>0</v>
      </c>
      <c r="AN11" s="67">
        <f>IF('aggregate ccm'!AO11&gt;0,'aggregate ccm'!AO11/SUM('aggregate ccm'!AO$2:AO$87),0)</f>
        <v>0</v>
      </c>
      <c r="AO11" s="67">
        <f>IF('aggregate ccm'!AP11&gt;0,'aggregate ccm'!AP11/SUM('aggregate ccm'!AP$2:AP$87),0)</f>
        <v>0</v>
      </c>
      <c r="AP11" s="67">
        <f>IF('aggregate ccm'!AQ11&gt;0,'aggregate ccm'!AQ11/SUM('aggregate ccm'!AQ$2:AQ$87),0)</f>
        <v>0</v>
      </c>
      <c r="AQ11" s="67">
        <f>IF('aggregate ccm'!AR11&gt;0,'aggregate ccm'!AR11/SUM('aggregate ccm'!AR$2:AR$87),0)</f>
        <v>0</v>
      </c>
      <c r="AR11" s="67">
        <f>IF('aggregate ccm'!AS11&gt;0,'aggregate ccm'!AS11/SUM('aggregate ccm'!AS$2:AS$87),0)</f>
        <v>0</v>
      </c>
      <c r="AS11" s="67">
        <f>IF('aggregate ccm'!AT11&gt;0,'aggregate ccm'!AT11/SUM('aggregate ccm'!AT$2:AT$87),0)</f>
        <v>0</v>
      </c>
      <c r="AT11" s="67">
        <f>IF('aggregate ccm'!AU11&gt;0,'aggregate ccm'!AU11/SUM('aggregate ccm'!AU$2:AU$87),0)</f>
        <v>0</v>
      </c>
      <c r="AU11" s="67">
        <f>IF('aggregate ccm'!AV11&gt;0,'aggregate ccm'!AV11/SUM('aggregate ccm'!AV$2:AV$87),0)</f>
        <v>0</v>
      </c>
      <c r="AV11" s="67">
        <f>IF('aggregate ccm'!AW11&gt;0,'aggregate ccm'!AW11/SUM('aggregate ccm'!AW$2:AW$87),0)</f>
        <v>0</v>
      </c>
      <c r="AW11" s="67">
        <f>IF('aggregate ccm'!AX11&gt;0,'aggregate ccm'!AX11/SUM('aggregate ccm'!AX$2:AX$87),0)</f>
        <v>0</v>
      </c>
      <c r="AX11" s="67">
        <f>IF('aggregate ccm'!AY11&gt;0,'aggregate ccm'!AY11/SUM('aggregate ccm'!AY$2:AY$87),0)</f>
        <v>0</v>
      </c>
      <c r="AY11" s="67">
        <f>IF('aggregate ccm'!AZ11&gt;0,'aggregate ccm'!AZ11/SUM('aggregate ccm'!AZ$2:AZ$87),0)</f>
        <v>0</v>
      </c>
      <c r="AZ11" s="67">
        <f>IF('aggregate ccm'!BA11&gt;0,'aggregate ccm'!BA11/SUM('aggregate ccm'!BA$2:BA$87),0)</f>
        <v>0</v>
      </c>
      <c r="BA11" s="67">
        <f>IF('aggregate ccm'!BB11&gt;0,'aggregate ccm'!BB11/SUM('aggregate ccm'!BB$2:BB$87),0)</f>
        <v>0</v>
      </c>
      <c r="BB11" s="67">
        <f>IF('aggregate ccm'!BC11&gt;0,'aggregate ccm'!BC11/SUM('aggregate ccm'!BC$2:BC$87),0)</f>
        <v>0</v>
      </c>
      <c r="BC11" s="67">
        <f>IF('aggregate ccm'!BD11&gt;0,'aggregate ccm'!BD11/SUM('aggregate ccm'!BD$2:BD$87),0)</f>
        <v>0</v>
      </c>
      <c r="BD11" s="67">
        <f>IF('aggregate ccm'!BE11&gt;0,'aggregate ccm'!BE11/SUM('aggregate ccm'!BE$2:BE$87),0)</f>
        <v>0</v>
      </c>
      <c r="BE11" s="67">
        <f>IF('aggregate ccm'!BF11&gt;0,'aggregate ccm'!BF11/SUM('aggregate ccm'!BF$2:BF$87),0)</f>
        <v>0</v>
      </c>
      <c r="BF11" s="67">
        <f>IF('aggregate ccm'!BG11&gt;0,'aggregate ccm'!BG11/SUM('aggregate ccm'!BG$2:BG$87),0)</f>
        <v>0</v>
      </c>
      <c r="BG11" s="67">
        <f>IF('aggregate ccm'!BH11&gt;0,'aggregate ccm'!BH11/SUM('aggregate ccm'!BH$2:BH$87),0)</f>
        <v>0</v>
      </c>
      <c r="BH11" s="67">
        <f>IF('aggregate ccm'!BI11&gt;0,'aggregate ccm'!BI11/SUM('aggregate ccm'!BI$2:BI$87),0)</f>
        <v>0</v>
      </c>
      <c r="BI11" s="67">
        <f>IF('aggregate ccm'!BJ11&gt;0,'aggregate ccm'!BJ11/SUM('aggregate ccm'!BJ$2:BJ$87),0)</f>
        <v>0</v>
      </c>
      <c r="BJ11" s="67">
        <f>IF('aggregate ccm'!BK11&gt;0,'aggregate ccm'!BK11/SUM('aggregate ccm'!BK$2:BK$87),0)</f>
        <v>0</v>
      </c>
      <c r="BK11" s="67">
        <f>IF('aggregate ccm'!BL11&gt;0,'aggregate ccm'!BL11/SUM('aggregate ccm'!BL$2:BL$87),0)</f>
        <v>0</v>
      </c>
      <c r="BL11" s="67">
        <f>IF('aggregate ccm'!BM11&gt;0,'aggregate ccm'!BM11/SUM('aggregate ccm'!BM$2:BM$87),0)</f>
        <v>0</v>
      </c>
      <c r="BM11" s="67">
        <f>IF('aggregate ccm'!BN11&gt;0,'aggregate ccm'!BN11/SUM('aggregate ccm'!BN$2:BN$87),0)</f>
        <v>0</v>
      </c>
      <c r="BN11" s="67">
        <f>IF('aggregate ccm'!BO11&gt;0,'aggregate ccm'!BO11/SUM('aggregate ccm'!BO$2:BO$87),0)</f>
        <v>0</v>
      </c>
      <c r="BO11" s="67">
        <f>IF('aggregate ccm'!BP11&gt;0,'aggregate ccm'!BP11/SUM('aggregate ccm'!BP$2:BP$87),0)</f>
        <v>0</v>
      </c>
      <c r="BP11" s="67">
        <f>IF('aggregate ccm'!BQ11&gt;0,'aggregate ccm'!BQ11/SUM('aggregate ccm'!BQ$2:BQ$87),0)</f>
        <v>0</v>
      </c>
      <c r="BQ11" s="67">
        <f>IF('aggregate ccm'!BR11&gt;0,'aggregate ccm'!BR11/SUM('aggregate ccm'!BR$2:BR$87),0)</f>
        <v>0</v>
      </c>
      <c r="BR11" s="67">
        <f>IF('aggregate ccm'!BS11&gt;0,'aggregate ccm'!BS11/SUM('aggregate ccm'!BS$2:BS$87),0)</f>
        <v>0</v>
      </c>
      <c r="BS11" s="67">
        <f>IF('aggregate ccm'!BT11&gt;0,'aggregate ccm'!BT11/SUM('aggregate ccm'!BT$2:BT$87),0)</f>
        <v>0</v>
      </c>
      <c r="BT11" s="67">
        <f>IF('aggregate ccm'!BU11&gt;0,'aggregate ccm'!BU11/SUM('aggregate ccm'!BU$2:BU$87),0)</f>
        <v>0</v>
      </c>
      <c r="BU11" s="67">
        <f>IF('aggregate ccm'!BV11&gt;0,'aggregate ccm'!BV11/SUM('aggregate ccm'!BV$2:BV$87),0)</f>
        <v>0</v>
      </c>
      <c r="BV11" s="67">
        <f>IF('aggregate ccm'!BW11&gt;0,'aggregate ccm'!BW11/SUM('aggregate ccm'!BW$2:BW$87),0)</f>
        <v>0</v>
      </c>
      <c r="BW11" s="67">
        <f>IF('aggregate ccm'!BX11&gt;0,'aggregate ccm'!BX11/SUM('aggregate ccm'!BX$2:BX$87),0)</f>
        <v>0</v>
      </c>
      <c r="BX11" s="67">
        <f>IF('aggregate ccm'!BY11&gt;0,'aggregate ccm'!BY11/SUM('aggregate ccm'!BY$2:BY$87),0)</f>
        <v>0</v>
      </c>
      <c r="BY11" s="67">
        <f>IF('aggregate ccm'!BZ11&gt;0,'aggregate ccm'!BZ11/SUM('aggregate ccm'!BZ$2:BZ$87),0)</f>
        <v>0</v>
      </c>
      <c r="BZ11" s="67">
        <f>IF('aggregate ccm'!CA11&gt;0,'aggregate ccm'!CA11/SUM('aggregate ccm'!CA$2:CA$87),0)</f>
        <v>0</v>
      </c>
      <c r="CA11" s="67">
        <f>IF('aggregate ccm'!CB11&gt;0,'aggregate ccm'!CB11/SUM('aggregate ccm'!CB$2:CB$87),0)</f>
        <v>0</v>
      </c>
      <c r="CB11" s="67">
        <f>IF('aggregate ccm'!CC11&gt;0,'aggregate ccm'!CC11/SUM('aggregate ccm'!CC$2:CC$87),0)</f>
        <v>0</v>
      </c>
      <c r="CC11" s="67">
        <f>IF('aggregate ccm'!CD11&gt;0,'aggregate ccm'!CD11/SUM('aggregate ccm'!CD$2:CD$87),0)</f>
        <v>0</v>
      </c>
      <c r="CD11" s="67">
        <f>IF('aggregate ccm'!CE11&gt;0,'aggregate ccm'!CE11/SUM('aggregate ccm'!CE$2:CE$87),0)</f>
        <v>0</v>
      </c>
      <c r="CE11" s="67">
        <f>IF('aggregate ccm'!CF11&gt;0,'aggregate ccm'!CF11/SUM('aggregate ccm'!CF$2:CF$87),0)</f>
        <v>0</v>
      </c>
      <c r="CF11" s="67">
        <f>IF('aggregate ccm'!CG11&gt;0,'aggregate ccm'!CG11/SUM('aggregate ccm'!CG$2:CG$87),0)</f>
        <v>0</v>
      </c>
      <c r="CG11" s="67">
        <f>IF('aggregate ccm'!CH11&gt;0,'aggregate ccm'!CH11/SUM('aggregate ccm'!CH$2:CH$87),0)</f>
        <v>0</v>
      </c>
      <c r="CH11" s="67">
        <f>IF('aggregate ccm'!CI11&gt;0,'aggregate ccm'!CI11/SUM('aggregate ccm'!CI$2:CI$87),0)</f>
        <v>0</v>
      </c>
      <c r="CI11" s="67">
        <f>IF('aggregate ccm'!CJ11&gt;0,'aggregate ccm'!CJ11/SUM('aggregate ccm'!CJ$2:CJ$87),0)</f>
        <v>0</v>
      </c>
      <c r="CK11" s="67"/>
    </row>
    <row r="12" spans="1:89">
      <c r="A12" s="68" t="s">
        <v>708</v>
      </c>
      <c r="B12" s="67">
        <f>IF('aggregate ccm'!C12&gt;0,'aggregate ccm'!C12/SUM('aggregate ccm'!C$2:C$87),0)</f>
        <v>0</v>
      </c>
      <c r="C12" s="67">
        <f>IF('aggregate ccm'!D12&gt;0,'aggregate ccm'!D12/SUM('aggregate ccm'!D$2:D$87),0)</f>
        <v>0</v>
      </c>
      <c r="D12" s="67">
        <f>IF('aggregate ccm'!E12&gt;0,'aggregate ccm'!E12/SUM('aggregate ccm'!E$2:E$87),0)</f>
        <v>0</v>
      </c>
      <c r="E12" s="67">
        <f>IF('aggregate ccm'!F12&gt;0,'aggregate ccm'!F12/SUM('aggregate ccm'!F$2:F$87),0)</f>
        <v>0</v>
      </c>
      <c r="F12" s="67">
        <f>IF('aggregate ccm'!G12&gt;0,'aggregate ccm'!G12/SUM('aggregate ccm'!G$2:G$87),0)</f>
        <v>0</v>
      </c>
      <c r="G12" s="67">
        <f>IF('aggregate ccm'!H12&gt;0,'aggregate ccm'!H12/SUM('aggregate ccm'!H$2:H$87),0)</f>
        <v>0</v>
      </c>
      <c r="H12" s="67">
        <f>IF('aggregate ccm'!I12&gt;0,'aggregate ccm'!I12/SUM('aggregate ccm'!I$2:I$87),0)</f>
        <v>0</v>
      </c>
      <c r="I12" s="67">
        <f>IF('aggregate ccm'!J12&gt;0,'aggregate ccm'!J12/SUM('aggregate ccm'!J$2:J$87),0)</f>
        <v>0</v>
      </c>
      <c r="J12" s="67">
        <f>IF('aggregate ccm'!K12&gt;0,'aggregate ccm'!K12/SUM('aggregate ccm'!K$2:K$87),0)</f>
        <v>0</v>
      </c>
      <c r="K12" s="67">
        <f>IF('aggregate ccm'!L12&gt;0,'aggregate ccm'!L12/SUM('aggregate ccm'!L$2:L$87),0)</f>
        <v>0</v>
      </c>
      <c r="L12" s="67">
        <f>IF('aggregate ccm'!M12&gt;0,'aggregate ccm'!M12/SUM('aggregate ccm'!M$2:M$87),0)</f>
        <v>0</v>
      </c>
      <c r="M12" s="67">
        <f>IF('aggregate ccm'!N12&gt;0,'aggregate ccm'!N12/SUM('aggregate ccm'!N$2:N$87),0)</f>
        <v>0</v>
      </c>
      <c r="N12" s="67">
        <f>IF('aggregate ccm'!O12&gt;0,'aggregate ccm'!O12/SUM('aggregate ccm'!O$2:O$87),0)</f>
        <v>0</v>
      </c>
      <c r="O12" s="67">
        <f>IF('aggregate ccm'!P12&gt;0,'aggregate ccm'!P12/SUM('aggregate ccm'!P$2:P$87),0)</f>
        <v>0</v>
      </c>
      <c r="P12" s="67">
        <f>IF('aggregate ccm'!Q12&gt;0,'aggregate ccm'!Q12/SUM('aggregate ccm'!Q$2:Q$87),0)</f>
        <v>0</v>
      </c>
      <c r="Q12" s="67">
        <f>IF('aggregate ccm'!R12&gt;0,'aggregate ccm'!R12/SUM('aggregate ccm'!R$2:R$87),0)</f>
        <v>0</v>
      </c>
      <c r="R12" s="67">
        <f>IF('aggregate ccm'!S12&gt;0,'aggregate ccm'!S12/SUM('aggregate ccm'!S$2:S$87),0)</f>
        <v>0</v>
      </c>
      <c r="S12" s="67">
        <f>IF('aggregate ccm'!T12&gt;0,'aggregate ccm'!T12/SUM('aggregate ccm'!T$2:T$87),0)</f>
        <v>0</v>
      </c>
      <c r="T12" s="67">
        <f>IF('aggregate ccm'!U12&gt;0,'aggregate ccm'!U12/SUM('aggregate ccm'!U$2:U$87),0)</f>
        <v>0</v>
      </c>
      <c r="U12" s="67">
        <f>IF('aggregate ccm'!V12&gt;0,'aggregate ccm'!V12/SUM('aggregate ccm'!V$2:V$87),0)</f>
        <v>0</v>
      </c>
      <c r="V12" s="67">
        <f>IF('aggregate ccm'!W12&gt;0,'aggregate ccm'!W12/SUM('aggregate ccm'!W$2:W$87),0)</f>
        <v>0</v>
      </c>
      <c r="W12" s="67">
        <f>IF('aggregate ccm'!X12&gt;0,'aggregate ccm'!X12/SUM('aggregate ccm'!X$2:X$87),0)</f>
        <v>0</v>
      </c>
      <c r="X12" s="67">
        <f>IF('aggregate ccm'!Y12&gt;0,'aggregate ccm'!Y12/SUM('aggregate ccm'!Y$2:Y$87),0)</f>
        <v>0</v>
      </c>
      <c r="Y12" s="67">
        <f>IF('aggregate ccm'!Z12&gt;0,'aggregate ccm'!Z12/SUM('aggregate ccm'!Z$2:Z$87),0)</f>
        <v>0</v>
      </c>
      <c r="Z12" s="67">
        <f>IF('aggregate ccm'!AA12&gt;0,'aggregate ccm'!AA12/SUM('aggregate ccm'!AA$2:AA$87),0)</f>
        <v>0</v>
      </c>
      <c r="AA12" s="67">
        <f>IF('aggregate ccm'!AB12&gt;0,'aggregate ccm'!AB12/SUM('aggregate ccm'!AB$2:AB$87),0)</f>
        <v>0</v>
      </c>
      <c r="AB12" s="67">
        <f>IF('aggregate ccm'!AC12&gt;0,'aggregate ccm'!AC12/SUM('aggregate ccm'!AC$2:AC$87),0)</f>
        <v>0</v>
      </c>
      <c r="AC12" s="67">
        <f>IF('aggregate ccm'!AD12&gt;0,'aggregate ccm'!AD12/SUM('aggregate ccm'!AD$2:AD$87),0)</f>
        <v>0</v>
      </c>
      <c r="AD12" s="67">
        <f>IF('aggregate ccm'!AE12&gt;0,'aggregate ccm'!AE12/SUM('aggregate ccm'!AE$2:AE$87),0)</f>
        <v>0</v>
      </c>
      <c r="AE12" s="67">
        <f>IF('aggregate ccm'!AF12&gt;0,'aggregate ccm'!AF12/SUM('aggregate ccm'!AF$2:AF$87),0)</f>
        <v>0</v>
      </c>
      <c r="AF12" s="67">
        <f>IF('aggregate ccm'!AG12&gt;0,'aggregate ccm'!AG12/SUM('aggregate ccm'!AG$2:AG$87),0)</f>
        <v>0</v>
      </c>
      <c r="AG12" s="67">
        <f>IF('aggregate ccm'!AH12&gt;0,'aggregate ccm'!AH12/SUM('aggregate ccm'!AH$2:AH$87),0)</f>
        <v>0</v>
      </c>
      <c r="AH12" s="67">
        <f>IF('aggregate ccm'!AI12&gt;0,'aggregate ccm'!AI12/SUM('aggregate ccm'!AI$2:AI$87),0)</f>
        <v>0</v>
      </c>
      <c r="AI12" s="67">
        <f>IF('aggregate ccm'!AJ12&gt;0,'aggregate ccm'!AJ12/SUM('aggregate ccm'!AJ$2:AJ$87),0)</f>
        <v>0</v>
      </c>
      <c r="AJ12" s="67">
        <f>IF('aggregate ccm'!AK12&gt;0,'aggregate ccm'!AK12/SUM('aggregate ccm'!AK$2:AK$87),0)</f>
        <v>0</v>
      </c>
      <c r="AK12" s="67">
        <f>IF('aggregate ccm'!AL12&gt;0,'aggregate ccm'!AL12/SUM('aggregate ccm'!AL$2:AL$87),0)</f>
        <v>0</v>
      </c>
      <c r="AL12" s="67">
        <f>IF('aggregate ccm'!AM12&gt;0,'aggregate ccm'!AM12/SUM('aggregate ccm'!AM$2:AM$87),0)</f>
        <v>0</v>
      </c>
      <c r="AM12" s="67">
        <f>IF('aggregate ccm'!AN12&gt;0,'aggregate ccm'!AN12/SUM('aggregate ccm'!AN$2:AN$87),0)</f>
        <v>0</v>
      </c>
      <c r="AN12" s="67">
        <f>IF('aggregate ccm'!AO12&gt;0,'aggregate ccm'!AO12/SUM('aggregate ccm'!AO$2:AO$87),0)</f>
        <v>0</v>
      </c>
      <c r="AO12" s="67">
        <f>IF('aggregate ccm'!AP12&gt;0,'aggregate ccm'!AP12/SUM('aggregate ccm'!AP$2:AP$87),0)</f>
        <v>0</v>
      </c>
      <c r="AP12" s="67">
        <f>IF('aggregate ccm'!AQ12&gt;0,'aggregate ccm'!AQ12/SUM('aggregate ccm'!AQ$2:AQ$87),0)</f>
        <v>0</v>
      </c>
      <c r="AQ12" s="67">
        <f>IF('aggregate ccm'!AR12&gt;0,'aggregate ccm'!AR12/SUM('aggregate ccm'!AR$2:AR$87),0)</f>
        <v>0</v>
      </c>
      <c r="AR12" s="67">
        <f>IF('aggregate ccm'!AS12&gt;0,'aggregate ccm'!AS12/SUM('aggregate ccm'!AS$2:AS$87),0)</f>
        <v>0</v>
      </c>
      <c r="AS12" s="67">
        <f>IF('aggregate ccm'!AT12&gt;0,'aggregate ccm'!AT12/SUM('aggregate ccm'!AT$2:AT$87),0)</f>
        <v>0</v>
      </c>
      <c r="AT12" s="67">
        <f>IF('aggregate ccm'!AU12&gt;0,'aggregate ccm'!AU12/SUM('aggregate ccm'!AU$2:AU$87),0)</f>
        <v>0</v>
      </c>
      <c r="AU12" s="67">
        <f>IF('aggregate ccm'!AV12&gt;0,'aggregate ccm'!AV12/SUM('aggregate ccm'!AV$2:AV$87),0)</f>
        <v>0</v>
      </c>
      <c r="AV12" s="67">
        <f>IF('aggregate ccm'!AW12&gt;0,'aggregate ccm'!AW12/SUM('aggregate ccm'!AW$2:AW$87),0)</f>
        <v>0</v>
      </c>
      <c r="AW12" s="67">
        <f>IF('aggregate ccm'!AX12&gt;0,'aggregate ccm'!AX12/SUM('aggregate ccm'!AX$2:AX$87),0)</f>
        <v>0</v>
      </c>
      <c r="AX12" s="67">
        <f>IF('aggregate ccm'!AY12&gt;0,'aggregate ccm'!AY12/SUM('aggregate ccm'!AY$2:AY$87),0)</f>
        <v>0</v>
      </c>
      <c r="AY12" s="67">
        <f>IF('aggregate ccm'!AZ12&gt;0,'aggregate ccm'!AZ12/SUM('aggregate ccm'!AZ$2:AZ$87),0)</f>
        <v>0</v>
      </c>
      <c r="AZ12" s="67">
        <f>IF('aggregate ccm'!BA12&gt;0,'aggregate ccm'!BA12/SUM('aggregate ccm'!BA$2:BA$87),0)</f>
        <v>0</v>
      </c>
      <c r="BA12" s="67">
        <f>IF('aggregate ccm'!BB12&gt;0,'aggregate ccm'!BB12/SUM('aggregate ccm'!BB$2:BB$87),0)</f>
        <v>0</v>
      </c>
      <c r="BB12" s="67">
        <f>IF('aggregate ccm'!BC12&gt;0,'aggregate ccm'!BC12/SUM('aggregate ccm'!BC$2:BC$87),0)</f>
        <v>0</v>
      </c>
      <c r="BC12" s="67">
        <f>IF('aggregate ccm'!BD12&gt;0,'aggregate ccm'!BD12/SUM('aggregate ccm'!BD$2:BD$87),0)</f>
        <v>0</v>
      </c>
      <c r="BD12" s="67">
        <f>IF('aggregate ccm'!BE12&gt;0,'aggregate ccm'!BE12/SUM('aggregate ccm'!BE$2:BE$87),0)</f>
        <v>0</v>
      </c>
      <c r="BE12" s="67">
        <f>IF('aggregate ccm'!BF12&gt;0,'aggregate ccm'!BF12/SUM('aggregate ccm'!BF$2:BF$87),0)</f>
        <v>0</v>
      </c>
      <c r="BF12" s="67">
        <f>IF('aggregate ccm'!BG12&gt;0,'aggregate ccm'!BG12/SUM('aggregate ccm'!BG$2:BG$87),0)</f>
        <v>0</v>
      </c>
      <c r="BG12" s="67">
        <f>IF('aggregate ccm'!BH12&gt;0,'aggregate ccm'!BH12/SUM('aggregate ccm'!BH$2:BH$87),0)</f>
        <v>0</v>
      </c>
      <c r="BH12" s="67">
        <f>IF('aggregate ccm'!BI12&gt;0,'aggregate ccm'!BI12/SUM('aggregate ccm'!BI$2:BI$87),0)</f>
        <v>0</v>
      </c>
      <c r="BI12" s="67">
        <f>IF('aggregate ccm'!BJ12&gt;0,'aggregate ccm'!BJ12/SUM('aggregate ccm'!BJ$2:BJ$87),0)</f>
        <v>0</v>
      </c>
      <c r="BJ12" s="67">
        <f>IF('aggregate ccm'!BK12&gt;0,'aggregate ccm'!BK12/SUM('aggregate ccm'!BK$2:BK$87),0)</f>
        <v>0</v>
      </c>
      <c r="BK12" s="67">
        <f>IF('aggregate ccm'!BL12&gt;0,'aggregate ccm'!BL12/SUM('aggregate ccm'!BL$2:BL$87),0)</f>
        <v>0</v>
      </c>
      <c r="BL12" s="67">
        <f>IF('aggregate ccm'!BM12&gt;0,'aggregate ccm'!BM12/SUM('aggregate ccm'!BM$2:BM$87),0)</f>
        <v>0</v>
      </c>
      <c r="BM12" s="67">
        <f>IF('aggregate ccm'!BN12&gt;0,'aggregate ccm'!BN12/SUM('aggregate ccm'!BN$2:BN$87),0)</f>
        <v>0</v>
      </c>
      <c r="BN12" s="67">
        <f>IF('aggregate ccm'!BO12&gt;0,'aggregate ccm'!BO12/SUM('aggregate ccm'!BO$2:BO$87),0)</f>
        <v>0</v>
      </c>
      <c r="BO12" s="67">
        <f>IF('aggregate ccm'!BP12&gt;0,'aggregate ccm'!BP12/SUM('aggregate ccm'!BP$2:BP$87),0)</f>
        <v>0</v>
      </c>
      <c r="BP12" s="67">
        <f>IF('aggregate ccm'!BQ12&gt;0,'aggregate ccm'!BQ12/SUM('aggregate ccm'!BQ$2:BQ$87),0)</f>
        <v>0</v>
      </c>
      <c r="BQ12" s="67">
        <f>IF('aggregate ccm'!BR12&gt;0,'aggregate ccm'!BR12/SUM('aggregate ccm'!BR$2:BR$87),0)</f>
        <v>0</v>
      </c>
      <c r="BR12" s="67">
        <f>IF('aggregate ccm'!BS12&gt;0,'aggregate ccm'!BS12/SUM('aggregate ccm'!BS$2:BS$87),0)</f>
        <v>0</v>
      </c>
      <c r="BS12" s="67">
        <f>IF('aggregate ccm'!BT12&gt;0,'aggregate ccm'!BT12/SUM('aggregate ccm'!BT$2:BT$87),0)</f>
        <v>0</v>
      </c>
      <c r="BT12" s="67">
        <f>IF('aggregate ccm'!BU12&gt;0,'aggregate ccm'!BU12/SUM('aggregate ccm'!BU$2:BU$87),0)</f>
        <v>0</v>
      </c>
      <c r="BU12" s="67">
        <f>IF('aggregate ccm'!BV12&gt;0,'aggregate ccm'!BV12/SUM('aggregate ccm'!BV$2:BV$87),0)</f>
        <v>0</v>
      </c>
      <c r="BV12" s="67">
        <f>IF('aggregate ccm'!BW12&gt;0,'aggregate ccm'!BW12/SUM('aggregate ccm'!BW$2:BW$87),0)</f>
        <v>0</v>
      </c>
      <c r="BW12" s="67">
        <f>IF('aggregate ccm'!BX12&gt;0,'aggregate ccm'!BX12/SUM('aggregate ccm'!BX$2:BX$87),0)</f>
        <v>0</v>
      </c>
      <c r="BX12" s="67">
        <f>IF('aggregate ccm'!BY12&gt;0,'aggregate ccm'!BY12/SUM('aggregate ccm'!BY$2:BY$87),0)</f>
        <v>0</v>
      </c>
      <c r="BY12" s="67">
        <f>IF('aggregate ccm'!BZ12&gt;0,'aggregate ccm'!BZ12/SUM('aggregate ccm'!BZ$2:BZ$87),0)</f>
        <v>0</v>
      </c>
      <c r="BZ12" s="67">
        <f>IF('aggregate ccm'!CA12&gt;0,'aggregate ccm'!CA12/SUM('aggregate ccm'!CA$2:CA$87),0)</f>
        <v>0</v>
      </c>
      <c r="CA12" s="67">
        <f>IF('aggregate ccm'!CB12&gt;0,'aggregate ccm'!CB12/SUM('aggregate ccm'!CB$2:CB$87),0)</f>
        <v>0</v>
      </c>
      <c r="CB12" s="67">
        <f>IF('aggregate ccm'!CC12&gt;0,'aggregate ccm'!CC12/SUM('aggregate ccm'!CC$2:CC$87),0)</f>
        <v>0</v>
      </c>
      <c r="CC12" s="67">
        <f>IF('aggregate ccm'!CD12&gt;0,'aggregate ccm'!CD12/SUM('aggregate ccm'!CD$2:CD$87),0)</f>
        <v>0</v>
      </c>
      <c r="CD12" s="67">
        <f>IF('aggregate ccm'!CE12&gt;0,'aggregate ccm'!CE12/SUM('aggregate ccm'!CE$2:CE$87),0)</f>
        <v>0</v>
      </c>
      <c r="CE12" s="67">
        <f>IF('aggregate ccm'!CF12&gt;0,'aggregate ccm'!CF12/SUM('aggregate ccm'!CF$2:CF$87),0)</f>
        <v>0</v>
      </c>
      <c r="CF12" s="67">
        <f>IF('aggregate ccm'!CG12&gt;0,'aggregate ccm'!CG12/SUM('aggregate ccm'!CG$2:CG$87),0)</f>
        <v>0</v>
      </c>
      <c r="CG12" s="67">
        <f>IF('aggregate ccm'!CH12&gt;0,'aggregate ccm'!CH12/SUM('aggregate ccm'!CH$2:CH$87),0)</f>
        <v>0</v>
      </c>
      <c r="CH12" s="67">
        <f>IF('aggregate ccm'!CI12&gt;0,'aggregate ccm'!CI12/SUM('aggregate ccm'!CI$2:CI$87),0)</f>
        <v>0</v>
      </c>
      <c r="CI12" s="67">
        <f>IF('aggregate ccm'!CJ12&gt;0,'aggregate ccm'!CJ12/SUM('aggregate ccm'!CJ$2:CJ$87),0)</f>
        <v>0</v>
      </c>
      <c r="CK12" s="67"/>
    </row>
    <row r="13" spans="1:89">
      <c r="A13" s="68" t="s">
        <v>744</v>
      </c>
      <c r="B13" s="67">
        <f>IF('aggregate ccm'!C13&gt;0,'aggregate ccm'!C13/SUM('aggregate ccm'!C$2:C$87),0)</f>
        <v>0</v>
      </c>
      <c r="C13" s="67">
        <f>IF('aggregate ccm'!D13&gt;0,'aggregate ccm'!D13/SUM('aggregate ccm'!D$2:D$87),0)</f>
        <v>0</v>
      </c>
      <c r="D13" s="67">
        <f>IF('aggregate ccm'!E13&gt;0,'aggregate ccm'!E13/SUM('aggregate ccm'!E$2:E$87),0)</f>
        <v>0</v>
      </c>
      <c r="E13" s="67">
        <f>IF('aggregate ccm'!F13&gt;0,'aggregate ccm'!F13/SUM('aggregate ccm'!F$2:F$87),0)</f>
        <v>0</v>
      </c>
      <c r="F13" s="67">
        <f>IF('aggregate ccm'!G13&gt;0,'aggregate ccm'!G13/SUM('aggregate ccm'!G$2:G$87),0)</f>
        <v>0</v>
      </c>
      <c r="G13" s="67">
        <f>IF('aggregate ccm'!H13&gt;0,'aggregate ccm'!H13/SUM('aggregate ccm'!H$2:H$87),0)</f>
        <v>0</v>
      </c>
      <c r="H13" s="67">
        <f>IF('aggregate ccm'!I13&gt;0,'aggregate ccm'!I13/SUM('aggregate ccm'!I$2:I$87),0)</f>
        <v>0</v>
      </c>
      <c r="I13" s="67">
        <f>IF('aggregate ccm'!J13&gt;0,'aggregate ccm'!J13/SUM('aggregate ccm'!J$2:J$87),0)</f>
        <v>0</v>
      </c>
      <c r="J13" s="67">
        <f>IF('aggregate ccm'!K13&gt;0,'aggregate ccm'!K13/SUM('aggregate ccm'!K$2:K$87),0)</f>
        <v>0</v>
      </c>
      <c r="K13" s="67">
        <f>IF('aggregate ccm'!L13&gt;0,'aggregate ccm'!L13/SUM('aggregate ccm'!L$2:L$87),0)</f>
        <v>0</v>
      </c>
      <c r="L13" s="67">
        <f>IF('aggregate ccm'!M13&gt;0,'aggregate ccm'!M13/SUM('aggregate ccm'!M$2:M$87),0)</f>
        <v>0</v>
      </c>
      <c r="M13" s="67">
        <f>IF('aggregate ccm'!N13&gt;0,'aggregate ccm'!N13/SUM('aggregate ccm'!N$2:N$87),0)</f>
        <v>0</v>
      </c>
      <c r="N13" s="67">
        <f>IF('aggregate ccm'!O13&gt;0,'aggregate ccm'!O13/SUM('aggregate ccm'!O$2:O$87),0)</f>
        <v>0</v>
      </c>
      <c r="O13" s="67">
        <f>IF('aggregate ccm'!P13&gt;0,'aggregate ccm'!P13/SUM('aggregate ccm'!P$2:P$87),0)</f>
        <v>0</v>
      </c>
      <c r="P13" s="67">
        <f>IF('aggregate ccm'!Q13&gt;0,'aggregate ccm'!Q13/SUM('aggregate ccm'!Q$2:Q$87),0)</f>
        <v>0</v>
      </c>
      <c r="Q13" s="67">
        <f>IF('aggregate ccm'!R13&gt;0,'aggregate ccm'!R13/SUM('aggregate ccm'!R$2:R$87),0)</f>
        <v>0</v>
      </c>
      <c r="R13" s="67">
        <f>IF('aggregate ccm'!S13&gt;0,'aggregate ccm'!S13/SUM('aggregate ccm'!S$2:S$87),0)</f>
        <v>0</v>
      </c>
      <c r="S13" s="67">
        <f>IF('aggregate ccm'!T13&gt;0,'aggregate ccm'!T13/SUM('aggregate ccm'!T$2:T$87),0)</f>
        <v>0</v>
      </c>
      <c r="T13" s="67">
        <f>IF('aggregate ccm'!U13&gt;0,'aggregate ccm'!U13/SUM('aggregate ccm'!U$2:U$87),0)</f>
        <v>0</v>
      </c>
      <c r="U13" s="67">
        <f>IF('aggregate ccm'!V13&gt;0,'aggregate ccm'!V13/SUM('aggregate ccm'!V$2:V$87),0)</f>
        <v>0</v>
      </c>
      <c r="V13" s="67">
        <f>IF('aggregate ccm'!W13&gt;0,'aggregate ccm'!W13/SUM('aggregate ccm'!W$2:W$87),0)</f>
        <v>0</v>
      </c>
      <c r="W13" s="67">
        <f>IF('aggregate ccm'!X13&gt;0,'aggregate ccm'!X13/SUM('aggregate ccm'!X$2:X$87),0)</f>
        <v>0</v>
      </c>
      <c r="X13" s="67">
        <f>IF('aggregate ccm'!Y13&gt;0,'aggregate ccm'!Y13/SUM('aggregate ccm'!Y$2:Y$87),0)</f>
        <v>0</v>
      </c>
      <c r="Y13" s="67">
        <f>IF('aggregate ccm'!Z13&gt;0,'aggregate ccm'!Z13/SUM('aggregate ccm'!Z$2:Z$87),0)</f>
        <v>4.7830062601111348E-2</v>
      </c>
      <c r="Z13" s="67">
        <f>IF('aggregate ccm'!AA13&gt;0,'aggregate ccm'!AA13/SUM('aggregate ccm'!AA$2:AA$87),0)</f>
        <v>0</v>
      </c>
      <c r="AA13" s="67">
        <f>IF('aggregate ccm'!AB13&gt;0,'aggregate ccm'!AB13/SUM('aggregate ccm'!AB$2:AB$87),0)</f>
        <v>0</v>
      </c>
      <c r="AB13" s="67">
        <f>IF('aggregate ccm'!AC13&gt;0,'aggregate ccm'!AC13/SUM('aggregate ccm'!AC$2:AC$87),0)</f>
        <v>0</v>
      </c>
      <c r="AC13" s="67">
        <f>IF('aggregate ccm'!AD13&gt;0,'aggregate ccm'!AD13/SUM('aggregate ccm'!AD$2:AD$87),0)</f>
        <v>0</v>
      </c>
      <c r="AD13" s="67">
        <f>IF('aggregate ccm'!AE13&gt;0,'aggregate ccm'!AE13/SUM('aggregate ccm'!AE$2:AE$87),0)</f>
        <v>0</v>
      </c>
      <c r="AE13" s="67">
        <f>IF('aggregate ccm'!AF13&gt;0,'aggregate ccm'!AF13/SUM('aggregate ccm'!AF$2:AF$87),0)</f>
        <v>0</v>
      </c>
      <c r="AF13" s="67">
        <f>IF('aggregate ccm'!AG13&gt;0,'aggregate ccm'!AG13/SUM('aggregate ccm'!AG$2:AG$87),0)</f>
        <v>0</v>
      </c>
      <c r="AG13" s="67">
        <f>IF('aggregate ccm'!AH13&gt;0,'aggregate ccm'!AH13/SUM('aggregate ccm'!AH$2:AH$87),0)</f>
        <v>0</v>
      </c>
      <c r="AH13" s="67">
        <f>IF('aggregate ccm'!AI13&gt;0,'aggregate ccm'!AI13/SUM('aggregate ccm'!AI$2:AI$87),0)</f>
        <v>0</v>
      </c>
      <c r="AI13" s="67">
        <f>IF('aggregate ccm'!AJ13&gt;0,'aggregate ccm'!AJ13/SUM('aggregate ccm'!AJ$2:AJ$87),0)</f>
        <v>0</v>
      </c>
      <c r="AJ13" s="67">
        <f>IF('aggregate ccm'!AK13&gt;0,'aggregate ccm'!AK13/SUM('aggregate ccm'!AK$2:AK$87),0)</f>
        <v>0</v>
      </c>
      <c r="AK13" s="67">
        <f>IF('aggregate ccm'!AL13&gt;0,'aggregate ccm'!AL13/SUM('aggregate ccm'!AL$2:AL$87),0)</f>
        <v>0</v>
      </c>
      <c r="AL13" s="67">
        <f>IF('aggregate ccm'!AM13&gt;0,'aggregate ccm'!AM13/SUM('aggregate ccm'!AM$2:AM$87),0)</f>
        <v>0</v>
      </c>
      <c r="AM13" s="67">
        <f>IF('aggregate ccm'!AN13&gt;0,'aggregate ccm'!AN13/SUM('aggregate ccm'!AN$2:AN$87),0)</f>
        <v>0</v>
      </c>
      <c r="AN13" s="67">
        <f>IF('aggregate ccm'!AO13&gt;0,'aggregate ccm'!AO13/SUM('aggregate ccm'!AO$2:AO$87),0)</f>
        <v>0</v>
      </c>
      <c r="AO13" s="67">
        <f>IF('aggregate ccm'!AP13&gt;0,'aggregate ccm'!AP13/SUM('aggregate ccm'!AP$2:AP$87),0)</f>
        <v>0</v>
      </c>
      <c r="AP13" s="67">
        <f>IF('aggregate ccm'!AQ13&gt;0,'aggregate ccm'!AQ13/SUM('aggregate ccm'!AQ$2:AQ$87),0)</f>
        <v>0</v>
      </c>
      <c r="AQ13" s="67">
        <f>IF('aggregate ccm'!AR13&gt;0,'aggregate ccm'!AR13/SUM('aggregate ccm'!AR$2:AR$87),0)</f>
        <v>0</v>
      </c>
      <c r="AR13" s="67">
        <f>IF('aggregate ccm'!AS13&gt;0,'aggregate ccm'!AS13/SUM('aggregate ccm'!AS$2:AS$87),0)</f>
        <v>0</v>
      </c>
      <c r="AS13" s="67">
        <f>IF('aggregate ccm'!AT13&gt;0,'aggregate ccm'!AT13/SUM('aggregate ccm'!AT$2:AT$87),0)</f>
        <v>0</v>
      </c>
      <c r="AT13" s="67">
        <f>IF('aggregate ccm'!AU13&gt;0,'aggregate ccm'!AU13/SUM('aggregate ccm'!AU$2:AU$87),0)</f>
        <v>0</v>
      </c>
      <c r="AU13" s="67">
        <f>IF('aggregate ccm'!AV13&gt;0,'aggregate ccm'!AV13/SUM('aggregate ccm'!AV$2:AV$87),0)</f>
        <v>0</v>
      </c>
      <c r="AV13" s="67">
        <f>IF('aggregate ccm'!AW13&gt;0,'aggregate ccm'!AW13/SUM('aggregate ccm'!AW$2:AW$87),0)</f>
        <v>0</v>
      </c>
      <c r="AW13" s="67">
        <f>IF('aggregate ccm'!AX13&gt;0,'aggregate ccm'!AX13/SUM('aggregate ccm'!AX$2:AX$87),0)</f>
        <v>0</v>
      </c>
      <c r="AX13" s="67">
        <f>IF('aggregate ccm'!AY13&gt;0,'aggregate ccm'!AY13/SUM('aggregate ccm'!AY$2:AY$87),0)</f>
        <v>0</v>
      </c>
      <c r="AY13" s="67">
        <f>IF('aggregate ccm'!AZ13&gt;0,'aggregate ccm'!AZ13/SUM('aggregate ccm'!AZ$2:AZ$87),0)</f>
        <v>0</v>
      </c>
      <c r="AZ13" s="67">
        <f>IF('aggregate ccm'!BA13&gt;0,'aggregate ccm'!BA13/SUM('aggregate ccm'!BA$2:BA$87),0)</f>
        <v>0</v>
      </c>
      <c r="BA13" s="67">
        <f>IF('aggregate ccm'!BB13&gt;0,'aggregate ccm'!BB13/SUM('aggregate ccm'!BB$2:BB$87),0)</f>
        <v>0</v>
      </c>
      <c r="BB13" s="67">
        <f>IF('aggregate ccm'!BC13&gt;0,'aggregate ccm'!BC13/SUM('aggregate ccm'!BC$2:BC$87),0)</f>
        <v>0</v>
      </c>
      <c r="BC13" s="67">
        <f>IF('aggregate ccm'!BD13&gt;0,'aggregate ccm'!BD13/SUM('aggregate ccm'!BD$2:BD$87),0)</f>
        <v>0</v>
      </c>
      <c r="BD13" s="67">
        <f>IF('aggregate ccm'!BE13&gt;0,'aggregate ccm'!BE13/SUM('aggregate ccm'!BE$2:BE$87),0)</f>
        <v>0</v>
      </c>
      <c r="BE13" s="67">
        <f>IF('aggregate ccm'!BF13&gt;0,'aggregate ccm'!BF13/SUM('aggregate ccm'!BF$2:BF$87),0)</f>
        <v>0</v>
      </c>
      <c r="BF13" s="67">
        <f>IF('aggregate ccm'!BG13&gt;0,'aggregate ccm'!BG13/SUM('aggregate ccm'!BG$2:BG$87),0)</f>
        <v>0</v>
      </c>
      <c r="BG13" s="67">
        <f>IF('aggregate ccm'!BH13&gt;0,'aggregate ccm'!BH13/SUM('aggregate ccm'!BH$2:BH$87),0)</f>
        <v>0</v>
      </c>
      <c r="BH13" s="67">
        <f>IF('aggregate ccm'!BI13&gt;0,'aggregate ccm'!BI13/SUM('aggregate ccm'!BI$2:BI$87),0)</f>
        <v>0</v>
      </c>
      <c r="BI13" s="67">
        <f>IF('aggregate ccm'!BJ13&gt;0,'aggregate ccm'!BJ13/SUM('aggregate ccm'!BJ$2:BJ$87),0)</f>
        <v>0</v>
      </c>
      <c r="BJ13" s="67">
        <f>IF('aggregate ccm'!BK13&gt;0,'aggregate ccm'!BK13/SUM('aggregate ccm'!BK$2:BK$87),0)</f>
        <v>0</v>
      </c>
      <c r="BK13" s="67">
        <f>IF('aggregate ccm'!BL13&gt;0,'aggregate ccm'!BL13/SUM('aggregate ccm'!BL$2:BL$87),0)</f>
        <v>0</v>
      </c>
      <c r="BL13" s="67">
        <f>IF('aggregate ccm'!BM13&gt;0,'aggregate ccm'!BM13/SUM('aggregate ccm'!BM$2:BM$87),0)</f>
        <v>0</v>
      </c>
      <c r="BM13" s="67">
        <f>IF('aggregate ccm'!BN13&gt;0,'aggregate ccm'!BN13/SUM('aggregate ccm'!BN$2:BN$87),0)</f>
        <v>0</v>
      </c>
      <c r="BN13" s="67">
        <f>IF('aggregate ccm'!BO13&gt;0,'aggregate ccm'!BO13/SUM('aggregate ccm'!BO$2:BO$87),0)</f>
        <v>0</v>
      </c>
      <c r="BO13" s="67">
        <f>IF('aggregate ccm'!BP13&gt;0,'aggregate ccm'!BP13/SUM('aggregate ccm'!BP$2:BP$87),0)</f>
        <v>0</v>
      </c>
      <c r="BP13" s="67">
        <f>IF('aggregate ccm'!BQ13&gt;0,'aggregate ccm'!BQ13/SUM('aggregate ccm'!BQ$2:BQ$87),0)</f>
        <v>0</v>
      </c>
      <c r="BQ13" s="67">
        <f>IF('aggregate ccm'!BR13&gt;0,'aggregate ccm'!BR13/SUM('aggregate ccm'!BR$2:BR$87),0)</f>
        <v>0</v>
      </c>
      <c r="BR13" s="67">
        <f>IF('aggregate ccm'!BS13&gt;0,'aggregate ccm'!BS13/SUM('aggregate ccm'!BS$2:BS$87),0)</f>
        <v>0</v>
      </c>
      <c r="BS13" s="67">
        <f>IF('aggregate ccm'!BT13&gt;0,'aggregate ccm'!BT13/SUM('aggregate ccm'!BT$2:BT$87),0)</f>
        <v>0</v>
      </c>
      <c r="BT13" s="67">
        <f>IF('aggregate ccm'!BU13&gt;0,'aggregate ccm'!BU13/SUM('aggregate ccm'!BU$2:BU$87),0)</f>
        <v>0</v>
      </c>
      <c r="BU13" s="67">
        <f>IF('aggregate ccm'!BV13&gt;0,'aggregate ccm'!BV13/SUM('aggregate ccm'!BV$2:BV$87),0)</f>
        <v>0</v>
      </c>
      <c r="BV13" s="67">
        <f>IF('aggregate ccm'!BW13&gt;0,'aggregate ccm'!BW13/SUM('aggregate ccm'!BW$2:BW$87),0)</f>
        <v>0</v>
      </c>
      <c r="BW13" s="67">
        <f>IF('aggregate ccm'!BX13&gt;0,'aggregate ccm'!BX13/SUM('aggregate ccm'!BX$2:BX$87),0)</f>
        <v>0</v>
      </c>
      <c r="BX13" s="67">
        <f>IF('aggregate ccm'!BY13&gt;0,'aggregate ccm'!BY13/SUM('aggregate ccm'!BY$2:BY$87),0)</f>
        <v>0</v>
      </c>
      <c r="BY13" s="67">
        <f>IF('aggregate ccm'!BZ13&gt;0,'aggregate ccm'!BZ13/SUM('aggregate ccm'!BZ$2:BZ$87),0)</f>
        <v>0</v>
      </c>
      <c r="BZ13" s="67">
        <f>IF('aggregate ccm'!CA13&gt;0,'aggregate ccm'!CA13/SUM('aggregate ccm'!CA$2:CA$87),0)</f>
        <v>0</v>
      </c>
      <c r="CA13" s="67">
        <f>IF('aggregate ccm'!CB13&gt;0,'aggregate ccm'!CB13/SUM('aggregate ccm'!CB$2:CB$87),0)</f>
        <v>0</v>
      </c>
      <c r="CB13" s="67">
        <f>IF('aggregate ccm'!CC13&gt;0,'aggregate ccm'!CC13/SUM('aggregate ccm'!CC$2:CC$87),0)</f>
        <v>0</v>
      </c>
      <c r="CC13" s="67">
        <f>IF('aggregate ccm'!CD13&gt;0,'aggregate ccm'!CD13/SUM('aggregate ccm'!CD$2:CD$87),0)</f>
        <v>0</v>
      </c>
      <c r="CD13" s="67">
        <f>IF('aggregate ccm'!CE13&gt;0,'aggregate ccm'!CE13/SUM('aggregate ccm'!CE$2:CE$87),0)</f>
        <v>0</v>
      </c>
      <c r="CE13" s="67">
        <f>IF('aggregate ccm'!CF13&gt;0,'aggregate ccm'!CF13/SUM('aggregate ccm'!CF$2:CF$87),0)</f>
        <v>0</v>
      </c>
      <c r="CF13" s="67">
        <f>IF('aggregate ccm'!CG13&gt;0,'aggregate ccm'!CG13/SUM('aggregate ccm'!CG$2:CG$87),0)</f>
        <v>0</v>
      </c>
      <c r="CG13" s="67">
        <f>IF('aggregate ccm'!CH13&gt;0,'aggregate ccm'!CH13/SUM('aggregate ccm'!CH$2:CH$87),0)</f>
        <v>0</v>
      </c>
      <c r="CH13" s="67">
        <f>IF('aggregate ccm'!CI13&gt;0,'aggregate ccm'!CI13/SUM('aggregate ccm'!CI$2:CI$87),0)</f>
        <v>0</v>
      </c>
      <c r="CI13" s="67">
        <f>IF('aggregate ccm'!CJ13&gt;0,'aggregate ccm'!CJ13/SUM('aggregate ccm'!CJ$2:CJ$87),0)</f>
        <v>0</v>
      </c>
      <c r="CK13" s="67"/>
    </row>
    <row r="14" spans="1:89">
      <c r="A14" s="68" t="s">
        <v>745</v>
      </c>
      <c r="B14" s="67">
        <f>IF('aggregate ccm'!C14&gt;0,'aggregate ccm'!C14/SUM('aggregate ccm'!C$2:C$87),0)</f>
        <v>0</v>
      </c>
      <c r="C14" s="67">
        <f>IF('aggregate ccm'!D14&gt;0,'aggregate ccm'!D14/SUM('aggregate ccm'!D$2:D$87),0)</f>
        <v>0</v>
      </c>
      <c r="D14" s="67">
        <f>IF('aggregate ccm'!E14&gt;0,'aggregate ccm'!E14/SUM('aggregate ccm'!E$2:E$87),0)</f>
        <v>0</v>
      </c>
      <c r="E14" s="67">
        <f>IF('aggregate ccm'!F14&gt;0,'aggregate ccm'!F14/SUM('aggregate ccm'!F$2:F$87),0)</f>
        <v>0</v>
      </c>
      <c r="F14" s="67">
        <f>IF('aggregate ccm'!G14&gt;0,'aggregate ccm'!G14/SUM('aggregate ccm'!G$2:G$87),0)</f>
        <v>0</v>
      </c>
      <c r="G14" s="67">
        <f>IF('aggregate ccm'!H14&gt;0,'aggregate ccm'!H14/SUM('aggregate ccm'!H$2:H$87),0)</f>
        <v>0</v>
      </c>
      <c r="H14" s="67">
        <f>IF('aggregate ccm'!I14&gt;0,'aggregate ccm'!I14/SUM('aggregate ccm'!I$2:I$87),0)</f>
        <v>0</v>
      </c>
      <c r="I14" s="67">
        <f>IF('aggregate ccm'!J14&gt;0,'aggregate ccm'!J14/SUM('aggregate ccm'!J$2:J$87),0)</f>
        <v>0</v>
      </c>
      <c r="J14" s="67">
        <f>IF('aggregate ccm'!K14&gt;0,'aggregate ccm'!K14/SUM('aggregate ccm'!K$2:K$87),0)</f>
        <v>0</v>
      </c>
      <c r="K14" s="67">
        <f>IF('aggregate ccm'!L14&gt;0,'aggregate ccm'!L14/SUM('aggregate ccm'!L$2:L$87),0)</f>
        <v>0</v>
      </c>
      <c r="L14" s="67">
        <f>IF('aggregate ccm'!M14&gt;0,'aggregate ccm'!M14/SUM('aggregate ccm'!M$2:M$87),0)</f>
        <v>0</v>
      </c>
      <c r="M14" s="67">
        <f>IF('aggregate ccm'!N14&gt;0,'aggregate ccm'!N14/SUM('aggregate ccm'!N$2:N$87),0)</f>
        <v>0</v>
      </c>
      <c r="N14" s="67">
        <f>IF('aggregate ccm'!O14&gt;0,'aggregate ccm'!O14/SUM('aggregate ccm'!O$2:O$87),0)</f>
        <v>0</v>
      </c>
      <c r="O14" s="67">
        <f>IF('aggregate ccm'!P14&gt;0,'aggregate ccm'!P14/SUM('aggregate ccm'!P$2:P$87),0)</f>
        <v>0</v>
      </c>
      <c r="P14" s="67">
        <f>IF('aggregate ccm'!Q14&gt;0,'aggregate ccm'!Q14/SUM('aggregate ccm'!Q$2:Q$87),0)</f>
        <v>0</v>
      </c>
      <c r="Q14" s="67">
        <f>IF('aggregate ccm'!R14&gt;0,'aggregate ccm'!R14/SUM('aggregate ccm'!R$2:R$87),0)</f>
        <v>0</v>
      </c>
      <c r="R14" s="67">
        <f>IF('aggregate ccm'!S14&gt;0,'aggregate ccm'!S14/SUM('aggregate ccm'!S$2:S$87),0)</f>
        <v>0</v>
      </c>
      <c r="S14" s="67">
        <f>IF('aggregate ccm'!T14&gt;0,'aggregate ccm'!T14/SUM('aggregate ccm'!T$2:T$87),0)</f>
        <v>0</v>
      </c>
      <c r="T14" s="67">
        <f>IF('aggregate ccm'!U14&gt;0,'aggregate ccm'!U14/SUM('aggregate ccm'!U$2:U$87),0)</f>
        <v>0</v>
      </c>
      <c r="U14" s="67">
        <f>IF('aggregate ccm'!V14&gt;0,'aggregate ccm'!V14/SUM('aggregate ccm'!V$2:V$87),0)</f>
        <v>0</v>
      </c>
      <c r="V14" s="67">
        <f>IF('aggregate ccm'!W14&gt;0,'aggregate ccm'!W14/SUM('aggregate ccm'!W$2:W$87),0)</f>
        <v>0</v>
      </c>
      <c r="W14" s="67">
        <f>IF('aggregate ccm'!X14&gt;0,'aggregate ccm'!X14/SUM('aggregate ccm'!X$2:X$87),0)</f>
        <v>0</v>
      </c>
      <c r="X14" s="67">
        <f>IF('aggregate ccm'!Y14&gt;0,'aggregate ccm'!Y14/SUM('aggregate ccm'!Y$2:Y$87),0)</f>
        <v>0</v>
      </c>
      <c r="Y14" s="67">
        <f>IF('aggregate ccm'!Z14&gt;0,'aggregate ccm'!Z14/SUM('aggregate ccm'!Z$2:Z$87),0)</f>
        <v>0</v>
      </c>
      <c r="Z14" s="67">
        <f>IF('aggregate ccm'!AA14&gt;0,'aggregate ccm'!AA14/SUM('aggregate ccm'!AA$2:AA$87),0)</f>
        <v>0</v>
      </c>
      <c r="AA14" s="67">
        <f>IF('aggregate ccm'!AB14&gt;0,'aggregate ccm'!AB14/SUM('aggregate ccm'!AB$2:AB$87),0)</f>
        <v>0</v>
      </c>
      <c r="AB14" s="67">
        <f>IF('aggregate ccm'!AC14&gt;0,'aggregate ccm'!AC14/SUM('aggregate ccm'!AC$2:AC$87),0)</f>
        <v>0</v>
      </c>
      <c r="AC14" s="67">
        <f>IF('aggregate ccm'!AD14&gt;0,'aggregate ccm'!AD14/SUM('aggregate ccm'!AD$2:AD$87),0)</f>
        <v>0</v>
      </c>
      <c r="AD14" s="67">
        <f>IF('aggregate ccm'!AE14&gt;0,'aggregate ccm'!AE14/SUM('aggregate ccm'!AE$2:AE$87),0)</f>
        <v>0</v>
      </c>
      <c r="AE14" s="67">
        <f>IF('aggregate ccm'!AF14&gt;0,'aggregate ccm'!AF14/SUM('aggregate ccm'!AF$2:AF$87),0)</f>
        <v>0</v>
      </c>
      <c r="AF14" s="67">
        <f>IF('aggregate ccm'!AG14&gt;0,'aggregate ccm'!AG14/SUM('aggregate ccm'!AG$2:AG$87),0)</f>
        <v>0</v>
      </c>
      <c r="AG14" s="67">
        <f>IF('aggregate ccm'!AH14&gt;0,'aggregate ccm'!AH14/SUM('aggregate ccm'!AH$2:AH$87),0)</f>
        <v>0</v>
      </c>
      <c r="AH14" s="67">
        <f>IF('aggregate ccm'!AI14&gt;0,'aggregate ccm'!AI14/SUM('aggregate ccm'!AI$2:AI$87),0)</f>
        <v>0</v>
      </c>
      <c r="AI14" s="67">
        <f>IF('aggregate ccm'!AJ14&gt;0,'aggregate ccm'!AJ14/SUM('aggregate ccm'!AJ$2:AJ$87),0)</f>
        <v>0</v>
      </c>
      <c r="AJ14" s="67">
        <f>IF('aggregate ccm'!AK14&gt;0,'aggregate ccm'!AK14/SUM('aggregate ccm'!AK$2:AK$87),0)</f>
        <v>0</v>
      </c>
      <c r="AK14" s="67">
        <f>IF('aggregate ccm'!AL14&gt;0,'aggregate ccm'!AL14/SUM('aggregate ccm'!AL$2:AL$87),0)</f>
        <v>0</v>
      </c>
      <c r="AL14" s="67">
        <f>IF('aggregate ccm'!AM14&gt;0,'aggregate ccm'!AM14/SUM('aggregate ccm'!AM$2:AM$87),0)</f>
        <v>0</v>
      </c>
      <c r="AM14" s="67">
        <f>IF('aggregate ccm'!AN14&gt;0,'aggregate ccm'!AN14/SUM('aggregate ccm'!AN$2:AN$87),0)</f>
        <v>0</v>
      </c>
      <c r="AN14" s="67">
        <f>IF('aggregate ccm'!AO14&gt;0,'aggregate ccm'!AO14/SUM('aggregate ccm'!AO$2:AO$87),0)</f>
        <v>0</v>
      </c>
      <c r="AO14" s="67">
        <f>IF('aggregate ccm'!AP14&gt;0,'aggregate ccm'!AP14/SUM('aggregate ccm'!AP$2:AP$87),0)</f>
        <v>0</v>
      </c>
      <c r="AP14" s="67">
        <f>IF('aggregate ccm'!AQ14&gt;0,'aggregate ccm'!AQ14/SUM('aggregate ccm'!AQ$2:AQ$87),0)</f>
        <v>0</v>
      </c>
      <c r="AQ14" s="67">
        <f>IF('aggregate ccm'!AR14&gt;0,'aggregate ccm'!AR14/SUM('aggregate ccm'!AR$2:AR$87),0)</f>
        <v>0</v>
      </c>
      <c r="AR14" s="67">
        <f>IF('aggregate ccm'!AS14&gt;0,'aggregate ccm'!AS14/SUM('aggregate ccm'!AS$2:AS$87),0)</f>
        <v>0</v>
      </c>
      <c r="AS14" s="67">
        <f>IF('aggregate ccm'!AT14&gt;0,'aggregate ccm'!AT14/SUM('aggregate ccm'!AT$2:AT$87),0)</f>
        <v>0</v>
      </c>
      <c r="AT14" s="67">
        <f>IF('aggregate ccm'!AU14&gt;0,'aggregate ccm'!AU14/SUM('aggregate ccm'!AU$2:AU$87),0)</f>
        <v>0</v>
      </c>
      <c r="AU14" s="67">
        <f>IF('aggregate ccm'!AV14&gt;0,'aggregate ccm'!AV14/SUM('aggregate ccm'!AV$2:AV$87),0)</f>
        <v>0</v>
      </c>
      <c r="AV14" s="67">
        <f>IF('aggregate ccm'!AW14&gt;0,'aggregate ccm'!AW14/SUM('aggregate ccm'!AW$2:AW$87),0)</f>
        <v>0</v>
      </c>
      <c r="AW14" s="67">
        <f>IF('aggregate ccm'!AX14&gt;0,'aggregate ccm'!AX14/SUM('aggregate ccm'!AX$2:AX$87),0)</f>
        <v>0</v>
      </c>
      <c r="AX14" s="67">
        <f>IF('aggregate ccm'!AY14&gt;0,'aggregate ccm'!AY14/SUM('aggregate ccm'!AY$2:AY$87),0)</f>
        <v>0</v>
      </c>
      <c r="AY14" s="67">
        <f>IF('aggregate ccm'!AZ14&gt;0,'aggregate ccm'!AZ14/SUM('aggregate ccm'!AZ$2:AZ$87),0)</f>
        <v>0</v>
      </c>
      <c r="AZ14" s="67">
        <f>IF('aggregate ccm'!BA14&gt;0,'aggregate ccm'!BA14/SUM('aggregate ccm'!BA$2:BA$87),0)</f>
        <v>0</v>
      </c>
      <c r="BA14" s="67">
        <f>IF('aggregate ccm'!BB14&gt;0,'aggregate ccm'!BB14/SUM('aggregate ccm'!BB$2:BB$87),0)</f>
        <v>0</v>
      </c>
      <c r="BB14" s="67">
        <f>IF('aggregate ccm'!BC14&gt;0,'aggregate ccm'!BC14/SUM('aggregate ccm'!BC$2:BC$87),0)</f>
        <v>0</v>
      </c>
      <c r="BC14" s="67">
        <f>IF('aggregate ccm'!BD14&gt;0,'aggregate ccm'!BD14/SUM('aggregate ccm'!BD$2:BD$87),0)</f>
        <v>0</v>
      </c>
      <c r="BD14" s="67">
        <f>IF('aggregate ccm'!BE14&gt;0,'aggregate ccm'!BE14/SUM('aggregate ccm'!BE$2:BE$87),0)</f>
        <v>0</v>
      </c>
      <c r="BE14" s="67">
        <f>IF('aggregate ccm'!BF14&gt;0,'aggregate ccm'!BF14/SUM('aggregate ccm'!BF$2:BF$87),0)</f>
        <v>0</v>
      </c>
      <c r="BF14" s="67">
        <f>IF('aggregate ccm'!BG14&gt;0,'aggregate ccm'!BG14/SUM('aggregate ccm'!BG$2:BG$87),0)</f>
        <v>0</v>
      </c>
      <c r="BG14" s="67">
        <f>IF('aggregate ccm'!BH14&gt;0,'aggregate ccm'!BH14/SUM('aggregate ccm'!BH$2:BH$87),0)</f>
        <v>0</v>
      </c>
      <c r="BH14" s="67">
        <f>IF('aggregate ccm'!BI14&gt;0,'aggregate ccm'!BI14/SUM('aggregate ccm'!BI$2:BI$87),0)</f>
        <v>0</v>
      </c>
      <c r="BI14" s="67">
        <f>IF('aggregate ccm'!BJ14&gt;0,'aggregate ccm'!BJ14/SUM('aggregate ccm'!BJ$2:BJ$87),0)</f>
        <v>0</v>
      </c>
      <c r="BJ14" s="67">
        <f>IF('aggregate ccm'!BK14&gt;0,'aggregate ccm'!BK14/SUM('aggregate ccm'!BK$2:BK$87),0)</f>
        <v>0</v>
      </c>
      <c r="BK14" s="67">
        <f>IF('aggregate ccm'!BL14&gt;0,'aggregate ccm'!BL14/SUM('aggregate ccm'!BL$2:BL$87),0)</f>
        <v>0</v>
      </c>
      <c r="BL14" s="67">
        <f>IF('aggregate ccm'!BM14&gt;0,'aggregate ccm'!BM14/SUM('aggregate ccm'!BM$2:BM$87),0)</f>
        <v>0</v>
      </c>
      <c r="BM14" s="67">
        <f>IF('aggregate ccm'!BN14&gt;0,'aggregate ccm'!BN14/SUM('aggregate ccm'!BN$2:BN$87),0)</f>
        <v>0</v>
      </c>
      <c r="BN14" s="67">
        <f>IF('aggregate ccm'!BO14&gt;0,'aggregate ccm'!BO14/SUM('aggregate ccm'!BO$2:BO$87),0)</f>
        <v>0</v>
      </c>
      <c r="BO14" s="67">
        <f>IF('aggregate ccm'!BP14&gt;0,'aggregate ccm'!BP14/SUM('aggregate ccm'!BP$2:BP$87),0)</f>
        <v>0</v>
      </c>
      <c r="BP14" s="67">
        <f>IF('aggregate ccm'!BQ14&gt;0,'aggregate ccm'!BQ14/SUM('aggregate ccm'!BQ$2:BQ$87),0)</f>
        <v>0</v>
      </c>
      <c r="BQ14" s="67">
        <f>IF('aggregate ccm'!BR14&gt;0,'aggregate ccm'!BR14/SUM('aggregate ccm'!BR$2:BR$87),0)</f>
        <v>0</v>
      </c>
      <c r="BR14" s="67">
        <f>IF('aggregate ccm'!BS14&gt;0,'aggregate ccm'!BS14/SUM('aggregate ccm'!BS$2:BS$87),0)</f>
        <v>0</v>
      </c>
      <c r="BS14" s="67">
        <f>IF('aggregate ccm'!BT14&gt;0,'aggregate ccm'!BT14/SUM('aggregate ccm'!BT$2:BT$87),0)</f>
        <v>0</v>
      </c>
      <c r="BT14" s="67">
        <f>IF('aggregate ccm'!BU14&gt;0,'aggregate ccm'!BU14/SUM('aggregate ccm'!BU$2:BU$87),0)</f>
        <v>0</v>
      </c>
      <c r="BU14" s="67">
        <f>IF('aggregate ccm'!BV14&gt;0,'aggregate ccm'!BV14/SUM('aggregate ccm'!BV$2:BV$87),0)</f>
        <v>0</v>
      </c>
      <c r="BV14" s="67">
        <f>IF('aggregate ccm'!BW14&gt;0,'aggregate ccm'!BW14/SUM('aggregate ccm'!BW$2:BW$87),0)</f>
        <v>0</v>
      </c>
      <c r="BW14" s="67">
        <f>IF('aggregate ccm'!BX14&gt;0,'aggregate ccm'!BX14/SUM('aggregate ccm'!BX$2:BX$87),0)</f>
        <v>0</v>
      </c>
      <c r="BX14" s="67">
        <f>IF('aggregate ccm'!BY14&gt;0,'aggregate ccm'!BY14/SUM('aggregate ccm'!BY$2:BY$87),0)</f>
        <v>0</v>
      </c>
      <c r="BY14" s="67">
        <f>IF('aggregate ccm'!BZ14&gt;0,'aggregate ccm'!BZ14/SUM('aggregate ccm'!BZ$2:BZ$87),0)</f>
        <v>0</v>
      </c>
      <c r="BZ14" s="67">
        <f>IF('aggregate ccm'!CA14&gt;0,'aggregate ccm'!CA14/SUM('aggregate ccm'!CA$2:CA$87),0)</f>
        <v>0</v>
      </c>
      <c r="CA14" s="67">
        <f>IF('aggregate ccm'!CB14&gt;0,'aggregate ccm'!CB14/SUM('aggregate ccm'!CB$2:CB$87),0)</f>
        <v>0</v>
      </c>
      <c r="CB14" s="67">
        <f>IF('aggregate ccm'!CC14&gt;0,'aggregate ccm'!CC14/SUM('aggregate ccm'!CC$2:CC$87),0)</f>
        <v>0</v>
      </c>
      <c r="CC14" s="67">
        <f>IF('aggregate ccm'!CD14&gt;0,'aggregate ccm'!CD14/SUM('aggregate ccm'!CD$2:CD$87),0)</f>
        <v>0</v>
      </c>
      <c r="CD14" s="67">
        <f>IF('aggregate ccm'!CE14&gt;0,'aggregate ccm'!CE14/SUM('aggregate ccm'!CE$2:CE$87),0)</f>
        <v>0</v>
      </c>
      <c r="CE14" s="67">
        <f>IF('aggregate ccm'!CF14&gt;0,'aggregate ccm'!CF14/SUM('aggregate ccm'!CF$2:CF$87),0)</f>
        <v>0</v>
      </c>
      <c r="CF14" s="67">
        <f>IF('aggregate ccm'!CG14&gt;0,'aggregate ccm'!CG14/SUM('aggregate ccm'!CG$2:CG$87),0)</f>
        <v>0</v>
      </c>
      <c r="CG14" s="67">
        <f>IF('aggregate ccm'!CH14&gt;0,'aggregate ccm'!CH14/SUM('aggregate ccm'!CH$2:CH$87),0)</f>
        <v>0</v>
      </c>
      <c r="CH14" s="67">
        <f>IF('aggregate ccm'!CI14&gt;0,'aggregate ccm'!CI14/SUM('aggregate ccm'!CI$2:CI$87),0)</f>
        <v>0</v>
      </c>
      <c r="CI14" s="67">
        <f>IF('aggregate ccm'!CJ14&gt;0,'aggregate ccm'!CJ14/SUM('aggregate ccm'!CJ$2:CJ$87),0)</f>
        <v>0</v>
      </c>
      <c r="CK14" s="67"/>
    </row>
    <row r="15" spans="1:89">
      <c r="A15" s="68" t="s">
        <v>746</v>
      </c>
      <c r="B15" s="67">
        <f>IF('aggregate ccm'!C15&gt;0,'aggregate ccm'!C15/SUM('aggregate ccm'!C$2:C$87),0)</f>
        <v>0</v>
      </c>
      <c r="C15" s="67">
        <f>IF('aggregate ccm'!D15&gt;0,'aggregate ccm'!D15/SUM('aggregate ccm'!D$2:D$87),0)</f>
        <v>0</v>
      </c>
      <c r="D15" s="67">
        <f>IF('aggregate ccm'!E15&gt;0,'aggregate ccm'!E15/SUM('aggregate ccm'!E$2:E$87),0)</f>
        <v>0</v>
      </c>
      <c r="E15" s="67">
        <f>IF('aggregate ccm'!F15&gt;0,'aggregate ccm'!F15/SUM('aggregate ccm'!F$2:F$87),0)</f>
        <v>0</v>
      </c>
      <c r="F15" s="67">
        <f>IF('aggregate ccm'!G15&gt;0,'aggregate ccm'!G15/SUM('aggregate ccm'!G$2:G$87),0)</f>
        <v>0</v>
      </c>
      <c r="G15" s="67">
        <f>IF('aggregate ccm'!H15&gt;0,'aggregate ccm'!H15/SUM('aggregate ccm'!H$2:H$87),0)</f>
        <v>0</v>
      </c>
      <c r="H15" s="67">
        <f>IF('aggregate ccm'!I15&gt;0,'aggregate ccm'!I15/SUM('aggregate ccm'!I$2:I$87),0)</f>
        <v>0</v>
      </c>
      <c r="I15" s="67">
        <f>IF('aggregate ccm'!J15&gt;0,'aggregate ccm'!J15/SUM('aggregate ccm'!J$2:J$87),0)</f>
        <v>0</v>
      </c>
      <c r="J15" s="67">
        <f>IF('aggregate ccm'!K15&gt;0,'aggregate ccm'!K15/SUM('aggregate ccm'!K$2:K$87),0)</f>
        <v>0</v>
      </c>
      <c r="K15" s="67">
        <f>IF('aggregate ccm'!L15&gt;0,'aggregate ccm'!L15/SUM('aggregate ccm'!L$2:L$87),0)</f>
        <v>0</v>
      </c>
      <c r="L15" s="67">
        <f>IF('aggregate ccm'!M15&gt;0,'aggregate ccm'!M15/SUM('aggregate ccm'!M$2:M$87),0)</f>
        <v>0</v>
      </c>
      <c r="M15" s="67">
        <f>IF('aggregate ccm'!N15&gt;0,'aggregate ccm'!N15/SUM('aggregate ccm'!N$2:N$87),0)</f>
        <v>0</v>
      </c>
      <c r="N15" s="67">
        <f>IF('aggregate ccm'!O15&gt;0,'aggregate ccm'!O15/SUM('aggregate ccm'!O$2:O$87),0)</f>
        <v>0</v>
      </c>
      <c r="O15" s="67">
        <f>IF('aggregate ccm'!P15&gt;0,'aggregate ccm'!P15/SUM('aggregate ccm'!P$2:P$87),0)</f>
        <v>0</v>
      </c>
      <c r="P15" s="67">
        <f>IF('aggregate ccm'!Q15&gt;0,'aggregate ccm'!Q15/SUM('aggregate ccm'!Q$2:Q$87),0)</f>
        <v>0</v>
      </c>
      <c r="Q15" s="67">
        <f>IF('aggregate ccm'!R15&gt;0,'aggregate ccm'!R15/SUM('aggregate ccm'!R$2:R$87),0)</f>
        <v>0</v>
      </c>
      <c r="R15" s="67">
        <f>IF('aggregate ccm'!S15&gt;0,'aggregate ccm'!S15/SUM('aggregate ccm'!S$2:S$87),0)</f>
        <v>0</v>
      </c>
      <c r="S15" s="67">
        <f>IF('aggregate ccm'!T15&gt;0,'aggregate ccm'!T15/SUM('aggregate ccm'!T$2:T$87),0)</f>
        <v>0</v>
      </c>
      <c r="T15" s="67">
        <f>IF('aggregate ccm'!U15&gt;0,'aggregate ccm'!U15/SUM('aggregate ccm'!U$2:U$87),0)</f>
        <v>0</v>
      </c>
      <c r="U15" s="67">
        <f>IF('aggregate ccm'!V15&gt;0,'aggregate ccm'!V15/SUM('aggregate ccm'!V$2:V$87),0)</f>
        <v>0</v>
      </c>
      <c r="V15" s="67">
        <f>IF('aggregate ccm'!W15&gt;0,'aggregate ccm'!W15/SUM('aggregate ccm'!W$2:W$87),0)</f>
        <v>0</v>
      </c>
      <c r="W15" s="67">
        <f>IF('aggregate ccm'!X15&gt;0,'aggregate ccm'!X15/SUM('aggregate ccm'!X$2:X$87),0)</f>
        <v>0</v>
      </c>
      <c r="X15" s="67">
        <f>IF('aggregate ccm'!Y15&gt;0,'aggregate ccm'!Y15/SUM('aggregate ccm'!Y$2:Y$87),0)</f>
        <v>0</v>
      </c>
      <c r="Y15" s="67">
        <f>IF('aggregate ccm'!Z15&gt;0,'aggregate ccm'!Z15/SUM('aggregate ccm'!Z$2:Z$87),0)</f>
        <v>0</v>
      </c>
      <c r="Z15" s="67">
        <f>IF('aggregate ccm'!AA15&gt;0,'aggregate ccm'!AA15/SUM('aggregate ccm'!AA$2:AA$87),0)</f>
        <v>0</v>
      </c>
      <c r="AA15" s="67">
        <f>IF('aggregate ccm'!AB15&gt;0,'aggregate ccm'!AB15/SUM('aggregate ccm'!AB$2:AB$87),0)</f>
        <v>0</v>
      </c>
      <c r="AB15" s="67">
        <f>IF('aggregate ccm'!AC15&gt;0,'aggregate ccm'!AC15/SUM('aggregate ccm'!AC$2:AC$87),0)</f>
        <v>0</v>
      </c>
      <c r="AC15" s="67">
        <f>IF('aggregate ccm'!AD15&gt;0,'aggregate ccm'!AD15/SUM('aggregate ccm'!AD$2:AD$87),0)</f>
        <v>0</v>
      </c>
      <c r="AD15" s="67">
        <f>IF('aggregate ccm'!AE15&gt;0,'aggregate ccm'!AE15/SUM('aggregate ccm'!AE$2:AE$87),0)</f>
        <v>0</v>
      </c>
      <c r="AE15" s="67">
        <f>IF('aggregate ccm'!AF15&gt;0,'aggregate ccm'!AF15/SUM('aggregate ccm'!AF$2:AF$87),0)</f>
        <v>0</v>
      </c>
      <c r="AF15" s="67">
        <f>IF('aggregate ccm'!AG15&gt;0,'aggregate ccm'!AG15/SUM('aggregate ccm'!AG$2:AG$87),0)</f>
        <v>0</v>
      </c>
      <c r="AG15" s="67">
        <f>IF('aggregate ccm'!AH15&gt;0,'aggregate ccm'!AH15/SUM('aggregate ccm'!AH$2:AH$87),0)</f>
        <v>0</v>
      </c>
      <c r="AH15" s="67">
        <f>IF('aggregate ccm'!AI15&gt;0,'aggregate ccm'!AI15/SUM('aggregate ccm'!AI$2:AI$87),0)</f>
        <v>0</v>
      </c>
      <c r="AI15" s="67">
        <f>IF('aggregate ccm'!AJ15&gt;0,'aggregate ccm'!AJ15/SUM('aggregate ccm'!AJ$2:AJ$87),0)</f>
        <v>0</v>
      </c>
      <c r="AJ15" s="67">
        <f>IF('aggregate ccm'!AK15&gt;0,'aggregate ccm'!AK15/SUM('aggregate ccm'!AK$2:AK$87),0)</f>
        <v>0</v>
      </c>
      <c r="AK15" s="67">
        <f>IF('aggregate ccm'!AL15&gt;0,'aggregate ccm'!AL15/SUM('aggregate ccm'!AL$2:AL$87),0)</f>
        <v>0</v>
      </c>
      <c r="AL15" s="67">
        <f>IF('aggregate ccm'!AM15&gt;0,'aggregate ccm'!AM15/SUM('aggregate ccm'!AM$2:AM$87),0)</f>
        <v>0</v>
      </c>
      <c r="AM15" s="67">
        <f>IF('aggregate ccm'!AN15&gt;0,'aggregate ccm'!AN15/SUM('aggregate ccm'!AN$2:AN$87),0)</f>
        <v>0</v>
      </c>
      <c r="AN15" s="67">
        <f>IF('aggregate ccm'!AO15&gt;0,'aggregate ccm'!AO15/SUM('aggregate ccm'!AO$2:AO$87),0)</f>
        <v>0</v>
      </c>
      <c r="AO15" s="67">
        <f>IF('aggregate ccm'!AP15&gt;0,'aggregate ccm'!AP15/SUM('aggregate ccm'!AP$2:AP$87),0)</f>
        <v>0</v>
      </c>
      <c r="AP15" s="67">
        <f>IF('aggregate ccm'!AQ15&gt;0,'aggregate ccm'!AQ15/SUM('aggregate ccm'!AQ$2:AQ$87),0)</f>
        <v>0</v>
      </c>
      <c r="AQ15" s="67">
        <f>IF('aggregate ccm'!AR15&gt;0,'aggregate ccm'!AR15/SUM('aggregate ccm'!AR$2:AR$87),0)</f>
        <v>0</v>
      </c>
      <c r="AR15" s="67">
        <f>IF('aggregate ccm'!AS15&gt;0,'aggregate ccm'!AS15/SUM('aggregate ccm'!AS$2:AS$87),0)</f>
        <v>0</v>
      </c>
      <c r="AS15" s="67">
        <f>IF('aggregate ccm'!AT15&gt;0,'aggregate ccm'!AT15/SUM('aggregate ccm'!AT$2:AT$87),0)</f>
        <v>0</v>
      </c>
      <c r="AT15" s="67">
        <f>IF('aggregate ccm'!AU15&gt;0,'aggregate ccm'!AU15/SUM('aggregate ccm'!AU$2:AU$87),0)</f>
        <v>0</v>
      </c>
      <c r="AU15" s="67">
        <f>IF('aggregate ccm'!AV15&gt;0,'aggregate ccm'!AV15/SUM('aggregate ccm'!AV$2:AV$87),0)</f>
        <v>0</v>
      </c>
      <c r="AV15" s="67">
        <f>IF('aggregate ccm'!AW15&gt;0,'aggregate ccm'!AW15/SUM('aggregate ccm'!AW$2:AW$87),0)</f>
        <v>0</v>
      </c>
      <c r="AW15" s="67">
        <f>IF('aggregate ccm'!AX15&gt;0,'aggregate ccm'!AX15/SUM('aggregate ccm'!AX$2:AX$87),0)</f>
        <v>0</v>
      </c>
      <c r="AX15" s="67">
        <f>IF('aggregate ccm'!AY15&gt;0,'aggregate ccm'!AY15/SUM('aggregate ccm'!AY$2:AY$87),0)</f>
        <v>0</v>
      </c>
      <c r="AY15" s="67">
        <f>IF('aggregate ccm'!AZ15&gt;0,'aggregate ccm'!AZ15/SUM('aggregate ccm'!AZ$2:AZ$87),0)</f>
        <v>0</v>
      </c>
      <c r="AZ15" s="67">
        <f>IF('aggregate ccm'!BA15&gt;0,'aggregate ccm'!BA15/SUM('aggregate ccm'!BA$2:BA$87),0)</f>
        <v>0</v>
      </c>
      <c r="BA15" s="67">
        <f>IF('aggregate ccm'!BB15&gt;0,'aggregate ccm'!BB15/SUM('aggregate ccm'!BB$2:BB$87),0)</f>
        <v>0</v>
      </c>
      <c r="BB15" s="67">
        <f>IF('aggregate ccm'!BC15&gt;0,'aggregate ccm'!BC15/SUM('aggregate ccm'!BC$2:BC$87),0)</f>
        <v>0</v>
      </c>
      <c r="BC15" s="67">
        <f>IF('aggregate ccm'!BD15&gt;0,'aggregate ccm'!BD15/SUM('aggregate ccm'!BD$2:BD$87),0)</f>
        <v>0</v>
      </c>
      <c r="BD15" s="67">
        <f>IF('aggregate ccm'!BE15&gt;0,'aggregate ccm'!BE15/SUM('aggregate ccm'!BE$2:BE$87),0)</f>
        <v>0</v>
      </c>
      <c r="BE15" s="67">
        <f>IF('aggregate ccm'!BF15&gt;0,'aggregate ccm'!BF15/SUM('aggregate ccm'!BF$2:BF$87),0)</f>
        <v>0</v>
      </c>
      <c r="BF15" s="67">
        <f>IF('aggregate ccm'!BG15&gt;0,'aggregate ccm'!BG15/SUM('aggregate ccm'!BG$2:BG$87),0)</f>
        <v>0</v>
      </c>
      <c r="BG15" s="67">
        <f>IF('aggregate ccm'!BH15&gt;0,'aggregate ccm'!BH15/SUM('aggregate ccm'!BH$2:BH$87),0)</f>
        <v>0</v>
      </c>
      <c r="BH15" s="67">
        <f>IF('aggregate ccm'!BI15&gt;0,'aggregate ccm'!BI15/SUM('aggregate ccm'!BI$2:BI$87),0)</f>
        <v>0</v>
      </c>
      <c r="BI15" s="67">
        <f>IF('aggregate ccm'!BJ15&gt;0,'aggregate ccm'!BJ15/SUM('aggregate ccm'!BJ$2:BJ$87),0)</f>
        <v>0</v>
      </c>
      <c r="BJ15" s="67">
        <f>IF('aggregate ccm'!BK15&gt;0,'aggregate ccm'!BK15/SUM('aggregate ccm'!BK$2:BK$87),0)</f>
        <v>0</v>
      </c>
      <c r="BK15" s="67">
        <f>IF('aggregate ccm'!BL15&gt;0,'aggregate ccm'!BL15/SUM('aggregate ccm'!BL$2:BL$87),0)</f>
        <v>0</v>
      </c>
      <c r="BL15" s="67">
        <f>IF('aggregate ccm'!BM15&gt;0,'aggregate ccm'!BM15/SUM('aggregate ccm'!BM$2:BM$87),0)</f>
        <v>0</v>
      </c>
      <c r="BM15" s="67">
        <f>IF('aggregate ccm'!BN15&gt;0,'aggregate ccm'!BN15/SUM('aggregate ccm'!BN$2:BN$87),0)</f>
        <v>0</v>
      </c>
      <c r="BN15" s="67">
        <f>IF('aggregate ccm'!BO15&gt;0,'aggregate ccm'!BO15/SUM('aggregate ccm'!BO$2:BO$87),0)</f>
        <v>0</v>
      </c>
      <c r="BO15" s="67">
        <f>IF('aggregate ccm'!BP15&gt;0,'aggregate ccm'!BP15/SUM('aggregate ccm'!BP$2:BP$87),0)</f>
        <v>0</v>
      </c>
      <c r="BP15" s="67">
        <f>IF('aggregate ccm'!BQ15&gt;0,'aggregate ccm'!BQ15/SUM('aggregate ccm'!BQ$2:BQ$87),0)</f>
        <v>0</v>
      </c>
      <c r="BQ15" s="67">
        <f>IF('aggregate ccm'!BR15&gt;0,'aggregate ccm'!BR15/SUM('aggregate ccm'!BR$2:BR$87),0)</f>
        <v>0</v>
      </c>
      <c r="BR15" s="67">
        <f>IF('aggregate ccm'!BS15&gt;0,'aggregate ccm'!BS15/SUM('aggregate ccm'!BS$2:BS$87),0)</f>
        <v>0</v>
      </c>
      <c r="BS15" s="67">
        <f>IF('aggregate ccm'!BT15&gt;0,'aggregate ccm'!BT15/SUM('aggregate ccm'!BT$2:BT$87),0)</f>
        <v>0</v>
      </c>
      <c r="BT15" s="67">
        <f>IF('aggregate ccm'!BU15&gt;0,'aggregate ccm'!BU15/SUM('aggregate ccm'!BU$2:BU$87),0)</f>
        <v>0</v>
      </c>
      <c r="BU15" s="67">
        <f>IF('aggregate ccm'!BV15&gt;0,'aggregate ccm'!BV15/SUM('aggregate ccm'!BV$2:BV$87),0)</f>
        <v>0</v>
      </c>
      <c r="BV15" s="67">
        <f>IF('aggregate ccm'!BW15&gt;0,'aggregate ccm'!BW15/SUM('aggregate ccm'!BW$2:BW$87),0)</f>
        <v>0</v>
      </c>
      <c r="BW15" s="67">
        <f>IF('aggregate ccm'!BX15&gt;0,'aggregate ccm'!BX15/SUM('aggregate ccm'!BX$2:BX$87),0)</f>
        <v>0</v>
      </c>
      <c r="BX15" s="67">
        <f>IF('aggregate ccm'!BY15&gt;0,'aggregate ccm'!BY15/SUM('aggregate ccm'!BY$2:BY$87),0)</f>
        <v>0</v>
      </c>
      <c r="BY15" s="67">
        <f>IF('aggregate ccm'!BZ15&gt;0,'aggregate ccm'!BZ15/SUM('aggregate ccm'!BZ$2:BZ$87),0)</f>
        <v>0</v>
      </c>
      <c r="BZ15" s="67">
        <f>IF('aggregate ccm'!CA15&gt;0,'aggregate ccm'!CA15/SUM('aggregate ccm'!CA$2:CA$87),0)</f>
        <v>0</v>
      </c>
      <c r="CA15" s="67">
        <f>IF('aggregate ccm'!CB15&gt;0,'aggregate ccm'!CB15/SUM('aggregate ccm'!CB$2:CB$87),0)</f>
        <v>0</v>
      </c>
      <c r="CB15" s="67">
        <f>IF('aggregate ccm'!CC15&gt;0,'aggregate ccm'!CC15/SUM('aggregate ccm'!CC$2:CC$87),0)</f>
        <v>0</v>
      </c>
      <c r="CC15" s="67">
        <f>IF('aggregate ccm'!CD15&gt;0,'aggregate ccm'!CD15/SUM('aggregate ccm'!CD$2:CD$87),0)</f>
        <v>0</v>
      </c>
      <c r="CD15" s="67">
        <f>IF('aggregate ccm'!CE15&gt;0,'aggregate ccm'!CE15/SUM('aggregate ccm'!CE$2:CE$87),0)</f>
        <v>0</v>
      </c>
      <c r="CE15" s="67">
        <f>IF('aggregate ccm'!CF15&gt;0,'aggregate ccm'!CF15/SUM('aggregate ccm'!CF$2:CF$87),0)</f>
        <v>0</v>
      </c>
      <c r="CF15" s="67">
        <f>IF('aggregate ccm'!CG15&gt;0,'aggregate ccm'!CG15/SUM('aggregate ccm'!CG$2:CG$87),0)</f>
        <v>0</v>
      </c>
      <c r="CG15" s="67">
        <f>IF('aggregate ccm'!CH15&gt;0,'aggregate ccm'!CH15/SUM('aggregate ccm'!CH$2:CH$87),0)</f>
        <v>0</v>
      </c>
      <c r="CH15" s="67">
        <f>IF('aggregate ccm'!CI15&gt;0,'aggregate ccm'!CI15/SUM('aggregate ccm'!CI$2:CI$87),0)</f>
        <v>0</v>
      </c>
      <c r="CI15" s="67">
        <f>IF('aggregate ccm'!CJ15&gt;0,'aggregate ccm'!CJ15/SUM('aggregate ccm'!CJ$2:CJ$87),0)</f>
        <v>0</v>
      </c>
      <c r="CK15" s="67"/>
    </row>
    <row r="16" spans="1:89">
      <c r="A16" s="68" t="s">
        <v>747</v>
      </c>
      <c r="B16" s="67">
        <f>IF('aggregate ccm'!C16&gt;0,'aggregate ccm'!C16/SUM('aggregate ccm'!C$2:C$87),0)</f>
        <v>0</v>
      </c>
      <c r="C16" s="67">
        <f>IF('aggregate ccm'!D16&gt;0,'aggregate ccm'!D16/SUM('aggregate ccm'!D$2:D$87),0)</f>
        <v>0</v>
      </c>
      <c r="D16" s="67">
        <f>IF('aggregate ccm'!E16&gt;0,'aggregate ccm'!E16/SUM('aggregate ccm'!E$2:E$87),0)</f>
        <v>0</v>
      </c>
      <c r="E16" s="67">
        <f>IF('aggregate ccm'!F16&gt;0,'aggregate ccm'!F16/SUM('aggregate ccm'!F$2:F$87),0)</f>
        <v>0</v>
      </c>
      <c r="F16" s="67">
        <f>IF('aggregate ccm'!G16&gt;0,'aggregate ccm'!G16/SUM('aggregate ccm'!G$2:G$87),0)</f>
        <v>0</v>
      </c>
      <c r="G16" s="67">
        <f>IF('aggregate ccm'!H16&gt;0,'aggregate ccm'!H16/SUM('aggregate ccm'!H$2:H$87),0)</f>
        <v>0</v>
      </c>
      <c r="H16" s="67">
        <f>IF('aggregate ccm'!I16&gt;0,'aggregate ccm'!I16/SUM('aggregate ccm'!I$2:I$87),0)</f>
        <v>0</v>
      </c>
      <c r="I16" s="67">
        <f>IF('aggregate ccm'!J16&gt;0,'aggregate ccm'!J16/SUM('aggregate ccm'!J$2:J$87),0)</f>
        <v>0</v>
      </c>
      <c r="J16" s="67">
        <f>IF('aggregate ccm'!K16&gt;0,'aggregate ccm'!K16/SUM('aggregate ccm'!K$2:K$87),0)</f>
        <v>0</v>
      </c>
      <c r="K16" s="67">
        <f>IF('aggregate ccm'!L16&gt;0,'aggregate ccm'!L16/SUM('aggregate ccm'!L$2:L$87),0)</f>
        <v>0</v>
      </c>
      <c r="L16" s="67">
        <f>IF('aggregate ccm'!M16&gt;0,'aggregate ccm'!M16/SUM('aggregate ccm'!M$2:M$87),0)</f>
        <v>0</v>
      </c>
      <c r="M16" s="67">
        <f>IF('aggregate ccm'!N16&gt;0,'aggregate ccm'!N16/SUM('aggregate ccm'!N$2:N$87),0)</f>
        <v>0</v>
      </c>
      <c r="N16" s="67">
        <f>IF('aggregate ccm'!O16&gt;0,'aggregate ccm'!O16/SUM('aggregate ccm'!O$2:O$87),0)</f>
        <v>0</v>
      </c>
      <c r="O16" s="67">
        <f>IF('aggregate ccm'!P16&gt;0,'aggregate ccm'!P16/SUM('aggregate ccm'!P$2:P$87),0)</f>
        <v>0</v>
      </c>
      <c r="P16" s="67">
        <f>IF('aggregate ccm'!Q16&gt;0,'aggregate ccm'!Q16/SUM('aggregate ccm'!Q$2:Q$87),0)</f>
        <v>0</v>
      </c>
      <c r="Q16" s="67">
        <f>IF('aggregate ccm'!R16&gt;0,'aggregate ccm'!R16/SUM('aggregate ccm'!R$2:R$87),0)</f>
        <v>0</v>
      </c>
      <c r="R16" s="67">
        <f>IF('aggregate ccm'!S16&gt;0,'aggregate ccm'!S16/SUM('aggregate ccm'!S$2:S$87),0)</f>
        <v>0</v>
      </c>
      <c r="S16" s="67">
        <f>IF('aggregate ccm'!T16&gt;0,'aggregate ccm'!T16/SUM('aggregate ccm'!T$2:T$87),0)</f>
        <v>0</v>
      </c>
      <c r="T16" s="67">
        <f>IF('aggregate ccm'!U16&gt;0,'aggregate ccm'!U16/SUM('aggregate ccm'!U$2:U$87),0)</f>
        <v>0</v>
      </c>
      <c r="U16" s="67">
        <f>IF('aggregate ccm'!V16&gt;0,'aggregate ccm'!V16/SUM('aggregate ccm'!V$2:V$87),0)</f>
        <v>0</v>
      </c>
      <c r="V16" s="67">
        <f>IF('aggregate ccm'!W16&gt;0,'aggregate ccm'!W16/SUM('aggregate ccm'!W$2:W$87),0)</f>
        <v>0</v>
      </c>
      <c r="W16" s="67">
        <f>IF('aggregate ccm'!X16&gt;0,'aggregate ccm'!X16/SUM('aggregate ccm'!X$2:X$87),0)</f>
        <v>0</v>
      </c>
      <c r="X16" s="67">
        <f>IF('aggregate ccm'!Y16&gt;0,'aggregate ccm'!Y16/SUM('aggregate ccm'!Y$2:Y$87),0)</f>
        <v>0</v>
      </c>
      <c r="Y16" s="67">
        <f>IF('aggregate ccm'!Z16&gt;0,'aggregate ccm'!Z16/SUM('aggregate ccm'!Z$2:Z$87),0)</f>
        <v>0</v>
      </c>
      <c r="Z16" s="67">
        <f>IF('aggregate ccm'!AA16&gt;0,'aggregate ccm'!AA16/SUM('aggregate ccm'!AA$2:AA$87),0)</f>
        <v>0</v>
      </c>
      <c r="AA16" s="67">
        <f>IF('aggregate ccm'!AB16&gt;0,'aggregate ccm'!AB16/SUM('aggregate ccm'!AB$2:AB$87),0)</f>
        <v>0</v>
      </c>
      <c r="AB16" s="67">
        <f>IF('aggregate ccm'!AC16&gt;0,'aggregate ccm'!AC16/SUM('aggregate ccm'!AC$2:AC$87),0)</f>
        <v>0</v>
      </c>
      <c r="AC16" s="67">
        <f>IF('aggregate ccm'!AD16&gt;0,'aggregate ccm'!AD16/SUM('aggregate ccm'!AD$2:AD$87),0)</f>
        <v>0</v>
      </c>
      <c r="AD16" s="67">
        <f>IF('aggregate ccm'!AE16&gt;0,'aggregate ccm'!AE16/SUM('aggregate ccm'!AE$2:AE$87),0)</f>
        <v>0</v>
      </c>
      <c r="AE16" s="67">
        <f>IF('aggregate ccm'!AF16&gt;0,'aggregate ccm'!AF16/SUM('aggregate ccm'!AF$2:AF$87),0)</f>
        <v>0</v>
      </c>
      <c r="AF16" s="67">
        <f>IF('aggregate ccm'!AG16&gt;0,'aggregate ccm'!AG16/SUM('aggregate ccm'!AG$2:AG$87),0)</f>
        <v>0</v>
      </c>
      <c r="AG16" s="67">
        <f>IF('aggregate ccm'!AH16&gt;0,'aggregate ccm'!AH16/SUM('aggregate ccm'!AH$2:AH$87),0)</f>
        <v>0</v>
      </c>
      <c r="AH16" s="67">
        <f>IF('aggregate ccm'!AI16&gt;0,'aggregate ccm'!AI16/SUM('aggregate ccm'!AI$2:AI$87),0)</f>
        <v>0</v>
      </c>
      <c r="AI16" s="67">
        <f>IF('aggregate ccm'!AJ16&gt;0,'aggregate ccm'!AJ16/SUM('aggregate ccm'!AJ$2:AJ$87),0)</f>
        <v>0</v>
      </c>
      <c r="AJ16" s="67">
        <f>IF('aggregate ccm'!AK16&gt;0,'aggregate ccm'!AK16/SUM('aggregate ccm'!AK$2:AK$87),0)</f>
        <v>0</v>
      </c>
      <c r="AK16" s="67">
        <f>IF('aggregate ccm'!AL16&gt;0,'aggregate ccm'!AL16/SUM('aggregate ccm'!AL$2:AL$87),0)</f>
        <v>0</v>
      </c>
      <c r="AL16" s="67">
        <f>IF('aggregate ccm'!AM16&gt;0,'aggregate ccm'!AM16/SUM('aggregate ccm'!AM$2:AM$87),0)</f>
        <v>0</v>
      </c>
      <c r="AM16" s="67">
        <f>IF('aggregate ccm'!AN16&gt;0,'aggregate ccm'!AN16/SUM('aggregate ccm'!AN$2:AN$87),0)</f>
        <v>0</v>
      </c>
      <c r="AN16" s="67">
        <f>IF('aggregate ccm'!AO16&gt;0,'aggregate ccm'!AO16/SUM('aggregate ccm'!AO$2:AO$87),0)</f>
        <v>0</v>
      </c>
      <c r="AO16" s="67">
        <f>IF('aggregate ccm'!AP16&gt;0,'aggregate ccm'!AP16/SUM('aggregate ccm'!AP$2:AP$87),0)</f>
        <v>0</v>
      </c>
      <c r="AP16" s="67">
        <f>IF('aggregate ccm'!AQ16&gt;0,'aggregate ccm'!AQ16/SUM('aggregate ccm'!AQ$2:AQ$87),0)</f>
        <v>0</v>
      </c>
      <c r="AQ16" s="67">
        <f>IF('aggregate ccm'!AR16&gt;0,'aggregate ccm'!AR16/SUM('aggregate ccm'!AR$2:AR$87),0)</f>
        <v>0</v>
      </c>
      <c r="AR16" s="67">
        <f>IF('aggregate ccm'!AS16&gt;0,'aggregate ccm'!AS16/SUM('aggregate ccm'!AS$2:AS$87),0)</f>
        <v>0</v>
      </c>
      <c r="AS16" s="67">
        <f>IF('aggregate ccm'!AT16&gt;0,'aggregate ccm'!AT16/SUM('aggregate ccm'!AT$2:AT$87),0)</f>
        <v>0</v>
      </c>
      <c r="AT16" s="67">
        <f>IF('aggregate ccm'!AU16&gt;0,'aggregate ccm'!AU16/SUM('aggregate ccm'!AU$2:AU$87),0)</f>
        <v>0</v>
      </c>
      <c r="AU16" s="67">
        <f>IF('aggregate ccm'!AV16&gt;0,'aggregate ccm'!AV16/SUM('aggregate ccm'!AV$2:AV$87),0)</f>
        <v>0</v>
      </c>
      <c r="AV16" s="67">
        <f>IF('aggregate ccm'!AW16&gt;0,'aggregate ccm'!AW16/SUM('aggregate ccm'!AW$2:AW$87),0)</f>
        <v>0</v>
      </c>
      <c r="AW16" s="67">
        <f>IF('aggregate ccm'!AX16&gt;0,'aggregate ccm'!AX16/SUM('aggregate ccm'!AX$2:AX$87),0)</f>
        <v>0</v>
      </c>
      <c r="AX16" s="67">
        <f>IF('aggregate ccm'!AY16&gt;0,'aggregate ccm'!AY16/SUM('aggregate ccm'!AY$2:AY$87),0)</f>
        <v>0</v>
      </c>
      <c r="AY16" s="67">
        <f>IF('aggregate ccm'!AZ16&gt;0,'aggregate ccm'!AZ16/SUM('aggregate ccm'!AZ$2:AZ$87),0)</f>
        <v>0</v>
      </c>
      <c r="AZ16" s="67">
        <f>IF('aggregate ccm'!BA16&gt;0,'aggregate ccm'!BA16/SUM('aggregate ccm'!BA$2:BA$87),0)</f>
        <v>0</v>
      </c>
      <c r="BA16" s="67">
        <f>IF('aggregate ccm'!BB16&gt;0,'aggregate ccm'!BB16/SUM('aggregate ccm'!BB$2:BB$87),0)</f>
        <v>0</v>
      </c>
      <c r="BB16" s="67">
        <f>IF('aggregate ccm'!BC16&gt;0,'aggregate ccm'!BC16/SUM('aggregate ccm'!BC$2:BC$87),0)</f>
        <v>0</v>
      </c>
      <c r="BC16" s="67">
        <f>IF('aggregate ccm'!BD16&gt;0,'aggregate ccm'!BD16/SUM('aggregate ccm'!BD$2:BD$87),0)</f>
        <v>0</v>
      </c>
      <c r="BD16" s="67">
        <f>IF('aggregate ccm'!BE16&gt;0,'aggregate ccm'!BE16/SUM('aggregate ccm'!BE$2:BE$87),0)</f>
        <v>0</v>
      </c>
      <c r="BE16" s="67">
        <f>IF('aggregate ccm'!BF16&gt;0,'aggregate ccm'!BF16/SUM('aggregate ccm'!BF$2:BF$87),0)</f>
        <v>0</v>
      </c>
      <c r="BF16" s="67">
        <f>IF('aggregate ccm'!BG16&gt;0,'aggregate ccm'!BG16/SUM('aggregate ccm'!BG$2:BG$87),0)</f>
        <v>0</v>
      </c>
      <c r="BG16" s="67">
        <f>IF('aggregate ccm'!BH16&gt;0,'aggregate ccm'!BH16/SUM('aggregate ccm'!BH$2:BH$87),0)</f>
        <v>0</v>
      </c>
      <c r="BH16" s="67">
        <f>IF('aggregate ccm'!BI16&gt;0,'aggregate ccm'!BI16/SUM('aggregate ccm'!BI$2:BI$87),0)</f>
        <v>0</v>
      </c>
      <c r="BI16" s="67">
        <f>IF('aggregate ccm'!BJ16&gt;0,'aggregate ccm'!BJ16/SUM('aggregate ccm'!BJ$2:BJ$87),0)</f>
        <v>0</v>
      </c>
      <c r="BJ16" s="67">
        <f>IF('aggregate ccm'!BK16&gt;0,'aggregate ccm'!BK16/SUM('aggregate ccm'!BK$2:BK$87),0)</f>
        <v>0</v>
      </c>
      <c r="BK16" s="67">
        <f>IF('aggregate ccm'!BL16&gt;0,'aggregate ccm'!BL16/SUM('aggregate ccm'!BL$2:BL$87),0)</f>
        <v>0</v>
      </c>
      <c r="BL16" s="67">
        <f>IF('aggregate ccm'!BM16&gt;0,'aggregate ccm'!BM16/SUM('aggregate ccm'!BM$2:BM$87),0)</f>
        <v>0</v>
      </c>
      <c r="BM16" s="67">
        <f>IF('aggregate ccm'!BN16&gt;0,'aggregate ccm'!BN16/SUM('aggregate ccm'!BN$2:BN$87),0)</f>
        <v>0</v>
      </c>
      <c r="BN16" s="67">
        <f>IF('aggregate ccm'!BO16&gt;0,'aggregate ccm'!BO16/SUM('aggregate ccm'!BO$2:BO$87),0)</f>
        <v>0</v>
      </c>
      <c r="BO16" s="67">
        <f>IF('aggregate ccm'!BP16&gt;0,'aggregate ccm'!BP16/SUM('aggregate ccm'!BP$2:BP$87),0)</f>
        <v>0</v>
      </c>
      <c r="BP16" s="67">
        <f>IF('aggregate ccm'!BQ16&gt;0,'aggregate ccm'!BQ16/SUM('aggregate ccm'!BQ$2:BQ$87),0)</f>
        <v>0</v>
      </c>
      <c r="BQ16" s="67">
        <f>IF('aggregate ccm'!BR16&gt;0,'aggregate ccm'!BR16/SUM('aggregate ccm'!BR$2:BR$87),0)</f>
        <v>0</v>
      </c>
      <c r="BR16" s="67">
        <f>IF('aggregate ccm'!BS16&gt;0,'aggregate ccm'!BS16/SUM('aggregate ccm'!BS$2:BS$87),0)</f>
        <v>0</v>
      </c>
      <c r="BS16" s="67">
        <f>IF('aggregate ccm'!BT16&gt;0,'aggregate ccm'!BT16/SUM('aggregate ccm'!BT$2:BT$87),0)</f>
        <v>0</v>
      </c>
      <c r="BT16" s="67">
        <f>IF('aggregate ccm'!BU16&gt;0,'aggregate ccm'!BU16/SUM('aggregate ccm'!BU$2:BU$87),0)</f>
        <v>0</v>
      </c>
      <c r="BU16" s="67">
        <f>IF('aggregate ccm'!BV16&gt;0,'aggregate ccm'!BV16/SUM('aggregate ccm'!BV$2:BV$87),0)</f>
        <v>0</v>
      </c>
      <c r="BV16" s="67">
        <f>IF('aggregate ccm'!BW16&gt;0,'aggregate ccm'!BW16/SUM('aggregate ccm'!BW$2:BW$87),0)</f>
        <v>0</v>
      </c>
      <c r="BW16" s="67">
        <f>IF('aggregate ccm'!BX16&gt;0,'aggregate ccm'!BX16/SUM('aggregate ccm'!BX$2:BX$87),0)</f>
        <v>0</v>
      </c>
      <c r="BX16" s="67">
        <f>IF('aggregate ccm'!BY16&gt;0,'aggregate ccm'!BY16/SUM('aggregate ccm'!BY$2:BY$87),0)</f>
        <v>0</v>
      </c>
      <c r="BY16" s="67">
        <f>IF('aggregate ccm'!BZ16&gt;0,'aggregate ccm'!BZ16/SUM('aggregate ccm'!BZ$2:BZ$87),0)</f>
        <v>0</v>
      </c>
      <c r="BZ16" s="67">
        <f>IF('aggregate ccm'!CA16&gt;0,'aggregate ccm'!CA16/SUM('aggregate ccm'!CA$2:CA$87),0)</f>
        <v>0</v>
      </c>
      <c r="CA16" s="67">
        <f>IF('aggregate ccm'!CB16&gt;0,'aggregate ccm'!CB16/SUM('aggregate ccm'!CB$2:CB$87),0)</f>
        <v>0</v>
      </c>
      <c r="CB16" s="67">
        <f>IF('aggregate ccm'!CC16&gt;0,'aggregate ccm'!CC16/SUM('aggregate ccm'!CC$2:CC$87),0)</f>
        <v>0</v>
      </c>
      <c r="CC16" s="67">
        <f>IF('aggregate ccm'!CD16&gt;0,'aggregate ccm'!CD16/SUM('aggregate ccm'!CD$2:CD$87),0)</f>
        <v>0</v>
      </c>
      <c r="CD16" s="67">
        <f>IF('aggregate ccm'!CE16&gt;0,'aggregate ccm'!CE16/SUM('aggregate ccm'!CE$2:CE$87),0)</f>
        <v>0</v>
      </c>
      <c r="CE16" s="67">
        <f>IF('aggregate ccm'!CF16&gt;0,'aggregate ccm'!CF16/SUM('aggregate ccm'!CF$2:CF$87),0)</f>
        <v>0</v>
      </c>
      <c r="CF16" s="67">
        <f>IF('aggregate ccm'!CG16&gt;0,'aggregate ccm'!CG16/SUM('aggregate ccm'!CG$2:CG$87),0)</f>
        <v>0</v>
      </c>
      <c r="CG16" s="67">
        <f>IF('aggregate ccm'!CH16&gt;0,'aggregate ccm'!CH16/SUM('aggregate ccm'!CH$2:CH$87),0)</f>
        <v>0</v>
      </c>
      <c r="CH16" s="67">
        <f>IF('aggregate ccm'!CI16&gt;0,'aggregate ccm'!CI16/SUM('aggregate ccm'!CI$2:CI$87),0)</f>
        <v>0</v>
      </c>
      <c r="CI16" s="67">
        <f>IF('aggregate ccm'!CJ16&gt;0,'aggregate ccm'!CJ16/SUM('aggregate ccm'!CJ$2:CJ$87),0)</f>
        <v>0</v>
      </c>
      <c r="CK16" s="67"/>
    </row>
    <row r="17" spans="1:89">
      <c r="A17" s="68" t="s">
        <v>748</v>
      </c>
      <c r="B17" s="67">
        <f>IF('aggregate ccm'!C17&gt;0,'aggregate ccm'!C17/SUM('aggregate ccm'!C$2:C$87),0)</f>
        <v>0</v>
      </c>
      <c r="C17" s="67">
        <f>IF('aggregate ccm'!D17&gt;0,'aggregate ccm'!D17/SUM('aggregate ccm'!D$2:D$87),0)</f>
        <v>0</v>
      </c>
      <c r="D17" s="67">
        <f>IF('aggregate ccm'!E17&gt;0,'aggregate ccm'!E17/SUM('aggregate ccm'!E$2:E$87),0)</f>
        <v>0</v>
      </c>
      <c r="E17" s="67">
        <f>IF('aggregate ccm'!F17&gt;0,'aggregate ccm'!F17/SUM('aggregate ccm'!F$2:F$87),0)</f>
        <v>0</v>
      </c>
      <c r="F17" s="67">
        <f>IF('aggregate ccm'!G17&gt;0,'aggregate ccm'!G17/SUM('aggregate ccm'!G$2:G$87),0)</f>
        <v>0</v>
      </c>
      <c r="G17" s="67">
        <f>IF('aggregate ccm'!H17&gt;0,'aggregate ccm'!H17/SUM('aggregate ccm'!H$2:H$87),0)</f>
        <v>0</v>
      </c>
      <c r="H17" s="67">
        <f>IF('aggregate ccm'!I17&gt;0,'aggregate ccm'!I17/SUM('aggregate ccm'!I$2:I$87),0)</f>
        <v>0</v>
      </c>
      <c r="I17" s="67">
        <f>IF('aggregate ccm'!J17&gt;0,'aggregate ccm'!J17/SUM('aggregate ccm'!J$2:J$87),0)</f>
        <v>0</v>
      </c>
      <c r="J17" s="67">
        <f>IF('aggregate ccm'!K17&gt;0,'aggregate ccm'!K17/SUM('aggregate ccm'!K$2:K$87),0)</f>
        <v>0</v>
      </c>
      <c r="K17" s="67">
        <f>IF('aggregate ccm'!L17&gt;0,'aggregate ccm'!L17/SUM('aggregate ccm'!L$2:L$87),0)</f>
        <v>0</v>
      </c>
      <c r="L17" s="67">
        <f>IF('aggregate ccm'!M17&gt;0,'aggregate ccm'!M17/SUM('aggregate ccm'!M$2:M$87),0)</f>
        <v>0</v>
      </c>
      <c r="M17" s="67">
        <f>IF('aggregate ccm'!N17&gt;0,'aggregate ccm'!N17/SUM('aggregate ccm'!N$2:N$87),0)</f>
        <v>0</v>
      </c>
      <c r="N17" s="67">
        <f>IF('aggregate ccm'!O17&gt;0,'aggregate ccm'!O17/SUM('aggregate ccm'!O$2:O$87),0)</f>
        <v>0</v>
      </c>
      <c r="O17" s="67">
        <f>IF('aggregate ccm'!P17&gt;0,'aggregate ccm'!P17/SUM('aggregate ccm'!P$2:P$87),0)</f>
        <v>0</v>
      </c>
      <c r="P17" s="67">
        <f>IF('aggregate ccm'!Q17&gt;0,'aggregate ccm'!Q17/SUM('aggregate ccm'!Q$2:Q$87),0)</f>
        <v>0</v>
      </c>
      <c r="Q17" s="67">
        <f>IF('aggregate ccm'!R17&gt;0,'aggregate ccm'!R17/SUM('aggregate ccm'!R$2:R$87),0)</f>
        <v>0</v>
      </c>
      <c r="R17" s="67">
        <f>IF('aggregate ccm'!S17&gt;0,'aggregate ccm'!S17/SUM('aggregate ccm'!S$2:S$87),0)</f>
        <v>0</v>
      </c>
      <c r="S17" s="67">
        <f>IF('aggregate ccm'!T17&gt;0,'aggregate ccm'!T17/SUM('aggregate ccm'!T$2:T$87),0)</f>
        <v>0</v>
      </c>
      <c r="T17" s="67">
        <f>IF('aggregate ccm'!U17&gt;0,'aggregate ccm'!U17/SUM('aggregate ccm'!U$2:U$87),0)</f>
        <v>0</v>
      </c>
      <c r="U17" s="67">
        <f>IF('aggregate ccm'!V17&gt;0,'aggregate ccm'!V17/SUM('aggregate ccm'!V$2:V$87),0)</f>
        <v>0</v>
      </c>
      <c r="V17" s="67">
        <f>IF('aggregate ccm'!W17&gt;0,'aggregate ccm'!W17/SUM('aggregate ccm'!W$2:W$87),0)</f>
        <v>0</v>
      </c>
      <c r="W17" s="67">
        <f>IF('aggregate ccm'!X17&gt;0,'aggregate ccm'!X17/SUM('aggregate ccm'!X$2:X$87),0)</f>
        <v>0</v>
      </c>
      <c r="X17" s="67">
        <f>IF('aggregate ccm'!Y17&gt;0,'aggregate ccm'!Y17/SUM('aggregate ccm'!Y$2:Y$87),0)</f>
        <v>0</v>
      </c>
      <c r="Y17" s="67">
        <f>IF('aggregate ccm'!Z17&gt;0,'aggregate ccm'!Z17/SUM('aggregate ccm'!Z$2:Z$87),0)</f>
        <v>0</v>
      </c>
      <c r="Z17" s="67">
        <f>IF('aggregate ccm'!AA17&gt;0,'aggregate ccm'!AA17/SUM('aggregate ccm'!AA$2:AA$87),0)</f>
        <v>0</v>
      </c>
      <c r="AA17" s="67">
        <f>IF('aggregate ccm'!AB17&gt;0,'aggregate ccm'!AB17/SUM('aggregate ccm'!AB$2:AB$87),0)</f>
        <v>0</v>
      </c>
      <c r="AB17" s="67">
        <f>IF('aggregate ccm'!AC17&gt;0,'aggregate ccm'!AC17/SUM('aggregate ccm'!AC$2:AC$87),0)</f>
        <v>0</v>
      </c>
      <c r="AC17" s="67">
        <f>IF('aggregate ccm'!AD17&gt;0,'aggregate ccm'!AD17/SUM('aggregate ccm'!AD$2:AD$87),0)</f>
        <v>0</v>
      </c>
      <c r="AD17" s="67">
        <f>IF('aggregate ccm'!AE17&gt;0,'aggregate ccm'!AE17/SUM('aggregate ccm'!AE$2:AE$87),0)</f>
        <v>0</v>
      </c>
      <c r="AE17" s="67">
        <f>IF('aggregate ccm'!AF17&gt;0,'aggregate ccm'!AF17/SUM('aggregate ccm'!AF$2:AF$87),0)</f>
        <v>0</v>
      </c>
      <c r="AF17" s="67">
        <f>IF('aggregate ccm'!AG17&gt;0,'aggregate ccm'!AG17/SUM('aggregate ccm'!AG$2:AG$87),0)</f>
        <v>0</v>
      </c>
      <c r="AG17" s="67">
        <f>IF('aggregate ccm'!AH17&gt;0,'aggregate ccm'!AH17/SUM('aggregate ccm'!AH$2:AH$87),0)</f>
        <v>0</v>
      </c>
      <c r="AH17" s="67">
        <f>IF('aggregate ccm'!AI17&gt;0,'aggregate ccm'!AI17/SUM('aggregate ccm'!AI$2:AI$87),0)</f>
        <v>0</v>
      </c>
      <c r="AI17" s="67">
        <f>IF('aggregate ccm'!AJ17&gt;0,'aggregate ccm'!AJ17/SUM('aggregate ccm'!AJ$2:AJ$87),0)</f>
        <v>0</v>
      </c>
      <c r="AJ17" s="67">
        <f>IF('aggregate ccm'!AK17&gt;0,'aggregate ccm'!AK17/SUM('aggregate ccm'!AK$2:AK$87),0)</f>
        <v>0</v>
      </c>
      <c r="AK17" s="67">
        <f>IF('aggregate ccm'!AL17&gt;0,'aggregate ccm'!AL17/SUM('aggregate ccm'!AL$2:AL$87),0)</f>
        <v>0</v>
      </c>
      <c r="AL17" s="67">
        <f>IF('aggregate ccm'!AM17&gt;0,'aggregate ccm'!AM17/SUM('aggregate ccm'!AM$2:AM$87),0)</f>
        <v>0</v>
      </c>
      <c r="AM17" s="67">
        <f>IF('aggregate ccm'!AN17&gt;0,'aggregate ccm'!AN17/SUM('aggregate ccm'!AN$2:AN$87),0)</f>
        <v>0</v>
      </c>
      <c r="AN17" s="67">
        <f>IF('aggregate ccm'!AO17&gt;0,'aggregate ccm'!AO17/SUM('aggregate ccm'!AO$2:AO$87),0)</f>
        <v>0</v>
      </c>
      <c r="AO17" s="67">
        <f>IF('aggregate ccm'!AP17&gt;0,'aggregate ccm'!AP17/SUM('aggregate ccm'!AP$2:AP$87),0)</f>
        <v>0</v>
      </c>
      <c r="AP17" s="67">
        <f>IF('aggregate ccm'!AQ17&gt;0,'aggregate ccm'!AQ17/SUM('aggregate ccm'!AQ$2:AQ$87),0)</f>
        <v>0</v>
      </c>
      <c r="AQ17" s="67">
        <f>IF('aggregate ccm'!AR17&gt;0,'aggregate ccm'!AR17/SUM('aggregate ccm'!AR$2:AR$87),0)</f>
        <v>0</v>
      </c>
      <c r="AR17" s="67">
        <f>IF('aggregate ccm'!AS17&gt;0,'aggregate ccm'!AS17/SUM('aggregate ccm'!AS$2:AS$87),0)</f>
        <v>0</v>
      </c>
      <c r="AS17" s="67">
        <f>IF('aggregate ccm'!AT17&gt;0,'aggregate ccm'!AT17/SUM('aggregate ccm'!AT$2:AT$87),0)</f>
        <v>0</v>
      </c>
      <c r="AT17" s="67">
        <f>IF('aggregate ccm'!AU17&gt;0,'aggregate ccm'!AU17/SUM('aggregate ccm'!AU$2:AU$87),0)</f>
        <v>0</v>
      </c>
      <c r="AU17" s="67">
        <f>IF('aggregate ccm'!AV17&gt;0,'aggregate ccm'!AV17/SUM('aggregate ccm'!AV$2:AV$87),0)</f>
        <v>0</v>
      </c>
      <c r="AV17" s="67">
        <f>IF('aggregate ccm'!AW17&gt;0,'aggregate ccm'!AW17/SUM('aggregate ccm'!AW$2:AW$87),0)</f>
        <v>0</v>
      </c>
      <c r="AW17" s="67">
        <f>IF('aggregate ccm'!AX17&gt;0,'aggregate ccm'!AX17/SUM('aggregate ccm'!AX$2:AX$87),0)</f>
        <v>0</v>
      </c>
      <c r="AX17" s="67">
        <f>IF('aggregate ccm'!AY17&gt;0,'aggregate ccm'!AY17/SUM('aggregate ccm'!AY$2:AY$87),0)</f>
        <v>0</v>
      </c>
      <c r="AY17" s="67">
        <f>IF('aggregate ccm'!AZ17&gt;0,'aggregate ccm'!AZ17/SUM('aggregate ccm'!AZ$2:AZ$87),0)</f>
        <v>0</v>
      </c>
      <c r="AZ17" s="67">
        <f>IF('aggregate ccm'!BA17&gt;0,'aggregate ccm'!BA17/SUM('aggregate ccm'!BA$2:BA$87),0)</f>
        <v>0</v>
      </c>
      <c r="BA17" s="67">
        <f>IF('aggregate ccm'!BB17&gt;0,'aggregate ccm'!BB17/SUM('aggregate ccm'!BB$2:BB$87),0)</f>
        <v>0</v>
      </c>
      <c r="BB17" s="67">
        <f>IF('aggregate ccm'!BC17&gt;0,'aggregate ccm'!BC17/SUM('aggregate ccm'!BC$2:BC$87),0)</f>
        <v>0</v>
      </c>
      <c r="BC17" s="67">
        <f>IF('aggregate ccm'!BD17&gt;0,'aggregate ccm'!BD17/SUM('aggregate ccm'!BD$2:BD$87),0)</f>
        <v>0</v>
      </c>
      <c r="BD17" s="67">
        <f>IF('aggregate ccm'!BE17&gt;0,'aggregate ccm'!BE17/SUM('aggregate ccm'!BE$2:BE$87),0)</f>
        <v>0</v>
      </c>
      <c r="BE17" s="67">
        <f>IF('aggregate ccm'!BF17&gt;0,'aggregate ccm'!BF17/SUM('aggregate ccm'!BF$2:BF$87),0)</f>
        <v>0</v>
      </c>
      <c r="BF17" s="67">
        <f>IF('aggregate ccm'!BG17&gt;0,'aggregate ccm'!BG17/SUM('aggregate ccm'!BG$2:BG$87),0)</f>
        <v>0</v>
      </c>
      <c r="BG17" s="67">
        <f>IF('aggregate ccm'!BH17&gt;0,'aggregate ccm'!BH17/SUM('aggregate ccm'!BH$2:BH$87),0)</f>
        <v>0</v>
      </c>
      <c r="BH17" s="67">
        <f>IF('aggregate ccm'!BI17&gt;0,'aggregate ccm'!BI17/SUM('aggregate ccm'!BI$2:BI$87),0)</f>
        <v>0</v>
      </c>
      <c r="BI17" s="67">
        <f>IF('aggregate ccm'!BJ17&gt;0,'aggregate ccm'!BJ17/SUM('aggregate ccm'!BJ$2:BJ$87),0)</f>
        <v>0</v>
      </c>
      <c r="BJ17" s="67">
        <f>IF('aggregate ccm'!BK17&gt;0,'aggregate ccm'!BK17/SUM('aggregate ccm'!BK$2:BK$87),0)</f>
        <v>0</v>
      </c>
      <c r="BK17" s="67">
        <f>IF('aggregate ccm'!BL17&gt;0,'aggregate ccm'!BL17/SUM('aggregate ccm'!BL$2:BL$87),0)</f>
        <v>0</v>
      </c>
      <c r="BL17" s="67">
        <f>IF('aggregate ccm'!BM17&gt;0,'aggregate ccm'!BM17/SUM('aggregate ccm'!BM$2:BM$87),0)</f>
        <v>0</v>
      </c>
      <c r="BM17" s="67">
        <f>IF('aggregate ccm'!BN17&gt;0,'aggregate ccm'!BN17/SUM('aggregate ccm'!BN$2:BN$87),0)</f>
        <v>0</v>
      </c>
      <c r="BN17" s="67">
        <f>IF('aggregate ccm'!BO17&gt;0,'aggregate ccm'!BO17/SUM('aggregate ccm'!BO$2:BO$87),0)</f>
        <v>0</v>
      </c>
      <c r="BO17" s="67">
        <f>IF('aggregate ccm'!BP17&gt;0,'aggregate ccm'!BP17/SUM('aggregate ccm'!BP$2:BP$87),0)</f>
        <v>0</v>
      </c>
      <c r="BP17" s="67">
        <f>IF('aggregate ccm'!BQ17&gt;0,'aggregate ccm'!BQ17/SUM('aggregate ccm'!BQ$2:BQ$87),0)</f>
        <v>0</v>
      </c>
      <c r="BQ17" s="67">
        <f>IF('aggregate ccm'!BR17&gt;0,'aggregate ccm'!BR17/SUM('aggregate ccm'!BR$2:BR$87),0)</f>
        <v>0</v>
      </c>
      <c r="BR17" s="67">
        <f>IF('aggregate ccm'!BS17&gt;0,'aggregate ccm'!BS17/SUM('aggregate ccm'!BS$2:BS$87),0)</f>
        <v>0</v>
      </c>
      <c r="BS17" s="67">
        <f>IF('aggregate ccm'!BT17&gt;0,'aggregate ccm'!BT17/SUM('aggregate ccm'!BT$2:BT$87),0)</f>
        <v>0</v>
      </c>
      <c r="BT17" s="67">
        <f>IF('aggregate ccm'!BU17&gt;0,'aggregate ccm'!BU17/SUM('aggregate ccm'!BU$2:BU$87),0)</f>
        <v>0</v>
      </c>
      <c r="BU17" s="67">
        <f>IF('aggregate ccm'!BV17&gt;0,'aggregate ccm'!BV17/SUM('aggregate ccm'!BV$2:BV$87),0)</f>
        <v>0</v>
      </c>
      <c r="BV17" s="67">
        <f>IF('aggregate ccm'!BW17&gt;0,'aggregate ccm'!BW17/SUM('aggregate ccm'!BW$2:BW$87),0)</f>
        <v>0</v>
      </c>
      <c r="BW17" s="67">
        <f>IF('aggregate ccm'!BX17&gt;0,'aggregate ccm'!BX17/SUM('aggregate ccm'!BX$2:BX$87),0)</f>
        <v>0</v>
      </c>
      <c r="BX17" s="67">
        <f>IF('aggregate ccm'!BY17&gt;0,'aggregate ccm'!BY17/SUM('aggregate ccm'!BY$2:BY$87),0)</f>
        <v>0</v>
      </c>
      <c r="BY17" s="67">
        <f>IF('aggregate ccm'!BZ17&gt;0,'aggregate ccm'!BZ17/SUM('aggregate ccm'!BZ$2:BZ$87),0)</f>
        <v>0</v>
      </c>
      <c r="BZ17" s="67">
        <f>IF('aggregate ccm'!CA17&gt;0,'aggregate ccm'!CA17/SUM('aggregate ccm'!CA$2:CA$87),0)</f>
        <v>0</v>
      </c>
      <c r="CA17" s="67">
        <f>IF('aggregate ccm'!CB17&gt;0,'aggregate ccm'!CB17/SUM('aggregate ccm'!CB$2:CB$87),0)</f>
        <v>0</v>
      </c>
      <c r="CB17" s="67">
        <f>IF('aggregate ccm'!CC17&gt;0,'aggregate ccm'!CC17/SUM('aggregate ccm'!CC$2:CC$87),0)</f>
        <v>0</v>
      </c>
      <c r="CC17" s="67">
        <f>IF('aggregate ccm'!CD17&gt;0,'aggregate ccm'!CD17/SUM('aggregate ccm'!CD$2:CD$87),0)</f>
        <v>0</v>
      </c>
      <c r="CD17" s="67">
        <f>IF('aggregate ccm'!CE17&gt;0,'aggregate ccm'!CE17/SUM('aggregate ccm'!CE$2:CE$87),0)</f>
        <v>0</v>
      </c>
      <c r="CE17" s="67">
        <f>IF('aggregate ccm'!CF17&gt;0,'aggregate ccm'!CF17/SUM('aggregate ccm'!CF$2:CF$87),0)</f>
        <v>0</v>
      </c>
      <c r="CF17" s="67">
        <f>IF('aggregate ccm'!CG17&gt;0,'aggregate ccm'!CG17/SUM('aggregate ccm'!CG$2:CG$87),0)</f>
        <v>0</v>
      </c>
      <c r="CG17" s="67">
        <f>IF('aggregate ccm'!CH17&gt;0,'aggregate ccm'!CH17/SUM('aggregate ccm'!CH$2:CH$87),0)</f>
        <v>0</v>
      </c>
      <c r="CH17" s="67">
        <f>IF('aggregate ccm'!CI17&gt;0,'aggregate ccm'!CI17/SUM('aggregate ccm'!CI$2:CI$87),0)</f>
        <v>0</v>
      </c>
      <c r="CI17" s="67">
        <f>IF('aggregate ccm'!CJ17&gt;0,'aggregate ccm'!CJ17/SUM('aggregate ccm'!CJ$2:CJ$87),0)</f>
        <v>0</v>
      </c>
      <c r="CK17" s="67"/>
    </row>
    <row r="18" spans="1:89">
      <c r="A18" s="68" t="s">
        <v>749</v>
      </c>
      <c r="B18" s="67">
        <f>IF('aggregate ccm'!C18&gt;0,'aggregate ccm'!C18/SUM('aggregate ccm'!C$2:C$87),0)</f>
        <v>5.4901572855871007E-3</v>
      </c>
      <c r="C18" s="67">
        <f>IF('aggregate ccm'!D18&gt;0,'aggregate ccm'!D18/SUM('aggregate ccm'!D$2:D$87),0)</f>
        <v>6.0217667532180543E-3</v>
      </c>
      <c r="D18" s="67">
        <f>IF('aggregate ccm'!E18&gt;0,'aggregate ccm'!E18/SUM('aggregate ccm'!E$2:E$87),0)</f>
        <v>7.024821489289361E-2</v>
      </c>
      <c r="E18" s="67">
        <f>IF('aggregate ccm'!F18&gt;0,'aggregate ccm'!F18/SUM('aggregate ccm'!F$2:F$87),0)</f>
        <v>4.0906798580107748E-2</v>
      </c>
      <c r="F18" s="67">
        <f>IF('aggregate ccm'!G18&gt;0,'aggregate ccm'!G18/SUM('aggregate ccm'!G$2:G$87),0)</f>
        <v>7.0248214892893568E-2</v>
      </c>
      <c r="G18" s="67">
        <f>IF('aggregate ccm'!H18&gt;0,'aggregate ccm'!H18/SUM('aggregate ccm'!H$2:H$87),0)</f>
        <v>7.6978939724037757E-2</v>
      </c>
      <c r="H18" s="67">
        <f>IF('aggregate ccm'!I18&gt;0,'aggregate ccm'!I18/SUM('aggregate ccm'!I$2:I$87),0)</f>
        <v>1.838235294117647E-3</v>
      </c>
      <c r="I18" s="67">
        <f>IF('aggregate ccm'!J18&gt;0,'aggregate ccm'!J18/SUM('aggregate ccm'!J$2:J$87),0)</f>
        <v>7.8554595443833461E-3</v>
      </c>
      <c r="J18" s="67">
        <f>IF('aggregate ccm'!K18&gt;0,'aggregate ccm'!K18/SUM('aggregate ccm'!K$2:K$87),0)</f>
        <v>1.2700165654334622E-2</v>
      </c>
      <c r="K18" s="67">
        <f>IF('aggregate ccm'!L18&gt;0,'aggregate ccm'!L18/SUM('aggregate ccm'!L$2:L$87),0)</f>
        <v>5.8692837310030201E-2</v>
      </c>
      <c r="L18" s="67">
        <f>IF('aggregate ccm'!M18&gt;0,'aggregate ccm'!M18/SUM('aggregate ccm'!M$2:M$87),0)</f>
        <v>1.0230179028132991E-2</v>
      </c>
      <c r="M18" s="67">
        <f>IF('aggregate ccm'!N18&gt;0,'aggregate ccm'!N18/SUM('aggregate ccm'!N$2:N$87),0)</f>
        <v>5.8198556649574316E-3</v>
      </c>
      <c r="N18" s="67">
        <f>IF('aggregate ccm'!O18&gt;0,'aggregate ccm'!O18/SUM('aggregate ccm'!O$2:O$87),0)</f>
        <v>8.8768115942029005E-3</v>
      </c>
      <c r="O18" s="67">
        <f>IF('aggregate ccm'!P18&gt;0,'aggregate ccm'!P18/SUM('aggregate ccm'!P$2:P$87),0)</f>
        <v>9.5238095238095247E-3</v>
      </c>
      <c r="P18" s="67">
        <f>IF('aggregate ccm'!Q18&gt;0,'aggregate ccm'!Q18/SUM('aggregate ccm'!Q$2:Q$87),0)</f>
        <v>1.1376564277588168E-2</v>
      </c>
      <c r="Q18" s="67">
        <f>IF('aggregate ccm'!R18&gt;0,'aggregate ccm'!R18/SUM('aggregate ccm'!R$2:R$87),0)</f>
        <v>1.5489321755456458E-2</v>
      </c>
      <c r="R18" s="67">
        <f>IF('aggregate ccm'!S18&gt;0,'aggregate ccm'!S18/SUM('aggregate ccm'!S$2:S$87),0)</f>
        <v>1.5489321755456463E-2</v>
      </c>
      <c r="S18" s="67">
        <f>IF('aggregate ccm'!T18&gt;0,'aggregate ccm'!T18/SUM('aggregate ccm'!T$2:T$87),0)</f>
        <v>1.3364323067983732E-2</v>
      </c>
      <c r="T18" s="67">
        <f>IF('aggregate ccm'!U18&gt;0,'aggregate ccm'!U18/SUM('aggregate ccm'!U$2:U$87),0)</f>
        <v>2.133850630455868E-2</v>
      </c>
      <c r="U18" s="67">
        <f>IF('aggregate ccm'!V18&gt;0,'aggregate ccm'!V18/SUM('aggregate ccm'!V$2:V$87),0)</f>
        <v>1.5474321596770577E-2</v>
      </c>
      <c r="V18" s="67">
        <f>IF('aggregate ccm'!W18&gt;0,'aggregate ccm'!W18/SUM('aggregate ccm'!W$2:W$87),0)</f>
        <v>5.2246603970741903E-3</v>
      </c>
      <c r="W18" s="67">
        <f>IF('aggregate ccm'!X18&gt;0,'aggregate ccm'!X18/SUM('aggregate ccm'!X$2:X$87),0)</f>
        <v>2.8233943358151832E-2</v>
      </c>
      <c r="X18" s="67">
        <f>IF('aggregate ccm'!Y18&gt;0,'aggregate ccm'!Y18/SUM('aggregate ccm'!Y$2:Y$87),0)</f>
        <v>2.8233943358151829E-2</v>
      </c>
      <c r="Y18" s="67">
        <f>IF('aggregate ccm'!Z18&gt;0,'aggregate ccm'!Z18/SUM('aggregate ccm'!Z$2:Z$87),0)</f>
        <v>3.4934702586105837E-3</v>
      </c>
      <c r="Z18" s="67">
        <f>IF('aggregate ccm'!AA18&gt;0,'aggregate ccm'!AA18/SUM('aggregate ccm'!AA$2:AA$87),0)</f>
        <v>4.1256743890828304E-3</v>
      </c>
      <c r="AA18" s="67">
        <f>IF('aggregate ccm'!AB18&gt;0,'aggregate ccm'!AB18/SUM('aggregate ccm'!AB$2:AB$87),0)</f>
        <v>3.8872691933916422E-3</v>
      </c>
      <c r="AB18" s="67">
        <f>IF('aggregate ccm'!AC18&gt;0,'aggregate ccm'!AC18/SUM('aggregate ccm'!AC$2:AC$87),0)</f>
        <v>7.1588110646583812E-3</v>
      </c>
      <c r="AC18" s="67">
        <f>IF('aggregate ccm'!AD18&gt;0,'aggregate ccm'!AD18/SUM('aggregate ccm'!AD$2:AD$87),0)</f>
        <v>7.8775602070672961E-3</v>
      </c>
      <c r="AD18" s="67">
        <f>IF('aggregate ccm'!AE18&gt;0,'aggregate ccm'!AE18/SUM('aggregate ccm'!AE$2:AE$87),0)</f>
        <v>1.3960812816086732E-2</v>
      </c>
      <c r="AE18" s="67">
        <f>IF('aggregate ccm'!AF18&gt;0,'aggregate ccm'!AF18/SUM('aggregate ccm'!AF$2:AF$87),0)</f>
        <v>1.872798071574263E-2</v>
      </c>
      <c r="AF18" s="67">
        <f>IF('aggregate ccm'!AG18&gt;0,'aggregate ccm'!AG18/SUM('aggregate ccm'!AG$2:AG$87),0)</f>
        <v>7.4931518953786341E-3</v>
      </c>
      <c r="AG18" s="67">
        <f>IF('aggregate ccm'!AH18&gt;0,'aggregate ccm'!AH18/SUM('aggregate ccm'!AH$2:AH$87),0)</f>
        <v>1.9228826189092931E-3</v>
      </c>
      <c r="AH18" s="67">
        <f>IF('aggregate ccm'!AI18&gt;0,'aggregate ccm'!AI18/SUM('aggregate ccm'!AI$2:AI$87),0)</f>
        <v>2.7118644067796609E-2</v>
      </c>
      <c r="AI18" s="67">
        <f>IF('aggregate ccm'!AJ18&gt;0,'aggregate ccm'!AJ18/SUM('aggregate ccm'!AJ$2:AJ$87),0)</f>
        <v>7.7638495754144745E-3</v>
      </c>
      <c r="AJ18" s="67">
        <f>IF('aggregate ccm'!AK18&gt;0,'aggregate ccm'!AK18/SUM('aggregate ccm'!AK$2:AK$87),0)</f>
        <v>7.7638495754144762E-3</v>
      </c>
      <c r="AK18" s="67">
        <f>IF('aggregate ccm'!AL18&gt;0,'aggregate ccm'!AL18/SUM('aggregate ccm'!AL$2:AL$87),0)</f>
        <v>7.7638495754144762E-3</v>
      </c>
      <c r="AL18" s="67">
        <f>IF('aggregate ccm'!AM18&gt;0,'aggregate ccm'!AM18/SUM('aggregate ccm'!AM$2:AM$87),0)</f>
        <v>6.4844835572024084E-3</v>
      </c>
      <c r="AM18" s="67">
        <f>IF('aggregate ccm'!AN18&gt;0,'aggregate ccm'!AN18/SUM('aggregate ccm'!AN$2:AN$87),0)</f>
        <v>1.0230179028132988E-2</v>
      </c>
      <c r="AN18" s="67">
        <f>IF('aggregate ccm'!AO18&gt;0,'aggregate ccm'!AO18/SUM('aggregate ccm'!AO$2:AO$87),0)</f>
        <v>4.626569729015202E-3</v>
      </c>
      <c r="AO18" s="67">
        <f>IF('aggregate ccm'!AP18&gt;0,'aggregate ccm'!AP18/SUM('aggregate ccm'!AP$2:AP$87),0)</f>
        <v>0.1310344827586207</v>
      </c>
      <c r="AP18" s="67">
        <f>IF('aggregate ccm'!AQ18&gt;0,'aggregate ccm'!AQ18/SUM('aggregate ccm'!AQ$2:AQ$87),0)</f>
        <v>0.10505961972284886</v>
      </c>
      <c r="AQ18" s="67">
        <f>IF('aggregate ccm'!AR18&gt;0,'aggregate ccm'!AR18/SUM('aggregate ccm'!AR$2:AR$87),0)</f>
        <v>0.37313737497448457</v>
      </c>
      <c r="AR18" s="67">
        <f>IF('aggregate ccm'!AS18&gt;0,'aggregate ccm'!AS18/SUM('aggregate ccm'!AS$2:AS$87),0)</f>
        <v>0.37145703490420479</v>
      </c>
      <c r="AS18" s="67">
        <f>IF('aggregate ccm'!AT18&gt;0,'aggregate ccm'!AT18/SUM('aggregate ccm'!AT$2:AT$87),0)</f>
        <v>1.1676786548341896E-2</v>
      </c>
      <c r="AT18" s="67">
        <f>IF('aggregate ccm'!AU18&gt;0,'aggregate ccm'!AU18/SUM('aggregate ccm'!AU$2:AU$87),0)</f>
        <v>9.0130689499774673E-3</v>
      </c>
      <c r="AU18" s="67">
        <f>IF('aggregate ccm'!AV18&gt;0,'aggregate ccm'!AV18/SUM('aggregate ccm'!AV$2:AV$87),0)</f>
        <v>2.533978346003225E-2</v>
      </c>
      <c r="AV18" s="67">
        <f>IF('aggregate ccm'!AW18&gt;0,'aggregate ccm'!AW18/SUM('aggregate ccm'!AW$2:AW$87),0)</f>
        <v>1.5078319426145513E-2</v>
      </c>
      <c r="AW18" s="67">
        <f>IF('aggregate ccm'!AX18&gt;0,'aggregate ccm'!AX18/SUM('aggregate ccm'!AX$2:AX$87),0)</f>
        <v>1.7456359102244388E-2</v>
      </c>
      <c r="AX18" s="67">
        <f>IF('aggregate ccm'!AY18&gt;0,'aggregate ccm'!AY18/SUM('aggregate ccm'!AY$2:AY$87),0)</f>
        <v>2.6362038664323371E-2</v>
      </c>
      <c r="AY18" s="67">
        <f>IF('aggregate ccm'!AZ18&gt;0,'aggregate ccm'!AZ18/SUM('aggregate ccm'!AZ$2:AZ$87),0)</f>
        <v>6.6314185858947937E-3</v>
      </c>
      <c r="AZ18" s="67">
        <f>IF('aggregate ccm'!BA18&gt;0,'aggregate ccm'!BA18/SUM('aggregate ccm'!BA$2:BA$87),0)</f>
        <v>9.1984231274638631E-3</v>
      </c>
      <c r="BA18" s="67">
        <f>IF('aggregate ccm'!BB18&gt;0,'aggregate ccm'!BB18/SUM('aggregate ccm'!BB$2:BB$87),0)</f>
        <v>2.414625733011383E-3</v>
      </c>
      <c r="BB18" s="67">
        <f>IF('aggregate ccm'!BC18&gt;0,'aggregate ccm'!BC18/SUM('aggregate ccm'!BC$2:BC$87),0)</f>
        <v>6.9254601786039715E-3</v>
      </c>
      <c r="BC18" s="67">
        <f>IF('aggregate ccm'!BD18&gt;0,'aggregate ccm'!BD18/SUM('aggregate ccm'!BD$2:BD$87),0)</f>
        <v>5.7059015324421262E-3</v>
      </c>
      <c r="BD18" s="67">
        <f>IF('aggregate ccm'!BE18&gt;0,'aggregate ccm'!BE18/SUM('aggregate ccm'!BE$2:BE$87),0)</f>
        <v>8.6360929124478843E-3</v>
      </c>
      <c r="BE18" s="67">
        <f>IF('aggregate ccm'!BF18&gt;0,'aggregate ccm'!BF18/SUM('aggregate ccm'!BF$2:BF$87),0)</f>
        <v>1.5476562151554346E-2</v>
      </c>
      <c r="BF18" s="67">
        <f>IF('aggregate ccm'!BG18&gt;0,'aggregate ccm'!BG18/SUM('aggregate ccm'!BG$2:BG$87),0)</f>
        <v>2.8483786152497807E-3</v>
      </c>
      <c r="BG18" s="67">
        <f>IF('aggregate ccm'!BH18&gt;0,'aggregate ccm'!BH18/SUM('aggregate ccm'!BH$2:BH$87),0)</f>
        <v>5.2770448548812663E-3</v>
      </c>
      <c r="BH18" s="67">
        <f>IF('aggregate ccm'!BI18&gt;0,'aggregate ccm'!BI18/SUM('aggregate ccm'!BI$2:BI$87),0)</f>
        <v>4.5451096441308139E-2</v>
      </c>
      <c r="BI18" s="67">
        <f>IF('aggregate ccm'!BJ18&gt;0,'aggregate ccm'!BJ18/SUM('aggregate ccm'!BJ$2:BJ$87),0)</f>
        <v>2.2391991570073762E-2</v>
      </c>
      <c r="BJ18" s="67">
        <f>IF('aggregate ccm'!BK18&gt;0,'aggregate ccm'!BK18/SUM('aggregate ccm'!BK$2:BK$87),0)</f>
        <v>8.6765994741454869E-2</v>
      </c>
      <c r="BK18" s="67">
        <f>IF('aggregate ccm'!BL18&gt;0,'aggregate ccm'!BL18/SUM('aggregate ccm'!BL$2:BL$87),0)</f>
        <v>2.0209637282256242E-2</v>
      </c>
      <c r="BL18" s="67">
        <f>IF('aggregate ccm'!BM18&gt;0,'aggregate ccm'!BM18/SUM('aggregate ccm'!BM$2:BM$87),0)</f>
        <v>0.11093038386467145</v>
      </c>
      <c r="BM18" s="67">
        <f>IF('aggregate ccm'!BN18&gt;0,'aggregate ccm'!BN18/SUM('aggregate ccm'!BN$2:BN$87),0)</f>
        <v>3.9291643608190367E-2</v>
      </c>
      <c r="BN18" s="67">
        <f>IF('aggregate ccm'!BO18&gt;0,'aggregate ccm'!BO18/SUM('aggregate ccm'!BO$2:BO$87),0)</f>
        <v>1.9269102990033222E-2</v>
      </c>
      <c r="BO18" s="67">
        <f>IF('aggregate ccm'!BP18&gt;0,'aggregate ccm'!BP18/SUM('aggregate ccm'!BP$2:BP$87),0)</f>
        <v>3.8763617937674182E-2</v>
      </c>
      <c r="BP18" s="67">
        <f>IF('aggregate ccm'!BQ18&gt;0,'aggregate ccm'!BQ18/SUM('aggregate ccm'!BQ$2:BQ$87),0)</f>
        <v>4.9031476997578691E-2</v>
      </c>
      <c r="BQ18" s="67">
        <f>IF('aggregate ccm'!BR18&gt;0,'aggregate ccm'!BR18/SUM('aggregate ccm'!BR$2:BR$87),0)</f>
        <v>3.4067085953878411E-2</v>
      </c>
      <c r="BR18" s="67">
        <f>IF('aggregate ccm'!BS18&gt;0,'aggregate ccm'!BS18/SUM('aggregate ccm'!BS$2:BS$87),0)</f>
        <v>3.6260444584581427E-3</v>
      </c>
      <c r="BS18" s="67">
        <f>IF('aggregate ccm'!BT18&gt;0,'aggregate ccm'!BT18/SUM('aggregate ccm'!BT$2:BT$87),0)</f>
        <v>1.5887614920990181E-2</v>
      </c>
      <c r="BT18" s="67">
        <f>IF('aggregate ccm'!BU18&gt;0,'aggregate ccm'!BU18/SUM('aggregate ccm'!BU$2:BU$87),0)</f>
        <v>3.8249862410566868E-2</v>
      </c>
      <c r="BU18" s="67">
        <f>IF('aggregate ccm'!BV18&gt;0,'aggregate ccm'!BV18/SUM('aggregate ccm'!BV$2:BV$87),0)</f>
        <v>2.7347796940703269E-2</v>
      </c>
      <c r="BV18" s="67">
        <f>IF('aggregate ccm'!BW18&gt;0,'aggregate ccm'!BW18/SUM('aggregate ccm'!BW$2:BW$87),0)</f>
        <v>2.7347796940703273E-2</v>
      </c>
      <c r="BW18" s="67">
        <f>IF('aggregate ccm'!BX18&gt;0,'aggregate ccm'!BX18/SUM('aggregate ccm'!BX$2:BX$87),0)</f>
        <v>2.7347796940703273E-2</v>
      </c>
      <c r="BX18" s="67">
        <f>IF('aggregate ccm'!BY18&gt;0,'aggregate ccm'!BY18/SUM('aggregate ccm'!BY$2:BY$87),0)</f>
        <v>1.0230179028132991E-2</v>
      </c>
      <c r="BY18" s="67">
        <f>IF('aggregate ccm'!BZ18&gt;0,'aggregate ccm'!BZ18/SUM('aggregate ccm'!BZ$2:BZ$87),0)</f>
        <v>1.0230179028132991E-2</v>
      </c>
      <c r="BZ18" s="67">
        <f>IF('aggregate ccm'!CA18&gt;0,'aggregate ccm'!CA18/SUM('aggregate ccm'!CA$2:CA$87),0)</f>
        <v>5.163107251818822E-3</v>
      </c>
      <c r="CA18" s="67">
        <f>IF('aggregate ccm'!CB18&gt;0,'aggregate ccm'!CB18/SUM('aggregate ccm'!CB$2:CB$87),0)</f>
        <v>3.1972430957737039E-2</v>
      </c>
      <c r="CB18" s="67">
        <f>IF('aggregate ccm'!CC18&gt;0,'aggregate ccm'!CC18/SUM('aggregate ccm'!CC$2:CC$87),0)</f>
        <v>1.9280875455966649E-2</v>
      </c>
      <c r="CC18" s="67">
        <f>IF('aggregate ccm'!CD18&gt;0,'aggregate ccm'!CD18/SUM('aggregate ccm'!CD$2:CD$87),0)</f>
        <v>6.2249509678519678E-3</v>
      </c>
      <c r="CD18" s="67">
        <f>IF('aggregate ccm'!CE18&gt;0,'aggregate ccm'!CE18/SUM('aggregate ccm'!CE$2:CE$87),0)</f>
        <v>4.8669225054628088E-3</v>
      </c>
      <c r="CE18" s="67">
        <f>IF('aggregate ccm'!CF18&gt;0,'aggregate ccm'!CF18/SUM('aggregate ccm'!CF$2:CF$87),0)</f>
        <v>1.0113780025284449E-2</v>
      </c>
      <c r="CF18" s="67">
        <f>IF('aggregate ccm'!CG18&gt;0,'aggregate ccm'!CG18/SUM('aggregate ccm'!CG$2:CG$87),0)</f>
        <v>6.224950967851966E-3</v>
      </c>
      <c r="CG18" s="67">
        <f>IF('aggregate ccm'!CH18&gt;0,'aggregate ccm'!CH18/SUM('aggregate ccm'!CH$2:CH$87),0)</f>
        <v>1.0113780025284453E-2</v>
      </c>
      <c r="CH18" s="67">
        <f>IF('aggregate ccm'!CI18&gt;0,'aggregate ccm'!CI18/SUM('aggregate ccm'!CI$2:CI$87),0)</f>
        <v>5.5707346690953251E-2</v>
      </c>
      <c r="CI18" s="67">
        <f>IF('aggregate ccm'!CJ18&gt;0,'aggregate ccm'!CJ18/SUM('aggregate ccm'!CJ$2:CJ$87),0)</f>
        <v>5.9842519685039371E-3</v>
      </c>
      <c r="CK18" s="67"/>
    </row>
    <row r="19" spans="1:89">
      <c r="A19" s="68" t="s">
        <v>750</v>
      </c>
      <c r="B19" s="67">
        <f>IF('aggregate ccm'!C19&gt;0,'aggregate ccm'!C19/SUM('aggregate ccm'!C$2:C$87),0)</f>
        <v>5.4406964091403701E-4</v>
      </c>
      <c r="C19" s="67">
        <f>IF('aggregate ccm'!D19&gt;0,'aggregate ccm'!D19/SUM('aggregate ccm'!D$2:D$87),0)</f>
        <v>9.9442019777912813E-4</v>
      </c>
      <c r="D19" s="67">
        <f>IF('aggregate ccm'!E19&gt;0,'aggregate ccm'!E19/SUM('aggregate ccm'!E$2:E$87),0)</f>
        <v>2.5841550493029592E-3</v>
      </c>
      <c r="E19" s="67">
        <f>IF('aggregate ccm'!F19&gt;0,'aggregate ccm'!F19/SUM('aggregate ccm'!F$2:F$87),0)</f>
        <v>1.4613260415733775E-2</v>
      </c>
      <c r="F19" s="67">
        <f>IF('aggregate ccm'!G19&gt;0,'aggregate ccm'!G19/SUM('aggregate ccm'!G$2:G$87),0)</f>
        <v>2.5841550493029579E-3</v>
      </c>
      <c r="G19" s="67">
        <f>IF('aggregate ccm'!H19&gt;0,'aggregate ccm'!H19/SUM('aggregate ccm'!H$2:H$87),0)</f>
        <v>2.9048656499636892E-3</v>
      </c>
      <c r="H19" s="67">
        <f>IF('aggregate ccm'!I19&gt;0,'aggregate ccm'!I19/SUM('aggregate ccm'!I$2:I$87),0)</f>
        <v>3.0903665814151749E-3</v>
      </c>
      <c r="I19" s="67">
        <f>IF('aggregate ccm'!J19&gt;0,'aggregate ccm'!J19/SUM('aggregate ccm'!J$2:J$87),0)</f>
        <v>2.8279654359780047E-2</v>
      </c>
      <c r="J19" s="67">
        <f>IF('aggregate ccm'!K19&gt;0,'aggregate ccm'!K19/SUM('aggregate ccm'!K$2:K$87),0)</f>
        <v>3.2302595251242405E-2</v>
      </c>
      <c r="K19" s="67">
        <f>IF('aggregate ccm'!L19&gt;0,'aggregate ccm'!L19/SUM('aggregate ccm'!L$2:L$87),0)</f>
        <v>3.0447520326352252E-3</v>
      </c>
      <c r="L19" s="67">
        <f>IF('aggregate ccm'!M19&gt;0,'aggregate ccm'!M19/SUM('aggregate ccm'!M$2:M$87),0)</f>
        <v>4.4757033248081828E-2</v>
      </c>
      <c r="M19" s="67">
        <f>IF('aggregate ccm'!N19&gt;0,'aggregate ccm'!N19/SUM('aggregate ccm'!N$2:N$87),0)</f>
        <v>8.094484737708646E-2</v>
      </c>
      <c r="N19" s="67">
        <f>IF('aggregate ccm'!O19&gt;0,'aggregate ccm'!O19/SUM('aggregate ccm'!O$2:O$87),0)</f>
        <v>9.9456521739130457E-2</v>
      </c>
      <c r="O19" s="67">
        <f>IF('aggregate ccm'!P19&gt;0,'aggregate ccm'!P19/SUM('aggregate ccm'!P$2:P$87),0)</f>
        <v>0.10366300366300367</v>
      </c>
      <c r="P19" s="67">
        <f>IF('aggregate ccm'!Q19&gt;0,'aggregate ccm'!Q19/SUM('aggregate ccm'!Q$2:Q$87),0)</f>
        <v>6.5984072810011382E-2</v>
      </c>
      <c r="Q19" s="67">
        <f>IF('aggregate ccm'!R19&gt;0,'aggregate ccm'!R19/SUM('aggregate ccm'!R$2:R$87),0)</f>
        <v>7.5334428537901871E-2</v>
      </c>
      <c r="R19" s="67">
        <f>IF('aggregate ccm'!S19&gt;0,'aggregate ccm'!S19/SUM('aggregate ccm'!S$2:S$87),0)</f>
        <v>7.5334428537901899E-2</v>
      </c>
      <c r="S19" s="67">
        <f>IF('aggregate ccm'!T19&gt;0,'aggregate ccm'!T19/SUM('aggregate ccm'!T$2:T$87),0)</f>
        <v>5.0358318806895223E-2</v>
      </c>
      <c r="T19" s="67">
        <f>IF('aggregate ccm'!U19&gt;0,'aggregate ccm'!U19/SUM('aggregate ccm'!U$2:U$87),0)</f>
        <v>4.5586808923375362E-2</v>
      </c>
      <c r="U19" s="67">
        <f>IF('aggregate ccm'!V19&gt;0,'aggregate ccm'!V19/SUM('aggregate ccm'!V$2:V$87),0)</f>
        <v>3.5882484862076701E-2</v>
      </c>
      <c r="V19" s="67">
        <f>IF('aggregate ccm'!W19&gt;0,'aggregate ccm'!W19/SUM('aggregate ccm'!W$2:W$87),0)</f>
        <v>3.571209047882476E-2</v>
      </c>
      <c r="W19" s="67">
        <f>IF('aggregate ccm'!X19&gt;0,'aggregate ccm'!X19/SUM('aggregate ccm'!X$2:X$87),0)</f>
        <v>8.3501496068471241E-3</v>
      </c>
      <c r="X19" s="67">
        <f>IF('aggregate ccm'!Y19&gt;0,'aggregate ccm'!Y19/SUM('aggregate ccm'!Y$2:Y$87),0)</f>
        <v>8.3501496068471206E-3</v>
      </c>
      <c r="Y19" s="67">
        <f>IF('aggregate ccm'!Z19&gt;0,'aggregate ccm'!Z19/SUM('aggregate ccm'!Z$2:Z$87),0)</f>
        <v>0.11596445569857682</v>
      </c>
      <c r="Z19" s="67">
        <f>IF('aggregate ccm'!AA19&gt;0,'aggregate ccm'!AA19/SUM('aggregate ccm'!AA$2:AA$87),0)</f>
        <v>6.2308261927430435E-2</v>
      </c>
      <c r="AA19" s="67">
        <f>IF('aggregate ccm'!AB19&gt;0,'aggregate ccm'!AB19/SUM('aggregate ccm'!AB$2:AB$87),0)</f>
        <v>1.5063168124392614E-2</v>
      </c>
      <c r="AB19" s="67">
        <f>IF('aggregate ccm'!AC19&gt;0,'aggregate ccm'!AC19/SUM('aggregate ccm'!AC$2:AC$87),0)</f>
        <v>3.3675047248153026E-2</v>
      </c>
      <c r="AC19" s="67">
        <f>IF('aggregate ccm'!AD19&gt;0,'aggregate ccm'!AD19/SUM('aggregate ccm'!AD$2:AD$87),0)</f>
        <v>6.1444969615124918E-2</v>
      </c>
      <c r="AD19" s="67">
        <f>IF('aggregate ccm'!AE19&gt;0,'aggregate ccm'!AE19/SUM('aggregate ccm'!AE$2:AE$87),0)</f>
        <v>6.6624269404318463E-4</v>
      </c>
      <c r="AE19" s="67">
        <f>IF('aggregate ccm'!AF19&gt;0,'aggregate ccm'!AF19/SUM('aggregate ccm'!AF$2:AF$87),0)</f>
        <v>7.4170220656406458E-4</v>
      </c>
      <c r="AF19" s="67">
        <f>IF('aggregate ccm'!AG19&gt;0,'aggregate ccm'!AG19/SUM('aggregate ccm'!AG$2:AG$87),0)</f>
        <v>9.0129893081205268E-4</v>
      </c>
      <c r="AG19" s="67">
        <f>IF('aggregate ccm'!AH19&gt;0,'aggregate ccm'!AH19/SUM('aggregate ccm'!AH$2:AH$87),0)</f>
        <v>0</v>
      </c>
      <c r="AH19" s="67">
        <f>IF('aggregate ccm'!AI19&gt;0,'aggregate ccm'!AI19/SUM('aggregate ccm'!AI$2:AI$87),0)</f>
        <v>1.2554927809165098E-3</v>
      </c>
      <c r="AI19" s="67">
        <f>IF('aggregate ccm'!AJ19&gt;0,'aggregate ccm'!AJ19/SUM('aggregate ccm'!AJ$2:AJ$87),0)</f>
        <v>3.2996360695511519E-2</v>
      </c>
      <c r="AJ19" s="67">
        <f>IF('aggregate ccm'!AK19&gt;0,'aggregate ccm'!AK19/SUM('aggregate ccm'!AK$2:AK$87),0)</f>
        <v>3.2996360695511519E-2</v>
      </c>
      <c r="AK19" s="67">
        <f>IF('aggregate ccm'!AL19&gt;0,'aggregate ccm'!AL19/SUM('aggregate ccm'!AL$2:AL$87),0)</f>
        <v>3.2996360695511519E-2</v>
      </c>
      <c r="AL19" s="67">
        <f>IF('aggregate ccm'!AM19&gt;0,'aggregate ccm'!AM19/SUM('aggregate ccm'!AM$2:AM$87),0)</f>
        <v>1.8990273274664196E-2</v>
      </c>
      <c r="AM19" s="67">
        <f>IF('aggregate ccm'!AN19&gt;0,'aggregate ccm'!AN19/SUM('aggregate ccm'!AN$2:AN$87),0)</f>
        <v>4.4757033248081828E-2</v>
      </c>
      <c r="AN19" s="67">
        <f>IF('aggregate ccm'!AO19&gt;0,'aggregate ccm'!AO19/SUM('aggregate ccm'!AO$2:AO$87),0)</f>
        <v>6.5999433481257697E-2</v>
      </c>
      <c r="AO19" s="67">
        <f>IF('aggregate ccm'!AP19&gt;0,'aggregate ccm'!AP19/SUM('aggregate ccm'!AP$2:AP$87),0)</f>
        <v>4.5092838196286473E-3</v>
      </c>
      <c r="AP19" s="67">
        <f>IF('aggregate ccm'!AQ19&gt;0,'aggregate ccm'!AQ19/SUM('aggregate ccm'!AQ$2:AQ$87),0)</f>
        <v>5.1563003544956498E-3</v>
      </c>
      <c r="AQ19" s="67">
        <f>IF('aggregate ccm'!AR19&gt;0,'aggregate ccm'!AR19/SUM('aggregate ccm'!AR$2:AR$87),0)</f>
        <v>1.6329863237395388E-3</v>
      </c>
      <c r="AR19" s="67">
        <f>IF('aggregate ccm'!AS19&gt;0,'aggregate ccm'!AS19/SUM('aggregate ccm'!AS$2:AS$87),0)</f>
        <v>1.4833983307212887E-2</v>
      </c>
      <c r="AS19" s="67">
        <f>IF('aggregate ccm'!AT19&gt;0,'aggregate ccm'!AT19/SUM('aggregate ccm'!AT$2:AT$87),0)</f>
        <v>6.0252218589444184E-2</v>
      </c>
      <c r="AT19" s="67">
        <f>IF('aggregate ccm'!AU19&gt;0,'aggregate ccm'!AU19/SUM('aggregate ccm'!AU$2:AU$87),0)</f>
        <v>3.4520054078413701E-2</v>
      </c>
      <c r="AU19" s="67">
        <f>IF('aggregate ccm'!AV19&gt;0,'aggregate ccm'!AV19/SUM('aggregate ccm'!AV$2:AV$87),0)</f>
        <v>0.13138293787913691</v>
      </c>
      <c r="AV19" s="67">
        <f>IF('aggregate ccm'!AW19&gt;0,'aggregate ccm'!AW19/SUM('aggregate ccm'!AW$2:AW$87),0)</f>
        <v>0.16186014736739374</v>
      </c>
      <c r="AW19" s="67">
        <f>IF('aggregate ccm'!AX19&gt;0,'aggregate ccm'!AX19/SUM('aggregate ccm'!AX$2:AX$87),0)</f>
        <v>2.119700748129676E-2</v>
      </c>
      <c r="AX19" s="67">
        <f>IF('aggregate ccm'!AY19&gt;0,'aggregate ccm'!AY19/SUM('aggregate ccm'!AY$2:AY$87),0)</f>
        <v>1.7574692442882246E-3</v>
      </c>
      <c r="AY19" s="67">
        <f>IF('aggregate ccm'!AZ19&gt;0,'aggregate ccm'!AZ19/SUM('aggregate ccm'!AZ$2:AZ$87),0)</f>
        <v>2.8855632225109777E-2</v>
      </c>
      <c r="AZ19" s="67">
        <f>IF('aggregate ccm'!BA19&gt;0,'aggregate ccm'!BA19/SUM('aggregate ccm'!BA$2:BA$87),0)</f>
        <v>2.1024967148488831E-2</v>
      </c>
      <c r="BA19" s="67">
        <f>IF('aggregate ccm'!BB19&gt;0,'aggregate ccm'!BB19/SUM('aggregate ccm'!BB$2:BB$87),0)</f>
        <v>1.5798551224560194E-2</v>
      </c>
      <c r="BB19" s="67">
        <f>IF('aggregate ccm'!BC19&gt;0,'aggregate ccm'!BC19/SUM('aggregate ccm'!BC$2:BC$87),0)</f>
        <v>6.6156369600874787E-2</v>
      </c>
      <c r="BC19" s="67">
        <f>IF('aggregate ccm'!BD19&gt;0,'aggregate ccm'!BD19/SUM('aggregate ccm'!BD$2:BD$87),0)</f>
        <v>3.9126181936746003E-2</v>
      </c>
      <c r="BD19" s="67">
        <f>IF('aggregate ccm'!BE19&gt;0,'aggregate ccm'!BE19/SUM('aggregate ccm'!BE$2:BE$87),0)</f>
        <v>2.7397260273972598E-2</v>
      </c>
      <c r="BE19" s="67">
        <f>IF('aggregate ccm'!BF19&gt;0,'aggregate ccm'!BF19/SUM('aggregate ccm'!BF$2:BF$87),0)</f>
        <v>3.8802907988046919E-3</v>
      </c>
      <c r="BF19" s="67">
        <f>IF('aggregate ccm'!BG19&gt;0,'aggregate ccm'!BG19/SUM('aggregate ccm'!BG$2:BG$87),0)</f>
        <v>3.0455740578439965E-2</v>
      </c>
      <c r="BG19" s="67">
        <f>IF('aggregate ccm'!BH19&gt;0,'aggregate ccm'!BH19/SUM('aggregate ccm'!BH$2:BH$87),0)</f>
        <v>4.7493403693931395E-2</v>
      </c>
      <c r="BH19" s="67">
        <f>IF('aggregate ccm'!BI19&gt;0,'aggregate ccm'!BI19/SUM('aggregate ccm'!BI$2:BI$87),0)</f>
        <v>9.257151528947568E-3</v>
      </c>
      <c r="BI19" s="67">
        <f>IF('aggregate ccm'!BJ19&gt;0,'aggregate ccm'!BJ19/SUM('aggregate ccm'!BJ$2:BJ$87),0)</f>
        <v>2.3709167544783984E-3</v>
      </c>
      <c r="BJ19" s="67">
        <f>IF('aggregate ccm'!BK19&gt;0,'aggregate ccm'!BK19/SUM('aggregate ccm'!BK$2:BK$87),0)</f>
        <v>2.1910604732690623E-3</v>
      </c>
      <c r="BK19" s="67">
        <f>IF('aggregate ccm'!BL19&gt;0,'aggregate ccm'!BL19/SUM('aggregate ccm'!BL$2:BL$87),0)</f>
        <v>1.2593318754241762E-2</v>
      </c>
      <c r="BL19" s="67">
        <f>IF('aggregate ccm'!BM19&gt;0,'aggregate ccm'!BM19/SUM('aggregate ccm'!BM$2:BM$87),0)</f>
        <v>7.5905443504662774E-4</v>
      </c>
      <c r="BM19" s="67">
        <f>IF('aggregate ccm'!BN19&gt;0,'aggregate ccm'!BN19/SUM('aggregate ccm'!BN$2:BN$87),0)</f>
        <v>1.9369120088544547E-2</v>
      </c>
      <c r="BN19" s="67">
        <f>IF('aggregate ccm'!BO19&gt;0,'aggregate ccm'!BO19/SUM('aggregate ccm'!BO$2:BO$87),0)</f>
        <v>7.3089700996677737E-3</v>
      </c>
      <c r="BO19" s="67">
        <f>IF('aggregate ccm'!BP19&gt;0,'aggregate ccm'!BP19/SUM('aggregate ccm'!BP$2:BP$87),0)</f>
        <v>1.0134279199391944E-3</v>
      </c>
      <c r="BP19" s="67">
        <f>IF('aggregate ccm'!BQ19&gt;0,'aggregate ccm'!BQ19/SUM('aggregate ccm'!BQ$2:BQ$87),0)</f>
        <v>4.8426150121065378E-3</v>
      </c>
      <c r="BQ19" s="67">
        <f>IF('aggregate ccm'!BR19&gt;0,'aggregate ccm'!BR19/SUM('aggregate ccm'!BR$2:BR$87),0)</f>
        <v>7.494758909853251E-2</v>
      </c>
      <c r="BR19" s="67">
        <f>IF('aggregate ccm'!BS19&gt;0,'aggregate ccm'!BS19/SUM('aggregate ccm'!BS$2:BS$87),0)</f>
        <v>3.0584896736559987E-2</v>
      </c>
      <c r="BS19" s="67">
        <f>IF('aggregate ccm'!BT19&gt;0,'aggregate ccm'!BT19/SUM('aggregate ccm'!BT$2:BT$87),0)</f>
        <v>5.2307974180913893E-4</v>
      </c>
      <c r="BT19" s="67">
        <f>IF('aggregate ccm'!BU19&gt;0,'aggregate ccm'!BU19/SUM('aggregate ccm'!BU$2:BU$87),0)</f>
        <v>8.2553659878921307E-4</v>
      </c>
      <c r="BU19" s="67">
        <f>IF('aggregate ccm'!BV19&gt;0,'aggregate ccm'!BV19/SUM('aggregate ccm'!BV$2:BV$87),0)</f>
        <v>7.6177707355719424E-4</v>
      </c>
      <c r="BV19" s="67">
        <f>IF('aggregate ccm'!BW19&gt;0,'aggregate ccm'!BW19/SUM('aggregate ccm'!BW$2:BW$87),0)</f>
        <v>7.6177707355719413E-4</v>
      </c>
      <c r="BW19" s="67">
        <f>IF('aggregate ccm'!BX19&gt;0,'aggregate ccm'!BX19/SUM('aggregate ccm'!BX$2:BX$87),0)</f>
        <v>7.6177707355719435E-4</v>
      </c>
      <c r="BX19" s="67">
        <f>IF('aggregate ccm'!BY19&gt;0,'aggregate ccm'!BY19/SUM('aggregate ccm'!BY$2:BY$87),0)</f>
        <v>4.4757033248081834E-2</v>
      </c>
      <c r="BY19" s="67">
        <f>IF('aggregate ccm'!BZ19&gt;0,'aggregate ccm'!BZ19/SUM('aggregate ccm'!BZ$2:BZ$87),0)</f>
        <v>4.4757033248081828E-2</v>
      </c>
      <c r="BZ19" s="67">
        <f>IF('aggregate ccm'!CA19&gt;0,'aggregate ccm'!CA19/SUM('aggregate ccm'!CA$2:CA$87),0)</f>
        <v>3.0274583431119457E-2</v>
      </c>
      <c r="CA19" s="67">
        <f>IF('aggregate ccm'!CB19&gt;0,'aggregate ccm'!CB19/SUM('aggregate ccm'!CB$2:CB$87),0)</f>
        <v>0.13779734839419902</v>
      </c>
      <c r="CB19" s="67">
        <f>IF('aggregate ccm'!CC19&gt;0,'aggregate ccm'!CC19/SUM('aggregate ccm'!CC$2:CC$87),0)</f>
        <v>4.8358520062532571E-2</v>
      </c>
      <c r="CC19" s="67">
        <f>IF('aggregate ccm'!CD19&gt;0,'aggregate ccm'!CD19/SUM('aggregate ccm'!CD$2:CD$87),0)</f>
        <v>3.8372985418265552E-2</v>
      </c>
      <c r="CD19" s="67">
        <f>IF('aggregate ccm'!CE19&gt;0,'aggregate ccm'!CE19/SUM('aggregate ccm'!CE$2:CE$87),0)</f>
        <v>3.5601901301025959E-2</v>
      </c>
      <c r="CE19" s="67">
        <f>IF('aggregate ccm'!CF19&gt;0,'aggregate ccm'!CF19/SUM('aggregate ccm'!CF$2:CF$87),0)</f>
        <v>5.9418457648546141E-2</v>
      </c>
      <c r="CF19" s="67">
        <f>IF('aggregate ccm'!CG19&gt;0,'aggregate ccm'!CG19/SUM('aggregate ccm'!CG$2:CG$87),0)</f>
        <v>3.8372985418265539E-2</v>
      </c>
      <c r="CG19" s="67">
        <f>IF('aggregate ccm'!CH19&gt;0,'aggregate ccm'!CH19/SUM('aggregate ccm'!CH$2:CH$87),0)</f>
        <v>5.9418457648546148E-2</v>
      </c>
      <c r="CH19" s="67">
        <f>IF('aggregate ccm'!CI19&gt;0,'aggregate ccm'!CI19/SUM('aggregate ccm'!CI$2:CI$87),0)</f>
        <v>4.8573163327261691E-3</v>
      </c>
      <c r="CI19" s="67">
        <f>IF('aggregate ccm'!CJ19&gt;0,'aggregate ccm'!CJ19/SUM('aggregate ccm'!CJ$2:CJ$87),0)</f>
        <v>2.5196850393700787E-2</v>
      </c>
      <c r="CK19" s="67"/>
    </row>
    <row r="20" spans="1:89">
      <c r="A20" s="68" t="s">
        <v>751</v>
      </c>
      <c r="B20" s="67">
        <f>IF('aggregate ccm'!C20&gt;0,'aggregate ccm'!C20/SUM('aggregate ccm'!C$2:C$87),0)</f>
        <v>4.9460876446730638E-5</v>
      </c>
      <c r="C20" s="67">
        <f>IF('aggregate ccm'!D20&gt;0,'aggregate ccm'!D20/SUM('aggregate ccm'!D$2:D$87),0)</f>
        <v>5.5245566543284898E-5</v>
      </c>
      <c r="D20" s="67">
        <f>IF('aggregate ccm'!E20&gt;0,'aggregate ccm'!E20/SUM('aggregate ccm'!E$2:E$87),0)</f>
        <v>2.0401224073444415E-4</v>
      </c>
      <c r="E20" s="67">
        <f>IF('aggregate ccm'!F20&gt;0,'aggregate ccm'!F20/SUM('aggregate ccm'!F$2:F$87),0)</f>
        <v>4.880190081893531E-5</v>
      </c>
      <c r="F20" s="67">
        <f>IF('aggregate ccm'!G20&gt;0,'aggregate ccm'!G20/SUM('aggregate ccm'!G$2:G$87),0)</f>
        <v>2.0401224073444401E-4</v>
      </c>
      <c r="G20" s="67">
        <f>IF('aggregate ccm'!H20&gt;0,'aggregate ccm'!H20/SUM('aggregate ccm'!H$2:H$87),0)</f>
        <v>7.2621641249092229E-4</v>
      </c>
      <c r="H20" s="67">
        <f>IF('aggregate ccm'!I20&gt;0,'aggregate ccm'!I20/SUM('aggregate ccm'!I$2:I$87),0)</f>
        <v>0</v>
      </c>
      <c r="I20" s="67">
        <f>IF('aggregate ccm'!J20&gt;0,'aggregate ccm'!J20/SUM('aggregate ccm'!J$2:J$87),0)</f>
        <v>0</v>
      </c>
      <c r="J20" s="67">
        <f>IF('aggregate ccm'!K20&gt;0,'aggregate ccm'!K20/SUM('aggregate ccm'!K$2:K$87),0)</f>
        <v>0</v>
      </c>
      <c r="K20" s="67">
        <f>IF('aggregate ccm'!L20&gt;0,'aggregate ccm'!L20/SUM('aggregate ccm'!L$2:L$87),0)</f>
        <v>2.9039841282927492E-4</v>
      </c>
      <c r="L20" s="67">
        <f>IF('aggregate ccm'!M20&gt;0,'aggregate ccm'!M20/SUM('aggregate ccm'!M$2:M$87),0)</f>
        <v>0</v>
      </c>
      <c r="M20" s="67">
        <f>IF('aggregate ccm'!N20&gt;0,'aggregate ccm'!N20/SUM('aggregate ccm'!N$2:N$87),0)</f>
        <v>0</v>
      </c>
      <c r="N20" s="67">
        <f>IF('aggregate ccm'!O20&gt;0,'aggregate ccm'!O20/SUM('aggregate ccm'!O$2:O$87),0)</f>
        <v>0</v>
      </c>
      <c r="O20" s="67">
        <f>IF('aggregate ccm'!P20&gt;0,'aggregate ccm'!P20/SUM('aggregate ccm'!P$2:P$87),0)</f>
        <v>0</v>
      </c>
      <c r="P20" s="67">
        <f>IF('aggregate ccm'!Q20&gt;0,'aggregate ccm'!Q20/SUM('aggregate ccm'!Q$2:Q$87),0)</f>
        <v>0</v>
      </c>
      <c r="Q20" s="67">
        <f>IF('aggregate ccm'!R20&gt;0,'aggregate ccm'!R20/SUM('aggregate ccm'!R$2:R$87),0)</f>
        <v>2.346866932644918E-4</v>
      </c>
      <c r="R20" s="67">
        <f>IF('aggregate ccm'!S20&gt;0,'aggregate ccm'!S20/SUM('aggregate ccm'!S$2:S$87),0)</f>
        <v>2.3468669326449188E-4</v>
      </c>
      <c r="S20" s="67">
        <f>IF('aggregate ccm'!T20&gt;0,'aggregate ccm'!T20/SUM('aggregate ccm'!T$2:T$87),0)</f>
        <v>1.9368584156498163E-4</v>
      </c>
      <c r="T20" s="67">
        <f>IF('aggregate ccm'!U20&gt;0,'aggregate ccm'!U20/SUM('aggregate ccm'!U$2:U$87),0)</f>
        <v>0</v>
      </c>
      <c r="U20" s="67">
        <f>IF('aggregate ccm'!V20&gt;0,'aggregate ccm'!V20/SUM('aggregate ccm'!V$2:V$87),0)</f>
        <v>6.7279659116393814E-4</v>
      </c>
      <c r="V20" s="67">
        <f>IF('aggregate ccm'!W20&gt;0,'aggregate ccm'!W20/SUM('aggregate ccm'!W$2:W$87),0)</f>
        <v>6.1466592906755184E-5</v>
      </c>
      <c r="W20" s="67">
        <f>IF('aggregate ccm'!X20&gt;0,'aggregate ccm'!X20/SUM('aggregate ccm'!X$2:X$87),0)</f>
        <v>5.2188435042794516E-5</v>
      </c>
      <c r="X20" s="67">
        <f>IF('aggregate ccm'!Y20&gt;0,'aggregate ccm'!Y20/SUM('aggregate ccm'!Y$2:Y$87),0)</f>
        <v>5.2188435042794502E-5</v>
      </c>
      <c r="Y20" s="67">
        <f>IF('aggregate ccm'!Z20&gt;0,'aggregate ccm'!Z20/SUM('aggregate ccm'!Z$2:Z$87),0)</f>
        <v>2.3446109118191837E-5</v>
      </c>
      <c r="Z20" s="67">
        <f>IF('aggregate ccm'!AA20&gt;0,'aggregate ccm'!AA20/SUM('aggregate ccm'!AA$2:AA$87),0)</f>
        <v>0</v>
      </c>
      <c r="AA20" s="67">
        <f>IF('aggregate ccm'!AB20&gt;0,'aggregate ccm'!AB20/SUM('aggregate ccm'!AB$2:AB$87),0)</f>
        <v>0</v>
      </c>
      <c r="AB20" s="67">
        <f>IF('aggregate ccm'!AC20&gt;0,'aggregate ccm'!AC20/SUM('aggregate ccm'!AC$2:AC$87),0)</f>
        <v>1.7181146555180117E-4</v>
      </c>
      <c r="AC20" s="67">
        <f>IF('aggregate ccm'!AD20&gt;0,'aggregate ccm'!AD20/SUM('aggregate ccm'!AD$2:AD$87),0)</f>
        <v>0</v>
      </c>
      <c r="AD20" s="67">
        <f>IF('aggregate ccm'!AE20&gt;0,'aggregate ccm'!AE20/SUM('aggregate ccm'!AE$2:AE$87),0)</f>
        <v>2.1198631174101329E-4</v>
      </c>
      <c r="AE20" s="67">
        <f>IF('aggregate ccm'!AF20&gt;0,'aggregate ccm'!AF20/SUM('aggregate ccm'!AF$2:AF$87),0)</f>
        <v>3.7085110328203229E-4</v>
      </c>
      <c r="AF20" s="67">
        <f>IF('aggregate ccm'!AG20&gt;0,'aggregate ccm'!AG20/SUM('aggregate ccm'!AG$2:AG$87),0)</f>
        <v>0</v>
      </c>
      <c r="AG20" s="67">
        <f>IF('aggregate ccm'!AH20&gt;0,'aggregate ccm'!AH20/SUM('aggregate ccm'!AH$2:AH$87),0)</f>
        <v>0</v>
      </c>
      <c r="AH20" s="67">
        <f>IF('aggregate ccm'!AI20&gt;0,'aggregate ccm'!AI20/SUM('aggregate ccm'!AI$2:AI$87),0)</f>
        <v>1.2554927809165097E-4</v>
      </c>
      <c r="AI20" s="67">
        <f>IF('aggregate ccm'!AJ20&gt;0,'aggregate ccm'!AJ20/SUM('aggregate ccm'!AJ$2:AJ$87),0)</f>
        <v>0</v>
      </c>
      <c r="AJ20" s="67">
        <f>IF('aggregate ccm'!AK20&gt;0,'aggregate ccm'!AK20/SUM('aggregate ccm'!AK$2:AK$87),0)</f>
        <v>0</v>
      </c>
      <c r="AK20" s="67">
        <f>IF('aggregate ccm'!AL20&gt;0,'aggregate ccm'!AL20/SUM('aggregate ccm'!AL$2:AL$87),0)</f>
        <v>0</v>
      </c>
      <c r="AL20" s="67">
        <f>IF('aggregate ccm'!AM20&gt;0,'aggregate ccm'!AM20/SUM('aggregate ccm'!AM$2:AM$87),0)</f>
        <v>0</v>
      </c>
      <c r="AM20" s="67">
        <f>IF('aggregate ccm'!AN20&gt;0,'aggregate ccm'!AN20/SUM('aggregate ccm'!AN$2:AN$87),0)</f>
        <v>0</v>
      </c>
      <c r="AN20" s="67">
        <f>IF('aggregate ccm'!AO20&gt;0,'aggregate ccm'!AO20/SUM('aggregate ccm'!AO$2:AO$87),0)</f>
        <v>0</v>
      </c>
      <c r="AO20" s="67">
        <f>IF('aggregate ccm'!AP20&gt;0,'aggregate ccm'!AP20/SUM('aggregate ccm'!AP$2:AP$87),0)</f>
        <v>5.305039787798408E-4</v>
      </c>
      <c r="AP20" s="67">
        <f>IF('aggregate ccm'!AQ20&gt;0,'aggregate ccm'!AQ20/SUM('aggregate ccm'!AQ$2:AQ$87),0)</f>
        <v>0</v>
      </c>
      <c r="AQ20" s="67">
        <f>IF('aggregate ccm'!AR20&gt;0,'aggregate ccm'!AR20/SUM('aggregate ccm'!AR$2:AR$87),0)</f>
        <v>2.0412329046744235E-4</v>
      </c>
      <c r="AR20" s="67">
        <f>IF('aggregate ccm'!AS20&gt;0,'aggregate ccm'!AS20/SUM('aggregate ccm'!AS$2:AS$87),0)</f>
        <v>4.8596177910607328E-5</v>
      </c>
      <c r="AS20" s="67">
        <f>IF('aggregate ccm'!AT20&gt;0,'aggregate ccm'!AT20/SUM('aggregate ccm'!AT$2:AT$87),0)</f>
        <v>0</v>
      </c>
      <c r="AT20" s="67">
        <f>IF('aggregate ccm'!AU20&gt;0,'aggregate ccm'!AU20/SUM('aggregate ccm'!AU$2:AU$87),0)</f>
        <v>0</v>
      </c>
      <c r="AU20" s="67">
        <f>IF('aggregate ccm'!AV20&gt;0,'aggregate ccm'!AV20/SUM('aggregate ccm'!AV$2:AV$87),0)</f>
        <v>3.0714889042463337E-4</v>
      </c>
      <c r="AV20" s="67">
        <f>IF('aggregate ccm'!AW20&gt;0,'aggregate ccm'!AW20/SUM('aggregate ccm'!AW$2:AW$87),0)</f>
        <v>1.7079002586248962E-4</v>
      </c>
      <c r="AW20" s="67">
        <f>IF('aggregate ccm'!AX20&gt;0,'aggregate ccm'!AX20/SUM('aggregate ccm'!AX$2:AX$87),0)</f>
        <v>1.7812611328820805E-4</v>
      </c>
      <c r="AX20" s="67">
        <f>IF('aggregate ccm'!AY20&gt;0,'aggregate ccm'!AY20/SUM('aggregate ccm'!AY$2:AY$87),0)</f>
        <v>0</v>
      </c>
      <c r="AY20" s="67">
        <f>IF('aggregate ccm'!AZ20&gt;0,'aggregate ccm'!AZ20/SUM('aggregate ccm'!AZ$2:AZ$87),0)</f>
        <v>0</v>
      </c>
      <c r="AZ20" s="67">
        <f>IF('aggregate ccm'!BA20&gt;0,'aggregate ccm'!BA20/SUM('aggregate ccm'!BA$2:BA$87),0)</f>
        <v>0</v>
      </c>
      <c r="BA20" s="67">
        <f>IF('aggregate ccm'!BB20&gt;0,'aggregate ccm'!BB20/SUM('aggregate ccm'!BB$2:BB$87),0)</f>
        <v>0</v>
      </c>
      <c r="BB20" s="67">
        <f>IF('aggregate ccm'!BC20&gt;0,'aggregate ccm'!BC20/SUM('aggregate ccm'!BC$2:BC$87),0)</f>
        <v>0</v>
      </c>
      <c r="BC20" s="67">
        <f>IF('aggregate ccm'!BD20&gt;0,'aggregate ccm'!BD20/SUM('aggregate ccm'!BD$2:BD$87),0)</f>
        <v>0</v>
      </c>
      <c r="BD20" s="67">
        <f>IF('aggregate ccm'!BE20&gt;0,'aggregate ccm'!BE20/SUM('aggregate ccm'!BE$2:BE$87),0)</f>
        <v>0</v>
      </c>
      <c r="BE20" s="67">
        <f>IF('aggregate ccm'!BF20&gt;0,'aggregate ccm'!BF20/SUM('aggregate ccm'!BF$2:BF$87),0)</f>
        <v>8.9202087328843502E-5</v>
      </c>
      <c r="BF20" s="67">
        <f>IF('aggregate ccm'!BG20&gt;0,'aggregate ccm'!BG20/SUM('aggregate ccm'!BG$2:BG$87),0)</f>
        <v>0</v>
      </c>
      <c r="BG20" s="67">
        <f>IF('aggregate ccm'!BH20&gt;0,'aggregate ccm'!BH20/SUM('aggregate ccm'!BH$2:BH$87),0)</f>
        <v>0</v>
      </c>
      <c r="BH20" s="67">
        <f>IF('aggregate ccm'!BI20&gt;0,'aggregate ccm'!BI20/SUM('aggregate ccm'!BI$2:BI$87),0)</f>
        <v>4.5526974732529026E-4</v>
      </c>
      <c r="BI20" s="67">
        <f>IF('aggregate ccm'!BJ20&gt;0,'aggregate ccm'!BJ20/SUM('aggregate ccm'!BJ$2:BJ$87),0)</f>
        <v>2.6343519494204424E-4</v>
      </c>
      <c r="BJ20" s="67">
        <f>IF('aggregate ccm'!BK20&gt;0,'aggregate ccm'!BK20/SUM('aggregate ccm'!BK$2:BK$87),0)</f>
        <v>4.3821209465381246E-4</v>
      </c>
      <c r="BK20" s="67">
        <f>IF('aggregate ccm'!BL20&gt;0,'aggregate ccm'!BL20/SUM('aggregate ccm'!BL$2:BL$87),0)</f>
        <v>3.0163637734710808E-4</v>
      </c>
      <c r="BL20" s="67">
        <f>IF('aggregate ccm'!BM20&gt;0,'aggregate ccm'!BM20/SUM('aggregate ccm'!BM$2:BM$87),0)</f>
        <v>8.6749078291043175E-4</v>
      </c>
      <c r="BM20" s="67">
        <f>IF('aggregate ccm'!BN20&gt;0,'aggregate ccm'!BN20/SUM('aggregate ccm'!BN$2:BN$87),0)</f>
        <v>2.7670171555063639E-4</v>
      </c>
      <c r="BN20" s="67">
        <f>IF('aggregate ccm'!BO20&gt;0,'aggregate ccm'!BO20/SUM('aggregate ccm'!BO$2:BO$87),0)</f>
        <v>0</v>
      </c>
      <c r="BO20" s="67">
        <f>IF('aggregate ccm'!BP20&gt;0,'aggregate ccm'!BP20/SUM('aggregate ccm'!BP$2:BP$87),0)</f>
        <v>7.6007093995439574E-4</v>
      </c>
      <c r="BP20" s="67">
        <f>IF('aggregate ccm'!BQ20&gt;0,'aggregate ccm'!BQ20/SUM('aggregate ccm'!BQ$2:BQ$87),0)</f>
        <v>6.0532687651331722E-4</v>
      </c>
      <c r="BQ20" s="67">
        <f>IF('aggregate ccm'!BR20&gt;0,'aggregate ccm'!BR20/SUM('aggregate ccm'!BR$2:BR$87),0)</f>
        <v>2.6205450733752622E-4</v>
      </c>
      <c r="BR20" s="67">
        <f>IF('aggregate ccm'!BS20&gt;0,'aggregate ccm'!BS20/SUM('aggregate ccm'!BS$2:BS$87),0)</f>
        <v>0</v>
      </c>
      <c r="BS20" s="67">
        <f>IF('aggregate ccm'!BT20&gt;0,'aggregate ccm'!BT20/SUM('aggregate ccm'!BT$2:BT$87),0)</f>
        <v>0</v>
      </c>
      <c r="BT20" s="67">
        <f>IF('aggregate ccm'!BU20&gt;0,'aggregate ccm'!BU20/SUM('aggregate ccm'!BU$2:BU$87),0)</f>
        <v>0</v>
      </c>
      <c r="BU20" s="67">
        <f>IF('aggregate ccm'!BV20&gt;0,'aggregate ccm'!BV20/SUM('aggregate ccm'!BV$2:BV$87),0)</f>
        <v>7.6177707355719421E-5</v>
      </c>
      <c r="BV20" s="67">
        <f>IF('aggregate ccm'!BW20&gt;0,'aggregate ccm'!BW20/SUM('aggregate ccm'!BW$2:BW$87),0)</f>
        <v>7.6177707355719421E-5</v>
      </c>
      <c r="BW20" s="67">
        <f>IF('aggregate ccm'!BX20&gt;0,'aggregate ccm'!BX20/SUM('aggregate ccm'!BX$2:BX$87),0)</f>
        <v>7.6177707355719435E-5</v>
      </c>
      <c r="BX20" s="67">
        <f>IF('aggregate ccm'!BY20&gt;0,'aggregate ccm'!BY20/SUM('aggregate ccm'!BY$2:BY$87),0)</f>
        <v>0</v>
      </c>
      <c r="BY20" s="67">
        <f>IF('aggregate ccm'!BZ20&gt;0,'aggregate ccm'!BZ20/SUM('aggregate ccm'!BZ$2:BZ$87),0)</f>
        <v>0</v>
      </c>
      <c r="BZ20" s="67">
        <f>IF('aggregate ccm'!CA20&gt;0,'aggregate ccm'!CA20/SUM('aggregate ccm'!CA$2:CA$87),0)</f>
        <v>0</v>
      </c>
      <c r="CA20" s="67">
        <f>IF('aggregate ccm'!CB20&gt;0,'aggregate ccm'!CB20/SUM('aggregate ccm'!CB$2:CB$87),0)</f>
        <v>2.3931460297707365E-5</v>
      </c>
      <c r="CB20" s="67">
        <f>IF('aggregate ccm'!CC20&gt;0,'aggregate ccm'!CC20/SUM('aggregate ccm'!CC$2:CC$87),0)</f>
        <v>1.0422094841063054E-4</v>
      </c>
      <c r="CC20" s="67">
        <f>IF('aggregate ccm'!CD20&gt;0,'aggregate ccm'!CD20/SUM('aggregate ccm'!CD$2:CD$87),0)</f>
        <v>0</v>
      </c>
      <c r="CD20" s="67">
        <f>IF('aggregate ccm'!CE20&gt;0,'aggregate ccm'!CE20/SUM('aggregate ccm'!CE$2:CE$87),0)</f>
        <v>0</v>
      </c>
      <c r="CE20" s="67">
        <f>IF('aggregate ccm'!CF20&gt;0,'aggregate ccm'!CF20/SUM('aggregate ccm'!CF$2:CF$87),0)</f>
        <v>0</v>
      </c>
      <c r="CF20" s="67">
        <f>IF('aggregate ccm'!CG20&gt;0,'aggregate ccm'!CG20/SUM('aggregate ccm'!CG$2:CG$87),0)</f>
        <v>0</v>
      </c>
      <c r="CG20" s="67">
        <f>IF('aggregate ccm'!CH20&gt;0,'aggregate ccm'!CH20/SUM('aggregate ccm'!CH$2:CH$87),0)</f>
        <v>0</v>
      </c>
      <c r="CH20" s="67">
        <f>IF('aggregate ccm'!CI20&gt;0,'aggregate ccm'!CI20/SUM('aggregate ccm'!CI$2:CI$87),0)</f>
        <v>2.7322404371584699E-4</v>
      </c>
      <c r="CI20" s="67">
        <f>IF('aggregate ccm'!CJ20&gt;0,'aggregate ccm'!CJ20/SUM('aggregate ccm'!CJ$2:CJ$87),0)</f>
        <v>0</v>
      </c>
      <c r="CK20" s="67"/>
    </row>
    <row r="21" spans="1:89">
      <c r="A21" s="68" t="s">
        <v>752</v>
      </c>
      <c r="B21" s="67">
        <f>IF('aggregate ccm'!C21&gt;0,'aggregate ccm'!C21/SUM('aggregate ccm'!C$2:C$87),0)</f>
        <v>9.7932535364526653E-3</v>
      </c>
      <c r="C21" s="67">
        <f>IF('aggregate ccm'!D21&gt;0,'aggregate ccm'!D21/SUM('aggregate ccm'!D$2:D$87),0)</f>
        <v>1.6684161096072039E-2</v>
      </c>
      <c r="D21" s="67">
        <f>IF('aggregate ccm'!E21&gt;0,'aggregate ccm'!E21/SUM('aggregate ccm'!E$2:E$87),0)</f>
        <v>0.11866712002720169</v>
      </c>
      <c r="E21" s="67">
        <f>IF('aggregate ccm'!F21&gt;0,'aggregate ccm'!F21/SUM('aggregate ccm'!F$2:F$87),0)</f>
        <v>5.4627257111398493E-2</v>
      </c>
      <c r="F21" s="67">
        <f>IF('aggregate ccm'!G21&gt;0,'aggregate ccm'!G21/SUM('aggregate ccm'!G$2:G$87),0)</f>
        <v>0.11866712002720162</v>
      </c>
      <c r="G21" s="67">
        <f>IF('aggregate ccm'!H21&gt;0,'aggregate ccm'!H21/SUM('aggregate ccm'!H$2:H$87),0)</f>
        <v>0.15613652868554828</v>
      </c>
      <c r="H21" s="67">
        <f>IF('aggregate ccm'!I21&gt;0,'aggregate ccm'!I21/SUM('aggregate ccm'!I$2:I$87),0)</f>
        <v>9.4575873827791989E-3</v>
      </c>
      <c r="I21" s="67">
        <f>IF('aggregate ccm'!J21&gt;0,'aggregate ccm'!J21/SUM('aggregate ccm'!J$2:J$87),0)</f>
        <v>5.4988216810683423E-2</v>
      </c>
      <c r="J21" s="67">
        <f>IF('aggregate ccm'!K21&gt;0,'aggregate ccm'!K21/SUM('aggregate ccm'!K$2:K$87),0)</f>
        <v>6.0463832136940919E-2</v>
      </c>
      <c r="K21" s="67">
        <f>IF('aggregate ccm'!L21&gt;0,'aggregate ccm'!L21/SUM('aggregate ccm'!L$2:L$87),0)</f>
        <v>0.14316674453647593</v>
      </c>
      <c r="L21" s="67">
        <f>IF('aggregate ccm'!M21&gt;0,'aggregate ccm'!M21/SUM('aggregate ccm'!M$2:M$87),0)</f>
        <v>4.2747533796127141E-2</v>
      </c>
      <c r="M21" s="67">
        <f>IF('aggregate ccm'!N21&gt;0,'aggregate ccm'!N21/SUM('aggregate ccm'!N$2:N$87),0)</f>
        <v>7.8889872985636503E-2</v>
      </c>
      <c r="N21" s="67">
        <f>IF('aggregate ccm'!O21&gt;0,'aggregate ccm'!O21/SUM('aggregate ccm'!O$2:O$87),0)</f>
        <v>8.4963768115942043E-2</v>
      </c>
      <c r="O21" s="67">
        <f>IF('aggregate ccm'!P21&gt;0,'aggregate ccm'!P21/SUM('aggregate ccm'!P$2:P$87),0)</f>
        <v>8.754578754578754E-2</v>
      </c>
      <c r="P21" s="67">
        <f>IF('aggregate ccm'!Q21&gt;0,'aggregate ccm'!Q21/SUM('aggregate ccm'!Q$2:Q$87),0)</f>
        <v>8.3617747440273033E-2</v>
      </c>
      <c r="Q21" s="67">
        <f>IF('aggregate ccm'!R21&gt;0,'aggregate ccm'!R21/SUM('aggregate ccm'!R$2:R$87),0)</f>
        <v>8.5660643041539516E-2</v>
      </c>
      <c r="R21" s="67">
        <f>IF('aggregate ccm'!S21&gt;0,'aggregate ccm'!S21/SUM('aggregate ccm'!S$2:S$87),0)</f>
        <v>8.5660643041539544E-2</v>
      </c>
      <c r="S21" s="67">
        <f>IF('aggregate ccm'!T21&gt;0,'aggregate ccm'!T21/SUM('aggregate ccm'!T$2:T$87),0)</f>
        <v>7.7668022467557635E-2</v>
      </c>
      <c r="T21" s="67">
        <f>IF('aggregate ccm'!U21&gt;0,'aggregate ccm'!U21/SUM('aggregate ccm'!U$2:U$87),0)</f>
        <v>0.1037827352085354</v>
      </c>
      <c r="U21" s="67">
        <f>IF('aggregate ccm'!V21&gt;0,'aggregate ccm'!V21/SUM('aggregate ccm'!V$2:V$87),0)</f>
        <v>0.12244897959183673</v>
      </c>
      <c r="V21" s="67">
        <f>IF('aggregate ccm'!W21&gt;0,'aggregate ccm'!W21/SUM('aggregate ccm'!W$2:W$87),0)</f>
        <v>3.4728624992316673E-2</v>
      </c>
      <c r="W21" s="67">
        <f>IF('aggregate ccm'!X21&gt;0,'aggregate ccm'!X21/SUM('aggregate ccm'!X$2:X$87),0)</f>
        <v>2.200612344304502E-2</v>
      </c>
      <c r="X21" s="67">
        <f>IF('aggregate ccm'!Y21&gt;0,'aggregate ccm'!Y21/SUM('aggregate ccm'!Y$2:Y$87),0)</f>
        <v>2.2006123443045016E-2</v>
      </c>
      <c r="Y21" s="67">
        <f>IF('aggregate ccm'!Z21&gt;0,'aggregate ccm'!Z21/SUM('aggregate ccm'!Z$2:Z$87),0)</f>
        <v>2.8698037560666807E-2</v>
      </c>
      <c r="Z21" s="67">
        <f>IF('aggregate ccm'!AA21&gt;0,'aggregate ccm'!AA21/SUM('aggregate ccm'!AA$2:AA$87),0)</f>
        <v>2.475404633449698E-2</v>
      </c>
      <c r="AA21" s="67">
        <f>IF('aggregate ccm'!AB21&gt;0,'aggregate ccm'!AB21/SUM('aggregate ccm'!AB$2:AB$87),0)</f>
        <v>1.4577259475218658E-2</v>
      </c>
      <c r="AB21" s="67">
        <f>IF('aggregate ccm'!AC21&gt;0,'aggregate ccm'!AC21/SUM('aggregate ccm'!AC$2:AC$87),0)</f>
        <v>5.8874062195750532E-2</v>
      </c>
      <c r="AC21" s="67">
        <f>IF('aggregate ccm'!AD21&gt;0,'aggregate ccm'!AD21/SUM('aggregate ccm'!AD$2:AD$87),0)</f>
        <v>6.0319603871258162E-2</v>
      </c>
      <c r="AD21" s="67">
        <f>IF('aggregate ccm'!AE21&gt;0,'aggregate ccm'!AE21/SUM('aggregate ccm'!AE$2:AE$87),0)</f>
        <v>0.25241512976590652</v>
      </c>
      <c r="AE21" s="67">
        <f>IF('aggregate ccm'!AF21&gt;0,'aggregate ccm'!AF21/SUM('aggregate ccm'!AF$2:AF$87),0)</f>
        <v>0.1669448049941282</v>
      </c>
      <c r="AF21" s="67">
        <f>IF('aggregate ccm'!AG21&gt;0,'aggregate ccm'!AG21/SUM('aggregate ccm'!AG$2:AG$87),0)</f>
        <v>2.578421843244676E-2</v>
      </c>
      <c r="AG21" s="67">
        <f>IF('aggregate ccm'!AH21&gt;0,'aggregate ccm'!AH21/SUM('aggregate ccm'!AH$2:AH$87),0)</f>
        <v>3.5458081790396322E-3</v>
      </c>
      <c r="AH21" s="67">
        <f>IF('aggregate ccm'!AI21&gt;0,'aggregate ccm'!AI21/SUM('aggregate ccm'!AI$2:AI$87),0)</f>
        <v>0.30295040803515377</v>
      </c>
      <c r="AI21" s="67">
        <f>IF('aggregate ccm'!AJ21&gt;0,'aggregate ccm'!AJ21/SUM('aggregate ccm'!AJ$2:AJ$87),0)</f>
        <v>4.658309745248685E-2</v>
      </c>
      <c r="AJ21" s="67">
        <f>IF('aggregate ccm'!AK21&gt;0,'aggregate ccm'!AK21/SUM('aggregate ccm'!AK$2:AK$87),0)</f>
        <v>4.6583097452486857E-2</v>
      </c>
      <c r="AK21" s="67">
        <f>IF('aggregate ccm'!AL21&gt;0,'aggregate ccm'!AL21/SUM('aggregate ccm'!AL$2:AL$87),0)</f>
        <v>4.6583097452486857E-2</v>
      </c>
      <c r="AL21" s="67">
        <f>IF('aggregate ccm'!AM21&gt;0,'aggregate ccm'!AM21/SUM('aggregate ccm'!AM$2:AM$87),0)</f>
        <v>4.9559981472904122E-2</v>
      </c>
      <c r="AM21" s="67">
        <f>IF('aggregate ccm'!AN21&gt;0,'aggregate ccm'!AN21/SUM('aggregate ccm'!AN$2:AN$87),0)</f>
        <v>4.2747533796127134E-2</v>
      </c>
      <c r="AN21" s="67">
        <f>IF('aggregate ccm'!AO21&gt;0,'aggregate ccm'!AO21/SUM('aggregate ccm'!AO$2:AO$87),0)</f>
        <v>7.9973562458691347E-2</v>
      </c>
      <c r="AO21" s="67">
        <f>IF('aggregate ccm'!AP21&gt;0,'aggregate ccm'!AP21/SUM('aggregate ccm'!AP$2:AP$87),0)</f>
        <v>0.11856763925729442</v>
      </c>
      <c r="AP21" s="67">
        <f>IF('aggregate ccm'!AQ21&gt;0,'aggregate ccm'!AQ21/SUM('aggregate ccm'!AQ$2:AQ$87),0)</f>
        <v>5.0918466000644536E-2</v>
      </c>
      <c r="AQ21" s="67">
        <f>IF('aggregate ccm'!AR21&gt;0,'aggregate ccm'!AR21/SUM('aggregate ccm'!AR$2:AR$87),0)</f>
        <v>3.9804041641151255E-2</v>
      </c>
      <c r="AR21" s="67">
        <f>IF('aggregate ccm'!AS21&gt;0,'aggregate ccm'!AS21/SUM('aggregate ccm'!AS$2:AS$87),0)</f>
        <v>5.242312692106766E-2</v>
      </c>
      <c r="AS21" s="67">
        <f>IF('aggregate ccm'!AT21&gt;0,'aggregate ccm'!AT21/SUM('aggregate ccm'!AT$2:AT$87),0)</f>
        <v>8.5474077533862686E-2</v>
      </c>
      <c r="AT21" s="67">
        <f>IF('aggregate ccm'!AU21&gt;0,'aggregate ccm'!AU21/SUM('aggregate ccm'!AU$2:AU$87),0)</f>
        <v>6.4713835060838221E-2</v>
      </c>
      <c r="AU21" s="67">
        <f>IF('aggregate ccm'!AV21&gt;0,'aggregate ccm'!AV21/SUM('aggregate ccm'!AV$2:AV$87),0)</f>
        <v>7.0029947016816405E-2</v>
      </c>
      <c r="AV21" s="67">
        <f>IF('aggregate ccm'!AW21&gt;0,'aggregate ccm'!AW21/SUM('aggregate ccm'!AW$2:AW$87),0)</f>
        <v>4.0770019030888595E-2</v>
      </c>
      <c r="AW21" s="67">
        <f>IF('aggregate ccm'!AX21&gt;0,'aggregate ccm'!AX21/SUM('aggregate ccm'!AX$2:AX$87),0)</f>
        <v>2.8500178126113287E-2</v>
      </c>
      <c r="AX21" s="67">
        <f>IF('aggregate ccm'!AY21&gt;0,'aggregate ccm'!AY21/SUM('aggregate ccm'!AY$2:AY$87),0)</f>
        <v>7.0298769771528991E-2</v>
      </c>
      <c r="AY21" s="67">
        <f>IF('aggregate ccm'!AZ21&gt;0,'aggregate ccm'!AZ21/SUM('aggregate ccm'!AZ$2:AZ$87),0)</f>
        <v>5.5381306568688948E-2</v>
      </c>
      <c r="AZ21" s="67">
        <f>IF('aggregate ccm'!BA21&gt;0,'aggregate ccm'!BA21/SUM('aggregate ccm'!BA$2:BA$87),0)</f>
        <v>6.2636881296539645E-2</v>
      </c>
      <c r="BA21" s="67">
        <f>IF('aggregate ccm'!BB21&gt;0,'aggregate ccm'!BB21/SUM('aggregate ccm'!BB$2:BB$87),0)</f>
        <v>1.3418420144877544E-2</v>
      </c>
      <c r="BB21" s="67">
        <f>IF('aggregate ccm'!BC21&gt;0,'aggregate ccm'!BC21/SUM('aggregate ccm'!BC$2:BC$87),0)</f>
        <v>5.0482959722981585E-2</v>
      </c>
      <c r="BC21" s="67">
        <f>IF('aggregate ccm'!BD21&gt;0,'aggregate ccm'!BD21/SUM('aggregate ccm'!BD$2:BD$87),0)</f>
        <v>2.5160308662101945E-2</v>
      </c>
      <c r="BD21" s="67">
        <f>IF('aggregate ccm'!BE21&gt;0,'aggregate ccm'!BE21/SUM('aggregate ccm'!BE$2:BE$87),0)</f>
        <v>5.2709946396664674E-2</v>
      </c>
      <c r="BE21" s="67">
        <f>IF('aggregate ccm'!BF21&gt;0,'aggregate ccm'!BF21/SUM('aggregate ccm'!BF$2:BF$87),0)</f>
        <v>4.5493064537710182E-2</v>
      </c>
      <c r="BF21" s="67">
        <f>IF('aggregate ccm'!BG21&gt;0,'aggregate ccm'!BG21/SUM('aggregate ccm'!BG$2:BG$87),0)</f>
        <v>2.0486415425065733E-2</v>
      </c>
      <c r="BG21" s="67">
        <f>IF('aggregate ccm'!BH21&gt;0,'aggregate ccm'!BH21/SUM('aggregate ccm'!BH$2:BH$87),0)</f>
        <v>3.9182058047493404E-2</v>
      </c>
      <c r="BH21" s="67">
        <f>IF('aggregate ccm'!BI21&gt;0,'aggregate ccm'!BI21/SUM('aggregate ccm'!BI$2:BI$87),0)</f>
        <v>0.10144927536231885</v>
      </c>
      <c r="BI21" s="67">
        <f>IF('aggregate ccm'!BJ21&gt;0,'aggregate ccm'!BJ21/SUM('aggregate ccm'!BJ$2:BJ$87),0)</f>
        <v>0.17571127502634351</v>
      </c>
      <c r="BJ21" s="67">
        <f>IF('aggregate ccm'!BK21&gt;0,'aggregate ccm'!BK21/SUM('aggregate ccm'!BK$2:BK$87),0)</f>
        <v>0.15162138475021911</v>
      </c>
      <c r="BK21" s="67">
        <f>IF('aggregate ccm'!BL21&gt;0,'aggregate ccm'!BL21/SUM('aggregate ccm'!BL$2:BL$87),0)</f>
        <v>0.15134605233391146</v>
      </c>
      <c r="BL21" s="67">
        <f>IF('aggregate ccm'!BM21&gt;0,'aggregate ccm'!BM21/SUM('aggregate ccm'!BM$2:BM$87),0)</f>
        <v>0.13337670787247888</v>
      </c>
      <c r="BM21" s="67">
        <f>IF('aggregate ccm'!BN21&gt;0,'aggregate ccm'!BN21/SUM('aggregate ccm'!BN$2:BN$87),0)</f>
        <v>0.133923630326508</v>
      </c>
      <c r="BN21" s="67">
        <f>IF('aggregate ccm'!BO21&gt;0,'aggregate ccm'!BO21/SUM('aggregate ccm'!BO$2:BO$87),0)</f>
        <v>8.3056478405315617E-2</v>
      </c>
      <c r="BO21" s="67">
        <f>IF('aggregate ccm'!BP21&gt;0,'aggregate ccm'!BP21/SUM('aggregate ccm'!BP$2:BP$87),0)</f>
        <v>0.25842411958449457</v>
      </c>
      <c r="BP21" s="67">
        <f>IF('aggregate ccm'!BQ21&gt;0,'aggregate ccm'!BQ21/SUM('aggregate ccm'!BQ$2:BQ$87),0)</f>
        <v>8.8377723970944316E-2</v>
      </c>
      <c r="BQ21" s="67">
        <f>IF('aggregate ccm'!BR21&gt;0,'aggregate ccm'!BR21/SUM('aggregate ccm'!BR$2:BR$87),0)</f>
        <v>0.11346960167714885</v>
      </c>
      <c r="BR21" s="67">
        <f>IF('aggregate ccm'!BS21&gt;0,'aggregate ccm'!BS21/SUM('aggregate ccm'!BS$2:BS$87),0)</f>
        <v>3.1846129591675862E-2</v>
      </c>
      <c r="BS21" s="67">
        <f>IF('aggregate ccm'!BT21&gt;0,'aggregate ccm'!BT21/SUM('aggregate ccm'!BT$2:BT$87),0)</f>
        <v>3.6168461807029942E-2</v>
      </c>
      <c r="BT21" s="67">
        <f>IF('aggregate ccm'!BU21&gt;0,'aggregate ccm'!BU21/SUM('aggregate ccm'!BU$2:BU$87),0)</f>
        <v>7.0445789763346159E-2</v>
      </c>
      <c r="BU21" s="67">
        <f>IF('aggregate ccm'!BV21&gt;0,'aggregate ccm'!BV21/SUM('aggregate ccm'!BV$2:BV$87),0)</f>
        <v>5.9357669571576566E-2</v>
      </c>
      <c r="BV21" s="67">
        <f>IF('aggregate ccm'!BW21&gt;0,'aggregate ccm'!BW21/SUM('aggregate ccm'!BW$2:BW$87),0)</f>
        <v>5.9357669571576566E-2</v>
      </c>
      <c r="BW21" s="67">
        <f>IF('aggregate ccm'!BX21&gt;0,'aggregate ccm'!BX21/SUM('aggregate ccm'!BX$2:BX$87),0)</f>
        <v>5.9357669571576586E-2</v>
      </c>
      <c r="BX21" s="67">
        <f>IF('aggregate ccm'!BY21&gt;0,'aggregate ccm'!BY21/SUM('aggregate ccm'!BY$2:BY$87),0)</f>
        <v>4.2747533796127141E-2</v>
      </c>
      <c r="BY21" s="67">
        <f>IF('aggregate ccm'!BZ21&gt;0,'aggregate ccm'!BZ21/SUM('aggregate ccm'!BZ$2:BZ$87),0)</f>
        <v>4.2747533796127141E-2</v>
      </c>
      <c r="BZ21" s="67">
        <f>IF('aggregate ccm'!CA21&gt;0,'aggregate ccm'!CA21/SUM('aggregate ccm'!CA$2:CA$87),0)</f>
        <v>3.1213330204177422E-2</v>
      </c>
      <c r="CA21" s="67">
        <f>IF('aggregate ccm'!CB21&gt;0,'aggregate ccm'!CB21/SUM('aggregate ccm'!CB$2:CB$87),0)</f>
        <v>3.1673287704015701E-2</v>
      </c>
      <c r="CB21" s="67">
        <f>IF('aggregate ccm'!CC21&gt;0,'aggregate ccm'!CC21/SUM('aggregate ccm'!CC$2:CC$87),0)</f>
        <v>6.48254299114122E-2</v>
      </c>
      <c r="CC21" s="67">
        <f>IF('aggregate ccm'!CD21&gt;0,'aggregate ccm'!CD21/SUM('aggregate ccm'!CD$2:CD$87),0)</f>
        <v>4.775304852050824E-2</v>
      </c>
      <c r="CD21" s="67">
        <f>IF('aggregate ccm'!CE21&gt;0,'aggregate ccm'!CE21/SUM('aggregate ccm'!CE$2:CE$87),0)</f>
        <v>3.9100925804881059E-2</v>
      </c>
      <c r="CE21" s="67">
        <f>IF('aggregate ccm'!CF21&gt;0,'aggregate ccm'!CF21/SUM('aggregate ccm'!CF$2:CF$87),0)</f>
        <v>6.2579013906447531E-2</v>
      </c>
      <c r="CF21" s="67">
        <f>IF('aggregate ccm'!CG21&gt;0,'aggregate ccm'!CG21/SUM('aggregate ccm'!CG$2:CG$87),0)</f>
        <v>4.7753048520508226E-2</v>
      </c>
      <c r="CG21" s="67">
        <f>IF('aggregate ccm'!CH21&gt;0,'aggregate ccm'!CH21/SUM('aggregate ccm'!CH$2:CH$87),0)</f>
        <v>6.2579013906447545E-2</v>
      </c>
      <c r="CH21" s="67">
        <f>IF('aggregate ccm'!CI21&gt;0,'aggregate ccm'!CI21/SUM('aggregate ccm'!CI$2:CI$87),0)</f>
        <v>7.4924104432301158E-2</v>
      </c>
      <c r="CI21" s="67">
        <f>IF('aggregate ccm'!CJ21&gt;0,'aggregate ccm'!CJ21/SUM('aggregate ccm'!CJ$2:CJ$87),0)</f>
        <v>3.4960629921259839E-2</v>
      </c>
      <c r="CK21" s="67"/>
    </row>
    <row r="22" spans="1:89">
      <c r="A22" s="68" t="s">
        <v>753</v>
      </c>
      <c r="B22" s="67">
        <f>IF('aggregate ccm'!C22&gt;0,'aggregate ccm'!C22/SUM('aggregate ccm'!C$2:C$87),0)</f>
        <v>6.9245227025422891E-4</v>
      </c>
      <c r="C22" s="67">
        <f>IF('aggregate ccm'!D22&gt;0,'aggregate ccm'!D22/SUM('aggregate ccm'!D$2:D$87),0)</f>
        <v>6.4637312855643338E-3</v>
      </c>
      <c r="D22" s="67">
        <f>IF('aggregate ccm'!E22&gt;0,'aggregate ccm'!E22/SUM('aggregate ccm'!E$2:E$87),0)</f>
        <v>2.9921795307718472E-3</v>
      </c>
      <c r="E22" s="67">
        <f>IF('aggregate ccm'!F22&gt;0,'aggregate ccm'!F22/SUM('aggregate ccm'!F$2:F$87),0)</f>
        <v>1.1045140732710678E-3</v>
      </c>
      <c r="F22" s="67">
        <f>IF('aggregate ccm'!G22&gt;0,'aggregate ccm'!G22/SUM('aggregate ccm'!G$2:G$87),0)</f>
        <v>2.9921795307718459E-3</v>
      </c>
      <c r="G22" s="67">
        <f>IF('aggregate ccm'!H22&gt;0,'aggregate ccm'!H22/SUM('aggregate ccm'!H$2:H$87),0)</f>
        <v>2.1786492374727671E-3</v>
      </c>
      <c r="H22" s="67">
        <f>IF('aggregate ccm'!I22&gt;0,'aggregate ccm'!I22/SUM('aggregate ccm'!I$2:I$87),0)</f>
        <v>2.6641091219096334E-5</v>
      </c>
      <c r="I22" s="67">
        <f>IF('aggregate ccm'!J22&gt;0,'aggregate ccm'!J22/SUM('aggregate ccm'!J$2:J$87),0)</f>
        <v>7.855459544383347E-4</v>
      </c>
      <c r="J22" s="67">
        <f>IF('aggregate ccm'!K22&gt;0,'aggregate ccm'!K22/SUM('aggregate ccm'!K$2:K$87),0)</f>
        <v>5.5218111540585317E-4</v>
      </c>
      <c r="K22" s="67">
        <f>IF('aggregate ccm'!L22&gt;0,'aggregate ccm'!L22/SUM('aggregate ccm'!L$2:L$87),0)</f>
        <v>2.473498197926036E-3</v>
      </c>
      <c r="L22" s="67">
        <f>IF('aggregate ccm'!M22&gt;0,'aggregate ccm'!M22/SUM('aggregate ccm'!M$2:M$87),0)</f>
        <v>5.4804530507855307E-4</v>
      </c>
      <c r="M22" s="67">
        <f>IF('aggregate ccm'!N22&gt;0,'aggregate ccm'!N22/SUM('aggregate ccm'!N$2:N$87),0)</f>
        <v>3.0197694107178801E-4</v>
      </c>
      <c r="N22" s="67">
        <f>IF('aggregate ccm'!O22&gt;0,'aggregate ccm'!O22/SUM('aggregate ccm'!O$2:O$87),0)</f>
        <v>1.811594202898551E-4</v>
      </c>
      <c r="O22" s="67">
        <f>IF('aggregate ccm'!P22&gt;0,'aggregate ccm'!P22/SUM('aggregate ccm'!P$2:P$87),0)</f>
        <v>7.326007326007326E-4</v>
      </c>
      <c r="P22" s="67">
        <f>IF('aggregate ccm'!Q22&gt;0,'aggregate ccm'!Q22/SUM('aggregate ccm'!Q$2:Q$87),0)</f>
        <v>5.6882821387940839E-4</v>
      </c>
      <c r="Q22" s="67">
        <f>IF('aggregate ccm'!R22&gt;0,'aggregate ccm'!R22/SUM('aggregate ccm'!R$2:R$87),0)</f>
        <v>2.346866932644918E-4</v>
      </c>
      <c r="R22" s="67">
        <f>IF('aggregate ccm'!S22&gt;0,'aggregate ccm'!S22/SUM('aggregate ccm'!S$2:S$87),0)</f>
        <v>2.3468669326449188E-4</v>
      </c>
      <c r="S22" s="67">
        <f>IF('aggregate ccm'!T22&gt;0,'aggregate ccm'!T22/SUM('aggregate ccm'!T$2:T$87),0)</f>
        <v>3.8737168312996326E-4</v>
      </c>
      <c r="T22" s="67">
        <f>IF('aggregate ccm'!U22&gt;0,'aggregate ccm'!U22/SUM('aggregate ccm'!U$2:U$87),0)</f>
        <v>0</v>
      </c>
      <c r="U22" s="67">
        <f>IF('aggregate ccm'!V22&gt;0,'aggregate ccm'!V22/SUM('aggregate ccm'!V$2:V$87),0)</f>
        <v>2.2426553038797938E-4</v>
      </c>
      <c r="V22" s="67">
        <f>IF('aggregate ccm'!W22&gt;0,'aggregate ccm'!W22/SUM('aggregate ccm'!W$2:W$87),0)</f>
        <v>1.2293318581351037E-4</v>
      </c>
      <c r="W22" s="67">
        <f>IF('aggregate ccm'!X22&gt;0,'aggregate ccm'!X22/SUM('aggregate ccm'!X$2:X$87),0)</f>
        <v>6.4365736552779906E-4</v>
      </c>
      <c r="X22" s="67">
        <f>IF('aggregate ccm'!Y22&gt;0,'aggregate ccm'!Y22/SUM('aggregate ccm'!Y$2:Y$87),0)</f>
        <v>6.4365736552779885E-4</v>
      </c>
      <c r="Y22" s="67">
        <f>IF('aggregate ccm'!Z22&gt;0,'aggregate ccm'!Z22/SUM('aggregate ccm'!Z$2:Z$87),0)</f>
        <v>7.0338327354575511E-5</v>
      </c>
      <c r="Z22" s="67">
        <f>IF('aggregate ccm'!AA22&gt;0,'aggregate ccm'!AA22/SUM('aggregate ccm'!AA$2:AA$87),0)</f>
        <v>1.0578652279699564E-4</v>
      </c>
      <c r="AA22" s="67">
        <f>IF('aggregate ccm'!AB22&gt;0,'aggregate ccm'!AB22/SUM('aggregate ccm'!AB$2:AB$87),0)</f>
        <v>2.4295432458697764E-4</v>
      </c>
      <c r="AB22" s="67">
        <f>IF('aggregate ccm'!AC22&gt;0,'aggregate ccm'!AC22/SUM('aggregate ccm'!AC$2:AC$87),0)</f>
        <v>9.7359830479353991E-4</v>
      </c>
      <c r="AC22" s="67">
        <f>IF('aggregate ccm'!AD22&gt;0,'aggregate ccm'!AD22/SUM('aggregate ccm'!AD$2:AD$87),0)</f>
        <v>4.5014629754670267E-4</v>
      </c>
      <c r="AD22" s="67">
        <f>IF('aggregate ccm'!AE22&gt;0,'aggregate ccm'!AE22/SUM('aggregate ccm'!AE$2:AE$87),0)</f>
        <v>1.0599315587050664E-3</v>
      </c>
      <c r="AE22" s="67">
        <f>IF('aggregate ccm'!AF22&gt;0,'aggregate ccm'!AF22/SUM('aggregate ccm'!AF$2:AF$87),0)</f>
        <v>1.1743618270597688E-3</v>
      </c>
      <c r="AF22" s="67">
        <f>IF('aggregate ccm'!AG22&gt;0,'aggregate ccm'!AG22/SUM('aggregate ccm'!AG$2:AG$87),0)</f>
        <v>2.6508792082707432E-4</v>
      </c>
      <c r="AG22" s="67">
        <f>IF('aggregate ccm'!AH22&gt;0,'aggregate ccm'!AH22/SUM('aggregate ccm'!AH$2:AH$87),0)</f>
        <v>5.399227058021167E-4</v>
      </c>
      <c r="AH22" s="67">
        <f>IF('aggregate ccm'!AI22&gt;0,'aggregate ccm'!AI22/SUM('aggregate ccm'!AI$2:AI$87),0)</f>
        <v>1.1299435028248588E-3</v>
      </c>
      <c r="AI22" s="67">
        <f>IF('aggregate ccm'!AJ22&gt;0,'aggregate ccm'!AJ22/SUM('aggregate ccm'!AJ$2:AJ$87),0)</f>
        <v>5.6611403154063875E-4</v>
      </c>
      <c r="AJ22" s="67">
        <f>IF('aggregate ccm'!AK22&gt;0,'aggregate ccm'!AK22/SUM('aggregate ccm'!AK$2:AK$87),0)</f>
        <v>5.6611403154063886E-4</v>
      </c>
      <c r="AK22" s="67">
        <f>IF('aggregate ccm'!AL22&gt;0,'aggregate ccm'!AL22/SUM('aggregate ccm'!AL$2:AL$87),0)</f>
        <v>5.6611403154063886E-4</v>
      </c>
      <c r="AL22" s="67">
        <f>IF('aggregate ccm'!AM22&gt;0,'aggregate ccm'!AM22/SUM('aggregate ccm'!AM$2:AM$87),0)</f>
        <v>9.2635479388605835E-4</v>
      </c>
      <c r="AM22" s="67">
        <f>IF('aggregate ccm'!AN22&gt;0,'aggregate ccm'!AN22/SUM('aggregate ccm'!AN$2:AN$87),0)</f>
        <v>5.4804530507855296E-4</v>
      </c>
      <c r="AN22" s="67">
        <f>IF('aggregate ccm'!AO22&gt;0,'aggregate ccm'!AO22/SUM('aggregate ccm'!AO$2:AO$87),0)</f>
        <v>2.8325937116419606E-4</v>
      </c>
      <c r="AO22" s="67">
        <f>IF('aggregate ccm'!AP22&gt;0,'aggregate ccm'!AP22/SUM('aggregate ccm'!AP$2:AP$87),0)</f>
        <v>7.9575596816976125E-4</v>
      </c>
      <c r="AP22" s="67">
        <f>IF('aggregate ccm'!AQ22&gt;0,'aggregate ccm'!AQ22/SUM('aggregate ccm'!AQ$2:AQ$87),0)</f>
        <v>1.9336126329358686E-3</v>
      </c>
      <c r="AQ22" s="67">
        <f>IF('aggregate ccm'!AR22&gt;0,'aggregate ccm'!AR22/SUM('aggregate ccm'!AR$2:AR$87),0)</f>
        <v>4.0824658093488469E-4</v>
      </c>
      <c r="AR22" s="67">
        <f>IF('aggregate ccm'!AS22&gt;0,'aggregate ccm'!AS22/SUM('aggregate ccm'!AS$2:AS$87),0)</f>
        <v>1.8223566716477749E-4</v>
      </c>
      <c r="AS22" s="67">
        <f>IF('aggregate ccm'!AT22&gt;0,'aggregate ccm'!AT22/SUM('aggregate ccm'!AT$2:AT$87),0)</f>
        <v>9.3414292386735165E-4</v>
      </c>
      <c r="AT22" s="67">
        <f>IF('aggregate ccm'!AU22&gt;0,'aggregate ccm'!AU22/SUM('aggregate ccm'!AU$2:AU$87),0)</f>
        <v>6.3091482649842276E-4</v>
      </c>
      <c r="AU22" s="67">
        <f>IF('aggregate ccm'!AV22&gt;0,'aggregate ccm'!AV22/SUM('aggregate ccm'!AV$2:AV$87),0)</f>
        <v>1.6125316747293251E-3</v>
      </c>
      <c r="AV22" s="67">
        <f>IF('aggregate ccm'!AW22&gt;0,'aggregate ccm'!AW22/SUM('aggregate ccm'!AW$2:AW$87),0)</f>
        <v>7.8075440394280969E-4</v>
      </c>
      <c r="AW22" s="67">
        <f>IF('aggregate ccm'!AX22&gt;0,'aggregate ccm'!AX22/SUM('aggregate ccm'!AX$2:AX$87),0)</f>
        <v>2.8500178126113287E-3</v>
      </c>
      <c r="AX22" s="67">
        <f>IF('aggregate ccm'!AY22&gt;0,'aggregate ccm'!AY22/SUM('aggregate ccm'!AY$2:AY$87),0)</f>
        <v>4.5694200351493845E-3</v>
      </c>
      <c r="AY22" s="67">
        <f>IF('aggregate ccm'!AZ22&gt;0,'aggregate ccm'!AZ22/SUM('aggregate ccm'!AZ$2:AZ$87),0)</f>
        <v>5.3768258804552378E-4</v>
      </c>
      <c r="AZ22" s="67">
        <f>IF('aggregate ccm'!BA22&gt;0,'aggregate ccm'!BA22/SUM('aggregate ccm'!BA$2:BA$87),0)</f>
        <v>8.7604029785370125E-4</v>
      </c>
      <c r="BA22" s="67">
        <f>IF('aggregate ccm'!BB22&gt;0,'aggregate ccm'!BB22/SUM('aggregate ccm'!BB$2:BB$87),0)</f>
        <v>3.4494653328734048E-5</v>
      </c>
      <c r="BB22" s="67">
        <f>IF('aggregate ccm'!BC22&gt;0,'aggregate ccm'!BC22/SUM('aggregate ccm'!BC$2:BC$87),0)</f>
        <v>3.6449790413705117E-4</v>
      </c>
      <c r="BC22" s="67">
        <f>IF('aggregate ccm'!BD22&gt;0,'aggregate ccm'!BD22/SUM('aggregate ccm'!BD$2:BD$87),0)</f>
        <v>2.1736767742636671E-4</v>
      </c>
      <c r="BD22" s="67">
        <f>IF('aggregate ccm'!BE22&gt;0,'aggregate ccm'!BE22/SUM('aggregate ccm'!BE$2:BE$87),0)</f>
        <v>5.9559261465157826E-4</v>
      </c>
      <c r="BE22" s="67">
        <f>IF('aggregate ccm'!BF22&gt;0,'aggregate ccm'!BF22/SUM('aggregate ccm'!BF$2:BF$87),0)</f>
        <v>2.096249052227822E-3</v>
      </c>
      <c r="BF22" s="67">
        <f>IF('aggregate ccm'!BG22&gt;0,'aggregate ccm'!BG22/SUM('aggregate ccm'!BG$2:BG$87),0)</f>
        <v>3.2865907099035934E-4</v>
      </c>
      <c r="BG22" s="67">
        <f>IF('aggregate ccm'!BH22&gt;0,'aggregate ccm'!BH22/SUM('aggregate ccm'!BH$2:BH$87),0)</f>
        <v>3.9577836411609497E-4</v>
      </c>
      <c r="BH22" s="67">
        <f>IF('aggregate ccm'!BI22&gt;0,'aggregate ccm'!BI22/SUM('aggregate ccm'!BI$2:BI$87),0)</f>
        <v>8.3466120342969876E-4</v>
      </c>
      <c r="BI22" s="67">
        <f>IF('aggregate ccm'!BJ22&gt;0,'aggregate ccm'!BJ22/SUM('aggregate ccm'!BJ$2:BJ$87),0)</f>
        <v>1.5806111696522655E-3</v>
      </c>
      <c r="BJ22" s="67">
        <f>IF('aggregate ccm'!BK22&gt;0,'aggregate ccm'!BK22/SUM('aggregate ccm'!BK$2:BK$87),0)</f>
        <v>3.0674846625766872E-3</v>
      </c>
      <c r="BK22" s="67">
        <f>IF('aggregate ccm'!BL22&gt;0,'aggregate ccm'!BL22/SUM('aggregate ccm'!BL$2:BL$87),0)</f>
        <v>5.2786366035743914E-4</v>
      </c>
      <c r="BL22" s="67">
        <f>IF('aggregate ccm'!BM22&gt;0,'aggregate ccm'!BM22/SUM('aggregate ccm'!BM$2:BM$87),0)</f>
        <v>3.2530904359141192E-4</v>
      </c>
      <c r="BM22" s="67">
        <f>IF('aggregate ccm'!BN22&gt;0,'aggregate ccm'!BN22/SUM('aggregate ccm'!BN$2:BN$87),0)</f>
        <v>1.1068068622025456E-3</v>
      </c>
      <c r="BN22" s="67">
        <f>IF('aggregate ccm'!BO22&gt;0,'aggregate ccm'!BO22/SUM('aggregate ccm'!BO$2:BO$87),0)</f>
        <v>1.9933554817275745E-3</v>
      </c>
      <c r="BO22" s="67">
        <f>IF('aggregate ccm'!BP22&gt;0,'aggregate ccm'!BP22/SUM('aggregate ccm'!BP$2:BP$87),0)</f>
        <v>3.0402837598175829E-3</v>
      </c>
      <c r="BP22" s="67">
        <f>IF('aggregate ccm'!BQ22&gt;0,'aggregate ccm'!BQ22/SUM('aggregate ccm'!BQ$2:BQ$87),0)</f>
        <v>1.2106537530266344E-3</v>
      </c>
      <c r="BQ22" s="67">
        <f>IF('aggregate ccm'!BR22&gt;0,'aggregate ccm'!BR22/SUM('aggregate ccm'!BR$2:BR$87),0)</f>
        <v>7.8616352201257866E-4</v>
      </c>
      <c r="BR22" s="67">
        <f>IF('aggregate ccm'!BS22&gt;0,'aggregate ccm'!BS22/SUM('aggregate ccm'!BS$2:BS$87),0)</f>
        <v>3.1530821377896896E-4</v>
      </c>
      <c r="BS22" s="67">
        <f>IF('aggregate ccm'!BT22&gt;0,'aggregate ccm'!BT22/SUM('aggregate ccm'!BT$2:BT$87),0)</f>
        <v>3.4683786320168285E-3</v>
      </c>
      <c r="BT22" s="67">
        <f>IF('aggregate ccm'!BU22&gt;0,'aggregate ccm'!BU22/SUM('aggregate ccm'!BU$2:BU$87),0)</f>
        <v>3.026967528893781E-3</v>
      </c>
      <c r="BU22" s="67">
        <f>IF('aggregate ccm'!BV22&gt;0,'aggregate ccm'!BV22/SUM('aggregate ccm'!BV$2:BV$87),0)</f>
        <v>7.1607044914376251E-4</v>
      </c>
      <c r="BV22" s="67">
        <f>IF('aggregate ccm'!BW22&gt;0,'aggregate ccm'!BW22/SUM('aggregate ccm'!BW$2:BW$87),0)</f>
        <v>7.1607044914376262E-4</v>
      </c>
      <c r="BW22" s="67">
        <f>IF('aggregate ccm'!BX22&gt;0,'aggregate ccm'!BX22/SUM('aggregate ccm'!BX$2:BX$87),0)</f>
        <v>7.1607044914376273E-4</v>
      </c>
      <c r="BX22" s="67">
        <f>IF('aggregate ccm'!BY22&gt;0,'aggregate ccm'!BY22/SUM('aggregate ccm'!BY$2:BY$87),0)</f>
        <v>5.4804530507855307E-4</v>
      </c>
      <c r="BY22" s="67">
        <f>IF('aggregate ccm'!BZ22&gt;0,'aggregate ccm'!BZ22/SUM('aggregate ccm'!BZ$2:BZ$87),0)</f>
        <v>5.4804530507855307E-4</v>
      </c>
      <c r="BZ22" s="67">
        <f>IF('aggregate ccm'!CA22&gt;0,'aggregate ccm'!CA22/SUM('aggregate ccm'!CA$2:CA$87),0)</f>
        <v>2.3468669326449191E-4</v>
      </c>
      <c r="CA22" s="67">
        <f>IF('aggregate ccm'!CB22&gt;0,'aggregate ccm'!CB22/SUM('aggregate ccm'!CB$2:CB$87),0)</f>
        <v>2.5128033312592734E-4</v>
      </c>
      <c r="CB22" s="67">
        <f>IF('aggregate ccm'!CC22&gt;0,'aggregate ccm'!CC22/SUM('aggregate ccm'!CC$2:CC$87),0)</f>
        <v>2.0844189682126107E-4</v>
      </c>
      <c r="CC22" s="67">
        <f>IF('aggregate ccm'!CD22&gt;0,'aggregate ccm'!CD22/SUM('aggregate ccm'!CD$2:CD$87),0)</f>
        <v>2.5581990278843701E-4</v>
      </c>
      <c r="CD22" s="67">
        <f>IF('aggregate ccm'!CE22&gt;0,'aggregate ccm'!CE22/SUM('aggregate ccm'!CE$2:CE$87),0)</f>
        <v>1.915524067491717E-4</v>
      </c>
      <c r="CE22" s="67">
        <f>IF('aggregate ccm'!CF22&gt;0,'aggregate ccm'!CF22/SUM('aggregate ccm'!CF$2:CF$87),0)</f>
        <v>6.3211125158027807E-4</v>
      </c>
      <c r="CF22" s="67">
        <f>IF('aggregate ccm'!CG22&gt;0,'aggregate ccm'!CG22/SUM('aggregate ccm'!CG$2:CG$87),0)</f>
        <v>2.5581990278843696E-4</v>
      </c>
      <c r="CG22" s="67">
        <f>IF('aggregate ccm'!CH22&gt;0,'aggregate ccm'!CH22/SUM('aggregate ccm'!CH$2:CH$87),0)</f>
        <v>6.3211125158027829E-4</v>
      </c>
      <c r="CH22" s="67">
        <f>IF('aggregate ccm'!CI22&gt;0,'aggregate ccm'!CI22/SUM('aggregate ccm'!CI$2:CI$87),0)</f>
        <v>1.4571948998178506E-3</v>
      </c>
      <c r="CI22" s="67">
        <f>IF('aggregate ccm'!CJ22&gt;0,'aggregate ccm'!CJ22/SUM('aggregate ccm'!CJ$2:CJ$87),0)</f>
        <v>6.2992125984251965E-4</v>
      </c>
      <c r="CK22" s="67"/>
    </row>
    <row r="23" spans="1:89">
      <c r="A23" s="68" t="s">
        <v>754</v>
      </c>
      <c r="B23" s="67">
        <f>IF('aggregate ccm'!C23&gt;0,'aggregate ccm'!C23/SUM('aggregate ccm'!C$2:C$87),0)</f>
        <v>0.79805124146799877</v>
      </c>
      <c r="C23" s="67">
        <f>IF('aggregate ccm'!D23&gt;0,'aggregate ccm'!D23/SUM('aggregate ccm'!D$2:D$87),0)</f>
        <v>0.3124689243688194</v>
      </c>
      <c r="D23" s="67">
        <f>IF('aggregate ccm'!E23&gt;0,'aggregate ccm'!E23/SUM('aggregate ccm'!E$2:E$87),0)</f>
        <v>9.7381842910574654E-2</v>
      </c>
      <c r="E23" s="67">
        <f>IF('aggregate ccm'!F23&gt;0,'aggregate ccm'!F23/SUM('aggregate ccm'!F$2:F$87),0)</f>
        <v>0.24485292034102676</v>
      </c>
      <c r="F23" s="67">
        <f>IF('aggregate ccm'!G23&gt;0,'aggregate ccm'!G23/SUM('aggregate ccm'!G$2:G$87),0)</f>
        <v>9.7381842910574626E-2</v>
      </c>
      <c r="G23" s="67">
        <f>IF('aggregate ccm'!H23&gt;0,'aggregate ccm'!H23/SUM('aggregate ccm'!H$2:H$87),0)</f>
        <v>8.714596949891068E-2</v>
      </c>
      <c r="H23" s="67">
        <f>IF('aggregate ccm'!I23&gt;0,'aggregate ccm'!I23/SUM('aggregate ccm'!I$2:I$87),0)</f>
        <v>0.10198209718670077</v>
      </c>
      <c r="I23" s="67">
        <f>IF('aggregate ccm'!J23&gt;0,'aggregate ccm'!J23/SUM('aggregate ccm'!J$2:J$87),0)</f>
        <v>0.17248807122096821</v>
      </c>
      <c r="J23" s="67">
        <f>IF('aggregate ccm'!K23&gt;0,'aggregate ccm'!K23/SUM('aggregate ccm'!K$2:K$87),0)</f>
        <v>0.1186022403821901</v>
      </c>
      <c r="K23" s="67">
        <f>IF('aggregate ccm'!L23&gt;0,'aggregate ccm'!L23/SUM('aggregate ccm'!L$2:L$87),0)</f>
        <v>0.13112851309811693</v>
      </c>
      <c r="L23" s="67">
        <f>IF('aggregate ccm'!M23&gt;0,'aggregate ccm'!M23/SUM('aggregate ccm'!M$2:M$87),0)</f>
        <v>0.11501229716190949</v>
      </c>
      <c r="M23" s="67">
        <f>IF('aggregate ccm'!N23&gt;0,'aggregate ccm'!N23/SUM('aggregate ccm'!N$2:N$87),0)</f>
        <v>0.14996547215938805</v>
      </c>
      <c r="N23" s="67">
        <f>IF('aggregate ccm'!O23&gt;0,'aggregate ccm'!O23/SUM('aggregate ccm'!O$2:O$87),0)</f>
        <v>0.27919467922619301</v>
      </c>
      <c r="O23" s="67">
        <f>IF('aggregate ccm'!P23&gt;0,'aggregate ccm'!P23/SUM('aggregate ccm'!P$2:P$87),0)</f>
        <v>0.1408708112323416</v>
      </c>
      <c r="P23" s="67">
        <f>IF('aggregate ccm'!Q23&gt;0,'aggregate ccm'!Q23/SUM('aggregate ccm'!Q$2:Q$87),0)</f>
        <v>0.13993174061433447</v>
      </c>
      <c r="Q23" s="67">
        <f>IF('aggregate ccm'!R23&gt;0,'aggregate ccm'!R23/SUM('aggregate ccm'!R$2:R$87),0)</f>
        <v>0.13813126370905709</v>
      </c>
      <c r="R23" s="67">
        <f>IF('aggregate ccm'!S23&gt;0,'aggregate ccm'!S23/SUM('aggregate ccm'!S$2:S$87),0)</f>
        <v>0.13813126370905715</v>
      </c>
      <c r="S23" s="67">
        <f>IF('aggregate ccm'!T23&gt;0,'aggregate ccm'!T23/SUM('aggregate ccm'!T$2:T$87),0)</f>
        <v>0.27951861888990615</v>
      </c>
      <c r="T23" s="67">
        <f>IF('aggregate ccm'!U23&gt;0,'aggregate ccm'!U23/SUM('aggregate ccm'!U$2:U$87),0)</f>
        <v>0.12027158098933075</v>
      </c>
      <c r="U23" s="67">
        <f>IF('aggregate ccm'!V23&gt;0,'aggregate ccm'!V23/SUM('aggregate ccm'!V$2:V$87),0)</f>
        <v>0.1254939032662688</v>
      </c>
      <c r="V23" s="67">
        <f>IF('aggregate ccm'!W23&gt;0,'aggregate ccm'!W23/SUM('aggregate ccm'!W$2:W$87),0)</f>
        <v>0.15112987546824497</v>
      </c>
      <c r="W23" s="67">
        <f>IF('aggregate ccm'!X23&gt;0,'aggregate ccm'!X23/SUM('aggregate ccm'!X$2:X$87),0)</f>
        <v>2.6907342003007081E-2</v>
      </c>
      <c r="X23" s="67">
        <f>IF('aggregate ccm'!Y23&gt;0,'aggregate ccm'!Y23/SUM('aggregate ccm'!Y$2:Y$87),0)</f>
        <v>2.6907342003007078E-2</v>
      </c>
      <c r="Y23" s="67">
        <f>IF('aggregate ccm'!Z23&gt;0,'aggregate ccm'!Z23/SUM('aggregate ccm'!Z$2:Z$87),0)</f>
        <v>0.24798968506741265</v>
      </c>
      <c r="Z23" s="67">
        <f>IF('aggregate ccm'!AA23&gt;0,'aggregate ccm'!AA23/SUM('aggregate ccm'!AA$2:AA$87),0)</f>
        <v>0.40152087346276699</v>
      </c>
      <c r="AA23" s="67">
        <f>IF('aggregate ccm'!AB23&gt;0,'aggregate ccm'!AB23/SUM('aggregate ccm'!AB$2:AB$87),0)</f>
        <v>0.39656978986782582</v>
      </c>
      <c r="AB23" s="67">
        <f>IF('aggregate ccm'!AC23&gt;0,'aggregate ccm'!AC23/SUM('aggregate ccm'!AC$2:AC$87),0)</f>
        <v>0.59487564331654219</v>
      </c>
      <c r="AC23" s="67">
        <f>IF('aggregate ccm'!AD23&gt;0,'aggregate ccm'!AD23/SUM('aggregate ccm'!AD$2:AD$87),0)</f>
        <v>0.1428263143516301</v>
      </c>
      <c r="AD23" s="67">
        <f>IF('aggregate ccm'!AE23&gt;0,'aggregate ccm'!AE23/SUM('aggregate ccm'!AE$2:AE$87),0)</f>
        <v>0.28348626631537505</v>
      </c>
      <c r="AE23" s="67">
        <f>IF('aggregate ccm'!AF23&gt;0,'aggregate ccm'!AF23/SUM('aggregate ccm'!AF$2:AF$87),0)</f>
        <v>0.15118363310464181</v>
      </c>
      <c r="AF23" s="67">
        <f>IF('aggregate ccm'!AG23&gt;0,'aggregate ccm'!AG23/SUM('aggregate ccm'!AG$2:AG$87),0)</f>
        <v>4.3368383847309358E-2</v>
      </c>
      <c r="AG23" s="67">
        <f>IF('aggregate ccm'!AH23&gt;0,'aggregate ccm'!AH23/SUM('aggregate ccm'!AH$2:AH$87),0)</f>
        <v>1.3093927520727007E-2</v>
      </c>
      <c r="AH23" s="67">
        <f>IF('aggregate ccm'!AI23&gt;0,'aggregate ccm'!AI23/SUM('aggregate ccm'!AI$2:AI$87),0)</f>
        <v>0.18305084745762712</v>
      </c>
      <c r="AI23" s="67">
        <f>IF('aggregate ccm'!AJ23&gt;0,'aggregate ccm'!AJ23/SUM('aggregate ccm'!AJ$2:AJ$87),0)</f>
        <v>0.16504099830108185</v>
      </c>
      <c r="AJ23" s="67">
        <f>IF('aggregate ccm'!AK23&gt;0,'aggregate ccm'!AK23/SUM('aggregate ccm'!AK$2:AK$87),0)</f>
        <v>0.1650409983010819</v>
      </c>
      <c r="AK23" s="67">
        <f>IF('aggregate ccm'!AL23&gt;0,'aggregate ccm'!AL23/SUM('aggregate ccm'!AL$2:AL$87),0)</f>
        <v>0.1650409983010819</v>
      </c>
      <c r="AL23" s="67">
        <f>IF('aggregate ccm'!AM23&gt;0,'aggregate ccm'!AM23/SUM('aggregate ccm'!AM$2:AM$87),0)</f>
        <v>0.16701126200291455</v>
      </c>
      <c r="AM23" s="67">
        <f>IF('aggregate ccm'!AN23&gt;0,'aggregate ccm'!AN23/SUM('aggregate ccm'!AN$2:AN$87),0)</f>
        <v>0.11501229716190944</v>
      </c>
      <c r="AN23" s="67">
        <f>IF('aggregate ccm'!AO23&gt;0,'aggregate ccm'!AO23/SUM('aggregate ccm'!AO$2:AO$87),0)</f>
        <v>0.19825625002293254</v>
      </c>
      <c r="AO23" s="67">
        <f>IF('aggregate ccm'!AP23&gt;0,'aggregate ccm'!AP23/SUM('aggregate ccm'!AP$2:AP$87),0)</f>
        <v>0.12785145888594165</v>
      </c>
      <c r="AP23" s="67">
        <f>IF('aggregate ccm'!AQ23&gt;0,'aggregate ccm'!AQ23/SUM('aggregate ccm'!AQ$2:AQ$87),0)</f>
        <v>0.33870447953593297</v>
      </c>
      <c r="AQ23" s="67">
        <f>IF('aggregate ccm'!AR23&gt;0,'aggregate ccm'!AR23/SUM('aggregate ccm'!AR$2:AR$87),0)</f>
        <v>0.22576035925699123</v>
      </c>
      <c r="AR23" s="67">
        <f>IF('aggregate ccm'!AS23&gt;0,'aggregate ccm'!AS23/SUM('aggregate ccm'!AS$2:AS$87),0)</f>
        <v>0.14407750100180483</v>
      </c>
      <c r="AS23" s="67">
        <f>IF('aggregate ccm'!AT23&gt;0,'aggregate ccm'!AT23/SUM('aggregate ccm'!AT$2:AT$87),0)</f>
        <v>0.1489957963568426</v>
      </c>
      <c r="AT23" s="67">
        <f>IF('aggregate ccm'!AU23&gt;0,'aggregate ccm'!AU23/SUM('aggregate ccm'!AU$2:AU$87),0)</f>
        <v>0.14458356280564083</v>
      </c>
      <c r="AU23" s="67">
        <f>IF('aggregate ccm'!AV23&gt;0,'aggregate ccm'!AV23/SUM('aggregate ccm'!AV$2:AV$87),0)</f>
        <v>0.17914459034016739</v>
      </c>
      <c r="AV23" s="67">
        <f>IF('aggregate ccm'!AW23&gt;0,'aggregate ccm'!AW23/SUM('aggregate ccm'!AW$2:AW$87),0)</f>
        <v>0.3227765441840818</v>
      </c>
      <c r="AW23" s="67">
        <f>IF('aggregate ccm'!AX23&gt;0,'aggregate ccm'!AX23/SUM('aggregate ccm'!AX$2:AX$87),0)</f>
        <v>0.57018168863555396</v>
      </c>
      <c r="AX23" s="67">
        <f>IF('aggregate ccm'!AY23&gt;0,'aggregate ccm'!AY23/SUM('aggregate ccm'!AY$2:AY$87),0)</f>
        <v>0.42214411247803157</v>
      </c>
      <c r="AY23" s="67">
        <f>IF('aggregate ccm'!AZ23&gt;0,'aggregate ccm'!AZ23/SUM('aggregate ccm'!AZ$2:AZ$87),0)</f>
        <v>0.11606368216942245</v>
      </c>
      <c r="AZ23" s="67">
        <f>IF('aggregate ccm'!BA23&gt;0,'aggregate ccm'!BA23/SUM('aggregate ccm'!BA$2:BA$87),0)</f>
        <v>0.14279456855015329</v>
      </c>
      <c r="BA23" s="67">
        <f>IF('aggregate ccm'!BB23&gt;0,'aggregate ccm'!BB23/SUM('aggregate ccm'!BB$2:BB$87),0)</f>
        <v>9.0762188064112889E-2</v>
      </c>
      <c r="BB23" s="67">
        <f>IF('aggregate ccm'!BC23&gt;0,'aggregate ccm'!BC23/SUM('aggregate ccm'!BC$2:BC$87),0)</f>
        <v>9.1776437883049469E-2</v>
      </c>
      <c r="BC23" s="67">
        <f>IF('aggregate ccm'!BD23&gt;0,'aggregate ccm'!BD23/SUM('aggregate ccm'!BD$2:BD$87),0)</f>
        <v>8.0264121429367022E-2</v>
      </c>
      <c r="BD23" s="67">
        <f>IF('aggregate ccm'!BE23&gt;0,'aggregate ccm'!BE23/SUM('aggregate ccm'!BE$2:BE$87),0)</f>
        <v>0.10142266666595964</v>
      </c>
      <c r="BE23" s="67">
        <f>IF('aggregate ccm'!BF23&gt;0,'aggregate ccm'!BF23/SUM('aggregate ccm'!BF$2:BF$87),0)</f>
        <v>0.41737656661165873</v>
      </c>
      <c r="BF23" s="67">
        <f>IF('aggregate ccm'!BG23&gt;0,'aggregate ccm'!BG23/SUM('aggregate ccm'!BG$2:BG$87),0)</f>
        <v>0.11603359217009039</v>
      </c>
      <c r="BG23" s="67">
        <f>IF('aggregate ccm'!BH23&gt;0,'aggregate ccm'!BH23/SUM('aggregate ccm'!BH$2:BH$87),0)</f>
        <v>0.10226314371089514</v>
      </c>
      <c r="BH23" s="67">
        <f>IF('aggregate ccm'!BI23&gt;0,'aggregate ccm'!BI23/SUM('aggregate ccm'!BI$2:BI$87),0)</f>
        <v>0.13373274815887057</v>
      </c>
      <c r="BI23" s="67">
        <f>IF('aggregate ccm'!BJ23&gt;0,'aggregate ccm'!BJ23/SUM('aggregate ccm'!BJ$2:BJ$87),0)</f>
        <v>0.11512118018967334</v>
      </c>
      <c r="BJ23" s="67">
        <f>IF('aggregate ccm'!BK23&gt;0,'aggregate ccm'!BK23/SUM('aggregate ccm'!BK$2:BK$87),0)</f>
        <v>0.10823838737949168</v>
      </c>
      <c r="BK23" s="67">
        <f>IF('aggregate ccm'!BL23&gt;0,'aggregate ccm'!BL23/SUM('aggregate ccm'!BL$2:BL$87),0)</f>
        <v>5.4897820677173664E-2</v>
      </c>
      <c r="BL23" s="67">
        <f>IF('aggregate ccm'!BM23&gt;0,'aggregate ccm'!BM23/SUM('aggregate ccm'!BM$2:BM$87),0)</f>
        <v>0.11656907395358927</v>
      </c>
      <c r="BM23" s="67">
        <f>IF('aggregate ccm'!BN23&gt;0,'aggregate ccm'!BN23/SUM('aggregate ccm'!BN$2:BN$87),0)</f>
        <v>0.13835085777531819</v>
      </c>
      <c r="BN23" s="67">
        <f>IF('aggregate ccm'!BO23&gt;0,'aggregate ccm'!BO23/SUM('aggregate ccm'!BO$2:BO$87),0)</f>
        <v>0.11960132890365449</v>
      </c>
      <c r="BO23" s="67">
        <f>IF('aggregate ccm'!BP23&gt;0,'aggregate ccm'!BP23/SUM('aggregate ccm'!BP$2:BP$87),0)</f>
        <v>0.11502406891309856</v>
      </c>
      <c r="BP23" s="67">
        <f>IF('aggregate ccm'!BQ23&gt;0,'aggregate ccm'!BQ23/SUM('aggregate ccm'!BQ$2:BQ$87),0)</f>
        <v>0.17372881355932204</v>
      </c>
      <c r="BQ23" s="67">
        <f>IF('aggregate ccm'!BR23&gt;0,'aggregate ccm'!BR23/SUM('aggregate ccm'!BR$2:BR$87),0)</f>
        <v>0.14334381551362685</v>
      </c>
      <c r="BR23" s="67">
        <f>IF('aggregate ccm'!BS23&gt;0,'aggregate ccm'!BS23/SUM('aggregate ccm'!BS$2:BS$87),0)</f>
        <v>6.7094011455824137E-2</v>
      </c>
      <c r="BS23" s="67">
        <f>IF('aggregate ccm'!BT23&gt;0,'aggregate ccm'!BT23/SUM('aggregate ccm'!BT$2:BT$87),0)</f>
        <v>0.59009941001207844</v>
      </c>
      <c r="BT23" s="67">
        <f>IF('aggregate ccm'!BU23&gt;0,'aggregate ccm'!BU23/SUM('aggregate ccm'!BU$2:BU$87),0)</f>
        <v>0.64859658778205831</v>
      </c>
      <c r="BU23" s="67">
        <f>IF('aggregate ccm'!BV23&gt;0,'aggregate ccm'!BV23/SUM('aggregate ccm'!BV$2:BV$87),0)</f>
        <v>0.52393503565116695</v>
      </c>
      <c r="BV23" s="67">
        <f>IF('aggregate ccm'!BW23&gt;0,'aggregate ccm'!BW23/SUM('aggregate ccm'!BW$2:BW$87),0)</f>
        <v>0.52393503565116695</v>
      </c>
      <c r="BW23" s="67">
        <f>IF('aggregate ccm'!BX23&gt;0,'aggregate ccm'!BX23/SUM('aggregate ccm'!BX$2:BX$87),0)</f>
        <v>0.52393503565116706</v>
      </c>
      <c r="BX23" s="67">
        <f>IF('aggregate ccm'!BY23&gt;0,'aggregate ccm'!BY23/SUM('aggregate ccm'!BY$2:BY$87),0)</f>
        <v>0.11501229716190947</v>
      </c>
      <c r="BY23" s="67">
        <f>IF('aggregate ccm'!BZ23&gt;0,'aggregate ccm'!BZ23/SUM('aggregate ccm'!BZ$2:BZ$87),0)</f>
        <v>0.11501229716190949</v>
      </c>
      <c r="BZ23" s="67">
        <f>IF('aggregate ccm'!CA23&gt;0,'aggregate ccm'!CA23/SUM('aggregate ccm'!CA$2:CA$87),0)</f>
        <v>0.12123382179401374</v>
      </c>
      <c r="CA23" s="67">
        <f>IF('aggregate ccm'!CB23&gt;0,'aggregate ccm'!CB23/SUM('aggregate ccm'!CB$2:CB$87),0)</f>
        <v>0.13869312584006166</v>
      </c>
      <c r="CB23" s="67">
        <f>IF('aggregate ccm'!CC23&gt;0,'aggregate ccm'!CC23/SUM('aggregate ccm'!CC$2:CC$87),0)</f>
        <v>0.21835900253554821</v>
      </c>
      <c r="CC23" s="67">
        <f>IF('aggregate ccm'!CD23&gt;0,'aggregate ccm'!CD23/SUM('aggregate ccm'!CD$2:CD$87),0)</f>
        <v>8.8441598817138686E-2</v>
      </c>
      <c r="CD23" s="67">
        <f>IF('aggregate ccm'!CE23&gt;0,'aggregate ccm'!CE23/SUM('aggregate ccm'!CE$2:CE$87),0)</f>
        <v>0.14899404247583778</v>
      </c>
      <c r="CE23" s="67">
        <f>IF('aggregate ccm'!CF23&gt;0,'aggregate ccm'!CF23/SUM('aggregate ccm'!CF$2:CF$87),0)</f>
        <v>0.12515802781289509</v>
      </c>
      <c r="CF23" s="67">
        <f>IF('aggregate ccm'!CG23&gt;0,'aggregate ccm'!CG23/SUM('aggregate ccm'!CG$2:CG$87),0)</f>
        <v>8.8441598817138659E-2</v>
      </c>
      <c r="CG23" s="67">
        <f>IF('aggregate ccm'!CH23&gt;0,'aggregate ccm'!CH23/SUM('aggregate ccm'!CH$2:CH$87),0)</f>
        <v>0.12515802781289512</v>
      </c>
      <c r="CH23" s="67">
        <f>IF('aggregate ccm'!CI23&gt;0,'aggregate ccm'!CI23/SUM('aggregate ccm'!CI$2:CI$87),0)</f>
        <v>0.14207650273224043</v>
      </c>
      <c r="CI23" s="67">
        <f>IF('aggregate ccm'!CJ23&gt;0,'aggregate ccm'!CJ23/SUM('aggregate ccm'!CJ$2:CJ$87),0)</f>
        <v>0.16503937007874014</v>
      </c>
      <c r="CK23" s="67"/>
    </row>
    <row r="24" spans="1:89">
      <c r="A24" s="68" t="s">
        <v>690</v>
      </c>
      <c r="B24" s="67">
        <f>IF('aggregate ccm'!C24&gt;0,'aggregate ccm'!C24/SUM('aggregate ccm'!C$2:C$87),0)</f>
        <v>0</v>
      </c>
      <c r="C24" s="67">
        <f>IF('aggregate ccm'!D24&gt;0,'aggregate ccm'!D24/SUM('aggregate ccm'!D$2:D$87),0)</f>
        <v>6.8504502513673281E-3</v>
      </c>
      <c r="D24" s="67">
        <f>IF('aggregate ccm'!E24&gt;0,'aggregate ccm'!E24/SUM('aggregate ccm'!E$2:E$87),0)</f>
        <v>0</v>
      </c>
      <c r="E24" s="67">
        <f>IF('aggregate ccm'!F24&gt;0,'aggregate ccm'!F24/SUM('aggregate ccm'!F$2:F$87),0)</f>
        <v>7.9530944695761163E-2</v>
      </c>
      <c r="F24" s="67">
        <f>IF('aggregate ccm'!G24&gt;0,'aggregate ccm'!G24/SUM('aggregate ccm'!G$2:G$87),0)</f>
        <v>0</v>
      </c>
      <c r="G24" s="67">
        <f>IF('aggregate ccm'!H24&gt;0,'aggregate ccm'!H24/SUM('aggregate ccm'!H$2:H$87),0)</f>
        <v>0</v>
      </c>
      <c r="H24" s="67">
        <f>IF('aggregate ccm'!I24&gt;0,'aggregate ccm'!I24/SUM('aggregate ccm'!I$2:I$87),0)</f>
        <v>0</v>
      </c>
      <c r="I24" s="67">
        <f>IF('aggregate ccm'!J24&gt;0,'aggregate ccm'!J24/SUM('aggregate ccm'!J$2:J$87),0)</f>
        <v>1.1175847099037439E-3</v>
      </c>
      <c r="J24" s="67">
        <f>IF('aggregate ccm'!K24&gt;0,'aggregate ccm'!K24/SUM('aggregate ccm'!K$2:K$87),0)</f>
        <v>9.4497110317710267E-4</v>
      </c>
      <c r="K24" s="67">
        <f>IF('aggregate ccm'!L24&gt;0,'aggregate ccm'!L24/SUM('aggregate ccm'!L$2:L$87),0)</f>
        <v>0</v>
      </c>
      <c r="L24" s="67">
        <f>IF('aggregate ccm'!M24&gt;0,'aggregate ccm'!M24/SUM('aggregate ccm'!M$2:M$87),0)</f>
        <v>8.07943978024747E-4</v>
      </c>
      <c r="M24" s="67">
        <f>IF('aggregate ccm'!N24&gt;0,'aggregate ccm'!N24/SUM('aggregate ccm'!N$2:N$87),0)</f>
        <v>5.1404249061386663E-4</v>
      </c>
      <c r="N24" s="67">
        <f>IF('aggregate ccm'!O24&gt;0,'aggregate ccm'!O24/SUM('aggregate ccm'!O$2:O$87),0)</f>
        <v>1.9647410636621258E-3</v>
      </c>
      <c r="O24" s="67">
        <f>IF('aggregate ccm'!P24&gt;0,'aggregate ccm'!P24/SUM('aggregate ccm'!P$2:P$87),0)</f>
        <v>8.8743052590017067E-4</v>
      </c>
      <c r="P24" s="67">
        <f>IF('aggregate ccm'!Q24&gt;0,'aggregate ccm'!Q24/SUM('aggregate ccm'!Q$2:Q$87),0)</f>
        <v>5.6882821387940839E-4</v>
      </c>
      <c r="Q24" s="67">
        <f>IF('aggregate ccm'!R24&gt;0,'aggregate ccm'!R24/SUM('aggregate ccm'!R$2:R$87),0)</f>
        <v>1.272632090051036E-3</v>
      </c>
      <c r="R24" s="67">
        <f>IF('aggregate ccm'!S24&gt;0,'aggregate ccm'!S24/SUM('aggregate ccm'!S$2:S$87),0)</f>
        <v>1.2726320900510364E-3</v>
      </c>
      <c r="S24" s="67">
        <f>IF('aggregate ccm'!T24&gt;0,'aggregate ccm'!T24/SUM('aggregate ccm'!T$2:T$87),0)</f>
        <v>3.5742217149233632E-4</v>
      </c>
      <c r="T24" s="67">
        <f>IF('aggregate ccm'!U24&gt;0,'aggregate ccm'!U24/SUM('aggregate ccm'!U$2:U$87),0)</f>
        <v>9.6993210475266732E-4</v>
      </c>
      <c r="U24" s="67">
        <f>IF('aggregate ccm'!V24&gt;0,'aggregate ccm'!V24/SUM('aggregate ccm'!V$2:V$87),0)</f>
        <v>7.6759034216359408E-4</v>
      </c>
      <c r="V24" s="67">
        <f>IF('aggregate ccm'!W24&gt;0,'aggregate ccm'!W24/SUM('aggregate ccm'!W$2:W$87),0)</f>
        <v>9.3847538306733038E-4</v>
      </c>
      <c r="W24" s="67">
        <f>IF('aggregate ccm'!X24&gt;0,'aggregate ccm'!X24/SUM('aggregate ccm'!X$2:X$87),0)</f>
        <v>9.4388616483092171E-4</v>
      </c>
      <c r="X24" s="67">
        <f>IF('aggregate ccm'!Y24&gt;0,'aggregate ccm'!Y24/SUM('aggregate ccm'!Y$2:Y$87),0)</f>
        <v>9.438861648309216E-4</v>
      </c>
      <c r="Y24" s="67">
        <f>IF('aggregate ccm'!Z24&gt;0,'aggregate ccm'!Z24/SUM('aggregate ccm'!Z$2:Z$87),0)</f>
        <v>0.17054680880142981</v>
      </c>
      <c r="Z24" s="67">
        <f>IF('aggregate ccm'!AA24&gt;0,'aggregate ccm'!AA24/SUM('aggregate ccm'!AA$2:AA$87),0)</f>
        <v>0.28545680558092268</v>
      </c>
      <c r="AA24" s="67">
        <f>IF('aggregate ccm'!AB24&gt;0,'aggregate ccm'!AB24/SUM('aggregate ccm'!AB$2:AB$87),0)</f>
        <v>0.15445061829543943</v>
      </c>
      <c r="AB24" s="67">
        <f>IF('aggregate ccm'!AC24&gt;0,'aggregate ccm'!AC24/SUM('aggregate ccm'!AC$2:AC$87),0)</f>
        <v>5.0835530896608356E-4</v>
      </c>
      <c r="AC24" s="67">
        <f>IF('aggregate ccm'!AD24&gt;0,'aggregate ccm'!AD24/SUM('aggregate ccm'!AD$2:AD$87),0)</f>
        <v>5.4528141699470309E-4</v>
      </c>
      <c r="AD24" s="67">
        <f>IF('aggregate ccm'!AE24&gt;0,'aggregate ccm'!AE24/SUM('aggregate ccm'!AE$2:AE$87),0)</f>
        <v>0</v>
      </c>
      <c r="AE24" s="67">
        <f>IF('aggregate ccm'!AF24&gt;0,'aggregate ccm'!AF24/SUM('aggregate ccm'!AF$2:AF$87),0)</f>
        <v>3.7085110328203229E-4</v>
      </c>
      <c r="AF24" s="67">
        <f>IF('aggregate ccm'!AG24&gt;0,'aggregate ccm'!AG24/SUM('aggregate ccm'!AG$2:AG$87),0)</f>
        <v>5.3017584165414864E-5</v>
      </c>
      <c r="AG24" s="67">
        <f>IF('aggregate ccm'!AH24&gt;0,'aggregate ccm'!AH24/SUM('aggregate ccm'!AH$2:AH$87),0)</f>
        <v>0.90788791086872456</v>
      </c>
      <c r="AH24" s="67">
        <f>IF('aggregate ccm'!AI24&gt;0,'aggregate ccm'!AI24/SUM('aggregate ccm'!AI$2:AI$87),0)</f>
        <v>0</v>
      </c>
      <c r="AI24" s="67">
        <f>IF('aggregate ccm'!AJ24&gt;0,'aggregate ccm'!AJ24/SUM('aggregate ccm'!AJ$2:AJ$87),0)</f>
        <v>5.8779264109360253E-4</v>
      </c>
      <c r="AJ24" s="67">
        <f>IF('aggregate ccm'!AK24&gt;0,'aggregate ccm'!AK24/SUM('aggregate ccm'!AK$2:AK$87),0)</f>
        <v>5.8779264109360275E-4</v>
      </c>
      <c r="AK24" s="67">
        <f>IF('aggregate ccm'!AL24&gt;0,'aggregate ccm'!AL24/SUM('aggregate ccm'!AL$2:AL$87),0)</f>
        <v>5.8779264109360275E-4</v>
      </c>
      <c r="AL24" s="67">
        <f>IF('aggregate ccm'!AM24&gt;0,'aggregate ccm'!AM24/SUM('aggregate ccm'!AM$2:AM$87),0)</f>
        <v>2.5116652782341204E-3</v>
      </c>
      <c r="AM24" s="67">
        <f>IF('aggregate ccm'!AN24&gt;0,'aggregate ccm'!AN24/SUM('aggregate ccm'!AN$2:AN$87),0)</f>
        <v>8.079439780247469E-4</v>
      </c>
      <c r="AN24" s="67">
        <f>IF('aggregate ccm'!AO24&gt;0,'aggregate ccm'!AO24/SUM('aggregate ccm'!AO$2:AO$87),0)</f>
        <v>5.9182853433315072E-4</v>
      </c>
      <c r="AO24" s="67">
        <f>IF('aggregate ccm'!AP24&gt;0,'aggregate ccm'!AP24/SUM('aggregate ccm'!AP$2:AP$87),0)</f>
        <v>0</v>
      </c>
      <c r="AP24" s="67">
        <f>IF('aggregate ccm'!AQ24&gt;0,'aggregate ccm'!AQ24/SUM('aggregate ccm'!AQ$2:AQ$87),0)</f>
        <v>0</v>
      </c>
      <c r="AQ24" s="67">
        <f>IF('aggregate ccm'!AR24&gt;0,'aggregate ccm'!AR24/SUM('aggregate ccm'!AR$2:AR$87),0)</f>
        <v>0</v>
      </c>
      <c r="AR24" s="67">
        <f>IF('aggregate ccm'!AS24&gt;0,'aggregate ccm'!AS24/SUM('aggregate ccm'!AS$2:AS$87),0)</f>
        <v>5.5604194032880673E-2</v>
      </c>
      <c r="AS24" s="67">
        <f>IF('aggregate ccm'!AT24&gt;0,'aggregate ccm'!AT24/SUM('aggregate ccm'!AT$2:AT$87),0)</f>
        <v>0</v>
      </c>
      <c r="AT24" s="67">
        <f>IF('aggregate ccm'!AU24&gt;0,'aggregate ccm'!AU24/SUM('aggregate ccm'!AU$2:AU$87),0)</f>
        <v>7.0710866799593799E-4</v>
      </c>
      <c r="AU24" s="67">
        <f>IF('aggregate ccm'!AV24&gt;0,'aggregate ccm'!AV24/SUM('aggregate ccm'!AV$2:AV$87),0)</f>
        <v>0</v>
      </c>
      <c r="AV24" s="67">
        <f>IF('aggregate ccm'!AW24&gt;0,'aggregate ccm'!AW24/SUM('aggregate ccm'!AW$2:AW$87),0)</f>
        <v>3.0938759750217095E-4</v>
      </c>
      <c r="AW24" s="67">
        <f>IF('aggregate ccm'!AX24&gt;0,'aggregate ccm'!AX24/SUM('aggregate ccm'!AX$2:AX$87),0)</f>
        <v>0</v>
      </c>
      <c r="AX24" s="67">
        <f>IF('aggregate ccm'!AY24&gt;0,'aggregate ccm'!AY24/SUM('aggregate ccm'!AY$2:AY$87),0)</f>
        <v>0</v>
      </c>
      <c r="AY24" s="67">
        <f>IF('aggregate ccm'!AZ24&gt;0,'aggregate ccm'!AZ24/SUM('aggregate ccm'!AZ$2:AZ$87),0)</f>
        <v>7.0305320113047147E-4</v>
      </c>
      <c r="AZ24" s="67">
        <f>IF('aggregate ccm'!BA24&gt;0,'aggregate ccm'!BA24/SUM('aggregate ccm'!BA$2:BA$87),0)</f>
        <v>4.3802014892685063E-4</v>
      </c>
      <c r="BA24" s="67">
        <f>IF('aggregate ccm'!BB24&gt;0,'aggregate ccm'!BB24/SUM('aggregate ccm'!BB$2:BB$87),0)</f>
        <v>1.3122345710131746E-4</v>
      </c>
      <c r="BB24" s="67">
        <f>IF('aggregate ccm'!BC24&gt;0,'aggregate ccm'!BC24/SUM('aggregate ccm'!BC$2:BC$87),0)</f>
        <v>8.0602976776152091E-4</v>
      </c>
      <c r="BC24" s="67">
        <f>IF('aggregate ccm'!BD24&gt;0,'aggregate ccm'!BD24/SUM('aggregate ccm'!BD$2:BD$87),0)</f>
        <v>1.1944156861639077E-3</v>
      </c>
      <c r="BD24" s="67">
        <f>IF('aggregate ccm'!BE24&gt;0,'aggregate ccm'!BE24/SUM('aggregate ccm'!BE$2:BE$87),0)</f>
        <v>1.2587413213444487E-4</v>
      </c>
      <c r="BE24" s="67">
        <f>IF('aggregate ccm'!BF24&gt;0,'aggregate ccm'!BF24/SUM('aggregate ccm'!BF$2:BF$87),0)</f>
        <v>0</v>
      </c>
      <c r="BF24" s="67">
        <f>IF('aggregate ccm'!BG24&gt;0,'aggregate ccm'!BG24/SUM('aggregate ccm'!BG$2:BG$87),0)</f>
        <v>5.3082500782372167E-4</v>
      </c>
      <c r="BG24" s="67">
        <f>IF('aggregate ccm'!BH24&gt;0,'aggregate ccm'!BH24/SUM('aggregate ccm'!BH$2:BH$87),0)</f>
        <v>5.073048379175372E-4</v>
      </c>
      <c r="BH24" s="67">
        <f>IF('aggregate ccm'!BI24&gt;0,'aggregate ccm'!BI24/SUM('aggregate ccm'!BI$2:BI$87),0)</f>
        <v>4.9594901086917034E-4</v>
      </c>
      <c r="BI24" s="67">
        <f>IF('aggregate ccm'!BJ24&gt;0,'aggregate ccm'!BJ24/SUM('aggregate ccm'!BJ$2:BJ$87),0)</f>
        <v>0</v>
      </c>
      <c r="BJ24" s="67">
        <f>IF('aggregate ccm'!BK24&gt;0,'aggregate ccm'!BK24/SUM('aggregate ccm'!BK$2:BK$87),0)</f>
        <v>0</v>
      </c>
      <c r="BK24" s="67">
        <f>IF('aggregate ccm'!BL24&gt;0,'aggregate ccm'!BL24/SUM('aggregate ccm'!BL$2:BL$87),0)</f>
        <v>0</v>
      </c>
      <c r="BL24" s="67">
        <f>IF('aggregate ccm'!BM24&gt;0,'aggregate ccm'!BM24/SUM('aggregate ccm'!BM$2:BM$87),0)</f>
        <v>0</v>
      </c>
      <c r="BM24" s="67">
        <f>IF('aggregate ccm'!BN24&gt;0,'aggregate ccm'!BN24/SUM('aggregate ccm'!BN$2:BN$87),0)</f>
        <v>0</v>
      </c>
      <c r="BN24" s="67">
        <f>IF('aggregate ccm'!BO24&gt;0,'aggregate ccm'!BO24/SUM('aggregate ccm'!BO$2:BO$87),0)</f>
        <v>0</v>
      </c>
      <c r="BO24" s="67">
        <f>IF('aggregate ccm'!BP24&gt;0,'aggregate ccm'!BP24/SUM('aggregate ccm'!BP$2:BP$87),0)</f>
        <v>0</v>
      </c>
      <c r="BP24" s="67">
        <f>IF('aggregate ccm'!BQ24&gt;0,'aggregate ccm'!BQ24/SUM('aggregate ccm'!BQ$2:BQ$87),0)</f>
        <v>0</v>
      </c>
      <c r="BQ24" s="67">
        <f>IF('aggregate ccm'!BR24&gt;0,'aggregate ccm'!BR24/SUM('aggregate ccm'!BR$2:BR$87),0)</f>
        <v>0</v>
      </c>
      <c r="BR24" s="67">
        <f>IF('aggregate ccm'!BS24&gt;0,'aggregate ccm'!BS24/SUM('aggregate ccm'!BS$2:BS$87),0)</f>
        <v>6.6638079096242463E-5</v>
      </c>
      <c r="BS24" s="67">
        <f>IF('aggregate ccm'!BT24&gt;0,'aggregate ccm'!BT24/SUM('aggregate ccm'!BT$2:BT$87),0)</f>
        <v>0</v>
      </c>
      <c r="BT24" s="67">
        <f>IF('aggregate ccm'!BU24&gt;0,'aggregate ccm'!BU24/SUM('aggregate ccm'!BU$2:BU$87),0)</f>
        <v>0</v>
      </c>
      <c r="BU24" s="67">
        <f>IF('aggregate ccm'!BV24&gt;0,'aggregate ccm'!BV24/SUM('aggregate ccm'!BV$2:BV$87),0)</f>
        <v>6.3989274178804308E-4</v>
      </c>
      <c r="BV24" s="67">
        <f>IF('aggregate ccm'!BW24&gt;0,'aggregate ccm'!BW24/SUM('aggregate ccm'!BW$2:BW$87),0)</f>
        <v>6.3989274178804308E-4</v>
      </c>
      <c r="BW24" s="67">
        <f>IF('aggregate ccm'!BX24&gt;0,'aggregate ccm'!BX24/SUM('aggregate ccm'!BX$2:BX$87),0)</f>
        <v>6.3989274178804329E-4</v>
      </c>
      <c r="BX24" s="67">
        <f>IF('aggregate ccm'!BY24&gt;0,'aggregate ccm'!BY24/SUM('aggregate ccm'!BY$2:BY$87),0)</f>
        <v>8.0794397802474711E-4</v>
      </c>
      <c r="BY24" s="67">
        <f>IF('aggregate ccm'!BZ24&gt;0,'aggregate ccm'!BZ24/SUM('aggregate ccm'!BZ$2:BZ$87),0)</f>
        <v>8.0794397802474711E-4</v>
      </c>
      <c r="BZ24" s="67">
        <f>IF('aggregate ccm'!CA24&gt;0,'aggregate ccm'!CA24/SUM('aggregate ccm'!CA$2:CA$87),0)</f>
        <v>5.6857201025756058E-4</v>
      </c>
      <c r="CA24" s="67">
        <f>IF('aggregate ccm'!CB24&gt;0,'aggregate ccm'!CB24/SUM('aggregate ccm'!CB$2:CB$87),0)</f>
        <v>4.1776921372513147E-3</v>
      </c>
      <c r="CB24" s="67">
        <f>IF('aggregate ccm'!CC24&gt;0,'aggregate ccm'!CC24/SUM('aggregate ccm'!CC$2:CC$87),0)</f>
        <v>1.9232628154402628E-4</v>
      </c>
      <c r="CC24" s="67">
        <f>IF('aggregate ccm'!CD24&gt;0,'aggregate ccm'!CD24/SUM('aggregate ccm'!CD$2:CD$87),0)</f>
        <v>4.984540523079162E-4</v>
      </c>
      <c r="CD24" s="67">
        <f>IF('aggregate ccm'!CE24&gt;0,'aggregate ccm'!CE24/SUM('aggregate ccm'!CE$2:CE$87),0)</f>
        <v>5.968160728173612E-4</v>
      </c>
      <c r="CE24" s="67">
        <f>IF('aggregate ccm'!CF24&gt;0,'aggregate ccm'!CF24/SUM('aggregate ccm'!CF$2:CF$87),0)</f>
        <v>0</v>
      </c>
      <c r="CF24" s="67">
        <f>IF('aggregate ccm'!CG24&gt;0,'aggregate ccm'!CG24/SUM('aggregate ccm'!CG$2:CG$87),0)</f>
        <v>4.9845405230791609E-4</v>
      </c>
      <c r="CG24" s="67">
        <f>IF('aggregate ccm'!CH24&gt;0,'aggregate ccm'!CH24/SUM('aggregate ccm'!CH$2:CH$87),0)</f>
        <v>0</v>
      </c>
      <c r="CH24" s="67">
        <f>IF('aggregate ccm'!CI24&gt;0,'aggregate ccm'!CI24/SUM('aggregate ccm'!CI$2:CI$87),0)</f>
        <v>3.0358227079538556E-5</v>
      </c>
      <c r="CI24" s="67">
        <f>IF('aggregate ccm'!CJ24&gt;0,'aggregate ccm'!CJ24/SUM('aggregate ccm'!CJ$2:CJ$87),0)</f>
        <v>3.1496062992125983E-4</v>
      </c>
      <c r="CK24" s="67"/>
    </row>
    <row r="25" spans="1:89">
      <c r="A25" s="68" t="s">
        <v>755</v>
      </c>
      <c r="B25" s="67">
        <f>IF('aggregate ccm'!C25&gt;0,'aggregate ccm'!C25/SUM('aggregate ccm'!C$2:C$87),0)</f>
        <v>0</v>
      </c>
      <c r="C25" s="67">
        <f>IF('aggregate ccm'!D25&gt;0,'aggregate ccm'!D25/SUM('aggregate ccm'!D$2:D$87),0)</f>
        <v>0</v>
      </c>
      <c r="D25" s="67">
        <f>IF('aggregate ccm'!E25&gt;0,'aggregate ccm'!E25/SUM('aggregate ccm'!E$2:E$87),0)</f>
        <v>0</v>
      </c>
      <c r="E25" s="67">
        <f>IF('aggregate ccm'!F25&gt;0,'aggregate ccm'!F25/SUM('aggregate ccm'!F$2:F$87),0)</f>
        <v>0</v>
      </c>
      <c r="F25" s="67">
        <f>IF('aggregate ccm'!G25&gt;0,'aggregate ccm'!G25/SUM('aggregate ccm'!G$2:G$87),0)</f>
        <v>0</v>
      </c>
      <c r="G25" s="67">
        <f>IF('aggregate ccm'!H25&gt;0,'aggregate ccm'!H25/SUM('aggregate ccm'!H$2:H$87),0)</f>
        <v>0</v>
      </c>
      <c r="H25" s="67">
        <f>IF('aggregate ccm'!I25&gt;0,'aggregate ccm'!I25/SUM('aggregate ccm'!I$2:I$87),0)</f>
        <v>0</v>
      </c>
      <c r="I25" s="67">
        <f>IF('aggregate ccm'!J25&gt;0,'aggregate ccm'!J25/SUM('aggregate ccm'!J$2:J$87),0)</f>
        <v>0</v>
      </c>
      <c r="J25" s="67">
        <f>IF('aggregate ccm'!K25&gt;0,'aggregate ccm'!K25/SUM('aggregate ccm'!K$2:K$87),0)</f>
        <v>0</v>
      </c>
      <c r="K25" s="67">
        <f>IF('aggregate ccm'!L25&gt;0,'aggregate ccm'!L25/SUM('aggregate ccm'!L$2:L$87),0)</f>
        <v>0</v>
      </c>
      <c r="L25" s="67">
        <f>IF('aggregate ccm'!M25&gt;0,'aggregate ccm'!M25/SUM('aggregate ccm'!M$2:M$87),0)</f>
        <v>0</v>
      </c>
      <c r="M25" s="67">
        <f>IF('aggregate ccm'!N25&gt;0,'aggregate ccm'!N25/SUM('aggregate ccm'!N$2:N$87),0)</f>
        <v>0</v>
      </c>
      <c r="N25" s="67">
        <f>IF('aggregate ccm'!O25&gt;0,'aggregate ccm'!O25/SUM('aggregate ccm'!O$2:O$87),0)</f>
        <v>0</v>
      </c>
      <c r="O25" s="67">
        <f>IF('aggregate ccm'!P25&gt;0,'aggregate ccm'!P25/SUM('aggregate ccm'!P$2:P$87),0)</f>
        <v>0</v>
      </c>
      <c r="P25" s="67">
        <f>IF('aggregate ccm'!Q25&gt;0,'aggregate ccm'!Q25/SUM('aggregate ccm'!Q$2:Q$87),0)</f>
        <v>0</v>
      </c>
      <c r="Q25" s="67">
        <f>IF('aggregate ccm'!R25&gt;0,'aggregate ccm'!R25/SUM('aggregate ccm'!R$2:R$87),0)</f>
        <v>0</v>
      </c>
      <c r="R25" s="67">
        <f>IF('aggregate ccm'!S25&gt;0,'aggregate ccm'!S25/SUM('aggregate ccm'!S$2:S$87),0)</f>
        <v>0</v>
      </c>
      <c r="S25" s="67">
        <f>IF('aggregate ccm'!T25&gt;0,'aggregate ccm'!T25/SUM('aggregate ccm'!T$2:T$87),0)</f>
        <v>0</v>
      </c>
      <c r="T25" s="67">
        <f>IF('aggregate ccm'!U25&gt;0,'aggregate ccm'!U25/SUM('aggregate ccm'!U$2:U$87),0)</f>
        <v>0</v>
      </c>
      <c r="U25" s="67">
        <f>IF('aggregate ccm'!V25&gt;0,'aggregate ccm'!V25/SUM('aggregate ccm'!V$2:V$87),0)</f>
        <v>0</v>
      </c>
      <c r="V25" s="67">
        <f>IF('aggregate ccm'!W25&gt;0,'aggregate ccm'!W25/SUM('aggregate ccm'!W$2:W$87),0)</f>
        <v>0</v>
      </c>
      <c r="W25" s="67">
        <f>IF('aggregate ccm'!X25&gt;0,'aggregate ccm'!X25/SUM('aggregate ccm'!X$2:X$87),0)</f>
        <v>0</v>
      </c>
      <c r="X25" s="67">
        <f>IF('aggregate ccm'!Y25&gt;0,'aggregate ccm'!Y25/SUM('aggregate ccm'!Y$2:Y$87),0)</f>
        <v>0</v>
      </c>
      <c r="Y25" s="67">
        <f>IF('aggregate ccm'!Z25&gt;0,'aggregate ccm'!Z25/SUM('aggregate ccm'!Z$2:Z$87),0)</f>
        <v>0</v>
      </c>
      <c r="Z25" s="67">
        <f>IF('aggregate ccm'!AA25&gt;0,'aggregate ccm'!AA25/SUM('aggregate ccm'!AA$2:AA$87),0)</f>
        <v>0</v>
      </c>
      <c r="AA25" s="67">
        <f>IF('aggregate ccm'!AB25&gt;0,'aggregate ccm'!AB25/SUM('aggregate ccm'!AB$2:AB$87),0)</f>
        <v>0</v>
      </c>
      <c r="AB25" s="67">
        <f>IF('aggregate ccm'!AC25&gt;0,'aggregate ccm'!AC25/SUM('aggregate ccm'!AC$2:AC$87),0)</f>
        <v>0</v>
      </c>
      <c r="AC25" s="67">
        <f>IF('aggregate ccm'!AD25&gt;0,'aggregate ccm'!AD25/SUM('aggregate ccm'!AD$2:AD$87),0)</f>
        <v>0</v>
      </c>
      <c r="AD25" s="67">
        <f>IF('aggregate ccm'!AE25&gt;0,'aggregate ccm'!AE25/SUM('aggregate ccm'!AE$2:AE$87),0)</f>
        <v>0</v>
      </c>
      <c r="AE25" s="67">
        <f>IF('aggregate ccm'!AF25&gt;0,'aggregate ccm'!AF25/SUM('aggregate ccm'!AF$2:AF$87),0)</f>
        <v>0</v>
      </c>
      <c r="AF25" s="67">
        <f>IF('aggregate ccm'!AG25&gt;0,'aggregate ccm'!AG25/SUM('aggregate ccm'!AG$2:AG$87),0)</f>
        <v>0</v>
      </c>
      <c r="AG25" s="67">
        <f>IF('aggregate ccm'!AH25&gt;0,'aggregate ccm'!AH25/SUM('aggregate ccm'!AH$2:AH$87),0)</f>
        <v>0</v>
      </c>
      <c r="AH25" s="67">
        <f>IF('aggregate ccm'!AI25&gt;0,'aggregate ccm'!AI25/SUM('aggregate ccm'!AI$2:AI$87),0)</f>
        <v>0</v>
      </c>
      <c r="AI25" s="67">
        <f>IF('aggregate ccm'!AJ25&gt;0,'aggregate ccm'!AJ25/SUM('aggregate ccm'!AJ$2:AJ$87),0)</f>
        <v>0</v>
      </c>
      <c r="AJ25" s="67">
        <f>IF('aggregate ccm'!AK25&gt;0,'aggregate ccm'!AK25/SUM('aggregate ccm'!AK$2:AK$87),0)</f>
        <v>0</v>
      </c>
      <c r="AK25" s="67">
        <f>IF('aggregate ccm'!AL25&gt;0,'aggregate ccm'!AL25/SUM('aggregate ccm'!AL$2:AL$87),0)</f>
        <v>0</v>
      </c>
      <c r="AL25" s="67">
        <f>IF('aggregate ccm'!AM25&gt;0,'aggregate ccm'!AM25/SUM('aggregate ccm'!AM$2:AM$87),0)</f>
        <v>0</v>
      </c>
      <c r="AM25" s="67">
        <f>IF('aggregate ccm'!AN25&gt;0,'aggregate ccm'!AN25/SUM('aggregate ccm'!AN$2:AN$87),0)</f>
        <v>0</v>
      </c>
      <c r="AN25" s="67">
        <f>IF('aggregate ccm'!AO25&gt;0,'aggregate ccm'!AO25/SUM('aggregate ccm'!AO$2:AO$87),0)</f>
        <v>0</v>
      </c>
      <c r="AO25" s="67">
        <f>IF('aggregate ccm'!AP25&gt;0,'aggregate ccm'!AP25/SUM('aggregate ccm'!AP$2:AP$87),0)</f>
        <v>0</v>
      </c>
      <c r="AP25" s="67">
        <f>IF('aggregate ccm'!AQ25&gt;0,'aggregate ccm'!AQ25/SUM('aggregate ccm'!AQ$2:AQ$87),0)</f>
        <v>0</v>
      </c>
      <c r="AQ25" s="67">
        <f>IF('aggregate ccm'!AR25&gt;0,'aggregate ccm'!AR25/SUM('aggregate ccm'!AR$2:AR$87),0)</f>
        <v>0</v>
      </c>
      <c r="AR25" s="67">
        <f>IF('aggregate ccm'!AS25&gt;0,'aggregate ccm'!AS25/SUM('aggregate ccm'!AS$2:AS$87),0)</f>
        <v>0</v>
      </c>
      <c r="AS25" s="67">
        <f>IF('aggregate ccm'!AT25&gt;0,'aggregate ccm'!AT25/SUM('aggregate ccm'!AT$2:AT$87),0)</f>
        <v>0</v>
      </c>
      <c r="AT25" s="67">
        <f>IF('aggregate ccm'!AU25&gt;0,'aggregate ccm'!AU25/SUM('aggregate ccm'!AU$2:AU$87),0)</f>
        <v>0</v>
      </c>
      <c r="AU25" s="67">
        <f>IF('aggregate ccm'!AV25&gt;0,'aggregate ccm'!AV25/SUM('aggregate ccm'!AV$2:AV$87),0)</f>
        <v>0</v>
      </c>
      <c r="AV25" s="67">
        <f>IF('aggregate ccm'!AW25&gt;0,'aggregate ccm'!AW25/SUM('aggregate ccm'!AW$2:AW$87),0)</f>
        <v>0</v>
      </c>
      <c r="AW25" s="67">
        <f>IF('aggregate ccm'!AX25&gt;0,'aggregate ccm'!AX25/SUM('aggregate ccm'!AX$2:AX$87),0)</f>
        <v>0</v>
      </c>
      <c r="AX25" s="67">
        <f>IF('aggregate ccm'!AY25&gt;0,'aggregate ccm'!AY25/SUM('aggregate ccm'!AY$2:AY$87),0)</f>
        <v>0</v>
      </c>
      <c r="AY25" s="67">
        <f>IF('aggregate ccm'!AZ25&gt;0,'aggregate ccm'!AZ25/SUM('aggregate ccm'!AZ$2:AZ$87),0)</f>
        <v>0</v>
      </c>
      <c r="AZ25" s="67">
        <f>IF('aggregate ccm'!BA25&gt;0,'aggregate ccm'!BA25/SUM('aggregate ccm'!BA$2:BA$87),0)</f>
        <v>0</v>
      </c>
      <c r="BA25" s="67">
        <f>IF('aggregate ccm'!BB25&gt;0,'aggregate ccm'!BB25/SUM('aggregate ccm'!BB$2:BB$87),0)</f>
        <v>0</v>
      </c>
      <c r="BB25" s="67">
        <f>IF('aggregate ccm'!BC25&gt;0,'aggregate ccm'!BC25/SUM('aggregate ccm'!BC$2:BC$87),0)</f>
        <v>0</v>
      </c>
      <c r="BC25" s="67">
        <f>IF('aggregate ccm'!BD25&gt;0,'aggregate ccm'!BD25/SUM('aggregate ccm'!BD$2:BD$87),0)</f>
        <v>0</v>
      </c>
      <c r="BD25" s="67">
        <f>IF('aggregate ccm'!BE25&gt;0,'aggregate ccm'!BE25/SUM('aggregate ccm'!BE$2:BE$87),0)</f>
        <v>0</v>
      </c>
      <c r="BE25" s="67">
        <f>IF('aggregate ccm'!BF25&gt;0,'aggregate ccm'!BF25/SUM('aggregate ccm'!BF$2:BF$87),0)</f>
        <v>0</v>
      </c>
      <c r="BF25" s="67">
        <f>IF('aggregate ccm'!BG25&gt;0,'aggregate ccm'!BG25/SUM('aggregate ccm'!BG$2:BG$87),0)</f>
        <v>0</v>
      </c>
      <c r="BG25" s="67">
        <f>IF('aggregate ccm'!BH25&gt;0,'aggregate ccm'!BH25/SUM('aggregate ccm'!BH$2:BH$87),0)</f>
        <v>0</v>
      </c>
      <c r="BH25" s="67">
        <f>IF('aggregate ccm'!BI25&gt;0,'aggregate ccm'!BI25/SUM('aggregate ccm'!BI$2:BI$87),0)</f>
        <v>0</v>
      </c>
      <c r="BI25" s="67">
        <f>IF('aggregate ccm'!BJ25&gt;0,'aggregate ccm'!BJ25/SUM('aggregate ccm'!BJ$2:BJ$87),0)</f>
        <v>0</v>
      </c>
      <c r="BJ25" s="67">
        <f>IF('aggregate ccm'!BK25&gt;0,'aggregate ccm'!BK25/SUM('aggregate ccm'!BK$2:BK$87),0)</f>
        <v>0</v>
      </c>
      <c r="BK25" s="67">
        <f>IF('aggregate ccm'!BL25&gt;0,'aggregate ccm'!BL25/SUM('aggregate ccm'!BL$2:BL$87),0)</f>
        <v>0</v>
      </c>
      <c r="BL25" s="67">
        <f>IF('aggregate ccm'!BM25&gt;0,'aggregate ccm'!BM25/SUM('aggregate ccm'!BM$2:BM$87),0)</f>
        <v>0</v>
      </c>
      <c r="BM25" s="67">
        <f>IF('aggregate ccm'!BN25&gt;0,'aggregate ccm'!BN25/SUM('aggregate ccm'!BN$2:BN$87),0)</f>
        <v>0</v>
      </c>
      <c r="BN25" s="67">
        <f>IF('aggregate ccm'!BO25&gt;0,'aggregate ccm'!BO25/SUM('aggregate ccm'!BO$2:BO$87),0)</f>
        <v>0</v>
      </c>
      <c r="BO25" s="67">
        <f>IF('aggregate ccm'!BP25&gt;0,'aggregate ccm'!BP25/SUM('aggregate ccm'!BP$2:BP$87),0)</f>
        <v>0</v>
      </c>
      <c r="BP25" s="67">
        <f>IF('aggregate ccm'!BQ25&gt;0,'aggregate ccm'!BQ25/SUM('aggregate ccm'!BQ$2:BQ$87),0)</f>
        <v>0</v>
      </c>
      <c r="BQ25" s="67">
        <f>IF('aggregate ccm'!BR25&gt;0,'aggregate ccm'!BR25/SUM('aggregate ccm'!BR$2:BR$87),0)</f>
        <v>0</v>
      </c>
      <c r="BR25" s="67">
        <f>IF('aggregate ccm'!BS25&gt;0,'aggregate ccm'!BS25/SUM('aggregate ccm'!BS$2:BS$87),0)</f>
        <v>0</v>
      </c>
      <c r="BS25" s="67">
        <f>IF('aggregate ccm'!BT25&gt;0,'aggregate ccm'!BT25/SUM('aggregate ccm'!BT$2:BT$87),0)</f>
        <v>0</v>
      </c>
      <c r="BT25" s="67">
        <f>IF('aggregate ccm'!BU25&gt;0,'aggregate ccm'!BU25/SUM('aggregate ccm'!BU$2:BU$87),0)</f>
        <v>0</v>
      </c>
      <c r="BU25" s="67">
        <f>IF('aggregate ccm'!BV25&gt;0,'aggregate ccm'!BV25/SUM('aggregate ccm'!BV$2:BV$87),0)</f>
        <v>0</v>
      </c>
      <c r="BV25" s="67">
        <f>IF('aggregate ccm'!BW25&gt;0,'aggregate ccm'!BW25/SUM('aggregate ccm'!BW$2:BW$87),0)</f>
        <v>0</v>
      </c>
      <c r="BW25" s="67">
        <f>IF('aggregate ccm'!BX25&gt;0,'aggregate ccm'!BX25/SUM('aggregate ccm'!BX$2:BX$87),0)</f>
        <v>0</v>
      </c>
      <c r="BX25" s="67">
        <f>IF('aggregate ccm'!BY25&gt;0,'aggregate ccm'!BY25/SUM('aggregate ccm'!BY$2:BY$87),0)</f>
        <v>0</v>
      </c>
      <c r="BY25" s="67">
        <f>IF('aggregate ccm'!BZ25&gt;0,'aggregate ccm'!BZ25/SUM('aggregate ccm'!BZ$2:BZ$87),0)</f>
        <v>0</v>
      </c>
      <c r="BZ25" s="67">
        <f>IF('aggregate ccm'!CA25&gt;0,'aggregate ccm'!CA25/SUM('aggregate ccm'!CA$2:CA$87),0)</f>
        <v>0</v>
      </c>
      <c r="CA25" s="67">
        <f>IF('aggregate ccm'!CB25&gt;0,'aggregate ccm'!CB25/SUM('aggregate ccm'!CB$2:CB$87),0)</f>
        <v>0</v>
      </c>
      <c r="CB25" s="67">
        <f>IF('aggregate ccm'!CC25&gt;0,'aggregate ccm'!CC25/SUM('aggregate ccm'!CC$2:CC$87),0)</f>
        <v>0</v>
      </c>
      <c r="CC25" s="67">
        <f>IF('aggregate ccm'!CD25&gt;0,'aggregate ccm'!CD25/SUM('aggregate ccm'!CD$2:CD$87),0)</f>
        <v>0</v>
      </c>
      <c r="CD25" s="67">
        <f>IF('aggregate ccm'!CE25&gt;0,'aggregate ccm'!CE25/SUM('aggregate ccm'!CE$2:CE$87),0)</f>
        <v>0</v>
      </c>
      <c r="CE25" s="67">
        <f>IF('aggregate ccm'!CF25&gt;0,'aggregate ccm'!CF25/SUM('aggregate ccm'!CF$2:CF$87),0)</f>
        <v>0</v>
      </c>
      <c r="CF25" s="67">
        <f>IF('aggregate ccm'!CG25&gt;0,'aggregate ccm'!CG25/SUM('aggregate ccm'!CG$2:CG$87),0)</f>
        <v>0</v>
      </c>
      <c r="CG25" s="67">
        <f>IF('aggregate ccm'!CH25&gt;0,'aggregate ccm'!CH25/SUM('aggregate ccm'!CH$2:CH$87),0)</f>
        <v>0</v>
      </c>
      <c r="CH25" s="67">
        <f>IF('aggregate ccm'!CI25&gt;0,'aggregate ccm'!CI25/SUM('aggregate ccm'!CI$2:CI$87),0)</f>
        <v>0</v>
      </c>
      <c r="CI25" s="67">
        <f>IF('aggregate ccm'!CJ25&gt;0,'aggregate ccm'!CJ25/SUM('aggregate ccm'!CJ$2:CJ$87),0)</f>
        <v>0</v>
      </c>
      <c r="CK25" s="67"/>
    </row>
    <row r="26" spans="1:89">
      <c r="A26" s="68" t="s">
        <v>756</v>
      </c>
      <c r="B26" s="67">
        <f>IF('aggregate ccm'!C26&gt;0,'aggregate ccm'!C26/SUM('aggregate ccm'!C$2:C$87),0)</f>
        <v>0</v>
      </c>
      <c r="C26" s="67">
        <f>IF('aggregate ccm'!D26&gt;0,'aggregate ccm'!D26/SUM('aggregate ccm'!D$2:D$87),0)</f>
        <v>0</v>
      </c>
      <c r="D26" s="67">
        <f>IF('aggregate ccm'!E26&gt;0,'aggregate ccm'!E26/SUM('aggregate ccm'!E$2:E$87),0)</f>
        <v>0</v>
      </c>
      <c r="E26" s="67">
        <f>IF('aggregate ccm'!F26&gt;0,'aggregate ccm'!F26/SUM('aggregate ccm'!F$2:F$87),0)</f>
        <v>0</v>
      </c>
      <c r="F26" s="67">
        <f>IF('aggregate ccm'!G26&gt;0,'aggregate ccm'!G26/SUM('aggregate ccm'!G$2:G$87),0)</f>
        <v>0</v>
      </c>
      <c r="G26" s="67">
        <f>IF('aggregate ccm'!H26&gt;0,'aggregate ccm'!H26/SUM('aggregate ccm'!H$2:H$87),0)</f>
        <v>0</v>
      </c>
      <c r="H26" s="67">
        <f>IF('aggregate ccm'!I26&gt;0,'aggregate ccm'!I26/SUM('aggregate ccm'!I$2:I$87),0)</f>
        <v>0</v>
      </c>
      <c r="I26" s="67">
        <f>IF('aggregate ccm'!J26&gt;0,'aggregate ccm'!J26/SUM('aggregate ccm'!J$2:J$87),0)</f>
        <v>0</v>
      </c>
      <c r="J26" s="67">
        <f>IF('aggregate ccm'!K26&gt;0,'aggregate ccm'!K26/SUM('aggregate ccm'!K$2:K$87),0)</f>
        <v>0</v>
      </c>
      <c r="K26" s="67">
        <f>IF('aggregate ccm'!L26&gt;0,'aggregate ccm'!L26/SUM('aggregate ccm'!L$2:L$87),0)</f>
        <v>0</v>
      </c>
      <c r="L26" s="67">
        <f>IF('aggregate ccm'!M26&gt;0,'aggregate ccm'!M26/SUM('aggregate ccm'!M$2:M$87),0)</f>
        <v>0</v>
      </c>
      <c r="M26" s="67">
        <f>IF('aggregate ccm'!N26&gt;0,'aggregate ccm'!N26/SUM('aggregate ccm'!N$2:N$87),0)</f>
        <v>0</v>
      </c>
      <c r="N26" s="67">
        <f>IF('aggregate ccm'!O26&gt;0,'aggregate ccm'!O26/SUM('aggregate ccm'!O$2:O$87),0)</f>
        <v>0</v>
      </c>
      <c r="O26" s="67">
        <f>IF('aggregate ccm'!P26&gt;0,'aggregate ccm'!P26/SUM('aggregate ccm'!P$2:P$87),0)</f>
        <v>0</v>
      </c>
      <c r="P26" s="67">
        <f>IF('aggregate ccm'!Q26&gt;0,'aggregate ccm'!Q26/SUM('aggregate ccm'!Q$2:Q$87),0)</f>
        <v>0</v>
      </c>
      <c r="Q26" s="67">
        <f>IF('aggregate ccm'!R26&gt;0,'aggregate ccm'!R26/SUM('aggregate ccm'!R$2:R$87),0)</f>
        <v>0</v>
      </c>
      <c r="R26" s="67">
        <f>IF('aggregate ccm'!S26&gt;0,'aggregate ccm'!S26/SUM('aggregate ccm'!S$2:S$87),0)</f>
        <v>0</v>
      </c>
      <c r="S26" s="67">
        <f>IF('aggregate ccm'!T26&gt;0,'aggregate ccm'!T26/SUM('aggregate ccm'!T$2:T$87),0)</f>
        <v>0</v>
      </c>
      <c r="T26" s="67">
        <f>IF('aggregate ccm'!U26&gt;0,'aggregate ccm'!U26/SUM('aggregate ccm'!U$2:U$87),0)</f>
        <v>0</v>
      </c>
      <c r="U26" s="67">
        <f>IF('aggregate ccm'!V26&gt;0,'aggregate ccm'!V26/SUM('aggregate ccm'!V$2:V$87),0)</f>
        <v>0</v>
      </c>
      <c r="V26" s="67">
        <f>IF('aggregate ccm'!W26&gt;0,'aggregate ccm'!W26/SUM('aggregate ccm'!W$2:W$87),0)</f>
        <v>0</v>
      </c>
      <c r="W26" s="67">
        <f>IF('aggregate ccm'!X26&gt;0,'aggregate ccm'!X26/SUM('aggregate ccm'!X$2:X$87),0)</f>
        <v>0</v>
      </c>
      <c r="X26" s="67">
        <f>IF('aggregate ccm'!Y26&gt;0,'aggregate ccm'!Y26/SUM('aggregate ccm'!Y$2:Y$87),0)</f>
        <v>0</v>
      </c>
      <c r="Y26" s="67">
        <f>IF('aggregate ccm'!Z26&gt;0,'aggregate ccm'!Z26/SUM('aggregate ccm'!Z$2:Z$87),0)</f>
        <v>0</v>
      </c>
      <c r="Z26" s="67">
        <f>IF('aggregate ccm'!AA26&gt;0,'aggregate ccm'!AA26/SUM('aggregate ccm'!AA$2:AA$87),0)</f>
        <v>0</v>
      </c>
      <c r="AA26" s="67">
        <f>IF('aggregate ccm'!AB26&gt;0,'aggregate ccm'!AB26/SUM('aggregate ccm'!AB$2:AB$87),0)</f>
        <v>0</v>
      </c>
      <c r="AB26" s="67">
        <f>IF('aggregate ccm'!AC26&gt;0,'aggregate ccm'!AC26/SUM('aggregate ccm'!AC$2:AC$87),0)</f>
        <v>0</v>
      </c>
      <c r="AC26" s="67">
        <f>IF('aggregate ccm'!AD26&gt;0,'aggregate ccm'!AD26/SUM('aggregate ccm'!AD$2:AD$87),0)</f>
        <v>0</v>
      </c>
      <c r="AD26" s="67">
        <f>IF('aggregate ccm'!AE26&gt;0,'aggregate ccm'!AE26/SUM('aggregate ccm'!AE$2:AE$87),0)</f>
        <v>0</v>
      </c>
      <c r="AE26" s="67">
        <f>IF('aggregate ccm'!AF26&gt;0,'aggregate ccm'!AF26/SUM('aggregate ccm'!AF$2:AF$87),0)</f>
        <v>0</v>
      </c>
      <c r="AF26" s="67">
        <f>IF('aggregate ccm'!AG26&gt;0,'aggregate ccm'!AG26/SUM('aggregate ccm'!AG$2:AG$87),0)</f>
        <v>0</v>
      </c>
      <c r="AG26" s="67">
        <f>IF('aggregate ccm'!AH26&gt;0,'aggregate ccm'!AH26/SUM('aggregate ccm'!AH$2:AH$87),0)</f>
        <v>0</v>
      </c>
      <c r="AH26" s="67">
        <f>IF('aggregate ccm'!AI26&gt;0,'aggregate ccm'!AI26/SUM('aggregate ccm'!AI$2:AI$87),0)</f>
        <v>0</v>
      </c>
      <c r="AI26" s="67">
        <f>IF('aggregate ccm'!AJ26&gt;0,'aggregate ccm'!AJ26/SUM('aggregate ccm'!AJ$2:AJ$87),0)</f>
        <v>0</v>
      </c>
      <c r="AJ26" s="67">
        <f>IF('aggregate ccm'!AK26&gt;0,'aggregate ccm'!AK26/SUM('aggregate ccm'!AK$2:AK$87),0)</f>
        <v>0</v>
      </c>
      <c r="AK26" s="67">
        <f>IF('aggregate ccm'!AL26&gt;0,'aggregate ccm'!AL26/SUM('aggregate ccm'!AL$2:AL$87),0)</f>
        <v>0</v>
      </c>
      <c r="AL26" s="67">
        <f>IF('aggregate ccm'!AM26&gt;0,'aggregate ccm'!AM26/SUM('aggregate ccm'!AM$2:AM$87),0)</f>
        <v>0</v>
      </c>
      <c r="AM26" s="67">
        <f>IF('aggregate ccm'!AN26&gt;0,'aggregate ccm'!AN26/SUM('aggregate ccm'!AN$2:AN$87),0)</f>
        <v>0</v>
      </c>
      <c r="AN26" s="67">
        <f>IF('aggregate ccm'!AO26&gt;0,'aggregate ccm'!AO26/SUM('aggregate ccm'!AO$2:AO$87),0)</f>
        <v>0</v>
      </c>
      <c r="AO26" s="67">
        <f>IF('aggregate ccm'!AP26&gt;0,'aggregate ccm'!AP26/SUM('aggregate ccm'!AP$2:AP$87),0)</f>
        <v>0</v>
      </c>
      <c r="AP26" s="67">
        <f>IF('aggregate ccm'!AQ26&gt;0,'aggregate ccm'!AQ26/SUM('aggregate ccm'!AQ$2:AQ$87),0)</f>
        <v>0</v>
      </c>
      <c r="AQ26" s="67">
        <f>IF('aggregate ccm'!AR26&gt;0,'aggregate ccm'!AR26/SUM('aggregate ccm'!AR$2:AR$87),0)</f>
        <v>0</v>
      </c>
      <c r="AR26" s="67">
        <f>IF('aggregate ccm'!AS26&gt;0,'aggregate ccm'!AS26/SUM('aggregate ccm'!AS$2:AS$87),0)</f>
        <v>0</v>
      </c>
      <c r="AS26" s="67">
        <f>IF('aggregate ccm'!AT26&gt;0,'aggregate ccm'!AT26/SUM('aggregate ccm'!AT$2:AT$87),0)</f>
        <v>0</v>
      </c>
      <c r="AT26" s="67">
        <f>IF('aggregate ccm'!AU26&gt;0,'aggregate ccm'!AU26/SUM('aggregate ccm'!AU$2:AU$87),0)</f>
        <v>0</v>
      </c>
      <c r="AU26" s="67">
        <f>IF('aggregate ccm'!AV26&gt;0,'aggregate ccm'!AV26/SUM('aggregate ccm'!AV$2:AV$87),0)</f>
        <v>0</v>
      </c>
      <c r="AV26" s="67">
        <f>IF('aggregate ccm'!AW26&gt;0,'aggregate ccm'!AW26/SUM('aggregate ccm'!AW$2:AW$87),0)</f>
        <v>0</v>
      </c>
      <c r="AW26" s="67">
        <f>IF('aggregate ccm'!AX26&gt;0,'aggregate ccm'!AX26/SUM('aggregate ccm'!AX$2:AX$87),0)</f>
        <v>0</v>
      </c>
      <c r="AX26" s="67">
        <f>IF('aggregate ccm'!AY26&gt;0,'aggregate ccm'!AY26/SUM('aggregate ccm'!AY$2:AY$87),0)</f>
        <v>0</v>
      </c>
      <c r="AY26" s="67">
        <f>IF('aggregate ccm'!AZ26&gt;0,'aggregate ccm'!AZ26/SUM('aggregate ccm'!AZ$2:AZ$87),0)</f>
        <v>0</v>
      </c>
      <c r="AZ26" s="67">
        <f>IF('aggregate ccm'!BA26&gt;0,'aggregate ccm'!BA26/SUM('aggregate ccm'!BA$2:BA$87),0)</f>
        <v>0</v>
      </c>
      <c r="BA26" s="67">
        <f>IF('aggregate ccm'!BB26&gt;0,'aggregate ccm'!BB26/SUM('aggregate ccm'!BB$2:BB$87),0)</f>
        <v>0</v>
      </c>
      <c r="BB26" s="67">
        <f>IF('aggregate ccm'!BC26&gt;0,'aggregate ccm'!BC26/SUM('aggregate ccm'!BC$2:BC$87),0)</f>
        <v>0</v>
      </c>
      <c r="BC26" s="67">
        <f>IF('aggregate ccm'!BD26&gt;0,'aggregate ccm'!BD26/SUM('aggregate ccm'!BD$2:BD$87),0)</f>
        <v>0</v>
      </c>
      <c r="BD26" s="67">
        <f>IF('aggregate ccm'!BE26&gt;0,'aggregate ccm'!BE26/SUM('aggregate ccm'!BE$2:BE$87),0)</f>
        <v>0</v>
      </c>
      <c r="BE26" s="67">
        <f>IF('aggregate ccm'!BF26&gt;0,'aggregate ccm'!BF26/SUM('aggregate ccm'!BF$2:BF$87),0)</f>
        <v>0</v>
      </c>
      <c r="BF26" s="67">
        <f>IF('aggregate ccm'!BG26&gt;0,'aggregate ccm'!BG26/SUM('aggregate ccm'!BG$2:BG$87),0)</f>
        <v>0</v>
      </c>
      <c r="BG26" s="67">
        <f>IF('aggregate ccm'!BH26&gt;0,'aggregate ccm'!BH26/SUM('aggregate ccm'!BH$2:BH$87),0)</f>
        <v>0</v>
      </c>
      <c r="BH26" s="67">
        <f>IF('aggregate ccm'!BI26&gt;0,'aggregate ccm'!BI26/SUM('aggregate ccm'!BI$2:BI$87),0)</f>
        <v>0</v>
      </c>
      <c r="BI26" s="67">
        <f>IF('aggregate ccm'!BJ26&gt;0,'aggregate ccm'!BJ26/SUM('aggregate ccm'!BJ$2:BJ$87),0)</f>
        <v>0</v>
      </c>
      <c r="BJ26" s="67">
        <f>IF('aggregate ccm'!BK26&gt;0,'aggregate ccm'!BK26/SUM('aggregate ccm'!BK$2:BK$87),0)</f>
        <v>0</v>
      </c>
      <c r="BK26" s="67">
        <f>IF('aggregate ccm'!BL26&gt;0,'aggregate ccm'!BL26/SUM('aggregate ccm'!BL$2:BL$87),0)</f>
        <v>0</v>
      </c>
      <c r="BL26" s="67">
        <f>IF('aggregate ccm'!BM26&gt;0,'aggregate ccm'!BM26/SUM('aggregate ccm'!BM$2:BM$87),0)</f>
        <v>0</v>
      </c>
      <c r="BM26" s="67">
        <f>IF('aggregate ccm'!BN26&gt;0,'aggregate ccm'!BN26/SUM('aggregate ccm'!BN$2:BN$87),0)</f>
        <v>0</v>
      </c>
      <c r="BN26" s="67">
        <f>IF('aggregate ccm'!BO26&gt;0,'aggregate ccm'!BO26/SUM('aggregate ccm'!BO$2:BO$87),0)</f>
        <v>0</v>
      </c>
      <c r="BO26" s="67">
        <f>IF('aggregate ccm'!BP26&gt;0,'aggregate ccm'!BP26/SUM('aggregate ccm'!BP$2:BP$87),0)</f>
        <v>0</v>
      </c>
      <c r="BP26" s="67">
        <f>IF('aggregate ccm'!BQ26&gt;0,'aggregate ccm'!BQ26/SUM('aggregate ccm'!BQ$2:BQ$87),0)</f>
        <v>0</v>
      </c>
      <c r="BQ26" s="67">
        <f>IF('aggregate ccm'!BR26&gt;0,'aggregate ccm'!BR26/SUM('aggregate ccm'!BR$2:BR$87),0)</f>
        <v>0</v>
      </c>
      <c r="BR26" s="67">
        <f>IF('aggregate ccm'!BS26&gt;0,'aggregate ccm'!BS26/SUM('aggregate ccm'!BS$2:BS$87),0)</f>
        <v>0</v>
      </c>
      <c r="BS26" s="67">
        <f>IF('aggregate ccm'!BT26&gt;0,'aggregate ccm'!BT26/SUM('aggregate ccm'!BT$2:BT$87),0)</f>
        <v>0</v>
      </c>
      <c r="BT26" s="67">
        <f>IF('aggregate ccm'!BU26&gt;0,'aggregate ccm'!BU26/SUM('aggregate ccm'!BU$2:BU$87),0)</f>
        <v>0</v>
      </c>
      <c r="BU26" s="67">
        <f>IF('aggregate ccm'!BV26&gt;0,'aggregate ccm'!BV26/SUM('aggregate ccm'!BV$2:BV$87),0)</f>
        <v>0</v>
      </c>
      <c r="BV26" s="67">
        <f>IF('aggregate ccm'!BW26&gt;0,'aggregate ccm'!BW26/SUM('aggregate ccm'!BW$2:BW$87),0)</f>
        <v>0</v>
      </c>
      <c r="BW26" s="67">
        <f>IF('aggregate ccm'!BX26&gt;0,'aggregate ccm'!BX26/SUM('aggregate ccm'!BX$2:BX$87),0)</f>
        <v>0</v>
      </c>
      <c r="BX26" s="67">
        <f>IF('aggregate ccm'!BY26&gt;0,'aggregate ccm'!BY26/SUM('aggregate ccm'!BY$2:BY$87),0)</f>
        <v>0</v>
      </c>
      <c r="BY26" s="67">
        <f>IF('aggregate ccm'!BZ26&gt;0,'aggregate ccm'!BZ26/SUM('aggregate ccm'!BZ$2:BZ$87),0)</f>
        <v>0</v>
      </c>
      <c r="BZ26" s="67">
        <f>IF('aggregate ccm'!CA26&gt;0,'aggregate ccm'!CA26/SUM('aggregate ccm'!CA$2:CA$87),0)</f>
        <v>0</v>
      </c>
      <c r="CA26" s="67">
        <f>IF('aggregate ccm'!CB26&gt;0,'aggregate ccm'!CB26/SUM('aggregate ccm'!CB$2:CB$87),0)</f>
        <v>0</v>
      </c>
      <c r="CB26" s="67">
        <f>IF('aggregate ccm'!CC26&gt;0,'aggregate ccm'!CC26/SUM('aggregate ccm'!CC$2:CC$87),0)</f>
        <v>0</v>
      </c>
      <c r="CC26" s="67">
        <f>IF('aggregate ccm'!CD26&gt;0,'aggregate ccm'!CD26/SUM('aggregate ccm'!CD$2:CD$87),0)</f>
        <v>0</v>
      </c>
      <c r="CD26" s="67">
        <f>IF('aggregate ccm'!CE26&gt;0,'aggregate ccm'!CE26/SUM('aggregate ccm'!CE$2:CE$87),0)</f>
        <v>0</v>
      </c>
      <c r="CE26" s="67">
        <f>IF('aggregate ccm'!CF26&gt;0,'aggregate ccm'!CF26/SUM('aggregate ccm'!CF$2:CF$87),0)</f>
        <v>0</v>
      </c>
      <c r="CF26" s="67">
        <f>IF('aggregate ccm'!CG26&gt;0,'aggregate ccm'!CG26/SUM('aggregate ccm'!CG$2:CG$87),0)</f>
        <v>0</v>
      </c>
      <c r="CG26" s="67">
        <f>IF('aggregate ccm'!CH26&gt;0,'aggregate ccm'!CH26/SUM('aggregate ccm'!CH$2:CH$87),0)</f>
        <v>0</v>
      </c>
      <c r="CH26" s="67">
        <f>IF('aggregate ccm'!CI26&gt;0,'aggregate ccm'!CI26/SUM('aggregate ccm'!CI$2:CI$87),0)</f>
        <v>0</v>
      </c>
      <c r="CI26" s="67">
        <f>IF('aggregate ccm'!CJ26&gt;0,'aggregate ccm'!CJ26/SUM('aggregate ccm'!CJ$2:CJ$87),0)</f>
        <v>0</v>
      </c>
      <c r="CK26" s="67"/>
    </row>
    <row r="27" spans="1:89">
      <c r="A27" s="68" t="s">
        <v>757</v>
      </c>
      <c r="B27" s="67">
        <f>IF('aggregate ccm'!C27&gt;0,'aggregate ccm'!C27/SUM('aggregate ccm'!C$2:C$87),0)</f>
        <v>0</v>
      </c>
      <c r="C27" s="67">
        <f>IF('aggregate ccm'!D27&gt;0,'aggregate ccm'!D27/SUM('aggregate ccm'!D$2:D$87),0)</f>
        <v>0</v>
      </c>
      <c r="D27" s="67">
        <f>IF('aggregate ccm'!E27&gt;0,'aggregate ccm'!E27/SUM('aggregate ccm'!E$2:E$87),0)</f>
        <v>0</v>
      </c>
      <c r="E27" s="67">
        <f>IF('aggregate ccm'!F27&gt;0,'aggregate ccm'!F27/SUM('aggregate ccm'!F$2:F$87),0)</f>
        <v>0</v>
      </c>
      <c r="F27" s="67">
        <f>IF('aggregate ccm'!G27&gt;0,'aggregate ccm'!G27/SUM('aggregate ccm'!G$2:G$87),0)</f>
        <v>0</v>
      </c>
      <c r="G27" s="67">
        <f>IF('aggregate ccm'!H27&gt;0,'aggregate ccm'!H27/SUM('aggregate ccm'!H$2:H$87),0)</f>
        <v>0</v>
      </c>
      <c r="H27" s="67">
        <f>IF('aggregate ccm'!I27&gt;0,'aggregate ccm'!I27/SUM('aggregate ccm'!I$2:I$87),0)</f>
        <v>0</v>
      </c>
      <c r="I27" s="67">
        <f>IF('aggregate ccm'!J27&gt;0,'aggregate ccm'!J27/SUM('aggregate ccm'!J$2:J$87),0)</f>
        <v>0</v>
      </c>
      <c r="J27" s="67">
        <f>IF('aggregate ccm'!K27&gt;0,'aggregate ccm'!K27/SUM('aggregate ccm'!K$2:K$87),0)</f>
        <v>0</v>
      </c>
      <c r="K27" s="67">
        <f>IF('aggregate ccm'!L27&gt;0,'aggregate ccm'!L27/SUM('aggregate ccm'!L$2:L$87),0)</f>
        <v>0</v>
      </c>
      <c r="L27" s="67">
        <f>IF('aggregate ccm'!M27&gt;0,'aggregate ccm'!M27/SUM('aggregate ccm'!M$2:M$87),0)</f>
        <v>0</v>
      </c>
      <c r="M27" s="67">
        <f>IF('aggregate ccm'!N27&gt;0,'aggregate ccm'!N27/SUM('aggregate ccm'!N$2:N$87),0)</f>
        <v>0</v>
      </c>
      <c r="N27" s="67">
        <f>IF('aggregate ccm'!O27&gt;0,'aggregate ccm'!O27/SUM('aggregate ccm'!O$2:O$87),0)</f>
        <v>0</v>
      </c>
      <c r="O27" s="67">
        <f>IF('aggregate ccm'!P27&gt;0,'aggregate ccm'!P27/SUM('aggregate ccm'!P$2:P$87),0)</f>
        <v>0</v>
      </c>
      <c r="P27" s="67">
        <f>IF('aggregate ccm'!Q27&gt;0,'aggregate ccm'!Q27/SUM('aggregate ccm'!Q$2:Q$87),0)</f>
        <v>0</v>
      </c>
      <c r="Q27" s="67">
        <f>IF('aggregate ccm'!R27&gt;0,'aggregate ccm'!R27/SUM('aggregate ccm'!R$2:R$87),0)</f>
        <v>0</v>
      </c>
      <c r="R27" s="67">
        <f>IF('aggregate ccm'!S27&gt;0,'aggregate ccm'!S27/SUM('aggregate ccm'!S$2:S$87),0)</f>
        <v>0</v>
      </c>
      <c r="S27" s="67">
        <f>IF('aggregate ccm'!T27&gt;0,'aggregate ccm'!T27/SUM('aggregate ccm'!T$2:T$87),0)</f>
        <v>0</v>
      </c>
      <c r="T27" s="67">
        <f>IF('aggregate ccm'!U27&gt;0,'aggregate ccm'!U27/SUM('aggregate ccm'!U$2:U$87),0)</f>
        <v>0</v>
      </c>
      <c r="U27" s="67">
        <f>IF('aggregate ccm'!V27&gt;0,'aggregate ccm'!V27/SUM('aggregate ccm'!V$2:V$87),0)</f>
        <v>0</v>
      </c>
      <c r="V27" s="67">
        <f>IF('aggregate ccm'!W27&gt;0,'aggregate ccm'!W27/SUM('aggregate ccm'!W$2:W$87),0)</f>
        <v>0</v>
      </c>
      <c r="W27" s="67">
        <f>IF('aggregate ccm'!X27&gt;0,'aggregate ccm'!X27/SUM('aggregate ccm'!X$2:X$87),0)</f>
        <v>0</v>
      </c>
      <c r="X27" s="67">
        <f>IF('aggregate ccm'!Y27&gt;0,'aggregate ccm'!Y27/SUM('aggregate ccm'!Y$2:Y$87),0)</f>
        <v>0</v>
      </c>
      <c r="Y27" s="67">
        <f>IF('aggregate ccm'!Z27&gt;0,'aggregate ccm'!Z27/SUM('aggregate ccm'!Z$2:Z$87),0)</f>
        <v>0</v>
      </c>
      <c r="Z27" s="67">
        <f>IF('aggregate ccm'!AA27&gt;0,'aggregate ccm'!AA27/SUM('aggregate ccm'!AA$2:AA$87),0)</f>
        <v>0</v>
      </c>
      <c r="AA27" s="67">
        <f>IF('aggregate ccm'!AB27&gt;0,'aggregate ccm'!AB27/SUM('aggregate ccm'!AB$2:AB$87),0)</f>
        <v>0</v>
      </c>
      <c r="AB27" s="67">
        <f>IF('aggregate ccm'!AC27&gt;0,'aggregate ccm'!AC27/SUM('aggregate ccm'!AC$2:AC$87),0)</f>
        <v>0</v>
      </c>
      <c r="AC27" s="67">
        <f>IF('aggregate ccm'!AD27&gt;0,'aggregate ccm'!AD27/SUM('aggregate ccm'!AD$2:AD$87),0)</f>
        <v>0</v>
      </c>
      <c r="AD27" s="67">
        <f>IF('aggregate ccm'!AE27&gt;0,'aggregate ccm'!AE27/SUM('aggregate ccm'!AE$2:AE$87),0)</f>
        <v>0</v>
      </c>
      <c r="AE27" s="67">
        <f>IF('aggregate ccm'!AF27&gt;0,'aggregate ccm'!AF27/SUM('aggregate ccm'!AF$2:AF$87),0)</f>
        <v>0</v>
      </c>
      <c r="AF27" s="67">
        <f>IF('aggregate ccm'!AG27&gt;0,'aggregate ccm'!AG27/SUM('aggregate ccm'!AG$2:AG$87),0)</f>
        <v>0</v>
      </c>
      <c r="AG27" s="67">
        <f>IF('aggregate ccm'!AH27&gt;0,'aggregate ccm'!AH27/SUM('aggregate ccm'!AH$2:AH$87),0)</f>
        <v>0</v>
      </c>
      <c r="AH27" s="67">
        <f>IF('aggregate ccm'!AI27&gt;0,'aggregate ccm'!AI27/SUM('aggregate ccm'!AI$2:AI$87),0)</f>
        <v>0</v>
      </c>
      <c r="AI27" s="67">
        <f>IF('aggregate ccm'!AJ27&gt;0,'aggregate ccm'!AJ27/SUM('aggregate ccm'!AJ$2:AJ$87),0)</f>
        <v>0</v>
      </c>
      <c r="AJ27" s="67">
        <f>IF('aggregate ccm'!AK27&gt;0,'aggregate ccm'!AK27/SUM('aggregate ccm'!AK$2:AK$87),0)</f>
        <v>0</v>
      </c>
      <c r="AK27" s="67">
        <f>IF('aggregate ccm'!AL27&gt;0,'aggregate ccm'!AL27/SUM('aggregate ccm'!AL$2:AL$87),0)</f>
        <v>0</v>
      </c>
      <c r="AL27" s="67">
        <f>IF('aggregate ccm'!AM27&gt;0,'aggregate ccm'!AM27/SUM('aggregate ccm'!AM$2:AM$87),0)</f>
        <v>0</v>
      </c>
      <c r="AM27" s="67">
        <f>IF('aggregate ccm'!AN27&gt;0,'aggregate ccm'!AN27/SUM('aggregate ccm'!AN$2:AN$87),0)</f>
        <v>0</v>
      </c>
      <c r="AN27" s="67">
        <f>IF('aggregate ccm'!AO27&gt;0,'aggregate ccm'!AO27/SUM('aggregate ccm'!AO$2:AO$87),0)</f>
        <v>0</v>
      </c>
      <c r="AO27" s="67">
        <f>IF('aggregate ccm'!AP27&gt;0,'aggregate ccm'!AP27/SUM('aggregate ccm'!AP$2:AP$87),0)</f>
        <v>0</v>
      </c>
      <c r="AP27" s="67">
        <f>IF('aggregate ccm'!AQ27&gt;0,'aggregate ccm'!AQ27/SUM('aggregate ccm'!AQ$2:AQ$87),0)</f>
        <v>0</v>
      </c>
      <c r="AQ27" s="67">
        <f>IF('aggregate ccm'!AR27&gt;0,'aggregate ccm'!AR27/SUM('aggregate ccm'!AR$2:AR$87),0)</f>
        <v>0</v>
      </c>
      <c r="AR27" s="67">
        <f>IF('aggregate ccm'!AS27&gt;0,'aggregate ccm'!AS27/SUM('aggregate ccm'!AS$2:AS$87),0)</f>
        <v>0</v>
      </c>
      <c r="AS27" s="67">
        <f>IF('aggregate ccm'!AT27&gt;0,'aggregate ccm'!AT27/SUM('aggregate ccm'!AT$2:AT$87),0)</f>
        <v>0</v>
      </c>
      <c r="AT27" s="67">
        <f>IF('aggregate ccm'!AU27&gt;0,'aggregate ccm'!AU27/SUM('aggregate ccm'!AU$2:AU$87),0)</f>
        <v>0</v>
      </c>
      <c r="AU27" s="67">
        <f>IF('aggregate ccm'!AV27&gt;0,'aggregate ccm'!AV27/SUM('aggregate ccm'!AV$2:AV$87),0)</f>
        <v>0</v>
      </c>
      <c r="AV27" s="67">
        <f>IF('aggregate ccm'!AW27&gt;0,'aggregate ccm'!AW27/SUM('aggregate ccm'!AW$2:AW$87),0)</f>
        <v>0</v>
      </c>
      <c r="AW27" s="67">
        <f>IF('aggregate ccm'!AX27&gt;0,'aggregate ccm'!AX27/SUM('aggregate ccm'!AX$2:AX$87),0)</f>
        <v>0</v>
      </c>
      <c r="AX27" s="67">
        <f>IF('aggregate ccm'!AY27&gt;0,'aggregate ccm'!AY27/SUM('aggregate ccm'!AY$2:AY$87),0)</f>
        <v>0</v>
      </c>
      <c r="AY27" s="67">
        <f>IF('aggregate ccm'!AZ27&gt;0,'aggregate ccm'!AZ27/SUM('aggregate ccm'!AZ$2:AZ$87),0)</f>
        <v>0</v>
      </c>
      <c r="AZ27" s="67">
        <f>IF('aggregate ccm'!BA27&gt;0,'aggregate ccm'!BA27/SUM('aggregate ccm'!BA$2:BA$87),0)</f>
        <v>0</v>
      </c>
      <c r="BA27" s="67">
        <f>IF('aggregate ccm'!BB27&gt;0,'aggregate ccm'!BB27/SUM('aggregate ccm'!BB$2:BB$87),0)</f>
        <v>0</v>
      </c>
      <c r="BB27" s="67">
        <f>IF('aggregate ccm'!BC27&gt;0,'aggregate ccm'!BC27/SUM('aggregate ccm'!BC$2:BC$87),0)</f>
        <v>0</v>
      </c>
      <c r="BC27" s="67">
        <f>IF('aggregate ccm'!BD27&gt;0,'aggregate ccm'!BD27/SUM('aggregate ccm'!BD$2:BD$87),0)</f>
        <v>0</v>
      </c>
      <c r="BD27" s="67">
        <f>IF('aggregate ccm'!BE27&gt;0,'aggregate ccm'!BE27/SUM('aggregate ccm'!BE$2:BE$87),0)</f>
        <v>0</v>
      </c>
      <c r="BE27" s="67">
        <f>IF('aggregate ccm'!BF27&gt;0,'aggregate ccm'!BF27/SUM('aggregate ccm'!BF$2:BF$87),0)</f>
        <v>0</v>
      </c>
      <c r="BF27" s="67">
        <f>IF('aggregate ccm'!BG27&gt;0,'aggregate ccm'!BG27/SUM('aggregate ccm'!BG$2:BG$87),0)</f>
        <v>0</v>
      </c>
      <c r="BG27" s="67">
        <f>IF('aggregate ccm'!BH27&gt;0,'aggregate ccm'!BH27/SUM('aggregate ccm'!BH$2:BH$87),0)</f>
        <v>0</v>
      </c>
      <c r="BH27" s="67">
        <f>IF('aggregate ccm'!BI27&gt;0,'aggregate ccm'!BI27/SUM('aggregate ccm'!BI$2:BI$87),0)</f>
        <v>0</v>
      </c>
      <c r="BI27" s="67">
        <f>IF('aggregate ccm'!BJ27&gt;0,'aggregate ccm'!BJ27/SUM('aggregate ccm'!BJ$2:BJ$87),0)</f>
        <v>0</v>
      </c>
      <c r="BJ27" s="67">
        <f>IF('aggregate ccm'!BK27&gt;0,'aggregate ccm'!BK27/SUM('aggregate ccm'!BK$2:BK$87),0)</f>
        <v>0</v>
      </c>
      <c r="BK27" s="67">
        <f>IF('aggregate ccm'!BL27&gt;0,'aggregate ccm'!BL27/SUM('aggregate ccm'!BL$2:BL$87),0)</f>
        <v>0</v>
      </c>
      <c r="BL27" s="67">
        <f>IF('aggregate ccm'!BM27&gt;0,'aggregate ccm'!BM27/SUM('aggregate ccm'!BM$2:BM$87),0)</f>
        <v>0</v>
      </c>
      <c r="BM27" s="67">
        <f>IF('aggregate ccm'!BN27&gt;0,'aggregate ccm'!BN27/SUM('aggregate ccm'!BN$2:BN$87),0)</f>
        <v>0</v>
      </c>
      <c r="BN27" s="67">
        <f>IF('aggregate ccm'!BO27&gt;0,'aggregate ccm'!BO27/SUM('aggregate ccm'!BO$2:BO$87),0)</f>
        <v>0</v>
      </c>
      <c r="BO27" s="67">
        <f>IF('aggregate ccm'!BP27&gt;0,'aggregate ccm'!BP27/SUM('aggregate ccm'!BP$2:BP$87),0)</f>
        <v>0</v>
      </c>
      <c r="BP27" s="67">
        <f>IF('aggregate ccm'!BQ27&gt;0,'aggregate ccm'!BQ27/SUM('aggregate ccm'!BQ$2:BQ$87),0)</f>
        <v>0</v>
      </c>
      <c r="BQ27" s="67">
        <f>IF('aggregate ccm'!BR27&gt;0,'aggregate ccm'!BR27/SUM('aggregate ccm'!BR$2:BR$87),0)</f>
        <v>0</v>
      </c>
      <c r="BR27" s="67">
        <f>IF('aggregate ccm'!BS27&gt;0,'aggregate ccm'!BS27/SUM('aggregate ccm'!BS$2:BS$87),0)</f>
        <v>0</v>
      </c>
      <c r="BS27" s="67">
        <f>IF('aggregate ccm'!BT27&gt;0,'aggregate ccm'!BT27/SUM('aggregate ccm'!BT$2:BT$87),0)</f>
        <v>0</v>
      </c>
      <c r="BT27" s="67">
        <f>IF('aggregate ccm'!BU27&gt;0,'aggregate ccm'!BU27/SUM('aggregate ccm'!BU$2:BU$87),0)</f>
        <v>0</v>
      </c>
      <c r="BU27" s="67">
        <f>IF('aggregate ccm'!BV27&gt;0,'aggregate ccm'!BV27/SUM('aggregate ccm'!BV$2:BV$87),0)</f>
        <v>0</v>
      </c>
      <c r="BV27" s="67">
        <f>IF('aggregate ccm'!BW27&gt;0,'aggregate ccm'!BW27/SUM('aggregate ccm'!BW$2:BW$87),0)</f>
        <v>0</v>
      </c>
      <c r="BW27" s="67">
        <f>IF('aggregate ccm'!BX27&gt;0,'aggregate ccm'!BX27/SUM('aggregate ccm'!BX$2:BX$87),0)</f>
        <v>0</v>
      </c>
      <c r="BX27" s="67">
        <f>IF('aggregate ccm'!BY27&gt;0,'aggregate ccm'!BY27/SUM('aggregate ccm'!BY$2:BY$87),0)</f>
        <v>0</v>
      </c>
      <c r="BY27" s="67">
        <f>IF('aggregate ccm'!BZ27&gt;0,'aggregate ccm'!BZ27/SUM('aggregate ccm'!BZ$2:BZ$87),0)</f>
        <v>0</v>
      </c>
      <c r="BZ27" s="67">
        <f>IF('aggregate ccm'!CA27&gt;0,'aggregate ccm'!CA27/SUM('aggregate ccm'!CA$2:CA$87),0)</f>
        <v>0</v>
      </c>
      <c r="CA27" s="67">
        <f>IF('aggregate ccm'!CB27&gt;0,'aggregate ccm'!CB27/SUM('aggregate ccm'!CB$2:CB$87),0)</f>
        <v>0</v>
      </c>
      <c r="CB27" s="67">
        <f>IF('aggregate ccm'!CC27&gt;0,'aggregate ccm'!CC27/SUM('aggregate ccm'!CC$2:CC$87),0)</f>
        <v>0</v>
      </c>
      <c r="CC27" s="67">
        <f>IF('aggregate ccm'!CD27&gt;0,'aggregate ccm'!CD27/SUM('aggregate ccm'!CD$2:CD$87),0)</f>
        <v>0</v>
      </c>
      <c r="CD27" s="67">
        <f>IF('aggregate ccm'!CE27&gt;0,'aggregate ccm'!CE27/SUM('aggregate ccm'!CE$2:CE$87),0)</f>
        <v>0</v>
      </c>
      <c r="CE27" s="67">
        <f>IF('aggregate ccm'!CF27&gt;0,'aggregate ccm'!CF27/SUM('aggregate ccm'!CF$2:CF$87),0)</f>
        <v>0</v>
      </c>
      <c r="CF27" s="67">
        <f>IF('aggregate ccm'!CG27&gt;0,'aggregate ccm'!CG27/SUM('aggregate ccm'!CG$2:CG$87),0)</f>
        <v>0</v>
      </c>
      <c r="CG27" s="67">
        <f>IF('aggregate ccm'!CH27&gt;0,'aggregate ccm'!CH27/SUM('aggregate ccm'!CH$2:CH$87),0)</f>
        <v>0</v>
      </c>
      <c r="CH27" s="67">
        <f>IF('aggregate ccm'!CI27&gt;0,'aggregate ccm'!CI27/SUM('aggregate ccm'!CI$2:CI$87),0)</f>
        <v>0</v>
      </c>
      <c r="CI27" s="67">
        <f>IF('aggregate ccm'!CJ27&gt;0,'aggregate ccm'!CJ27/SUM('aggregate ccm'!CJ$2:CJ$87),0)</f>
        <v>0</v>
      </c>
      <c r="CK27" s="67"/>
    </row>
    <row r="28" spans="1:89">
      <c r="A28" s="68" t="s">
        <v>758</v>
      </c>
      <c r="B28" s="67">
        <f>IF('aggregate ccm'!C28&gt;0,'aggregate ccm'!C28/SUM('aggregate ccm'!C$2:C$87),0)</f>
        <v>0</v>
      </c>
      <c r="C28" s="67">
        <f>IF('aggregate ccm'!D28&gt;0,'aggregate ccm'!D28/SUM('aggregate ccm'!D$2:D$87),0)</f>
        <v>0</v>
      </c>
      <c r="D28" s="67">
        <f>IF('aggregate ccm'!E28&gt;0,'aggregate ccm'!E28/SUM('aggregate ccm'!E$2:E$87),0)</f>
        <v>0</v>
      </c>
      <c r="E28" s="67">
        <f>IF('aggregate ccm'!F28&gt;0,'aggregate ccm'!F28/SUM('aggregate ccm'!F$2:F$87),0)</f>
        <v>0</v>
      </c>
      <c r="F28" s="67">
        <f>IF('aggregate ccm'!G28&gt;0,'aggregate ccm'!G28/SUM('aggregate ccm'!G$2:G$87),0)</f>
        <v>0</v>
      </c>
      <c r="G28" s="67">
        <f>IF('aggregate ccm'!H28&gt;0,'aggregate ccm'!H28/SUM('aggregate ccm'!H$2:H$87),0)</f>
        <v>0</v>
      </c>
      <c r="H28" s="67">
        <f>IF('aggregate ccm'!I28&gt;0,'aggregate ccm'!I28/SUM('aggregate ccm'!I$2:I$87),0)</f>
        <v>0</v>
      </c>
      <c r="I28" s="67">
        <f>IF('aggregate ccm'!J28&gt;0,'aggregate ccm'!J28/SUM('aggregate ccm'!J$2:J$87),0)</f>
        <v>0</v>
      </c>
      <c r="J28" s="67">
        <f>IF('aggregate ccm'!K28&gt;0,'aggregate ccm'!K28/SUM('aggregate ccm'!K$2:K$87),0)</f>
        <v>0</v>
      </c>
      <c r="K28" s="67">
        <f>IF('aggregate ccm'!L28&gt;0,'aggregate ccm'!L28/SUM('aggregate ccm'!L$2:L$87),0)</f>
        <v>0</v>
      </c>
      <c r="L28" s="67">
        <f>IF('aggregate ccm'!M28&gt;0,'aggregate ccm'!M28/SUM('aggregate ccm'!M$2:M$87),0)</f>
        <v>0</v>
      </c>
      <c r="M28" s="67">
        <f>IF('aggregate ccm'!N28&gt;0,'aggregate ccm'!N28/SUM('aggregate ccm'!N$2:N$87),0)</f>
        <v>0</v>
      </c>
      <c r="N28" s="67">
        <f>IF('aggregate ccm'!O28&gt;0,'aggregate ccm'!O28/SUM('aggregate ccm'!O$2:O$87),0)</f>
        <v>0</v>
      </c>
      <c r="O28" s="67">
        <f>IF('aggregate ccm'!P28&gt;0,'aggregate ccm'!P28/SUM('aggregate ccm'!P$2:P$87),0)</f>
        <v>0</v>
      </c>
      <c r="P28" s="67">
        <f>IF('aggregate ccm'!Q28&gt;0,'aggregate ccm'!Q28/SUM('aggregate ccm'!Q$2:Q$87),0)</f>
        <v>0</v>
      </c>
      <c r="Q28" s="67">
        <f>IF('aggregate ccm'!R28&gt;0,'aggregate ccm'!R28/SUM('aggregate ccm'!R$2:R$87),0)</f>
        <v>0</v>
      </c>
      <c r="R28" s="67">
        <f>IF('aggregate ccm'!S28&gt;0,'aggregate ccm'!S28/SUM('aggregate ccm'!S$2:S$87),0)</f>
        <v>0</v>
      </c>
      <c r="S28" s="67">
        <f>IF('aggregate ccm'!T28&gt;0,'aggregate ccm'!T28/SUM('aggregate ccm'!T$2:T$87),0)</f>
        <v>0</v>
      </c>
      <c r="T28" s="67">
        <f>IF('aggregate ccm'!U28&gt;0,'aggregate ccm'!U28/SUM('aggregate ccm'!U$2:U$87),0)</f>
        <v>0</v>
      </c>
      <c r="U28" s="67">
        <f>IF('aggregate ccm'!V28&gt;0,'aggregate ccm'!V28/SUM('aggregate ccm'!V$2:V$87),0)</f>
        <v>0</v>
      </c>
      <c r="V28" s="67">
        <f>IF('aggregate ccm'!W28&gt;0,'aggregate ccm'!W28/SUM('aggregate ccm'!W$2:W$87),0)</f>
        <v>0</v>
      </c>
      <c r="W28" s="67">
        <f>IF('aggregate ccm'!X28&gt;0,'aggregate ccm'!X28/SUM('aggregate ccm'!X$2:X$87),0)</f>
        <v>0</v>
      </c>
      <c r="X28" s="67">
        <f>IF('aggregate ccm'!Y28&gt;0,'aggregate ccm'!Y28/SUM('aggregate ccm'!Y$2:Y$87),0)</f>
        <v>0</v>
      </c>
      <c r="Y28" s="67">
        <f>IF('aggregate ccm'!Z28&gt;0,'aggregate ccm'!Z28/SUM('aggregate ccm'!Z$2:Z$87),0)</f>
        <v>0</v>
      </c>
      <c r="Z28" s="67">
        <f>IF('aggregate ccm'!AA28&gt;0,'aggregate ccm'!AA28/SUM('aggregate ccm'!AA$2:AA$87),0)</f>
        <v>0</v>
      </c>
      <c r="AA28" s="67">
        <f>IF('aggregate ccm'!AB28&gt;0,'aggregate ccm'!AB28/SUM('aggregate ccm'!AB$2:AB$87),0)</f>
        <v>0</v>
      </c>
      <c r="AB28" s="67">
        <f>IF('aggregate ccm'!AC28&gt;0,'aggregate ccm'!AC28/SUM('aggregate ccm'!AC$2:AC$87),0)</f>
        <v>0</v>
      </c>
      <c r="AC28" s="67">
        <f>IF('aggregate ccm'!AD28&gt;0,'aggregate ccm'!AD28/SUM('aggregate ccm'!AD$2:AD$87),0)</f>
        <v>0</v>
      </c>
      <c r="AD28" s="67">
        <f>IF('aggregate ccm'!AE28&gt;0,'aggregate ccm'!AE28/SUM('aggregate ccm'!AE$2:AE$87),0)</f>
        <v>0</v>
      </c>
      <c r="AE28" s="67">
        <f>IF('aggregate ccm'!AF28&gt;0,'aggregate ccm'!AF28/SUM('aggregate ccm'!AF$2:AF$87),0)</f>
        <v>0</v>
      </c>
      <c r="AF28" s="67">
        <f>IF('aggregate ccm'!AG28&gt;0,'aggregate ccm'!AG28/SUM('aggregate ccm'!AG$2:AG$87),0)</f>
        <v>0</v>
      </c>
      <c r="AG28" s="67">
        <f>IF('aggregate ccm'!AH28&gt;0,'aggregate ccm'!AH28/SUM('aggregate ccm'!AH$2:AH$87),0)</f>
        <v>0</v>
      </c>
      <c r="AH28" s="67">
        <f>IF('aggregate ccm'!AI28&gt;0,'aggregate ccm'!AI28/SUM('aggregate ccm'!AI$2:AI$87),0)</f>
        <v>0</v>
      </c>
      <c r="AI28" s="67">
        <f>IF('aggregate ccm'!AJ28&gt;0,'aggregate ccm'!AJ28/SUM('aggregate ccm'!AJ$2:AJ$87),0)</f>
        <v>0</v>
      </c>
      <c r="AJ28" s="67">
        <f>IF('aggregate ccm'!AK28&gt;0,'aggregate ccm'!AK28/SUM('aggregate ccm'!AK$2:AK$87),0)</f>
        <v>0</v>
      </c>
      <c r="AK28" s="67">
        <f>IF('aggregate ccm'!AL28&gt;0,'aggregate ccm'!AL28/SUM('aggregate ccm'!AL$2:AL$87),0)</f>
        <v>0</v>
      </c>
      <c r="AL28" s="67">
        <f>IF('aggregate ccm'!AM28&gt;0,'aggregate ccm'!AM28/SUM('aggregate ccm'!AM$2:AM$87),0)</f>
        <v>0</v>
      </c>
      <c r="AM28" s="67">
        <f>IF('aggregate ccm'!AN28&gt;0,'aggregate ccm'!AN28/SUM('aggregate ccm'!AN$2:AN$87),0)</f>
        <v>0</v>
      </c>
      <c r="AN28" s="67">
        <f>IF('aggregate ccm'!AO28&gt;0,'aggregate ccm'!AO28/SUM('aggregate ccm'!AO$2:AO$87),0)</f>
        <v>0</v>
      </c>
      <c r="AO28" s="67">
        <f>IF('aggregate ccm'!AP28&gt;0,'aggregate ccm'!AP28/SUM('aggregate ccm'!AP$2:AP$87),0)</f>
        <v>0</v>
      </c>
      <c r="AP28" s="67">
        <f>IF('aggregate ccm'!AQ28&gt;0,'aggregate ccm'!AQ28/SUM('aggregate ccm'!AQ$2:AQ$87),0)</f>
        <v>0</v>
      </c>
      <c r="AQ28" s="67">
        <f>IF('aggregate ccm'!AR28&gt;0,'aggregate ccm'!AR28/SUM('aggregate ccm'!AR$2:AR$87),0)</f>
        <v>0</v>
      </c>
      <c r="AR28" s="67">
        <f>IF('aggregate ccm'!AS28&gt;0,'aggregate ccm'!AS28/SUM('aggregate ccm'!AS$2:AS$87),0)</f>
        <v>0</v>
      </c>
      <c r="AS28" s="67">
        <f>IF('aggregate ccm'!AT28&gt;0,'aggregate ccm'!AT28/SUM('aggregate ccm'!AT$2:AT$87),0)</f>
        <v>0</v>
      </c>
      <c r="AT28" s="67">
        <f>IF('aggregate ccm'!AU28&gt;0,'aggregate ccm'!AU28/SUM('aggregate ccm'!AU$2:AU$87),0)</f>
        <v>0</v>
      </c>
      <c r="AU28" s="67">
        <f>IF('aggregate ccm'!AV28&gt;0,'aggregate ccm'!AV28/SUM('aggregate ccm'!AV$2:AV$87),0)</f>
        <v>0</v>
      </c>
      <c r="AV28" s="67">
        <f>IF('aggregate ccm'!AW28&gt;0,'aggregate ccm'!AW28/SUM('aggregate ccm'!AW$2:AW$87),0)</f>
        <v>0</v>
      </c>
      <c r="AW28" s="67">
        <f>IF('aggregate ccm'!AX28&gt;0,'aggregate ccm'!AX28/SUM('aggregate ccm'!AX$2:AX$87),0)</f>
        <v>0</v>
      </c>
      <c r="AX28" s="67">
        <f>IF('aggregate ccm'!AY28&gt;0,'aggregate ccm'!AY28/SUM('aggregate ccm'!AY$2:AY$87),0)</f>
        <v>0</v>
      </c>
      <c r="AY28" s="67">
        <f>IF('aggregate ccm'!AZ28&gt;0,'aggregate ccm'!AZ28/SUM('aggregate ccm'!AZ$2:AZ$87),0)</f>
        <v>0</v>
      </c>
      <c r="AZ28" s="67">
        <f>IF('aggregate ccm'!BA28&gt;0,'aggregate ccm'!BA28/SUM('aggregate ccm'!BA$2:BA$87),0)</f>
        <v>0</v>
      </c>
      <c r="BA28" s="67">
        <f>IF('aggregate ccm'!BB28&gt;0,'aggregate ccm'!BB28/SUM('aggregate ccm'!BB$2:BB$87),0)</f>
        <v>0</v>
      </c>
      <c r="BB28" s="67">
        <f>IF('aggregate ccm'!BC28&gt;0,'aggregate ccm'!BC28/SUM('aggregate ccm'!BC$2:BC$87),0)</f>
        <v>0</v>
      </c>
      <c r="BC28" s="67">
        <f>IF('aggregate ccm'!BD28&gt;0,'aggregate ccm'!BD28/SUM('aggregate ccm'!BD$2:BD$87),0)</f>
        <v>0</v>
      </c>
      <c r="BD28" s="67">
        <f>IF('aggregate ccm'!BE28&gt;0,'aggregate ccm'!BE28/SUM('aggregate ccm'!BE$2:BE$87),0)</f>
        <v>0</v>
      </c>
      <c r="BE28" s="67">
        <f>IF('aggregate ccm'!BF28&gt;0,'aggregate ccm'!BF28/SUM('aggregate ccm'!BF$2:BF$87),0)</f>
        <v>0</v>
      </c>
      <c r="BF28" s="67">
        <f>IF('aggregate ccm'!BG28&gt;0,'aggregate ccm'!BG28/SUM('aggregate ccm'!BG$2:BG$87),0)</f>
        <v>0</v>
      </c>
      <c r="BG28" s="67">
        <f>IF('aggregate ccm'!BH28&gt;0,'aggregate ccm'!BH28/SUM('aggregate ccm'!BH$2:BH$87),0)</f>
        <v>0</v>
      </c>
      <c r="BH28" s="67">
        <f>IF('aggregate ccm'!BI28&gt;0,'aggregate ccm'!BI28/SUM('aggregate ccm'!BI$2:BI$87),0)</f>
        <v>0</v>
      </c>
      <c r="BI28" s="67">
        <f>IF('aggregate ccm'!BJ28&gt;0,'aggregate ccm'!BJ28/SUM('aggregate ccm'!BJ$2:BJ$87),0)</f>
        <v>0</v>
      </c>
      <c r="BJ28" s="67">
        <f>IF('aggregate ccm'!BK28&gt;0,'aggregate ccm'!BK28/SUM('aggregate ccm'!BK$2:BK$87),0)</f>
        <v>0</v>
      </c>
      <c r="BK28" s="67">
        <f>IF('aggregate ccm'!BL28&gt;0,'aggregate ccm'!BL28/SUM('aggregate ccm'!BL$2:BL$87),0)</f>
        <v>0</v>
      </c>
      <c r="BL28" s="67">
        <f>IF('aggregate ccm'!BM28&gt;0,'aggregate ccm'!BM28/SUM('aggregate ccm'!BM$2:BM$87),0)</f>
        <v>0</v>
      </c>
      <c r="BM28" s="67">
        <f>IF('aggregate ccm'!BN28&gt;0,'aggregate ccm'!BN28/SUM('aggregate ccm'!BN$2:BN$87),0)</f>
        <v>0</v>
      </c>
      <c r="BN28" s="67">
        <f>IF('aggregate ccm'!BO28&gt;0,'aggregate ccm'!BO28/SUM('aggregate ccm'!BO$2:BO$87),0)</f>
        <v>0</v>
      </c>
      <c r="BO28" s="67">
        <f>IF('aggregate ccm'!BP28&gt;0,'aggregate ccm'!BP28/SUM('aggregate ccm'!BP$2:BP$87),0)</f>
        <v>0</v>
      </c>
      <c r="BP28" s="67">
        <f>IF('aggregate ccm'!BQ28&gt;0,'aggregate ccm'!BQ28/SUM('aggregate ccm'!BQ$2:BQ$87),0)</f>
        <v>0</v>
      </c>
      <c r="BQ28" s="67">
        <f>IF('aggregate ccm'!BR28&gt;0,'aggregate ccm'!BR28/SUM('aggregate ccm'!BR$2:BR$87),0)</f>
        <v>0</v>
      </c>
      <c r="BR28" s="67">
        <f>IF('aggregate ccm'!BS28&gt;0,'aggregate ccm'!BS28/SUM('aggregate ccm'!BS$2:BS$87),0)</f>
        <v>0</v>
      </c>
      <c r="BS28" s="67">
        <f>IF('aggregate ccm'!BT28&gt;0,'aggregate ccm'!BT28/SUM('aggregate ccm'!BT$2:BT$87),0)</f>
        <v>0</v>
      </c>
      <c r="BT28" s="67">
        <f>IF('aggregate ccm'!BU28&gt;0,'aggregate ccm'!BU28/SUM('aggregate ccm'!BU$2:BU$87),0)</f>
        <v>0</v>
      </c>
      <c r="BU28" s="67">
        <f>IF('aggregate ccm'!BV28&gt;0,'aggregate ccm'!BV28/SUM('aggregate ccm'!BV$2:BV$87),0)</f>
        <v>0</v>
      </c>
      <c r="BV28" s="67">
        <f>IF('aggregate ccm'!BW28&gt;0,'aggregate ccm'!BW28/SUM('aggregate ccm'!BW$2:BW$87),0)</f>
        <v>0</v>
      </c>
      <c r="BW28" s="67">
        <f>IF('aggregate ccm'!BX28&gt;0,'aggregate ccm'!BX28/SUM('aggregate ccm'!BX$2:BX$87),0)</f>
        <v>0</v>
      </c>
      <c r="BX28" s="67">
        <f>IF('aggregate ccm'!BY28&gt;0,'aggregate ccm'!BY28/SUM('aggregate ccm'!BY$2:BY$87),0)</f>
        <v>0</v>
      </c>
      <c r="BY28" s="67">
        <f>IF('aggregate ccm'!BZ28&gt;0,'aggregate ccm'!BZ28/SUM('aggregate ccm'!BZ$2:BZ$87),0)</f>
        <v>0</v>
      </c>
      <c r="BZ28" s="67">
        <f>IF('aggregate ccm'!CA28&gt;0,'aggregate ccm'!CA28/SUM('aggregate ccm'!CA$2:CA$87),0)</f>
        <v>0</v>
      </c>
      <c r="CA28" s="67">
        <f>IF('aggregate ccm'!CB28&gt;0,'aggregate ccm'!CB28/SUM('aggregate ccm'!CB$2:CB$87),0)</f>
        <v>0</v>
      </c>
      <c r="CB28" s="67">
        <f>IF('aggregate ccm'!CC28&gt;0,'aggregate ccm'!CC28/SUM('aggregate ccm'!CC$2:CC$87),0)</f>
        <v>0</v>
      </c>
      <c r="CC28" s="67">
        <f>IF('aggregate ccm'!CD28&gt;0,'aggregate ccm'!CD28/SUM('aggregate ccm'!CD$2:CD$87),0)</f>
        <v>0</v>
      </c>
      <c r="CD28" s="67">
        <f>IF('aggregate ccm'!CE28&gt;0,'aggregate ccm'!CE28/SUM('aggregate ccm'!CE$2:CE$87),0)</f>
        <v>0</v>
      </c>
      <c r="CE28" s="67">
        <f>IF('aggregate ccm'!CF28&gt;0,'aggregate ccm'!CF28/SUM('aggregate ccm'!CF$2:CF$87),0)</f>
        <v>0</v>
      </c>
      <c r="CF28" s="67">
        <f>IF('aggregate ccm'!CG28&gt;0,'aggregate ccm'!CG28/SUM('aggregate ccm'!CG$2:CG$87),0)</f>
        <v>0</v>
      </c>
      <c r="CG28" s="67">
        <f>IF('aggregate ccm'!CH28&gt;0,'aggregate ccm'!CH28/SUM('aggregate ccm'!CH$2:CH$87),0)</f>
        <v>0</v>
      </c>
      <c r="CH28" s="67">
        <f>IF('aggregate ccm'!CI28&gt;0,'aggregate ccm'!CI28/SUM('aggregate ccm'!CI$2:CI$87),0)</f>
        <v>0</v>
      </c>
      <c r="CI28" s="67">
        <f>IF('aggregate ccm'!CJ28&gt;0,'aggregate ccm'!CJ28/SUM('aggregate ccm'!CJ$2:CJ$87),0)</f>
        <v>0</v>
      </c>
      <c r="CK28" s="67"/>
    </row>
    <row r="29" spans="1:89">
      <c r="A29" s="68" t="s">
        <v>759</v>
      </c>
      <c r="B29" s="67">
        <f>IF('aggregate ccm'!C29&gt;0,'aggregate ccm'!C29/SUM('aggregate ccm'!C$2:C$87),0)</f>
        <v>3.5611831041646056E-3</v>
      </c>
      <c r="C29" s="67">
        <f>IF('aggregate ccm'!D29&gt;0,'aggregate ccm'!D29/SUM('aggregate ccm'!D$2:D$87),0)</f>
        <v>1.071763990939727E-2</v>
      </c>
      <c r="D29" s="67">
        <f>IF('aggregate ccm'!E29&gt;0,'aggregate ccm'!E29/SUM('aggregate ccm'!E$2:E$87),0)</f>
        <v>1.1220673240394429E-2</v>
      </c>
      <c r="E29" s="67">
        <f>IF('aggregate ccm'!F29&gt;0,'aggregate ccm'!F29/SUM('aggregate ccm'!F$2:F$87),0)</f>
        <v>1.2208549645911847E-2</v>
      </c>
      <c r="F29" s="67">
        <f>IF('aggregate ccm'!G29&gt;0,'aggregate ccm'!G29/SUM('aggregate ccm'!G$2:G$87),0)</f>
        <v>1.1220673240394424E-2</v>
      </c>
      <c r="G29" s="67">
        <f>IF('aggregate ccm'!H29&gt;0,'aggregate ccm'!H29/SUM('aggregate ccm'!H$2:H$87),0)</f>
        <v>2.9048656499636892E-3</v>
      </c>
      <c r="H29" s="67">
        <f>IF('aggregate ccm'!I29&gt;0,'aggregate ccm'!I29/SUM('aggregate ccm'!I$2:I$87),0)</f>
        <v>7.7259164535379372E-4</v>
      </c>
      <c r="I29" s="67">
        <f>IF('aggregate ccm'!J29&gt;0,'aggregate ccm'!J29/SUM('aggregate ccm'!J$2:J$87),0)</f>
        <v>1.7282010997643361E-2</v>
      </c>
      <c r="J29" s="67">
        <f>IF('aggregate ccm'!K29&gt;0,'aggregate ccm'!K29/SUM('aggregate ccm'!K$2:K$87),0)</f>
        <v>1.9050248481501934E-2</v>
      </c>
      <c r="K29" s="67">
        <f>IF('aggregate ccm'!L29&gt;0,'aggregate ccm'!L29/SUM('aggregate ccm'!L$2:L$87),0)</f>
        <v>7.7347504839807837E-3</v>
      </c>
      <c r="L29" s="67">
        <f>IF('aggregate ccm'!M29&gt;0,'aggregate ccm'!M29/SUM('aggregate ccm'!M$2:M$87),0)</f>
        <v>1.6624040920716111E-2</v>
      </c>
      <c r="M29" s="67">
        <f>IF('aggregate ccm'!N29&gt;0,'aggregate ccm'!N29/SUM('aggregate ccm'!N$2:N$87),0)</f>
        <v>2.5808498779060697E-2</v>
      </c>
      <c r="N29" s="67">
        <f>IF('aggregate ccm'!O29&gt;0,'aggregate ccm'!O29/SUM('aggregate ccm'!O$2:O$87),0)</f>
        <v>1.9565217391304349E-2</v>
      </c>
      <c r="O29" s="67">
        <f>IF('aggregate ccm'!P29&gt;0,'aggregate ccm'!P29/SUM('aggregate ccm'!P$2:P$87),0)</f>
        <v>1.282051282051282E-2</v>
      </c>
      <c r="P29" s="67">
        <f>IF('aggregate ccm'!Q29&gt;0,'aggregate ccm'!Q29/SUM('aggregate ccm'!Q$2:Q$87),0)</f>
        <v>1.4789533560864619E-2</v>
      </c>
      <c r="Q29" s="67">
        <f>IF('aggregate ccm'!R29&gt;0,'aggregate ccm'!R29/SUM('aggregate ccm'!R$2:R$87),0)</f>
        <v>2.7458343111945539E-2</v>
      </c>
      <c r="R29" s="67">
        <f>IF('aggregate ccm'!S29&gt;0,'aggregate ccm'!S29/SUM('aggregate ccm'!S$2:S$87),0)</f>
        <v>2.7458343111945553E-2</v>
      </c>
      <c r="S29" s="67">
        <f>IF('aggregate ccm'!T29&gt;0,'aggregate ccm'!T29/SUM('aggregate ccm'!T$2:T$87),0)</f>
        <v>1.9949641681193109E-2</v>
      </c>
      <c r="T29" s="67">
        <f>IF('aggregate ccm'!U29&gt;0,'aggregate ccm'!U29/SUM('aggregate ccm'!U$2:U$87),0)</f>
        <v>1.1639185257032008E-2</v>
      </c>
      <c r="U29" s="67">
        <f>IF('aggregate ccm'!V29&gt;0,'aggregate ccm'!V29/SUM('aggregate ccm'!V$2:V$87),0)</f>
        <v>1.8838304552590265E-2</v>
      </c>
      <c r="V29" s="67">
        <f>IF('aggregate ccm'!W29&gt;0,'aggregate ccm'!W29/SUM('aggregate ccm'!W$2:W$87),0)</f>
        <v>1.8685844243653573E-2</v>
      </c>
      <c r="W29" s="67">
        <f>IF('aggregate ccm'!X29&gt;0,'aggregate ccm'!X29/SUM('aggregate ccm'!X$2:X$87),0)</f>
        <v>1.0281121703430519E-2</v>
      </c>
      <c r="X29" s="67">
        <f>IF('aggregate ccm'!Y29&gt;0,'aggregate ccm'!Y29/SUM('aggregate ccm'!Y$2:Y$87),0)</f>
        <v>1.0281121703430516E-2</v>
      </c>
      <c r="Y29" s="67">
        <f>IF('aggregate ccm'!Z29&gt;0,'aggregate ccm'!Z29/SUM('aggregate ccm'!Z$2:Z$87),0)</f>
        <v>8.4898361116972632E-2</v>
      </c>
      <c r="Z29" s="67">
        <f>IF('aggregate ccm'!AA29&gt;0,'aggregate ccm'!AA29/SUM('aggregate ccm'!AA$2:AA$87),0)</f>
        <v>5.712472231037765E-3</v>
      </c>
      <c r="AA29" s="67">
        <f>IF('aggregate ccm'!AB29&gt;0,'aggregate ccm'!AB29/SUM('aggregate ccm'!AB$2:AB$87),0)</f>
        <v>5.5879494655004863E-3</v>
      </c>
      <c r="AB29" s="67">
        <f>IF('aggregate ccm'!AC29&gt;0,'aggregate ccm'!AC29/SUM('aggregate ccm'!AC$2:AC$87),0)</f>
        <v>5.0970734780367679E-3</v>
      </c>
      <c r="AC29" s="67">
        <f>IF('aggregate ccm'!AD29&gt;0,'aggregate ccm'!AD29/SUM('aggregate ccm'!AD$2:AD$87),0)</f>
        <v>2.048165653837497E-2</v>
      </c>
      <c r="AD29" s="67">
        <f>IF('aggregate ccm'!AE29&gt;0,'aggregate ccm'!AE29/SUM('aggregate ccm'!AE$2:AE$87),0)</f>
        <v>1.2719178704460798E-3</v>
      </c>
      <c r="AE29" s="67">
        <f>IF('aggregate ccm'!AF29&gt;0,'aggregate ccm'!AF29/SUM('aggregate ccm'!AF$2:AF$87),0)</f>
        <v>1.7306384819828172E-3</v>
      </c>
      <c r="AF29" s="67">
        <f>IF('aggregate ccm'!AG29&gt;0,'aggregate ccm'!AG29/SUM('aggregate ccm'!AG$2:AG$87),0)</f>
        <v>1.3607846602456482E-3</v>
      </c>
      <c r="AG29" s="67">
        <f>IF('aggregate ccm'!AH29&gt;0,'aggregate ccm'!AH29/SUM('aggregate ccm'!AH$2:AH$87),0)</f>
        <v>9.3807623329712798E-3</v>
      </c>
      <c r="AH29" s="67">
        <f>IF('aggregate ccm'!AI29&gt;0,'aggregate ccm'!AI29/SUM('aggregate ccm'!AI$2:AI$87),0)</f>
        <v>2.0087884494664155E-3</v>
      </c>
      <c r="AI29" s="67">
        <f>IF('aggregate ccm'!AJ29&gt;0,'aggregate ccm'!AJ29/SUM('aggregate ccm'!AJ$2:AJ$87),0)</f>
        <v>2.7011726647796198E-2</v>
      </c>
      <c r="AJ29" s="67">
        <f>IF('aggregate ccm'!AK29&gt;0,'aggregate ccm'!AK29/SUM('aggregate ccm'!AK$2:AK$87),0)</f>
        <v>2.7011726647796198E-2</v>
      </c>
      <c r="AK29" s="67">
        <f>IF('aggregate ccm'!AL29&gt;0,'aggregate ccm'!AL29/SUM('aggregate ccm'!AL$2:AL$87),0)</f>
        <v>2.7011726647796202E-2</v>
      </c>
      <c r="AL29" s="67">
        <f>IF('aggregate ccm'!AM29&gt;0,'aggregate ccm'!AM29/SUM('aggregate ccm'!AM$2:AM$87),0)</f>
        <v>1.5284854099119963E-2</v>
      </c>
      <c r="AM29" s="67">
        <f>IF('aggregate ccm'!AN29&gt;0,'aggregate ccm'!AN29/SUM('aggregate ccm'!AN$2:AN$87),0)</f>
        <v>1.6624040920716107E-2</v>
      </c>
      <c r="AN29" s="67">
        <f>IF('aggregate ccm'!AO29&gt;0,'aggregate ccm'!AO29/SUM('aggregate ccm'!AO$2:AO$87),0)</f>
        <v>3.0119913133792853E-2</v>
      </c>
      <c r="AO29" s="67">
        <f>IF('aggregate ccm'!AP29&gt;0,'aggregate ccm'!AP29/SUM('aggregate ccm'!AP$2:AP$87),0)</f>
        <v>3.7135278514588859E-3</v>
      </c>
      <c r="AP29" s="67">
        <f>IF('aggregate ccm'!AQ29&gt;0,'aggregate ccm'!AQ29/SUM('aggregate ccm'!AQ$2:AQ$87),0)</f>
        <v>1.2246213341927168E-2</v>
      </c>
      <c r="AQ29" s="67">
        <f>IF('aggregate ccm'!AR29&gt;0,'aggregate ccm'!AR29/SUM('aggregate ccm'!AR$2:AR$87),0)</f>
        <v>2.449479485609308E-3</v>
      </c>
      <c r="AR29" s="67">
        <f>IF('aggregate ccm'!AS29&gt;0,'aggregate ccm'!AS29/SUM('aggregate ccm'!AS$2:AS$87),0)</f>
        <v>1.5004069929900013E-2</v>
      </c>
      <c r="AS29" s="67">
        <f>IF('aggregate ccm'!AT29&gt;0,'aggregate ccm'!AT29/SUM('aggregate ccm'!AT$2:AT$87),0)</f>
        <v>1.4946286781877626E-2</v>
      </c>
      <c r="AT29" s="67">
        <f>IF('aggregate ccm'!AU29&gt;0,'aggregate ccm'!AU29/SUM('aggregate ccm'!AU$2:AU$87),0)</f>
        <v>1.6403785488958992E-2</v>
      </c>
      <c r="AU29" s="67">
        <f>IF('aggregate ccm'!AV29&gt;0,'aggregate ccm'!AV29/SUM('aggregate ccm'!AV$2:AV$87),0)</f>
        <v>2.3804039007909086E-3</v>
      </c>
      <c r="AV29" s="67">
        <f>IF('aggregate ccm'!AW29&gt;0,'aggregate ccm'!AW29/SUM('aggregate ccm'!AW$2:AW$87),0)</f>
        <v>2.0250817352266627E-3</v>
      </c>
      <c r="AW29" s="67">
        <f>IF('aggregate ccm'!AX29&gt;0,'aggregate ccm'!AX29/SUM('aggregate ccm'!AX$2:AX$87),0)</f>
        <v>8.9063056644104032E-3</v>
      </c>
      <c r="AX29" s="67">
        <f>IF('aggregate ccm'!AY29&gt;0,'aggregate ccm'!AY29/SUM('aggregate ccm'!AY$2:AY$87),0)</f>
        <v>6.6783831282952542E-3</v>
      </c>
      <c r="AY29" s="67">
        <f>IF('aggregate ccm'!AZ29&gt;0,'aggregate ccm'!AZ29/SUM('aggregate ccm'!AZ$2:AZ$87),0)</f>
        <v>2.079039340442692E-2</v>
      </c>
      <c r="AZ29" s="67">
        <f>IF('aggregate ccm'!BA29&gt;0,'aggregate ccm'!BA29/SUM('aggregate ccm'!BA$2:BA$87),0)</f>
        <v>1.5330705212439772E-2</v>
      </c>
      <c r="BA29" s="67">
        <f>IF('aggregate ccm'!BB29&gt;0,'aggregate ccm'!BB29/SUM('aggregate ccm'!BB$2:BB$87),0)</f>
        <v>3.5874439461883408E-3</v>
      </c>
      <c r="BB29" s="67">
        <f>IF('aggregate ccm'!BC29&gt;0,'aggregate ccm'!BC29/SUM('aggregate ccm'!BC$2:BC$87),0)</f>
        <v>2.5332604337525055E-2</v>
      </c>
      <c r="BC29" s="67">
        <f>IF('aggregate ccm'!BD29&gt;0,'aggregate ccm'!BD29/SUM('aggregate ccm'!BD$2:BD$87),0)</f>
        <v>1.4781002064992936E-2</v>
      </c>
      <c r="BD29" s="67">
        <f>IF('aggregate ccm'!BE29&gt;0,'aggregate ccm'!BE29/SUM('aggregate ccm'!BE$2:BE$87),0)</f>
        <v>1.5783204288266822E-2</v>
      </c>
      <c r="BE29" s="67">
        <f>IF('aggregate ccm'!BF29&gt;0,'aggregate ccm'!BF29/SUM('aggregate ccm'!BF$2:BF$87),0)</f>
        <v>1.1105659872441016E-2</v>
      </c>
      <c r="BF29" s="67">
        <f>IF('aggregate ccm'!BG29&gt;0,'aggregate ccm'!BG29/SUM('aggregate ccm'!BG$2:BG$87),0)</f>
        <v>6.4636283961437332E-3</v>
      </c>
      <c r="BG29" s="67">
        <f>IF('aggregate ccm'!BH29&gt;0,'aggregate ccm'!BH29/SUM('aggregate ccm'!BH$2:BH$87),0)</f>
        <v>3.2849604221635881E-2</v>
      </c>
      <c r="BH29" s="67">
        <f>IF('aggregate ccm'!BI29&gt;0,'aggregate ccm'!BI29/SUM('aggregate ccm'!BI$2:BI$87),0)</f>
        <v>7.7395857045299337E-3</v>
      </c>
      <c r="BI29" s="67">
        <f>IF('aggregate ccm'!BJ29&gt;0,'aggregate ccm'!BJ29/SUM('aggregate ccm'!BJ$2:BJ$87),0)</f>
        <v>2.1074815595363539E-3</v>
      </c>
      <c r="BJ29" s="67">
        <f>IF('aggregate ccm'!BK29&gt;0,'aggregate ccm'!BK29/SUM('aggregate ccm'!BK$2:BK$87),0)</f>
        <v>5.6967572304995615E-3</v>
      </c>
      <c r="BK29" s="67">
        <f>IF('aggregate ccm'!BL29&gt;0,'aggregate ccm'!BL29/SUM('aggregate ccm'!BL$2:BL$87),0)</f>
        <v>5.6556820752582757E-3</v>
      </c>
      <c r="BL29" s="67">
        <f>IF('aggregate ccm'!BM29&gt;0,'aggregate ccm'!BM29/SUM('aggregate ccm'!BM$2:BM$87),0)</f>
        <v>4.2290175666883549E-3</v>
      </c>
      <c r="BM29" s="67">
        <f>IF('aggregate ccm'!BN29&gt;0,'aggregate ccm'!BN29/SUM('aggregate ccm'!BN$2:BN$87),0)</f>
        <v>3.8738240177089091E-3</v>
      </c>
      <c r="BN29" s="67">
        <f>IF('aggregate ccm'!BO29&gt;0,'aggregate ccm'!BO29/SUM('aggregate ccm'!BO$2:BO$87),0)</f>
        <v>1.3289036544850499E-3</v>
      </c>
      <c r="BO29" s="67">
        <f>IF('aggregate ccm'!BP29&gt;0,'aggregate ccm'!BP29/SUM('aggregate ccm'!BP$2:BP$87),0)</f>
        <v>2.5335697998479859E-3</v>
      </c>
      <c r="BP29" s="67">
        <f>IF('aggregate ccm'!BQ29&gt;0,'aggregate ccm'!BQ29/SUM('aggregate ccm'!BQ$2:BQ$87),0)</f>
        <v>1.8159806295399517E-3</v>
      </c>
      <c r="BQ29" s="67">
        <f>IF('aggregate ccm'!BR29&gt;0,'aggregate ccm'!BR29/SUM('aggregate ccm'!BR$2:BR$87),0)</f>
        <v>1.0220125786163523E-2</v>
      </c>
      <c r="BR29" s="67">
        <f>IF('aggregate ccm'!BS29&gt;0,'aggregate ccm'!BS29/SUM('aggregate ccm'!BS$2:BS$87),0)</f>
        <v>4.5404382784171526E-2</v>
      </c>
      <c r="BS29" s="67">
        <f>IF('aggregate ccm'!BT29&gt;0,'aggregate ccm'!BT29/SUM('aggregate ccm'!BT$2:BT$87),0)</f>
        <v>7.7067513651970739E-4</v>
      </c>
      <c r="BT29" s="67">
        <f>IF('aggregate ccm'!BU29&gt;0,'aggregate ccm'!BU29/SUM('aggregate ccm'!BU$2:BU$87),0)</f>
        <v>2.7517886626307099E-4</v>
      </c>
      <c r="BU29" s="67">
        <f>IF('aggregate ccm'!BV29&gt;0,'aggregate ccm'!BV29/SUM('aggregate ccm'!BV$2:BV$87),0)</f>
        <v>4.4640136510451581E-3</v>
      </c>
      <c r="BV29" s="67">
        <f>IF('aggregate ccm'!BW29&gt;0,'aggregate ccm'!BW29/SUM('aggregate ccm'!BW$2:BW$87),0)</f>
        <v>4.4640136510451581E-3</v>
      </c>
      <c r="BW29" s="67">
        <f>IF('aggregate ccm'!BX29&gt;0,'aggregate ccm'!BX29/SUM('aggregate ccm'!BX$2:BX$87),0)</f>
        <v>4.4640136510451589E-3</v>
      </c>
      <c r="BX29" s="67">
        <f>IF('aggregate ccm'!BY29&gt;0,'aggregate ccm'!BY29/SUM('aggregate ccm'!BY$2:BY$87),0)</f>
        <v>1.6624040920716114E-2</v>
      </c>
      <c r="BY29" s="67">
        <f>IF('aggregate ccm'!BZ29&gt;0,'aggregate ccm'!BZ29/SUM('aggregate ccm'!BZ$2:BZ$87),0)</f>
        <v>1.6624040920716111E-2</v>
      </c>
      <c r="BZ29" s="67">
        <f>IF('aggregate ccm'!CA29&gt;0,'aggregate ccm'!CA29/SUM('aggregate ccm'!CA$2:CA$87),0)</f>
        <v>1.1969021356489086E-2</v>
      </c>
      <c r="CA29" s="67">
        <f>IF('aggregate ccm'!CB29&gt;0,'aggregate ccm'!CB29/SUM('aggregate ccm'!CB$2:CB$87),0)</f>
        <v>6.1623510266596467E-3</v>
      </c>
      <c r="CB29" s="67">
        <f>IF('aggregate ccm'!CC29&gt;0,'aggregate ccm'!CC29/SUM('aggregate ccm'!CC$2:CC$87),0)</f>
        <v>1.552892131318395E-2</v>
      </c>
      <c r="CC29" s="67">
        <f>IF('aggregate ccm'!CD29&gt;0,'aggregate ccm'!CD29/SUM('aggregate ccm'!CD$2:CD$87),0)</f>
        <v>1.7310480088684237E-2</v>
      </c>
      <c r="CD29" s="67">
        <f>IF('aggregate ccm'!CE29&gt;0,'aggregate ccm'!CE29/SUM('aggregate ccm'!CE$2:CE$87),0)</f>
        <v>1.2678718687498628E-2</v>
      </c>
      <c r="CE29" s="67">
        <f>IF('aggregate ccm'!CF29&gt;0,'aggregate ccm'!CF29/SUM('aggregate ccm'!CF$2:CF$87),0)</f>
        <v>2.718078381795196E-2</v>
      </c>
      <c r="CF29" s="67">
        <f>IF('aggregate ccm'!CG29&gt;0,'aggregate ccm'!CG29/SUM('aggregate ccm'!CG$2:CG$87),0)</f>
        <v>1.7310480088684233E-2</v>
      </c>
      <c r="CG29" s="67">
        <f>IF('aggregate ccm'!CH29&gt;0,'aggregate ccm'!CH29/SUM('aggregate ccm'!CH$2:CH$87),0)</f>
        <v>2.718078381795197E-2</v>
      </c>
      <c r="CH29" s="67">
        <f>IF('aggregate ccm'!CI29&gt;0,'aggregate ccm'!CI29/SUM('aggregate ccm'!CI$2:CI$87),0)</f>
        <v>1.0686095931997571E-2</v>
      </c>
      <c r="CI29" s="67">
        <f>IF('aggregate ccm'!CJ29&gt;0,'aggregate ccm'!CJ29/SUM('aggregate ccm'!CJ$2:CJ$87),0)</f>
        <v>1.8267716535433069E-2</v>
      </c>
      <c r="CK29" s="67"/>
    </row>
    <row r="30" spans="1:89">
      <c r="A30" s="68" t="s">
        <v>760</v>
      </c>
      <c r="B30" s="67">
        <f>IF('aggregate ccm'!C30&gt;0,'aggregate ccm'!C30/SUM('aggregate ccm'!C$2:C$87),0)</f>
        <v>0</v>
      </c>
      <c r="C30" s="67">
        <f>IF('aggregate ccm'!D30&gt;0,'aggregate ccm'!D30/SUM('aggregate ccm'!D$2:D$87),0)</f>
        <v>0</v>
      </c>
      <c r="D30" s="67">
        <f>IF('aggregate ccm'!E30&gt;0,'aggregate ccm'!E30/SUM('aggregate ccm'!E$2:E$87),0)</f>
        <v>0</v>
      </c>
      <c r="E30" s="67">
        <f>IF('aggregate ccm'!F30&gt;0,'aggregate ccm'!F30/SUM('aggregate ccm'!F$2:F$87),0)</f>
        <v>0</v>
      </c>
      <c r="F30" s="67">
        <f>IF('aggregate ccm'!G30&gt;0,'aggregate ccm'!G30/SUM('aggregate ccm'!G$2:G$87),0)</f>
        <v>0</v>
      </c>
      <c r="G30" s="67">
        <f>IF('aggregate ccm'!H30&gt;0,'aggregate ccm'!H30/SUM('aggregate ccm'!H$2:H$87),0)</f>
        <v>0</v>
      </c>
      <c r="H30" s="67">
        <f>IF('aggregate ccm'!I30&gt;0,'aggregate ccm'!I30/SUM('aggregate ccm'!I$2:I$87),0)</f>
        <v>0</v>
      </c>
      <c r="I30" s="67">
        <f>IF('aggregate ccm'!J30&gt;0,'aggregate ccm'!J30/SUM('aggregate ccm'!J$2:J$87),0)</f>
        <v>0</v>
      </c>
      <c r="J30" s="67">
        <f>IF('aggregate ccm'!K30&gt;0,'aggregate ccm'!K30/SUM('aggregate ccm'!K$2:K$87),0)</f>
        <v>0</v>
      </c>
      <c r="K30" s="67">
        <f>IF('aggregate ccm'!L30&gt;0,'aggregate ccm'!L30/SUM('aggregate ccm'!L$2:L$87),0)</f>
        <v>0</v>
      </c>
      <c r="L30" s="67">
        <f>IF('aggregate ccm'!M30&gt;0,'aggregate ccm'!M30/SUM('aggregate ccm'!M$2:M$87),0)</f>
        <v>0</v>
      </c>
      <c r="M30" s="67">
        <f>IF('aggregate ccm'!N30&gt;0,'aggregate ccm'!N30/SUM('aggregate ccm'!N$2:N$87),0)</f>
        <v>0</v>
      </c>
      <c r="N30" s="67">
        <f>IF('aggregate ccm'!O30&gt;0,'aggregate ccm'!O30/SUM('aggregate ccm'!O$2:O$87),0)</f>
        <v>0</v>
      </c>
      <c r="O30" s="67">
        <f>IF('aggregate ccm'!P30&gt;0,'aggregate ccm'!P30/SUM('aggregate ccm'!P$2:P$87),0)</f>
        <v>0</v>
      </c>
      <c r="P30" s="67">
        <f>IF('aggregate ccm'!Q30&gt;0,'aggregate ccm'!Q30/SUM('aggregate ccm'!Q$2:Q$87),0)</f>
        <v>0</v>
      </c>
      <c r="Q30" s="67">
        <f>IF('aggregate ccm'!R30&gt;0,'aggregate ccm'!R30/SUM('aggregate ccm'!R$2:R$87),0)</f>
        <v>0</v>
      </c>
      <c r="R30" s="67">
        <f>IF('aggregate ccm'!S30&gt;0,'aggregate ccm'!S30/SUM('aggregate ccm'!S$2:S$87),0)</f>
        <v>0</v>
      </c>
      <c r="S30" s="67">
        <f>IF('aggregate ccm'!T30&gt;0,'aggregate ccm'!T30/SUM('aggregate ccm'!T$2:T$87),0)</f>
        <v>0</v>
      </c>
      <c r="T30" s="67">
        <f>IF('aggregate ccm'!U30&gt;0,'aggregate ccm'!U30/SUM('aggregate ccm'!U$2:U$87),0)</f>
        <v>0</v>
      </c>
      <c r="U30" s="67">
        <f>IF('aggregate ccm'!V30&gt;0,'aggregate ccm'!V30/SUM('aggregate ccm'!V$2:V$87),0)</f>
        <v>0</v>
      </c>
      <c r="V30" s="67">
        <f>IF('aggregate ccm'!W30&gt;0,'aggregate ccm'!W30/SUM('aggregate ccm'!W$2:W$87),0)</f>
        <v>0</v>
      </c>
      <c r="W30" s="67">
        <f>IF('aggregate ccm'!X30&gt;0,'aggregate ccm'!X30/SUM('aggregate ccm'!X$2:X$87),0)</f>
        <v>0</v>
      </c>
      <c r="X30" s="67">
        <f>IF('aggregate ccm'!Y30&gt;0,'aggregate ccm'!Y30/SUM('aggregate ccm'!Y$2:Y$87),0)</f>
        <v>0</v>
      </c>
      <c r="Y30" s="67">
        <f>IF('aggregate ccm'!Z30&gt;0,'aggregate ccm'!Z30/SUM('aggregate ccm'!Z$2:Z$87),0)</f>
        <v>0</v>
      </c>
      <c r="Z30" s="67">
        <f>IF('aggregate ccm'!AA30&gt;0,'aggregate ccm'!AA30/SUM('aggregate ccm'!AA$2:AA$87),0)</f>
        <v>0</v>
      </c>
      <c r="AA30" s="67">
        <f>IF('aggregate ccm'!AB30&gt;0,'aggregate ccm'!AB30/SUM('aggregate ccm'!AB$2:AB$87),0)</f>
        <v>0</v>
      </c>
      <c r="AB30" s="67">
        <f>IF('aggregate ccm'!AC30&gt;0,'aggregate ccm'!AC30/SUM('aggregate ccm'!AC$2:AC$87),0)</f>
        <v>0</v>
      </c>
      <c r="AC30" s="67">
        <f>IF('aggregate ccm'!AD30&gt;0,'aggregate ccm'!AD30/SUM('aggregate ccm'!AD$2:AD$87),0)</f>
        <v>0</v>
      </c>
      <c r="AD30" s="67">
        <f>IF('aggregate ccm'!AE30&gt;0,'aggregate ccm'!AE30/SUM('aggregate ccm'!AE$2:AE$87),0)</f>
        <v>0</v>
      </c>
      <c r="AE30" s="67">
        <f>IF('aggregate ccm'!AF30&gt;0,'aggregate ccm'!AF30/SUM('aggregate ccm'!AF$2:AF$87),0)</f>
        <v>0</v>
      </c>
      <c r="AF30" s="67">
        <f>IF('aggregate ccm'!AG30&gt;0,'aggregate ccm'!AG30/SUM('aggregate ccm'!AG$2:AG$87),0)</f>
        <v>0</v>
      </c>
      <c r="AG30" s="67">
        <f>IF('aggregate ccm'!AH30&gt;0,'aggregate ccm'!AH30/SUM('aggregate ccm'!AH$2:AH$87),0)</f>
        <v>0</v>
      </c>
      <c r="AH30" s="67">
        <f>IF('aggregate ccm'!AI30&gt;0,'aggregate ccm'!AI30/SUM('aggregate ccm'!AI$2:AI$87),0)</f>
        <v>0</v>
      </c>
      <c r="AI30" s="67">
        <f>IF('aggregate ccm'!AJ30&gt;0,'aggregate ccm'!AJ30/SUM('aggregate ccm'!AJ$2:AJ$87),0)</f>
        <v>0</v>
      </c>
      <c r="AJ30" s="67">
        <f>IF('aggregate ccm'!AK30&gt;0,'aggregate ccm'!AK30/SUM('aggregate ccm'!AK$2:AK$87),0)</f>
        <v>0</v>
      </c>
      <c r="AK30" s="67">
        <f>IF('aggregate ccm'!AL30&gt;0,'aggregate ccm'!AL30/SUM('aggregate ccm'!AL$2:AL$87),0)</f>
        <v>0</v>
      </c>
      <c r="AL30" s="67">
        <f>IF('aggregate ccm'!AM30&gt;0,'aggregate ccm'!AM30/SUM('aggregate ccm'!AM$2:AM$87),0)</f>
        <v>0</v>
      </c>
      <c r="AM30" s="67">
        <f>IF('aggregate ccm'!AN30&gt;0,'aggregate ccm'!AN30/SUM('aggregate ccm'!AN$2:AN$87),0)</f>
        <v>0</v>
      </c>
      <c r="AN30" s="67">
        <f>IF('aggregate ccm'!AO30&gt;0,'aggregate ccm'!AO30/SUM('aggregate ccm'!AO$2:AO$87),0)</f>
        <v>0</v>
      </c>
      <c r="AO30" s="67">
        <f>IF('aggregate ccm'!AP30&gt;0,'aggregate ccm'!AP30/SUM('aggregate ccm'!AP$2:AP$87),0)</f>
        <v>0</v>
      </c>
      <c r="AP30" s="67">
        <f>IF('aggregate ccm'!AQ30&gt;0,'aggregate ccm'!AQ30/SUM('aggregate ccm'!AQ$2:AQ$87),0)</f>
        <v>0</v>
      </c>
      <c r="AQ30" s="67">
        <f>IF('aggregate ccm'!AR30&gt;0,'aggregate ccm'!AR30/SUM('aggregate ccm'!AR$2:AR$87),0)</f>
        <v>0</v>
      </c>
      <c r="AR30" s="67">
        <f>IF('aggregate ccm'!AS30&gt;0,'aggregate ccm'!AS30/SUM('aggregate ccm'!AS$2:AS$87),0)</f>
        <v>0</v>
      </c>
      <c r="AS30" s="67">
        <f>IF('aggregate ccm'!AT30&gt;0,'aggregate ccm'!AT30/SUM('aggregate ccm'!AT$2:AT$87),0)</f>
        <v>0</v>
      </c>
      <c r="AT30" s="67">
        <f>IF('aggregate ccm'!AU30&gt;0,'aggregate ccm'!AU30/SUM('aggregate ccm'!AU$2:AU$87),0)</f>
        <v>0</v>
      </c>
      <c r="AU30" s="67">
        <f>IF('aggregate ccm'!AV30&gt;0,'aggregate ccm'!AV30/SUM('aggregate ccm'!AV$2:AV$87),0)</f>
        <v>0</v>
      </c>
      <c r="AV30" s="67">
        <f>IF('aggregate ccm'!AW30&gt;0,'aggregate ccm'!AW30/SUM('aggregate ccm'!AW$2:AW$87),0)</f>
        <v>0</v>
      </c>
      <c r="AW30" s="67">
        <f>IF('aggregate ccm'!AX30&gt;0,'aggregate ccm'!AX30/SUM('aggregate ccm'!AX$2:AX$87),0)</f>
        <v>0</v>
      </c>
      <c r="AX30" s="67">
        <f>IF('aggregate ccm'!AY30&gt;0,'aggregate ccm'!AY30/SUM('aggregate ccm'!AY$2:AY$87),0)</f>
        <v>0</v>
      </c>
      <c r="AY30" s="67">
        <f>IF('aggregate ccm'!AZ30&gt;0,'aggregate ccm'!AZ30/SUM('aggregate ccm'!AZ$2:AZ$87),0)</f>
        <v>0</v>
      </c>
      <c r="AZ30" s="67">
        <f>IF('aggregate ccm'!BA30&gt;0,'aggregate ccm'!BA30/SUM('aggregate ccm'!BA$2:BA$87),0)</f>
        <v>0</v>
      </c>
      <c r="BA30" s="67">
        <f>IF('aggregate ccm'!BB30&gt;0,'aggregate ccm'!BB30/SUM('aggregate ccm'!BB$2:BB$87),0)</f>
        <v>0</v>
      </c>
      <c r="BB30" s="67">
        <f>IF('aggregate ccm'!BC30&gt;0,'aggregate ccm'!BC30/SUM('aggregate ccm'!BC$2:BC$87),0)</f>
        <v>0</v>
      </c>
      <c r="BC30" s="67">
        <f>IF('aggregate ccm'!BD30&gt;0,'aggregate ccm'!BD30/SUM('aggregate ccm'!BD$2:BD$87),0)</f>
        <v>0</v>
      </c>
      <c r="BD30" s="67">
        <f>IF('aggregate ccm'!BE30&gt;0,'aggregate ccm'!BE30/SUM('aggregate ccm'!BE$2:BE$87),0)</f>
        <v>0</v>
      </c>
      <c r="BE30" s="67">
        <f>IF('aggregate ccm'!BF30&gt;0,'aggregate ccm'!BF30/SUM('aggregate ccm'!BF$2:BF$87),0)</f>
        <v>0</v>
      </c>
      <c r="BF30" s="67">
        <f>IF('aggregate ccm'!BG30&gt;0,'aggregate ccm'!BG30/SUM('aggregate ccm'!BG$2:BG$87),0)</f>
        <v>0</v>
      </c>
      <c r="BG30" s="67">
        <f>IF('aggregate ccm'!BH30&gt;0,'aggregate ccm'!BH30/SUM('aggregate ccm'!BH$2:BH$87),0)</f>
        <v>0</v>
      </c>
      <c r="BH30" s="67">
        <f>IF('aggregate ccm'!BI30&gt;0,'aggregate ccm'!BI30/SUM('aggregate ccm'!BI$2:BI$87),0)</f>
        <v>0</v>
      </c>
      <c r="BI30" s="67">
        <f>IF('aggregate ccm'!BJ30&gt;0,'aggregate ccm'!BJ30/SUM('aggregate ccm'!BJ$2:BJ$87),0)</f>
        <v>0</v>
      </c>
      <c r="BJ30" s="67">
        <f>IF('aggregate ccm'!BK30&gt;0,'aggregate ccm'!BK30/SUM('aggregate ccm'!BK$2:BK$87),0)</f>
        <v>0</v>
      </c>
      <c r="BK30" s="67">
        <f>IF('aggregate ccm'!BL30&gt;0,'aggregate ccm'!BL30/SUM('aggregate ccm'!BL$2:BL$87),0)</f>
        <v>0</v>
      </c>
      <c r="BL30" s="67">
        <f>IF('aggregate ccm'!BM30&gt;0,'aggregate ccm'!BM30/SUM('aggregate ccm'!BM$2:BM$87),0)</f>
        <v>0</v>
      </c>
      <c r="BM30" s="67">
        <f>IF('aggregate ccm'!BN30&gt;0,'aggregate ccm'!BN30/SUM('aggregate ccm'!BN$2:BN$87),0)</f>
        <v>0</v>
      </c>
      <c r="BN30" s="67">
        <f>IF('aggregate ccm'!BO30&gt;0,'aggregate ccm'!BO30/SUM('aggregate ccm'!BO$2:BO$87),0)</f>
        <v>0</v>
      </c>
      <c r="BO30" s="67">
        <f>IF('aggregate ccm'!BP30&gt;0,'aggregate ccm'!BP30/SUM('aggregate ccm'!BP$2:BP$87),0)</f>
        <v>0</v>
      </c>
      <c r="BP30" s="67">
        <f>IF('aggregate ccm'!BQ30&gt;0,'aggregate ccm'!BQ30/SUM('aggregate ccm'!BQ$2:BQ$87),0)</f>
        <v>0</v>
      </c>
      <c r="BQ30" s="67">
        <f>IF('aggregate ccm'!BR30&gt;0,'aggregate ccm'!BR30/SUM('aggregate ccm'!BR$2:BR$87),0)</f>
        <v>0</v>
      </c>
      <c r="BR30" s="67">
        <f>IF('aggregate ccm'!BS30&gt;0,'aggregate ccm'!BS30/SUM('aggregate ccm'!BS$2:BS$87),0)</f>
        <v>0</v>
      </c>
      <c r="BS30" s="67">
        <f>IF('aggregate ccm'!BT30&gt;0,'aggregate ccm'!BT30/SUM('aggregate ccm'!BT$2:BT$87),0)</f>
        <v>0</v>
      </c>
      <c r="BT30" s="67">
        <f>IF('aggregate ccm'!BU30&gt;0,'aggregate ccm'!BU30/SUM('aggregate ccm'!BU$2:BU$87),0)</f>
        <v>0</v>
      </c>
      <c r="BU30" s="67">
        <f>IF('aggregate ccm'!BV30&gt;0,'aggregate ccm'!BV30/SUM('aggregate ccm'!BV$2:BV$87),0)</f>
        <v>0</v>
      </c>
      <c r="BV30" s="67">
        <f>IF('aggregate ccm'!BW30&gt;0,'aggregate ccm'!BW30/SUM('aggregate ccm'!BW$2:BW$87),0)</f>
        <v>0</v>
      </c>
      <c r="BW30" s="67">
        <f>IF('aggregate ccm'!BX30&gt;0,'aggregate ccm'!BX30/SUM('aggregate ccm'!BX$2:BX$87),0)</f>
        <v>0</v>
      </c>
      <c r="BX30" s="67">
        <f>IF('aggregate ccm'!BY30&gt;0,'aggregate ccm'!BY30/SUM('aggregate ccm'!BY$2:BY$87),0)</f>
        <v>0</v>
      </c>
      <c r="BY30" s="67">
        <f>IF('aggregate ccm'!BZ30&gt;0,'aggregate ccm'!BZ30/SUM('aggregate ccm'!BZ$2:BZ$87),0)</f>
        <v>0</v>
      </c>
      <c r="BZ30" s="67">
        <f>IF('aggregate ccm'!CA30&gt;0,'aggregate ccm'!CA30/SUM('aggregate ccm'!CA$2:CA$87),0)</f>
        <v>0</v>
      </c>
      <c r="CA30" s="67">
        <f>IF('aggregate ccm'!CB30&gt;0,'aggregate ccm'!CB30/SUM('aggregate ccm'!CB$2:CB$87),0)</f>
        <v>0</v>
      </c>
      <c r="CB30" s="67">
        <f>IF('aggregate ccm'!CC30&gt;0,'aggregate ccm'!CC30/SUM('aggregate ccm'!CC$2:CC$87),0)</f>
        <v>0</v>
      </c>
      <c r="CC30" s="67">
        <f>IF('aggregate ccm'!CD30&gt;0,'aggregate ccm'!CD30/SUM('aggregate ccm'!CD$2:CD$87),0)</f>
        <v>0</v>
      </c>
      <c r="CD30" s="67">
        <f>IF('aggregate ccm'!CE30&gt;0,'aggregate ccm'!CE30/SUM('aggregate ccm'!CE$2:CE$87),0)</f>
        <v>0</v>
      </c>
      <c r="CE30" s="67">
        <f>IF('aggregate ccm'!CF30&gt;0,'aggregate ccm'!CF30/SUM('aggregate ccm'!CF$2:CF$87),0)</f>
        <v>0</v>
      </c>
      <c r="CF30" s="67">
        <f>IF('aggregate ccm'!CG30&gt;0,'aggregate ccm'!CG30/SUM('aggregate ccm'!CG$2:CG$87),0)</f>
        <v>0</v>
      </c>
      <c r="CG30" s="67">
        <f>IF('aggregate ccm'!CH30&gt;0,'aggregate ccm'!CH30/SUM('aggregate ccm'!CH$2:CH$87),0)</f>
        <v>0</v>
      </c>
      <c r="CH30" s="67">
        <f>IF('aggregate ccm'!CI30&gt;0,'aggregate ccm'!CI30/SUM('aggregate ccm'!CI$2:CI$87),0)</f>
        <v>0</v>
      </c>
      <c r="CI30" s="67">
        <f>IF('aggregate ccm'!CJ30&gt;0,'aggregate ccm'!CJ30/SUM('aggregate ccm'!CJ$2:CJ$87),0)</f>
        <v>0</v>
      </c>
      <c r="CK30" s="67"/>
    </row>
    <row r="31" spans="1:89">
      <c r="A31" s="68" t="s">
        <v>761</v>
      </c>
      <c r="B31" s="67">
        <f>IF('aggregate ccm'!C31&gt;0,'aggregate ccm'!C31/SUM('aggregate ccm'!C$2:C$87),0)</f>
        <v>0</v>
      </c>
      <c r="C31" s="67">
        <f>IF('aggregate ccm'!D31&gt;0,'aggregate ccm'!D31/SUM('aggregate ccm'!D$2:D$87),0)</f>
        <v>0</v>
      </c>
      <c r="D31" s="67">
        <f>IF('aggregate ccm'!E31&gt;0,'aggregate ccm'!E31/SUM('aggregate ccm'!E$2:E$87),0)</f>
        <v>0</v>
      </c>
      <c r="E31" s="67">
        <f>IF('aggregate ccm'!F31&gt;0,'aggregate ccm'!F31/SUM('aggregate ccm'!F$2:F$87),0)</f>
        <v>0</v>
      </c>
      <c r="F31" s="67">
        <f>IF('aggregate ccm'!G31&gt;0,'aggregate ccm'!G31/SUM('aggregate ccm'!G$2:G$87),0)</f>
        <v>0</v>
      </c>
      <c r="G31" s="67">
        <f>IF('aggregate ccm'!H31&gt;0,'aggregate ccm'!H31/SUM('aggregate ccm'!H$2:H$87),0)</f>
        <v>0</v>
      </c>
      <c r="H31" s="67">
        <f>IF('aggregate ccm'!I31&gt;0,'aggregate ccm'!I31/SUM('aggregate ccm'!I$2:I$87),0)</f>
        <v>0</v>
      </c>
      <c r="I31" s="67">
        <f>IF('aggregate ccm'!J31&gt;0,'aggregate ccm'!J31/SUM('aggregate ccm'!J$2:J$87),0)</f>
        <v>0</v>
      </c>
      <c r="J31" s="67">
        <f>IF('aggregate ccm'!K31&gt;0,'aggregate ccm'!K31/SUM('aggregate ccm'!K$2:K$87),0)</f>
        <v>0</v>
      </c>
      <c r="K31" s="67">
        <f>IF('aggregate ccm'!L31&gt;0,'aggregate ccm'!L31/SUM('aggregate ccm'!L$2:L$87),0)</f>
        <v>0</v>
      </c>
      <c r="L31" s="67">
        <f>IF('aggregate ccm'!M31&gt;0,'aggregate ccm'!M31/SUM('aggregate ccm'!M$2:M$87),0)</f>
        <v>0</v>
      </c>
      <c r="M31" s="67">
        <f>IF('aggregate ccm'!N31&gt;0,'aggregate ccm'!N31/SUM('aggregate ccm'!N$2:N$87),0)</f>
        <v>0</v>
      </c>
      <c r="N31" s="67">
        <f>IF('aggregate ccm'!O31&gt;0,'aggregate ccm'!O31/SUM('aggregate ccm'!O$2:O$87),0)</f>
        <v>0</v>
      </c>
      <c r="O31" s="67">
        <f>IF('aggregate ccm'!P31&gt;0,'aggregate ccm'!P31/SUM('aggregate ccm'!P$2:P$87),0)</f>
        <v>0</v>
      </c>
      <c r="P31" s="67">
        <f>IF('aggregate ccm'!Q31&gt;0,'aggregate ccm'!Q31/SUM('aggregate ccm'!Q$2:Q$87),0)</f>
        <v>0</v>
      </c>
      <c r="Q31" s="67">
        <f>IF('aggregate ccm'!R31&gt;0,'aggregate ccm'!R31/SUM('aggregate ccm'!R$2:R$87),0)</f>
        <v>0</v>
      </c>
      <c r="R31" s="67">
        <f>IF('aggregate ccm'!S31&gt;0,'aggregate ccm'!S31/SUM('aggregate ccm'!S$2:S$87),0)</f>
        <v>0</v>
      </c>
      <c r="S31" s="67">
        <f>IF('aggregate ccm'!T31&gt;0,'aggregate ccm'!T31/SUM('aggregate ccm'!T$2:T$87),0)</f>
        <v>0</v>
      </c>
      <c r="T31" s="67">
        <f>IF('aggregate ccm'!U31&gt;0,'aggregate ccm'!U31/SUM('aggregate ccm'!U$2:U$87),0)</f>
        <v>0</v>
      </c>
      <c r="U31" s="67">
        <f>IF('aggregate ccm'!V31&gt;0,'aggregate ccm'!V31/SUM('aggregate ccm'!V$2:V$87),0)</f>
        <v>0</v>
      </c>
      <c r="V31" s="67">
        <f>IF('aggregate ccm'!W31&gt;0,'aggregate ccm'!W31/SUM('aggregate ccm'!W$2:W$87),0)</f>
        <v>0</v>
      </c>
      <c r="W31" s="67">
        <f>IF('aggregate ccm'!X31&gt;0,'aggregate ccm'!X31/SUM('aggregate ccm'!X$2:X$87),0)</f>
        <v>0</v>
      </c>
      <c r="X31" s="67">
        <f>IF('aggregate ccm'!Y31&gt;0,'aggregate ccm'!Y31/SUM('aggregate ccm'!Y$2:Y$87),0)</f>
        <v>0</v>
      </c>
      <c r="Y31" s="67">
        <f>IF('aggregate ccm'!Z31&gt;0,'aggregate ccm'!Z31/SUM('aggregate ccm'!Z$2:Z$87),0)</f>
        <v>0</v>
      </c>
      <c r="Z31" s="67">
        <f>IF('aggregate ccm'!AA31&gt;0,'aggregate ccm'!AA31/SUM('aggregate ccm'!AA$2:AA$87),0)</f>
        <v>0</v>
      </c>
      <c r="AA31" s="67">
        <f>IF('aggregate ccm'!AB31&gt;0,'aggregate ccm'!AB31/SUM('aggregate ccm'!AB$2:AB$87),0)</f>
        <v>0</v>
      </c>
      <c r="AB31" s="67">
        <f>IF('aggregate ccm'!AC31&gt;0,'aggregate ccm'!AC31/SUM('aggregate ccm'!AC$2:AC$87),0)</f>
        <v>0</v>
      </c>
      <c r="AC31" s="67">
        <f>IF('aggregate ccm'!AD31&gt;0,'aggregate ccm'!AD31/SUM('aggregate ccm'!AD$2:AD$87),0)</f>
        <v>0</v>
      </c>
      <c r="AD31" s="67">
        <f>IF('aggregate ccm'!AE31&gt;0,'aggregate ccm'!AE31/SUM('aggregate ccm'!AE$2:AE$87),0)</f>
        <v>0</v>
      </c>
      <c r="AE31" s="67">
        <f>IF('aggregate ccm'!AF31&gt;0,'aggregate ccm'!AF31/SUM('aggregate ccm'!AF$2:AF$87),0)</f>
        <v>0</v>
      </c>
      <c r="AF31" s="67">
        <f>IF('aggregate ccm'!AG31&gt;0,'aggregate ccm'!AG31/SUM('aggregate ccm'!AG$2:AG$87),0)</f>
        <v>0</v>
      </c>
      <c r="AG31" s="67">
        <f>IF('aggregate ccm'!AH31&gt;0,'aggregate ccm'!AH31/SUM('aggregate ccm'!AH$2:AH$87),0)</f>
        <v>0</v>
      </c>
      <c r="AH31" s="67">
        <f>IF('aggregate ccm'!AI31&gt;0,'aggregate ccm'!AI31/SUM('aggregate ccm'!AI$2:AI$87),0)</f>
        <v>0</v>
      </c>
      <c r="AI31" s="67">
        <f>IF('aggregate ccm'!AJ31&gt;0,'aggregate ccm'!AJ31/SUM('aggregate ccm'!AJ$2:AJ$87),0)</f>
        <v>0</v>
      </c>
      <c r="AJ31" s="67">
        <f>IF('aggregate ccm'!AK31&gt;0,'aggregate ccm'!AK31/SUM('aggregate ccm'!AK$2:AK$87),0)</f>
        <v>0</v>
      </c>
      <c r="AK31" s="67">
        <f>IF('aggregate ccm'!AL31&gt;0,'aggregate ccm'!AL31/SUM('aggregate ccm'!AL$2:AL$87),0)</f>
        <v>0</v>
      </c>
      <c r="AL31" s="67">
        <f>IF('aggregate ccm'!AM31&gt;0,'aggregate ccm'!AM31/SUM('aggregate ccm'!AM$2:AM$87),0)</f>
        <v>0</v>
      </c>
      <c r="AM31" s="67">
        <f>IF('aggregate ccm'!AN31&gt;0,'aggregate ccm'!AN31/SUM('aggregate ccm'!AN$2:AN$87),0)</f>
        <v>0</v>
      </c>
      <c r="AN31" s="67">
        <f>IF('aggregate ccm'!AO31&gt;0,'aggregate ccm'!AO31/SUM('aggregate ccm'!AO$2:AO$87),0)</f>
        <v>0</v>
      </c>
      <c r="AO31" s="67">
        <f>IF('aggregate ccm'!AP31&gt;0,'aggregate ccm'!AP31/SUM('aggregate ccm'!AP$2:AP$87),0)</f>
        <v>0</v>
      </c>
      <c r="AP31" s="67">
        <f>IF('aggregate ccm'!AQ31&gt;0,'aggregate ccm'!AQ31/SUM('aggregate ccm'!AQ$2:AQ$87),0)</f>
        <v>0</v>
      </c>
      <c r="AQ31" s="67">
        <f>IF('aggregate ccm'!AR31&gt;0,'aggregate ccm'!AR31/SUM('aggregate ccm'!AR$2:AR$87),0)</f>
        <v>0</v>
      </c>
      <c r="AR31" s="67">
        <f>IF('aggregate ccm'!AS31&gt;0,'aggregate ccm'!AS31/SUM('aggregate ccm'!AS$2:AS$87),0)</f>
        <v>0</v>
      </c>
      <c r="AS31" s="67">
        <f>IF('aggregate ccm'!AT31&gt;0,'aggregate ccm'!AT31/SUM('aggregate ccm'!AT$2:AT$87),0)</f>
        <v>0</v>
      </c>
      <c r="AT31" s="67">
        <f>IF('aggregate ccm'!AU31&gt;0,'aggregate ccm'!AU31/SUM('aggregate ccm'!AU$2:AU$87),0)</f>
        <v>0</v>
      </c>
      <c r="AU31" s="67">
        <f>IF('aggregate ccm'!AV31&gt;0,'aggregate ccm'!AV31/SUM('aggregate ccm'!AV$2:AV$87),0)</f>
        <v>0</v>
      </c>
      <c r="AV31" s="67">
        <f>IF('aggregate ccm'!AW31&gt;0,'aggregate ccm'!AW31/SUM('aggregate ccm'!AW$2:AW$87),0)</f>
        <v>0</v>
      </c>
      <c r="AW31" s="67">
        <f>IF('aggregate ccm'!AX31&gt;0,'aggregate ccm'!AX31/SUM('aggregate ccm'!AX$2:AX$87),0)</f>
        <v>0</v>
      </c>
      <c r="AX31" s="67">
        <f>IF('aggregate ccm'!AY31&gt;0,'aggregate ccm'!AY31/SUM('aggregate ccm'!AY$2:AY$87),0)</f>
        <v>0</v>
      </c>
      <c r="AY31" s="67">
        <f>IF('aggregate ccm'!AZ31&gt;0,'aggregate ccm'!AZ31/SUM('aggregate ccm'!AZ$2:AZ$87),0)</f>
        <v>0</v>
      </c>
      <c r="AZ31" s="67">
        <f>IF('aggregate ccm'!BA31&gt;0,'aggregate ccm'!BA31/SUM('aggregate ccm'!BA$2:BA$87),0)</f>
        <v>0</v>
      </c>
      <c r="BA31" s="67">
        <f>IF('aggregate ccm'!BB31&gt;0,'aggregate ccm'!BB31/SUM('aggregate ccm'!BB$2:BB$87),0)</f>
        <v>0</v>
      </c>
      <c r="BB31" s="67">
        <f>IF('aggregate ccm'!BC31&gt;0,'aggregate ccm'!BC31/SUM('aggregate ccm'!BC$2:BC$87),0)</f>
        <v>0</v>
      </c>
      <c r="BC31" s="67">
        <f>IF('aggregate ccm'!BD31&gt;0,'aggregate ccm'!BD31/SUM('aggregate ccm'!BD$2:BD$87),0)</f>
        <v>0</v>
      </c>
      <c r="BD31" s="67">
        <f>IF('aggregate ccm'!BE31&gt;0,'aggregate ccm'!BE31/SUM('aggregate ccm'!BE$2:BE$87),0)</f>
        <v>0</v>
      </c>
      <c r="BE31" s="67">
        <f>IF('aggregate ccm'!BF31&gt;0,'aggregate ccm'!BF31/SUM('aggregate ccm'!BF$2:BF$87),0)</f>
        <v>0</v>
      </c>
      <c r="BF31" s="67">
        <f>IF('aggregate ccm'!BG31&gt;0,'aggregate ccm'!BG31/SUM('aggregate ccm'!BG$2:BG$87),0)</f>
        <v>0</v>
      </c>
      <c r="BG31" s="67">
        <f>IF('aggregate ccm'!BH31&gt;0,'aggregate ccm'!BH31/SUM('aggregate ccm'!BH$2:BH$87),0)</f>
        <v>0</v>
      </c>
      <c r="BH31" s="67">
        <f>IF('aggregate ccm'!BI31&gt;0,'aggregate ccm'!BI31/SUM('aggregate ccm'!BI$2:BI$87),0)</f>
        <v>0</v>
      </c>
      <c r="BI31" s="67">
        <f>IF('aggregate ccm'!BJ31&gt;0,'aggregate ccm'!BJ31/SUM('aggregate ccm'!BJ$2:BJ$87),0)</f>
        <v>0</v>
      </c>
      <c r="BJ31" s="67">
        <f>IF('aggregate ccm'!BK31&gt;0,'aggregate ccm'!BK31/SUM('aggregate ccm'!BK$2:BK$87),0)</f>
        <v>0</v>
      </c>
      <c r="BK31" s="67">
        <f>IF('aggregate ccm'!BL31&gt;0,'aggregate ccm'!BL31/SUM('aggregate ccm'!BL$2:BL$87),0)</f>
        <v>0</v>
      </c>
      <c r="BL31" s="67">
        <f>IF('aggregate ccm'!BM31&gt;0,'aggregate ccm'!BM31/SUM('aggregate ccm'!BM$2:BM$87),0)</f>
        <v>0</v>
      </c>
      <c r="BM31" s="67">
        <f>IF('aggregate ccm'!BN31&gt;0,'aggregate ccm'!BN31/SUM('aggregate ccm'!BN$2:BN$87),0)</f>
        <v>0</v>
      </c>
      <c r="BN31" s="67">
        <f>IF('aggregate ccm'!BO31&gt;0,'aggregate ccm'!BO31/SUM('aggregate ccm'!BO$2:BO$87),0)</f>
        <v>0</v>
      </c>
      <c r="BO31" s="67">
        <f>IF('aggregate ccm'!BP31&gt;0,'aggregate ccm'!BP31/SUM('aggregate ccm'!BP$2:BP$87),0)</f>
        <v>0</v>
      </c>
      <c r="BP31" s="67">
        <f>IF('aggregate ccm'!BQ31&gt;0,'aggregate ccm'!BQ31/SUM('aggregate ccm'!BQ$2:BQ$87),0)</f>
        <v>0</v>
      </c>
      <c r="BQ31" s="67">
        <f>IF('aggregate ccm'!BR31&gt;0,'aggregate ccm'!BR31/SUM('aggregate ccm'!BR$2:BR$87),0)</f>
        <v>0</v>
      </c>
      <c r="BR31" s="67">
        <f>IF('aggregate ccm'!BS31&gt;0,'aggregate ccm'!BS31/SUM('aggregate ccm'!BS$2:BS$87),0)</f>
        <v>0</v>
      </c>
      <c r="BS31" s="67">
        <f>IF('aggregate ccm'!BT31&gt;0,'aggregate ccm'!BT31/SUM('aggregate ccm'!BT$2:BT$87),0)</f>
        <v>0</v>
      </c>
      <c r="BT31" s="67">
        <f>IF('aggregate ccm'!BU31&gt;0,'aggregate ccm'!BU31/SUM('aggregate ccm'!BU$2:BU$87),0)</f>
        <v>0</v>
      </c>
      <c r="BU31" s="67">
        <f>IF('aggregate ccm'!BV31&gt;0,'aggregate ccm'!BV31/SUM('aggregate ccm'!BV$2:BV$87),0)</f>
        <v>0</v>
      </c>
      <c r="BV31" s="67">
        <f>IF('aggregate ccm'!BW31&gt;0,'aggregate ccm'!BW31/SUM('aggregate ccm'!BW$2:BW$87),0)</f>
        <v>0</v>
      </c>
      <c r="BW31" s="67">
        <f>IF('aggregate ccm'!BX31&gt;0,'aggregate ccm'!BX31/SUM('aggregate ccm'!BX$2:BX$87),0)</f>
        <v>0</v>
      </c>
      <c r="BX31" s="67">
        <f>IF('aggregate ccm'!BY31&gt;0,'aggregate ccm'!BY31/SUM('aggregate ccm'!BY$2:BY$87),0)</f>
        <v>0</v>
      </c>
      <c r="BY31" s="67">
        <f>IF('aggregate ccm'!BZ31&gt;0,'aggregate ccm'!BZ31/SUM('aggregate ccm'!BZ$2:BZ$87),0)</f>
        <v>0</v>
      </c>
      <c r="BZ31" s="67">
        <f>IF('aggregate ccm'!CA31&gt;0,'aggregate ccm'!CA31/SUM('aggregate ccm'!CA$2:CA$87),0)</f>
        <v>0</v>
      </c>
      <c r="CA31" s="67">
        <f>IF('aggregate ccm'!CB31&gt;0,'aggregate ccm'!CB31/SUM('aggregate ccm'!CB$2:CB$87),0)</f>
        <v>0</v>
      </c>
      <c r="CB31" s="67">
        <f>IF('aggregate ccm'!CC31&gt;0,'aggregate ccm'!CC31/SUM('aggregate ccm'!CC$2:CC$87),0)</f>
        <v>0</v>
      </c>
      <c r="CC31" s="67">
        <f>IF('aggregate ccm'!CD31&gt;0,'aggregate ccm'!CD31/SUM('aggregate ccm'!CD$2:CD$87),0)</f>
        <v>0</v>
      </c>
      <c r="CD31" s="67">
        <f>IF('aggregate ccm'!CE31&gt;0,'aggregate ccm'!CE31/SUM('aggregate ccm'!CE$2:CE$87),0)</f>
        <v>0</v>
      </c>
      <c r="CE31" s="67">
        <f>IF('aggregate ccm'!CF31&gt;0,'aggregate ccm'!CF31/SUM('aggregate ccm'!CF$2:CF$87),0)</f>
        <v>0</v>
      </c>
      <c r="CF31" s="67">
        <f>IF('aggregate ccm'!CG31&gt;0,'aggregate ccm'!CG31/SUM('aggregate ccm'!CG$2:CG$87),0)</f>
        <v>0</v>
      </c>
      <c r="CG31" s="67">
        <f>IF('aggregate ccm'!CH31&gt;0,'aggregate ccm'!CH31/SUM('aggregate ccm'!CH$2:CH$87),0)</f>
        <v>0</v>
      </c>
      <c r="CH31" s="67">
        <f>IF('aggregate ccm'!CI31&gt;0,'aggregate ccm'!CI31/SUM('aggregate ccm'!CI$2:CI$87),0)</f>
        <v>0</v>
      </c>
      <c r="CI31" s="67">
        <f>IF('aggregate ccm'!CJ31&gt;0,'aggregate ccm'!CJ31/SUM('aggregate ccm'!CJ$2:CJ$87),0)</f>
        <v>0</v>
      </c>
      <c r="CK31" s="67"/>
    </row>
    <row r="32" spans="1:89">
      <c r="A32" s="68" t="s">
        <v>762</v>
      </c>
      <c r="B32" s="67">
        <f>IF('aggregate ccm'!C32&gt;0,'aggregate ccm'!C32/SUM('aggregate ccm'!C$2:C$87),0)</f>
        <v>0</v>
      </c>
      <c r="C32" s="67">
        <f>IF('aggregate ccm'!D32&gt;0,'aggregate ccm'!D32/SUM('aggregate ccm'!D$2:D$87),0)</f>
        <v>0</v>
      </c>
      <c r="D32" s="67">
        <f>IF('aggregate ccm'!E32&gt;0,'aggregate ccm'!E32/SUM('aggregate ccm'!E$2:E$87),0)</f>
        <v>0</v>
      </c>
      <c r="E32" s="67">
        <f>IF('aggregate ccm'!F32&gt;0,'aggregate ccm'!F32/SUM('aggregate ccm'!F$2:F$87),0)</f>
        <v>0</v>
      </c>
      <c r="F32" s="67">
        <f>IF('aggregate ccm'!G32&gt;0,'aggregate ccm'!G32/SUM('aggregate ccm'!G$2:G$87),0)</f>
        <v>0</v>
      </c>
      <c r="G32" s="67">
        <f>IF('aggregate ccm'!H32&gt;0,'aggregate ccm'!H32/SUM('aggregate ccm'!H$2:H$87),0)</f>
        <v>0</v>
      </c>
      <c r="H32" s="67">
        <f>IF('aggregate ccm'!I32&gt;0,'aggregate ccm'!I32/SUM('aggregate ccm'!I$2:I$87),0)</f>
        <v>0</v>
      </c>
      <c r="I32" s="67">
        <f>IF('aggregate ccm'!J32&gt;0,'aggregate ccm'!J32/SUM('aggregate ccm'!J$2:J$87),0)</f>
        <v>0</v>
      </c>
      <c r="J32" s="67">
        <f>IF('aggregate ccm'!K32&gt;0,'aggregate ccm'!K32/SUM('aggregate ccm'!K$2:K$87),0)</f>
        <v>0</v>
      </c>
      <c r="K32" s="67">
        <f>IF('aggregate ccm'!L32&gt;0,'aggregate ccm'!L32/SUM('aggregate ccm'!L$2:L$87),0)</f>
        <v>0</v>
      </c>
      <c r="L32" s="67">
        <f>IF('aggregate ccm'!M32&gt;0,'aggregate ccm'!M32/SUM('aggregate ccm'!M$2:M$87),0)</f>
        <v>0</v>
      </c>
      <c r="M32" s="67">
        <f>IF('aggregate ccm'!N32&gt;0,'aggregate ccm'!N32/SUM('aggregate ccm'!N$2:N$87),0)</f>
        <v>0</v>
      </c>
      <c r="N32" s="67">
        <f>IF('aggregate ccm'!O32&gt;0,'aggregate ccm'!O32/SUM('aggregate ccm'!O$2:O$87),0)</f>
        <v>0</v>
      </c>
      <c r="O32" s="67">
        <f>IF('aggregate ccm'!P32&gt;0,'aggregate ccm'!P32/SUM('aggregate ccm'!P$2:P$87),0)</f>
        <v>0</v>
      </c>
      <c r="P32" s="67">
        <f>IF('aggregate ccm'!Q32&gt;0,'aggregate ccm'!Q32/SUM('aggregate ccm'!Q$2:Q$87),0)</f>
        <v>0</v>
      </c>
      <c r="Q32" s="67">
        <f>IF('aggregate ccm'!R32&gt;0,'aggregate ccm'!R32/SUM('aggregate ccm'!R$2:R$87),0)</f>
        <v>0</v>
      </c>
      <c r="R32" s="67">
        <f>IF('aggregate ccm'!S32&gt;0,'aggregate ccm'!S32/SUM('aggregate ccm'!S$2:S$87),0)</f>
        <v>0</v>
      </c>
      <c r="S32" s="67">
        <f>IF('aggregate ccm'!T32&gt;0,'aggregate ccm'!T32/SUM('aggregate ccm'!T$2:T$87),0)</f>
        <v>0</v>
      </c>
      <c r="T32" s="67">
        <f>IF('aggregate ccm'!U32&gt;0,'aggregate ccm'!U32/SUM('aggregate ccm'!U$2:U$87),0)</f>
        <v>0</v>
      </c>
      <c r="U32" s="67">
        <f>IF('aggregate ccm'!V32&gt;0,'aggregate ccm'!V32/SUM('aggregate ccm'!V$2:V$87),0)</f>
        <v>0</v>
      </c>
      <c r="V32" s="67">
        <f>IF('aggregate ccm'!W32&gt;0,'aggregate ccm'!W32/SUM('aggregate ccm'!W$2:W$87),0)</f>
        <v>0</v>
      </c>
      <c r="W32" s="67">
        <f>IF('aggregate ccm'!X32&gt;0,'aggregate ccm'!X32/SUM('aggregate ccm'!X$2:X$87),0)</f>
        <v>0</v>
      </c>
      <c r="X32" s="67">
        <f>IF('aggregate ccm'!Y32&gt;0,'aggregate ccm'!Y32/SUM('aggregate ccm'!Y$2:Y$87),0)</f>
        <v>0</v>
      </c>
      <c r="Y32" s="67">
        <f>IF('aggregate ccm'!Z32&gt;0,'aggregate ccm'!Z32/SUM('aggregate ccm'!Z$2:Z$87),0)</f>
        <v>0</v>
      </c>
      <c r="Z32" s="67">
        <f>IF('aggregate ccm'!AA32&gt;0,'aggregate ccm'!AA32/SUM('aggregate ccm'!AA$2:AA$87),0)</f>
        <v>0</v>
      </c>
      <c r="AA32" s="67">
        <f>IF('aggregate ccm'!AB32&gt;0,'aggregate ccm'!AB32/SUM('aggregate ccm'!AB$2:AB$87),0)</f>
        <v>0</v>
      </c>
      <c r="AB32" s="67">
        <f>IF('aggregate ccm'!AC32&gt;0,'aggregate ccm'!AC32/SUM('aggregate ccm'!AC$2:AC$87),0)</f>
        <v>0</v>
      </c>
      <c r="AC32" s="67">
        <f>IF('aggregate ccm'!AD32&gt;0,'aggregate ccm'!AD32/SUM('aggregate ccm'!AD$2:AD$87),0)</f>
        <v>0</v>
      </c>
      <c r="AD32" s="67">
        <f>IF('aggregate ccm'!AE32&gt;0,'aggregate ccm'!AE32/SUM('aggregate ccm'!AE$2:AE$87),0)</f>
        <v>0</v>
      </c>
      <c r="AE32" s="67">
        <f>IF('aggregate ccm'!AF32&gt;0,'aggregate ccm'!AF32/SUM('aggregate ccm'!AF$2:AF$87),0)</f>
        <v>0</v>
      </c>
      <c r="AF32" s="67">
        <f>IF('aggregate ccm'!AG32&gt;0,'aggregate ccm'!AG32/SUM('aggregate ccm'!AG$2:AG$87),0)</f>
        <v>0</v>
      </c>
      <c r="AG32" s="67">
        <f>IF('aggregate ccm'!AH32&gt;0,'aggregate ccm'!AH32/SUM('aggregate ccm'!AH$2:AH$87),0)</f>
        <v>0</v>
      </c>
      <c r="AH32" s="67">
        <f>IF('aggregate ccm'!AI32&gt;0,'aggregate ccm'!AI32/SUM('aggregate ccm'!AI$2:AI$87),0)</f>
        <v>0</v>
      </c>
      <c r="AI32" s="67">
        <f>IF('aggregate ccm'!AJ32&gt;0,'aggregate ccm'!AJ32/SUM('aggregate ccm'!AJ$2:AJ$87),0)</f>
        <v>0</v>
      </c>
      <c r="AJ32" s="67">
        <f>IF('aggregate ccm'!AK32&gt;0,'aggregate ccm'!AK32/SUM('aggregate ccm'!AK$2:AK$87),0)</f>
        <v>0</v>
      </c>
      <c r="AK32" s="67">
        <f>IF('aggregate ccm'!AL32&gt;0,'aggregate ccm'!AL32/SUM('aggregate ccm'!AL$2:AL$87),0)</f>
        <v>0</v>
      </c>
      <c r="AL32" s="67">
        <f>IF('aggregate ccm'!AM32&gt;0,'aggregate ccm'!AM32/SUM('aggregate ccm'!AM$2:AM$87),0)</f>
        <v>0</v>
      </c>
      <c r="AM32" s="67">
        <f>IF('aggregate ccm'!AN32&gt;0,'aggregate ccm'!AN32/SUM('aggregate ccm'!AN$2:AN$87),0)</f>
        <v>0</v>
      </c>
      <c r="AN32" s="67">
        <f>IF('aggregate ccm'!AO32&gt;0,'aggregate ccm'!AO32/SUM('aggregate ccm'!AO$2:AO$87),0)</f>
        <v>0</v>
      </c>
      <c r="AO32" s="67">
        <f>IF('aggregate ccm'!AP32&gt;0,'aggregate ccm'!AP32/SUM('aggregate ccm'!AP$2:AP$87),0)</f>
        <v>0</v>
      </c>
      <c r="AP32" s="67">
        <f>IF('aggregate ccm'!AQ32&gt;0,'aggregate ccm'!AQ32/SUM('aggregate ccm'!AQ$2:AQ$87),0)</f>
        <v>0</v>
      </c>
      <c r="AQ32" s="67">
        <f>IF('aggregate ccm'!AR32&gt;0,'aggregate ccm'!AR32/SUM('aggregate ccm'!AR$2:AR$87),0)</f>
        <v>0</v>
      </c>
      <c r="AR32" s="67">
        <f>IF('aggregate ccm'!AS32&gt;0,'aggregate ccm'!AS32/SUM('aggregate ccm'!AS$2:AS$87),0)</f>
        <v>0</v>
      </c>
      <c r="AS32" s="67">
        <f>IF('aggregate ccm'!AT32&gt;0,'aggregate ccm'!AT32/SUM('aggregate ccm'!AT$2:AT$87),0)</f>
        <v>0</v>
      </c>
      <c r="AT32" s="67">
        <f>IF('aggregate ccm'!AU32&gt;0,'aggregate ccm'!AU32/SUM('aggregate ccm'!AU$2:AU$87),0)</f>
        <v>0</v>
      </c>
      <c r="AU32" s="67">
        <f>IF('aggregate ccm'!AV32&gt;0,'aggregate ccm'!AV32/SUM('aggregate ccm'!AV$2:AV$87),0)</f>
        <v>0</v>
      </c>
      <c r="AV32" s="67">
        <f>IF('aggregate ccm'!AW32&gt;0,'aggregate ccm'!AW32/SUM('aggregate ccm'!AW$2:AW$87),0)</f>
        <v>0</v>
      </c>
      <c r="AW32" s="67">
        <f>IF('aggregate ccm'!AX32&gt;0,'aggregate ccm'!AX32/SUM('aggregate ccm'!AX$2:AX$87),0)</f>
        <v>0</v>
      </c>
      <c r="AX32" s="67">
        <f>IF('aggregate ccm'!AY32&gt;0,'aggregate ccm'!AY32/SUM('aggregate ccm'!AY$2:AY$87),0)</f>
        <v>0</v>
      </c>
      <c r="AY32" s="67">
        <f>IF('aggregate ccm'!AZ32&gt;0,'aggregate ccm'!AZ32/SUM('aggregate ccm'!AZ$2:AZ$87),0)</f>
        <v>0</v>
      </c>
      <c r="AZ32" s="67">
        <f>IF('aggregate ccm'!BA32&gt;0,'aggregate ccm'!BA32/SUM('aggregate ccm'!BA$2:BA$87),0)</f>
        <v>0</v>
      </c>
      <c r="BA32" s="67">
        <f>IF('aggregate ccm'!BB32&gt;0,'aggregate ccm'!BB32/SUM('aggregate ccm'!BB$2:BB$87),0)</f>
        <v>0</v>
      </c>
      <c r="BB32" s="67">
        <f>IF('aggregate ccm'!BC32&gt;0,'aggregate ccm'!BC32/SUM('aggregate ccm'!BC$2:BC$87),0)</f>
        <v>0</v>
      </c>
      <c r="BC32" s="67">
        <f>IF('aggregate ccm'!BD32&gt;0,'aggregate ccm'!BD32/SUM('aggregate ccm'!BD$2:BD$87),0)</f>
        <v>0</v>
      </c>
      <c r="BD32" s="67">
        <f>IF('aggregate ccm'!BE32&gt;0,'aggregate ccm'!BE32/SUM('aggregate ccm'!BE$2:BE$87),0)</f>
        <v>0</v>
      </c>
      <c r="BE32" s="67">
        <f>IF('aggregate ccm'!BF32&gt;0,'aggregate ccm'!BF32/SUM('aggregate ccm'!BF$2:BF$87),0)</f>
        <v>0</v>
      </c>
      <c r="BF32" s="67">
        <f>IF('aggregate ccm'!BG32&gt;0,'aggregate ccm'!BG32/SUM('aggregate ccm'!BG$2:BG$87),0)</f>
        <v>0</v>
      </c>
      <c r="BG32" s="67">
        <f>IF('aggregate ccm'!BH32&gt;0,'aggregate ccm'!BH32/SUM('aggregate ccm'!BH$2:BH$87),0)</f>
        <v>0</v>
      </c>
      <c r="BH32" s="67">
        <f>IF('aggregate ccm'!BI32&gt;0,'aggregate ccm'!BI32/SUM('aggregate ccm'!BI$2:BI$87),0)</f>
        <v>0</v>
      </c>
      <c r="BI32" s="67">
        <f>IF('aggregate ccm'!BJ32&gt;0,'aggregate ccm'!BJ32/SUM('aggregate ccm'!BJ$2:BJ$87),0)</f>
        <v>0</v>
      </c>
      <c r="BJ32" s="67">
        <f>IF('aggregate ccm'!BK32&gt;0,'aggregate ccm'!BK32/SUM('aggregate ccm'!BK$2:BK$87),0)</f>
        <v>0</v>
      </c>
      <c r="BK32" s="67">
        <f>IF('aggregate ccm'!BL32&gt;0,'aggregate ccm'!BL32/SUM('aggregate ccm'!BL$2:BL$87),0)</f>
        <v>0</v>
      </c>
      <c r="BL32" s="67">
        <f>IF('aggregate ccm'!BM32&gt;0,'aggregate ccm'!BM32/SUM('aggregate ccm'!BM$2:BM$87),0)</f>
        <v>0</v>
      </c>
      <c r="BM32" s="67">
        <f>IF('aggregate ccm'!BN32&gt;0,'aggregate ccm'!BN32/SUM('aggregate ccm'!BN$2:BN$87),0)</f>
        <v>0</v>
      </c>
      <c r="BN32" s="67">
        <f>IF('aggregate ccm'!BO32&gt;0,'aggregate ccm'!BO32/SUM('aggregate ccm'!BO$2:BO$87),0)</f>
        <v>0</v>
      </c>
      <c r="BO32" s="67">
        <f>IF('aggregate ccm'!BP32&gt;0,'aggregate ccm'!BP32/SUM('aggregate ccm'!BP$2:BP$87),0)</f>
        <v>0</v>
      </c>
      <c r="BP32" s="67">
        <f>IF('aggregate ccm'!BQ32&gt;0,'aggregate ccm'!BQ32/SUM('aggregate ccm'!BQ$2:BQ$87),0)</f>
        <v>0</v>
      </c>
      <c r="BQ32" s="67">
        <f>IF('aggregate ccm'!BR32&gt;0,'aggregate ccm'!BR32/SUM('aggregate ccm'!BR$2:BR$87),0)</f>
        <v>0</v>
      </c>
      <c r="BR32" s="67">
        <f>IF('aggregate ccm'!BS32&gt;0,'aggregate ccm'!BS32/SUM('aggregate ccm'!BS$2:BS$87),0)</f>
        <v>0</v>
      </c>
      <c r="BS32" s="67">
        <f>IF('aggregate ccm'!BT32&gt;0,'aggregate ccm'!BT32/SUM('aggregate ccm'!BT$2:BT$87),0)</f>
        <v>0</v>
      </c>
      <c r="BT32" s="67">
        <f>IF('aggregate ccm'!BU32&gt;0,'aggregate ccm'!BU32/SUM('aggregate ccm'!BU$2:BU$87),0)</f>
        <v>0</v>
      </c>
      <c r="BU32" s="67">
        <f>IF('aggregate ccm'!BV32&gt;0,'aggregate ccm'!BV32/SUM('aggregate ccm'!BV$2:BV$87),0)</f>
        <v>0</v>
      </c>
      <c r="BV32" s="67">
        <f>IF('aggregate ccm'!BW32&gt;0,'aggregate ccm'!BW32/SUM('aggregate ccm'!BW$2:BW$87),0)</f>
        <v>0</v>
      </c>
      <c r="BW32" s="67">
        <f>IF('aggregate ccm'!BX32&gt;0,'aggregate ccm'!BX32/SUM('aggregate ccm'!BX$2:BX$87),0)</f>
        <v>0</v>
      </c>
      <c r="BX32" s="67">
        <f>IF('aggregate ccm'!BY32&gt;0,'aggregate ccm'!BY32/SUM('aggregate ccm'!BY$2:BY$87),0)</f>
        <v>0</v>
      </c>
      <c r="BY32" s="67">
        <f>IF('aggregate ccm'!BZ32&gt;0,'aggregate ccm'!BZ32/SUM('aggregate ccm'!BZ$2:BZ$87),0)</f>
        <v>0</v>
      </c>
      <c r="BZ32" s="67">
        <f>IF('aggregate ccm'!CA32&gt;0,'aggregate ccm'!CA32/SUM('aggregate ccm'!CA$2:CA$87),0)</f>
        <v>0</v>
      </c>
      <c r="CA32" s="67">
        <f>IF('aggregate ccm'!CB32&gt;0,'aggregate ccm'!CB32/SUM('aggregate ccm'!CB$2:CB$87),0)</f>
        <v>0</v>
      </c>
      <c r="CB32" s="67">
        <f>IF('aggregate ccm'!CC32&gt;0,'aggregate ccm'!CC32/SUM('aggregate ccm'!CC$2:CC$87),0)</f>
        <v>0</v>
      </c>
      <c r="CC32" s="67">
        <f>IF('aggregate ccm'!CD32&gt;0,'aggregate ccm'!CD32/SUM('aggregate ccm'!CD$2:CD$87),0)</f>
        <v>0</v>
      </c>
      <c r="CD32" s="67">
        <f>IF('aggregate ccm'!CE32&gt;0,'aggregate ccm'!CE32/SUM('aggregate ccm'!CE$2:CE$87),0)</f>
        <v>0</v>
      </c>
      <c r="CE32" s="67">
        <f>IF('aggregate ccm'!CF32&gt;0,'aggregate ccm'!CF32/SUM('aggregate ccm'!CF$2:CF$87),0)</f>
        <v>0</v>
      </c>
      <c r="CF32" s="67">
        <f>IF('aggregate ccm'!CG32&gt;0,'aggregate ccm'!CG32/SUM('aggregate ccm'!CG$2:CG$87),0)</f>
        <v>0</v>
      </c>
      <c r="CG32" s="67">
        <f>IF('aggregate ccm'!CH32&gt;0,'aggregate ccm'!CH32/SUM('aggregate ccm'!CH$2:CH$87),0)</f>
        <v>0</v>
      </c>
      <c r="CH32" s="67">
        <f>IF('aggregate ccm'!CI32&gt;0,'aggregate ccm'!CI32/SUM('aggregate ccm'!CI$2:CI$87),0)</f>
        <v>0</v>
      </c>
      <c r="CI32" s="67">
        <f>IF('aggregate ccm'!CJ32&gt;0,'aggregate ccm'!CJ32/SUM('aggregate ccm'!CJ$2:CJ$87),0)</f>
        <v>0</v>
      </c>
      <c r="CK32" s="67"/>
    </row>
    <row r="33" spans="1:89">
      <c r="A33" s="68" t="s">
        <v>763</v>
      </c>
      <c r="B33" s="67">
        <f>IF('aggregate ccm'!C33&gt;0,'aggregate ccm'!C33/SUM('aggregate ccm'!C$2:C$87),0)</f>
        <v>0</v>
      </c>
      <c r="C33" s="67">
        <f>IF('aggregate ccm'!D33&gt;0,'aggregate ccm'!D33/SUM('aggregate ccm'!D$2:D$87),0)</f>
        <v>0</v>
      </c>
      <c r="D33" s="67">
        <f>IF('aggregate ccm'!E33&gt;0,'aggregate ccm'!E33/SUM('aggregate ccm'!E$2:E$87),0)</f>
        <v>0</v>
      </c>
      <c r="E33" s="67">
        <f>IF('aggregate ccm'!F33&gt;0,'aggregate ccm'!F33/SUM('aggregate ccm'!F$2:F$87),0)</f>
        <v>0</v>
      </c>
      <c r="F33" s="67">
        <f>IF('aggregate ccm'!G33&gt;0,'aggregate ccm'!G33/SUM('aggregate ccm'!G$2:G$87),0)</f>
        <v>0</v>
      </c>
      <c r="G33" s="67">
        <f>IF('aggregate ccm'!H33&gt;0,'aggregate ccm'!H33/SUM('aggregate ccm'!H$2:H$87),0)</f>
        <v>0</v>
      </c>
      <c r="H33" s="67">
        <f>IF('aggregate ccm'!I33&gt;0,'aggregate ccm'!I33/SUM('aggregate ccm'!I$2:I$87),0)</f>
        <v>0</v>
      </c>
      <c r="I33" s="67">
        <f>IF('aggregate ccm'!J33&gt;0,'aggregate ccm'!J33/SUM('aggregate ccm'!J$2:J$87),0)</f>
        <v>0</v>
      </c>
      <c r="J33" s="67">
        <f>IF('aggregate ccm'!K33&gt;0,'aggregate ccm'!K33/SUM('aggregate ccm'!K$2:K$87),0)</f>
        <v>0</v>
      </c>
      <c r="K33" s="67">
        <f>IF('aggregate ccm'!L33&gt;0,'aggregate ccm'!L33/SUM('aggregate ccm'!L$2:L$87),0)</f>
        <v>0</v>
      </c>
      <c r="L33" s="67">
        <f>IF('aggregate ccm'!M33&gt;0,'aggregate ccm'!M33/SUM('aggregate ccm'!M$2:M$87),0)</f>
        <v>0</v>
      </c>
      <c r="M33" s="67">
        <f>IF('aggregate ccm'!N33&gt;0,'aggregate ccm'!N33/SUM('aggregate ccm'!N$2:N$87),0)</f>
        <v>0</v>
      </c>
      <c r="N33" s="67">
        <f>IF('aggregate ccm'!O33&gt;0,'aggregate ccm'!O33/SUM('aggregate ccm'!O$2:O$87),0)</f>
        <v>0</v>
      </c>
      <c r="O33" s="67">
        <f>IF('aggregate ccm'!P33&gt;0,'aggregate ccm'!P33/SUM('aggregate ccm'!P$2:P$87),0)</f>
        <v>0</v>
      </c>
      <c r="P33" s="67">
        <f>IF('aggregate ccm'!Q33&gt;0,'aggregate ccm'!Q33/SUM('aggregate ccm'!Q$2:Q$87),0)</f>
        <v>0</v>
      </c>
      <c r="Q33" s="67">
        <f>IF('aggregate ccm'!R33&gt;0,'aggregate ccm'!R33/SUM('aggregate ccm'!R$2:R$87),0)</f>
        <v>0</v>
      </c>
      <c r="R33" s="67">
        <f>IF('aggregate ccm'!S33&gt;0,'aggregate ccm'!S33/SUM('aggregate ccm'!S$2:S$87),0)</f>
        <v>0</v>
      </c>
      <c r="S33" s="67">
        <f>IF('aggregate ccm'!T33&gt;0,'aggregate ccm'!T33/SUM('aggregate ccm'!T$2:T$87),0)</f>
        <v>0</v>
      </c>
      <c r="T33" s="67">
        <f>IF('aggregate ccm'!U33&gt;0,'aggregate ccm'!U33/SUM('aggregate ccm'!U$2:U$87),0)</f>
        <v>0</v>
      </c>
      <c r="U33" s="67">
        <f>IF('aggregate ccm'!V33&gt;0,'aggregate ccm'!V33/SUM('aggregate ccm'!V$2:V$87),0)</f>
        <v>0</v>
      </c>
      <c r="V33" s="67">
        <f>IF('aggregate ccm'!W33&gt;0,'aggregate ccm'!W33/SUM('aggregate ccm'!W$2:W$87),0)</f>
        <v>0</v>
      </c>
      <c r="W33" s="67">
        <f>IF('aggregate ccm'!X33&gt;0,'aggregate ccm'!X33/SUM('aggregate ccm'!X$2:X$87),0)</f>
        <v>0</v>
      </c>
      <c r="X33" s="67">
        <f>IF('aggregate ccm'!Y33&gt;0,'aggregate ccm'!Y33/SUM('aggregate ccm'!Y$2:Y$87),0)</f>
        <v>0</v>
      </c>
      <c r="Y33" s="67">
        <f>IF('aggregate ccm'!Z33&gt;0,'aggregate ccm'!Z33/SUM('aggregate ccm'!Z$2:Z$87),0)</f>
        <v>0</v>
      </c>
      <c r="Z33" s="67">
        <f>IF('aggregate ccm'!AA33&gt;0,'aggregate ccm'!AA33/SUM('aggregate ccm'!AA$2:AA$87),0)</f>
        <v>0</v>
      </c>
      <c r="AA33" s="67">
        <f>IF('aggregate ccm'!AB33&gt;0,'aggregate ccm'!AB33/SUM('aggregate ccm'!AB$2:AB$87),0)</f>
        <v>0</v>
      </c>
      <c r="AB33" s="67">
        <f>IF('aggregate ccm'!AC33&gt;0,'aggregate ccm'!AC33/SUM('aggregate ccm'!AC$2:AC$87),0)</f>
        <v>0</v>
      </c>
      <c r="AC33" s="67">
        <f>IF('aggregate ccm'!AD33&gt;0,'aggregate ccm'!AD33/SUM('aggregate ccm'!AD$2:AD$87),0)</f>
        <v>0</v>
      </c>
      <c r="AD33" s="67">
        <f>IF('aggregate ccm'!AE33&gt;0,'aggregate ccm'!AE33/SUM('aggregate ccm'!AE$2:AE$87),0)</f>
        <v>0</v>
      </c>
      <c r="AE33" s="67">
        <f>IF('aggregate ccm'!AF33&gt;0,'aggregate ccm'!AF33/SUM('aggregate ccm'!AF$2:AF$87),0)</f>
        <v>0</v>
      </c>
      <c r="AF33" s="67">
        <f>IF('aggregate ccm'!AG33&gt;0,'aggregate ccm'!AG33/SUM('aggregate ccm'!AG$2:AG$87),0)</f>
        <v>0</v>
      </c>
      <c r="AG33" s="67">
        <f>IF('aggregate ccm'!AH33&gt;0,'aggregate ccm'!AH33/SUM('aggregate ccm'!AH$2:AH$87),0)</f>
        <v>1.7302786127459648E-2</v>
      </c>
      <c r="AH33" s="67">
        <f>IF('aggregate ccm'!AI33&gt;0,'aggregate ccm'!AI33/SUM('aggregate ccm'!AI$2:AI$87),0)</f>
        <v>0</v>
      </c>
      <c r="AI33" s="67">
        <f>IF('aggregate ccm'!AJ33&gt;0,'aggregate ccm'!AJ33/SUM('aggregate ccm'!AJ$2:AJ$87),0)</f>
        <v>0</v>
      </c>
      <c r="AJ33" s="67">
        <f>IF('aggregate ccm'!AK33&gt;0,'aggregate ccm'!AK33/SUM('aggregate ccm'!AK$2:AK$87),0)</f>
        <v>0</v>
      </c>
      <c r="AK33" s="67">
        <f>IF('aggregate ccm'!AL33&gt;0,'aggregate ccm'!AL33/SUM('aggregate ccm'!AL$2:AL$87),0)</f>
        <v>0</v>
      </c>
      <c r="AL33" s="67">
        <f>IF('aggregate ccm'!AM33&gt;0,'aggregate ccm'!AM33/SUM('aggregate ccm'!AM$2:AM$87),0)</f>
        <v>0</v>
      </c>
      <c r="AM33" s="67">
        <f>IF('aggregate ccm'!AN33&gt;0,'aggregate ccm'!AN33/SUM('aggregate ccm'!AN$2:AN$87),0)</f>
        <v>0</v>
      </c>
      <c r="AN33" s="67">
        <f>IF('aggregate ccm'!AO33&gt;0,'aggregate ccm'!AO33/SUM('aggregate ccm'!AO$2:AO$87),0)</f>
        <v>0</v>
      </c>
      <c r="AO33" s="67">
        <f>IF('aggregate ccm'!AP33&gt;0,'aggregate ccm'!AP33/SUM('aggregate ccm'!AP$2:AP$87),0)</f>
        <v>0</v>
      </c>
      <c r="AP33" s="67">
        <f>IF('aggregate ccm'!AQ33&gt;0,'aggregate ccm'!AQ33/SUM('aggregate ccm'!AQ$2:AQ$87),0)</f>
        <v>0</v>
      </c>
      <c r="AQ33" s="67">
        <f>IF('aggregate ccm'!AR33&gt;0,'aggregate ccm'!AR33/SUM('aggregate ccm'!AR$2:AR$87),0)</f>
        <v>0</v>
      </c>
      <c r="AR33" s="67">
        <f>IF('aggregate ccm'!AS33&gt;0,'aggregate ccm'!AS33/SUM('aggregate ccm'!AS$2:AS$87),0)</f>
        <v>0</v>
      </c>
      <c r="AS33" s="67">
        <f>IF('aggregate ccm'!AT33&gt;0,'aggregate ccm'!AT33/SUM('aggregate ccm'!AT$2:AT$87),0)</f>
        <v>0</v>
      </c>
      <c r="AT33" s="67">
        <f>IF('aggregate ccm'!AU33&gt;0,'aggregate ccm'!AU33/SUM('aggregate ccm'!AU$2:AU$87),0)</f>
        <v>0</v>
      </c>
      <c r="AU33" s="67">
        <f>IF('aggregate ccm'!AV33&gt;0,'aggregate ccm'!AV33/SUM('aggregate ccm'!AV$2:AV$87),0)</f>
        <v>0</v>
      </c>
      <c r="AV33" s="67">
        <f>IF('aggregate ccm'!AW33&gt;0,'aggregate ccm'!AW33/SUM('aggregate ccm'!AW$2:AW$87),0)</f>
        <v>0</v>
      </c>
      <c r="AW33" s="67">
        <f>IF('aggregate ccm'!AX33&gt;0,'aggregate ccm'!AX33/SUM('aggregate ccm'!AX$2:AX$87),0)</f>
        <v>0</v>
      </c>
      <c r="AX33" s="67">
        <f>IF('aggregate ccm'!AY33&gt;0,'aggregate ccm'!AY33/SUM('aggregate ccm'!AY$2:AY$87),0)</f>
        <v>0</v>
      </c>
      <c r="AY33" s="67">
        <f>IF('aggregate ccm'!AZ33&gt;0,'aggregate ccm'!AZ33/SUM('aggregate ccm'!AZ$2:AZ$87),0)</f>
        <v>0</v>
      </c>
      <c r="AZ33" s="67">
        <f>IF('aggregate ccm'!BA33&gt;0,'aggregate ccm'!BA33/SUM('aggregate ccm'!BA$2:BA$87),0)</f>
        <v>0</v>
      </c>
      <c r="BA33" s="67">
        <f>IF('aggregate ccm'!BB33&gt;0,'aggregate ccm'!BB33/SUM('aggregate ccm'!BB$2:BB$87),0)</f>
        <v>0</v>
      </c>
      <c r="BB33" s="67">
        <f>IF('aggregate ccm'!BC33&gt;0,'aggregate ccm'!BC33/SUM('aggregate ccm'!BC$2:BC$87),0)</f>
        <v>0</v>
      </c>
      <c r="BC33" s="67">
        <f>IF('aggregate ccm'!BD33&gt;0,'aggregate ccm'!BD33/SUM('aggregate ccm'!BD$2:BD$87),0)</f>
        <v>0</v>
      </c>
      <c r="BD33" s="67">
        <f>IF('aggregate ccm'!BE33&gt;0,'aggregate ccm'!BE33/SUM('aggregate ccm'!BE$2:BE$87),0)</f>
        <v>0</v>
      </c>
      <c r="BE33" s="67">
        <f>IF('aggregate ccm'!BF33&gt;0,'aggregate ccm'!BF33/SUM('aggregate ccm'!BF$2:BF$87),0)</f>
        <v>0</v>
      </c>
      <c r="BF33" s="67">
        <f>IF('aggregate ccm'!BG33&gt;0,'aggregate ccm'!BG33/SUM('aggregate ccm'!BG$2:BG$87),0)</f>
        <v>0</v>
      </c>
      <c r="BG33" s="67">
        <f>IF('aggregate ccm'!BH33&gt;0,'aggregate ccm'!BH33/SUM('aggregate ccm'!BH$2:BH$87),0)</f>
        <v>0</v>
      </c>
      <c r="BH33" s="67">
        <f>IF('aggregate ccm'!BI33&gt;0,'aggregate ccm'!BI33/SUM('aggregate ccm'!BI$2:BI$87),0)</f>
        <v>0</v>
      </c>
      <c r="BI33" s="67">
        <f>IF('aggregate ccm'!BJ33&gt;0,'aggregate ccm'!BJ33/SUM('aggregate ccm'!BJ$2:BJ$87),0)</f>
        <v>0</v>
      </c>
      <c r="BJ33" s="67">
        <f>IF('aggregate ccm'!BK33&gt;0,'aggregate ccm'!BK33/SUM('aggregate ccm'!BK$2:BK$87),0)</f>
        <v>0</v>
      </c>
      <c r="BK33" s="67">
        <f>IF('aggregate ccm'!BL33&gt;0,'aggregate ccm'!BL33/SUM('aggregate ccm'!BL$2:BL$87),0)</f>
        <v>0</v>
      </c>
      <c r="BL33" s="67">
        <f>IF('aggregate ccm'!BM33&gt;0,'aggregate ccm'!BM33/SUM('aggregate ccm'!BM$2:BM$87),0)</f>
        <v>0</v>
      </c>
      <c r="BM33" s="67">
        <f>IF('aggregate ccm'!BN33&gt;0,'aggregate ccm'!BN33/SUM('aggregate ccm'!BN$2:BN$87),0)</f>
        <v>0</v>
      </c>
      <c r="BN33" s="67">
        <f>IF('aggregate ccm'!BO33&gt;0,'aggregate ccm'!BO33/SUM('aggregate ccm'!BO$2:BO$87),0)</f>
        <v>0</v>
      </c>
      <c r="BO33" s="67">
        <f>IF('aggregate ccm'!BP33&gt;0,'aggregate ccm'!BP33/SUM('aggregate ccm'!BP$2:BP$87),0)</f>
        <v>0</v>
      </c>
      <c r="BP33" s="67">
        <f>IF('aggregate ccm'!BQ33&gt;0,'aggregate ccm'!BQ33/SUM('aggregate ccm'!BQ$2:BQ$87),0)</f>
        <v>0</v>
      </c>
      <c r="BQ33" s="67">
        <f>IF('aggregate ccm'!BR33&gt;0,'aggregate ccm'!BR33/SUM('aggregate ccm'!BR$2:BR$87),0)</f>
        <v>0</v>
      </c>
      <c r="BR33" s="67">
        <f>IF('aggregate ccm'!BS33&gt;0,'aggregate ccm'!BS33/SUM('aggregate ccm'!BS$2:BS$87),0)</f>
        <v>0</v>
      </c>
      <c r="BS33" s="67">
        <f>IF('aggregate ccm'!BT33&gt;0,'aggregate ccm'!BT33/SUM('aggregate ccm'!BT$2:BT$87),0)</f>
        <v>0</v>
      </c>
      <c r="BT33" s="67">
        <f>IF('aggregate ccm'!BU33&gt;0,'aggregate ccm'!BU33/SUM('aggregate ccm'!BU$2:BU$87),0)</f>
        <v>0</v>
      </c>
      <c r="BU33" s="67">
        <f>IF('aggregate ccm'!BV33&gt;0,'aggregate ccm'!BV33/SUM('aggregate ccm'!BV$2:BV$87),0)</f>
        <v>0</v>
      </c>
      <c r="BV33" s="67">
        <f>IF('aggregate ccm'!BW33&gt;0,'aggregate ccm'!BW33/SUM('aggregate ccm'!BW$2:BW$87),0)</f>
        <v>0</v>
      </c>
      <c r="BW33" s="67">
        <f>IF('aggregate ccm'!BX33&gt;0,'aggregate ccm'!BX33/SUM('aggregate ccm'!BX$2:BX$87),0)</f>
        <v>0</v>
      </c>
      <c r="BX33" s="67">
        <f>IF('aggregate ccm'!BY33&gt;0,'aggregate ccm'!BY33/SUM('aggregate ccm'!BY$2:BY$87),0)</f>
        <v>0</v>
      </c>
      <c r="BY33" s="67">
        <f>IF('aggregate ccm'!BZ33&gt;0,'aggregate ccm'!BZ33/SUM('aggregate ccm'!BZ$2:BZ$87),0)</f>
        <v>0</v>
      </c>
      <c r="BZ33" s="67">
        <f>IF('aggregate ccm'!CA33&gt;0,'aggregate ccm'!CA33/SUM('aggregate ccm'!CA$2:CA$87),0)</f>
        <v>0</v>
      </c>
      <c r="CA33" s="67">
        <f>IF('aggregate ccm'!CB33&gt;0,'aggregate ccm'!CB33/SUM('aggregate ccm'!CB$2:CB$87),0)</f>
        <v>0</v>
      </c>
      <c r="CB33" s="67">
        <f>IF('aggregate ccm'!CC33&gt;0,'aggregate ccm'!CC33/SUM('aggregate ccm'!CC$2:CC$87),0)</f>
        <v>0</v>
      </c>
      <c r="CC33" s="67">
        <f>IF('aggregate ccm'!CD33&gt;0,'aggregate ccm'!CD33/SUM('aggregate ccm'!CD$2:CD$87),0)</f>
        <v>0</v>
      </c>
      <c r="CD33" s="67">
        <f>IF('aggregate ccm'!CE33&gt;0,'aggregate ccm'!CE33/SUM('aggregate ccm'!CE$2:CE$87),0)</f>
        <v>0</v>
      </c>
      <c r="CE33" s="67">
        <f>IF('aggregate ccm'!CF33&gt;0,'aggregate ccm'!CF33/SUM('aggregate ccm'!CF$2:CF$87),0)</f>
        <v>0</v>
      </c>
      <c r="CF33" s="67">
        <f>IF('aggregate ccm'!CG33&gt;0,'aggregate ccm'!CG33/SUM('aggregate ccm'!CG$2:CG$87),0)</f>
        <v>0</v>
      </c>
      <c r="CG33" s="67">
        <f>IF('aggregate ccm'!CH33&gt;0,'aggregate ccm'!CH33/SUM('aggregate ccm'!CH$2:CH$87),0)</f>
        <v>0</v>
      </c>
      <c r="CH33" s="67">
        <f>IF('aggregate ccm'!CI33&gt;0,'aggregate ccm'!CI33/SUM('aggregate ccm'!CI$2:CI$87),0)</f>
        <v>0</v>
      </c>
      <c r="CI33" s="67">
        <f>IF('aggregate ccm'!CJ33&gt;0,'aggregate ccm'!CJ33/SUM('aggregate ccm'!CJ$2:CJ$87),0)</f>
        <v>0</v>
      </c>
      <c r="CK33" s="67"/>
    </row>
    <row r="34" spans="1:89">
      <c r="A34" s="68" t="s">
        <v>764</v>
      </c>
      <c r="B34" s="67">
        <f>IF('aggregate ccm'!C34&gt;0,'aggregate ccm'!C34/SUM('aggregate ccm'!C$2:C$87),0)</f>
        <v>0</v>
      </c>
      <c r="C34" s="67">
        <f>IF('aggregate ccm'!D34&gt;0,'aggregate ccm'!D34/SUM('aggregate ccm'!D$2:D$87),0)</f>
        <v>0</v>
      </c>
      <c r="D34" s="67">
        <f>IF('aggregate ccm'!E34&gt;0,'aggregate ccm'!E34/SUM('aggregate ccm'!E$2:E$87),0)</f>
        <v>0</v>
      </c>
      <c r="E34" s="67">
        <f>IF('aggregate ccm'!F34&gt;0,'aggregate ccm'!F34/SUM('aggregate ccm'!F$2:F$87),0)</f>
        <v>0</v>
      </c>
      <c r="F34" s="67">
        <f>IF('aggregate ccm'!G34&gt;0,'aggregate ccm'!G34/SUM('aggregate ccm'!G$2:G$87),0)</f>
        <v>0</v>
      </c>
      <c r="G34" s="67">
        <f>IF('aggregate ccm'!H34&gt;0,'aggregate ccm'!H34/SUM('aggregate ccm'!H$2:H$87),0)</f>
        <v>0</v>
      </c>
      <c r="H34" s="67">
        <f>IF('aggregate ccm'!I34&gt;0,'aggregate ccm'!I34/SUM('aggregate ccm'!I$2:I$87),0)</f>
        <v>0</v>
      </c>
      <c r="I34" s="67">
        <f>IF('aggregate ccm'!J34&gt;0,'aggregate ccm'!J34/SUM('aggregate ccm'!J$2:J$87),0)</f>
        <v>0</v>
      </c>
      <c r="J34" s="67">
        <f>IF('aggregate ccm'!K34&gt;0,'aggregate ccm'!K34/SUM('aggregate ccm'!K$2:K$87),0)</f>
        <v>0</v>
      </c>
      <c r="K34" s="67">
        <f>IF('aggregate ccm'!L34&gt;0,'aggregate ccm'!L34/SUM('aggregate ccm'!L$2:L$87),0)</f>
        <v>0</v>
      </c>
      <c r="L34" s="67">
        <f>IF('aggregate ccm'!M34&gt;0,'aggregate ccm'!M34/SUM('aggregate ccm'!M$2:M$87),0)</f>
        <v>0</v>
      </c>
      <c r="M34" s="67">
        <f>IF('aggregate ccm'!N34&gt;0,'aggregate ccm'!N34/SUM('aggregate ccm'!N$2:N$87),0)</f>
        <v>0</v>
      </c>
      <c r="N34" s="67">
        <f>IF('aggregate ccm'!O34&gt;0,'aggregate ccm'!O34/SUM('aggregate ccm'!O$2:O$87),0)</f>
        <v>0</v>
      </c>
      <c r="O34" s="67">
        <f>IF('aggregate ccm'!P34&gt;0,'aggregate ccm'!P34/SUM('aggregate ccm'!P$2:P$87),0)</f>
        <v>0</v>
      </c>
      <c r="P34" s="67">
        <f>IF('aggregate ccm'!Q34&gt;0,'aggregate ccm'!Q34/SUM('aggregate ccm'!Q$2:Q$87),0)</f>
        <v>0</v>
      </c>
      <c r="Q34" s="67">
        <f>IF('aggregate ccm'!R34&gt;0,'aggregate ccm'!R34/SUM('aggregate ccm'!R$2:R$87),0)</f>
        <v>0</v>
      </c>
      <c r="R34" s="67">
        <f>IF('aggregate ccm'!S34&gt;0,'aggregate ccm'!S34/SUM('aggregate ccm'!S$2:S$87),0)</f>
        <v>0</v>
      </c>
      <c r="S34" s="67">
        <f>IF('aggregate ccm'!T34&gt;0,'aggregate ccm'!T34/SUM('aggregate ccm'!T$2:T$87),0)</f>
        <v>0</v>
      </c>
      <c r="T34" s="67">
        <f>IF('aggregate ccm'!U34&gt;0,'aggregate ccm'!U34/SUM('aggregate ccm'!U$2:U$87),0)</f>
        <v>0</v>
      </c>
      <c r="U34" s="67">
        <f>IF('aggregate ccm'!V34&gt;0,'aggregate ccm'!V34/SUM('aggregate ccm'!V$2:V$87),0)</f>
        <v>0</v>
      </c>
      <c r="V34" s="67">
        <f>IF('aggregate ccm'!W34&gt;0,'aggregate ccm'!W34/SUM('aggregate ccm'!W$2:W$87),0)</f>
        <v>0</v>
      </c>
      <c r="W34" s="67">
        <f>IF('aggregate ccm'!X34&gt;0,'aggregate ccm'!X34/SUM('aggregate ccm'!X$2:X$87),0)</f>
        <v>0</v>
      </c>
      <c r="X34" s="67">
        <f>IF('aggregate ccm'!Y34&gt;0,'aggregate ccm'!Y34/SUM('aggregate ccm'!Y$2:Y$87),0)</f>
        <v>0</v>
      </c>
      <c r="Y34" s="67">
        <f>IF('aggregate ccm'!Z34&gt;0,'aggregate ccm'!Z34/SUM('aggregate ccm'!Z$2:Z$87),0)</f>
        <v>0</v>
      </c>
      <c r="Z34" s="67">
        <f>IF('aggregate ccm'!AA34&gt;0,'aggregate ccm'!AA34/SUM('aggregate ccm'!AA$2:AA$87),0)</f>
        <v>0</v>
      </c>
      <c r="AA34" s="67">
        <f>IF('aggregate ccm'!AB34&gt;0,'aggregate ccm'!AB34/SUM('aggregate ccm'!AB$2:AB$87),0)</f>
        <v>0</v>
      </c>
      <c r="AB34" s="67">
        <f>IF('aggregate ccm'!AC34&gt;0,'aggregate ccm'!AC34/SUM('aggregate ccm'!AC$2:AC$87),0)</f>
        <v>0</v>
      </c>
      <c r="AC34" s="67">
        <f>IF('aggregate ccm'!AD34&gt;0,'aggregate ccm'!AD34/SUM('aggregate ccm'!AD$2:AD$87),0)</f>
        <v>0</v>
      </c>
      <c r="AD34" s="67">
        <f>IF('aggregate ccm'!AE34&gt;0,'aggregate ccm'!AE34/SUM('aggregate ccm'!AE$2:AE$87),0)</f>
        <v>0</v>
      </c>
      <c r="AE34" s="67">
        <f>IF('aggregate ccm'!AF34&gt;0,'aggregate ccm'!AF34/SUM('aggregate ccm'!AF$2:AF$87),0)</f>
        <v>0</v>
      </c>
      <c r="AF34" s="67">
        <f>IF('aggregate ccm'!AG34&gt;0,'aggregate ccm'!AG34/SUM('aggregate ccm'!AG$2:AG$87),0)</f>
        <v>0</v>
      </c>
      <c r="AG34" s="67">
        <f>IF('aggregate ccm'!AH34&gt;0,'aggregate ccm'!AH34/SUM('aggregate ccm'!AH$2:AH$87),0)</f>
        <v>0</v>
      </c>
      <c r="AH34" s="67">
        <f>IF('aggregate ccm'!AI34&gt;0,'aggregate ccm'!AI34/SUM('aggregate ccm'!AI$2:AI$87),0)</f>
        <v>0</v>
      </c>
      <c r="AI34" s="67">
        <f>IF('aggregate ccm'!AJ34&gt;0,'aggregate ccm'!AJ34/SUM('aggregate ccm'!AJ$2:AJ$87),0)</f>
        <v>0</v>
      </c>
      <c r="AJ34" s="67">
        <f>IF('aggregate ccm'!AK34&gt;0,'aggregate ccm'!AK34/SUM('aggregate ccm'!AK$2:AK$87),0)</f>
        <v>0</v>
      </c>
      <c r="AK34" s="67">
        <f>IF('aggregate ccm'!AL34&gt;0,'aggregate ccm'!AL34/SUM('aggregate ccm'!AL$2:AL$87),0)</f>
        <v>0</v>
      </c>
      <c r="AL34" s="67">
        <f>IF('aggregate ccm'!AM34&gt;0,'aggregate ccm'!AM34/SUM('aggregate ccm'!AM$2:AM$87),0)</f>
        <v>0</v>
      </c>
      <c r="AM34" s="67">
        <f>IF('aggregate ccm'!AN34&gt;0,'aggregate ccm'!AN34/SUM('aggregate ccm'!AN$2:AN$87),0)</f>
        <v>0</v>
      </c>
      <c r="AN34" s="67">
        <f>IF('aggregate ccm'!AO34&gt;0,'aggregate ccm'!AO34/SUM('aggregate ccm'!AO$2:AO$87),0)</f>
        <v>0</v>
      </c>
      <c r="AO34" s="67">
        <f>IF('aggregate ccm'!AP34&gt;0,'aggregate ccm'!AP34/SUM('aggregate ccm'!AP$2:AP$87),0)</f>
        <v>0</v>
      </c>
      <c r="AP34" s="67">
        <f>IF('aggregate ccm'!AQ34&gt;0,'aggregate ccm'!AQ34/SUM('aggregate ccm'!AQ$2:AQ$87),0)</f>
        <v>0</v>
      </c>
      <c r="AQ34" s="67">
        <f>IF('aggregate ccm'!AR34&gt;0,'aggregate ccm'!AR34/SUM('aggregate ccm'!AR$2:AR$87),0)</f>
        <v>0</v>
      </c>
      <c r="AR34" s="67">
        <f>IF('aggregate ccm'!AS34&gt;0,'aggregate ccm'!AS34/SUM('aggregate ccm'!AS$2:AS$87),0)</f>
        <v>0</v>
      </c>
      <c r="AS34" s="67">
        <f>IF('aggregate ccm'!AT34&gt;0,'aggregate ccm'!AT34/SUM('aggregate ccm'!AT$2:AT$87),0)</f>
        <v>0</v>
      </c>
      <c r="AT34" s="67">
        <f>IF('aggregate ccm'!AU34&gt;0,'aggregate ccm'!AU34/SUM('aggregate ccm'!AU$2:AU$87),0)</f>
        <v>0</v>
      </c>
      <c r="AU34" s="67">
        <f>IF('aggregate ccm'!AV34&gt;0,'aggregate ccm'!AV34/SUM('aggregate ccm'!AV$2:AV$87),0)</f>
        <v>0</v>
      </c>
      <c r="AV34" s="67">
        <f>IF('aggregate ccm'!AW34&gt;0,'aggregate ccm'!AW34/SUM('aggregate ccm'!AW$2:AW$87),0)</f>
        <v>0</v>
      </c>
      <c r="AW34" s="67">
        <f>IF('aggregate ccm'!AX34&gt;0,'aggregate ccm'!AX34/SUM('aggregate ccm'!AX$2:AX$87),0)</f>
        <v>0</v>
      </c>
      <c r="AX34" s="67">
        <f>IF('aggregate ccm'!AY34&gt;0,'aggregate ccm'!AY34/SUM('aggregate ccm'!AY$2:AY$87),0)</f>
        <v>0</v>
      </c>
      <c r="AY34" s="67">
        <f>IF('aggregate ccm'!AZ34&gt;0,'aggregate ccm'!AZ34/SUM('aggregate ccm'!AZ$2:AZ$87),0)</f>
        <v>0</v>
      </c>
      <c r="AZ34" s="67">
        <f>IF('aggregate ccm'!BA34&gt;0,'aggregate ccm'!BA34/SUM('aggregate ccm'!BA$2:BA$87),0)</f>
        <v>0</v>
      </c>
      <c r="BA34" s="67">
        <f>IF('aggregate ccm'!BB34&gt;0,'aggregate ccm'!BB34/SUM('aggregate ccm'!BB$2:BB$87),0)</f>
        <v>0</v>
      </c>
      <c r="BB34" s="67">
        <f>IF('aggregate ccm'!BC34&gt;0,'aggregate ccm'!BC34/SUM('aggregate ccm'!BC$2:BC$87),0)</f>
        <v>0</v>
      </c>
      <c r="BC34" s="67">
        <f>IF('aggregate ccm'!BD34&gt;0,'aggregate ccm'!BD34/SUM('aggregate ccm'!BD$2:BD$87),0)</f>
        <v>0</v>
      </c>
      <c r="BD34" s="67">
        <f>IF('aggregate ccm'!BE34&gt;0,'aggregate ccm'!BE34/SUM('aggregate ccm'!BE$2:BE$87),0)</f>
        <v>0</v>
      </c>
      <c r="BE34" s="67">
        <f>IF('aggregate ccm'!BF34&gt;0,'aggregate ccm'!BF34/SUM('aggregate ccm'!BF$2:BF$87),0)</f>
        <v>0</v>
      </c>
      <c r="BF34" s="67">
        <f>IF('aggregate ccm'!BG34&gt;0,'aggregate ccm'!BG34/SUM('aggregate ccm'!BG$2:BG$87),0)</f>
        <v>0</v>
      </c>
      <c r="BG34" s="67">
        <f>IF('aggregate ccm'!BH34&gt;0,'aggregate ccm'!BH34/SUM('aggregate ccm'!BH$2:BH$87),0)</f>
        <v>0</v>
      </c>
      <c r="BH34" s="67">
        <f>IF('aggregate ccm'!BI34&gt;0,'aggregate ccm'!BI34/SUM('aggregate ccm'!BI$2:BI$87),0)</f>
        <v>0</v>
      </c>
      <c r="BI34" s="67">
        <f>IF('aggregate ccm'!BJ34&gt;0,'aggregate ccm'!BJ34/SUM('aggregate ccm'!BJ$2:BJ$87),0)</f>
        <v>0</v>
      </c>
      <c r="BJ34" s="67">
        <f>IF('aggregate ccm'!BK34&gt;0,'aggregate ccm'!BK34/SUM('aggregate ccm'!BK$2:BK$87),0)</f>
        <v>0</v>
      </c>
      <c r="BK34" s="67">
        <f>IF('aggregate ccm'!BL34&gt;0,'aggregate ccm'!BL34/SUM('aggregate ccm'!BL$2:BL$87),0)</f>
        <v>0</v>
      </c>
      <c r="BL34" s="67">
        <f>IF('aggregate ccm'!BM34&gt;0,'aggregate ccm'!BM34/SUM('aggregate ccm'!BM$2:BM$87),0)</f>
        <v>0</v>
      </c>
      <c r="BM34" s="67">
        <f>IF('aggregate ccm'!BN34&gt;0,'aggregate ccm'!BN34/SUM('aggregate ccm'!BN$2:BN$87),0)</f>
        <v>0</v>
      </c>
      <c r="BN34" s="67">
        <f>IF('aggregate ccm'!BO34&gt;0,'aggregate ccm'!BO34/SUM('aggregate ccm'!BO$2:BO$87),0)</f>
        <v>0</v>
      </c>
      <c r="BO34" s="67">
        <f>IF('aggregate ccm'!BP34&gt;0,'aggregate ccm'!BP34/SUM('aggregate ccm'!BP$2:BP$87),0)</f>
        <v>0</v>
      </c>
      <c r="BP34" s="67">
        <f>IF('aggregate ccm'!BQ34&gt;0,'aggregate ccm'!BQ34/SUM('aggregate ccm'!BQ$2:BQ$87),0)</f>
        <v>0</v>
      </c>
      <c r="BQ34" s="67">
        <f>IF('aggregate ccm'!BR34&gt;0,'aggregate ccm'!BR34/SUM('aggregate ccm'!BR$2:BR$87),0)</f>
        <v>0</v>
      </c>
      <c r="BR34" s="67">
        <f>IF('aggregate ccm'!BS34&gt;0,'aggregate ccm'!BS34/SUM('aggregate ccm'!BS$2:BS$87),0)</f>
        <v>0</v>
      </c>
      <c r="BS34" s="67">
        <f>IF('aggregate ccm'!BT34&gt;0,'aggregate ccm'!BT34/SUM('aggregate ccm'!BT$2:BT$87),0)</f>
        <v>0</v>
      </c>
      <c r="BT34" s="67">
        <f>IF('aggregate ccm'!BU34&gt;0,'aggregate ccm'!BU34/SUM('aggregate ccm'!BU$2:BU$87),0)</f>
        <v>0</v>
      </c>
      <c r="BU34" s="67">
        <f>IF('aggregate ccm'!BV34&gt;0,'aggregate ccm'!BV34/SUM('aggregate ccm'!BV$2:BV$87),0)</f>
        <v>0</v>
      </c>
      <c r="BV34" s="67">
        <f>IF('aggregate ccm'!BW34&gt;0,'aggregate ccm'!BW34/SUM('aggregate ccm'!BW$2:BW$87),0)</f>
        <v>0</v>
      </c>
      <c r="BW34" s="67">
        <f>IF('aggregate ccm'!BX34&gt;0,'aggregate ccm'!BX34/SUM('aggregate ccm'!BX$2:BX$87),0)</f>
        <v>0</v>
      </c>
      <c r="BX34" s="67">
        <f>IF('aggregate ccm'!BY34&gt;0,'aggregate ccm'!BY34/SUM('aggregate ccm'!BY$2:BY$87),0)</f>
        <v>0</v>
      </c>
      <c r="BY34" s="67">
        <f>IF('aggregate ccm'!BZ34&gt;0,'aggregate ccm'!BZ34/SUM('aggregate ccm'!BZ$2:BZ$87),0)</f>
        <v>0</v>
      </c>
      <c r="BZ34" s="67">
        <f>IF('aggregate ccm'!CA34&gt;0,'aggregate ccm'!CA34/SUM('aggregate ccm'!CA$2:CA$87),0)</f>
        <v>0</v>
      </c>
      <c r="CA34" s="67">
        <f>IF('aggregate ccm'!CB34&gt;0,'aggregate ccm'!CB34/SUM('aggregate ccm'!CB$2:CB$87),0)</f>
        <v>0</v>
      </c>
      <c r="CB34" s="67">
        <f>IF('aggregate ccm'!CC34&gt;0,'aggregate ccm'!CC34/SUM('aggregate ccm'!CC$2:CC$87),0)</f>
        <v>0</v>
      </c>
      <c r="CC34" s="67">
        <f>IF('aggregate ccm'!CD34&gt;0,'aggregate ccm'!CD34/SUM('aggregate ccm'!CD$2:CD$87),0)</f>
        <v>0</v>
      </c>
      <c r="CD34" s="67">
        <f>IF('aggregate ccm'!CE34&gt;0,'aggregate ccm'!CE34/SUM('aggregate ccm'!CE$2:CE$87),0)</f>
        <v>0</v>
      </c>
      <c r="CE34" s="67">
        <f>IF('aggregate ccm'!CF34&gt;0,'aggregate ccm'!CF34/SUM('aggregate ccm'!CF$2:CF$87),0)</f>
        <v>0</v>
      </c>
      <c r="CF34" s="67">
        <f>IF('aggregate ccm'!CG34&gt;0,'aggregate ccm'!CG34/SUM('aggregate ccm'!CG$2:CG$87),0)</f>
        <v>0</v>
      </c>
      <c r="CG34" s="67">
        <f>IF('aggregate ccm'!CH34&gt;0,'aggregate ccm'!CH34/SUM('aggregate ccm'!CH$2:CH$87),0)</f>
        <v>0</v>
      </c>
      <c r="CH34" s="67">
        <f>IF('aggregate ccm'!CI34&gt;0,'aggregate ccm'!CI34/SUM('aggregate ccm'!CI$2:CI$87),0)</f>
        <v>0</v>
      </c>
      <c r="CI34" s="67">
        <f>IF('aggregate ccm'!CJ34&gt;0,'aggregate ccm'!CJ34/SUM('aggregate ccm'!CJ$2:CJ$87),0)</f>
        <v>0</v>
      </c>
      <c r="CK34" s="67"/>
    </row>
    <row r="35" spans="1:89">
      <c r="A35" s="68" t="s">
        <v>765</v>
      </c>
      <c r="B35" s="67">
        <f>IF('aggregate ccm'!C35&gt;0,'aggregate ccm'!C35/SUM('aggregate ccm'!C$2:C$87),0)</f>
        <v>0</v>
      </c>
      <c r="C35" s="67">
        <f>IF('aggregate ccm'!D35&gt;0,'aggregate ccm'!D35/SUM('aggregate ccm'!D$2:D$87),0)</f>
        <v>0</v>
      </c>
      <c r="D35" s="67">
        <f>IF('aggregate ccm'!E35&gt;0,'aggregate ccm'!E35/SUM('aggregate ccm'!E$2:E$87),0)</f>
        <v>0</v>
      </c>
      <c r="E35" s="67">
        <f>IF('aggregate ccm'!F35&gt;0,'aggregate ccm'!F35/SUM('aggregate ccm'!F$2:F$87),0)</f>
        <v>0</v>
      </c>
      <c r="F35" s="67">
        <f>IF('aggregate ccm'!G35&gt;0,'aggregate ccm'!G35/SUM('aggregate ccm'!G$2:G$87),0)</f>
        <v>0</v>
      </c>
      <c r="G35" s="67">
        <f>IF('aggregate ccm'!H35&gt;0,'aggregate ccm'!H35/SUM('aggregate ccm'!H$2:H$87),0)</f>
        <v>0</v>
      </c>
      <c r="H35" s="67">
        <f>IF('aggregate ccm'!I35&gt;0,'aggregate ccm'!I35/SUM('aggregate ccm'!I$2:I$87),0)</f>
        <v>0</v>
      </c>
      <c r="I35" s="67">
        <f>IF('aggregate ccm'!J35&gt;0,'aggregate ccm'!J35/SUM('aggregate ccm'!J$2:J$87),0)</f>
        <v>0</v>
      </c>
      <c r="J35" s="67">
        <f>IF('aggregate ccm'!K35&gt;0,'aggregate ccm'!K35/SUM('aggregate ccm'!K$2:K$87),0)</f>
        <v>0</v>
      </c>
      <c r="K35" s="67">
        <f>IF('aggregate ccm'!L35&gt;0,'aggregate ccm'!L35/SUM('aggregate ccm'!L$2:L$87),0)</f>
        <v>0</v>
      </c>
      <c r="L35" s="67">
        <f>IF('aggregate ccm'!M35&gt;0,'aggregate ccm'!M35/SUM('aggregate ccm'!M$2:M$87),0)</f>
        <v>0</v>
      </c>
      <c r="M35" s="67">
        <f>IF('aggregate ccm'!N35&gt;0,'aggregate ccm'!N35/SUM('aggregate ccm'!N$2:N$87),0)</f>
        <v>0</v>
      </c>
      <c r="N35" s="67">
        <f>IF('aggregate ccm'!O35&gt;0,'aggregate ccm'!O35/SUM('aggregate ccm'!O$2:O$87),0)</f>
        <v>0</v>
      </c>
      <c r="O35" s="67">
        <f>IF('aggregate ccm'!P35&gt;0,'aggregate ccm'!P35/SUM('aggregate ccm'!P$2:P$87),0)</f>
        <v>0</v>
      </c>
      <c r="P35" s="67">
        <f>IF('aggregate ccm'!Q35&gt;0,'aggregate ccm'!Q35/SUM('aggregate ccm'!Q$2:Q$87),0)</f>
        <v>0</v>
      </c>
      <c r="Q35" s="67">
        <f>IF('aggregate ccm'!R35&gt;0,'aggregate ccm'!R35/SUM('aggregate ccm'!R$2:R$87),0)</f>
        <v>0</v>
      </c>
      <c r="R35" s="67">
        <f>IF('aggregate ccm'!S35&gt;0,'aggregate ccm'!S35/SUM('aggregate ccm'!S$2:S$87),0)</f>
        <v>0</v>
      </c>
      <c r="S35" s="67">
        <f>IF('aggregate ccm'!T35&gt;0,'aggregate ccm'!T35/SUM('aggregate ccm'!T$2:T$87),0)</f>
        <v>0</v>
      </c>
      <c r="T35" s="67">
        <f>IF('aggregate ccm'!U35&gt;0,'aggregate ccm'!U35/SUM('aggregate ccm'!U$2:U$87),0)</f>
        <v>0</v>
      </c>
      <c r="U35" s="67">
        <f>IF('aggregate ccm'!V35&gt;0,'aggregate ccm'!V35/SUM('aggregate ccm'!V$2:V$87),0)</f>
        <v>0</v>
      </c>
      <c r="V35" s="67">
        <f>IF('aggregate ccm'!W35&gt;0,'aggregate ccm'!W35/SUM('aggregate ccm'!W$2:W$87),0)</f>
        <v>0</v>
      </c>
      <c r="W35" s="67">
        <f>IF('aggregate ccm'!X35&gt;0,'aggregate ccm'!X35/SUM('aggregate ccm'!X$2:X$87),0)</f>
        <v>0</v>
      </c>
      <c r="X35" s="67">
        <f>IF('aggregate ccm'!Y35&gt;0,'aggregate ccm'!Y35/SUM('aggregate ccm'!Y$2:Y$87),0)</f>
        <v>0</v>
      </c>
      <c r="Y35" s="67">
        <f>IF('aggregate ccm'!Z35&gt;0,'aggregate ccm'!Z35/SUM('aggregate ccm'!Z$2:Z$87),0)</f>
        <v>0</v>
      </c>
      <c r="Z35" s="67">
        <f>IF('aggregate ccm'!AA35&gt;0,'aggregate ccm'!AA35/SUM('aggregate ccm'!AA$2:AA$87),0)</f>
        <v>0</v>
      </c>
      <c r="AA35" s="67">
        <f>IF('aggregate ccm'!AB35&gt;0,'aggregate ccm'!AB35/SUM('aggregate ccm'!AB$2:AB$87),0)</f>
        <v>0</v>
      </c>
      <c r="AB35" s="67">
        <f>IF('aggregate ccm'!AC35&gt;0,'aggregate ccm'!AC35/SUM('aggregate ccm'!AC$2:AC$87),0)</f>
        <v>0</v>
      </c>
      <c r="AC35" s="67">
        <f>IF('aggregate ccm'!AD35&gt;0,'aggregate ccm'!AD35/SUM('aggregate ccm'!AD$2:AD$87),0)</f>
        <v>0</v>
      </c>
      <c r="AD35" s="67">
        <f>IF('aggregate ccm'!AE35&gt;0,'aggregate ccm'!AE35/SUM('aggregate ccm'!AE$2:AE$87),0)</f>
        <v>0</v>
      </c>
      <c r="AE35" s="67">
        <f>IF('aggregate ccm'!AF35&gt;0,'aggregate ccm'!AF35/SUM('aggregate ccm'!AF$2:AF$87),0)</f>
        <v>0</v>
      </c>
      <c r="AF35" s="67">
        <f>IF('aggregate ccm'!AG35&gt;0,'aggregate ccm'!AG35/SUM('aggregate ccm'!AG$2:AG$87),0)</f>
        <v>0</v>
      </c>
      <c r="AG35" s="67">
        <f>IF('aggregate ccm'!AH35&gt;0,'aggregate ccm'!AH35/SUM('aggregate ccm'!AH$2:AH$87),0)</f>
        <v>0</v>
      </c>
      <c r="AH35" s="67">
        <f>IF('aggregate ccm'!AI35&gt;0,'aggregate ccm'!AI35/SUM('aggregate ccm'!AI$2:AI$87),0)</f>
        <v>0</v>
      </c>
      <c r="AI35" s="67">
        <f>IF('aggregate ccm'!AJ35&gt;0,'aggregate ccm'!AJ35/SUM('aggregate ccm'!AJ$2:AJ$87),0)</f>
        <v>0</v>
      </c>
      <c r="AJ35" s="67">
        <f>IF('aggregate ccm'!AK35&gt;0,'aggregate ccm'!AK35/SUM('aggregate ccm'!AK$2:AK$87),0)</f>
        <v>0</v>
      </c>
      <c r="AK35" s="67">
        <f>IF('aggregate ccm'!AL35&gt;0,'aggregate ccm'!AL35/SUM('aggregate ccm'!AL$2:AL$87),0)</f>
        <v>0</v>
      </c>
      <c r="AL35" s="67">
        <f>IF('aggregate ccm'!AM35&gt;0,'aggregate ccm'!AM35/SUM('aggregate ccm'!AM$2:AM$87),0)</f>
        <v>0</v>
      </c>
      <c r="AM35" s="67">
        <f>IF('aggregate ccm'!AN35&gt;0,'aggregate ccm'!AN35/SUM('aggregate ccm'!AN$2:AN$87),0)</f>
        <v>0</v>
      </c>
      <c r="AN35" s="67">
        <f>IF('aggregate ccm'!AO35&gt;0,'aggregate ccm'!AO35/SUM('aggregate ccm'!AO$2:AO$87),0)</f>
        <v>0</v>
      </c>
      <c r="AO35" s="67">
        <f>IF('aggregate ccm'!AP35&gt;0,'aggregate ccm'!AP35/SUM('aggregate ccm'!AP$2:AP$87),0)</f>
        <v>0</v>
      </c>
      <c r="AP35" s="67">
        <f>IF('aggregate ccm'!AQ35&gt;0,'aggregate ccm'!AQ35/SUM('aggregate ccm'!AQ$2:AQ$87),0)</f>
        <v>0</v>
      </c>
      <c r="AQ35" s="67">
        <f>IF('aggregate ccm'!AR35&gt;0,'aggregate ccm'!AR35/SUM('aggregate ccm'!AR$2:AR$87),0)</f>
        <v>0</v>
      </c>
      <c r="AR35" s="67">
        <f>IF('aggregate ccm'!AS35&gt;0,'aggregate ccm'!AS35/SUM('aggregate ccm'!AS$2:AS$87),0)</f>
        <v>0</v>
      </c>
      <c r="AS35" s="67">
        <f>IF('aggregate ccm'!AT35&gt;0,'aggregate ccm'!AT35/SUM('aggregate ccm'!AT$2:AT$87),0)</f>
        <v>0</v>
      </c>
      <c r="AT35" s="67">
        <f>IF('aggregate ccm'!AU35&gt;0,'aggregate ccm'!AU35/SUM('aggregate ccm'!AU$2:AU$87),0)</f>
        <v>0</v>
      </c>
      <c r="AU35" s="67">
        <f>IF('aggregate ccm'!AV35&gt;0,'aggregate ccm'!AV35/SUM('aggregate ccm'!AV$2:AV$87),0)</f>
        <v>0</v>
      </c>
      <c r="AV35" s="67">
        <f>IF('aggregate ccm'!AW35&gt;0,'aggregate ccm'!AW35/SUM('aggregate ccm'!AW$2:AW$87),0)</f>
        <v>0</v>
      </c>
      <c r="AW35" s="67">
        <f>IF('aggregate ccm'!AX35&gt;0,'aggregate ccm'!AX35/SUM('aggregate ccm'!AX$2:AX$87),0)</f>
        <v>0</v>
      </c>
      <c r="AX35" s="67">
        <f>IF('aggregate ccm'!AY35&gt;0,'aggregate ccm'!AY35/SUM('aggregate ccm'!AY$2:AY$87),0)</f>
        <v>0</v>
      </c>
      <c r="AY35" s="67">
        <f>IF('aggregate ccm'!AZ35&gt;0,'aggregate ccm'!AZ35/SUM('aggregate ccm'!AZ$2:AZ$87),0)</f>
        <v>0</v>
      </c>
      <c r="AZ35" s="67">
        <f>IF('aggregate ccm'!BA35&gt;0,'aggregate ccm'!BA35/SUM('aggregate ccm'!BA$2:BA$87),0)</f>
        <v>0</v>
      </c>
      <c r="BA35" s="67">
        <f>IF('aggregate ccm'!BB35&gt;0,'aggregate ccm'!BB35/SUM('aggregate ccm'!BB$2:BB$87),0)</f>
        <v>0</v>
      </c>
      <c r="BB35" s="67">
        <f>IF('aggregate ccm'!BC35&gt;0,'aggregate ccm'!BC35/SUM('aggregate ccm'!BC$2:BC$87),0)</f>
        <v>0</v>
      </c>
      <c r="BC35" s="67">
        <f>IF('aggregate ccm'!BD35&gt;0,'aggregate ccm'!BD35/SUM('aggregate ccm'!BD$2:BD$87),0)</f>
        <v>0</v>
      </c>
      <c r="BD35" s="67">
        <f>IF('aggregate ccm'!BE35&gt;0,'aggregate ccm'!BE35/SUM('aggregate ccm'!BE$2:BE$87),0)</f>
        <v>0</v>
      </c>
      <c r="BE35" s="67">
        <f>IF('aggregate ccm'!BF35&gt;0,'aggregate ccm'!BF35/SUM('aggregate ccm'!BF$2:BF$87),0)</f>
        <v>0</v>
      </c>
      <c r="BF35" s="67">
        <f>IF('aggregate ccm'!BG35&gt;0,'aggregate ccm'!BG35/SUM('aggregate ccm'!BG$2:BG$87),0)</f>
        <v>0</v>
      </c>
      <c r="BG35" s="67">
        <f>IF('aggregate ccm'!BH35&gt;0,'aggregate ccm'!BH35/SUM('aggregate ccm'!BH$2:BH$87),0)</f>
        <v>0</v>
      </c>
      <c r="BH35" s="67">
        <f>IF('aggregate ccm'!BI35&gt;0,'aggregate ccm'!BI35/SUM('aggregate ccm'!BI$2:BI$87),0)</f>
        <v>0</v>
      </c>
      <c r="BI35" s="67">
        <f>IF('aggregate ccm'!BJ35&gt;0,'aggregate ccm'!BJ35/SUM('aggregate ccm'!BJ$2:BJ$87),0)</f>
        <v>0</v>
      </c>
      <c r="BJ35" s="67">
        <f>IF('aggregate ccm'!BK35&gt;0,'aggregate ccm'!BK35/SUM('aggregate ccm'!BK$2:BK$87),0)</f>
        <v>0</v>
      </c>
      <c r="BK35" s="67">
        <f>IF('aggregate ccm'!BL35&gt;0,'aggregate ccm'!BL35/SUM('aggregate ccm'!BL$2:BL$87),0)</f>
        <v>0</v>
      </c>
      <c r="BL35" s="67">
        <f>IF('aggregate ccm'!BM35&gt;0,'aggregate ccm'!BM35/SUM('aggregate ccm'!BM$2:BM$87),0)</f>
        <v>0</v>
      </c>
      <c r="BM35" s="67">
        <f>IF('aggregate ccm'!BN35&gt;0,'aggregate ccm'!BN35/SUM('aggregate ccm'!BN$2:BN$87),0)</f>
        <v>0</v>
      </c>
      <c r="BN35" s="67">
        <f>IF('aggregate ccm'!BO35&gt;0,'aggregate ccm'!BO35/SUM('aggregate ccm'!BO$2:BO$87),0)</f>
        <v>0</v>
      </c>
      <c r="BO35" s="67">
        <f>IF('aggregate ccm'!BP35&gt;0,'aggregate ccm'!BP35/SUM('aggregate ccm'!BP$2:BP$87),0)</f>
        <v>0</v>
      </c>
      <c r="BP35" s="67">
        <f>IF('aggregate ccm'!BQ35&gt;0,'aggregate ccm'!BQ35/SUM('aggregate ccm'!BQ$2:BQ$87),0)</f>
        <v>0</v>
      </c>
      <c r="BQ35" s="67">
        <f>IF('aggregate ccm'!BR35&gt;0,'aggregate ccm'!BR35/SUM('aggregate ccm'!BR$2:BR$87),0)</f>
        <v>0</v>
      </c>
      <c r="BR35" s="67">
        <f>IF('aggregate ccm'!BS35&gt;0,'aggregate ccm'!BS35/SUM('aggregate ccm'!BS$2:BS$87),0)</f>
        <v>0</v>
      </c>
      <c r="BS35" s="67">
        <f>IF('aggregate ccm'!BT35&gt;0,'aggregate ccm'!BT35/SUM('aggregate ccm'!BT$2:BT$87),0)</f>
        <v>0</v>
      </c>
      <c r="BT35" s="67">
        <f>IF('aggregate ccm'!BU35&gt;0,'aggregate ccm'!BU35/SUM('aggregate ccm'!BU$2:BU$87),0)</f>
        <v>0</v>
      </c>
      <c r="BU35" s="67">
        <f>IF('aggregate ccm'!BV35&gt;0,'aggregate ccm'!BV35/SUM('aggregate ccm'!BV$2:BV$87),0)</f>
        <v>0</v>
      </c>
      <c r="BV35" s="67">
        <f>IF('aggregate ccm'!BW35&gt;0,'aggregate ccm'!BW35/SUM('aggregate ccm'!BW$2:BW$87),0)</f>
        <v>0</v>
      </c>
      <c r="BW35" s="67">
        <f>IF('aggregate ccm'!BX35&gt;0,'aggregate ccm'!BX35/SUM('aggregate ccm'!BX$2:BX$87),0)</f>
        <v>0</v>
      </c>
      <c r="BX35" s="67">
        <f>IF('aggregate ccm'!BY35&gt;0,'aggregate ccm'!BY35/SUM('aggregate ccm'!BY$2:BY$87),0)</f>
        <v>0</v>
      </c>
      <c r="BY35" s="67">
        <f>IF('aggregate ccm'!BZ35&gt;0,'aggregate ccm'!BZ35/SUM('aggregate ccm'!BZ$2:BZ$87),0)</f>
        <v>0</v>
      </c>
      <c r="BZ35" s="67">
        <f>IF('aggregate ccm'!CA35&gt;0,'aggregate ccm'!CA35/SUM('aggregate ccm'!CA$2:CA$87),0)</f>
        <v>0</v>
      </c>
      <c r="CA35" s="67">
        <f>IF('aggregate ccm'!CB35&gt;0,'aggregate ccm'!CB35/SUM('aggregate ccm'!CB$2:CB$87),0)</f>
        <v>0</v>
      </c>
      <c r="CB35" s="67">
        <f>IF('aggregate ccm'!CC35&gt;0,'aggregate ccm'!CC35/SUM('aggregate ccm'!CC$2:CC$87),0)</f>
        <v>0</v>
      </c>
      <c r="CC35" s="67">
        <f>IF('aggregate ccm'!CD35&gt;0,'aggregate ccm'!CD35/SUM('aggregate ccm'!CD$2:CD$87),0)</f>
        <v>0</v>
      </c>
      <c r="CD35" s="67">
        <f>IF('aggregate ccm'!CE35&gt;0,'aggregate ccm'!CE35/SUM('aggregate ccm'!CE$2:CE$87),0)</f>
        <v>0</v>
      </c>
      <c r="CE35" s="67">
        <f>IF('aggregate ccm'!CF35&gt;0,'aggregate ccm'!CF35/SUM('aggregate ccm'!CF$2:CF$87),0)</f>
        <v>0</v>
      </c>
      <c r="CF35" s="67">
        <f>IF('aggregate ccm'!CG35&gt;0,'aggregate ccm'!CG35/SUM('aggregate ccm'!CG$2:CG$87),0)</f>
        <v>0</v>
      </c>
      <c r="CG35" s="67">
        <f>IF('aggregate ccm'!CH35&gt;0,'aggregate ccm'!CH35/SUM('aggregate ccm'!CH$2:CH$87),0)</f>
        <v>0</v>
      </c>
      <c r="CH35" s="67">
        <f>IF('aggregate ccm'!CI35&gt;0,'aggregate ccm'!CI35/SUM('aggregate ccm'!CI$2:CI$87),0)</f>
        <v>0</v>
      </c>
      <c r="CI35" s="67">
        <f>IF('aggregate ccm'!CJ35&gt;0,'aggregate ccm'!CJ35/SUM('aggregate ccm'!CJ$2:CJ$87),0)</f>
        <v>0</v>
      </c>
      <c r="CK35" s="67"/>
    </row>
    <row r="36" spans="1:89">
      <c r="A36" s="68" t="s">
        <v>766</v>
      </c>
      <c r="B36" s="67">
        <f>IF('aggregate ccm'!C36&gt;0,'aggregate ccm'!C36/SUM('aggregate ccm'!C$2:C$87),0)</f>
        <v>0</v>
      </c>
      <c r="C36" s="67">
        <f>IF('aggregate ccm'!D36&gt;0,'aggregate ccm'!D36/SUM('aggregate ccm'!D$2:D$87),0)</f>
        <v>0</v>
      </c>
      <c r="D36" s="67">
        <f>IF('aggregate ccm'!E36&gt;0,'aggregate ccm'!E36/SUM('aggregate ccm'!E$2:E$87),0)</f>
        <v>0</v>
      </c>
      <c r="E36" s="67">
        <f>IF('aggregate ccm'!F36&gt;0,'aggregate ccm'!F36/SUM('aggregate ccm'!F$2:F$87),0)</f>
        <v>0</v>
      </c>
      <c r="F36" s="67">
        <f>IF('aggregate ccm'!G36&gt;0,'aggregate ccm'!G36/SUM('aggregate ccm'!G$2:G$87),0)</f>
        <v>0</v>
      </c>
      <c r="G36" s="67">
        <f>IF('aggregate ccm'!H36&gt;0,'aggregate ccm'!H36/SUM('aggregate ccm'!H$2:H$87),0)</f>
        <v>0</v>
      </c>
      <c r="H36" s="67">
        <f>IF('aggregate ccm'!I36&gt;0,'aggregate ccm'!I36/SUM('aggregate ccm'!I$2:I$87),0)</f>
        <v>0</v>
      </c>
      <c r="I36" s="67">
        <f>IF('aggregate ccm'!J36&gt;0,'aggregate ccm'!J36/SUM('aggregate ccm'!J$2:J$87),0)</f>
        <v>0</v>
      </c>
      <c r="J36" s="67">
        <f>IF('aggregate ccm'!K36&gt;0,'aggregate ccm'!K36/SUM('aggregate ccm'!K$2:K$87),0)</f>
        <v>0</v>
      </c>
      <c r="K36" s="67">
        <f>IF('aggregate ccm'!L36&gt;0,'aggregate ccm'!L36/SUM('aggregate ccm'!L$2:L$87),0)</f>
        <v>0</v>
      </c>
      <c r="L36" s="67">
        <f>IF('aggregate ccm'!M36&gt;0,'aggregate ccm'!M36/SUM('aggregate ccm'!M$2:M$87),0)</f>
        <v>0</v>
      </c>
      <c r="M36" s="67">
        <f>IF('aggregate ccm'!N36&gt;0,'aggregate ccm'!N36/SUM('aggregate ccm'!N$2:N$87),0)</f>
        <v>0</v>
      </c>
      <c r="N36" s="67">
        <f>IF('aggregate ccm'!O36&gt;0,'aggregate ccm'!O36/SUM('aggregate ccm'!O$2:O$87),0)</f>
        <v>0</v>
      </c>
      <c r="O36" s="67">
        <f>IF('aggregate ccm'!P36&gt;0,'aggregate ccm'!P36/SUM('aggregate ccm'!P$2:P$87),0)</f>
        <v>0</v>
      </c>
      <c r="P36" s="67">
        <f>IF('aggregate ccm'!Q36&gt;0,'aggregate ccm'!Q36/SUM('aggregate ccm'!Q$2:Q$87),0)</f>
        <v>0</v>
      </c>
      <c r="Q36" s="67">
        <f>IF('aggregate ccm'!R36&gt;0,'aggregate ccm'!R36/SUM('aggregate ccm'!R$2:R$87),0)</f>
        <v>0</v>
      </c>
      <c r="R36" s="67">
        <f>IF('aggregate ccm'!S36&gt;0,'aggregate ccm'!S36/SUM('aggregate ccm'!S$2:S$87),0)</f>
        <v>0</v>
      </c>
      <c r="S36" s="67">
        <f>IF('aggregate ccm'!T36&gt;0,'aggregate ccm'!T36/SUM('aggregate ccm'!T$2:T$87),0)</f>
        <v>0</v>
      </c>
      <c r="T36" s="67">
        <f>IF('aggregate ccm'!U36&gt;0,'aggregate ccm'!U36/SUM('aggregate ccm'!U$2:U$87),0)</f>
        <v>0</v>
      </c>
      <c r="U36" s="67">
        <f>IF('aggregate ccm'!V36&gt;0,'aggregate ccm'!V36/SUM('aggregate ccm'!V$2:V$87),0)</f>
        <v>0</v>
      </c>
      <c r="V36" s="67">
        <f>IF('aggregate ccm'!W36&gt;0,'aggregate ccm'!W36/SUM('aggregate ccm'!W$2:W$87),0)</f>
        <v>0</v>
      </c>
      <c r="W36" s="67">
        <f>IF('aggregate ccm'!X36&gt;0,'aggregate ccm'!X36/SUM('aggregate ccm'!X$2:X$87),0)</f>
        <v>0</v>
      </c>
      <c r="X36" s="67">
        <f>IF('aggregate ccm'!Y36&gt;0,'aggregate ccm'!Y36/SUM('aggregate ccm'!Y$2:Y$87),0)</f>
        <v>0</v>
      </c>
      <c r="Y36" s="67">
        <f>IF('aggregate ccm'!Z36&gt;0,'aggregate ccm'!Z36/SUM('aggregate ccm'!Z$2:Z$87),0)</f>
        <v>0</v>
      </c>
      <c r="Z36" s="67">
        <f>IF('aggregate ccm'!AA36&gt;0,'aggregate ccm'!AA36/SUM('aggregate ccm'!AA$2:AA$87),0)</f>
        <v>0</v>
      </c>
      <c r="AA36" s="67">
        <f>IF('aggregate ccm'!AB36&gt;0,'aggregate ccm'!AB36/SUM('aggregate ccm'!AB$2:AB$87),0)</f>
        <v>0</v>
      </c>
      <c r="AB36" s="67">
        <f>IF('aggregate ccm'!AC36&gt;0,'aggregate ccm'!AC36/SUM('aggregate ccm'!AC$2:AC$87),0)</f>
        <v>0</v>
      </c>
      <c r="AC36" s="67">
        <f>IF('aggregate ccm'!AD36&gt;0,'aggregate ccm'!AD36/SUM('aggregate ccm'!AD$2:AD$87),0)</f>
        <v>0</v>
      </c>
      <c r="AD36" s="67">
        <f>IF('aggregate ccm'!AE36&gt;0,'aggregate ccm'!AE36/SUM('aggregate ccm'!AE$2:AE$87),0)</f>
        <v>0</v>
      </c>
      <c r="AE36" s="67">
        <f>IF('aggregate ccm'!AF36&gt;0,'aggregate ccm'!AF36/SUM('aggregate ccm'!AF$2:AF$87),0)</f>
        <v>0</v>
      </c>
      <c r="AF36" s="67">
        <f>IF('aggregate ccm'!AG36&gt;0,'aggregate ccm'!AG36/SUM('aggregate ccm'!AG$2:AG$87),0)</f>
        <v>0</v>
      </c>
      <c r="AG36" s="67">
        <f>IF('aggregate ccm'!AH36&gt;0,'aggregate ccm'!AH36/SUM('aggregate ccm'!AH$2:AH$87),0)</f>
        <v>0</v>
      </c>
      <c r="AH36" s="67">
        <f>IF('aggregate ccm'!AI36&gt;0,'aggregate ccm'!AI36/SUM('aggregate ccm'!AI$2:AI$87),0)</f>
        <v>0</v>
      </c>
      <c r="AI36" s="67">
        <f>IF('aggregate ccm'!AJ36&gt;0,'aggregate ccm'!AJ36/SUM('aggregate ccm'!AJ$2:AJ$87),0)</f>
        <v>0</v>
      </c>
      <c r="AJ36" s="67">
        <f>IF('aggregate ccm'!AK36&gt;0,'aggregate ccm'!AK36/SUM('aggregate ccm'!AK$2:AK$87),0)</f>
        <v>0</v>
      </c>
      <c r="AK36" s="67">
        <f>IF('aggregate ccm'!AL36&gt;0,'aggregate ccm'!AL36/SUM('aggregate ccm'!AL$2:AL$87),0)</f>
        <v>0</v>
      </c>
      <c r="AL36" s="67">
        <f>IF('aggregate ccm'!AM36&gt;0,'aggregate ccm'!AM36/SUM('aggregate ccm'!AM$2:AM$87),0)</f>
        <v>0</v>
      </c>
      <c r="AM36" s="67">
        <f>IF('aggregate ccm'!AN36&gt;0,'aggregate ccm'!AN36/SUM('aggregate ccm'!AN$2:AN$87),0)</f>
        <v>0</v>
      </c>
      <c r="AN36" s="67">
        <f>IF('aggregate ccm'!AO36&gt;0,'aggregate ccm'!AO36/SUM('aggregate ccm'!AO$2:AO$87),0)</f>
        <v>0</v>
      </c>
      <c r="AO36" s="67">
        <f>IF('aggregate ccm'!AP36&gt;0,'aggregate ccm'!AP36/SUM('aggregate ccm'!AP$2:AP$87),0)</f>
        <v>0</v>
      </c>
      <c r="AP36" s="67">
        <f>IF('aggregate ccm'!AQ36&gt;0,'aggregate ccm'!AQ36/SUM('aggregate ccm'!AQ$2:AQ$87),0)</f>
        <v>0</v>
      </c>
      <c r="AQ36" s="67">
        <f>IF('aggregate ccm'!AR36&gt;0,'aggregate ccm'!AR36/SUM('aggregate ccm'!AR$2:AR$87),0)</f>
        <v>0</v>
      </c>
      <c r="AR36" s="67">
        <f>IF('aggregate ccm'!AS36&gt;0,'aggregate ccm'!AS36/SUM('aggregate ccm'!AS$2:AS$87),0)</f>
        <v>0</v>
      </c>
      <c r="AS36" s="67">
        <f>IF('aggregate ccm'!AT36&gt;0,'aggregate ccm'!AT36/SUM('aggregate ccm'!AT$2:AT$87),0)</f>
        <v>0</v>
      </c>
      <c r="AT36" s="67">
        <f>IF('aggregate ccm'!AU36&gt;0,'aggregate ccm'!AU36/SUM('aggregate ccm'!AU$2:AU$87),0)</f>
        <v>0</v>
      </c>
      <c r="AU36" s="67">
        <f>IF('aggregate ccm'!AV36&gt;0,'aggregate ccm'!AV36/SUM('aggregate ccm'!AV$2:AV$87),0)</f>
        <v>0</v>
      </c>
      <c r="AV36" s="67">
        <f>IF('aggregate ccm'!AW36&gt;0,'aggregate ccm'!AW36/SUM('aggregate ccm'!AW$2:AW$87),0)</f>
        <v>0</v>
      </c>
      <c r="AW36" s="67">
        <f>IF('aggregate ccm'!AX36&gt;0,'aggregate ccm'!AX36/SUM('aggregate ccm'!AX$2:AX$87),0)</f>
        <v>0</v>
      </c>
      <c r="AX36" s="67">
        <f>IF('aggregate ccm'!AY36&gt;0,'aggregate ccm'!AY36/SUM('aggregate ccm'!AY$2:AY$87),0)</f>
        <v>0</v>
      </c>
      <c r="AY36" s="67">
        <f>IF('aggregate ccm'!AZ36&gt;0,'aggregate ccm'!AZ36/SUM('aggregate ccm'!AZ$2:AZ$87),0)</f>
        <v>0</v>
      </c>
      <c r="AZ36" s="67">
        <f>IF('aggregate ccm'!BA36&gt;0,'aggregate ccm'!BA36/SUM('aggregate ccm'!BA$2:BA$87),0)</f>
        <v>0</v>
      </c>
      <c r="BA36" s="67">
        <f>IF('aggregate ccm'!BB36&gt;0,'aggregate ccm'!BB36/SUM('aggregate ccm'!BB$2:BB$87),0)</f>
        <v>0</v>
      </c>
      <c r="BB36" s="67">
        <f>IF('aggregate ccm'!BC36&gt;0,'aggregate ccm'!BC36/SUM('aggregate ccm'!BC$2:BC$87),0)</f>
        <v>0</v>
      </c>
      <c r="BC36" s="67">
        <f>IF('aggregate ccm'!BD36&gt;0,'aggregate ccm'!BD36/SUM('aggregate ccm'!BD$2:BD$87),0)</f>
        <v>0</v>
      </c>
      <c r="BD36" s="67">
        <f>IF('aggregate ccm'!BE36&gt;0,'aggregate ccm'!BE36/SUM('aggregate ccm'!BE$2:BE$87),0)</f>
        <v>0</v>
      </c>
      <c r="BE36" s="67">
        <f>IF('aggregate ccm'!BF36&gt;0,'aggregate ccm'!BF36/SUM('aggregate ccm'!BF$2:BF$87),0)</f>
        <v>0</v>
      </c>
      <c r="BF36" s="67">
        <f>IF('aggregate ccm'!BG36&gt;0,'aggregate ccm'!BG36/SUM('aggregate ccm'!BG$2:BG$87),0)</f>
        <v>0</v>
      </c>
      <c r="BG36" s="67">
        <f>IF('aggregate ccm'!BH36&gt;0,'aggregate ccm'!BH36/SUM('aggregate ccm'!BH$2:BH$87),0)</f>
        <v>0</v>
      </c>
      <c r="BH36" s="67">
        <f>IF('aggregate ccm'!BI36&gt;0,'aggregate ccm'!BI36/SUM('aggregate ccm'!BI$2:BI$87),0)</f>
        <v>0</v>
      </c>
      <c r="BI36" s="67">
        <f>IF('aggregate ccm'!BJ36&gt;0,'aggregate ccm'!BJ36/SUM('aggregate ccm'!BJ$2:BJ$87),0)</f>
        <v>0</v>
      </c>
      <c r="BJ36" s="67">
        <f>IF('aggregate ccm'!BK36&gt;0,'aggregate ccm'!BK36/SUM('aggregate ccm'!BK$2:BK$87),0)</f>
        <v>0</v>
      </c>
      <c r="BK36" s="67">
        <f>IF('aggregate ccm'!BL36&gt;0,'aggregate ccm'!BL36/SUM('aggregate ccm'!BL$2:BL$87),0)</f>
        <v>0</v>
      </c>
      <c r="BL36" s="67">
        <f>IF('aggregate ccm'!BM36&gt;0,'aggregate ccm'!BM36/SUM('aggregate ccm'!BM$2:BM$87),0)</f>
        <v>0</v>
      </c>
      <c r="BM36" s="67">
        <f>IF('aggregate ccm'!BN36&gt;0,'aggregate ccm'!BN36/SUM('aggregate ccm'!BN$2:BN$87),0)</f>
        <v>0</v>
      </c>
      <c r="BN36" s="67">
        <f>IF('aggregate ccm'!BO36&gt;0,'aggregate ccm'!BO36/SUM('aggregate ccm'!BO$2:BO$87),0)</f>
        <v>0</v>
      </c>
      <c r="BO36" s="67">
        <f>IF('aggregate ccm'!BP36&gt;0,'aggregate ccm'!BP36/SUM('aggregate ccm'!BP$2:BP$87),0)</f>
        <v>0</v>
      </c>
      <c r="BP36" s="67">
        <f>IF('aggregate ccm'!BQ36&gt;0,'aggregate ccm'!BQ36/SUM('aggregate ccm'!BQ$2:BQ$87),0)</f>
        <v>0</v>
      </c>
      <c r="BQ36" s="67">
        <f>IF('aggregate ccm'!BR36&gt;0,'aggregate ccm'!BR36/SUM('aggregate ccm'!BR$2:BR$87),0)</f>
        <v>0</v>
      </c>
      <c r="BR36" s="67">
        <f>IF('aggregate ccm'!BS36&gt;0,'aggregate ccm'!BS36/SUM('aggregate ccm'!BS$2:BS$87),0)</f>
        <v>0</v>
      </c>
      <c r="BS36" s="67">
        <f>IF('aggregate ccm'!BT36&gt;0,'aggregate ccm'!BT36/SUM('aggregate ccm'!BT$2:BT$87),0)</f>
        <v>0</v>
      </c>
      <c r="BT36" s="67">
        <f>IF('aggregate ccm'!BU36&gt;0,'aggregate ccm'!BU36/SUM('aggregate ccm'!BU$2:BU$87),0)</f>
        <v>0</v>
      </c>
      <c r="BU36" s="67">
        <f>IF('aggregate ccm'!BV36&gt;0,'aggregate ccm'!BV36/SUM('aggregate ccm'!BV$2:BV$87),0)</f>
        <v>0</v>
      </c>
      <c r="BV36" s="67">
        <f>IF('aggregate ccm'!BW36&gt;0,'aggregate ccm'!BW36/SUM('aggregate ccm'!BW$2:BW$87),0)</f>
        <v>0</v>
      </c>
      <c r="BW36" s="67">
        <f>IF('aggregate ccm'!BX36&gt;0,'aggregate ccm'!BX36/SUM('aggregate ccm'!BX$2:BX$87),0)</f>
        <v>0</v>
      </c>
      <c r="BX36" s="67">
        <f>IF('aggregate ccm'!BY36&gt;0,'aggregate ccm'!BY36/SUM('aggregate ccm'!BY$2:BY$87),0)</f>
        <v>0</v>
      </c>
      <c r="BY36" s="67">
        <f>IF('aggregate ccm'!BZ36&gt;0,'aggregate ccm'!BZ36/SUM('aggregate ccm'!BZ$2:BZ$87),0)</f>
        <v>0</v>
      </c>
      <c r="BZ36" s="67">
        <f>IF('aggregate ccm'!CA36&gt;0,'aggregate ccm'!CA36/SUM('aggregate ccm'!CA$2:CA$87),0)</f>
        <v>0</v>
      </c>
      <c r="CA36" s="67">
        <f>IF('aggregate ccm'!CB36&gt;0,'aggregate ccm'!CB36/SUM('aggregate ccm'!CB$2:CB$87),0)</f>
        <v>0</v>
      </c>
      <c r="CB36" s="67">
        <f>IF('aggregate ccm'!CC36&gt;0,'aggregate ccm'!CC36/SUM('aggregate ccm'!CC$2:CC$87),0)</f>
        <v>0</v>
      </c>
      <c r="CC36" s="67">
        <f>IF('aggregate ccm'!CD36&gt;0,'aggregate ccm'!CD36/SUM('aggregate ccm'!CD$2:CD$87),0)</f>
        <v>0</v>
      </c>
      <c r="CD36" s="67">
        <f>IF('aggregate ccm'!CE36&gt;0,'aggregate ccm'!CE36/SUM('aggregate ccm'!CE$2:CE$87),0)</f>
        <v>0</v>
      </c>
      <c r="CE36" s="67">
        <f>IF('aggregate ccm'!CF36&gt;0,'aggregate ccm'!CF36/SUM('aggregate ccm'!CF$2:CF$87),0)</f>
        <v>0</v>
      </c>
      <c r="CF36" s="67">
        <f>IF('aggregate ccm'!CG36&gt;0,'aggregate ccm'!CG36/SUM('aggregate ccm'!CG$2:CG$87),0)</f>
        <v>0</v>
      </c>
      <c r="CG36" s="67">
        <f>IF('aggregate ccm'!CH36&gt;0,'aggregate ccm'!CH36/SUM('aggregate ccm'!CH$2:CH$87),0)</f>
        <v>0</v>
      </c>
      <c r="CH36" s="67">
        <f>IF('aggregate ccm'!CI36&gt;0,'aggregate ccm'!CI36/SUM('aggregate ccm'!CI$2:CI$87),0)</f>
        <v>0</v>
      </c>
      <c r="CI36" s="67">
        <f>IF('aggregate ccm'!CJ36&gt;0,'aggregate ccm'!CJ36/SUM('aggregate ccm'!CJ$2:CJ$87),0)</f>
        <v>0</v>
      </c>
      <c r="CK36" s="67"/>
    </row>
    <row r="37" spans="1:89">
      <c r="A37" s="68" t="s">
        <v>767</v>
      </c>
      <c r="B37" s="67">
        <f>IF('aggregate ccm'!C37&gt;0,'aggregate ccm'!C37/SUM('aggregate ccm'!C$2:C$87),0)</f>
        <v>0</v>
      </c>
      <c r="C37" s="67">
        <f>IF('aggregate ccm'!D37&gt;0,'aggregate ccm'!D37/SUM('aggregate ccm'!D$2:D$87),0)</f>
        <v>0</v>
      </c>
      <c r="D37" s="67">
        <f>IF('aggregate ccm'!E37&gt;0,'aggregate ccm'!E37/SUM('aggregate ccm'!E$2:E$87),0)</f>
        <v>0</v>
      </c>
      <c r="E37" s="67">
        <f>IF('aggregate ccm'!F37&gt;0,'aggregate ccm'!F37/SUM('aggregate ccm'!F$2:F$87),0)</f>
        <v>0</v>
      </c>
      <c r="F37" s="67">
        <f>IF('aggregate ccm'!G37&gt;0,'aggregate ccm'!G37/SUM('aggregate ccm'!G$2:G$87),0)</f>
        <v>0</v>
      </c>
      <c r="G37" s="67">
        <f>IF('aggregate ccm'!H37&gt;0,'aggregate ccm'!H37/SUM('aggregate ccm'!H$2:H$87),0)</f>
        <v>0</v>
      </c>
      <c r="H37" s="67">
        <f>IF('aggregate ccm'!I37&gt;0,'aggregate ccm'!I37/SUM('aggregate ccm'!I$2:I$87),0)</f>
        <v>0</v>
      </c>
      <c r="I37" s="67">
        <f>IF('aggregate ccm'!J37&gt;0,'aggregate ccm'!J37/SUM('aggregate ccm'!J$2:J$87),0)</f>
        <v>0</v>
      </c>
      <c r="J37" s="67">
        <f>IF('aggregate ccm'!K37&gt;0,'aggregate ccm'!K37/SUM('aggregate ccm'!K$2:K$87),0)</f>
        <v>0</v>
      </c>
      <c r="K37" s="67">
        <f>IF('aggregate ccm'!L37&gt;0,'aggregate ccm'!L37/SUM('aggregate ccm'!L$2:L$87),0)</f>
        <v>0</v>
      </c>
      <c r="L37" s="67">
        <f>IF('aggregate ccm'!M37&gt;0,'aggregate ccm'!M37/SUM('aggregate ccm'!M$2:M$87),0)</f>
        <v>0</v>
      </c>
      <c r="M37" s="67">
        <f>IF('aggregate ccm'!N37&gt;0,'aggregate ccm'!N37/SUM('aggregate ccm'!N$2:N$87),0)</f>
        <v>0</v>
      </c>
      <c r="N37" s="67">
        <f>IF('aggregate ccm'!O37&gt;0,'aggregate ccm'!O37/SUM('aggregate ccm'!O$2:O$87),0)</f>
        <v>0</v>
      </c>
      <c r="O37" s="67">
        <f>IF('aggregate ccm'!P37&gt;0,'aggregate ccm'!P37/SUM('aggregate ccm'!P$2:P$87),0)</f>
        <v>0</v>
      </c>
      <c r="P37" s="67">
        <f>IF('aggregate ccm'!Q37&gt;0,'aggregate ccm'!Q37/SUM('aggregate ccm'!Q$2:Q$87),0)</f>
        <v>0</v>
      </c>
      <c r="Q37" s="67">
        <f>IF('aggregate ccm'!R37&gt;0,'aggregate ccm'!R37/SUM('aggregate ccm'!R$2:R$87),0)</f>
        <v>0</v>
      </c>
      <c r="R37" s="67">
        <f>IF('aggregate ccm'!S37&gt;0,'aggregate ccm'!S37/SUM('aggregate ccm'!S$2:S$87),0)</f>
        <v>0</v>
      </c>
      <c r="S37" s="67">
        <f>IF('aggregate ccm'!T37&gt;0,'aggregate ccm'!T37/SUM('aggregate ccm'!T$2:T$87),0)</f>
        <v>0</v>
      </c>
      <c r="T37" s="67">
        <f>IF('aggregate ccm'!U37&gt;0,'aggregate ccm'!U37/SUM('aggregate ccm'!U$2:U$87),0)</f>
        <v>0</v>
      </c>
      <c r="U37" s="67">
        <f>IF('aggregate ccm'!V37&gt;0,'aggregate ccm'!V37/SUM('aggregate ccm'!V$2:V$87),0)</f>
        <v>0</v>
      </c>
      <c r="V37" s="67">
        <f>IF('aggregate ccm'!W37&gt;0,'aggregate ccm'!W37/SUM('aggregate ccm'!W$2:W$87),0)</f>
        <v>0</v>
      </c>
      <c r="W37" s="67">
        <f>IF('aggregate ccm'!X37&gt;0,'aggregate ccm'!X37/SUM('aggregate ccm'!X$2:X$87),0)</f>
        <v>0</v>
      </c>
      <c r="X37" s="67">
        <f>IF('aggregate ccm'!Y37&gt;0,'aggregate ccm'!Y37/SUM('aggregate ccm'!Y$2:Y$87),0)</f>
        <v>0</v>
      </c>
      <c r="Y37" s="67">
        <f>IF('aggregate ccm'!Z37&gt;0,'aggregate ccm'!Z37/SUM('aggregate ccm'!Z$2:Z$87),0)</f>
        <v>0</v>
      </c>
      <c r="Z37" s="67">
        <f>IF('aggregate ccm'!AA37&gt;0,'aggregate ccm'!AA37/SUM('aggregate ccm'!AA$2:AA$87),0)</f>
        <v>0</v>
      </c>
      <c r="AA37" s="67">
        <f>IF('aggregate ccm'!AB37&gt;0,'aggregate ccm'!AB37/SUM('aggregate ccm'!AB$2:AB$87),0)</f>
        <v>0</v>
      </c>
      <c r="AB37" s="67">
        <f>IF('aggregate ccm'!AC37&gt;0,'aggregate ccm'!AC37/SUM('aggregate ccm'!AC$2:AC$87),0)</f>
        <v>0</v>
      </c>
      <c r="AC37" s="67">
        <f>IF('aggregate ccm'!AD37&gt;0,'aggregate ccm'!AD37/SUM('aggregate ccm'!AD$2:AD$87),0)</f>
        <v>0</v>
      </c>
      <c r="AD37" s="67">
        <f>IF('aggregate ccm'!AE37&gt;0,'aggregate ccm'!AE37/SUM('aggregate ccm'!AE$2:AE$87),0)</f>
        <v>0</v>
      </c>
      <c r="AE37" s="67">
        <f>IF('aggregate ccm'!AF37&gt;0,'aggregate ccm'!AF37/SUM('aggregate ccm'!AF$2:AF$87),0)</f>
        <v>0</v>
      </c>
      <c r="AF37" s="67">
        <f>IF('aggregate ccm'!AG37&gt;0,'aggregate ccm'!AG37/SUM('aggregate ccm'!AG$2:AG$87),0)</f>
        <v>0</v>
      </c>
      <c r="AG37" s="67">
        <f>IF('aggregate ccm'!AH37&gt;0,'aggregate ccm'!AH37/SUM('aggregate ccm'!AH$2:AH$87),0)</f>
        <v>0</v>
      </c>
      <c r="AH37" s="67">
        <f>IF('aggregate ccm'!AI37&gt;0,'aggregate ccm'!AI37/SUM('aggregate ccm'!AI$2:AI$87),0)</f>
        <v>0</v>
      </c>
      <c r="AI37" s="67">
        <f>IF('aggregate ccm'!AJ37&gt;0,'aggregate ccm'!AJ37/SUM('aggregate ccm'!AJ$2:AJ$87),0)</f>
        <v>0</v>
      </c>
      <c r="AJ37" s="67">
        <f>IF('aggregate ccm'!AK37&gt;0,'aggregate ccm'!AK37/SUM('aggregate ccm'!AK$2:AK$87),0)</f>
        <v>0</v>
      </c>
      <c r="AK37" s="67">
        <f>IF('aggregate ccm'!AL37&gt;0,'aggregate ccm'!AL37/SUM('aggregate ccm'!AL$2:AL$87),0)</f>
        <v>0</v>
      </c>
      <c r="AL37" s="67">
        <f>IF('aggregate ccm'!AM37&gt;0,'aggregate ccm'!AM37/SUM('aggregate ccm'!AM$2:AM$87),0)</f>
        <v>0</v>
      </c>
      <c r="AM37" s="67">
        <f>IF('aggregate ccm'!AN37&gt;0,'aggregate ccm'!AN37/SUM('aggregate ccm'!AN$2:AN$87),0)</f>
        <v>0</v>
      </c>
      <c r="AN37" s="67">
        <f>IF('aggregate ccm'!AO37&gt;0,'aggregate ccm'!AO37/SUM('aggregate ccm'!AO$2:AO$87),0)</f>
        <v>0</v>
      </c>
      <c r="AO37" s="67">
        <f>IF('aggregate ccm'!AP37&gt;0,'aggregate ccm'!AP37/SUM('aggregate ccm'!AP$2:AP$87),0)</f>
        <v>0</v>
      </c>
      <c r="AP37" s="67">
        <f>IF('aggregate ccm'!AQ37&gt;0,'aggregate ccm'!AQ37/SUM('aggregate ccm'!AQ$2:AQ$87),0)</f>
        <v>0</v>
      </c>
      <c r="AQ37" s="67">
        <f>IF('aggregate ccm'!AR37&gt;0,'aggregate ccm'!AR37/SUM('aggregate ccm'!AR$2:AR$87),0)</f>
        <v>0</v>
      </c>
      <c r="AR37" s="67">
        <f>IF('aggregate ccm'!AS37&gt;0,'aggregate ccm'!AS37/SUM('aggregate ccm'!AS$2:AS$87),0)</f>
        <v>0</v>
      </c>
      <c r="AS37" s="67">
        <f>IF('aggregate ccm'!AT37&gt;0,'aggregate ccm'!AT37/SUM('aggregate ccm'!AT$2:AT$87),0)</f>
        <v>0</v>
      </c>
      <c r="AT37" s="67">
        <f>IF('aggregate ccm'!AU37&gt;0,'aggregate ccm'!AU37/SUM('aggregate ccm'!AU$2:AU$87),0)</f>
        <v>0</v>
      </c>
      <c r="AU37" s="67">
        <f>IF('aggregate ccm'!AV37&gt;0,'aggregate ccm'!AV37/SUM('aggregate ccm'!AV$2:AV$87),0)</f>
        <v>0</v>
      </c>
      <c r="AV37" s="67">
        <f>IF('aggregate ccm'!AW37&gt;0,'aggregate ccm'!AW37/SUM('aggregate ccm'!AW$2:AW$87),0)</f>
        <v>0</v>
      </c>
      <c r="AW37" s="67">
        <f>IF('aggregate ccm'!AX37&gt;0,'aggregate ccm'!AX37/SUM('aggregate ccm'!AX$2:AX$87),0)</f>
        <v>0</v>
      </c>
      <c r="AX37" s="67">
        <f>IF('aggregate ccm'!AY37&gt;0,'aggregate ccm'!AY37/SUM('aggregate ccm'!AY$2:AY$87),0)</f>
        <v>0</v>
      </c>
      <c r="AY37" s="67">
        <f>IF('aggregate ccm'!AZ37&gt;0,'aggregate ccm'!AZ37/SUM('aggregate ccm'!AZ$2:AZ$87),0)</f>
        <v>0</v>
      </c>
      <c r="AZ37" s="67">
        <f>IF('aggregate ccm'!BA37&gt;0,'aggregate ccm'!BA37/SUM('aggregate ccm'!BA$2:BA$87),0)</f>
        <v>0</v>
      </c>
      <c r="BA37" s="67">
        <f>IF('aggregate ccm'!BB37&gt;0,'aggregate ccm'!BB37/SUM('aggregate ccm'!BB$2:BB$87),0)</f>
        <v>0</v>
      </c>
      <c r="BB37" s="67">
        <f>IF('aggregate ccm'!BC37&gt;0,'aggregate ccm'!BC37/SUM('aggregate ccm'!BC$2:BC$87),0)</f>
        <v>0</v>
      </c>
      <c r="BC37" s="67">
        <f>IF('aggregate ccm'!BD37&gt;0,'aggregate ccm'!BD37/SUM('aggregate ccm'!BD$2:BD$87),0)</f>
        <v>0</v>
      </c>
      <c r="BD37" s="67">
        <f>IF('aggregate ccm'!BE37&gt;0,'aggregate ccm'!BE37/SUM('aggregate ccm'!BE$2:BE$87),0)</f>
        <v>0</v>
      </c>
      <c r="BE37" s="67">
        <f>IF('aggregate ccm'!BF37&gt;0,'aggregate ccm'!BF37/SUM('aggregate ccm'!BF$2:BF$87),0)</f>
        <v>0</v>
      </c>
      <c r="BF37" s="67">
        <f>IF('aggregate ccm'!BG37&gt;0,'aggregate ccm'!BG37/SUM('aggregate ccm'!BG$2:BG$87),0)</f>
        <v>0</v>
      </c>
      <c r="BG37" s="67">
        <f>IF('aggregate ccm'!BH37&gt;0,'aggregate ccm'!BH37/SUM('aggregate ccm'!BH$2:BH$87),0)</f>
        <v>0</v>
      </c>
      <c r="BH37" s="67">
        <f>IF('aggregate ccm'!BI37&gt;0,'aggregate ccm'!BI37/SUM('aggregate ccm'!BI$2:BI$87),0)</f>
        <v>0</v>
      </c>
      <c r="BI37" s="67">
        <f>IF('aggregate ccm'!BJ37&gt;0,'aggregate ccm'!BJ37/SUM('aggregate ccm'!BJ$2:BJ$87),0)</f>
        <v>0</v>
      </c>
      <c r="BJ37" s="67">
        <f>IF('aggregate ccm'!BK37&gt;0,'aggregate ccm'!BK37/SUM('aggregate ccm'!BK$2:BK$87),0)</f>
        <v>0</v>
      </c>
      <c r="BK37" s="67">
        <f>IF('aggregate ccm'!BL37&gt;0,'aggregate ccm'!BL37/SUM('aggregate ccm'!BL$2:BL$87),0)</f>
        <v>0</v>
      </c>
      <c r="BL37" s="67">
        <f>IF('aggregate ccm'!BM37&gt;0,'aggregate ccm'!BM37/SUM('aggregate ccm'!BM$2:BM$87),0)</f>
        <v>0</v>
      </c>
      <c r="BM37" s="67">
        <f>IF('aggregate ccm'!BN37&gt;0,'aggregate ccm'!BN37/SUM('aggregate ccm'!BN$2:BN$87),0)</f>
        <v>0</v>
      </c>
      <c r="BN37" s="67">
        <f>IF('aggregate ccm'!BO37&gt;0,'aggregate ccm'!BO37/SUM('aggregate ccm'!BO$2:BO$87),0)</f>
        <v>0</v>
      </c>
      <c r="BO37" s="67">
        <f>IF('aggregate ccm'!BP37&gt;0,'aggregate ccm'!BP37/SUM('aggregate ccm'!BP$2:BP$87),0)</f>
        <v>0</v>
      </c>
      <c r="BP37" s="67">
        <f>IF('aggregate ccm'!BQ37&gt;0,'aggregate ccm'!BQ37/SUM('aggregate ccm'!BQ$2:BQ$87),0)</f>
        <v>0</v>
      </c>
      <c r="BQ37" s="67">
        <f>IF('aggregate ccm'!BR37&gt;0,'aggregate ccm'!BR37/SUM('aggregate ccm'!BR$2:BR$87),0)</f>
        <v>0</v>
      </c>
      <c r="BR37" s="67">
        <f>IF('aggregate ccm'!BS37&gt;0,'aggregate ccm'!BS37/SUM('aggregate ccm'!BS$2:BS$87),0)</f>
        <v>0</v>
      </c>
      <c r="BS37" s="67">
        <f>IF('aggregate ccm'!BT37&gt;0,'aggregate ccm'!BT37/SUM('aggregate ccm'!BT$2:BT$87),0)</f>
        <v>0</v>
      </c>
      <c r="BT37" s="67">
        <f>IF('aggregate ccm'!BU37&gt;0,'aggregate ccm'!BU37/SUM('aggregate ccm'!BU$2:BU$87),0)</f>
        <v>0</v>
      </c>
      <c r="BU37" s="67">
        <f>IF('aggregate ccm'!BV37&gt;0,'aggregate ccm'!BV37/SUM('aggregate ccm'!BV$2:BV$87),0)</f>
        <v>0</v>
      </c>
      <c r="BV37" s="67">
        <f>IF('aggregate ccm'!BW37&gt;0,'aggregate ccm'!BW37/SUM('aggregate ccm'!BW$2:BW$87),0)</f>
        <v>0</v>
      </c>
      <c r="BW37" s="67">
        <f>IF('aggregate ccm'!BX37&gt;0,'aggregate ccm'!BX37/SUM('aggregate ccm'!BX$2:BX$87),0)</f>
        <v>0</v>
      </c>
      <c r="BX37" s="67">
        <f>IF('aggregate ccm'!BY37&gt;0,'aggregate ccm'!BY37/SUM('aggregate ccm'!BY$2:BY$87),0)</f>
        <v>0</v>
      </c>
      <c r="BY37" s="67">
        <f>IF('aggregate ccm'!BZ37&gt;0,'aggregate ccm'!BZ37/SUM('aggregate ccm'!BZ$2:BZ$87),0)</f>
        <v>0</v>
      </c>
      <c r="BZ37" s="67">
        <f>IF('aggregate ccm'!CA37&gt;0,'aggregate ccm'!CA37/SUM('aggregate ccm'!CA$2:CA$87),0)</f>
        <v>0</v>
      </c>
      <c r="CA37" s="67">
        <f>IF('aggregate ccm'!CB37&gt;0,'aggregate ccm'!CB37/SUM('aggregate ccm'!CB$2:CB$87),0)</f>
        <v>0</v>
      </c>
      <c r="CB37" s="67">
        <f>IF('aggregate ccm'!CC37&gt;0,'aggregate ccm'!CC37/SUM('aggregate ccm'!CC$2:CC$87),0)</f>
        <v>0</v>
      </c>
      <c r="CC37" s="67">
        <f>IF('aggregate ccm'!CD37&gt;0,'aggregate ccm'!CD37/SUM('aggregate ccm'!CD$2:CD$87),0)</f>
        <v>0</v>
      </c>
      <c r="CD37" s="67">
        <f>IF('aggregate ccm'!CE37&gt;0,'aggregate ccm'!CE37/SUM('aggregate ccm'!CE$2:CE$87),0)</f>
        <v>0</v>
      </c>
      <c r="CE37" s="67">
        <f>IF('aggregate ccm'!CF37&gt;0,'aggregate ccm'!CF37/SUM('aggregate ccm'!CF$2:CF$87),0)</f>
        <v>0</v>
      </c>
      <c r="CF37" s="67">
        <f>IF('aggregate ccm'!CG37&gt;0,'aggregate ccm'!CG37/SUM('aggregate ccm'!CG$2:CG$87),0)</f>
        <v>0</v>
      </c>
      <c r="CG37" s="67">
        <f>IF('aggregate ccm'!CH37&gt;0,'aggregate ccm'!CH37/SUM('aggregate ccm'!CH$2:CH$87),0)</f>
        <v>0</v>
      </c>
      <c r="CH37" s="67">
        <f>IF('aggregate ccm'!CI37&gt;0,'aggregate ccm'!CI37/SUM('aggregate ccm'!CI$2:CI$87),0)</f>
        <v>0</v>
      </c>
      <c r="CI37" s="67">
        <f>IF('aggregate ccm'!CJ37&gt;0,'aggregate ccm'!CJ37/SUM('aggregate ccm'!CJ$2:CJ$87),0)</f>
        <v>0</v>
      </c>
      <c r="CK37" s="67"/>
    </row>
    <row r="38" spans="1:89">
      <c r="A38" s="68" t="s">
        <v>652</v>
      </c>
      <c r="B38" s="67">
        <f>IF('aggregate ccm'!C38&gt;0,'aggregate ccm'!C38/SUM('aggregate ccm'!C$2:C$87),0)</f>
        <v>7.0630131565931342E-2</v>
      </c>
      <c r="C38" s="67">
        <f>IF('aggregate ccm'!D38&gt;0,'aggregate ccm'!D38/SUM('aggregate ccm'!D$2:D$87),0)</f>
        <v>8.6846030606043859E-2</v>
      </c>
      <c r="D38" s="67">
        <f>IF('aggregate ccm'!E38&gt;0,'aggregate ccm'!E38/SUM('aggregate ccm'!E$2:E$87),0)</f>
        <v>4.182250935056106E-2</v>
      </c>
      <c r="E38" s="67">
        <f>IF('aggregate ccm'!F38&gt;0,'aggregate ccm'!F38/SUM('aggregate ccm'!F$2:F$87),0)</f>
        <v>1.8362576184972092E-2</v>
      </c>
      <c r="F38" s="67">
        <f>IF('aggregate ccm'!G38&gt;0,'aggregate ccm'!G38/SUM('aggregate ccm'!G$2:G$87),0)</f>
        <v>4.1822509350561032E-2</v>
      </c>
      <c r="G38" s="67">
        <f>IF('aggregate ccm'!H38&gt;0,'aggregate ccm'!H38/SUM('aggregate ccm'!H$2:H$87),0)</f>
        <v>6.6811909949164847E-2</v>
      </c>
      <c r="H38" s="67">
        <f>IF('aggregate ccm'!I38&gt;0,'aggregate ccm'!I38/SUM('aggregate ccm'!I$2:I$87),0)</f>
        <v>1.2787723785166241E-3</v>
      </c>
      <c r="I38" s="67">
        <f>IF('aggregate ccm'!J38&gt;0,'aggregate ccm'!J38/SUM('aggregate ccm'!J$2:J$87),0)</f>
        <v>2.2780832678711706E-2</v>
      </c>
      <c r="J38" s="67">
        <f>IF('aggregate ccm'!K38&gt;0,'aggregate ccm'!K38/SUM('aggregate ccm'!K$2:K$87),0)</f>
        <v>1.932633903920486E-2</v>
      </c>
      <c r="K38" s="67">
        <f>IF('aggregate ccm'!L38&gt;0,'aggregate ccm'!L38/SUM('aggregate ccm'!L$2:L$87),0)</f>
        <v>4.7319937630103323E-2</v>
      </c>
      <c r="L38" s="67">
        <f>IF('aggregate ccm'!M38&gt;0,'aggregate ccm'!M38/SUM('aggregate ccm'!M$2:M$87),0)</f>
        <v>1.6258677383997076E-2</v>
      </c>
      <c r="M38" s="67">
        <f>IF('aggregate ccm'!N38&gt;0,'aggregate ccm'!N38/SUM('aggregate ccm'!N$2:N$87),0)</f>
        <v>1.0467510818464032E-2</v>
      </c>
      <c r="N38" s="67">
        <f>IF('aggregate ccm'!O38&gt;0,'aggregate ccm'!O38/SUM('aggregate ccm'!O$2:O$87),0)</f>
        <v>1.3949275362318842E-2</v>
      </c>
      <c r="O38" s="67">
        <f>IF('aggregate ccm'!P38&gt;0,'aggregate ccm'!P38/SUM('aggregate ccm'!P$2:P$87),0)</f>
        <v>1.6117216117216119E-2</v>
      </c>
      <c r="P38" s="67">
        <f>IF('aggregate ccm'!Q38&gt;0,'aggregate ccm'!Q38/SUM('aggregate ccm'!Q$2:Q$87),0)</f>
        <v>2.1615472127417521E-2</v>
      </c>
      <c r="Q38" s="67">
        <f>IF('aggregate ccm'!R38&gt;0,'aggregate ccm'!R38/SUM('aggregate ccm'!R$2:R$87),0)</f>
        <v>2.1121802393804266E-2</v>
      </c>
      <c r="R38" s="67">
        <f>IF('aggregate ccm'!S38&gt;0,'aggregate ccm'!S38/SUM('aggregate ccm'!S$2:S$87),0)</f>
        <v>2.1121802393804269E-2</v>
      </c>
      <c r="S38" s="67">
        <f>IF('aggregate ccm'!T38&gt;0,'aggregate ccm'!T38/SUM('aggregate ccm'!T$2:T$87),0)</f>
        <v>1.8593840790238236E-2</v>
      </c>
      <c r="T38" s="67">
        <f>IF('aggregate ccm'!U38&gt;0,'aggregate ccm'!U38/SUM('aggregate ccm'!U$2:U$87),0)</f>
        <v>2.3278370514064017E-2</v>
      </c>
      <c r="U38" s="67">
        <f>IF('aggregate ccm'!V38&gt;0,'aggregate ccm'!V38/SUM('aggregate ccm'!V$2:V$87),0)</f>
        <v>1.9735366674142184E-2</v>
      </c>
      <c r="V38" s="67">
        <f>IF('aggregate ccm'!W38&gt;0,'aggregate ccm'!W38/SUM('aggregate ccm'!W$2:W$87),0)</f>
        <v>8.0521236707849289E-3</v>
      </c>
      <c r="W38" s="67">
        <f>IF('aggregate ccm'!X38&gt;0,'aggregate ccm'!X38/SUM('aggregate ccm'!X$2:X$87),0)</f>
        <v>9.794029643031105E-3</v>
      </c>
      <c r="X38" s="67">
        <f>IF('aggregate ccm'!Y38&gt;0,'aggregate ccm'!Y38/SUM('aggregate ccm'!Y$2:Y$87),0)</f>
        <v>9.7940296430311016E-3</v>
      </c>
      <c r="Y38" s="67">
        <f>IF('aggregate ccm'!Z38&gt;0,'aggregate ccm'!Z38/SUM('aggregate ccm'!Z$2:Z$87),0)</f>
        <v>3.9858385500926123E-3</v>
      </c>
      <c r="Z38" s="67">
        <f>IF('aggregate ccm'!AA38&gt;0,'aggregate ccm'!AA38/SUM('aggregate ccm'!AA$2:AA$87),0)</f>
        <v>4.1256743890828304E-3</v>
      </c>
      <c r="AA38" s="67">
        <f>IF('aggregate ccm'!AB38&gt;0,'aggregate ccm'!AB38/SUM('aggregate ccm'!AB$2:AB$87),0)</f>
        <v>2.4295432458697765E-3</v>
      </c>
      <c r="AB38" s="67">
        <f>IF('aggregate ccm'!AC38&gt;0,'aggregate ccm'!AC38/SUM('aggregate ccm'!AC$2:AC$87),0)</f>
        <v>1.8727449745146327E-2</v>
      </c>
      <c r="AC38" s="67">
        <f>IF('aggregate ccm'!AD38&gt;0,'aggregate ccm'!AD38/SUM('aggregate ccm'!AD$2:AD$87),0)</f>
        <v>1.7105559306774702E-2</v>
      </c>
      <c r="AD38" s="67">
        <f>IF('aggregate ccm'!AE38&gt;0,'aggregate ccm'!AE38/SUM('aggregate ccm'!AE$2:AE$87),0)</f>
        <v>3.4341782502044151E-2</v>
      </c>
      <c r="AE38" s="67">
        <f>IF('aggregate ccm'!AF38&gt;0,'aggregate ccm'!AF38/SUM('aggregate ccm'!AF$2:AF$87),0)</f>
        <v>4.6541813461895051E-2</v>
      </c>
      <c r="AF38" s="67">
        <f>IF('aggregate ccm'!AG38&gt;0,'aggregate ccm'!AG38/SUM('aggregate ccm'!AG$2:AG$87),0)</f>
        <v>4.2944243173986037E-3</v>
      </c>
      <c r="AG38" s="67">
        <f>IF('aggregate ccm'!AH38&gt;0,'aggregate ccm'!AH38/SUM('aggregate ccm'!AH$2:AH$87),0)</f>
        <v>2.1565333804844781E-3</v>
      </c>
      <c r="AH38" s="67">
        <f>IF('aggregate ccm'!AI38&gt;0,'aggregate ccm'!AI38/SUM('aggregate ccm'!AI$2:AI$87),0)</f>
        <v>4.419334588826114E-2</v>
      </c>
      <c r="AI38" s="67">
        <f>IF('aggregate ccm'!AJ38&gt;0,'aggregate ccm'!AJ38/SUM('aggregate ccm'!AJ$2:AJ$87),0)</f>
        <v>2.3129801860088953E-2</v>
      </c>
      <c r="AJ38" s="67">
        <f>IF('aggregate ccm'!AK38&gt;0,'aggregate ccm'!AK38/SUM('aggregate ccm'!AK$2:AK$87),0)</f>
        <v>2.312980186008896E-2</v>
      </c>
      <c r="AK38" s="67">
        <f>IF('aggregate ccm'!AL38&gt;0,'aggregate ccm'!AL38/SUM('aggregate ccm'!AL$2:AL$87),0)</f>
        <v>2.312980186008896E-2</v>
      </c>
      <c r="AL38" s="67">
        <f>IF('aggregate ccm'!AM38&gt;0,'aggregate ccm'!AM38/SUM('aggregate ccm'!AM$2:AM$87),0)</f>
        <v>2.1306160259379342E-2</v>
      </c>
      <c r="AM38" s="67">
        <f>IF('aggregate ccm'!AN38&gt;0,'aggregate ccm'!AN38/SUM('aggregate ccm'!AN$2:AN$87),0)</f>
        <v>1.6258677383997073E-2</v>
      </c>
      <c r="AN38" s="67">
        <f>IF('aggregate ccm'!AO38&gt;0,'aggregate ccm'!AO38/SUM('aggregate ccm'!AO$2:AO$87),0)</f>
        <v>8.4033613445378165E-3</v>
      </c>
      <c r="AO38" s="67">
        <f>IF('aggregate ccm'!AP38&gt;0,'aggregate ccm'!AP38/SUM('aggregate ccm'!AP$2:AP$87),0)</f>
        <v>4.1644562334217504E-2</v>
      </c>
      <c r="AP38" s="67">
        <f>IF('aggregate ccm'!AQ38&gt;0,'aggregate ccm'!AQ38/SUM('aggregate ccm'!AQ$2:AQ$87),0)</f>
        <v>6.1231066709635837E-2</v>
      </c>
      <c r="AQ38" s="67">
        <f>IF('aggregate ccm'!AR38&gt;0,'aggregate ccm'!AR38/SUM('aggregate ccm'!AR$2:AR$87),0)</f>
        <v>2.6944274341702389E-2</v>
      </c>
      <c r="AR38" s="67">
        <f>IF('aggregate ccm'!AS38&gt;0,'aggregate ccm'!AS38/SUM('aggregate ccm'!AS$2:AS$87),0)</f>
        <v>1.1177120919439686E-2</v>
      </c>
      <c r="AS38" s="67">
        <f>IF('aggregate ccm'!AT38&gt;0,'aggregate ccm'!AT38/SUM('aggregate ccm'!AT$2:AT$87),0)</f>
        <v>2.5221858944418495E-2</v>
      </c>
      <c r="AT38" s="67">
        <f>IF('aggregate ccm'!AU38&gt;0,'aggregate ccm'!AU38/SUM('aggregate ccm'!AU$2:AU$87),0)</f>
        <v>1.5682739972960793E-2</v>
      </c>
      <c r="AU38" s="67">
        <f>IF('aggregate ccm'!AV38&gt;0,'aggregate ccm'!AV38/SUM('aggregate ccm'!AV$2:AV$87),0)</f>
        <v>2.6875527912155417E-2</v>
      </c>
      <c r="AV38" s="67">
        <f>IF('aggregate ccm'!AW38&gt;0,'aggregate ccm'!AW38/SUM('aggregate ccm'!AW$2:AW$87),0)</f>
        <v>1.0979358805445762E-2</v>
      </c>
      <c r="AW38" s="67">
        <f>IF('aggregate ccm'!AX38&gt;0,'aggregate ccm'!AX38/SUM('aggregate ccm'!AX$2:AX$87),0)</f>
        <v>1.9950124688279301E-2</v>
      </c>
      <c r="AX38" s="67">
        <f>IF('aggregate ccm'!AY38&gt;0,'aggregate ccm'!AY38/SUM('aggregate ccm'!AY$2:AY$87),0)</f>
        <v>4.8506151142355E-2</v>
      </c>
      <c r="AY38" s="67">
        <f>IF('aggregate ccm'!AZ38&gt;0,'aggregate ccm'!AZ38/SUM('aggregate ccm'!AZ$2:AZ$87),0)</f>
        <v>1.4427816112554889E-2</v>
      </c>
      <c r="AZ38" s="67">
        <f>IF('aggregate ccm'!BA38&gt;0,'aggregate ccm'!BA38/SUM('aggregate ccm'!BA$2:BA$87),0)</f>
        <v>2.4091108190976786E-2</v>
      </c>
      <c r="BA38" s="67">
        <f>IF('aggregate ccm'!BB38&gt;0,'aggregate ccm'!BB38/SUM('aggregate ccm'!BB$2:BB$87),0)</f>
        <v>2.3456364263539152E-3</v>
      </c>
      <c r="BB38" s="67">
        <f>IF('aggregate ccm'!BC38&gt;0,'aggregate ccm'!BC38/SUM('aggregate ccm'!BC$2:BC$87),0)</f>
        <v>7.6544559868780742E-3</v>
      </c>
      <c r="BC38" s="67">
        <f>IF('aggregate ccm'!BD38&gt;0,'aggregate ccm'!BD38/SUM('aggregate ccm'!BD$2:BD$87),0)</f>
        <v>7.0644495163569177E-3</v>
      </c>
      <c r="BD38" s="67">
        <f>IF('aggregate ccm'!BE38&gt;0,'aggregate ccm'!BE38/SUM('aggregate ccm'!BE$2:BE$87),0)</f>
        <v>1.7569982132221558E-2</v>
      </c>
      <c r="BE38" s="67">
        <f>IF('aggregate ccm'!BF38&gt;0,'aggregate ccm'!BF38/SUM('aggregate ccm'!BF$2:BF$87),0)</f>
        <v>3.4878016145577805E-2</v>
      </c>
      <c r="BF38" s="67">
        <f>IF('aggregate ccm'!BG38&gt;0,'aggregate ccm'!BG38/SUM('aggregate ccm'!BG$2:BG$87),0)</f>
        <v>7.3400525854513581E-3</v>
      </c>
      <c r="BG38" s="67">
        <f>IF('aggregate ccm'!BH38&gt;0,'aggregate ccm'!BH38/SUM('aggregate ccm'!BH$2:BH$87),0)</f>
        <v>1.0554089709762533E-2</v>
      </c>
      <c r="BH38" s="67">
        <f>IF('aggregate ccm'!BI38&gt;0,'aggregate ccm'!BI38/SUM('aggregate ccm'!BI$2:BI$87),0)</f>
        <v>3.0958342818119735E-2</v>
      </c>
      <c r="BI38" s="67">
        <f>IF('aggregate ccm'!BJ38&gt;0,'aggregate ccm'!BJ38/SUM('aggregate ccm'!BJ$2:BJ$87),0)</f>
        <v>5.6111696522655428E-2</v>
      </c>
      <c r="BJ38" s="67">
        <f>IF('aggregate ccm'!BK38&gt;0,'aggregate ccm'!BK38/SUM('aggregate ccm'!BK$2:BK$87),0)</f>
        <v>5.9158632778264678E-2</v>
      </c>
      <c r="BK38" s="67">
        <f>IF('aggregate ccm'!BL38&gt;0,'aggregate ccm'!BL38/SUM('aggregate ccm'!BL$2:BL$87),0)</f>
        <v>1.0783500490159113E-2</v>
      </c>
      <c r="BL38" s="67">
        <f>IF('aggregate ccm'!BM38&gt;0,'aggregate ccm'!BM38/SUM('aggregate ccm'!BM$2:BM$87),0)</f>
        <v>1.7024506614617223E-2</v>
      </c>
      <c r="BM38" s="67">
        <f>IF('aggregate ccm'!BN38&gt;0,'aggregate ccm'!BN38/SUM('aggregate ccm'!BN$2:BN$87),0)</f>
        <v>4.0121748754842278E-2</v>
      </c>
      <c r="BN38" s="67">
        <f>IF('aggregate ccm'!BO38&gt;0,'aggregate ccm'!BO38/SUM('aggregate ccm'!BO$2:BO$87),0)</f>
        <v>6.3122923588039864E-2</v>
      </c>
      <c r="BO38" s="67">
        <f>IF('aggregate ccm'!BP38&gt;0,'aggregate ccm'!BP38/SUM('aggregate ccm'!BP$2:BP$87),0)</f>
        <v>8.5634659234861923E-2</v>
      </c>
      <c r="BP38" s="67">
        <f>IF('aggregate ccm'!BQ38&gt;0,'aggregate ccm'!BQ38/SUM('aggregate ccm'!BQ$2:BQ$87),0)</f>
        <v>3.5108958837772396E-2</v>
      </c>
      <c r="BQ38" s="67">
        <f>IF('aggregate ccm'!BR38&gt;0,'aggregate ccm'!BR38/SUM('aggregate ccm'!BR$2:BR$87),0)</f>
        <v>2.935010482180294E-2</v>
      </c>
      <c r="BR38" s="67">
        <f>IF('aggregate ccm'!BS38&gt;0,'aggregate ccm'!BS38/SUM('aggregate ccm'!BS$2:BS$87),0)</f>
        <v>8.5133217720321612E-3</v>
      </c>
      <c r="BS38" s="67">
        <f>IF('aggregate ccm'!BT38&gt;0,'aggregate ccm'!BT38/SUM('aggregate ccm'!BT$2:BT$87),0)</f>
        <v>2.3254034728635443E-2</v>
      </c>
      <c r="BT38" s="67">
        <f>IF('aggregate ccm'!BU38&gt;0,'aggregate ccm'!BU38/SUM('aggregate ccm'!BU$2:BU$87),0)</f>
        <v>3.6323610346725377E-2</v>
      </c>
      <c r="BU38" s="67">
        <f>IF('aggregate ccm'!BV38&gt;0,'aggregate ccm'!BV38/SUM('aggregate ccm'!BV$2:BV$87),0)</f>
        <v>4.8494728502650977E-2</v>
      </c>
      <c r="BV38" s="67">
        <f>IF('aggregate ccm'!BW38&gt;0,'aggregate ccm'!BW38/SUM('aggregate ccm'!BW$2:BW$87),0)</f>
        <v>4.8494728502650984E-2</v>
      </c>
      <c r="BW38" s="67">
        <f>IF('aggregate ccm'!BX38&gt;0,'aggregate ccm'!BX38/SUM('aggregate ccm'!BX$2:BX$87),0)</f>
        <v>4.8494728502650984E-2</v>
      </c>
      <c r="BX38" s="67">
        <f>IF('aggregate ccm'!BY38&gt;0,'aggregate ccm'!BY38/SUM('aggregate ccm'!BY$2:BY$87),0)</f>
        <v>1.6258677383997073E-2</v>
      </c>
      <c r="BY38" s="67">
        <f>IF('aggregate ccm'!BZ38&gt;0,'aggregate ccm'!BZ38/SUM('aggregate ccm'!BZ$2:BZ$87),0)</f>
        <v>1.625867738399708E-2</v>
      </c>
      <c r="BZ38" s="67">
        <f>IF('aggregate ccm'!CA38&gt;0,'aggregate ccm'!CA38/SUM('aggregate ccm'!CA$2:CA$87),0)</f>
        <v>1.2907768129547055E-2</v>
      </c>
      <c r="CA38" s="67">
        <f>IF('aggregate ccm'!CB38&gt;0,'aggregate ccm'!CB38/SUM('aggregate ccm'!CB$2:CB$87),0)</f>
        <v>9.9674532139951179E-3</v>
      </c>
      <c r="CB38" s="67">
        <f>IF('aggregate ccm'!CC38&gt;0,'aggregate ccm'!CC38/SUM('aggregate ccm'!CC$2:CC$87),0)</f>
        <v>1.7300677436164671E-2</v>
      </c>
      <c r="CC38" s="67">
        <f>IF('aggregate ccm'!CD38&gt;0,'aggregate ccm'!CD38/SUM('aggregate ccm'!CD$2:CD$87),0)</f>
        <v>1.3302634944998724E-2</v>
      </c>
      <c r="CD38" s="67">
        <f>IF('aggregate ccm'!CE38&gt;0,'aggregate ccm'!CE38/SUM('aggregate ccm'!CE$2:CE$87),0)</f>
        <v>1.0964068114467632E-2</v>
      </c>
      <c r="CE38" s="67">
        <f>IF('aggregate ccm'!CF38&gt;0,'aggregate ccm'!CF38/SUM('aggregate ccm'!CF$2:CF$87),0)</f>
        <v>1.8963337547408341E-2</v>
      </c>
      <c r="CF38" s="67">
        <f>IF('aggregate ccm'!CG38&gt;0,'aggregate ccm'!CG38/SUM('aggregate ccm'!CG$2:CG$87),0)</f>
        <v>1.3302634944998721E-2</v>
      </c>
      <c r="CG38" s="67">
        <f>IF('aggregate ccm'!CH38&gt;0,'aggregate ccm'!CH38/SUM('aggregate ccm'!CH$2:CH$87),0)</f>
        <v>1.8963337547408348E-2</v>
      </c>
      <c r="CH38" s="67">
        <f>IF('aggregate ccm'!CI38&gt;0,'aggregate ccm'!CI38/SUM('aggregate ccm'!CI$2:CI$87),0)</f>
        <v>4.4262295081967211E-2</v>
      </c>
      <c r="CI38" s="67">
        <f>IF('aggregate ccm'!CJ38&gt;0,'aggregate ccm'!CJ38/SUM('aggregate ccm'!CJ$2:CJ$87),0)</f>
        <v>1.5118110236220473E-2</v>
      </c>
      <c r="CK38" s="67"/>
    </row>
    <row r="39" spans="1:89">
      <c r="A39" s="68" t="s">
        <v>712</v>
      </c>
      <c r="B39" s="67">
        <f>IF('aggregate ccm'!C39&gt;0,'aggregate ccm'!C39/SUM('aggregate ccm'!C$2:C$87),0)</f>
        <v>0</v>
      </c>
      <c r="C39" s="67">
        <f>IF('aggregate ccm'!D39&gt;0,'aggregate ccm'!D39/SUM('aggregate ccm'!D$2:D$87),0)</f>
        <v>0</v>
      </c>
      <c r="D39" s="67">
        <f>IF('aggregate ccm'!E39&gt;0,'aggregate ccm'!E39/SUM('aggregate ccm'!E$2:E$87),0)</f>
        <v>0</v>
      </c>
      <c r="E39" s="67">
        <f>IF('aggregate ccm'!F39&gt;0,'aggregate ccm'!F39/SUM('aggregate ccm'!F$2:F$87),0)</f>
        <v>0</v>
      </c>
      <c r="F39" s="67">
        <f>IF('aggregate ccm'!G39&gt;0,'aggregate ccm'!G39/SUM('aggregate ccm'!G$2:G$87),0)</f>
        <v>0</v>
      </c>
      <c r="G39" s="67">
        <f>IF('aggregate ccm'!H39&gt;0,'aggregate ccm'!H39/SUM('aggregate ccm'!H$2:H$87),0)</f>
        <v>0</v>
      </c>
      <c r="H39" s="67">
        <f>IF('aggregate ccm'!I39&gt;0,'aggregate ccm'!I39/SUM('aggregate ccm'!I$2:I$87),0)</f>
        <v>0</v>
      </c>
      <c r="I39" s="67">
        <f>IF('aggregate ccm'!J39&gt;0,'aggregate ccm'!J39/SUM('aggregate ccm'!J$2:J$87),0)</f>
        <v>0</v>
      </c>
      <c r="J39" s="67">
        <f>IF('aggregate ccm'!K39&gt;0,'aggregate ccm'!K39/SUM('aggregate ccm'!K$2:K$87),0)</f>
        <v>0</v>
      </c>
      <c r="K39" s="67">
        <f>IF('aggregate ccm'!L39&gt;0,'aggregate ccm'!L39/SUM('aggregate ccm'!L$2:L$87),0)</f>
        <v>0</v>
      </c>
      <c r="L39" s="67">
        <f>IF('aggregate ccm'!M39&gt;0,'aggregate ccm'!M39/SUM('aggregate ccm'!M$2:M$87),0)</f>
        <v>0</v>
      </c>
      <c r="M39" s="67">
        <f>IF('aggregate ccm'!N39&gt;0,'aggregate ccm'!N39/SUM('aggregate ccm'!N$2:N$87),0)</f>
        <v>0</v>
      </c>
      <c r="N39" s="67">
        <f>IF('aggregate ccm'!O39&gt;0,'aggregate ccm'!O39/SUM('aggregate ccm'!O$2:O$87),0)</f>
        <v>0</v>
      </c>
      <c r="O39" s="67">
        <f>IF('aggregate ccm'!P39&gt;0,'aggregate ccm'!P39/SUM('aggregate ccm'!P$2:P$87),0)</f>
        <v>0</v>
      </c>
      <c r="P39" s="67">
        <f>IF('aggregate ccm'!Q39&gt;0,'aggregate ccm'!Q39/SUM('aggregate ccm'!Q$2:Q$87),0)</f>
        <v>0</v>
      </c>
      <c r="Q39" s="67">
        <f>IF('aggregate ccm'!R39&gt;0,'aggregate ccm'!R39/SUM('aggregate ccm'!R$2:R$87),0)</f>
        <v>0</v>
      </c>
      <c r="R39" s="67">
        <f>IF('aggregate ccm'!S39&gt;0,'aggregate ccm'!S39/SUM('aggregate ccm'!S$2:S$87),0)</f>
        <v>0</v>
      </c>
      <c r="S39" s="67">
        <f>IF('aggregate ccm'!T39&gt;0,'aggregate ccm'!T39/SUM('aggregate ccm'!T$2:T$87),0)</f>
        <v>0</v>
      </c>
      <c r="T39" s="67">
        <f>IF('aggregate ccm'!U39&gt;0,'aggregate ccm'!U39/SUM('aggregate ccm'!U$2:U$87),0)</f>
        <v>0</v>
      </c>
      <c r="U39" s="67">
        <f>IF('aggregate ccm'!V39&gt;0,'aggregate ccm'!V39/SUM('aggregate ccm'!V$2:V$87),0)</f>
        <v>0</v>
      </c>
      <c r="V39" s="67">
        <f>IF('aggregate ccm'!W39&gt;0,'aggregate ccm'!W39/SUM('aggregate ccm'!W$2:W$87),0)</f>
        <v>0</v>
      </c>
      <c r="W39" s="67">
        <f>IF('aggregate ccm'!X39&gt;0,'aggregate ccm'!X39/SUM('aggregate ccm'!X$2:X$87),0)</f>
        <v>0</v>
      </c>
      <c r="X39" s="67">
        <f>IF('aggregate ccm'!Y39&gt;0,'aggregate ccm'!Y39/SUM('aggregate ccm'!Y$2:Y$87),0)</f>
        <v>0</v>
      </c>
      <c r="Y39" s="67">
        <f>IF('aggregate ccm'!Z39&gt;0,'aggregate ccm'!Z39/SUM('aggregate ccm'!Z$2:Z$87),0)</f>
        <v>0</v>
      </c>
      <c r="Z39" s="67">
        <f>IF('aggregate ccm'!AA39&gt;0,'aggregate ccm'!AA39/SUM('aggregate ccm'!AA$2:AA$87),0)</f>
        <v>0</v>
      </c>
      <c r="AA39" s="67">
        <f>IF('aggregate ccm'!AB39&gt;0,'aggregate ccm'!AB39/SUM('aggregate ccm'!AB$2:AB$87),0)</f>
        <v>0</v>
      </c>
      <c r="AB39" s="67">
        <f>IF('aggregate ccm'!AC39&gt;0,'aggregate ccm'!AC39/SUM('aggregate ccm'!AC$2:AC$87),0)</f>
        <v>0</v>
      </c>
      <c r="AC39" s="67">
        <f>IF('aggregate ccm'!AD39&gt;0,'aggregate ccm'!AD39/SUM('aggregate ccm'!AD$2:AD$87),0)</f>
        <v>0</v>
      </c>
      <c r="AD39" s="67">
        <f>IF('aggregate ccm'!AE39&gt;0,'aggregate ccm'!AE39/SUM('aggregate ccm'!AE$2:AE$87),0)</f>
        <v>0</v>
      </c>
      <c r="AE39" s="67">
        <f>IF('aggregate ccm'!AF39&gt;0,'aggregate ccm'!AF39/SUM('aggregate ccm'!AF$2:AF$87),0)</f>
        <v>0</v>
      </c>
      <c r="AF39" s="67">
        <f>IF('aggregate ccm'!AG39&gt;0,'aggregate ccm'!AG39/SUM('aggregate ccm'!AG$2:AG$87),0)</f>
        <v>0</v>
      </c>
      <c r="AG39" s="67">
        <f>IF('aggregate ccm'!AH39&gt;0,'aggregate ccm'!AH39/SUM('aggregate ccm'!AH$2:AH$87),0)</f>
        <v>0</v>
      </c>
      <c r="AH39" s="67">
        <f>IF('aggregate ccm'!AI39&gt;0,'aggregate ccm'!AI39/SUM('aggregate ccm'!AI$2:AI$87),0)</f>
        <v>0</v>
      </c>
      <c r="AI39" s="67">
        <f>IF('aggregate ccm'!AJ39&gt;0,'aggregate ccm'!AJ39/SUM('aggregate ccm'!AJ$2:AJ$87),0)</f>
        <v>0</v>
      </c>
      <c r="AJ39" s="67">
        <f>IF('aggregate ccm'!AK39&gt;0,'aggregate ccm'!AK39/SUM('aggregate ccm'!AK$2:AK$87),0)</f>
        <v>0</v>
      </c>
      <c r="AK39" s="67">
        <f>IF('aggregate ccm'!AL39&gt;0,'aggregate ccm'!AL39/SUM('aggregate ccm'!AL$2:AL$87),0)</f>
        <v>0</v>
      </c>
      <c r="AL39" s="67">
        <f>IF('aggregate ccm'!AM39&gt;0,'aggregate ccm'!AM39/SUM('aggregate ccm'!AM$2:AM$87),0)</f>
        <v>0</v>
      </c>
      <c r="AM39" s="67">
        <f>IF('aggregate ccm'!AN39&gt;0,'aggregate ccm'!AN39/SUM('aggregate ccm'!AN$2:AN$87),0)</f>
        <v>0</v>
      </c>
      <c r="AN39" s="67">
        <f>IF('aggregate ccm'!AO39&gt;0,'aggregate ccm'!AO39/SUM('aggregate ccm'!AO$2:AO$87),0)</f>
        <v>0</v>
      </c>
      <c r="AO39" s="67">
        <f>IF('aggregate ccm'!AP39&gt;0,'aggregate ccm'!AP39/SUM('aggregate ccm'!AP$2:AP$87),0)</f>
        <v>0</v>
      </c>
      <c r="AP39" s="67">
        <f>IF('aggregate ccm'!AQ39&gt;0,'aggregate ccm'!AQ39/SUM('aggregate ccm'!AQ$2:AQ$87),0)</f>
        <v>0</v>
      </c>
      <c r="AQ39" s="67">
        <f>IF('aggregate ccm'!AR39&gt;0,'aggregate ccm'!AR39/SUM('aggregate ccm'!AR$2:AR$87),0)</f>
        <v>0</v>
      </c>
      <c r="AR39" s="67">
        <f>IF('aggregate ccm'!AS39&gt;0,'aggregate ccm'!AS39/SUM('aggregate ccm'!AS$2:AS$87),0)</f>
        <v>0</v>
      </c>
      <c r="AS39" s="67">
        <f>IF('aggregate ccm'!AT39&gt;0,'aggregate ccm'!AT39/SUM('aggregate ccm'!AT$2:AT$87),0)</f>
        <v>0</v>
      </c>
      <c r="AT39" s="67">
        <f>IF('aggregate ccm'!AU39&gt;0,'aggregate ccm'!AU39/SUM('aggregate ccm'!AU$2:AU$87),0)</f>
        <v>0</v>
      </c>
      <c r="AU39" s="67">
        <f>IF('aggregate ccm'!AV39&gt;0,'aggregate ccm'!AV39/SUM('aggregate ccm'!AV$2:AV$87),0)</f>
        <v>0</v>
      </c>
      <c r="AV39" s="67">
        <f>IF('aggregate ccm'!AW39&gt;0,'aggregate ccm'!AW39/SUM('aggregate ccm'!AW$2:AW$87),0)</f>
        <v>0</v>
      </c>
      <c r="AW39" s="67">
        <f>IF('aggregate ccm'!AX39&gt;0,'aggregate ccm'!AX39/SUM('aggregate ccm'!AX$2:AX$87),0)</f>
        <v>0</v>
      </c>
      <c r="AX39" s="67">
        <f>IF('aggregate ccm'!AY39&gt;0,'aggregate ccm'!AY39/SUM('aggregate ccm'!AY$2:AY$87),0)</f>
        <v>0</v>
      </c>
      <c r="AY39" s="67">
        <f>IF('aggregate ccm'!AZ39&gt;0,'aggregate ccm'!AZ39/SUM('aggregate ccm'!AZ$2:AZ$87),0)</f>
        <v>0</v>
      </c>
      <c r="AZ39" s="67">
        <f>IF('aggregate ccm'!BA39&gt;0,'aggregate ccm'!BA39/SUM('aggregate ccm'!BA$2:BA$87),0)</f>
        <v>0</v>
      </c>
      <c r="BA39" s="67">
        <f>IF('aggregate ccm'!BB39&gt;0,'aggregate ccm'!BB39/SUM('aggregate ccm'!BB$2:BB$87),0)</f>
        <v>0</v>
      </c>
      <c r="BB39" s="67">
        <f>IF('aggregate ccm'!BC39&gt;0,'aggregate ccm'!BC39/SUM('aggregate ccm'!BC$2:BC$87),0)</f>
        <v>0</v>
      </c>
      <c r="BC39" s="67">
        <f>IF('aggregate ccm'!BD39&gt;0,'aggregate ccm'!BD39/SUM('aggregate ccm'!BD$2:BD$87),0)</f>
        <v>0</v>
      </c>
      <c r="BD39" s="67">
        <f>IF('aggregate ccm'!BE39&gt;0,'aggregate ccm'!BE39/SUM('aggregate ccm'!BE$2:BE$87),0)</f>
        <v>0</v>
      </c>
      <c r="BE39" s="67">
        <f>IF('aggregate ccm'!BF39&gt;0,'aggregate ccm'!BF39/SUM('aggregate ccm'!BF$2:BF$87),0)</f>
        <v>0</v>
      </c>
      <c r="BF39" s="67">
        <f>IF('aggregate ccm'!BG39&gt;0,'aggregate ccm'!BG39/SUM('aggregate ccm'!BG$2:BG$87),0)</f>
        <v>0</v>
      </c>
      <c r="BG39" s="67">
        <f>IF('aggregate ccm'!BH39&gt;0,'aggregate ccm'!BH39/SUM('aggregate ccm'!BH$2:BH$87),0)</f>
        <v>0</v>
      </c>
      <c r="BH39" s="67">
        <f>IF('aggregate ccm'!BI39&gt;0,'aggregate ccm'!BI39/SUM('aggregate ccm'!BI$2:BI$87),0)</f>
        <v>0</v>
      </c>
      <c r="BI39" s="67">
        <f>IF('aggregate ccm'!BJ39&gt;0,'aggregate ccm'!BJ39/SUM('aggregate ccm'!BJ$2:BJ$87),0)</f>
        <v>0</v>
      </c>
      <c r="BJ39" s="67">
        <f>IF('aggregate ccm'!BK39&gt;0,'aggregate ccm'!BK39/SUM('aggregate ccm'!BK$2:BK$87),0)</f>
        <v>0</v>
      </c>
      <c r="BK39" s="67">
        <f>IF('aggregate ccm'!BL39&gt;0,'aggregate ccm'!BL39/SUM('aggregate ccm'!BL$2:BL$87),0)</f>
        <v>0</v>
      </c>
      <c r="BL39" s="67">
        <f>IF('aggregate ccm'!BM39&gt;0,'aggregate ccm'!BM39/SUM('aggregate ccm'!BM$2:BM$87),0)</f>
        <v>0</v>
      </c>
      <c r="BM39" s="67">
        <f>IF('aggregate ccm'!BN39&gt;0,'aggregate ccm'!BN39/SUM('aggregate ccm'!BN$2:BN$87),0)</f>
        <v>0</v>
      </c>
      <c r="BN39" s="67">
        <f>IF('aggregate ccm'!BO39&gt;0,'aggregate ccm'!BO39/SUM('aggregate ccm'!BO$2:BO$87),0)</f>
        <v>0</v>
      </c>
      <c r="BO39" s="67">
        <f>IF('aggregate ccm'!BP39&gt;0,'aggregate ccm'!BP39/SUM('aggregate ccm'!BP$2:BP$87),0)</f>
        <v>0</v>
      </c>
      <c r="BP39" s="67">
        <f>IF('aggregate ccm'!BQ39&gt;0,'aggregate ccm'!BQ39/SUM('aggregate ccm'!BQ$2:BQ$87),0)</f>
        <v>0</v>
      </c>
      <c r="BQ39" s="67">
        <f>IF('aggregate ccm'!BR39&gt;0,'aggregate ccm'!BR39/SUM('aggregate ccm'!BR$2:BR$87),0)</f>
        <v>0</v>
      </c>
      <c r="BR39" s="67">
        <f>IF('aggregate ccm'!BS39&gt;0,'aggregate ccm'!BS39/SUM('aggregate ccm'!BS$2:BS$87),0)</f>
        <v>0</v>
      </c>
      <c r="BS39" s="67">
        <f>IF('aggregate ccm'!BT39&gt;0,'aggregate ccm'!BT39/SUM('aggregate ccm'!BT$2:BT$87),0)</f>
        <v>0</v>
      </c>
      <c r="BT39" s="67">
        <f>IF('aggregate ccm'!BU39&gt;0,'aggregate ccm'!BU39/SUM('aggregate ccm'!BU$2:BU$87),0)</f>
        <v>0</v>
      </c>
      <c r="BU39" s="67">
        <f>IF('aggregate ccm'!BV39&gt;0,'aggregate ccm'!BV39/SUM('aggregate ccm'!BV$2:BV$87),0)</f>
        <v>0</v>
      </c>
      <c r="BV39" s="67">
        <f>IF('aggregate ccm'!BW39&gt;0,'aggregate ccm'!BW39/SUM('aggregate ccm'!BW$2:BW$87),0)</f>
        <v>0</v>
      </c>
      <c r="BW39" s="67">
        <f>IF('aggregate ccm'!BX39&gt;0,'aggregate ccm'!BX39/SUM('aggregate ccm'!BX$2:BX$87),0)</f>
        <v>0</v>
      </c>
      <c r="BX39" s="67">
        <f>IF('aggregate ccm'!BY39&gt;0,'aggregate ccm'!BY39/SUM('aggregate ccm'!BY$2:BY$87),0)</f>
        <v>0</v>
      </c>
      <c r="BY39" s="67">
        <f>IF('aggregate ccm'!BZ39&gt;0,'aggregate ccm'!BZ39/SUM('aggregate ccm'!BZ$2:BZ$87),0)</f>
        <v>0</v>
      </c>
      <c r="BZ39" s="67">
        <f>IF('aggregate ccm'!CA39&gt;0,'aggregate ccm'!CA39/SUM('aggregate ccm'!CA$2:CA$87),0)</f>
        <v>0</v>
      </c>
      <c r="CA39" s="67">
        <f>IF('aggregate ccm'!CB39&gt;0,'aggregate ccm'!CB39/SUM('aggregate ccm'!CB$2:CB$87),0)</f>
        <v>0</v>
      </c>
      <c r="CB39" s="67">
        <f>IF('aggregate ccm'!CC39&gt;0,'aggregate ccm'!CC39/SUM('aggregate ccm'!CC$2:CC$87),0)</f>
        <v>0</v>
      </c>
      <c r="CC39" s="67">
        <f>IF('aggregate ccm'!CD39&gt;0,'aggregate ccm'!CD39/SUM('aggregate ccm'!CD$2:CD$87),0)</f>
        <v>0</v>
      </c>
      <c r="CD39" s="67">
        <f>IF('aggregate ccm'!CE39&gt;0,'aggregate ccm'!CE39/SUM('aggregate ccm'!CE$2:CE$87),0)</f>
        <v>0</v>
      </c>
      <c r="CE39" s="67">
        <f>IF('aggregate ccm'!CF39&gt;0,'aggregate ccm'!CF39/SUM('aggregate ccm'!CF$2:CF$87),0)</f>
        <v>0</v>
      </c>
      <c r="CF39" s="67">
        <f>IF('aggregate ccm'!CG39&gt;0,'aggregate ccm'!CG39/SUM('aggregate ccm'!CG$2:CG$87),0)</f>
        <v>0</v>
      </c>
      <c r="CG39" s="67">
        <f>IF('aggregate ccm'!CH39&gt;0,'aggregate ccm'!CH39/SUM('aggregate ccm'!CH$2:CH$87),0)</f>
        <v>0</v>
      </c>
      <c r="CH39" s="67">
        <f>IF('aggregate ccm'!CI39&gt;0,'aggregate ccm'!CI39/SUM('aggregate ccm'!CI$2:CI$87),0)</f>
        <v>0</v>
      </c>
      <c r="CI39" s="67">
        <f>IF('aggregate ccm'!CJ39&gt;0,'aggregate ccm'!CJ39/SUM('aggregate ccm'!CJ$2:CJ$87),0)</f>
        <v>0</v>
      </c>
      <c r="CK39" s="67"/>
    </row>
    <row r="40" spans="1:89">
      <c r="A40" s="68" t="s">
        <v>692</v>
      </c>
      <c r="B40" s="67">
        <f>IF('aggregate ccm'!C40&gt;0,'aggregate ccm'!C40/SUM('aggregate ccm'!C$2:C$87),0)</f>
        <v>0</v>
      </c>
      <c r="C40" s="67">
        <f>IF('aggregate ccm'!D40&gt;0,'aggregate ccm'!D40/SUM('aggregate ccm'!D$2:D$87),0)</f>
        <v>0</v>
      </c>
      <c r="D40" s="67">
        <f>IF('aggregate ccm'!E40&gt;0,'aggregate ccm'!E40/SUM('aggregate ccm'!E$2:E$87),0)</f>
        <v>0</v>
      </c>
      <c r="E40" s="67">
        <f>IF('aggregate ccm'!F40&gt;0,'aggregate ccm'!F40/SUM('aggregate ccm'!F$2:F$87),0)</f>
        <v>0</v>
      </c>
      <c r="F40" s="67">
        <f>IF('aggregate ccm'!G40&gt;0,'aggregate ccm'!G40/SUM('aggregate ccm'!G$2:G$87),0)</f>
        <v>0</v>
      </c>
      <c r="G40" s="67">
        <f>IF('aggregate ccm'!H40&gt;0,'aggregate ccm'!H40/SUM('aggregate ccm'!H$2:H$87),0)</f>
        <v>0</v>
      </c>
      <c r="H40" s="67">
        <f>IF('aggregate ccm'!I40&gt;0,'aggregate ccm'!I40/SUM('aggregate ccm'!I$2:I$87),0)</f>
        <v>0</v>
      </c>
      <c r="I40" s="67">
        <f>IF('aggregate ccm'!J40&gt;0,'aggregate ccm'!J40/SUM('aggregate ccm'!J$2:J$87),0)</f>
        <v>0</v>
      </c>
      <c r="J40" s="67">
        <f>IF('aggregate ccm'!K40&gt;0,'aggregate ccm'!K40/SUM('aggregate ccm'!K$2:K$87),0)</f>
        <v>0</v>
      </c>
      <c r="K40" s="67">
        <f>IF('aggregate ccm'!L40&gt;0,'aggregate ccm'!L40/SUM('aggregate ccm'!L$2:L$87),0)</f>
        <v>0</v>
      </c>
      <c r="L40" s="67">
        <f>IF('aggregate ccm'!M40&gt;0,'aggregate ccm'!M40/SUM('aggregate ccm'!M$2:M$87),0)</f>
        <v>0</v>
      </c>
      <c r="M40" s="67">
        <f>IF('aggregate ccm'!N40&gt;0,'aggregate ccm'!N40/SUM('aggregate ccm'!N$2:N$87),0)</f>
        <v>0</v>
      </c>
      <c r="N40" s="67">
        <f>IF('aggregate ccm'!O40&gt;0,'aggregate ccm'!O40/SUM('aggregate ccm'!O$2:O$87),0)</f>
        <v>0</v>
      </c>
      <c r="O40" s="67">
        <f>IF('aggregate ccm'!P40&gt;0,'aggregate ccm'!P40/SUM('aggregate ccm'!P$2:P$87),0)</f>
        <v>0</v>
      </c>
      <c r="P40" s="67">
        <f>IF('aggregate ccm'!Q40&gt;0,'aggregate ccm'!Q40/SUM('aggregate ccm'!Q$2:Q$87),0)</f>
        <v>0</v>
      </c>
      <c r="Q40" s="67">
        <f>IF('aggregate ccm'!R40&gt;0,'aggregate ccm'!R40/SUM('aggregate ccm'!R$2:R$87),0)</f>
        <v>0</v>
      </c>
      <c r="R40" s="67">
        <f>IF('aggregate ccm'!S40&gt;0,'aggregate ccm'!S40/SUM('aggregate ccm'!S$2:S$87),0)</f>
        <v>0</v>
      </c>
      <c r="S40" s="67">
        <f>IF('aggregate ccm'!T40&gt;0,'aggregate ccm'!T40/SUM('aggregate ccm'!T$2:T$87),0)</f>
        <v>0</v>
      </c>
      <c r="T40" s="67">
        <f>IF('aggregate ccm'!U40&gt;0,'aggregate ccm'!U40/SUM('aggregate ccm'!U$2:U$87),0)</f>
        <v>0</v>
      </c>
      <c r="U40" s="67">
        <f>IF('aggregate ccm'!V40&gt;0,'aggregate ccm'!V40/SUM('aggregate ccm'!V$2:V$87),0)</f>
        <v>0</v>
      </c>
      <c r="V40" s="67">
        <f>IF('aggregate ccm'!W40&gt;0,'aggregate ccm'!W40/SUM('aggregate ccm'!W$2:W$87),0)</f>
        <v>0</v>
      </c>
      <c r="W40" s="67">
        <f>IF('aggregate ccm'!X40&gt;0,'aggregate ccm'!X40/SUM('aggregate ccm'!X$2:X$87),0)</f>
        <v>0</v>
      </c>
      <c r="X40" s="67">
        <f>IF('aggregate ccm'!Y40&gt;0,'aggregate ccm'!Y40/SUM('aggregate ccm'!Y$2:Y$87),0)</f>
        <v>0</v>
      </c>
      <c r="Y40" s="67">
        <f>IF('aggregate ccm'!Z40&gt;0,'aggregate ccm'!Z40/SUM('aggregate ccm'!Z$2:Z$87),0)</f>
        <v>0</v>
      </c>
      <c r="Z40" s="67">
        <f>IF('aggregate ccm'!AA40&gt;0,'aggregate ccm'!AA40/SUM('aggregate ccm'!AA$2:AA$87),0)</f>
        <v>0</v>
      </c>
      <c r="AA40" s="67">
        <f>IF('aggregate ccm'!AB40&gt;0,'aggregate ccm'!AB40/SUM('aggregate ccm'!AB$2:AB$87),0)</f>
        <v>0</v>
      </c>
      <c r="AB40" s="67">
        <f>IF('aggregate ccm'!AC40&gt;0,'aggregate ccm'!AC40/SUM('aggregate ccm'!AC$2:AC$87),0)</f>
        <v>0</v>
      </c>
      <c r="AC40" s="67">
        <f>IF('aggregate ccm'!AD40&gt;0,'aggregate ccm'!AD40/SUM('aggregate ccm'!AD$2:AD$87),0)</f>
        <v>0</v>
      </c>
      <c r="AD40" s="67">
        <f>IF('aggregate ccm'!AE40&gt;0,'aggregate ccm'!AE40/SUM('aggregate ccm'!AE$2:AE$87),0)</f>
        <v>0</v>
      </c>
      <c r="AE40" s="67">
        <f>IF('aggregate ccm'!AF40&gt;0,'aggregate ccm'!AF40/SUM('aggregate ccm'!AF$2:AF$87),0)</f>
        <v>0</v>
      </c>
      <c r="AF40" s="67">
        <f>IF('aggregate ccm'!AG40&gt;0,'aggregate ccm'!AG40/SUM('aggregate ccm'!AG$2:AG$87),0)</f>
        <v>0</v>
      </c>
      <c r="AG40" s="67">
        <f>IF('aggregate ccm'!AH40&gt;0,'aggregate ccm'!AH40/SUM('aggregate ccm'!AH$2:AH$87),0)</f>
        <v>0</v>
      </c>
      <c r="AH40" s="67">
        <f>IF('aggregate ccm'!AI40&gt;0,'aggregate ccm'!AI40/SUM('aggregate ccm'!AI$2:AI$87),0)</f>
        <v>0</v>
      </c>
      <c r="AI40" s="67">
        <f>IF('aggregate ccm'!AJ40&gt;0,'aggregate ccm'!AJ40/SUM('aggregate ccm'!AJ$2:AJ$87),0)</f>
        <v>0</v>
      </c>
      <c r="AJ40" s="67">
        <f>IF('aggregate ccm'!AK40&gt;0,'aggregate ccm'!AK40/SUM('aggregate ccm'!AK$2:AK$87),0)</f>
        <v>0</v>
      </c>
      <c r="AK40" s="67">
        <f>IF('aggregate ccm'!AL40&gt;0,'aggregate ccm'!AL40/SUM('aggregate ccm'!AL$2:AL$87),0)</f>
        <v>0</v>
      </c>
      <c r="AL40" s="67">
        <f>IF('aggregate ccm'!AM40&gt;0,'aggregate ccm'!AM40/SUM('aggregate ccm'!AM$2:AM$87),0)</f>
        <v>0</v>
      </c>
      <c r="AM40" s="67">
        <f>IF('aggregate ccm'!AN40&gt;0,'aggregate ccm'!AN40/SUM('aggregate ccm'!AN$2:AN$87),0)</f>
        <v>0</v>
      </c>
      <c r="AN40" s="67">
        <f>IF('aggregate ccm'!AO40&gt;0,'aggregate ccm'!AO40/SUM('aggregate ccm'!AO$2:AO$87),0)</f>
        <v>0</v>
      </c>
      <c r="AO40" s="67">
        <f>IF('aggregate ccm'!AP40&gt;0,'aggregate ccm'!AP40/SUM('aggregate ccm'!AP$2:AP$87),0)</f>
        <v>0</v>
      </c>
      <c r="AP40" s="67">
        <f>IF('aggregate ccm'!AQ40&gt;0,'aggregate ccm'!AQ40/SUM('aggregate ccm'!AQ$2:AQ$87),0)</f>
        <v>0</v>
      </c>
      <c r="AQ40" s="67">
        <f>IF('aggregate ccm'!AR40&gt;0,'aggregate ccm'!AR40/SUM('aggregate ccm'!AR$2:AR$87),0)</f>
        <v>0</v>
      </c>
      <c r="AR40" s="67">
        <f>IF('aggregate ccm'!AS40&gt;0,'aggregate ccm'!AS40/SUM('aggregate ccm'!AS$2:AS$87),0)</f>
        <v>0</v>
      </c>
      <c r="AS40" s="67">
        <f>IF('aggregate ccm'!AT40&gt;0,'aggregate ccm'!AT40/SUM('aggregate ccm'!AT$2:AT$87),0)</f>
        <v>0</v>
      </c>
      <c r="AT40" s="67">
        <f>IF('aggregate ccm'!AU40&gt;0,'aggregate ccm'!AU40/SUM('aggregate ccm'!AU$2:AU$87),0)</f>
        <v>0</v>
      </c>
      <c r="AU40" s="67">
        <f>IF('aggregate ccm'!AV40&gt;0,'aggregate ccm'!AV40/SUM('aggregate ccm'!AV$2:AV$87),0)</f>
        <v>0</v>
      </c>
      <c r="AV40" s="67">
        <f>IF('aggregate ccm'!AW40&gt;0,'aggregate ccm'!AW40/SUM('aggregate ccm'!AW$2:AW$87),0)</f>
        <v>0</v>
      </c>
      <c r="AW40" s="67">
        <f>IF('aggregate ccm'!AX40&gt;0,'aggregate ccm'!AX40/SUM('aggregate ccm'!AX$2:AX$87),0)</f>
        <v>0</v>
      </c>
      <c r="AX40" s="67">
        <f>IF('aggregate ccm'!AY40&gt;0,'aggregate ccm'!AY40/SUM('aggregate ccm'!AY$2:AY$87),0)</f>
        <v>0</v>
      </c>
      <c r="AY40" s="67">
        <f>IF('aggregate ccm'!AZ40&gt;0,'aggregate ccm'!AZ40/SUM('aggregate ccm'!AZ$2:AZ$87),0)</f>
        <v>0</v>
      </c>
      <c r="AZ40" s="67">
        <f>IF('aggregate ccm'!BA40&gt;0,'aggregate ccm'!BA40/SUM('aggregate ccm'!BA$2:BA$87),0)</f>
        <v>0</v>
      </c>
      <c r="BA40" s="67">
        <f>IF('aggregate ccm'!BB40&gt;0,'aggregate ccm'!BB40/SUM('aggregate ccm'!BB$2:BB$87),0)</f>
        <v>0</v>
      </c>
      <c r="BB40" s="67">
        <f>IF('aggregate ccm'!BC40&gt;0,'aggregate ccm'!BC40/SUM('aggregate ccm'!BC$2:BC$87),0)</f>
        <v>0</v>
      </c>
      <c r="BC40" s="67">
        <f>IF('aggregate ccm'!BD40&gt;0,'aggregate ccm'!BD40/SUM('aggregate ccm'!BD$2:BD$87),0)</f>
        <v>0</v>
      </c>
      <c r="BD40" s="67">
        <f>IF('aggregate ccm'!BE40&gt;0,'aggregate ccm'!BE40/SUM('aggregate ccm'!BE$2:BE$87),0)</f>
        <v>0</v>
      </c>
      <c r="BE40" s="67">
        <f>IF('aggregate ccm'!BF40&gt;0,'aggregate ccm'!BF40/SUM('aggregate ccm'!BF$2:BF$87),0)</f>
        <v>0</v>
      </c>
      <c r="BF40" s="67">
        <f>IF('aggregate ccm'!BG40&gt;0,'aggregate ccm'!BG40/SUM('aggregate ccm'!BG$2:BG$87),0)</f>
        <v>0</v>
      </c>
      <c r="BG40" s="67">
        <f>IF('aggregate ccm'!BH40&gt;0,'aggregate ccm'!BH40/SUM('aggregate ccm'!BH$2:BH$87),0)</f>
        <v>0</v>
      </c>
      <c r="BH40" s="67">
        <f>IF('aggregate ccm'!BI40&gt;0,'aggregate ccm'!BI40/SUM('aggregate ccm'!BI$2:BI$87),0)</f>
        <v>0</v>
      </c>
      <c r="BI40" s="67">
        <f>IF('aggregate ccm'!BJ40&gt;0,'aggregate ccm'!BJ40/SUM('aggregate ccm'!BJ$2:BJ$87),0)</f>
        <v>0</v>
      </c>
      <c r="BJ40" s="67">
        <f>IF('aggregate ccm'!BK40&gt;0,'aggregate ccm'!BK40/SUM('aggregate ccm'!BK$2:BK$87),0)</f>
        <v>0</v>
      </c>
      <c r="BK40" s="67">
        <f>IF('aggregate ccm'!BL40&gt;0,'aggregate ccm'!BL40/SUM('aggregate ccm'!BL$2:BL$87),0)</f>
        <v>0</v>
      </c>
      <c r="BL40" s="67">
        <f>IF('aggregate ccm'!BM40&gt;0,'aggregate ccm'!BM40/SUM('aggregate ccm'!BM$2:BM$87),0)</f>
        <v>0</v>
      </c>
      <c r="BM40" s="67">
        <f>IF('aggregate ccm'!BN40&gt;0,'aggregate ccm'!BN40/SUM('aggregate ccm'!BN$2:BN$87),0)</f>
        <v>0</v>
      </c>
      <c r="BN40" s="67">
        <f>IF('aggregate ccm'!BO40&gt;0,'aggregate ccm'!BO40/SUM('aggregate ccm'!BO$2:BO$87),0)</f>
        <v>0</v>
      </c>
      <c r="BO40" s="67">
        <f>IF('aggregate ccm'!BP40&gt;0,'aggregate ccm'!BP40/SUM('aggregate ccm'!BP$2:BP$87),0)</f>
        <v>0</v>
      </c>
      <c r="BP40" s="67">
        <f>IF('aggregate ccm'!BQ40&gt;0,'aggregate ccm'!BQ40/SUM('aggregate ccm'!BQ$2:BQ$87),0)</f>
        <v>0</v>
      </c>
      <c r="BQ40" s="67">
        <f>IF('aggregate ccm'!BR40&gt;0,'aggregate ccm'!BR40/SUM('aggregate ccm'!BR$2:BR$87),0)</f>
        <v>0</v>
      </c>
      <c r="BR40" s="67">
        <f>IF('aggregate ccm'!BS40&gt;0,'aggregate ccm'!BS40/SUM('aggregate ccm'!BS$2:BS$87),0)</f>
        <v>0</v>
      </c>
      <c r="BS40" s="67">
        <f>IF('aggregate ccm'!BT40&gt;0,'aggregate ccm'!BT40/SUM('aggregate ccm'!BT$2:BT$87),0)</f>
        <v>0</v>
      </c>
      <c r="BT40" s="67">
        <f>IF('aggregate ccm'!BU40&gt;0,'aggregate ccm'!BU40/SUM('aggregate ccm'!BU$2:BU$87),0)</f>
        <v>0</v>
      </c>
      <c r="BU40" s="67">
        <f>IF('aggregate ccm'!BV40&gt;0,'aggregate ccm'!BV40/SUM('aggregate ccm'!BV$2:BV$87),0)</f>
        <v>0</v>
      </c>
      <c r="BV40" s="67">
        <f>IF('aggregate ccm'!BW40&gt;0,'aggregate ccm'!BW40/SUM('aggregate ccm'!BW$2:BW$87),0)</f>
        <v>0</v>
      </c>
      <c r="BW40" s="67">
        <f>IF('aggregate ccm'!BX40&gt;0,'aggregate ccm'!BX40/SUM('aggregate ccm'!BX$2:BX$87),0)</f>
        <v>0</v>
      </c>
      <c r="BX40" s="67">
        <f>IF('aggregate ccm'!BY40&gt;0,'aggregate ccm'!BY40/SUM('aggregate ccm'!BY$2:BY$87),0)</f>
        <v>0</v>
      </c>
      <c r="BY40" s="67">
        <f>IF('aggregate ccm'!BZ40&gt;0,'aggregate ccm'!BZ40/SUM('aggregate ccm'!BZ$2:BZ$87),0)</f>
        <v>0</v>
      </c>
      <c r="BZ40" s="67">
        <f>IF('aggregate ccm'!CA40&gt;0,'aggregate ccm'!CA40/SUM('aggregate ccm'!CA$2:CA$87),0)</f>
        <v>0</v>
      </c>
      <c r="CA40" s="67">
        <f>IF('aggregate ccm'!CB40&gt;0,'aggregate ccm'!CB40/SUM('aggregate ccm'!CB$2:CB$87),0)</f>
        <v>0</v>
      </c>
      <c r="CB40" s="67">
        <f>IF('aggregate ccm'!CC40&gt;0,'aggregate ccm'!CC40/SUM('aggregate ccm'!CC$2:CC$87),0)</f>
        <v>0</v>
      </c>
      <c r="CC40" s="67">
        <f>IF('aggregate ccm'!CD40&gt;0,'aggregate ccm'!CD40/SUM('aggregate ccm'!CD$2:CD$87),0)</f>
        <v>0</v>
      </c>
      <c r="CD40" s="67">
        <f>IF('aggregate ccm'!CE40&gt;0,'aggregate ccm'!CE40/SUM('aggregate ccm'!CE$2:CE$87),0)</f>
        <v>0</v>
      </c>
      <c r="CE40" s="67">
        <f>IF('aggregate ccm'!CF40&gt;0,'aggregate ccm'!CF40/SUM('aggregate ccm'!CF$2:CF$87),0)</f>
        <v>0</v>
      </c>
      <c r="CF40" s="67">
        <f>IF('aggregate ccm'!CG40&gt;0,'aggregate ccm'!CG40/SUM('aggregate ccm'!CG$2:CG$87),0)</f>
        <v>0</v>
      </c>
      <c r="CG40" s="67">
        <f>IF('aggregate ccm'!CH40&gt;0,'aggregate ccm'!CH40/SUM('aggregate ccm'!CH$2:CH$87),0)</f>
        <v>0</v>
      </c>
      <c r="CH40" s="67">
        <f>IF('aggregate ccm'!CI40&gt;0,'aggregate ccm'!CI40/SUM('aggregate ccm'!CI$2:CI$87),0)</f>
        <v>0</v>
      </c>
      <c r="CI40" s="67">
        <f>IF('aggregate ccm'!CJ40&gt;0,'aggregate ccm'!CJ40/SUM('aggregate ccm'!CJ$2:CJ$87),0)</f>
        <v>0</v>
      </c>
      <c r="CK40" s="67"/>
    </row>
    <row r="41" spans="1:89">
      <c r="A41" s="68" t="s">
        <v>768</v>
      </c>
      <c r="B41" s="67">
        <f>IF('aggregate ccm'!C41&gt;0,'aggregate ccm'!C41/SUM('aggregate ccm'!C$2:C$87),0)</f>
        <v>0</v>
      </c>
      <c r="C41" s="67">
        <f>IF('aggregate ccm'!D41&gt;0,'aggregate ccm'!D41/SUM('aggregate ccm'!D$2:D$87),0)</f>
        <v>0</v>
      </c>
      <c r="D41" s="67">
        <f>IF('aggregate ccm'!E41&gt;0,'aggregate ccm'!E41/SUM('aggregate ccm'!E$2:E$87),0)</f>
        <v>0</v>
      </c>
      <c r="E41" s="67">
        <f>IF('aggregate ccm'!F41&gt;0,'aggregate ccm'!F41/SUM('aggregate ccm'!F$2:F$87),0)</f>
        <v>0</v>
      </c>
      <c r="F41" s="67">
        <f>IF('aggregate ccm'!G41&gt;0,'aggregate ccm'!G41/SUM('aggregate ccm'!G$2:G$87),0)</f>
        <v>0</v>
      </c>
      <c r="G41" s="67">
        <f>IF('aggregate ccm'!H41&gt;0,'aggregate ccm'!H41/SUM('aggregate ccm'!H$2:H$87),0)</f>
        <v>0</v>
      </c>
      <c r="H41" s="67">
        <f>IF('aggregate ccm'!I41&gt;0,'aggregate ccm'!I41/SUM('aggregate ccm'!I$2:I$87),0)</f>
        <v>0</v>
      </c>
      <c r="I41" s="67">
        <f>IF('aggregate ccm'!J41&gt;0,'aggregate ccm'!J41/SUM('aggregate ccm'!J$2:J$87),0)</f>
        <v>0</v>
      </c>
      <c r="J41" s="67">
        <f>IF('aggregate ccm'!K41&gt;0,'aggregate ccm'!K41/SUM('aggregate ccm'!K$2:K$87),0)</f>
        <v>0</v>
      </c>
      <c r="K41" s="67">
        <f>IF('aggregate ccm'!L41&gt;0,'aggregate ccm'!L41/SUM('aggregate ccm'!L$2:L$87),0)</f>
        <v>0</v>
      </c>
      <c r="L41" s="67">
        <f>IF('aggregate ccm'!M41&gt;0,'aggregate ccm'!M41/SUM('aggregate ccm'!M$2:M$87),0)</f>
        <v>0</v>
      </c>
      <c r="M41" s="67">
        <f>IF('aggregate ccm'!N41&gt;0,'aggregate ccm'!N41/SUM('aggregate ccm'!N$2:N$87),0)</f>
        <v>0</v>
      </c>
      <c r="N41" s="67">
        <f>IF('aggregate ccm'!O41&gt;0,'aggregate ccm'!O41/SUM('aggregate ccm'!O$2:O$87),0)</f>
        <v>0</v>
      </c>
      <c r="O41" s="67">
        <f>IF('aggregate ccm'!P41&gt;0,'aggregate ccm'!P41/SUM('aggregate ccm'!P$2:P$87),0)</f>
        <v>0</v>
      </c>
      <c r="P41" s="67">
        <f>IF('aggregate ccm'!Q41&gt;0,'aggregate ccm'!Q41/SUM('aggregate ccm'!Q$2:Q$87),0)</f>
        <v>0</v>
      </c>
      <c r="Q41" s="67">
        <f>IF('aggregate ccm'!R41&gt;0,'aggregate ccm'!R41/SUM('aggregate ccm'!R$2:R$87),0)</f>
        <v>0</v>
      </c>
      <c r="R41" s="67">
        <f>IF('aggregate ccm'!S41&gt;0,'aggregate ccm'!S41/SUM('aggregate ccm'!S$2:S$87),0)</f>
        <v>0</v>
      </c>
      <c r="S41" s="67">
        <f>IF('aggregate ccm'!T41&gt;0,'aggregate ccm'!T41/SUM('aggregate ccm'!T$2:T$87),0)</f>
        <v>0</v>
      </c>
      <c r="T41" s="67">
        <f>IF('aggregate ccm'!U41&gt;0,'aggregate ccm'!U41/SUM('aggregate ccm'!U$2:U$87),0)</f>
        <v>0</v>
      </c>
      <c r="U41" s="67">
        <f>IF('aggregate ccm'!V41&gt;0,'aggregate ccm'!V41/SUM('aggregate ccm'!V$2:V$87),0)</f>
        <v>0</v>
      </c>
      <c r="V41" s="67">
        <f>IF('aggregate ccm'!W41&gt;0,'aggregate ccm'!W41/SUM('aggregate ccm'!W$2:W$87),0)</f>
        <v>0</v>
      </c>
      <c r="W41" s="67">
        <f>IF('aggregate ccm'!X41&gt;0,'aggregate ccm'!X41/SUM('aggregate ccm'!X$2:X$87),0)</f>
        <v>0</v>
      </c>
      <c r="X41" s="67">
        <f>IF('aggregate ccm'!Y41&gt;0,'aggregate ccm'!Y41/SUM('aggregate ccm'!Y$2:Y$87),0)</f>
        <v>0</v>
      </c>
      <c r="Y41" s="67">
        <f>IF('aggregate ccm'!Z41&gt;0,'aggregate ccm'!Z41/SUM('aggregate ccm'!Z$2:Z$87),0)</f>
        <v>0</v>
      </c>
      <c r="Z41" s="67">
        <f>IF('aggregate ccm'!AA41&gt;0,'aggregate ccm'!AA41/SUM('aggregate ccm'!AA$2:AA$87),0)</f>
        <v>0</v>
      </c>
      <c r="AA41" s="67">
        <f>IF('aggregate ccm'!AB41&gt;0,'aggregate ccm'!AB41/SUM('aggregate ccm'!AB$2:AB$87),0)</f>
        <v>0</v>
      </c>
      <c r="AB41" s="67">
        <f>IF('aggregate ccm'!AC41&gt;0,'aggregate ccm'!AC41/SUM('aggregate ccm'!AC$2:AC$87),0)</f>
        <v>0</v>
      </c>
      <c r="AC41" s="67">
        <f>IF('aggregate ccm'!AD41&gt;0,'aggregate ccm'!AD41/SUM('aggregate ccm'!AD$2:AD$87),0)</f>
        <v>0</v>
      </c>
      <c r="AD41" s="67">
        <f>IF('aggregate ccm'!AE41&gt;0,'aggregate ccm'!AE41/SUM('aggregate ccm'!AE$2:AE$87),0)</f>
        <v>0</v>
      </c>
      <c r="AE41" s="67">
        <f>IF('aggregate ccm'!AF41&gt;0,'aggregate ccm'!AF41/SUM('aggregate ccm'!AF$2:AF$87),0)</f>
        <v>0</v>
      </c>
      <c r="AF41" s="67">
        <f>IF('aggregate ccm'!AG41&gt;0,'aggregate ccm'!AG41/SUM('aggregate ccm'!AG$2:AG$87),0)</f>
        <v>0</v>
      </c>
      <c r="AG41" s="67">
        <f>IF('aggregate ccm'!AH41&gt;0,'aggregate ccm'!AH41/SUM('aggregate ccm'!AH$2:AH$87),0)</f>
        <v>0</v>
      </c>
      <c r="AH41" s="67">
        <f>IF('aggregate ccm'!AI41&gt;0,'aggregate ccm'!AI41/SUM('aggregate ccm'!AI$2:AI$87),0)</f>
        <v>0</v>
      </c>
      <c r="AI41" s="67">
        <f>IF('aggregate ccm'!AJ41&gt;0,'aggregate ccm'!AJ41/SUM('aggregate ccm'!AJ$2:AJ$87),0)</f>
        <v>0</v>
      </c>
      <c r="AJ41" s="67">
        <f>IF('aggregate ccm'!AK41&gt;0,'aggregate ccm'!AK41/SUM('aggregate ccm'!AK$2:AK$87),0)</f>
        <v>0</v>
      </c>
      <c r="AK41" s="67">
        <f>IF('aggregate ccm'!AL41&gt;0,'aggregate ccm'!AL41/SUM('aggregate ccm'!AL$2:AL$87),0)</f>
        <v>0</v>
      </c>
      <c r="AL41" s="67">
        <f>IF('aggregate ccm'!AM41&gt;0,'aggregate ccm'!AM41/SUM('aggregate ccm'!AM$2:AM$87),0)</f>
        <v>0</v>
      </c>
      <c r="AM41" s="67">
        <f>IF('aggregate ccm'!AN41&gt;0,'aggregate ccm'!AN41/SUM('aggregate ccm'!AN$2:AN$87),0)</f>
        <v>0</v>
      </c>
      <c r="AN41" s="67">
        <f>IF('aggregate ccm'!AO41&gt;0,'aggregate ccm'!AO41/SUM('aggregate ccm'!AO$2:AO$87),0)</f>
        <v>0</v>
      </c>
      <c r="AO41" s="67">
        <f>IF('aggregate ccm'!AP41&gt;0,'aggregate ccm'!AP41/SUM('aggregate ccm'!AP$2:AP$87),0)</f>
        <v>0</v>
      </c>
      <c r="AP41" s="67">
        <f>IF('aggregate ccm'!AQ41&gt;0,'aggregate ccm'!AQ41/SUM('aggregate ccm'!AQ$2:AQ$87),0)</f>
        <v>0</v>
      </c>
      <c r="AQ41" s="67">
        <f>IF('aggregate ccm'!AR41&gt;0,'aggregate ccm'!AR41/SUM('aggregate ccm'!AR$2:AR$87),0)</f>
        <v>0</v>
      </c>
      <c r="AR41" s="67">
        <f>IF('aggregate ccm'!AS41&gt;0,'aggregate ccm'!AS41/SUM('aggregate ccm'!AS$2:AS$87),0)</f>
        <v>0</v>
      </c>
      <c r="AS41" s="67">
        <f>IF('aggregate ccm'!AT41&gt;0,'aggregate ccm'!AT41/SUM('aggregate ccm'!AT$2:AT$87),0)</f>
        <v>0</v>
      </c>
      <c r="AT41" s="67">
        <f>IF('aggregate ccm'!AU41&gt;0,'aggregate ccm'!AU41/SUM('aggregate ccm'!AU$2:AU$87),0)</f>
        <v>0</v>
      </c>
      <c r="AU41" s="67">
        <f>IF('aggregate ccm'!AV41&gt;0,'aggregate ccm'!AV41/SUM('aggregate ccm'!AV$2:AV$87),0)</f>
        <v>0</v>
      </c>
      <c r="AV41" s="67">
        <f>IF('aggregate ccm'!AW41&gt;0,'aggregate ccm'!AW41/SUM('aggregate ccm'!AW$2:AW$87),0)</f>
        <v>0</v>
      </c>
      <c r="AW41" s="67">
        <f>IF('aggregate ccm'!AX41&gt;0,'aggregate ccm'!AX41/SUM('aggregate ccm'!AX$2:AX$87),0)</f>
        <v>0</v>
      </c>
      <c r="AX41" s="67">
        <f>IF('aggregate ccm'!AY41&gt;0,'aggregate ccm'!AY41/SUM('aggregate ccm'!AY$2:AY$87),0)</f>
        <v>0</v>
      </c>
      <c r="AY41" s="67">
        <f>IF('aggregate ccm'!AZ41&gt;0,'aggregate ccm'!AZ41/SUM('aggregate ccm'!AZ$2:AZ$87),0)</f>
        <v>0</v>
      </c>
      <c r="AZ41" s="67">
        <f>IF('aggregate ccm'!BA41&gt;0,'aggregate ccm'!BA41/SUM('aggregate ccm'!BA$2:BA$87),0)</f>
        <v>0</v>
      </c>
      <c r="BA41" s="67">
        <f>IF('aggregate ccm'!BB41&gt;0,'aggregate ccm'!BB41/SUM('aggregate ccm'!BB$2:BB$87),0)</f>
        <v>0</v>
      </c>
      <c r="BB41" s="67">
        <f>IF('aggregate ccm'!BC41&gt;0,'aggregate ccm'!BC41/SUM('aggregate ccm'!BC$2:BC$87),0)</f>
        <v>0</v>
      </c>
      <c r="BC41" s="67">
        <f>IF('aggregate ccm'!BD41&gt;0,'aggregate ccm'!BD41/SUM('aggregate ccm'!BD$2:BD$87),0)</f>
        <v>0</v>
      </c>
      <c r="BD41" s="67">
        <f>IF('aggregate ccm'!BE41&gt;0,'aggregate ccm'!BE41/SUM('aggregate ccm'!BE$2:BE$87),0)</f>
        <v>0</v>
      </c>
      <c r="BE41" s="67">
        <f>IF('aggregate ccm'!BF41&gt;0,'aggregate ccm'!BF41/SUM('aggregate ccm'!BF$2:BF$87),0)</f>
        <v>0</v>
      </c>
      <c r="BF41" s="67">
        <f>IF('aggregate ccm'!BG41&gt;0,'aggregate ccm'!BG41/SUM('aggregate ccm'!BG$2:BG$87),0)</f>
        <v>0</v>
      </c>
      <c r="BG41" s="67">
        <f>IF('aggregate ccm'!BH41&gt;0,'aggregate ccm'!BH41/SUM('aggregate ccm'!BH$2:BH$87),0)</f>
        <v>0</v>
      </c>
      <c r="BH41" s="67">
        <f>IF('aggregate ccm'!BI41&gt;0,'aggregate ccm'!BI41/SUM('aggregate ccm'!BI$2:BI$87),0)</f>
        <v>0</v>
      </c>
      <c r="BI41" s="67">
        <f>IF('aggregate ccm'!BJ41&gt;0,'aggregate ccm'!BJ41/SUM('aggregate ccm'!BJ$2:BJ$87),0)</f>
        <v>0</v>
      </c>
      <c r="BJ41" s="67">
        <f>IF('aggregate ccm'!BK41&gt;0,'aggregate ccm'!BK41/SUM('aggregate ccm'!BK$2:BK$87),0)</f>
        <v>0</v>
      </c>
      <c r="BK41" s="67">
        <f>IF('aggregate ccm'!BL41&gt;0,'aggregate ccm'!BL41/SUM('aggregate ccm'!BL$2:BL$87),0)</f>
        <v>0</v>
      </c>
      <c r="BL41" s="67">
        <f>IF('aggregate ccm'!BM41&gt;0,'aggregate ccm'!BM41/SUM('aggregate ccm'!BM$2:BM$87),0)</f>
        <v>0</v>
      </c>
      <c r="BM41" s="67">
        <f>IF('aggregate ccm'!BN41&gt;0,'aggregate ccm'!BN41/SUM('aggregate ccm'!BN$2:BN$87),0)</f>
        <v>0</v>
      </c>
      <c r="BN41" s="67">
        <f>IF('aggregate ccm'!BO41&gt;0,'aggregate ccm'!BO41/SUM('aggregate ccm'!BO$2:BO$87),0)</f>
        <v>0</v>
      </c>
      <c r="BO41" s="67">
        <f>IF('aggregate ccm'!BP41&gt;0,'aggregate ccm'!BP41/SUM('aggregate ccm'!BP$2:BP$87),0)</f>
        <v>0</v>
      </c>
      <c r="BP41" s="67">
        <f>IF('aggregate ccm'!BQ41&gt;0,'aggregate ccm'!BQ41/SUM('aggregate ccm'!BQ$2:BQ$87),0)</f>
        <v>0</v>
      </c>
      <c r="BQ41" s="67">
        <f>IF('aggregate ccm'!BR41&gt;0,'aggregate ccm'!BR41/SUM('aggregate ccm'!BR$2:BR$87),0)</f>
        <v>0</v>
      </c>
      <c r="BR41" s="67">
        <f>IF('aggregate ccm'!BS41&gt;0,'aggregate ccm'!BS41/SUM('aggregate ccm'!BS$2:BS$87),0)</f>
        <v>0</v>
      </c>
      <c r="BS41" s="67">
        <f>IF('aggregate ccm'!BT41&gt;0,'aggregate ccm'!BT41/SUM('aggregate ccm'!BT$2:BT$87),0)</f>
        <v>0</v>
      </c>
      <c r="BT41" s="67">
        <f>IF('aggregate ccm'!BU41&gt;0,'aggregate ccm'!BU41/SUM('aggregate ccm'!BU$2:BU$87),0)</f>
        <v>0</v>
      </c>
      <c r="BU41" s="67">
        <f>IF('aggregate ccm'!BV41&gt;0,'aggregate ccm'!BV41/SUM('aggregate ccm'!BV$2:BV$87),0)</f>
        <v>0</v>
      </c>
      <c r="BV41" s="67">
        <f>IF('aggregate ccm'!BW41&gt;0,'aggregate ccm'!BW41/SUM('aggregate ccm'!BW$2:BW$87),0)</f>
        <v>0</v>
      </c>
      <c r="BW41" s="67">
        <f>IF('aggregate ccm'!BX41&gt;0,'aggregate ccm'!BX41/SUM('aggregate ccm'!BX$2:BX$87),0)</f>
        <v>0</v>
      </c>
      <c r="BX41" s="67">
        <f>IF('aggregate ccm'!BY41&gt;0,'aggregate ccm'!BY41/SUM('aggregate ccm'!BY$2:BY$87),0)</f>
        <v>0</v>
      </c>
      <c r="BY41" s="67">
        <f>IF('aggregate ccm'!BZ41&gt;0,'aggregate ccm'!BZ41/SUM('aggregate ccm'!BZ$2:BZ$87),0)</f>
        <v>0</v>
      </c>
      <c r="BZ41" s="67">
        <f>IF('aggregate ccm'!CA41&gt;0,'aggregate ccm'!CA41/SUM('aggregate ccm'!CA$2:CA$87),0)</f>
        <v>0</v>
      </c>
      <c r="CA41" s="67">
        <f>IF('aggregate ccm'!CB41&gt;0,'aggregate ccm'!CB41/SUM('aggregate ccm'!CB$2:CB$87),0)</f>
        <v>0</v>
      </c>
      <c r="CB41" s="67">
        <f>IF('aggregate ccm'!CC41&gt;0,'aggregate ccm'!CC41/SUM('aggregate ccm'!CC$2:CC$87),0)</f>
        <v>0</v>
      </c>
      <c r="CC41" s="67">
        <f>IF('aggregate ccm'!CD41&gt;0,'aggregate ccm'!CD41/SUM('aggregate ccm'!CD$2:CD$87),0)</f>
        <v>0</v>
      </c>
      <c r="CD41" s="67">
        <f>IF('aggregate ccm'!CE41&gt;0,'aggregate ccm'!CE41/SUM('aggregate ccm'!CE$2:CE$87),0)</f>
        <v>0</v>
      </c>
      <c r="CE41" s="67">
        <f>IF('aggregate ccm'!CF41&gt;0,'aggregate ccm'!CF41/SUM('aggregate ccm'!CF$2:CF$87),0)</f>
        <v>0</v>
      </c>
      <c r="CF41" s="67">
        <f>IF('aggregate ccm'!CG41&gt;0,'aggregate ccm'!CG41/SUM('aggregate ccm'!CG$2:CG$87),0)</f>
        <v>0</v>
      </c>
      <c r="CG41" s="67">
        <f>IF('aggregate ccm'!CH41&gt;0,'aggregate ccm'!CH41/SUM('aggregate ccm'!CH$2:CH$87),0)</f>
        <v>0</v>
      </c>
      <c r="CH41" s="67">
        <f>IF('aggregate ccm'!CI41&gt;0,'aggregate ccm'!CI41/SUM('aggregate ccm'!CI$2:CI$87),0)</f>
        <v>0</v>
      </c>
      <c r="CI41" s="67">
        <f>IF('aggregate ccm'!CJ41&gt;0,'aggregate ccm'!CJ41/SUM('aggregate ccm'!CJ$2:CJ$87),0)</f>
        <v>0</v>
      </c>
      <c r="CK41" s="67"/>
    </row>
    <row r="42" spans="1:89">
      <c r="A42" s="68" t="s">
        <v>769</v>
      </c>
      <c r="B42" s="67">
        <f>IF('aggregate ccm'!C42&gt;0,'aggregate ccm'!C42/SUM('aggregate ccm'!C$2:C$87),0)</f>
        <v>0</v>
      </c>
      <c r="C42" s="67">
        <f>IF('aggregate ccm'!D42&gt;0,'aggregate ccm'!D42/SUM('aggregate ccm'!D$2:D$87),0)</f>
        <v>0</v>
      </c>
      <c r="D42" s="67">
        <f>IF('aggregate ccm'!E42&gt;0,'aggregate ccm'!E42/SUM('aggregate ccm'!E$2:E$87),0)</f>
        <v>0</v>
      </c>
      <c r="E42" s="67">
        <f>IF('aggregate ccm'!F42&gt;0,'aggregate ccm'!F42/SUM('aggregate ccm'!F$2:F$87),0)</f>
        <v>0</v>
      </c>
      <c r="F42" s="67">
        <f>IF('aggregate ccm'!G42&gt;0,'aggregate ccm'!G42/SUM('aggregate ccm'!G$2:G$87),0)</f>
        <v>0</v>
      </c>
      <c r="G42" s="67">
        <f>IF('aggregate ccm'!H42&gt;0,'aggregate ccm'!H42/SUM('aggregate ccm'!H$2:H$87),0)</f>
        <v>0</v>
      </c>
      <c r="H42" s="67">
        <f>IF('aggregate ccm'!I42&gt;0,'aggregate ccm'!I42/SUM('aggregate ccm'!I$2:I$87),0)</f>
        <v>0</v>
      </c>
      <c r="I42" s="67">
        <f>IF('aggregate ccm'!J42&gt;0,'aggregate ccm'!J42/SUM('aggregate ccm'!J$2:J$87),0)</f>
        <v>0</v>
      </c>
      <c r="J42" s="67">
        <f>IF('aggregate ccm'!K42&gt;0,'aggregate ccm'!K42/SUM('aggregate ccm'!K$2:K$87),0)</f>
        <v>0</v>
      </c>
      <c r="K42" s="67">
        <f>IF('aggregate ccm'!L42&gt;0,'aggregate ccm'!L42/SUM('aggregate ccm'!L$2:L$87),0)</f>
        <v>0</v>
      </c>
      <c r="L42" s="67">
        <f>IF('aggregate ccm'!M42&gt;0,'aggregate ccm'!M42/SUM('aggregate ccm'!M$2:M$87),0)</f>
        <v>0</v>
      </c>
      <c r="M42" s="67">
        <f>IF('aggregate ccm'!N42&gt;0,'aggregate ccm'!N42/SUM('aggregate ccm'!N$2:N$87),0)</f>
        <v>0</v>
      </c>
      <c r="N42" s="67">
        <f>IF('aggregate ccm'!O42&gt;0,'aggregate ccm'!O42/SUM('aggregate ccm'!O$2:O$87),0)</f>
        <v>0</v>
      </c>
      <c r="O42" s="67">
        <f>IF('aggregate ccm'!P42&gt;0,'aggregate ccm'!P42/SUM('aggregate ccm'!P$2:P$87),0)</f>
        <v>0</v>
      </c>
      <c r="P42" s="67">
        <f>IF('aggregate ccm'!Q42&gt;0,'aggregate ccm'!Q42/SUM('aggregate ccm'!Q$2:Q$87),0)</f>
        <v>0</v>
      </c>
      <c r="Q42" s="67">
        <f>IF('aggregate ccm'!R42&gt;0,'aggregate ccm'!R42/SUM('aggregate ccm'!R$2:R$87),0)</f>
        <v>0</v>
      </c>
      <c r="R42" s="67">
        <f>IF('aggregate ccm'!S42&gt;0,'aggregate ccm'!S42/SUM('aggregate ccm'!S$2:S$87),0)</f>
        <v>0</v>
      </c>
      <c r="S42" s="67">
        <f>IF('aggregate ccm'!T42&gt;0,'aggregate ccm'!T42/SUM('aggregate ccm'!T$2:T$87),0)</f>
        <v>0</v>
      </c>
      <c r="T42" s="67">
        <f>IF('aggregate ccm'!U42&gt;0,'aggregate ccm'!U42/SUM('aggregate ccm'!U$2:U$87),0)</f>
        <v>0</v>
      </c>
      <c r="U42" s="67">
        <f>IF('aggregate ccm'!V42&gt;0,'aggregate ccm'!V42/SUM('aggregate ccm'!V$2:V$87),0)</f>
        <v>0</v>
      </c>
      <c r="V42" s="67">
        <f>IF('aggregate ccm'!W42&gt;0,'aggregate ccm'!W42/SUM('aggregate ccm'!W$2:W$87),0)</f>
        <v>0</v>
      </c>
      <c r="W42" s="67">
        <f>IF('aggregate ccm'!X42&gt;0,'aggregate ccm'!X42/SUM('aggregate ccm'!X$2:X$87),0)</f>
        <v>0</v>
      </c>
      <c r="X42" s="67">
        <f>IF('aggregate ccm'!Y42&gt;0,'aggregate ccm'!Y42/SUM('aggregate ccm'!Y$2:Y$87),0)</f>
        <v>0</v>
      </c>
      <c r="Y42" s="67">
        <f>IF('aggregate ccm'!Z42&gt;0,'aggregate ccm'!Z42/SUM('aggregate ccm'!Z$2:Z$87),0)</f>
        <v>0</v>
      </c>
      <c r="Z42" s="67">
        <f>IF('aggregate ccm'!AA42&gt;0,'aggregate ccm'!AA42/SUM('aggregate ccm'!AA$2:AA$87),0)</f>
        <v>0</v>
      </c>
      <c r="AA42" s="67">
        <f>IF('aggregate ccm'!AB42&gt;0,'aggregate ccm'!AB42/SUM('aggregate ccm'!AB$2:AB$87),0)</f>
        <v>0</v>
      </c>
      <c r="AB42" s="67">
        <f>IF('aggregate ccm'!AC42&gt;0,'aggregate ccm'!AC42/SUM('aggregate ccm'!AC$2:AC$87),0)</f>
        <v>0</v>
      </c>
      <c r="AC42" s="67">
        <f>IF('aggregate ccm'!AD42&gt;0,'aggregate ccm'!AD42/SUM('aggregate ccm'!AD$2:AD$87),0)</f>
        <v>0</v>
      </c>
      <c r="AD42" s="67">
        <f>IF('aggregate ccm'!AE42&gt;0,'aggregate ccm'!AE42/SUM('aggregate ccm'!AE$2:AE$87),0)</f>
        <v>0</v>
      </c>
      <c r="AE42" s="67">
        <f>IF('aggregate ccm'!AF42&gt;0,'aggregate ccm'!AF42/SUM('aggregate ccm'!AF$2:AF$87),0)</f>
        <v>0</v>
      </c>
      <c r="AF42" s="67">
        <f>IF('aggregate ccm'!AG42&gt;0,'aggregate ccm'!AG42/SUM('aggregate ccm'!AG$2:AG$87),0)</f>
        <v>0</v>
      </c>
      <c r="AG42" s="67">
        <f>IF('aggregate ccm'!AH42&gt;0,'aggregate ccm'!AH42/SUM('aggregate ccm'!AH$2:AH$87),0)</f>
        <v>0</v>
      </c>
      <c r="AH42" s="67">
        <f>IF('aggregate ccm'!AI42&gt;0,'aggregate ccm'!AI42/SUM('aggregate ccm'!AI$2:AI$87),0)</f>
        <v>0</v>
      </c>
      <c r="AI42" s="67">
        <f>IF('aggregate ccm'!AJ42&gt;0,'aggregate ccm'!AJ42/SUM('aggregate ccm'!AJ$2:AJ$87),0)</f>
        <v>0</v>
      </c>
      <c r="AJ42" s="67">
        <f>IF('aggregate ccm'!AK42&gt;0,'aggregate ccm'!AK42/SUM('aggregate ccm'!AK$2:AK$87),0)</f>
        <v>0</v>
      </c>
      <c r="AK42" s="67">
        <f>IF('aggregate ccm'!AL42&gt;0,'aggregate ccm'!AL42/SUM('aggregate ccm'!AL$2:AL$87),0)</f>
        <v>0</v>
      </c>
      <c r="AL42" s="67">
        <f>IF('aggregate ccm'!AM42&gt;0,'aggregate ccm'!AM42/SUM('aggregate ccm'!AM$2:AM$87),0)</f>
        <v>0</v>
      </c>
      <c r="AM42" s="67">
        <f>IF('aggregate ccm'!AN42&gt;0,'aggregate ccm'!AN42/SUM('aggregate ccm'!AN$2:AN$87),0)</f>
        <v>0</v>
      </c>
      <c r="AN42" s="67">
        <f>IF('aggregate ccm'!AO42&gt;0,'aggregate ccm'!AO42/SUM('aggregate ccm'!AO$2:AO$87),0)</f>
        <v>0</v>
      </c>
      <c r="AO42" s="67">
        <f>IF('aggregate ccm'!AP42&gt;0,'aggregate ccm'!AP42/SUM('aggregate ccm'!AP$2:AP$87),0)</f>
        <v>0</v>
      </c>
      <c r="AP42" s="67">
        <f>IF('aggregate ccm'!AQ42&gt;0,'aggregate ccm'!AQ42/SUM('aggregate ccm'!AQ$2:AQ$87),0)</f>
        <v>0</v>
      </c>
      <c r="AQ42" s="67">
        <f>IF('aggregate ccm'!AR42&gt;0,'aggregate ccm'!AR42/SUM('aggregate ccm'!AR$2:AR$87),0)</f>
        <v>0</v>
      </c>
      <c r="AR42" s="67">
        <f>IF('aggregate ccm'!AS42&gt;0,'aggregate ccm'!AS42/SUM('aggregate ccm'!AS$2:AS$87),0)</f>
        <v>0</v>
      </c>
      <c r="AS42" s="67">
        <f>IF('aggregate ccm'!AT42&gt;0,'aggregate ccm'!AT42/SUM('aggregate ccm'!AT$2:AT$87),0)</f>
        <v>0</v>
      </c>
      <c r="AT42" s="67">
        <f>IF('aggregate ccm'!AU42&gt;0,'aggregate ccm'!AU42/SUM('aggregate ccm'!AU$2:AU$87),0)</f>
        <v>0</v>
      </c>
      <c r="AU42" s="67">
        <f>IF('aggregate ccm'!AV42&gt;0,'aggregate ccm'!AV42/SUM('aggregate ccm'!AV$2:AV$87),0)</f>
        <v>0</v>
      </c>
      <c r="AV42" s="67">
        <f>IF('aggregate ccm'!AW42&gt;0,'aggregate ccm'!AW42/SUM('aggregate ccm'!AW$2:AW$87),0)</f>
        <v>0</v>
      </c>
      <c r="AW42" s="67">
        <f>IF('aggregate ccm'!AX42&gt;0,'aggregate ccm'!AX42/SUM('aggregate ccm'!AX$2:AX$87),0)</f>
        <v>0</v>
      </c>
      <c r="AX42" s="67">
        <f>IF('aggregate ccm'!AY42&gt;0,'aggregate ccm'!AY42/SUM('aggregate ccm'!AY$2:AY$87),0)</f>
        <v>0</v>
      </c>
      <c r="AY42" s="67">
        <f>IF('aggregate ccm'!AZ42&gt;0,'aggregate ccm'!AZ42/SUM('aggregate ccm'!AZ$2:AZ$87),0)</f>
        <v>0</v>
      </c>
      <c r="AZ42" s="67">
        <f>IF('aggregate ccm'!BA42&gt;0,'aggregate ccm'!BA42/SUM('aggregate ccm'!BA$2:BA$87),0)</f>
        <v>0</v>
      </c>
      <c r="BA42" s="67">
        <f>IF('aggregate ccm'!BB42&gt;0,'aggregate ccm'!BB42/SUM('aggregate ccm'!BB$2:BB$87),0)</f>
        <v>0</v>
      </c>
      <c r="BB42" s="67">
        <f>IF('aggregate ccm'!BC42&gt;0,'aggregate ccm'!BC42/SUM('aggregate ccm'!BC$2:BC$87),0)</f>
        <v>0</v>
      </c>
      <c r="BC42" s="67">
        <f>IF('aggregate ccm'!BD42&gt;0,'aggregate ccm'!BD42/SUM('aggregate ccm'!BD$2:BD$87),0)</f>
        <v>0</v>
      </c>
      <c r="BD42" s="67">
        <f>IF('aggregate ccm'!BE42&gt;0,'aggregate ccm'!BE42/SUM('aggregate ccm'!BE$2:BE$87),0)</f>
        <v>0</v>
      </c>
      <c r="BE42" s="67">
        <f>IF('aggregate ccm'!BF42&gt;0,'aggregate ccm'!BF42/SUM('aggregate ccm'!BF$2:BF$87),0)</f>
        <v>0</v>
      </c>
      <c r="BF42" s="67">
        <f>IF('aggregate ccm'!BG42&gt;0,'aggregate ccm'!BG42/SUM('aggregate ccm'!BG$2:BG$87),0)</f>
        <v>0</v>
      </c>
      <c r="BG42" s="67">
        <f>IF('aggregate ccm'!BH42&gt;0,'aggregate ccm'!BH42/SUM('aggregate ccm'!BH$2:BH$87),0)</f>
        <v>0</v>
      </c>
      <c r="BH42" s="67">
        <f>IF('aggregate ccm'!BI42&gt;0,'aggregate ccm'!BI42/SUM('aggregate ccm'!BI$2:BI$87),0)</f>
        <v>0</v>
      </c>
      <c r="BI42" s="67">
        <f>IF('aggregate ccm'!BJ42&gt;0,'aggregate ccm'!BJ42/SUM('aggregate ccm'!BJ$2:BJ$87),0)</f>
        <v>0</v>
      </c>
      <c r="BJ42" s="67">
        <f>IF('aggregate ccm'!BK42&gt;0,'aggregate ccm'!BK42/SUM('aggregate ccm'!BK$2:BK$87),0)</f>
        <v>0</v>
      </c>
      <c r="BK42" s="67">
        <f>IF('aggregate ccm'!BL42&gt;0,'aggregate ccm'!BL42/SUM('aggregate ccm'!BL$2:BL$87),0)</f>
        <v>0</v>
      </c>
      <c r="BL42" s="67">
        <f>IF('aggregate ccm'!BM42&gt;0,'aggregate ccm'!BM42/SUM('aggregate ccm'!BM$2:BM$87),0)</f>
        <v>0</v>
      </c>
      <c r="BM42" s="67">
        <f>IF('aggregate ccm'!BN42&gt;0,'aggregate ccm'!BN42/SUM('aggregate ccm'!BN$2:BN$87),0)</f>
        <v>0</v>
      </c>
      <c r="BN42" s="67">
        <f>IF('aggregate ccm'!BO42&gt;0,'aggregate ccm'!BO42/SUM('aggregate ccm'!BO$2:BO$87),0)</f>
        <v>0</v>
      </c>
      <c r="BO42" s="67">
        <f>IF('aggregate ccm'!BP42&gt;0,'aggregate ccm'!BP42/SUM('aggregate ccm'!BP$2:BP$87),0)</f>
        <v>0</v>
      </c>
      <c r="BP42" s="67">
        <f>IF('aggregate ccm'!BQ42&gt;0,'aggregate ccm'!BQ42/SUM('aggregate ccm'!BQ$2:BQ$87),0)</f>
        <v>0</v>
      </c>
      <c r="BQ42" s="67">
        <f>IF('aggregate ccm'!BR42&gt;0,'aggregate ccm'!BR42/SUM('aggregate ccm'!BR$2:BR$87),0)</f>
        <v>0</v>
      </c>
      <c r="BR42" s="67">
        <f>IF('aggregate ccm'!BS42&gt;0,'aggregate ccm'!BS42/SUM('aggregate ccm'!BS$2:BS$87),0)</f>
        <v>0</v>
      </c>
      <c r="BS42" s="67">
        <f>IF('aggregate ccm'!BT42&gt;0,'aggregate ccm'!BT42/SUM('aggregate ccm'!BT$2:BT$87),0)</f>
        <v>0</v>
      </c>
      <c r="BT42" s="67">
        <f>IF('aggregate ccm'!BU42&gt;0,'aggregate ccm'!BU42/SUM('aggregate ccm'!BU$2:BU$87),0)</f>
        <v>0</v>
      </c>
      <c r="BU42" s="67">
        <f>IF('aggregate ccm'!BV42&gt;0,'aggregate ccm'!BV42/SUM('aggregate ccm'!BV$2:BV$87),0)</f>
        <v>0</v>
      </c>
      <c r="BV42" s="67">
        <f>IF('aggregate ccm'!BW42&gt;0,'aggregate ccm'!BW42/SUM('aggregate ccm'!BW$2:BW$87),0)</f>
        <v>0</v>
      </c>
      <c r="BW42" s="67">
        <f>IF('aggregate ccm'!BX42&gt;0,'aggregate ccm'!BX42/SUM('aggregate ccm'!BX$2:BX$87),0)</f>
        <v>0</v>
      </c>
      <c r="BX42" s="67">
        <f>IF('aggregate ccm'!BY42&gt;0,'aggregate ccm'!BY42/SUM('aggregate ccm'!BY$2:BY$87),0)</f>
        <v>0</v>
      </c>
      <c r="BY42" s="67">
        <f>IF('aggregate ccm'!BZ42&gt;0,'aggregate ccm'!BZ42/SUM('aggregate ccm'!BZ$2:BZ$87),0)</f>
        <v>0</v>
      </c>
      <c r="BZ42" s="67">
        <f>IF('aggregate ccm'!CA42&gt;0,'aggregate ccm'!CA42/SUM('aggregate ccm'!CA$2:CA$87),0)</f>
        <v>0</v>
      </c>
      <c r="CA42" s="67">
        <f>IF('aggregate ccm'!CB42&gt;0,'aggregate ccm'!CB42/SUM('aggregate ccm'!CB$2:CB$87),0)</f>
        <v>0</v>
      </c>
      <c r="CB42" s="67">
        <f>IF('aggregate ccm'!CC42&gt;0,'aggregate ccm'!CC42/SUM('aggregate ccm'!CC$2:CC$87),0)</f>
        <v>0</v>
      </c>
      <c r="CC42" s="67">
        <f>IF('aggregate ccm'!CD42&gt;0,'aggregate ccm'!CD42/SUM('aggregate ccm'!CD$2:CD$87),0)</f>
        <v>0</v>
      </c>
      <c r="CD42" s="67">
        <f>IF('aggregate ccm'!CE42&gt;0,'aggregate ccm'!CE42/SUM('aggregate ccm'!CE$2:CE$87),0)</f>
        <v>0</v>
      </c>
      <c r="CE42" s="67">
        <f>IF('aggregate ccm'!CF42&gt;0,'aggregate ccm'!CF42/SUM('aggregate ccm'!CF$2:CF$87),0)</f>
        <v>0</v>
      </c>
      <c r="CF42" s="67">
        <f>IF('aggregate ccm'!CG42&gt;0,'aggregate ccm'!CG42/SUM('aggregate ccm'!CG$2:CG$87),0)</f>
        <v>0</v>
      </c>
      <c r="CG42" s="67">
        <f>IF('aggregate ccm'!CH42&gt;0,'aggregate ccm'!CH42/SUM('aggregate ccm'!CH$2:CH$87),0)</f>
        <v>0</v>
      </c>
      <c r="CH42" s="67">
        <f>IF('aggregate ccm'!CI42&gt;0,'aggregate ccm'!CI42/SUM('aggregate ccm'!CI$2:CI$87),0)</f>
        <v>0</v>
      </c>
      <c r="CI42" s="67">
        <f>IF('aggregate ccm'!CJ42&gt;0,'aggregate ccm'!CJ42/SUM('aggregate ccm'!CJ$2:CJ$87),0)</f>
        <v>0</v>
      </c>
      <c r="CK42" s="67"/>
    </row>
    <row r="43" spans="1:89">
      <c r="A43" s="68" t="s">
        <v>770</v>
      </c>
      <c r="B43" s="67">
        <f>IF('aggregate ccm'!C43&gt;0,'aggregate ccm'!C43/SUM('aggregate ccm'!C$2:C$87),0)</f>
        <v>0</v>
      </c>
      <c r="C43" s="67">
        <f>IF('aggregate ccm'!D43&gt;0,'aggregate ccm'!D43/SUM('aggregate ccm'!D$2:D$87),0)</f>
        <v>0</v>
      </c>
      <c r="D43" s="67">
        <f>IF('aggregate ccm'!E43&gt;0,'aggregate ccm'!E43/SUM('aggregate ccm'!E$2:E$87),0)</f>
        <v>0</v>
      </c>
      <c r="E43" s="67">
        <f>IF('aggregate ccm'!F43&gt;0,'aggregate ccm'!F43/SUM('aggregate ccm'!F$2:F$87),0)</f>
        <v>0</v>
      </c>
      <c r="F43" s="67">
        <f>IF('aggregate ccm'!G43&gt;0,'aggregate ccm'!G43/SUM('aggregate ccm'!G$2:G$87),0)</f>
        <v>0</v>
      </c>
      <c r="G43" s="67">
        <f>IF('aggregate ccm'!H43&gt;0,'aggregate ccm'!H43/SUM('aggregate ccm'!H$2:H$87),0)</f>
        <v>0</v>
      </c>
      <c r="H43" s="67">
        <f>IF('aggregate ccm'!I43&gt;0,'aggregate ccm'!I43/SUM('aggregate ccm'!I$2:I$87),0)</f>
        <v>0</v>
      </c>
      <c r="I43" s="67">
        <f>IF('aggregate ccm'!J43&gt;0,'aggregate ccm'!J43/SUM('aggregate ccm'!J$2:J$87),0)</f>
        <v>0</v>
      </c>
      <c r="J43" s="67">
        <f>IF('aggregate ccm'!K43&gt;0,'aggregate ccm'!K43/SUM('aggregate ccm'!K$2:K$87),0)</f>
        <v>0</v>
      </c>
      <c r="K43" s="67">
        <f>IF('aggregate ccm'!L43&gt;0,'aggregate ccm'!L43/SUM('aggregate ccm'!L$2:L$87),0)</f>
        <v>0</v>
      </c>
      <c r="L43" s="67">
        <f>IF('aggregate ccm'!M43&gt;0,'aggregate ccm'!M43/SUM('aggregate ccm'!M$2:M$87),0)</f>
        <v>0</v>
      </c>
      <c r="M43" s="67">
        <f>IF('aggregate ccm'!N43&gt;0,'aggregate ccm'!N43/SUM('aggregate ccm'!N$2:N$87),0)</f>
        <v>0</v>
      </c>
      <c r="N43" s="67">
        <f>IF('aggregate ccm'!O43&gt;0,'aggregate ccm'!O43/SUM('aggregate ccm'!O$2:O$87),0)</f>
        <v>0</v>
      </c>
      <c r="O43" s="67">
        <f>IF('aggregate ccm'!P43&gt;0,'aggregate ccm'!P43/SUM('aggregate ccm'!P$2:P$87),0)</f>
        <v>0</v>
      </c>
      <c r="P43" s="67">
        <f>IF('aggregate ccm'!Q43&gt;0,'aggregate ccm'!Q43/SUM('aggregate ccm'!Q$2:Q$87),0)</f>
        <v>0</v>
      </c>
      <c r="Q43" s="67">
        <f>IF('aggregate ccm'!R43&gt;0,'aggregate ccm'!R43/SUM('aggregate ccm'!R$2:R$87),0)</f>
        <v>0</v>
      </c>
      <c r="R43" s="67">
        <f>IF('aggregate ccm'!S43&gt;0,'aggregate ccm'!S43/SUM('aggregate ccm'!S$2:S$87),0)</f>
        <v>0</v>
      </c>
      <c r="S43" s="67">
        <f>IF('aggregate ccm'!T43&gt;0,'aggregate ccm'!T43/SUM('aggregate ccm'!T$2:T$87),0)</f>
        <v>0</v>
      </c>
      <c r="T43" s="67">
        <f>IF('aggregate ccm'!U43&gt;0,'aggregate ccm'!U43/SUM('aggregate ccm'!U$2:U$87),0)</f>
        <v>0</v>
      </c>
      <c r="U43" s="67">
        <f>IF('aggregate ccm'!V43&gt;0,'aggregate ccm'!V43/SUM('aggregate ccm'!V$2:V$87),0)</f>
        <v>0</v>
      </c>
      <c r="V43" s="67">
        <f>IF('aggregate ccm'!W43&gt;0,'aggregate ccm'!W43/SUM('aggregate ccm'!W$2:W$87),0)</f>
        <v>0</v>
      </c>
      <c r="W43" s="67">
        <f>IF('aggregate ccm'!X43&gt;0,'aggregate ccm'!X43/SUM('aggregate ccm'!X$2:X$87),0)</f>
        <v>0</v>
      </c>
      <c r="X43" s="67">
        <f>IF('aggregate ccm'!Y43&gt;0,'aggregate ccm'!Y43/SUM('aggregate ccm'!Y$2:Y$87),0)</f>
        <v>0</v>
      </c>
      <c r="Y43" s="67">
        <f>IF('aggregate ccm'!Z43&gt;0,'aggregate ccm'!Z43/SUM('aggregate ccm'!Z$2:Z$87),0)</f>
        <v>0</v>
      </c>
      <c r="Z43" s="67">
        <f>IF('aggregate ccm'!AA43&gt;0,'aggregate ccm'!AA43/SUM('aggregate ccm'!AA$2:AA$87),0)</f>
        <v>0</v>
      </c>
      <c r="AA43" s="67">
        <f>IF('aggregate ccm'!AB43&gt;0,'aggregate ccm'!AB43/SUM('aggregate ccm'!AB$2:AB$87),0)</f>
        <v>0</v>
      </c>
      <c r="AB43" s="67">
        <f>IF('aggregate ccm'!AC43&gt;0,'aggregate ccm'!AC43/SUM('aggregate ccm'!AC$2:AC$87),0)</f>
        <v>0</v>
      </c>
      <c r="AC43" s="67">
        <f>IF('aggregate ccm'!AD43&gt;0,'aggregate ccm'!AD43/SUM('aggregate ccm'!AD$2:AD$87),0)</f>
        <v>0</v>
      </c>
      <c r="AD43" s="67">
        <f>IF('aggregate ccm'!AE43&gt;0,'aggregate ccm'!AE43/SUM('aggregate ccm'!AE$2:AE$87),0)</f>
        <v>0</v>
      </c>
      <c r="AE43" s="67">
        <f>IF('aggregate ccm'!AF43&gt;0,'aggregate ccm'!AF43/SUM('aggregate ccm'!AF$2:AF$87),0)</f>
        <v>0</v>
      </c>
      <c r="AF43" s="67">
        <f>IF('aggregate ccm'!AG43&gt;0,'aggregate ccm'!AG43/SUM('aggregate ccm'!AG$2:AG$87),0)</f>
        <v>0</v>
      </c>
      <c r="AG43" s="67">
        <f>IF('aggregate ccm'!AH43&gt;0,'aggregate ccm'!AH43/SUM('aggregate ccm'!AH$2:AH$87),0)</f>
        <v>0</v>
      </c>
      <c r="AH43" s="67">
        <f>IF('aggregate ccm'!AI43&gt;0,'aggregate ccm'!AI43/SUM('aggregate ccm'!AI$2:AI$87),0)</f>
        <v>0</v>
      </c>
      <c r="AI43" s="67">
        <f>IF('aggregate ccm'!AJ43&gt;0,'aggregate ccm'!AJ43/SUM('aggregate ccm'!AJ$2:AJ$87),0)</f>
        <v>0</v>
      </c>
      <c r="AJ43" s="67">
        <f>IF('aggregate ccm'!AK43&gt;0,'aggregate ccm'!AK43/SUM('aggregate ccm'!AK$2:AK$87),0)</f>
        <v>0</v>
      </c>
      <c r="AK43" s="67">
        <f>IF('aggregate ccm'!AL43&gt;0,'aggregate ccm'!AL43/SUM('aggregate ccm'!AL$2:AL$87),0)</f>
        <v>0</v>
      </c>
      <c r="AL43" s="67">
        <f>IF('aggregate ccm'!AM43&gt;0,'aggregate ccm'!AM43/SUM('aggregate ccm'!AM$2:AM$87),0)</f>
        <v>0</v>
      </c>
      <c r="AM43" s="67">
        <f>IF('aggregate ccm'!AN43&gt;0,'aggregate ccm'!AN43/SUM('aggregate ccm'!AN$2:AN$87),0)</f>
        <v>0</v>
      </c>
      <c r="AN43" s="67">
        <f>IF('aggregate ccm'!AO43&gt;0,'aggregate ccm'!AO43/SUM('aggregate ccm'!AO$2:AO$87),0)</f>
        <v>0</v>
      </c>
      <c r="AO43" s="67">
        <f>IF('aggregate ccm'!AP43&gt;0,'aggregate ccm'!AP43/SUM('aggregate ccm'!AP$2:AP$87),0)</f>
        <v>0</v>
      </c>
      <c r="AP43" s="67">
        <f>IF('aggregate ccm'!AQ43&gt;0,'aggregate ccm'!AQ43/SUM('aggregate ccm'!AQ$2:AQ$87),0)</f>
        <v>0</v>
      </c>
      <c r="AQ43" s="67">
        <f>IF('aggregate ccm'!AR43&gt;0,'aggregate ccm'!AR43/SUM('aggregate ccm'!AR$2:AR$87),0)</f>
        <v>0</v>
      </c>
      <c r="AR43" s="67">
        <f>IF('aggregate ccm'!AS43&gt;0,'aggregate ccm'!AS43/SUM('aggregate ccm'!AS$2:AS$87),0)</f>
        <v>0</v>
      </c>
      <c r="AS43" s="67">
        <f>IF('aggregate ccm'!AT43&gt;0,'aggregate ccm'!AT43/SUM('aggregate ccm'!AT$2:AT$87),0)</f>
        <v>0</v>
      </c>
      <c r="AT43" s="67">
        <f>IF('aggregate ccm'!AU43&gt;0,'aggregate ccm'!AU43/SUM('aggregate ccm'!AU$2:AU$87),0)</f>
        <v>0</v>
      </c>
      <c r="AU43" s="67">
        <f>IF('aggregate ccm'!AV43&gt;0,'aggregate ccm'!AV43/SUM('aggregate ccm'!AV$2:AV$87),0)</f>
        <v>0</v>
      </c>
      <c r="AV43" s="67">
        <f>IF('aggregate ccm'!AW43&gt;0,'aggregate ccm'!AW43/SUM('aggregate ccm'!AW$2:AW$87),0)</f>
        <v>0</v>
      </c>
      <c r="AW43" s="67">
        <f>IF('aggregate ccm'!AX43&gt;0,'aggregate ccm'!AX43/SUM('aggregate ccm'!AX$2:AX$87),0)</f>
        <v>0</v>
      </c>
      <c r="AX43" s="67">
        <f>IF('aggregate ccm'!AY43&gt;0,'aggregate ccm'!AY43/SUM('aggregate ccm'!AY$2:AY$87),0)</f>
        <v>0</v>
      </c>
      <c r="AY43" s="67">
        <f>IF('aggregate ccm'!AZ43&gt;0,'aggregate ccm'!AZ43/SUM('aggregate ccm'!AZ$2:AZ$87),0)</f>
        <v>0</v>
      </c>
      <c r="AZ43" s="67">
        <f>IF('aggregate ccm'!BA43&gt;0,'aggregate ccm'!BA43/SUM('aggregate ccm'!BA$2:BA$87),0)</f>
        <v>0</v>
      </c>
      <c r="BA43" s="67">
        <f>IF('aggregate ccm'!BB43&gt;0,'aggregate ccm'!BB43/SUM('aggregate ccm'!BB$2:BB$87),0)</f>
        <v>0</v>
      </c>
      <c r="BB43" s="67">
        <f>IF('aggregate ccm'!BC43&gt;0,'aggregate ccm'!BC43/SUM('aggregate ccm'!BC$2:BC$87),0)</f>
        <v>0</v>
      </c>
      <c r="BC43" s="67">
        <f>IF('aggregate ccm'!BD43&gt;0,'aggregate ccm'!BD43/SUM('aggregate ccm'!BD$2:BD$87),0)</f>
        <v>0</v>
      </c>
      <c r="BD43" s="67">
        <f>IF('aggregate ccm'!BE43&gt;0,'aggregate ccm'!BE43/SUM('aggregate ccm'!BE$2:BE$87),0)</f>
        <v>0</v>
      </c>
      <c r="BE43" s="67">
        <f>IF('aggregate ccm'!BF43&gt;0,'aggregate ccm'!BF43/SUM('aggregate ccm'!BF$2:BF$87),0)</f>
        <v>0</v>
      </c>
      <c r="BF43" s="67">
        <f>IF('aggregate ccm'!BG43&gt;0,'aggregate ccm'!BG43/SUM('aggregate ccm'!BG$2:BG$87),0)</f>
        <v>0</v>
      </c>
      <c r="BG43" s="67">
        <f>IF('aggregate ccm'!BH43&gt;0,'aggregate ccm'!BH43/SUM('aggregate ccm'!BH$2:BH$87),0)</f>
        <v>0</v>
      </c>
      <c r="BH43" s="67">
        <f>IF('aggregate ccm'!BI43&gt;0,'aggregate ccm'!BI43/SUM('aggregate ccm'!BI$2:BI$87),0)</f>
        <v>0</v>
      </c>
      <c r="BI43" s="67">
        <f>IF('aggregate ccm'!BJ43&gt;0,'aggregate ccm'!BJ43/SUM('aggregate ccm'!BJ$2:BJ$87),0)</f>
        <v>0</v>
      </c>
      <c r="BJ43" s="67">
        <f>IF('aggregate ccm'!BK43&gt;0,'aggregate ccm'!BK43/SUM('aggregate ccm'!BK$2:BK$87),0)</f>
        <v>0</v>
      </c>
      <c r="BK43" s="67">
        <f>IF('aggregate ccm'!BL43&gt;0,'aggregate ccm'!BL43/SUM('aggregate ccm'!BL$2:BL$87),0)</f>
        <v>0</v>
      </c>
      <c r="BL43" s="67">
        <f>IF('aggregate ccm'!BM43&gt;0,'aggregate ccm'!BM43/SUM('aggregate ccm'!BM$2:BM$87),0)</f>
        <v>0</v>
      </c>
      <c r="BM43" s="67">
        <f>IF('aggregate ccm'!BN43&gt;0,'aggregate ccm'!BN43/SUM('aggregate ccm'!BN$2:BN$87),0)</f>
        <v>0</v>
      </c>
      <c r="BN43" s="67">
        <f>IF('aggregate ccm'!BO43&gt;0,'aggregate ccm'!BO43/SUM('aggregate ccm'!BO$2:BO$87),0)</f>
        <v>0</v>
      </c>
      <c r="BO43" s="67">
        <f>IF('aggregate ccm'!BP43&gt;0,'aggregate ccm'!BP43/SUM('aggregate ccm'!BP$2:BP$87),0)</f>
        <v>0</v>
      </c>
      <c r="BP43" s="67">
        <f>IF('aggregate ccm'!BQ43&gt;0,'aggregate ccm'!BQ43/SUM('aggregate ccm'!BQ$2:BQ$87),0)</f>
        <v>0</v>
      </c>
      <c r="BQ43" s="67">
        <f>IF('aggregate ccm'!BR43&gt;0,'aggregate ccm'!BR43/SUM('aggregate ccm'!BR$2:BR$87),0)</f>
        <v>0</v>
      </c>
      <c r="BR43" s="67">
        <f>IF('aggregate ccm'!BS43&gt;0,'aggregate ccm'!BS43/SUM('aggregate ccm'!BS$2:BS$87),0)</f>
        <v>0</v>
      </c>
      <c r="BS43" s="67">
        <f>IF('aggregate ccm'!BT43&gt;0,'aggregate ccm'!BT43/SUM('aggregate ccm'!BT$2:BT$87),0)</f>
        <v>0</v>
      </c>
      <c r="BT43" s="67">
        <f>IF('aggregate ccm'!BU43&gt;0,'aggregate ccm'!BU43/SUM('aggregate ccm'!BU$2:BU$87),0)</f>
        <v>0</v>
      </c>
      <c r="BU43" s="67">
        <f>IF('aggregate ccm'!BV43&gt;0,'aggregate ccm'!BV43/SUM('aggregate ccm'!BV$2:BV$87),0)</f>
        <v>0</v>
      </c>
      <c r="BV43" s="67">
        <f>IF('aggregate ccm'!BW43&gt;0,'aggregate ccm'!BW43/SUM('aggregate ccm'!BW$2:BW$87),0)</f>
        <v>0</v>
      </c>
      <c r="BW43" s="67">
        <f>IF('aggregate ccm'!BX43&gt;0,'aggregate ccm'!BX43/SUM('aggregate ccm'!BX$2:BX$87),0)</f>
        <v>0</v>
      </c>
      <c r="BX43" s="67">
        <f>IF('aggregate ccm'!BY43&gt;0,'aggregate ccm'!BY43/SUM('aggregate ccm'!BY$2:BY$87),0)</f>
        <v>0</v>
      </c>
      <c r="BY43" s="67">
        <f>IF('aggregate ccm'!BZ43&gt;0,'aggregate ccm'!BZ43/SUM('aggregate ccm'!BZ$2:BZ$87),0)</f>
        <v>0</v>
      </c>
      <c r="BZ43" s="67">
        <f>IF('aggregate ccm'!CA43&gt;0,'aggregate ccm'!CA43/SUM('aggregate ccm'!CA$2:CA$87),0)</f>
        <v>0</v>
      </c>
      <c r="CA43" s="67">
        <f>IF('aggregate ccm'!CB43&gt;0,'aggregate ccm'!CB43/SUM('aggregate ccm'!CB$2:CB$87),0)</f>
        <v>0</v>
      </c>
      <c r="CB43" s="67">
        <f>IF('aggregate ccm'!CC43&gt;0,'aggregate ccm'!CC43/SUM('aggregate ccm'!CC$2:CC$87),0)</f>
        <v>0</v>
      </c>
      <c r="CC43" s="67">
        <f>IF('aggregate ccm'!CD43&gt;0,'aggregate ccm'!CD43/SUM('aggregate ccm'!CD$2:CD$87),0)</f>
        <v>0</v>
      </c>
      <c r="CD43" s="67">
        <f>IF('aggregate ccm'!CE43&gt;0,'aggregate ccm'!CE43/SUM('aggregate ccm'!CE$2:CE$87),0)</f>
        <v>0</v>
      </c>
      <c r="CE43" s="67">
        <f>IF('aggregate ccm'!CF43&gt;0,'aggregate ccm'!CF43/SUM('aggregate ccm'!CF$2:CF$87),0)</f>
        <v>0</v>
      </c>
      <c r="CF43" s="67">
        <f>IF('aggregate ccm'!CG43&gt;0,'aggregate ccm'!CG43/SUM('aggregate ccm'!CG$2:CG$87),0)</f>
        <v>0</v>
      </c>
      <c r="CG43" s="67">
        <f>IF('aggregate ccm'!CH43&gt;0,'aggregate ccm'!CH43/SUM('aggregate ccm'!CH$2:CH$87),0)</f>
        <v>0</v>
      </c>
      <c r="CH43" s="67">
        <f>IF('aggregate ccm'!CI43&gt;0,'aggregate ccm'!CI43/SUM('aggregate ccm'!CI$2:CI$87),0)</f>
        <v>0</v>
      </c>
      <c r="CI43" s="67">
        <f>IF('aggregate ccm'!CJ43&gt;0,'aggregate ccm'!CJ43/SUM('aggregate ccm'!CJ$2:CJ$87),0)</f>
        <v>0</v>
      </c>
      <c r="CK43" s="67"/>
    </row>
    <row r="44" spans="1:89">
      <c r="A44" s="68" t="s">
        <v>771</v>
      </c>
      <c r="B44" s="67">
        <f>IF('aggregate ccm'!C44&gt;0,'aggregate ccm'!C44/SUM('aggregate ccm'!C$2:C$87),0)</f>
        <v>0</v>
      </c>
      <c r="C44" s="67">
        <f>IF('aggregate ccm'!D44&gt;0,'aggregate ccm'!D44/SUM('aggregate ccm'!D$2:D$87),0)</f>
        <v>0</v>
      </c>
      <c r="D44" s="67">
        <f>IF('aggregate ccm'!E44&gt;0,'aggregate ccm'!E44/SUM('aggregate ccm'!E$2:E$87),0)</f>
        <v>0</v>
      </c>
      <c r="E44" s="67">
        <f>IF('aggregate ccm'!F44&gt;0,'aggregate ccm'!F44/SUM('aggregate ccm'!F$2:F$87),0)</f>
        <v>0</v>
      </c>
      <c r="F44" s="67">
        <f>IF('aggregate ccm'!G44&gt;0,'aggregate ccm'!G44/SUM('aggregate ccm'!G$2:G$87),0)</f>
        <v>0</v>
      </c>
      <c r="G44" s="67">
        <f>IF('aggregate ccm'!H44&gt;0,'aggregate ccm'!H44/SUM('aggregate ccm'!H$2:H$87),0)</f>
        <v>0</v>
      </c>
      <c r="H44" s="67">
        <f>IF('aggregate ccm'!I44&gt;0,'aggregate ccm'!I44/SUM('aggregate ccm'!I$2:I$87),0)</f>
        <v>0</v>
      </c>
      <c r="I44" s="67">
        <f>IF('aggregate ccm'!J44&gt;0,'aggregate ccm'!J44/SUM('aggregate ccm'!J$2:J$87),0)</f>
        <v>0</v>
      </c>
      <c r="J44" s="67">
        <f>IF('aggregate ccm'!K44&gt;0,'aggregate ccm'!K44/SUM('aggregate ccm'!K$2:K$87),0)</f>
        <v>0</v>
      </c>
      <c r="K44" s="67">
        <f>IF('aggregate ccm'!L44&gt;0,'aggregate ccm'!L44/SUM('aggregate ccm'!L$2:L$87),0)</f>
        <v>0</v>
      </c>
      <c r="L44" s="67">
        <f>IF('aggregate ccm'!M44&gt;0,'aggregate ccm'!M44/SUM('aggregate ccm'!M$2:M$87),0)</f>
        <v>0</v>
      </c>
      <c r="M44" s="67">
        <f>IF('aggregate ccm'!N44&gt;0,'aggregate ccm'!N44/SUM('aggregate ccm'!N$2:N$87),0)</f>
        <v>0</v>
      </c>
      <c r="N44" s="67">
        <f>IF('aggregate ccm'!O44&gt;0,'aggregate ccm'!O44/SUM('aggregate ccm'!O$2:O$87),0)</f>
        <v>0</v>
      </c>
      <c r="O44" s="67">
        <f>IF('aggregate ccm'!P44&gt;0,'aggregate ccm'!P44/SUM('aggregate ccm'!P$2:P$87),0)</f>
        <v>0</v>
      </c>
      <c r="P44" s="67">
        <f>IF('aggregate ccm'!Q44&gt;0,'aggregate ccm'!Q44/SUM('aggregate ccm'!Q$2:Q$87),0)</f>
        <v>0</v>
      </c>
      <c r="Q44" s="67">
        <f>IF('aggregate ccm'!R44&gt;0,'aggregate ccm'!R44/SUM('aggregate ccm'!R$2:R$87),0)</f>
        <v>0</v>
      </c>
      <c r="R44" s="67">
        <f>IF('aggregate ccm'!S44&gt;0,'aggregate ccm'!S44/SUM('aggregate ccm'!S$2:S$87),0)</f>
        <v>0</v>
      </c>
      <c r="S44" s="67">
        <f>IF('aggregate ccm'!T44&gt;0,'aggregate ccm'!T44/SUM('aggregate ccm'!T$2:T$87),0)</f>
        <v>0</v>
      </c>
      <c r="T44" s="67">
        <f>IF('aggregate ccm'!U44&gt;0,'aggregate ccm'!U44/SUM('aggregate ccm'!U$2:U$87),0)</f>
        <v>0</v>
      </c>
      <c r="U44" s="67">
        <f>IF('aggregate ccm'!V44&gt;0,'aggregate ccm'!V44/SUM('aggregate ccm'!V$2:V$87),0)</f>
        <v>0</v>
      </c>
      <c r="V44" s="67">
        <f>IF('aggregate ccm'!W44&gt;0,'aggregate ccm'!W44/SUM('aggregate ccm'!W$2:W$87),0)</f>
        <v>0</v>
      </c>
      <c r="W44" s="67">
        <f>IF('aggregate ccm'!X44&gt;0,'aggregate ccm'!X44/SUM('aggregate ccm'!X$2:X$87),0)</f>
        <v>0</v>
      </c>
      <c r="X44" s="67">
        <f>IF('aggregate ccm'!Y44&gt;0,'aggregate ccm'!Y44/SUM('aggregate ccm'!Y$2:Y$87),0)</f>
        <v>0</v>
      </c>
      <c r="Y44" s="67">
        <f>IF('aggregate ccm'!Z44&gt;0,'aggregate ccm'!Z44/SUM('aggregate ccm'!Z$2:Z$87),0)</f>
        <v>0</v>
      </c>
      <c r="Z44" s="67">
        <f>IF('aggregate ccm'!AA44&gt;0,'aggregate ccm'!AA44/SUM('aggregate ccm'!AA$2:AA$87),0)</f>
        <v>0</v>
      </c>
      <c r="AA44" s="67">
        <f>IF('aggregate ccm'!AB44&gt;0,'aggregate ccm'!AB44/SUM('aggregate ccm'!AB$2:AB$87),0)</f>
        <v>0</v>
      </c>
      <c r="AB44" s="67">
        <f>IF('aggregate ccm'!AC44&gt;0,'aggregate ccm'!AC44/SUM('aggregate ccm'!AC$2:AC$87),0)</f>
        <v>0</v>
      </c>
      <c r="AC44" s="67">
        <f>IF('aggregate ccm'!AD44&gt;0,'aggregate ccm'!AD44/SUM('aggregate ccm'!AD$2:AD$87),0)</f>
        <v>0</v>
      </c>
      <c r="AD44" s="67">
        <f>IF('aggregate ccm'!AE44&gt;0,'aggregate ccm'!AE44/SUM('aggregate ccm'!AE$2:AE$87),0)</f>
        <v>0</v>
      </c>
      <c r="AE44" s="67">
        <f>IF('aggregate ccm'!AF44&gt;0,'aggregate ccm'!AF44/SUM('aggregate ccm'!AF$2:AF$87),0)</f>
        <v>0</v>
      </c>
      <c r="AF44" s="67">
        <f>IF('aggregate ccm'!AG44&gt;0,'aggregate ccm'!AG44/SUM('aggregate ccm'!AG$2:AG$87),0)</f>
        <v>0</v>
      </c>
      <c r="AG44" s="67">
        <f>IF('aggregate ccm'!AH44&gt;0,'aggregate ccm'!AH44/SUM('aggregate ccm'!AH$2:AH$87),0)</f>
        <v>0</v>
      </c>
      <c r="AH44" s="67">
        <f>IF('aggregate ccm'!AI44&gt;0,'aggregate ccm'!AI44/SUM('aggregate ccm'!AI$2:AI$87),0)</f>
        <v>0</v>
      </c>
      <c r="AI44" s="67">
        <f>IF('aggregate ccm'!AJ44&gt;0,'aggregate ccm'!AJ44/SUM('aggregate ccm'!AJ$2:AJ$87),0)</f>
        <v>0</v>
      </c>
      <c r="AJ44" s="67">
        <f>IF('aggregate ccm'!AK44&gt;0,'aggregate ccm'!AK44/SUM('aggregate ccm'!AK$2:AK$87),0)</f>
        <v>0</v>
      </c>
      <c r="AK44" s="67">
        <f>IF('aggregate ccm'!AL44&gt;0,'aggregate ccm'!AL44/SUM('aggregate ccm'!AL$2:AL$87),0)</f>
        <v>0</v>
      </c>
      <c r="AL44" s="67">
        <f>IF('aggregate ccm'!AM44&gt;0,'aggregate ccm'!AM44/SUM('aggregate ccm'!AM$2:AM$87),0)</f>
        <v>0</v>
      </c>
      <c r="AM44" s="67">
        <f>IF('aggregate ccm'!AN44&gt;0,'aggregate ccm'!AN44/SUM('aggregate ccm'!AN$2:AN$87),0)</f>
        <v>0</v>
      </c>
      <c r="AN44" s="67">
        <f>IF('aggregate ccm'!AO44&gt;0,'aggregate ccm'!AO44/SUM('aggregate ccm'!AO$2:AO$87),0)</f>
        <v>0</v>
      </c>
      <c r="AO44" s="67">
        <f>IF('aggregate ccm'!AP44&gt;0,'aggregate ccm'!AP44/SUM('aggregate ccm'!AP$2:AP$87),0)</f>
        <v>0</v>
      </c>
      <c r="AP44" s="67">
        <f>IF('aggregate ccm'!AQ44&gt;0,'aggregate ccm'!AQ44/SUM('aggregate ccm'!AQ$2:AQ$87),0)</f>
        <v>0</v>
      </c>
      <c r="AQ44" s="67">
        <f>IF('aggregate ccm'!AR44&gt;0,'aggregate ccm'!AR44/SUM('aggregate ccm'!AR$2:AR$87),0)</f>
        <v>0</v>
      </c>
      <c r="AR44" s="67">
        <f>IF('aggregate ccm'!AS44&gt;0,'aggregate ccm'!AS44/SUM('aggregate ccm'!AS$2:AS$87),0)</f>
        <v>6.7208514050369941E-2</v>
      </c>
      <c r="AS44" s="67">
        <f>IF('aggregate ccm'!AT44&gt;0,'aggregate ccm'!AT44/SUM('aggregate ccm'!AT$2:AT$87),0)</f>
        <v>0</v>
      </c>
      <c r="AT44" s="67">
        <f>IF('aggregate ccm'!AU44&gt;0,'aggregate ccm'!AU44/SUM('aggregate ccm'!AU$2:AU$87),0)</f>
        <v>0</v>
      </c>
      <c r="AU44" s="67">
        <f>IF('aggregate ccm'!AV44&gt;0,'aggregate ccm'!AV44/SUM('aggregate ccm'!AV$2:AV$87),0)</f>
        <v>0</v>
      </c>
      <c r="AV44" s="67">
        <f>IF('aggregate ccm'!AW44&gt;0,'aggregate ccm'!AW44/SUM('aggregate ccm'!AW$2:AW$87),0)</f>
        <v>0</v>
      </c>
      <c r="AW44" s="67">
        <f>IF('aggregate ccm'!AX44&gt;0,'aggregate ccm'!AX44/SUM('aggregate ccm'!AX$2:AX$87),0)</f>
        <v>0</v>
      </c>
      <c r="AX44" s="67">
        <f>IF('aggregate ccm'!AY44&gt;0,'aggregate ccm'!AY44/SUM('aggregate ccm'!AY$2:AY$87),0)</f>
        <v>0</v>
      </c>
      <c r="AY44" s="67">
        <f>IF('aggregate ccm'!AZ44&gt;0,'aggregate ccm'!AZ44/SUM('aggregate ccm'!AZ$2:AZ$87),0)</f>
        <v>0</v>
      </c>
      <c r="AZ44" s="67">
        <f>IF('aggregate ccm'!BA44&gt;0,'aggregate ccm'!BA44/SUM('aggregate ccm'!BA$2:BA$87),0)</f>
        <v>0</v>
      </c>
      <c r="BA44" s="67">
        <f>IF('aggregate ccm'!BB44&gt;0,'aggregate ccm'!BB44/SUM('aggregate ccm'!BB$2:BB$87),0)</f>
        <v>0</v>
      </c>
      <c r="BB44" s="67">
        <f>IF('aggregate ccm'!BC44&gt;0,'aggregate ccm'!BC44/SUM('aggregate ccm'!BC$2:BC$87),0)</f>
        <v>0</v>
      </c>
      <c r="BC44" s="67">
        <f>IF('aggregate ccm'!BD44&gt;0,'aggregate ccm'!BD44/SUM('aggregate ccm'!BD$2:BD$87),0)</f>
        <v>0</v>
      </c>
      <c r="BD44" s="67">
        <f>IF('aggregate ccm'!BE44&gt;0,'aggregate ccm'!BE44/SUM('aggregate ccm'!BE$2:BE$87),0)</f>
        <v>0</v>
      </c>
      <c r="BE44" s="67">
        <f>IF('aggregate ccm'!BF44&gt;0,'aggregate ccm'!BF44/SUM('aggregate ccm'!BF$2:BF$87),0)</f>
        <v>0</v>
      </c>
      <c r="BF44" s="67">
        <f>IF('aggregate ccm'!BG44&gt;0,'aggregate ccm'!BG44/SUM('aggregate ccm'!BG$2:BG$87),0)</f>
        <v>0</v>
      </c>
      <c r="BG44" s="67">
        <f>IF('aggregate ccm'!BH44&gt;0,'aggregate ccm'!BH44/SUM('aggregate ccm'!BH$2:BH$87),0)</f>
        <v>0</v>
      </c>
      <c r="BH44" s="67">
        <f>IF('aggregate ccm'!BI44&gt;0,'aggregate ccm'!BI44/SUM('aggregate ccm'!BI$2:BI$87),0)</f>
        <v>0</v>
      </c>
      <c r="BI44" s="67">
        <f>IF('aggregate ccm'!BJ44&gt;0,'aggregate ccm'!BJ44/SUM('aggregate ccm'!BJ$2:BJ$87),0)</f>
        <v>0</v>
      </c>
      <c r="BJ44" s="67">
        <f>IF('aggregate ccm'!BK44&gt;0,'aggregate ccm'!BK44/SUM('aggregate ccm'!BK$2:BK$87),0)</f>
        <v>0</v>
      </c>
      <c r="BK44" s="67">
        <f>IF('aggregate ccm'!BL44&gt;0,'aggregate ccm'!BL44/SUM('aggregate ccm'!BL$2:BL$87),0)</f>
        <v>0</v>
      </c>
      <c r="BL44" s="67">
        <f>IF('aggregate ccm'!BM44&gt;0,'aggregate ccm'!BM44/SUM('aggregate ccm'!BM$2:BM$87),0)</f>
        <v>0</v>
      </c>
      <c r="BM44" s="67">
        <f>IF('aggregate ccm'!BN44&gt;0,'aggregate ccm'!BN44/SUM('aggregate ccm'!BN$2:BN$87),0)</f>
        <v>0</v>
      </c>
      <c r="BN44" s="67">
        <f>IF('aggregate ccm'!BO44&gt;0,'aggregate ccm'!BO44/SUM('aggregate ccm'!BO$2:BO$87),0)</f>
        <v>0</v>
      </c>
      <c r="BO44" s="67">
        <f>IF('aggregate ccm'!BP44&gt;0,'aggregate ccm'!BP44/SUM('aggregate ccm'!BP$2:BP$87),0)</f>
        <v>0</v>
      </c>
      <c r="BP44" s="67">
        <f>IF('aggregate ccm'!BQ44&gt;0,'aggregate ccm'!BQ44/SUM('aggregate ccm'!BQ$2:BQ$87),0)</f>
        <v>0</v>
      </c>
      <c r="BQ44" s="67">
        <f>IF('aggregate ccm'!BR44&gt;0,'aggregate ccm'!BR44/SUM('aggregate ccm'!BR$2:BR$87),0)</f>
        <v>0</v>
      </c>
      <c r="BR44" s="67">
        <f>IF('aggregate ccm'!BS44&gt;0,'aggregate ccm'!BS44/SUM('aggregate ccm'!BS$2:BS$87),0)</f>
        <v>0</v>
      </c>
      <c r="BS44" s="67">
        <f>IF('aggregate ccm'!BT44&gt;0,'aggregate ccm'!BT44/SUM('aggregate ccm'!BT$2:BT$87),0)</f>
        <v>0</v>
      </c>
      <c r="BT44" s="67">
        <f>IF('aggregate ccm'!BU44&gt;0,'aggregate ccm'!BU44/SUM('aggregate ccm'!BU$2:BU$87),0)</f>
        <v>0</v>
      </c>
      <c r="BU44" s="67">
        <f>IF('aggregate ccm'!BV44&gt;0,'aggregate ccm'!BV44/SUM('aggregate ccm'!BV$2:BV$87),0)</f>
        <v>0</v>
      </c>
      <c r="BV44" s="67">
        <f>IF('aggregate ccm'!BW44&gt;0,'aggregate ccm'!BW44/SUM('aggregate ccm'!BW$2:BW$87),0)</f>
        <v>0</v>
      </c>
      <c r="BW44" s="67">
        <f>IF('aggregate ccm'!BX44&gt;0,'aggregate ccm'!BX44/SUM('aggregate ccm'!BX$2:BX$87),0)</f>
        <v>0</v>
      </c>
      <c r="BX44" s="67">
        <f>IF('aggregate ccm'!BY44&gt;0,'aggregate ccm'!BY44/SUM('aggregate ccm'!BY$2:BY$87),0)</f>
        <v>0</v>
      </c>
      <c r="BY44" s="67">
        <f>IF('aggregate ccm'!BZ44&gt;0,'aggregate ccm'!BZ44/SUM('aggregate ccm'!BZ$2:BZ$87),0)</f>
        <v>0</v>
      </c>
      <c r="BZ44" s="67">
        <f>IF('aggregate ccm'!CA44&gt;0,'aggregate ccm'!CA44/SUM('aggregate ccm'!CA$2:CA$87),0)</f>
        <v>0</v>
      </c>
      <c r="CA44" s="67">
        <f>IF('aggregate ccm'!CB44&gt;0,'aggregate ccm'!CB44/SUM('aggregate ccm'!CB$2:CB$87),0)</f>
        <v>0</v>
      </c>
      <c r="CB44" s="67">
        <f>IF('aggregate ccm'!CC44&gt;0,'aggregate ccm'!CC44/SUM('aggregate ccm'!CC$2:CC$87),0)</f>
        <v>0</v>
      </c>
      <c r="CC44" s="67">
        <f>IF('aggregate ccm'!CD44&gt;0,'aggregate ccm'!CD44/SUM('aggregate ccm'!CD$2:CD$87),0)</f>
        <v>0</v>
      </c>
      <c r="CD44" s="67">
        <f>IF('aggregate ccm'!CE44&gt;0,'aggregate ccm'!CE44/SUM('aggregate ccm'!CE$2:CE$87),0)</f>
        <v>0</v>
      </c>
      <c r="CE44" s="67">
        <f>IF('aggregate ccm'!CF44&gt;0,'aggregate ccm'!CF44/SUM('aggregate ccm'!CF$2:CF$87),0)</f>
        <v>0</v>
      </c>
      <c r="CF44" s="67">
        <f>IF('aggregate ccm'!CG44&gt;0,'aggregate ccm'!CG44/SUM('aggregate ccm'!CG$2:CG$87),0)</f>
        <v>0</v>
      </c>
      <c r="CG44" s="67">
        <f>IF('aggregate ccm'!CH44&gt;0,'aggregate ccm'!CH44/SUM('aggregate ccm'!CH$2:CH$87),0)</f>
        <v>0</v>
      </c>
      <c r="CH44" s="67">
        <f>IF('aggregate ccm'!CI44&gt;0,'aggregate ccm'!CI44/SUM('aggregate ccm'!CI$2:CI$87),0)</f>
        <v>0</v>
      </c>
      <c r="CI44" s="67">
        <f>IF('aggregate ccm'!CJ44&gt;0,'aggregate ccm'!CJ44/SUM('aggregate ccm'!CJ$2:CJ$87),0)</f>
        <v>0</v>
      </c>
      <c r="CK44" s="67"/>
    </row>
    <row r="45" spans="1:89">
      <c r="A45" s="68" t="s">
        <v>772</v>
      </c>
      <c r="B45" s="67">
        <f>IF('aggregate ccm'!C45&gt;0,'aggregate ccm'!C45/SUM('aggregate ccm'!C$2:C$87),0)</f>
        <v>0</v>
      </c>
      <c r="C45" s="67">
        <f>IF('aggregate ccm'!D45&gt;0,'aggregate ccm'!D45/SUM('aggregate ccm'!D$2:D$87),0)</f>
        <v>0</v>
      </c>
      <c r="D45" s="67">
        <f>IF('aggregate ccm'!E45&gt;0,'aggregate ccm'!E45/SUM('aggregate ccm'!E$2:E$87),0)</f>
        <v>2.9921795307718472E-3</v>
      </c>
      <c r="E45" s="67">
        <f>IF('aggregate ccm'!F45&gt;0,'aggregate ccm'!F45/SUM('aggregate ccm'!F$2:F$87),0)</f>
        <v>1.2988905039010763E-3</v>
      </c>
      <c r="F45" s="67">
        <f>IF('aggregate ccm'!G45&gt;0,'aggregate ccm'!G45/SUM('aggregate ccm'!G$2:G$87),0)</f>
        <v>2.9921795307718459E-3</v>
      </c>
      <c r="G45" s="67">
        <f>IF('aggregate ccm'!H45&gt;0,'aggregate ccm'!H45/SUM('aggregate ccm'!H$2:H$87),0)</f>
        <v>0</v>
      </c>
      <c r="H45" s="67">
        <f>IF('aggregate ccm'!I45&gt;0,'aggregate ccm'!I45/SUM('aggregate ccm'!I$2:I$87),0)</f>
        <v>1.5984654731457802E-4</v>
      </c>
      <c r="I45" s="67">
        <f>IF('aggregate ccm'!J45&gt;0,'aggregate ccm'!J45/SUM('aggregate ccm'!J$2:J$87),0)</f>
        <v>7.855459544383347E-4</v>
      </c>
      <c r="J45" s="67">
        <f>IF('aggregate ccm'!K45&gt;0,'aggregate ccm'!K45/SUM('aggregate ccm'!K$2:K$87),0)</f>
        <v>2.7609055770292656E-3</v>
      </c>
      <c r="K45" s="67">
        <f>IF('aggregate ccm'!L45&gt;0,'aggregate ccm'!L45/SUM('aggregate ccm'!L$2:L$87),0)</f>
        <v>2.5887032639628099E-3</v>
      </c>
      <c r="L45" s="67">
        <f>IF('aggregate ccm'!M45&gt;0,'aggregate ccm'!M45/SUM('aggregate ccm'!M$2:M$87),0)</f>
        <v>2.3748629886737298E-3</v>
      </c>
      <c r="M45" s="67">
        <f>IF('aggregate ccm'!N45&gt;0,'aggregate ccm'!N45/SUM('aggregate ccm'!N$2:N$87),0)</f>
        <v>5.3387499038574076E-3</v>
      </c>
      <c r="N45" s="67">
        <f>IF('aggregate ccm'!O45&gt;0,'aggregate ccm'!O45/SUM('aggregate ccm'!O$2:O$87),0)</f>
        <v>9.2391304347826109E-3</v>
      </c>
      <c r="O45" s="67">
        <f>IF('aggregate ccm'!P45&gt;0,'aggregate ccm'!P45/SUM('aggregate ccm'!P$2:P$87),0)</f>
        <v>6.9597069597069601E-3</v>
      </c>
      <c r="P45" s="67">
        <f>IF('aggregate ccm'!Q45&gt;0,'aggregate ccm'!Q45/SUM('aggregate ccm'!Q$2:Q$87),0)</f>
        <v>4.5506257110352671E-3</v>
      </c>
      <c r="Q45" s="67">
        <f>IF('aggregate ccm'!R45&gt;0,'aggregate ccm'!R45/SUM('aggregate ccm'!R$2:R$87),0)</f>
        <v>8.4487209575217059E-3</v>
      </c>
      <c r="R45" s="67">
        <f>IF('aggregate ccm'!S45&gt;0,'aggregate ccm'!S45/SUM('aggregate ccm'!S$2:S$87),0)</f>
        <v>8.4487209575217076E-3</v>
      </c>
      <c r="S45" s="67">
        <f>IF('aggregate ccm'!T45&gt;0,'aggregate ccm'!T45/SUM('aggregate ccm'!T$2:T$87),0)</f>
        <v>9.4906062366840998E-3</v>
      </c>
      <c r="T45" s="67">
        <f>IF('aggregate ccm'!U45&gt;0,'aggregate ccm'!U45/SUM('aggregate ccm'!U$2:U$87),0)</f>
        <v>2.9097963142580021E-3</v>
      </c>
      <c r="U45" s="67">
        <f>IF('aggregate ccm'!V45&gt;0,'aggregate ccm'!V45/SUM('aggregate ccm'!V$2:V$87),0)</f>
        <v>7.8492935635792772E-3</v>
      </c>
      <c r="V45" s="67">
        <f>IF('aggregate ccm'!W45&gt;0,'aggregate ccm'!W45/SUM('aggregate ccm'!W$2:W$87),0)</f>
        <v>3.9338619460323318E-3</v>
      </c>
      <c r="W45" s="67">
        <f>IF('aggregate ccm'!X45&gt;0,'aggregate ccm'!X45/SUM('aggregate ccm'!X$2:X$87),0)</f>
        <v>1.2003340059842738E-3</v>
      </c>
      <c r="X45" s="67">
        <f>IF('aggregate ccm'!Y45&gt;0,'aggregate ccm'!Y45/SUM('aggregate ccm'!Y$2:Y$87),0)</f>
        <v>1.2003340059842734E-3</v>
      </c>
      <c r="Y45" s="67">
        <f>IF('aggregate ccm'!Z45&gt;0,'aggregate ccm'!Z45/SUM('aggregate ccm'!Z$2:Z$87),0)</f>
        <v>9.8473658296405718E-4</v>
      </c>
      <c r="Z45" s="67">
        <f>IF('aggregate ccm'!AA45&gt;0,'aggregate ccm'!AA45/SUM('aggregate ccm'!AA$2:AA$87),0)</f>
        <v>5.2893261398497817E-4</v>
      </c>
      <c r="AA45" s="67">
        <f>IF('aggregate ccm'!AB45&gt;0,'aggregate ccm'!AB45/SUM('aggregate ccm'!AB$2:AB$87),0)</f>
        <v>2.4295432458697764E-4</v>
      </c>
      <c r="AB45" s="67">
        <f>IF('aggregate ccm'!AC45&gt;0,'aggregate ccm'!AC45/SUM('aggregate ccm'!AC$2:AC$87),0)</f>
        <v>3.9917530496535132E-2</v>
      </c>
      <c r="AC45" s="67">
        <f>IF('aggregate ccm'!AD45&gt;0,'aggregate ccm'!AD45/SUM('aggregate ccm'!AD$2:AD$87),0)</f>
        <v>3.6011703803736214E-3</v>
      </c>
      <c r="AD45" s="67">
        <f>IF('aggregate ccm'!AE45&gt;0,'aggregate ccm'!AE45/SUM('aggregate ccm'!AE$2:AE$87),0)</f>
        <v>0</v>
      </c>
      <c r="AE45" s="67">
        <f>IF('aggregate ccm'!AF45&gt;0,'aggregate ccm'!AF45/SUM('aggregate ccm'!AF$2:AF$87),0)</f>
        <v>2.9668088262562583E-3</v>
      </c>
      <c r="AF45" s="67">
        <f>IF('aggregate ccm'!AG45&gt;0,'aggregate ccm'!AG45/SUM('aggregate ccm'!AG$2:AG$87),0)</f>
        <v>1.7672528055138288E-5</v>
      </c>
      <c r="AG45" s="67">
        <f>IF('aggregate ccm'!AH45&gt;0,'aggregate ccm'!AH45/SUM('aggregate ccm'!AH$2:AH$87),0)</f>
        <v>0</v>
      </c>
      <c r="AH45" s="67">
        <f>IF('aggregate ccm'!AI45&gt;0,'aggregate ccm'!AI45/SUM('aggregate ccm'!AI$2:AI$87),0)</f>
        <v>0</v>
      </c>
      <c r="AI45" s="67">
        <f>IF('aggregate ccm'!AJ45&gt;0,'aggregate ccm'!AJ45/SUM('aggregate ccm'!AJ$2:AJ$87),0)</f>
        <v>2.5879498584714914E-3</v>
      </c>
      <c r="AJ45" s="67">
        <f>IF('aggregate ccm'!AK45&gt;0,'aggregate ccm'!AK45/SUM('aggregate ccm'!AK$2:AK$87),0)</f>
        <v>2.5879498584714918E-3</v>
      </c>
      <c r="AK45" s="67">
        <f>IF('aggregate ccm'!AL45&gt;0,'aggregate ccm'!AL45/SUM('aggregate ccm'!AL$2:AL$87),0)</f>
        <v>2.5879498584714922E-3</v>
      </c>
      <c r="AL45" s="67">
        <f>IF('aggregate ccm'!AM45&gt;0,'aggregate ccm'!AM45/SUM('aggregate ccm'!AM$2:AM$87),0)</f>
        <v>2.3158869847151459E-3</v>
      </c>
      <c r="AM45" s="67">
        <f>IF('aggregate ccm'!AN45&gt;0,'aggregate ccm'!AN45/SUM('aggregate ccm'!AN$2:AN$87),0)</f>
        <v>2.374862988673729E-3</v>
      </c>
      <c r="AN45" s="67">
        <f>IF('aggregate ccm'!AO45&gt;0,'aggregate ccm'!AO45/SUM('aggregate ccm'!AO$2:AO$87),0)</f>
        <v>4.1544707770748762E-3</v>
      </c>
      <c r="AO45" s="67">
        <f>IF('aggregate ccm'!AP45&gt;0,'aggregate ccm'!AP45/SUM('aggregate ccm'!AP$2:AP$87),0)</f>
        <v>5.305039787798408E-4</v>
      </c>
      <c r="AP45" s="67">
        <f>IF('aggregate ccm'!AQ45&gt;0,'aggregate ccm'!AQ45/SUM('aggregate ccm'!AQ$2:AQ$87),0)</f>
        <v>3.2226877215597811E-4</v>
      </c>
      <c r="AQ45" s="67">
        <f>IF('aggregate ccm'!AR45&gt;0,'aggregate ccm'!AR45/SUM('aggregate ccm'!AR$2:AR$87),0)</f>
        <v>0</v>
      </c>
      <c r="AR45" s="67">
        <f>IF('aggregate ccm'!AS45&gt;0,'aggregate ccm'!AS45/SUM('aggregate ccm'!AS$2:AS$87),0)</f>
        <v>5.7100509044963614E-4</v>
      </c>
      <c r="AS45" s="67">
        <f>IF('aggregate ccm'!AT45&gt;0,'aggregate ccm'!AT45/SUM('aggregate ccm'!AT$2:AT$87),0)</f>
        <v>8.4072863148061654E-3</v>
      </c>
      <c r="AT45" s="67">
        <f>IF('aggregate ccm'!AU45&gt;0,'aggregate ccm'!AU45/SUM('aggregate ccm'!AU$2:AU$87),0)</f>
        <v>3.9657503379900852E-3</v>
      </c>
      <c r="AU45" s="67">
        <f>IF('aggregate ccm'!AV45&gt;0,'aggregate ccm'!AV45/SUM('aggregate ccm'!AV$2:AV$87),0)</f>
        <v>0.19741994932043308</v>
      </c>
      <c r="AV45" s="67">
        <f>IF('aggregate ccm'!AW45&gt;0,'aggregate ccm'!AW45/SUM('aggregate ccm'!AW$2:AW$87),0)</f>
        <v>0.20253257209778949</v>
      </c>
      <c r="AW45" s="67">
        <f>IF('aggregate ccm'!AX45&gt;0,'aggregate ccm'!AX45/SUM('aggregate ccm'!AX$2:AX$87),0)</f>
        <v>0.10545065906661917</v>
      </c>
      <c r="AX45" s="67">
        <f>IF('aggregate ccm'!AY45&gt;0,'aggregate ccm'!AY45/SUM('aggregate ccm'!AY$2:AY$87),0)</f>
        <v>0</v>
      </c>
      <c r="AY45" s="67">
        <f>IF('aggregate ccm'!AZ45&gt;0,'aggregate ccm'!AZ45/SUM('aggregate ccm'!AZ$2:AZ$87),0)</f>
        <v>1.8818890581593333E-3</v>
      </c>
      <c r="AZ45" s="67">
        <f>IF('aggregate ccm'!BA45&gt;0,'aggregate ccm'!BA45/SUM('aggregate ccm'!BA$2:BA$87),0)</f>
        <v>2.6281208935611039E-3</v>
      </c>
      <c r="BA45" s="67">
        <f>IF('aggregate ccm'!BB45&gt;0,'aggregate ccm'!BB45/SUM('aggregate ccm'!BB$2:BB$87),0)</f>
        <v>8.2787167988961714E-4</v>
      </c>
      <c r="BB45" s="67">
        <f>IF('aggregate ccm'!BC45&gt;0,'aggregate ccm'!BC45/SUM('aggregate ccm'!BC$2:BC$87),0)</f>
        <v>2.1869874248223067E-3</v>
      </c>
      <c r="BC45" s="67">
        <f>IF('aggregate ccm'!BD45&gt;0,'aggregate ccm'!BD45/SUM('aggregate ccm'!BD$2:BD$87),0)</f>
        <v>1.1955222258450168E-3</v>
      </c>
      <c r="BD45" s="67">
        <f>IF('aggregate ccm'!BE45&gt;0,'aggregate ccm'!BE45/SUM('aggregate ccm'!BE$2:BE$87),0)</f>
        <v>2.9779630732578913E-4</v>
      </c>
      <c r="BE45" s="67">
        <f>IF('aggregate ccm'!BF45&gt;0,'aggregate ccm'!BF45/SUM('aggregate ccm'!BF$2:BF$87),0)</f>
        <v>0</v>
      </c>
      <c r="BF45" s="67">
        <f>IF('aggregate ccm'!BG45&gt;0,'aggregate ccm'!BG45/SUM('aggregate ccm'!BG$2:BG$87),0)</f>
        <v>1.2050832602979841E-3</v>
      </c>
      <c r="BG45" s="67">
        <f>IF('aggregate ccm'!BH45&gt;0,'aggregate ccm'!BH45/SUM('aggregate ccm'!BH$2:BH$87),0)</f>
        <v>1.8469656992084432E-3</v>
      </c>
      <c r="BH45" s="67">
        <f>IF('aggregate ccm'!BI45&gt;0,'aggregate ccm'!BI45/SUM('aggregate ccm'!BI$2:BI$87),0)</f>
        <v>1.517565824417634E-4</v>
      </c>
      <c r="BI45" s="67">
        <f>IF('aggregate ccm'!BJ45&gt;0,'aggregate ccm'!BJ45/SUM('aggregate ccm'!BJ$2:BJ$87),0)</f>
        <v>0</v>
      </c>
      <c r="BJ45" s="67">
        <f>IF('aggregate ccm'!BK45&gt;0,'aggregate ccm'!BK45/SUM('aggregate ccm'!BK$2:BK$87),0)</f>
        <v>0</v>
      </c>
      <c r="BK45" s="67">
        <f>IF('aggregate ccm'!BL45&gt;0,'aggregate ccm'!BL45/SUM('aggregate ccm'!BL$2:BL$87),0)</f>
        <v>2.3452228338737651E-2</v>
      </c>
      <c r="BL45" s="67">
        <f>IF('aggregate ccm'!BM45&gt;0,'aggregate ccm'!BM45/SUM('aggregate ccm'!BM$2:BM$87),0)</f>
        <v>0</v>
      </c>
      <c r="BM45" s="67">
        <f>IF('aggregate ccm'!BN45&gt;0,'aggregate ccm'!BN45/SUM('aggregate ccm'!BN$2:BN$87),0)</f>
        <v>6.9175428887659094E-3</v>
      </c>
      <c r="BN45" s="67">
        <f>IF('aggregate ccm'!BO45&gt;0,'aggregate ccm'!BO45/SUM('aggregate ccm'!BO$2:BO$87),0)</f>
        <v>0</v>
      </c>
      <c r="BO45" s="67">
        <f>IF('aggregate ccm'!BP45&gt;0,'aggregate ccm'!BP45/SUM('aggregate ccm'!BP$2:BP$87),0)</f>
        <v>0</v>
      </c>
      <c r="BP45" s="67">
        <f>IF('aggregate ccm'!BQ45&gt;0,'aggregate ccm'!BQ45/SUM('aggregate ccm'!BQ$2:BQ$87),0)</f>
        <v>6.0532687651331718E-3</v>
      </c>
      <c r="BQ45" s="67">
        <f>IF('aggregate ccm'!BR45&gt;0,'aggregate ccm'!BR45/SUM('aggregate ccm'!BR$2:BR$87),0)</f>
        <v>1.2840670859538786E-2</v>
      </c>
      <c r="BR45" s="67">
        <f>IF('aggregate ccm'!BS45&gt;0,'aggregate ccm'!BS45/SUM('aggregate ccm'!BS$2:BS$87),0)</f>
        <v>1.8918492826738137E-3</v>
      </c>
      <c r="BS45" s="67">
        <f>IF('aggregate ccm'!BT45&gt;0,'aggregate ccm'!BT45/SUM('aggregate ccm'!BT$2:BT$87),0)</f>
        <v>2.3852608903333111E-4</v>
      </c>
      <c r="BT45" s="67">
        <f>IF('aggregate ccm'!BU45&gt;0,'aggregate ccm'!BU45/SUM('aggregate ccm'!BU$2:BU$87),0)</f>
        <v>0</v>
      </c>
      <c r="BU45" s="67">
        <f>IF('aggregate ccm'!BV45&gt;0,'aggregate ccm'!BV45/SUM('aggregate ccm'!BV$2:BV$87),0)</f>
        <v>6.2465720031689917E-4</v>
      </c>
      <c r="BV45" s="67">
        <f>IF('aggregate ccm'!BW45&gt;0,'aggregate ccm'!BW45/SUM('aggregate ccm'!BW$2:BW$87),0)</f>
        <v>6.2465720031689917E-4</v>
      </c>
      <c r="BW45" s="67">
        <f>IF('aggregate ccm'!BX45&gt;0,'aggregate ccm'!BX45/SUM('aggregate ccm'!BX$2:BX$87),0)</f>
        <v>6.2465720031689939E-4</v>
      </c>
      <c r="BX45" s="67">
        <f>IF('aggregate ccm'!BY45&gt;0,'aggregate ccm'!BY45/SUM('aggregate ccm'!BY$2:BY$87),0)</f>
        <v>2.3748629886737298E-3</v>
      </c>
      <c r="BY45" s="67">
        <f>IF('aggregate ccm'!BZ45&gt;0,'aggregate ccm'!BZ45/SUM('aggregate ccm'!BZ$2:BZ$87),0)</f>
        <v>2.3748629886737303E-3</v>
      </c>
      <c r="BZ45" s="67">
        <f>IF('aggregate ccm'!CA45&gt;0,'aggregate ccm'!CA45/SUM('aggregate ccm'!CA$2:CA$87),0)</f>
        <v>1.6428068528514432E-3</v>
      </c>
      <c r="CA45" s="67">
        <f>IF('aggregate ccm'!CB45&gt;0,'aggregate ccm'!CB45/SUM('aggregate ccm'!CB$2:CB$87),0)</f>
        <v>1.3162303163739053E-4</v>
      </c>
      <c r="CB45" s="67">
        <f>IF('aggregate ccm'!CC45&gt;0,'aggregate ccm'!CC45/SUM('aggregate ccm'!CC$2:CC$87),0)</f>
        <v>8.1292339760291824E-3</v>
      </c>
      <c r="CC45" s="67">
        <f>IF('aggregate ccm'!CD45&gt;0,'aggregate ccm'!CD45/SUM('aggregate ccm'!CD$2:CD$87),0)</f>
        <v>4.0078451436855126E-3</v>
      </c>
      <c r="CD45" s="67">
        <f>IF('aggregate ccm'!CE45&gt;0,'aggregate ccm'!CE45/SUM('aggregate ccm'!CE$2:CE$87),0)</f>
        <v>4.4931387796760189E-3</v>
      </c>
      <c r="CE45" s="67">
        <f>IF('aggregate ccm'!CF45&gt;0,'aggregate ccm'!CF45/SUM('aggregate ccm'!CF$2:CF$87),0)</f>
        <v>5.0568900126422246E-3</v>
      </c>
      <c r="CF45" s="67">
        <f>IF('aggregate ccm'!CG45&gt;0,'aggregate ccm'!CG45/SUM('aggregate ccm'!CG$2:CG$87),0)</f>
        <v>4.0078451436855126E-3</v>
      </c>
      <c r="CG45" s="67">
        <f>IF('aggregate ccm'!CH45&gt;0,'aggregate ccm'!CH45/SUM('aggregate ccm'!CH$2:CH$87),0)</f>
        <v>5.0568900126422263E-3</v>
      </c>
      <c r="CH45" s="67">
        <f>IF('aggregate ccm'!CI45&gt;0,'aggregate ccm'!CI45/SUM('aggregate ccm'!CI$2:CI$87),0)</f>
        <v>1.0321797207043109E-3</v>
      </c>
      <c r="CI45" s="67">
        <f>IF('aggregate ccm'!CJ45&gt;0,'aggregate ccm'!CJ45/SUM('aggregate ccm'!CJ$2:CJ$87),0)</f>
        <v>1.8897637795275591E-3</v>
      </c>
      <c r="CK45" s="67"/>
    </row>
    <row r="46" spans="1:89">
      <c r="A46" s="68" t="s">
        <v>773</v>
      </c>
      <c r="B46" s="67">
        <f>IF('aggregate ccm'!C46&gt;0,'aggregate ccm'!C46/SUM('aggregate ccm'!C$2:C$87),0)</f>
        <v>1.7261845879908991E-2</v>
      </c>
      <c r="C46" s="67">
        <f>IF('aggregate ccm'!D46&gt;0,'aggregate ccm'!D46/SUM('aggregate ccm'!D$2:D$87),0)</f>
        <v>0.23556709574056681</v>
      </c>
      <c r="D46" s="67">
        <f>IF('aggregate ccm'!E46&gt;0,'aggregate ccm'!E46/SUM('aggregate ccm'!E$2:E$87),0)</f>
        <v>0.16558993539612379</v>
      </c>
      <c r="E46" s="67">
        <f>IF('aggregate ccm'!F46&gt;0,'aggregate ccm'!F46/SUM('aggregate ccm'!F$2:F$87),0)</f>
        <v>0.10356072184197522</v>
      </c>
      <c r="F46" s="67">
        <f>IF('aggregate ccm'!G46&gt;0,'aggregate ccm'!G46/SUM('aggregate ccm'!G$2:G$87),0)</f>
        <v>0.16558993539612382</v>
      </c>
      <c r="G46" s="67">
        <f>IF('aggregate ccm'!H46&gt;0,'aggregate ccm'!H46/SUM('aggregate ccm'!H$2:H$87),0)</f>
        <v>5.8823529411764705E-2</v>
      </c>
      <c r="H46" s="67">
        <f>IF('aggregate ccm'!I46&gt;0,'aggregate ccm'!I46/SUM('aggregate ccm'!I$2:I$87),0)</f>
        <v>0.34987745098039214</v>
      </c>
      <c r="I46" s="67">
        <f>IF('aggregate ccm'!J46&gt;0,'aggregate ccm'!J46/SUM('aggregate ccm'!J$2:J$87),0)</f>
        <v>0.41555380989787905</v>
      </c>
      <c r="J46" s="67">
        <f>IF('aggregate ccm'!K46&gt;0,'aggregate ccm'!K46/SUM('aggregate ccm'!K$2:K$87),0)</f>
        <v>0.37796797349530648</v>
      </c>
      <c r="K46" s="67">
        <f>IF('aggregate ccm'!L46&gt;0,'aggregate ccm'!L46/SUM('aggregate ccm'!L$2:L$87),0)</f>
        <v>0.11583584053516487</v>
      </c>
      <c r="L46" s="67">
        <f>IF('aggregate ccm'!M46&gt;0,'aggregate ccm'!M46/SUM('aggregate ccm'!M$2:M$87),0)</f>
        <v>0.42966751918158558</v>
      </c>
      <c r="M46" s="67">
        <f>IF('aggregate ccm'!N46&gt;0,'aggregate ccm'!N46/SUM('aggregate ccm'!N$2:N$87),0)</f>
        <v>0.27594719474239038</v>
      </c>
      <c r="N46" s="67">
        <f>IF('aggregate ccm'!O46&gt;0,'aggregate ccm'!O46/SUM('aggregate ccm'!O$2:O$87),0)</f>
        <v>0.14619565217391306</v>
      </c>
      <c r="O46" s="67">
        <f>IF('aggregate ccm'!P46&gt;0,'aggregate ccm'!P46/SUM('aggregate ccm'!P$2:P$87),0)</f>
        <v>0.26007326007326009</v>
      </c>
      <c r="P46" s="67">
        <f>IF('aggregate ccm'!Q46&gt;0,'aggregate ccm'!Q46/SUM('aggregate ccm'!Q$2:Q$87),0)</f>
        <v>0.28043230944254838</v>
      </c>
      <c r="Q46" s="67">
        <f>IF('aggregate ccm'!R46&gt;0,'aggregate ccm'!R46/SUM('aggregate ccm'!R$2:R$87),0)</f>
        <v>0.19244308847688327</v>
      </c>
      <c r="R46" s="67">
        <f>IF('aggregate ccm'!S46&gt;0,'aggregate ccm'!S46/SUM('aggregate ccm'!S$2:S$87),0)</f>
        <v>0.19244308847688335</v>
      </c>
      <c r="S46" s="67">
        <f>IF('aggregate ccm'!T46&gt;0,'aggregate ccm'!T46/SUM('aggregate ccm'!T$2:T$87),0)</f>
        <v>0.15591710245981022</v>
      </c>
      <c r="T46" s="67">
        <f>IF('aggregate ccm'!U46&gt;0,'aggregate ccm'!U46/SUM('aggregate ccm'!U$2:U$87),0)</f>
        <v>0.22696411251212414</v>
      </c>
      <c r="U46" s="67">
        <f>IF('aggregate ccm'!V46&gt;0,'aggregate ccm'!V46/SUM('aggregate ccm'!V$2:V$87),0)</f>
        <v>0.14868804664723032</v>
      </c>
      <c r="V46" s="67">
        <f>IF('aggregate ccm'!W46&gt;0,'aggregate ccm'!W46/SUM('aggregate ccm'!W$2:W$87),0)</f>
        <v>0.50808285696723832</v>
      </c>
      <c r="W46" s="67">
        <f>IF('aggregate ccm'!X46&gt;0,'aggregate ccm'!X46/SUM('aggregate ccm'!X$2:X$87),0)</f>
        <v>0.20640526059425232</v>
      </c>
      <c r="X46" s="67">
        <f>IF('aggregate ccm'!Y46&gt;0,'aggregate ccm'!Y46/SUM('aggregate ccm'!Y$2:Y$87),0)</f>
        <v>0.20640526059425232</v>
      </c>
      <c r="Y46" s="67">
        <f>IF('aggregate ccm'!Z46&gt;0,'aggregate ccm'!Z46/SUM('aggregate ccm'!Z$2:Z$87),0)</f>
        <v>6.0326838761107594E-2</v>
      </c>
      <c r="Z46" s="67">
        <f>IF('aggregate ccm'!AA46&gt;0,'aggregate ccm'!AA46/SUM('aggregate ccm'!AA$2:AA$87),0)</f>
        <v>6.9184385909235147E-2</v>
      </c>
      <c r="AA46" s="67">
        <f>IF('aggregate ccm'!AB46&gt;0,'aggregate ccm'!AB46/SUM('aggregate ccm'!AB$2:AB$87),0)</f>
        <v>0.21331389698736639</v>
      </c>
      <c r="AB46" s="67">
        <f>IF('aggregate ccm'!AC46&gt;0,'aggregate ccm'!AC46/SUM('aggregate ccm'!AC$2:AC$87),0)</f>
        <v>3.6194948742912778E-2</v>
      </c>
      <c r="AC46" s="67">
        <f>IF('aggregate ccm'!AD46&gt;0,'aggregate ccm'!AD46/SUM('aggregate ccm'!AD$2:AD$87),0)</f>
        <v>0.38757596218771101</v>
      </c>
      <c r="AD46" s="67">
        <f>IF('aggregate ccm'!AE46&gt;0,'aggregate ccm'!AE46/SUM('aggregate ccm'!AE$2:AE$87),0)</f>
        <v>2.7043396626389268E-2</v>
      </c>
      <c r="AE46" s="67">
        <f>IF('aggregate ccm'!AF46&gt;0,'aggregate ccm'!AF46/SUM('aggregate ccm'!AF$2:AF$87),0)</f>
        <v>3.3438407812596577E-2</v>
      </c>
      <c r="AF46" s="67">
        <f>IF('aggregate ccm'!AG46&gt;0,'aggregate ccm'!AG46/SUM('aggregate ccm'!AG$2:AG$87),0)</f>
        <v>1.2141026773880003E-2</v>
      </c>
      <c r="AG46" s="67">
        <f>IF('aggregate ccm'!AH46&gt;0,'aggregate ccm'!AH46/SUM('aggregate ccm'!AH$2:AH$87),0)</f>
        <v>5.6802394604561872E-3</v>
      </c>
      <c r="AH46" s="67">
        <f>IF('aggregate ccm'!AI46&gt;0,'aggregate ccm'!AI46/SUM('aggregate ccm'!AI$2:AI$87),0)</f>
        <v>2.3979912115505337E-2</v>
      </c>
      <c r="AI46" s="67">
        <f>IF('aggregate ccm'!AJ46&gt;0,'aggregate ccm'!AJ46/SUM('aggregate ccm'!AJ$2:AJ$87),0)</f>
        <v>0.35309340881520412</v>
      </c>
      <c r="AJ46" s="67">
        <f>IF('aggregate ccm'!AK46&gt;0,'aggregate ccm'!AK46/SUM('aggregate ccm'!AK$2:AK$87),0)</f>
        <v>0.35309340881520418</v>
      </c>
      <c r="AK46" s="67">
        <f>IF('aggregate ccm'!AL46&gt;0,'aggregate ccm'!AL46/SUM('aggregate ccm'!AL$2:AL$87),0)</f>
        <v>0.35309340881520423</v>
      </c>
      <c r="AL46" s="67">
        <f>IF('aggregate ccm'!AM46&gt;0,'aggregate ccm'!AM46/SUM('aggregate ccm'!AM$2:AM$87),0)</f>
        <v>0.42936544696618806</v>
      </c>
      <c r="AM46" s="67">
        <f>IF('aggregate ccm'!AN46&gt;0,'aggregate ccm'!AN46/SUM('aggregate ccm'!AN$2:AN$87),0)</f>
        <v>0.42966751918158552</v>
      </c>
      <c r="AN46" s="67">
        <f>IF('aggregate ccm'!AO46&gt;0,'aggregate ccm'!AO46/SUM('aggregate ccm'!AO$2:AO$87),0)</f>
        <v>0.27655556604664339</v>
      </c>
      <c r="AO46" s="67">
        <f>IF('aggregate ccm'!AP46&gt;0,'aggregate ccm'!AP46/SUM('aggregate ccm'!AP$2:AP$87),0)</f>
        <v>2.7851458885941646E-2</v>
      </c>
      <c r="AP46" s="67">
        <f>IF('aggregate ccm'!AQ46&gt;0,'aggregate ccm'!AQ46/SUM('aggregate ccm'!AQ$2:AQ$87),0)</f>
        <v>7.9278117950370611E-2</v>
      </c>
      <c r="AQ46" s="67">
        <f>IF('aggregate ccm'!AR46&gt;0,'aggregate ccm'!AR46/SUM('aggregate ccm'!AR$2:AR$87),0)</f>
        <v>3.7558685446009391E-2</v>
      </c>
      <c r="AR46" s="67">
        <f>IF('aggregate ccm'!AS46&gt;0,'aggregate ccm'!AS46/SUM('aggregate ccm'!AS$2:AS$87),0)</f>
        <v>1.2877987146310943E-2</v>
      </c>
      <c r="AS46" s="67">
        <f>IF('aggregate ccm'!AT46&gt;0,'aggregate ccm'!AT46/SUM('aggregate ccm'!AT$2:AT$87),0)</f>
        <v>0.32274638019617002</v>
      </c>
      <c r="AT46" s="67">
        <f>IF('aggregate ccm'!AU46&gt;0,'aggregate ccm'!AU46/SUM('aggregate ccm'!AU$2:AU$87),0)</f>
        <v>0.38089229382604778</v>
      </c>
      <c r="AU46" s="67">
        <f>IF('aggregate ccm'!AV46&gt;0,'aggregate ccm'!AV46/SUM('aggregate ccm'!AV$2:AV$87),0)</f>
        <v>5.843507640328649E-2</v>
      </c>
      <c r="AV46" s="67">
        <f>IF('aggregate ccm'!AW46&gt;0,'aggregate ccm'!AW46/SUM('aggregate ccm'!AW$2:AW$87),0)</f>
        <v>3.52559410530425E-2</v>
      </c>
      <c r="AW46" s="67">
        <f>IF('aggregate ccm'!AX46&gt;0,'aggregate ccm'!AX46/SUM('aggregate ccm'!AX$2:AX$87),0)</f>
        <v>6.1097256857855359E-2</v>
      </c>
      <c r="AX46" s="67">
        <f>IF('aggregate ccm'!AY46&gt;0,'aggregate ccm'!AY46/SUM('aggregate ccm'!AY$2:AY$87),0)</f>
        <v>8.0140597539543043E-2</v>
      </c>
      <c r="AY46" s="67">
        <f>IF('aggregate ccm'!AZ46&gt;0,'aggregate ccm'!AZ46/SUM('aggregate ccm'!AZ$2:AZ$87),0)</f>
        <v>0.46957612689309081</v>
      </c>
      <c r="AZ46" s="67">
        <f>IF('aggregate ccm'!BA46&gt;0,'aggregate ccm'!BA46/SUM('aggregate ccm'!BA$2:BA$87),0)</f>
        <v>0.44415243101182655</v>
      </c>
      <c r="BA46" s="67">
        <f>IF('aggregate ccm'!BB46&gt;0,'aggregate ccm'!BB46/SUM('aggregate ccm'!BB$2:BB$87),0)</f>
        <v>5.8675405312176611E-2</v>
      </c>
      <c r="BB46" s="67">
        <f>IF('aggregate ccm'!BC46&gt;0,'aggregate ccm'!BC46/SUM('aggregate ccm'!BC$2:BC$87),0)</f>
        <v>0.41315837433934749</v>
      </c>
      <c r="BC46" s="67">
        <f>IF('aggregate ccm'!BD46&gt;0,'aggregate ccm'!BD46/SUM('aggregate ccm'!BD$2:BD$87),0)</f>
        <v>0.36338441473752853</v>
      </c>
      <c r="BD46" s="67">
        <f>IF('aggregate ccm'!BE46&gt;0,'aggregate ccm'!BE46/SUM('aggregate ccm'!BE$2:BE$87),0)</f>
        <v>0.42167957117331739</v>
      </c>
      <c r="BE46" s="67">
        <f>IF('aggregate ccm'!BF46&gt;0,'aggregate ccm'!BF46/SUM('aggregate ccm'!BF$2:BF$87),0)</f>
        <v>0.11413407073725525</v>
      </c>
      <c r="BF46" s="67">
        <f>IF('aggregate ccm'!BG46&gt;0,'aggregate ccm'!BG46/SUM('aggregate ccm'!BG$2:BG$87),0)</f>
        <v>0.61185363716038565</v>
      </c>
      <c r="BG46" s="67">
        <f>IF('aggregate ccm'!BH46&gt;0,'aggregate ccm'!BH46/SUM('aggregate ccm'!BH$2:BH$87),0)</f>
        <v>0.46569920844327178</v>
      </c>
      <c r="BH46" s="67">
        <f>IF('aggregate ccm'!BI46&gt;0,'aggregate ccm'!BI46/SUM('aggregate ccm'!BI$2:BI$87),0)</f>
        <v>0.22300629789817134</v>
      </c>
      <c r="BI46" s="67">
        <f>IF('aggregate ccm'!BJ46&gt;0,'aggregate ccm'!BJ46/SUM('aggregate ccm'!BJ$2:BJ$87),0)</f>
        <v>4.1622760800842991E-2</v>
      </c>
      <c r="BJ46" s="67">
        <f>IF('aggregate ccm'!BK46&gt;0,'aggregate ccm'!BK46/SUM('aggregate ccm'!BK$2:BK$87),0)</f>
        <v>8.0192813321647682E-2</v>
      </c>
      <c r="BK46" s="67">
        <f>IF('aggregate ccm'!BL46&gt;0,'aggregate ccm'!BL46/SUM('aggregate ccm'!BL$2:BL$87),0)</f>
        <v>5.8592866299675743E-2</v>
      </c>
      <c r="BL46" s="67">
        <f>IF('aggregate ccm'!BM46&gt;0,'aggregate ccm'!BM46/SUM('aggregate ccm'!BM$2:BM$87),0)</f>
        <v>1.4530470613749732E-2</v>
      </c>
      <c r="BM46" s="67">
        <f>IF('aggregate ccm'!BN46&gt;0,'aggregate ccm'!BN46/SUM('aggregate ccm'!BN$2:BN$87),0)</f>
        <v>4.2335362479247365E-2</v>
      </c>
      <c r="BN46" s="67">
        <f>IF('aggregate ccm'!BO46&gt;0,'aggregate ccm'!BO46/SUM('aggregate ccm'!BO$2:BO$87),0)</f>
        <v>0.29235880398671099</v>
      </c>
      <c r="BO46" s="67">
        <f>IF('aggregate ccm'!BP46&gt;0,'aggregate ccm'!BP46/SUM('aggregate ccm'!BP$2:BP$87),0)</f>
        <v>7.6007093995439576E-2</v>
      </c>
      <c r="BP46" s="67">
        <f>IF('aggregate ccm'!BQ46&gt;0,'aggregate ccm'!BQ46/SUM('aggregate ccm'!BQ$2:BQ$87),0)</f>
        <v>0.19733656174334141</v>
      </c>
      <c r="BQ46" s="67">
        <f>IF('aggregate ccm'!BR46&gt;0,'aggregate ccm'!BR46/SUM('aggregate ccm'!BR$2:BR$87),0)</f>
        <v>5.581761006289309E-2</v>
      </c>
      <c r="BR46" s="67">
        <f>IF('aggregate ccm'!BS46&gt;0,'aggregate ccm'!BS46/SUM('aggregate ccm'!BS$2:BS$87),0)</f>
        <v>0.53460507646224187</v>
      </c>
      <c r="BS46" s="67">
        <f>IF('aggregate ccm'!BT46&gt;0,'aggregate ccm'!BT46/SUM('aggregate ccm'!BT$2:BT$87),0)</f>
        <v>5.47875491508465E-2</v>
      </c>
      <c r="BT46" s="67">
        <f>IF('aggregate ccm'!BU46&gt;0,'aggregate ccm'!BU46/SUM('aggregate ccm'!BU$2:BU$87),0)</f>
        <v>4.7881122729774343E-2</v>
      </c>
      <c r="BU46" s="67">
        <f>IF('aggregate ccm'!BV46&gt;0,'aggregate ccm'!BV46/SUM('aggregate ccm'!BV$2:BV$87),0)</f>
        <v>6.0302273142787487E-2</v>
      </c>
      <c r="BV46" s="67">
        <f>IF('aggregate ccm'!BW46&gt;0,'aggregate ccm'!BW46/SUM('aggregate ccm'!BW$2:BW$87),0)</f>
        <v>6.0302273142787494E-2</v>
      </c>
      <c r="BW46" s="67">
        <f>IF('aggregate ccm'!BX46&gt;0,'aggregate ccm'!BX46/SUM('aggregate ccm'!BX$2:BX$87),0)</f>
        <v>6.0302273142787487E-2</v>
      </c>
      <c r="BX46" s="67">
        <f>IF('aggregate ccm'!BY46&gt;0,'aggregate ccm'!BY46/SUM('aggregate ccm'!BY$2:BY$87),0)</f>
        <v>0.42966751918158569</v>
      </c>
      <c r="BY46" s="67">
        <f>IF('aggregate ccm'!BZ46&gt;0,'aggregate ccm'!BZ46/SUM('aggregate ccm'!BZ$2:BZ$87),0)</f>
        <v>0.42966751918158552</v>
      </c>
      <c r="BZ46" s="67">
        <f>IF('aggregate ccm'!CA46&gt;0,'aggregate ccm'!CA46/SUM('aggregate ccm'!CA$2:CA$87),0)</f>
        <v>0.55362590941093637</v>
      </c>
      <c r="CA46" s="67">
        <f>IF('aggregate ccm'!CB46&gt;0,'aggregate ccm'!CB46/SUM('aggregate ccm'!CB$2:CB$87),0)</f>
        <v>5.6167137318719189E-2</v>
      </c>
      <c r="CB46" s="67">
        <f>IF('aggregate ccm'!CC46&gt;0,'aggregate ccm'!CC46/SUM('aggregate ccm'!CC$2:CC$87),0)</f>
        <v>0.21052631578947367</v>
      </c>
      <c r="CC46" s="67">
        <f>IF('aggregate ccm'!CD46&gt;0,'aggregate ccm'!CD46/SUM('aggregate ccm'!CD$2:CD$87),0)</f>
        <v>0.47667775219578756</v>
      </c>
      <c r="CD46" s="67">
        <f>IF('aggregate ccm'!CE46&gt;0,'aggregate ccm'!CE46/SUM('aggregate ccm'!CE$2:CE$87),0)</f>
        <v>0.45283528119051825</v>
      </c>
      <c r="CE46" s="67">
        <f>IF('aggregate ccm'!CF46&gt;0,'aggregate ccm'!CF46/SUM('aggregate ccm'!CF$2:CF$87),0)</f>
        <v>0.35398230088495558</v>
      </c>
      <c r="CF46" s="67">
        <f>IF('aggregate ccm'!CG46&gt;0,'aggregate ccm'!CG46/SUM('aggregate ccm'!CG$2:CG$87),0)</f>
        <v>0.47667775219578767</v>
      </c>
      <c r="CG46" s="67">
        <f>IF('aggregate ccm'!CH46&gt;0,'aggregate ccm'!CH46/SUM('aggregate ccm'!CH$2:CH$87),0)</f>
        <v>0.3539823008849558</v>
      </c>
      <c r="CH46" s="67">
        <f>IF('aggregate ccm'!CI46&gt;0,'aggregate ccm'!CI46/SUM('aggregate ccm'!CI$2:CI$87),0)</f>
        <v>0.11882210078931391</v>
      </c>
      <c r="CI46" s="67">
        <f>IF('aggregate ccm'!CJ46&gt;0,'aggregate ccm'!CJ46/SUM('aggregate ccm'!CJ$2:CJ$87),0)</f>
        <v>0.44692913385826771</v>
      </c>
      <c r="CK46" s="67"/>
    </row>
    <row r="47" spans="1:89">
      <c r="A47" s="68" t="s">
        <v>623</v>
      </c>
      <c r="B47" s="67">
        <f>IF('aggregate ccm'!C47&gt;0,'aggregate ccm'!C47/SUM('aggregate ccm'!C$2:C$87),0)</f>
        <v>0</v>
      </c>
      <c r="C47" s="67">
        <f>IF('aggregate ccm'!D47&gt;0,'aggregate ccm'!D47/SUM('aggregate ccm'!D$2:D$87),0)</f>
        <v>0</v>
      </c>
      <c r="D47" s="67">
        <f>IF('aggregate ccm'!E47&gt;0,'aggregate ccm'!E47/SUM('aggregate ccm'!E$2:E$87),0)</f>
        <v>0</v>
      </c>
      <c r="E47" s="67">
        <f>IF('aggregate ccm'!F47&gt;0,'aggregate ccm'!F47/SUM('aggregate ccm'!F$2:F$87),0)</f>
        <v>0</v>
      </c>
      <c r="F47" s="67">
        <f>IF('aggregate ccm'!G47&gt;0,'aggregate ccm'!G47/SUM('aggregate ccm'!G$2:G$87),0)</f>
        <v>0</v>
      </c>
      <c r="G47" s="67">
        <f>IF('aggregate ccm'!H47&gt;0,'aggregate ccm'!H47/SUM('aggregate ccm'!H$2:H$87),0)</f>
        <v>0</v>
      </c>
      <c r="H47" s="67">
        <f>IF('aggregate ccm'!I47&gt;0,'aggregate ccm'!I47/SUM('aggregate ccm'!I$2:I$87),0)</f>
        <v>0</v>
      </c>
      <c r="I47" s="67">
        <f>IF('aggregate ccm'!J47&gt;0,'aggregate ccm'!J47/SUM('aggregate ccm'!J$2:J$87),0)</f>
        <v>0</v>
      </c>
      <c r="J47" s="67">
        <f>IF('aggregate ccm'!K47&gt;0,'aggregate ccm'!K47/SUM('aggregate ccm'!K$2:K$87),0)</f>
        <v>0</v>
      </c>
      <c r="K47" s="67">
        <f>IF('aggregate ccm'!L47&gt;0,'aggregate ccm'!L47/SUM('aggregate ccm'!L$2:L$87),0)</f>
        <v>0</v>
      </c>
      <c r="L47" s="67">
        <f>IF('aggregate ccm'!M47&gt;0,'aggregate ccm'!M47/SUM('aggregate ccm'!M$2:M$87),0)</f>
        <v>0</v>
      </c>
      <c r="M47" s="67">
        <f>IF('aggregate ccm'!N47&gt;0,'aggregate ccm'!N47/SUM('aggregate ccm'!N$2:N$87),0)</f>
        <v>0</v>
      </c>
      <c r="N47" s="67">
        <f>IF('aggregate ccm'!O47&gt;0,'aggregate ccm'!O47/SUM('aggregate ccm'!O$2:O$87),0)</f>
        <v>0</v>
      </c>
      <c r="O47" s="67">
        <f>IF('aggregate ccm'!P47&gt;0,'aggregate ccm'!P47/SUM('aggregate ccm'!P$2:P$87),0)</f>
        <v>0</v>
      </c>
      <c r="P47" s="67">
        <f>IF('aggregate ccm'!Q47&gt;0,'aggregate ccm'!Q47/SUM('aggregate ccm'!Q$2:Q$87),0)</f>
        <v>0</v>
      </c>
      <c r="Q47" s="67">
        <f>IF('aggregate ccm'!R47&gt;0,'aggregate ccm'!R47/SUM('aggregate ccm'!R$2:R$87),0)</f>
        <v>0</v>
      </c>
      <c r="R47" s="67">
        <f>IF('aggregate ccm'!S47&gt;0,'aggregate ccm'!S47/SUM('aggregate ccm'!S$2:S$87),0)</f>
        <v>0</v>
      </c>
      <c r="S47" s="67">
        <f>IF('aggregate ccm'!T47&gt;0,'aggregate ccm'!T47/SUM('aggregate ccm'!T$2:T$87),0)</f>
        <v>0</v>
      </c>
      <c r="T47" s="67">
        <f>IF('aggregate ccm'!U47&gt;0,'aggregate ccm'!U47/SUM('aggregate ccm'!U$2:U$87),0)</f>
        <v>0</v>
      </c>
      <c r="U47" s="67">
        <f>IF('aggregate ccm'!V47&gt;0,'aggregate ccm'!V47/SUM('aggregate ccm'!V$2:V$87),0)</f>
        <v>0</v>
      </c>
      <c r="V47" s="67">
        <f>IF('aggregate ccm'!W47&gt;0,'aggregate ccm'!W47/SUM('aggregate ccm'!W$2:W$87),0)</f>
        <v>0</v>
      </c>
      <c r="W47" s="67">
        <f>IF('aggregate ccm'!X47&gt;0,'aggregate ccm'!X47/SUM('aggregate ccm'!X$2:X$87),0)</f>
        <v>0</v>
      </c>
      <c r="X47" s="67">
        <f>IF('aggregate ccm'!Y47&gt;0,'aggregate ccm'!Y47/SUM('aggregate ccm'!Y$2:Y$87),0)</f>
        <v>0</v>
      </c>
      <c r="Y47" s="67">
        <f>IF('aggregate ccm'!Z47&gt;0,'aggregate ccm'!Z47/SUM('aggregate ccm'!Z$2:Z$87),0)</f>
        <v>0</v>
      </c>
      <c r="Z47" s="67">
        <f>IF('aggregate ccm'!AA47&gt;0,'aggregate ccm'!AA47/SUM('aggregate ccm'!AA$2:AA$87),0)</f>
        <v>0</v>
      </c>
      <c r="AA47" s="67">
        <f>IF('aggregate ccm'!AB47&gt;0,'aggregate ccm'!AB47/SUM('aggregate ccm'!AB$2:AB$87),0)</f>
        <v>0</v>
      </c>
      <c r="AB47" s="67">
        <f>IF('aggregate ccm'!AC47&gt;0,'aggregate ccm'!AC47/SUM('aggregate ccm'!AC$2:AC$87),0)</f>
        <v>0</v>
      </c>
      <c r="AC47" s="67">
        <f>IF('aggregate ccm'!AD47&gt;0,'aggregate ccm'!AD47/SUM('aggregate ccm'!AD$2:AD$87),0)</f>
        <v>0</v>
      </c>
      <c r="AD47" s="67">
        <f>IF('aggregate ccm'!AE47&gt;0,'aggregate ccm'!AE47/SUM('aggregate ccm'!AE$2:AE$87),0)</f>
        <v>0</v>
      </c>
      <c r="AE47" s="67">
        <f>IF('aggregate ccm'!AF47&gt;0,'aggregate ccm'!AF47/SUM('aggregate ccm'!AF$2:AF$87),0)</f>
        <v>0</v>
      </c>
      <c r="AF47" s="67">
        <f>IF('aggregate ccm'!AG47&gt;0,'aggregate ccm'!AG47/SUM('aggregate ccm'!AG$2:AG$87),0)</f>
        <v>0</v>
      </c>
      <c r="AG47" s="67">
        <f>IF('aggregate ccm'!AH47&gt;0,'aggregate ccm'!AH47/SUM('aggregate ccm'!AH$2:AH$87),0)</f>
        <v>0</v>
      </c>
      <c r="AH47" s="67">
        <f>IF('aggregate ccm'!AI47&gt;0,'aggregate ccm'!AI47/SUM('aggregate ccm'!AI$2:AI$87),0)</f>
        <v>0</v>
      </c>
      <c r="AI47" s="67">
        <f>IF('aggregate ccm'!AJ47&gt;0,'aggregate ccm'!AJ47/SUM('aggregate ccm'!AJ$2:AJ$87),0)</f>
        <v>0</v>
      </c>
      <c r="AJ47" s="67">
        <f>IF('aggregate ccm'!AK47&gt;0,'aggregate ccm'!AK47/SUM('aggregate ccm'!AK$2:AK$87),0)</f>
        <v>0</v>
      </c>
      <c r="AK47" s="67">
        <f>IF('aggregate ccm'!AL47&gt;0,'aggregate ccm'!AL47/SUM('aggregate ccm'!AL$2:AL$87),0)</f>
        <v>0</v>
      </c>
      <c r="AL47" s="67">
        <f>IF('aggregate ccm'!AM47&gt;0,'aggregate ccm'!AM47/SUM('aggregate ccm'!AM$2:AM$87),0)</f>
        <v>0</v>
      </c>
      <c r="AM47" s="67">
        <f>IF('aggregate ccm'!AN47&gt;0,'aggregate ccm'!AN47/SUM('aggregate ccm'!AN$2:AN$87),0)</f>
        <v>0</v>
      </c>
      <c r="AN47" s="67">
        <f>IF('aggregate ccm'!AO47&gt;0,'aggregate ccm'!AO47/SUM('aggregate ccm'!AO$2:AO$87),0)</f>
        <v>0</v>
      </c>
      <c r="AO47" s="67">
        <f>IF('aggregate ccm'!AP47&gt;0,'aggregate ccm'!AP47/SUM('aggregate ccm'!AP$2:AP$87),0)</f>
        <v>0</v>
      </c>
      <c r="AP47" s="67">
        <f>IF('aggregate ccm'!AQ47&gt;0,'aggregate ccm'!AQ47/SUM('aggregate ccm'!AQ$2:AQ$87),0)</f>
        <v>0</v>
      </c>
      <c r="AQ47" s="67">
        <f>IF('aggregate ccm'!AR47&gt;0,'aggregate ccm'!AR47/SUM('aggregate ccm'!AR$2:AR$87),0)</f>
        <v>0</v>
      </c>
      <c r="AR47" s="67">
        <f>IF('aggregate ccm'!AS47&gt;0,'aggregate ccm'!AS47/SUM('aggregate ccm'!AS$2:AS$87),0)</f>
        <v>0</v>
      </c>
      <c r="AS47" s="67">
        <f>IF('aggregate ccm'!AT47&gt;0,'aggregate ccm'!AT47/SUM('aggregate ccm'!AT$2:AT$87),0)</f>
        <v>0</v>
      </c>
      <c r="AT47" s="67">
        <f>IF('aggregate ccm'!AU47&gt;0,'aggregate ccm'!AU47/SUM('aggregate ccm'!AU$2:AU$87),0)</f>
        <v>0</v>
      </c>
      <c r="AU47" s="67">
        <f>IF('aggregate ccm'!AV47&gt;0,'aggregate ccm'!AV47/SUM('aggregate ccm'!AV$2:AV$87),0)</f>
        <v>0</v>
      </c>
      <c r="AV47" s="67">
        <f>IF('aggregate ccm'!AW47&gt;0,'aggregate ccm'!AW47/SUM('aggregate ccm'!AW$2:AW$87),0)</f>
        <v>0</v>
      </c>
      <c r="AW47" s="67">
        <f>IF('aggregate ccm'!AX47&gt;0,'aggregate ccm'!AX47/SUM('aggregate ccm'!AX$2:AX$87),0)</f>
        <v>0</v>
      </c>
      <c r="AX47" s="67">
        <f>IF('aggregate ccm'!AY47&gt;0,'aggregate ccm'!AY47/SUM('aggregate ccm'!AY$2:AY$87),0)</f>
        <v>0</v>
      </c>
      <c r="AY47" s="67">
        <f>IF('aggregate ccm'!AZ47&gt;0,'aggregate ccm'!AZ47/SUM('aggregate ccm'!AZ$2:AZ$87),0)</f>
        <v>0</v>
      </c>
      <c r="AZ47" s="67">
        <f>IF('aggregate ccm'!BA47&gt;0,'aggregate ccm'!BA47/SUM('aggregate ccm'!BA$2:BA$87),0)</f>
        <v>0</v>
      </c>
      <c r="BA47" s="67">
        <f>IF('aggregate ccm'!BB47&gt;0,'aggregate ccm'!BB47/SUM('aggregate ccm'!BB$2:BB$87),0)</f>
        <v>0</v>
      </c>
      <c r="BB47" s="67">
        <f>IF('aggregate ccm'!BC47&gt;0,'aggregate ccm'!BC47/SUM('aggregate ccm'!BC$2:BC$87),0)</f>
        <v>0</v>
      </c>
      <c r="BC47" s="67">
        <f>IF('aggregate ccm'!BD47&gt;0,'aggregate ccm'!BD47/SUM('aggregate ccm'!BD$2:BD$87),0)</f>
        <v>0</v>
      </c>
      <c r="BD47" s="67">
        <f>IF('aggregate ccm'!BE47&gt;0,'aggregate ccm'!BE47/SUM('aggregate ccm'!BE$2:BE$87),0)</f>
        <v>0</v>
      </c>
      <c r="BE47" s="67">
        <f>IF('aggregate ccm'!BF47&gt;0,'aggregate ccm'!BF47/SUM('aggregate ccm'!BF$2:BF$87),0)</f>
        <v>0</v>
      </c>
      <c r="BF47" s="67">
        <f>IF('aggregate ccm'!BG47&gt;0,'aggregate ccm'!BG47/SUM('aggregate ccm'!BG$2:BG$87),0)</f>
        <v>0</v>
      </c>
      <c r="BG47" s="67">
        <f>IF('aggregate ccm'!BH47&gt;0,'aggregate ccm'!BH47/SUM('aggregate ccm'!BH$2:BH$87),0)</f>
        <v>0</v>
      </c>
      <c r="BH47" s="67">
        <f>IF('aggregate ccm'!BI47&gt;0,'aggregate ccm'!BI47/SUM('aggregate ccm'!BI$2:BI$87),0)</f>
        <v>0</v>
      </c>
      <c r="BI47" s="67">
        <f>IF('aggregate ccm'!BJ47&gt;0,'aggregate ccm'!BJ47/SUM('aggregate ccm'!BJ$2:BJ$87),0)</f>
        <v>0</v>
      </c>
      <c r="BJ47" s="67">
        <f>IF('aggregate ccm'!BK47&gt;0,'aggregate ccm'!BK47/SUM('aggregate ccm'!BK$2:BK$87),0)</f>
        <v>0</v>
      </c>
      <c r="BK47" s="67">
        <f>IF('aggregate ccm'!BL47&gt;0,'aggregate ccm'!BL47/SUM('aggregate ccm'!BL$2:BL$87),0)</f>
        <v>0</v>
      </c>
      <c r="BL47" s="67">
        <f>IF('aggregate ccm'!BM47&gt;0,'aggregate ccm'!BM47/SUM('aggregate ccm'!BM$2:BM$87),0)</f>
        <v>0</v>
      </c>
      <c r="BM47" s="67">
        <f>IF('aggregate ccm'!BN47&gt;0,'aggregate ccm'!BN47/SUM('aggregate ccm'!BN$2:BN$87),0)</f>
        <v>0</v>
      </c>
      <c r="BN47" s="67">
        <f>IF('aggregate ccm'!BO47&gt;0,'aggregate ccm'!BO47/SUM('aggregate ccm'!BO$2:BO$87),0)</f>
        <v>0</v>
      </c>
      <c r="BO47" s="67">
        <f>IF('aggregate ccm'!BP47&gt;0,'aggregate ccm'!BP47/SUM('aggregate ccm'!BP$2:BP$87),0)</f>
        <v>0</v>
      </c>
      <c r="BP47" s="67">
        <f>IF('aggregate ccm'!BQ47&gt;0,'aggregate ccm'!BQ47/SUM('aggregate ccm'!BQ$2:BQ$87),0)</f>
        <v>0</v>
      </c>
      <c r="BQ47" s="67">
        <f>IF('aggregate ccm'!BR47&gt;0,'aggregate ccm'!BR47/SUM('aggregate ccm'!BR$2:BR$87),0)</f>
        <v>0</v>
      </c>
      <c r="BR47" s="67">
        <f>IF('aggregate ccm'!BS47&gt;0,'aggregate ccm'!BS47/SUM('aggregate ccm'!BS$2:BS$87),0)</f>
        <v>0</v>
      </c>
      <c r="BS47" s="67">
        <f>IF('aggregate ccm'!BT47&gt;0,'aggregate ccm'!BT47/SUM('aggregate ccm'!BT$2:BT$87),0)</f>
        <v>0</v>
      </c>
      <c r="BT47" s="67">
        <f>IF('aggregate ccm'!BU47&gt;0,'aggregate ccm'!BU47/SUM('aggregate ccm'!BU$2:BU$87),0)</f>
        <v>0</v>
      </c>
      <c r="BU47" s="67">
        <f>IF('aggregate ccm'!BV47&gt;0,'aggregate ccm'!BV47/SUM('aggregate ccm'!BV$2:BV$87),0)</f>
        <v>0</v>
      </c>
      <c r="BV47" s="67">
        <f>IF('aggregate ccm'!BW47&gt;0,'aggregate ccm'!BW47/SUM('aggregate ccm'!BW$2:BW$87),0)</f>
        <v>0</v>
      </c>
      <c r="BW47" s="67">
        <f>IF('aggregate ccm'!BX47&gt;0,'aggregate ccm'!BX47/SUM('aggregate ccm'!BX$2:BX$87),0)</f>
        <v>0</v>
      </c>
      <c r="BX47" s="67">
        <f>IF('aggregate ccm'!BY47&gt;0,'aggregate ccm'!BY47/SUM('aggregate ccm'!BY$2:BY$87),0)</f>
        <v>0</v>
      </c>
      <c r="BY47" s="67">
        <f>IF('aggregate ccm'!BZ47&gt;0,'aggregate ccm'!BZ47/SUM('aggregate ccm'!BZ$2:BZ$87),0)</f>
        <v>0</v>
      </c>
      <c r="BZ47" s="67">
        <f>IF('aggregate ccm'!CA47&gt;0,'aggregate ccm'!CA47/SUM('aggregate ccm'!CA$2:CA$87),0)</f>
        <v>0</v>
      </c>
      <c r="CA47" s="67">
        <f>IF('aggregate ccm'!CB47&gt;0,'aggregate ccm'!CB47/SUM('aggregate ccm'!CB$2:CB$87),0)</f>
        <v>0</v>
      </c>
      <c r="CB47" s="67">
        <f>IF('aggregate ccm'!CC47&gt;0,'aggregate ccm'!CC47/SUM('aggregate ccm'!CC$2:CC$87),0)</f>
        <v>0</v>
      </c>
      <c r="CC47" s="67">
        <f>IF('aggregate ccm'!CD47&gt;0,'aggregate ccm'!CD47/SUM('aggregate ccm'!CD$2:CD$87),0)</f>
        <v>0</v>
      </c>
      <c r="CD47" s="67">
        <f>IF('aggregate ccm'!CE47&gt;0,'aggregate ccm'!CE47/SUM('aggregate ccm'!CE$2:CE$87),0)</f>
        <v>0</v>
      </c>
      <c r="CE47" s="67">
        <f>IF('aggregate ccm'!CF47&gt;0,'aggregate ccm'!CF47/SUM('aggregate ccm'!CF$2:CF$87),0)</f>
        <v>0</v>
      </c>
      <c r="CF47" s="67">
        <f>IF('aggregate ccm'!CG47&gt;0,'aggregate ccm'!CG47/SUM('aggregate ccm'!CG$2:CG$87),0)</f>
        <v>0</v>
      </c>
      <c r="CG47" s="67">
        <f>IF('aggregate ccm'!CH47&gt;0,'aggregate ccm'!CH47/SUM('aggregate ccm'!CH$2:CH$87),0)</f>
        <v>0</v>
      </c>
      <c r="CH47" s="67">
        <f>IF('aggregate ccm'!CI47&gt;0,'aggregate ccm'!CI47/SUM('aggregate ccm'!CI$2:CI$87),0)</f>
        <v>0</v>
      </c>
      <c r="CI47" s="67">
        <f>IF('aggregate ccm'!CJ47&gt;0,'aggregate ccm'!CJ47/SUM('aggregate ccm'!CJ$2:CJ$87),0)</f>
        <v>0</v>
      </c>
      <c r="CK47" s="67"/>
    </row>
    <row r="48" spans="1:89">
      <c r="A48" s="68" t="s">
        <v>774</v>
      </c>
      <c r="B48" s="67">
        <f>IF('aggregate ccm'!C48&gt;0,'aggregate ccm'!C48/SUM('aggregate ccm'!C$2:C$87),0)</f>
        <v>0</v>
      </c>
      <c r="C48" s="67">
        <f>IF('aggregate ccm'!D48&gt;0,'aggregate ccm'!D48/SUM('aggregate ccm'!D$2:D$87),0)</f>
        <v>0</v>
      </c>
      <c r="D48" s="67">
        <f>IF('aggregate ccm'!E48&gt;0,'aggregate ccm'!E48/SUM('aggregate ccm'!E$2:E$87),0)</f>
        <v>0</v>
      </c>
      <c r="E48" s="67">
        <f>IF('aggregate ccm'!F48&gt;0,'aggregate ccm'!F48/SUM('aggregate ccm'!F$2:F$87),0)</f>
        <v>0</v>
      </c>
      <c r="F48" s="67">
        <f>IF('aggregate ccm'!G48&gt;0,'aggregate ccm'!G48/SUM('aggregate ccm'!G$2:G$87),0)</f>
        <v>0</v>
      </c>
      <c r="G48" s="67">
        <f>IF('aggregate ccm'!H48&gt;0,'aggregate ccm'!H48/SUM('aggregate ccm'!H$2:H$87),0)</f>
        <v>0</v>
      </c>
      <c r="H48" s="67">
        <f>IF('aggregate ccm'!I48&gt;0,'aggregate ccm'!I48/SUM('aggregate ccm'!I$2:I$87),0)</f>
        <v>0</v>
      </c>
      <c r="I48" s="67">
        <f>IF('aggregate ccm'!J48&gt;0,'aggregate ccm'!J48/SUM('aggregate ccm'!J$2:J$87),0)</f>
        <v>0</v>
      </c>
      <c r="J48" s="67">
        <f>IF('aggregate ccm'!K48&gt;0,'aggregate ccm'!K48/SUM('aggregate ccm'!K$2:K$87),0)</f>
        <v>0</v>
      </c>
      <c r="K48" s="67">
        <f>IF('aggregate ccm'!L48&gt;0,'aggregate ccm'!L48/SUM('aggregate ccm'!L$2:L$87),0)</f>
        <v>0</v>
      </c>
      <c r="L48" s="67">
        <f>IF('aggregate ccm'!M48&gt;0,'aggregate ccm'!M48/SUM('aggregate ccm'!M$2:M$87),0)</f>
        <v>0</v>
      </c>
      <c r="M48" s="67">
        <f>IF('aggregate ccm'!N48&gt;0,'aggregate ccm'!N48/SUM('aggregate ccm'!N$2:N$87),0)</f>
        <v>0</v>
      </c>
      <c r="N48" s="67">
        <f>IF('aggregate ccm'!O48&gt;0,'aggregate ccm'!O48/SUM('aggregate ccm'!O$2:O$87),0)</f>
        <v>0</v>
      </c>
      <c r="O48" s="67">
        <f>IF('aggregate ccm'!P48&gt;0,'aggregate ccm'!P48/SUM('aggregate ccm'!P$2:P$87),0)</f>
        <v>0</v>
      </c>
      <c r="P48" s="67">
        <f>IF('aggregate ccm'!Q48&gt;0,'aggregate ccm'!Q48/SUM('aggregate ccm'!Q$2:Q$87),0)</f>
        <v>0</v>
      </c>
      <c r="Q48" s="67">
        <f>IF('aggregate ccm'!R48&gt;0,'aggregate ccm'!R48/SUM('aggregate ccm'!R$2:R$87),0)</f>
        <v>0</v>
      </c>
      <c r="R48" s="67">
        <f>IF('aggregate ccm'!S48&gt;0,'aggregate ccm'!S48/SUM('aggregate ccm'!S$2:S$87),0)</f>
        <v>0</v>
      </c>
      <c r="S48" s="67">
        <f>IF('aggregate ccm'!T48&gt;0,'aggregate ccm'!T48/SUM('aggregate ccm'!T$2:T$87),0)</f>
        <v>0</v>
      </c>
      <c r="T48" s="67">
        <f>IF('aggregate ccm'!U48&gt;0,'aggregate ccm'!U48/SUM('aggregate ccm'!U$2:U$87),0)</f>
        <v>0</v>
      </c>
      <c r="U48" s="67">
        <f>IF('aggregate ccm'!V48&gt;0,'aggregate ccm'!V48/SUM('aggregate ccm'!V$2:V$87),0)</f>
        <v>0</v>
      </c>
      <c r="V48" s="67">
        <f>IF('aggregate ccm'!W48&gt;0,'aggregate ccm'!W48/SUM('aggregate ccm'!W$2:W$87),0)</f>
        <v>0</v>
      </c>
      <c r="W48" s="67">
        <f>IF('aggregate ccm'!X48&gt;0,'aggregate ccm'!X48/SUM('aggregate ccm'!X$2:X$87),0)</f>
        <v>0</v>
      </c>
      <c r="X48" s="67">
        <f>IF('aggregate ccm'!Y48&gt;0,'aggregate ccm'!Y48/SUM('aggregate ccm'!Y$2:Y$87),0)</f>
        <v>0</v>
      </c>
      <c r="Y48" s="67">
        <f>IF('aggregate ccm'!Z48&gt;0,'aggregate ccm'!Z48/SUM('aggregate ccm'!Z$2:Z$87),0)</f>
        <v>0</v>
      </c>
      <c r="Z48" s="67">
        <f>IF('aggregate ccm'!AA48&gt;0,'aggregate ccm'!AA48/SUM('aggregate ccm'!AA$2:AA$87),0)</f>
        <v>0</v>
      </c>
      <c r="AA48" s="67">
        <f>IF('aggregate ccm'!AB48&gt;0,'aggregate ccm'!AB48/SUM('aggregate ccm'!AB$2:AB$87),0)</f>
        <v>0</v>
      </c>
      <c r="AB48" s="67">
        <f>IF('aggregate ccm'!AC48&gt;0,'aggregate ccm'!AC48/SUM('aggregate ccm'!AC$2:AC$87),0)</f>
        <v>0</v>
      </c>
      <c r="AC48" s="67">
        <f>IF('aggregate ccm'!AD48&gt;0,'aggregate ccm'!AD48/SUM('aggregate ccm'!AD$2:AD$87),0)</f>
        <v>0</v>
      </c>
      <c r="AD48" s="67">
        <f>IF('aggregate ccm'!AE48&gt;0,'aggregate ccm'!AE48/SUM('aggregate ccm'!AE$2:AE$87),0)</f>
        <v>0</v>
      </c>
      <c r="AE48" s="67">
        <f>IF('aggregate ccm'!AF48&gt;0,'aggregate ccm'!AF48/SUM('aggregate ccm'!AF$2:AF$87),0)</f>
        <v>0</v>
      </c>
      <c r="AF48" s="67">
        <f>IF('aggregate ccm'!AG48&gt;0,'aggregate ccm'!AG48/SUM('aggregate ccm'!AG$2:AG$87),0)</f>
        <v>0</v>
      </c>
      <c r="AG48" s="67">
        <f>IF('aggregate ccm'!AH48&gt;0,'aggregate ccm'!AH48/SUM('aggregate ccm'!AH$2:AH$87),0)</f>
        <v>0</v>
      </c>
      <c r="AH48" s="67">
        <f>IF('aggregate ccm'!AI48&gt;0,'aggregate ccm'!AI48/SUM('aggregate ccm'!AI$2:AI$87),0)</f>
        <v>0</v>
      </c>
      <c r="AI48" s="67">
        <f>IF('aggregate ccm'!AJ48&gt;0,'aggregate ccm'!AJ48/SUM('aggregate ccm'!AJ$2:AJ$87),0)</f>
        <v>0</v>
      </c>
      <c r="AJ48" s="67">
        <f>IF('aggregate ccm'!AK48&gt;0,'aggregate ccm'!AK48/SUM('aggregate ccm'!AK$2:AK$87),0)</f>
        <v>0</v>
      </c>
      <c r="AK48" s="67">
        <f>IF('aggregate ccm'!AL48&gt;0,'aggregate ccm'!AL48/SUM('aggregate ccm'!AL$2:AL$87),0)</f>
        <v>0</v>
      </c>
      <c r="AL48" s="67">
        <f>IF('aggregate ccm'!AM48&gt;0,'aggregate ccm'!AM48/SUM('aggregate ccm'!AM$2:AM$87),0)</f>
        <v>0</v>
      </c>
      <c r="AM48" s="67">
        <f>IF('aggregate ccm'!AN48&gt;0,'aggregate ccm'!AN48/SUM('aggregate ccm'!AN$2:AN$87),0)</f>
        <v>0</v>
      </c>
      <c r="AN48" s="67">
        <f>IF('aggregate ccm'!AO48&gt;0,'aggregate ccm'!AO48/SUM('aggregate ccm'!AO$2:AO$87),0)</f>
        <v>0</v>
      </c>
      <c r="AO48" s="67">
        <f>IF('aggregate ccm'!AP48&gt;0,'aggregate ccm'!AP48/SUM('aggregate ccm'!AP$2:AP$87),0)</f>
        <v>0</v>
      </c>
      <c r="AP48" s="67">
        <f>IF('aggregate ccm'!AQ48&gt;0,'aggregate ccm'!AQ48/SUM('aggregate ccm'!AQ$2:AQ$87),0)</f>
        <v>0</v>
      </c>
      <c r="AQ48" s="67">
        <f>IF('aggregate ccm'!AR48&gt;0,'aggregate ccm'!AR48/SUM('aggregate ccm'!AR$2:AR$87),0)</f>
        <v>0</v>
      </c>
      <c r="AR48" s="67">
        <f>IF('aggregate ccm'!AS48&gt;0,'aggregate ccm'!AS48/SUM('aggregate ccm'!AS$2:AS$87),0)</f>
        <v>0</v>
      </c>
      <c r="AS48" s="67">
        <f>IF('aggregate ccm'!AT48&gt;0,'aggregate ccm'!AT48/SUM('aggregate ccm'!AT$2:AT$87),0)</f>
        <v>0</v>
      </c>
      <c r="AT48" s="67">
        <f>IF('aggregate ccm'!AU48&gt;0,'aggregate ccm'!AU48/SUM('aggregate ccm'!AU$2:AU$87),0)</f>
        <v>0</v>
      </c>
      <c r="AU48" s="67">
        <f>IF('aggregate ccm'!AV48&gt;0,'aggregate ccm'!AV48/SUM('aggregate ccm'!AV$2:AV$87),0)</f>
        <v>0</v>
      </c>
      <c r="AV48" s="67">
        <f>IF('aggregate ccm'!AW48&gt;0,'aggregate ccm'!AW48/SUM('aggregate ccm'!AW$2:AW$87),0)</f>
        <v>0</v>
      </c>
      <c r="AW48" s="67">
        <f>IF('aggregate ccm'!AX48&gt;0,'aggregate ccm'!AX48/SUM('aggregate ccm'!AX$2:AX$87),0)</f>
        <v>0</v>
      </c>
      <c r="AX48" s="67">
        <f>IF('aggregate ccm'!AY48&gt;0,'aggregate ccm'!AY48/SUM('aggregate ccm'!AY$2:AY$87),0)</f>
        <v>0</v>
      </c>
      <c r="AY48" s="67">
        <f>IF('aggregate ccm'!AZ48&gt;0,'aggregate ccm'!AZ48/SUM('aggregate ccm'!AZ$2:AZ$87),0)</f>
        <v>0</v>
      </c>
      <c r="AZ48" s="67">
        <f>IF('aggregate ccm'!BA48&gt;0,'aggregate ccm'!BA48/SUM('aggregate ccm'!BA$2:BA$87),0)</f>
        <v>0</v>
      </c>
      <c r="BA48" s="67">
        <f>IF('aggregate ccm'!BB48&gt;0,'aggregate ccm'!BB48/SUM('aggregate ccm'!BB$2:BB$87),0)</f>
        <v>0</v>
      </c>
      <c r="BB48" s="67">
        <f>IF('aggregate ccm'!BC48&gt;0,'aggregate ccm'!BC48/SUM('aggregate ccm'!BC$2:BC$87),0)</f>
        <v>0</v>
      </c>
      <c r="BC48" s="67">
        <f>IF('aggregate ccm'!BD48&gt;0,'aggregate ccm'!BD48/SUM('aggregate ccm'!BD$2:BD$87),0)</f>
        <v>0</v>
      </c>
      <c r="BD48" s="67">
        <f>IF('aggregate ccm'!BE48&gt;0,'aggregate ccm'!BE48/SUM('aggregate ccm'!BE$2:BE$87),0)</f>
        <v>0</v>
      </c>
      <c r="BE48" s="67">
        <f>IF('aggregate ccm'!BF48&gt;0,'aggregate ccm'!BF48/SUM('aggregate ccm'!BF$2:BF$87),0)</f>
        <v>0</v>
      </c>
      <c r="BF48" s="67">
        <f>IF('aggregate ccm'!BG48&gt;0,'aggregate ccm'!BG48/SUM('aggregate ccm'!BG$2:BG$87),0)</f>
        <v>0</v>
      </c>
      <c r="BG48" s="67">
        <f>IF('aggregate ccm'!BH48&gt;0,'aggregate ccm'!BH48/SUM('aggregate ccm'!BH$2:BH$87),0)</f>
        <v>0</v>
      </c>
      <c r="BH48" s="67">
        <f>IF('aggregate ccm'!BI48&gt;0,'aggregate ccm'!BI48/SUM('aggregate ccm'!BI$2:BI$87),0)</f>
        <v>0</v>
      </c>
      <c r="BI48" s="67">
        <f>IF('aggregate ccm'!BJ48&gt;0,'aggregate ccm'!BJ48/SUM('aggregate ccm'!BJ$2:BJ$87),0)</f>
        <v>0</v>
      </c>
      <c r="BJ48" s="67">
        <f>IF('aggregate ccm'!BK48&gt;0,'aggregate ccm'!BK48/SUM('aggregate ccm'!BK$2:BK$87),0)</f>
        <v>0</v>
      </c>
      <c r="BK48" s="67">
        <f>IF('aggregate ccm'!BL48&gt;0,'aggregate ccm'!BL48/SUM('aggregate ccm'!BL$2:BL$87),0)</f>
        <v>0</v>
      </c>
      <c r="BL48" s="67">
        <f>IF('aggregate ccm'!BM48&gt;0,'aggregate ccm'!BM48/SUM('aggregate ccm'!BM$2:BM$87),0)</f>
        <v>0</v>
      </c>
      <c r="BM48" s="67">
        <f>IF('aggregate ccm'!BN48&gt;0,'aggregate ccm'!BN48/SUM('aggregate ccm'!BN$2:BN$87),0)</f>
        <v>0</v>
      </c>
      <c r="BN48" s="67">
        <f>IF('aggregate ccm'!BO48&gt;0,'aggregate ccm'!BO48/SUM('aggregate ccm'!BO$2:BO$87),0)</f>
        <v>0</v>
      </c>
      <c r="BO48" s="67">
        <f>IF('aggregate ccm'!BP48&gt;0,'aggregate ccm'!BP48/SUM('aggregate ccm'!BP$2:BP$87),0)</f>
        <v>0</v>
      </c>
      <c r="BP48" s="67">
        <f>IF('aggregate ccm'!BQ48&gt;0,'aggregate ccm'!BQ48/SUM('aggregate ccm'!BQ$2:BQ$87),0)</f>
        <v>0</v>
      </c>
      <c r="BQ48" s="67">
        <f>IF('aggregate ccm'!BR48&gt;0,'aggregate ccm'!BR48/SUM('aggregate ccm'!BR$2:BR$87),0)</f>
        <v>0</v>
      </c>
      <c r="BR48" s="67">
        <f>IF('aggregate ccm'!BS48&gt;0,'aggregate ccm'!BS48/SUM('aggregate ccm'!BS$2:BS$87),0)</f>
        <v>0</v>
      </c>
      <c r="BS48" s="67">
        <f>IF('aggregate ccm'!BT48&gt;0,'aggregate ccm'!BT48/SUM('aggregate ccm'!BT$2:BT$87),0)</f>
        <v>0</v>
      </c>
      <c r="BT48" s="67">
        <f>IF('aggregate ccm'!BU48&gt;0,'aggregate ccm'!BU48/SUM('aggregate ccm'!BU$2:BU$87),0)</f>
        <v>0</v>
      </c>
      <c r="BU48" s="67">
        <f>IF('aggregate ccm'!BV48&gt;0,'aggregate ccm'!BV48/SUM('aggregate ccm'!BV$2:BV$87),0)</f>
        <v>0</v>
      </c>
      <c r="BV48" s="67">
        <f>IF('aggregate ccm'!BW48&gt;0,'aggregate ccm'!BW48/SUM('aggregate ccm'!BW$2:BW$87),0)</f>
        <v>0</v>
      </c>
      <c r="BW48" s="67">
        <f>IF('aggregate ccm'!BX48&gt;0,'aggregate ccm'!BX48/SUM('aggregate ccm'!BX$2:BX$87),0)</f>
        <v>0</v>
      </c>
      <c r="BX48" s="67">
        <f>IF('aggregate ccm'!BY48&gt;0,'aggregate ccm'!BY48/SUM('aggregate ccm'!BY$2:BY$87),0)</f>
        <v>0</v>
      </c>
      <c r="BY48" s="67">
        <f>IF('aggregate ccm'!BZ48&gt;0,'aggregate ccm'!BZ48/SUM('aggregate ccm'!BZ$2:BZ$87),0)</f>
        <v>0</v>
      </c>
      <c r="BZ48" s="67">
        <f>IF('aggregate ccm'!CA48&gt;0,'aggregate ccm'!CA48/SUM('aggregate ccm'!CA$2:CA$87),0)</f>
        <v>0</v>
      </c>
      <c r="CA48" s="67">
        <f>IF('aggregate ccm'!CB48&gt;0,'aggregate ccm'!CB48/SUM('aggregate ccm'!CB$2:CB$87),0)</f>
        <v>0</v>
      </c>
      <c r="CB48" s="67">
        <f>IF('aggregate ccm'!CC48&gt;0,'aggregate ccm'!CC48/SUM('aggregate ccm'!CC$2:CC$87),0)</f>
        <v>0</v>
      </c>
      <c r="CC48" s="67">
        <f>IF('aggregate ccm'!CD48&gt;0,'aggregate ccm'!CD48/SUM('aggregate ccm'!CD$2:CD$87),0)</f>
        <v>0</v>
      </c>
      <c r="CD48" s="67">
        <f>IF('aggregate ccm'!CE48&gt;0,'aggregate ccm'!CE48/SUM('aggregate ccm'!CE$2:CE$87),0)</f>
        <v>0</v>
      </c>
      <c r="CE48" s="67">
        <f>IF('aggregate ccm'!CF48&gt;0,'aggregate ccm'!CF48/SUM('aggregate ccm'!CF$2:CF$87),0)</f>
        <v>0</v>
      </c>
      <c r="CF48" s="67">
        <f>IF('aggregate ccm'!CG48&gt;0,'aggregate ccm'!CG48/SUM('aggregate ccm'!CG$2:CG$87),0)</f>
        <v>0</v>
      </c>
      <c r="CG48" s="67">
        <f>IF('aggregate ccm'!CH48&gt;0,'aggregate ccm'!CH48/SUM('aggregate ccm'!CH$2:CH$87),0)</f>
        <v>0</v>
      </c>
      <c r="CH48" s="67">
        <f>IF('aggregate ccm'!CI48&gt;0,'aggregate ccm'!CI48/SUM('aggregate ccm'!CI$2:CI$87),0)</f>
        <v>0</v>
      </c>
      <c r="CI48" s="67">
        <f>IF('aggregate ccm'!CJ48&gt;0,'aggregate ccm'!CJ48/SUM('aggregate ccm'!CJ$2:CJ$87),0)</f>
        <v>0</v>
      </c>
      <c r="CK48" s="67"/>
    </row>
    <row r="49" spans="1:89">
      <c r="A49" s="68" t="s">
        <v>775</v>
      </c>
      <c r="B49" s="67">
        <f>IF('aggregate ccm'!C49&gt;0,'aggregate ccm'!C49/SUM('aggregate ccm'!C$2:C$87),0)</f>
        <v>0</v>
      </c>
      <c r="C49" s="67">
        <f>IF('aggregate ccm'!D49&gt;0,'aggregate ccm'!D49/SUM('aggregate ccm'!D$2:D$87),0)</f>
        <v>0</v>
      </c>
      <c r="D49" s="67">
        <f>IF('aggregate ccm'!E49&gt;0,'aggregate ccm'!E49/SUM('aggregate ccm'!E$2:E$87),0)</f>
        <v>0</v>
      </c>
      <c r="E49" s="67">
        <f>IF('aggregate ccm'!F49&gt;0,'aggregate ccm'!F49/SUM('aggregate ccm'!F$2:F$87),0)</f>
        <v>0</v>
      </c>
      <c r="F49" s="67">
        <f>IF('aggregate ccm'!G49&gt;0,'aggregate ccm'!G49/SUM('aggregate ccm'!G$2:G$87),0)</f>
        <v>0</v>
      </c>
      <c r="G49" s="67">
        <f>IF('aggregate ccm'!H49&gt;0,'aggregate ccm'!H49/SUM('aggregate ccm'!H$2:H$87),0)</f>
        <v>0</v>
      </c>
      <c r="H49" s="67">
        <f>IF('aggregate ccm'!I49&gt;0,'aggregate ccm'!I49/SUM('aggregate ccm'!I$2:I$87),0)</f>
        <v>0</v>
      </c>
      <c r="I49" s="67">
        <f>IF('aggregate ccm'!J49&gt;0,'aggregate ccm'!J49/SUM('aggregate ccm'!J$2:J$87),0)</f>
        <v>0</v>
      </c>
      <c r="J49" s="67">
        <f>IF('aggregate ccm'!K49&gt;0,'aggregate ccm'!K49/SUM('aggregate ccm'!K$2:K$87),0)</f>
        <v>0</v>
      </c>
      <c r="K49" s="67">
        <f>IF('aggregate ccm'!L49&gt;0,'aggregate ccm'!L49/SUM('aggregate ccm'!L$2:L$87),0)</f>
        <v>0</v>
      </c>
      <c r="L49" s="67">
        <f>IF('aggregate ccm'!M49&gt;0,'aggregate ccm'!M49/SUM('aggregate ccm'!M$2:M$87),0)</f>
        <v>0</v>
      </c>
      <c r="M49" s="67">
        <f>IF('aggregate ccm'!N49&gt;0,'aggregate ccm'!N49/SUM('aggregate ccm'!N$2:N$87),0)</f>
        <v>0</v>
      </c>
      <c r="N49" s="67">
        <f>IF('aggregate ccm'!O49&gt;0,'aggregate ccm'!O49/SUM('aggregate ccm'!O$2:O$87),0)</f>
        <v>0</v>
      </c>
      <c r="O49" s="67">
        <f>IF('aggregate ccm'!P49&gt;0,'aggregate ccm'!P49/SUM('aggregate ccm'!P$2:P$87),0)</f>
        <v>0</v>
      </c>
      <c r="P49" s="67">
        <f>IF('aggregate ccm'!Q49&gt;0,'aggregate ccm'!Q49/SUM('aggregate ccm'!Q$2:Q$87),0)</f>
        <v>0</v>
      </c>
      <c r="Q49" s="67">
        <f>IF('aggregate ccm'!R49&gt;0,'aggregate ccm'!R49/SUM('aggregate ccm'!R$2:R$87),0)</f>
        <v>0</v>
      </c>
      <c r="R49" s="67">
        <f>IF('aggregate ccm'!S49&gt;0,'aggregate ccm'!S49/SUM('aggregate ccm'!S$2:S$87),0)</f>
        <v>0</v>
      </c>
      <c r="S49" s="67">
        <f>IF('aggregate ccm'!T49&gt;0,'aggregate ccm'!T49/SUM('aggregate ccm'!T$2:T$87),0)</f>
        <v>0</v>
      </c>
      <c r="T49" s="67">
        <f>IF('aggregate ccm'!U49&gt;0,'aggregate ccm'!U49/SUM('aggregate ccm'!U$2:U$87),0)</f>
        <v>0</v>
      </c>
      <c r="U49" s="67">
        <f>IF('aggregate ccm'!V49&gt;0,'aggregate ccm'!V49/SUM('aggregate ccm'!V$2:V$87),0)</f>
        <v>0</v>
      </c>
      <c r="V49" s="67">
        <f>IF('aggregate ccm'!W49&gt;0,'aggregate ccm'!W49/SUM('aggregate ccm'!W$2:W$87),0)</f>
        <v>0</v>
      </c>
      <c r="W49" s="67">
        <f>IF('aggregate ccm'!X49&gt;0,'aggregate ccm'!X49/SUM('aggregate ccm'!X$2:X$87),0)</f>
        <v>0</v>
      </c>
      <c r="X49" s="67">
        <f>IF('aggregate ccm'!Y49&gt;0,'aggregate ccm'!Y49/SUM('aggregate ccm'!Y$2:Y$87),0)</f>
        <v>0</v>
      </c>
      <c r="Y49" s="67">
        <f>IF('aggregate ccm'!Z49&gt;0,'aggregate ccm'!Z49/SUM('aggregate ccm'!Z$2:Z$87),0)</f>
        <v>0</v>
      </c>
      <c r="Z49" s="67">
        <f>IF('aggregate ccm'!AA49&gt;0,'aggregate ccm'!AA49/SUM('aggregate ccm'!AA$2:AA$87),0)</f>
        <v>0</v>
      </c>
      <c r="AA49" s="67">
        <f>IF('aggregate ccm'!AB49&gt;0,'aggregate ccm'!AB49/SUM('aggregate ccm'!AB$2:AB$87),0)</f>
        <v>0</v>
      </c>
      <c r="AB49" s="67">
        <f>IF('aggregate ccm'!AC49&gt;0,'aggregate ccm'!AC49/SUM('aggregate ccm'!AC$2:AC$87),0)</f>
        <v>0</v>
      </c>
      <c r="AC49" s="67">
        <f>IF('aggregate ccm'!AD49&gt;0,'aggregate ccm'!AD49/SUM('aggregate ccm'!AD$2:AD$87),0)</f>
        <v>0</v>
      </c>
      <c r="AD49" s="67">
        <f>IF('aggregate ccm'!AE49&gt;0,'aggregate ccm'!AE49/SUM('aggregate ccm'!AE$2:AE$87),0)</f>
        <v>0</v>
      </c>
      <c r="AE49" s="67">
        <f>IF('aggregate ccm'!AF49&gt;0,'aggregate ccm'!AF49/SUM('aggregate ccm'!AF$2:AF$87),0)</f>
        <v>0</v>
      </c>
      <c r="AF49" s="67">
        <f>IF('aggregate ccm'!AG49&gt;0,'aggregate ccm'!AG49/SUM('aggregate ccm'!AG$2:AG$87),0)</f>
        <v>0</v>
      </c>
      <c r="AG49" s="67">
        <f>IF('aggregate ccm'!AH49&gt;0,'aggregate ccm'!AH49/SUM('aggregate ccm'!AH$2:AH$87),0)</f>
        <v>0</v>
      </c>
      <c r="AH49" s="67">
        <f>IF('aggregate ccm'!AI49&gt;0,'aggregate ccm'!AI49/SUM('aggregate ccm'!AI$2:AI$87),0)</f>
        <v>0</v>
      </c>
      <c r="AI49" s="67">
        <f>IF('aggregate ccm'!AJ49&gt;0,'aggregate ccm'!AJ49/SUM('aggregate ccm'!AJ$2:AJ$87),0)</f>
        <v>0</v>
      </c>
      <c r="AJ49" s="67">
        <f>IF('aggregate ccm'!AK49&gt;0,'aggregate ccm'!AK49/SUM('aggregate ccm'!AK$2:AK$87),0)</f>
        <v>0</v>
      </c>
      <c r="AK49" s="67">
        <f>IF('aggregate ccm'!AL49&gt;0,'aggregate ccm'!AL49/SUM('aggregate ccm'!AL$2:AL$87),0)</f>
        <v>0</v>
      </c>
      <c r="AL49" s="67">
        <f>IF('aggregate ccm'!AM49&gt;0,'aggregate ccm'!AM49/SUM('aggregate ccm'!AM$2:AM$87),0)</f>
        <v>0</v>
      </c>
      <c r="AM49" s="67">
        <f>IF('aggregate ccm'!AN49&gt;0,'aggregate ccm'!AN49/SUM('aggregate ccm'!AN$2:AN$87),0)</f>
        <v>0</v>
      </c>
      <c r="AN49" s="67">
        <f>IF('aggregate ccm'!AO49&gt;0,'aggregate ccm'!AO49/SUM('aggregate ccm'!AO$2:AO$87),0)</f>
        <v>0</v>
      </c>
      <c r="AO49" s="67">
        <f>IF('aggregate ccm'!AP49&gt;0,'aggregate ccm'!AP49/SUM('aggregate ccm'!AP$2:AP$87),0)</f>
        <v>0</v>
      </c>
      <c r="AP49" s="67">
        <f>IF('aggregate ccm'!AQ49&gt;0,'aggregate ccm'!AQ49/SUM('aggregate ccm'!AQ$2:AQ$87),0)</f>
        <v>0</v>
      </c>
      <c r="AQ49" s="67">
        <f>IF('aggregate ccm'!AR49&gt;0,'aggregate ccm'!AR49/SUM('aggregate ccm'!AR$2:AR$87),0)</f>
        <v>0</v>
      </c>
      <c r="AR49" s="67">
        <f>IF('aggregate ccm'!AS49&gt;0,'aggregate ccm'!AS49/SUM('aggregate ccm'!AS$2:AS$87),0)</f>
        <v>0</v>
      </c>
      <c r="AS49" s="67">
        <f>IF('aggregate ccm'!AT49&gt;0,'aggregate ccm'!AT49/SUM('aggregate ccm'!AT$2:AT$87),0)</f>
        <v>0</v>
      </c>
      <c r="AT49" s="67">
        <f>IF('aggregate ccm'!AU49&gt;0,'aggregate ccm'!AU49/SUM('aggregate ccm'!AU$2:AU$87),0)</f>
        <v>0</v>
      </c>
      <c r="AU49" s="67">
        <f>IF('aggregate ccm'!AV49&gt;0,'aggregate ccm'!AV49/SUM('aggregate ccm'!AV$2:AV$87),0)</f>
        <v>0</v>
      </c>
      <c r="AV49" s="67">
        <f>IF('aggregate ccm'!AW49&gt;0,'aggregate ccm'!AW49/SUM('aggregate ccm'!AW$2:AW$87),0)</f>
        <v>0</v>
      </c>
      <c r="AW49" s="67">
        <f>IF('aggregate ccm'!AX49&gt;0,'aggregate ccm'!AX49/SUM('aggregate ccm'!AX$2:AX$87),0)</f>
        <v>0</v>
      </c>
      <c r="AX49" s="67">
        <f>IF('aggregate ccm'!AY49&gt;0,'aggregate ccm'!AY49/SUM('aggregate ccm'!AY$2:AY$87),0)</f>
        <v>0</v>
      </c>
      <c r="AY49" s="67">
        <f>IF('aggregate ccm'!AZ49&gt;0,'aggregate ccm'!AZ49/SUM('aggregate ccm'!AZ$2:AZ$87),0)</f>
        <v>0</v>
      </c>
      <c r="AZ49" s="67">
        <f>IF('aggregate ccm'!BA49&gt;0,'aggregate ccm'!BA49/SUM('aggregate ccm'!BA$2:BA$87),0)</f>
        <v>0</v>
      </c>
      <c r="BA49" s="67">
        <f>IF('aggregate ccm'!BB49&gt;0,'aggregate ccm'!BB49/SUM('aggregate ccm'!BB$2:BB$87),0)</f>
        <v>0</v>
      </c>
      <c r="BB49" s="67">
        <f>IF('aggregate ccm'!BC49&gt;0,'aggregate ccm'!BC49/SUM('aggregate ccm'!BC$2:BC$87),0)</f>
        <v>0</v>
      </c>
      <c r="BC49" s="67">
        <f>IF('aggregate ccm'!BD49&gt;0,'aggregate ccm'!BD49/SUM('aggregate ccm'!BD$2:BD$87),0)</f>
        <v>0</v>
      </c>
      <c r="BD49" s="67">
        <f>IF('aggregate ccm'!BE49&gt;0,'aggregate ccm'!BE49/SUM('aggregate ccm'!BE$2:BE$87),0)</f>
        <v>0</v>
      </c>
      <c r="BE49" s="67">
        <f>IF('aggregate ccm'!BF49&gt;0,'aggregate ccm'!BF49/SUM('aggregate ccm'!BF$2:BF$87),0)</f>
        <v>0</v>
      </c>
      <c r="BF49" s="67">
        <f>IF('aggregate ccm'!BG49&gt;0,'aggregate ccm'!BG49/SUM('aggregate ccm'!BG$2:BG$87),0)</f>
        <v>0</v>
      </c>
      <c r="BG49" s="67">
        <f>IF('aggregate ccm'!BH49&gt;0,'aggregate ccm'!BH49/SUM('aggregate ccm'!BH$2:BH$87),0)</f>
        <v>0</v>
      </c>
      <c r="BH49" s="67">
        <f>IF('aggregate ccm'!BI49&gt;0,'aggregate ccm'!BI49/SUM('aggregate ccm'!BI$2:BI$87),0)</f>
        <v>0</v>
      </c>
      <c r="BI49" s="67">
        <f>IF('aggregate ccm'!BJ49&gt;0,'aggregate ccm'!BJ49/SUM('aggregate ccm'!BJ$2:BJ$87),0)</f>
        <v>0</v>
      </c>
      <c r="BJ49" s="67">
        <f>IF('aggregate ccm'!BK49&gt;0,'aggregate ccm'!BK49/SUM('aggregate ccm'!BK$2:BK$87),0)</f>
        <v>0</v>
      </c>
      <c r="BK49" s="67">
        <f>IF('aggregate ccm'!BL49&gt;0,'aggregate ccm'!BL49/SUM('aggregate ccm'!BL$2:BL$87),0)</f>
        <v>0</v>
      </c>
      <c r="BL49" s="67">
        <f>IF('aggregate ccm'!BM49&gt;0,'aggregate ccm'!BM49/SUM('aggregate ccm'!BM$2:BM$87),0)</f>
        <v>0</v>
      </c>
      <c r="BM49" s="67">
        <f>IF('aggregate ccm'!BN49&gt;0,'aggregate ccm'!BN49/SUM('aggregate ccm'!BN$2:BN$87),0)</f>
        <v>0</v>
      </c>
      <c r="BN49" s="67">
        <f>IF('aggregate ccm'!BO49&gt;0,'aggregate ccm'!BO49/SUM('aggregate ccm'!BO$2:BO$87),0)</f>
        <v>0</v>
      </c>
      <c r="BO49" s="67">
        <f>IF('aggregate ccm'!BP49&gt;0,'aggregate ccm'!BP49/SUM('aggregate ccm'!BP$2:BP$87),0)</f>
        <v>0</v>
      </c>
      <c r="BP49" s="67">
        <f>IF('aggregate ccm'!BQ49&gt;0,'aggregate ccm'!BQ49/SUM('aggregate ccm'!BQ$2:BQ$87),0)</f>
        <v>0</v>
      </c>
      <c r="BQ49" s="67">
        <f>IF('aggregate ccm'!BR49&gt;0,'aggregate ccm'!BR49/SUM('aggregate ccm'!BR$2:BR$87),0)</f>
        <v>0</v>
      </c>
      <c r="BR49" s="67">
        <f>IF('aggregate ccm'!BS49&gt;0,'aggregate ccm'!BS49/SUM('aggregate ccm'!BS$2:BS$87),0)</f>
        <v>0</v>
      </c>
      <c r="BS49" s="67">
        <f>IF('aggregate ccm'!BT49&gt;0,'aggregate ccm'!BT49/SUM('aggregate ccm'!BT$2:BT$87),0)</f>
        <v>0</v>
      </c>
      <c r="BT49" s="67">
        <f>IF('aggregate ccm'!BU49&gt;0,'aggregate ccm'!BU49/SUM('aggregate ccm'!BU$2:BU$87),0)</f>
        <v>0</v>
      </c>
      <c r="BU49" s="67">
        <f>IF('aggregate ccm'!BV49&gt;0,'aggregate ccm'!BV49/SUM('aggregate ccm'!BV$2:BV$87),0)</f>
        <v>0</v>
      </c>
      <c r="BV49" s="67">
        <f>IF('aggregate ccm'!BW49&gt;0,'aggregate ccm'!BW49/SUM('aggregate ccm'!BW$2:BW$87),0)</f>
        <v>0</v>
      </c>
      <c r="BW49" s="67">
        <f>IF('aggregate ccm'!BX49&gt;0,'aggregate ccm'!BX49/SUM('aggregate ccm'!BX$2:BX$87),0)</f>
        <v>0</v>
      </c>
      <c r="BX49" s="67">
        <f>IF('aggregate ccm'!BY49&gt;0,'aggregate ccm'!BY49/SUM('aggregate ccm'!BY$2:BY$87),0)</f>
        <v>0</v>
      </c>
      <c r="BY49" s="67">
        <f>IF('aggregate ccm'!BZ49&gt;0,'aggregate ccm'!BZ49/SUM('aggregate ccm'!BZ$2:BZ$87),0)</f>
        <v>0</v>
      </c>
      <c r="BZ49" s="67">
        <f>IF('aggregate ccm'!CA49&gt;0,'aggregate ccm'!CA49/SUM('aggregate ccm'!CA$2:CA$87),0)</f>
        <v>0</v>
      </c>
      <c r="CA49" s="67">
        <f>IF('aggregate ccm'!CB49&gt;0,'aggregate ccm'!CB49/SUM('aggregate ccm'!CB$2:CB$87),0)</f>
        <v>0</v>
      </c>
      <c r="CB49" s="67">
        <f>IF('aggregate ccm'!CC49&gt;0,'aggregate ccm'!CC49/SUM('aggregate ccm'!CC$2:CC$87),0)</f>
        <v>0</v>
      </c>
      <c r="CC49" s="67">
        <f>IF('aggregate ccm'!CD49&gt;0,'aggregate ccm'!CD49/SUM('aggregate ccm'!CD$2:CD$87),0)</f>
        <v>0</v>
      </c>
      <c r="CD49" s="67">
        <f>IF('aggregate ccm'!CE49&gt;0,'aggregate ccm'!CE49/SUM('aggregate ccm'!CE$2:CE$87),0)</f>
        <v>0</v>
      </c>
      <c r="CE49" s="67">
        <f>IF('aggregate ccm'!CF49&gt;0,'aggregate ccm'!CF49/SUM('aggregate ccm'!CF$2:CF$87),0)</f>
        <v>0</v>
      </c>
      <c r="CF49" s="67">
        <f>IF('aggregate ccm'!CG49&gt;0,'aggregate ccm'!CG49/SUM('aggregate ccm'!CG$2:CG$87),0)</f>
        <v>0</v>
      </c>
      <c r="CG49" s="67">
        <f>IF('aggregate ccm'!CH49&gt;0,'aggregate ccm'!CH49/SUM('aggregate ccm'!CH$2:CH$87),0)</f>
        <v>0</v>
      </c>
      <c r="CH49" s="67">
        <f>IF('aggregate ccm'!CI49&gt;0,'aggregate ccm'!CI49/SUM('aggregate ccm'!CI$2:CI$87),0)</f>
        <v>0</v>
      </c>
      <c r="CI49" s="67">
        <f>IF('aggregate ccm'!CJ49&gt;0,'aggregate ccm'!CJ49/SUM('aggregate ccm'!CJ$2:CJ$87),0)</f>
        <v>0</v>
      </c>
      <c r="CK49" s="67"/>
    </row>
    <row r="50" spans="1:89">
      <c r="A50" s="68" t="s">
        <v>620</v>
      </c>
      <c r="B50" s="67">
        <f>IF('aggregate ccm'!C50&gt;0,'aggregate ccm'!C50/SUM('aggregate ccm'!C$2:C$87),0)</f>
        <v>0</v>
      </c>
      <c r="C50" s="67">
        <f>IF('aggregate ccm'!D50&gt;0,'aggregate ccm'!D50/SUM('aggregate ccm'!D$2:D$87),0)</f>
        <v>0</v>
      </c>
      <c r="D50" s="67">
        <f>IF('aggregate ccm'!E50&gt;0,'aggregate ccm'!E50/SUM('aggregate ccm'!E$2:E$87),0)</f>
        <v>0</v>
      </c>
      <c r="E50" s="67">
        <f>IF('aggregate ccm'!F50&gt;0,'aggregate ccm'!F50/SUM('aggregate ccm'!F$2:F$87),0)</f>
        <v>0</v>
      </c>
      <c r="F50" s="67">
        <f>IF('aggregate ccm'!G50&gt;0,'aggregate ccm'!G50/SUM('aggregate ccm'!G$2:G$87),0)</f>
        <v>0</v>
      </c>
      <c r="G50" s="67">
        <f>IF('aggregate ccm'!H50&gt;0,'aggregate ccm'!H50/SUM('aggregate ccm'!H$2:H$87),0)</f>
        <v>0</v>
      </c>
      <c r="H50" s="67">
        <f>IF('aggregate ccm'!I50&gt;0,'aggregate ccm'!I50/SUM('aggregate ccm'!I$2:I$87),0)</f>
        <v>0</v>
      </c>
      <c r="I50" s="67">
        <f>IF('aggregate ccm'!J50&gt;0,'aggregate ccm'!J50/SUM('aggregate ccm'!J$2:J$87),0)</f>
        <v>0</v>
      </c>
      <c r="J50" s="67">
        <f>IF('aggregate ccm'!K50&gt;0,'aggregate ccm'!K50/SUM('aggregate ccm'!K$2:K$87),0)</f>
        <v>0</v>
      </c>
      <c r="K50" s="67">
        <f>IF('aggregate ccm'!L50&gt;0,'aggregate ccm'!L50/SUM('aggregate ccm'!L$2:L$87),0)</f>
        <v>0</v>
      </c>
      <c r="L50" s="67">
        <f>IF('aggregate ccm'!M50&gt;0,'aggregate ccm'!M50/SUM('aggregate ccm'!M$2:M$87),0)</f>
        <v>0</v>
      </c>
      <c r="M50" s="67">
        <f>IF('aggregate ccm'!N50&gt;0,'aggregate ccm'!N50/SUM('aggregate ccm'!N$2:N$87),0)</f>
        <v>0</v>
      </c>
      <c r="N50" s="67">
        <f>IF('aggregate ccm'!O50&gt;0,'aggregate ccm'!O50/SUM('aggregate ccm'!O$2:O$87),0)</f>
        <v>0</v>
      </c>
      <c r="O50" s="67">
        <f>IF('aggregate ccm'!P50&gt;0,'aggregate ccm'!P50/SUM('aggregate ccm'!P$2:P$87),0)</f>
        <v>0</v>
      </c>
      <c r="P50" s="67">
        <f>IF('aggregate ccm'!Q50&gt;0,'aggregate ccm'!Q50/SUM('aggregate ccm'!Q$2:Q$87),0)</f>
        <v>0</v>
      </c>
      <c r="Q50" s="67">
        <f>IF('aggregate ccm'!R50&gt;0,'aggregate ccm'!R50/SUM('aggregate ccm'!R$2:R$87),0)</f>
        <v>0</v>
      </c>
      <c r="R50" s="67">
        <f>IF('aggregate ccm'!S50&gt;0,'aggregate ccm'!S50/SUM('aggregate ccm'!S$2:S$87),0)</f>
        <v>0</v>
      </c>
      <c r="S50" s="67">
        <f>IF('aggregate ccm'!T50&gt;0,'aggregate ccm'!T50/SUM('aggregate ccm'!T$2:T$87),0)</f>
        <v>0</v>
      </c>
      <c r="T50" s="67">
        <f>IF('aggregate ccm'!U50&gt;0,'aggregate ccm'!U50/SUM('aggregate ccm'!U$2:U$87),0)</f>
        <v>0</v>
      </c>
      <c r="U50" s="67">
        <f>IF('aggregate ccm'!V50&gt;0,'aggregate ccm'!V50/SUM('aggregate ccm'!V$2:V$87),0)</f>
        <v>0</v>
      </c>
      <c r="V50" s="67">
        <f>IF('aggregate ccm'!W50&gt;0,'aggregate ccm'!W50/SUM('aggregate ccm'!W$2:W$87),0)</f>
        <v>0</v>
      </c>
      <c r="W50" s="67">
        <f>IF('aggregate ccm'!X50&gt;0,'aggregate ccm'!X50/SUM('aggregate ccm'!X$2:X$87),0)</f>
        <v>0</v>
      </c>
      <c r="X50" s="67">
        <f>IF('aggregate ccm'!Y50&gt;0,'aggregate ccm'!Y50/SUM('aggregate ccm'!Y$2:Y$87),0)</f>
        <v>0</v>
      </c>
      <c r="Y50" s="67">
        <f>IF('aggregate ccm'!Z50&gt;0,'aggregate ccm'!Z50/SUM('aggregate ccm'!Z$2:Z$87),0)</f>
        <v>0</v>
      </c>
      <c r="Z50" s="67">
        <f>IF('aggregate ccm'!AA50&gt;0,'aggregate ccm'!AA50/SUM('aggregate ccm'!AA$2:AA$87),0)</f>
        <v>0</v>
      </c>
      <c r="AA50" s="67">
        <f>IF('aggregate ccm'!AB50&gt;0,'aggregate ccm'!AB50/SUM('aggregate ccm'!AB$2:AB$87),0)</f>
        <v>0</v>
      </c>
      <c r="AB50" s="67">
        <f>IF('aggregate ccm'!AC50&gt;0,'aggregate ccm'!AC50/SUM('aggregate ccm'!AC$2:AC$87),0)</f>
        <v>0</v>
      </c>
      <c r="AC50" s="67">
        <f>IF('aggregate ccm'!AD50&gt;0,'aggregate ccm'!AD50/SUM('aggregate ccm'!AD$2:AD$87),0)</f>
        <v>0</v>
      </c>
      <c r="AD50" s="67">
        <f>IF('aggregate ccm'!AE50&gt;0,'aggregate ccm'!AE50/SUM('aggregate ccm'!AE$2:AE$87),0)</f>
        <v>0</v>
      </c>
      <c r="AE50" s="67">
        <f>IF('aggregate ccm'!AF50&gt;0,'aggregate ccm'!AF50/SUM('aggregate ccm'!AF$2:AF$87),0)</f>
        <v>0</v>
      </c>
      <c r="AF50" s="67">
        <f>IF('aggregate ccm'!AG50&gt;0,'aggregate ccm'!AG50/SUM('aggregate ccm'!AG$2:AG$87),0)</f>
        <v>0</v>
      </c>
      <c r="AG50" s="67">
        <f>IF('aggregate ccm'!AH50&gt;0,'aggregate ccm'!AH50/SUM('aggregate ccm'!AH$2:AH$87),0)</f>
        <v>0</v>
      </c>
      <c r="AH50" s="67">
        <f>IF('aggregate ccm'!AI50&gt;0,'aggregate ccm'!AI50/SUM('aggregate ccm'!AI$2:AI$87),0)</f>
        <v>0</v>
      </c>
      <c r="AI50" s="67">
        <f>IF('aggregate ccm'!AJ50&gt;0,'aggregate ccm'!AJ50/SUM('aggregate ccm'!AJ$2:AJ$87),0)</f>
        <v>0</v>
      </c>
      <c r="AJ50" s="67">
        <f>IF('aggregate ccm'!AK50&gt;0,'aggregate ccm'!AK50/SUM('aggregate ccm'!AK$2:AK$87),0)</f>
        <v>0</v>
      </c>
      <c r="AK50" s="67">
        <f>IF('aggregate ccm'!AL50&gt;0,'aggregate ccm'!AL50/SUM('aggregate ccm'!AL$2:AL$87),0)</f>
        <v>0</v>
      </c>
      <c r="AL50" s="67">
        <f>IF('aggregate ccm'!AM50&gt;0,'aggregate ccm'!AM50/SUM('aggregate ccm'!AM$2:AM$87),0)</f>
        <v>0</v>
      </c>
      <c r="AM50" s="67">
        <f>IF('aggregate ccm'!AN50&gt;0,'aggregate ccm'!AN50/SUM('aggregate ccm'!AN$2:AN$87),0)</f>
        <v>0</v>
      </c>
      <c r="AN50" s="67">
        <f>IF('aggregate ccm'!AO50&gt;0,'aggregate ccm'!AO50/SUM('aggregate ccm'!AO$2:AO$87),0)</f>
        <v>0</v>
      </c>
      <c r="AO50" s="67">
        <f>IF('aggregate ccm'!AP50&gt;0,'aggregate ccm'!AP50/SUM('aggregate ccm'!AP$2:AP$87),0)</f>
        <v>0</v>
      </c>
      <c r="AP50" s="67">
        <f>IF('aggregate ccm'!AQ50&gt;0,'aggregate ccm'!AQ50/SUM('aggregate ccm'!AQ$2:AQ$87),0)</f>
        <v>0</v>
      </c>
      <c r="AQ50" s="67">
        <f>IF('aggregate ccm'!AR50&gt;0,'aggregate ccm'!AR50/SUM('aggregate ccm'!AR$2:AR$87),0)</f>
        <v>0</v>
      </c>
      <c r="AR50" s="67">
        <f>IF('aggregate ccm'!AS50&gt;0,'aggregate ccm'!AS50/SUM('aggregate ccm'!AS$2:AS$87),0)</f>
        <v>0</v>
      </c>
      <c r="AS50" s="67">
        <f>IF('aggregate ccm'!AT50&gt;0,'aggregate ccm'!AT50/SUM('aggregate ccm'!AT$2:AT$87),0)</f>
        <v>0</v>
      </c>
      <c r="AT50" s="67">
        <f>IF('aggregate ccm'!AU50&gt;0,'aggregate ccm'!AU50/SUM('aggregate ccm'!AU$2:AU$87),0)</f>
        <v>0</v>
      </c>
      <c r="AU50" s="67">
        <f>IF('aggregate ccm'!AV50&gt;0,'aggregate ccm'!AV50/SUM('aggregate ccm'!AV$2:AV$87),0)</f>
        <v>0</v>
      </c>
      <c r="AV50" s="67">
        <f>IF('aggregate ccm'!AW50&gt;0,'aggregate ccm'!AW50/SUM('aggregate ccm'!AW$2:AW$87),0)</f>
        <v>0</v>
      </c>
      <c r="AW50" s="67">
        <f>IF('aggregate ccm'!AX50&gt;0,'aggregate ccm'!AX50/SUM('aggregate ccm'!AX$2:AX$87),0)</f>
        <v>0</v>
      </c>
      <c r="AX50" s="67">
        <f>IF('aggregate ccm'!AY50&gt;0,'aggregate ccm'!AY50/SUM('aggregate ccm'!AY$2:AY$87),0)</f>
        <v>0</v>
      </c>
      <c r="AY50" s="67">
        <f>IF('aggregate ccm'!AZ50&gt;0,'aggregate ccm'!AZ50/SUM('aggregate ccm'!AZ$2:AZ$87),0)</f>
        <v>0</v>
      </c>
      <c r="AZ50" s="67">
        <f>IF('aggregate ccm'!BA50&gt;0,'aggregate ccm'!BA50/SUM('aggregate ccm'!BA$2:BA$87),0)</f>
        <v>0</v>
      </c>
      <c r="BA50" s="67">
        <f>IF('aggregate ccm'!BB50&gt;0,'aggregate ccm'!BB50/SUM('aggregate ccm'!BB$2:BB$87),0)</f>
        <v>0</v>
      </c>
      <c r="BB50" s="67">
        <f>IF('aggregate ccm'!BC50&gt;0,'aggregate ccm'!BC50/SUM('aggregate ccm'!BC$2:BC$87),0)</f>
        <v>0</v>
      </c>
      <c r="BC50" s="67">
        <f>IF('aggregate ccm'!BD50&gt;0,'aggregate ccm'!BD50/SUM('aggregate ccm'!BD$2:BD$87),0)</f>
        <v>0</v>
      </c>
      <c r="BD50" s="67">
        <f>IF('aggregate ccm'!BE50&gt;0,'aggregate ccm'!BE50/SUM('aggregate ccm'!BE$2:BE$87),0)</f>
        <v>0</v>
      </c>
      <c r="BE50" s="67">
        <f>IF('aggregate ccm'!BF50&gt;0,'aggregate ccm'!BF50/SUM('aggregate ccm'!BF$2:BF$87),0)</f>
        <v>0</v>
      </c>
      <c r="BF50" s="67">
        <f>IF('aggregate ccm'!BG50&gt;0,'aggregate ccm'!BG50/SUM('aggregate ccm'!BG$2:BG$87),0)</f>
        <v>0</v>
      </c>
      <c r="BG50" s="67">
        <f>IF('aggregate ccm'!BH50&gt;0,'aggregate ccm'!BH50/SUM('aggregate ccm'!BH$2:BH$87),0)</f>
        <v>0</v>
      </c>
      <c r="BH50" s="67">
        <f>IF('aggregate ccm'!BI50&gt;0,'aggregate ccm'!BI50/SUM('aggregate ccm'!BI$2:BI$87),0)</f>
        <v>0</v>
      </c>
      <c r="BI50" s="67">
        <f>IF('aggregate ccm'!BJ50&gt;0,'aggregate ccm'!BJ50/SUM('aggregate ccm'!BJ$2:BJ$87),0)</f>
        <v>0</v>
      </c>
      <c r="BJ50" s="67">
        <f>IF('aggregate ccm'!BK50&gt;0,'aggregate ccm'!BK50/SUM('aggregate ccm'!BK$2:BK$87),0)</f>
        <v>0</v>
      </c>
      <c r="BK50" s="67">
        <f>IF('aggregate ccm'!BL50&gt;0,'aggregate ccm'!BL50/SUM('aggregate ccm'!BL$2:BL$87),0)</f>
        <v>0</v>
      </c>
      <c r="BL50" s="67">
        <f>IF('aggregate ccm'!BM50&gt;0,'aggregate ccm'!BM50/SUM('aggregate ccm'!BM$2:BM$87),0)</f>
        <v>0</v>
      </c>
      <c r="BM50" s="67">
        <f>IF('aggregate ccm'!BN50&gt;0,'aggregate ccm'!BN50/SUM('aggregate ccm'!BN$2:BN$87),0)</f>
        <v>0</v>
      </c>
      <c r="BN50" s="67">
        <f>IF('aggregate ccm'!BO50&gt;0,'aggregate ccm'!BO50/SUM('aggregate ccm'!BO$2:BO$87),0)</f>
        <v>0</v>
      </c>
      <c r="BO50" s="67">
        <f>IF('aggregate ccm'!BP50&gt;0,'aggregate ccm'!BP50/SUM('aggregate ccm'!BP$2:BP$87),0)</f>
        <v>0</v>
      </c>
      <c r="BP50" s="67">
        <f>IF('aggregate ccm'!BQ50&gt;0,'aggregate ccm'!BQ50/SUM('aggregate ccm'!BQ$2:BQ$87),0)</f>
        <v>0</v>
      </c>
      <c r="BQ50" s="67">
        <f>IF('aggregate ccm'!BR50&gt;0,'aggregate ccm'!BR50/SUM('aggregate ccm'!BR$2:BR$87),0)</f>
        <v>0</v>
      </c>
      <c r="BR50" s="67">
        <f>IF('aggregate ccm'!BS50&gt;0,'aggregate ccm'!BS50/SUM('aggregate ccm'!BS$2:BS$87),0)</f>
        <v>0</v>
      </c>
      <c r="BS50" s="67">
        <f>IF('aggregate ccm'!BT50&gt;0,'aggregate ccm'!BT50/SUM('aggregate ccm'!BT$2:BT$87),0)</f>
        <v>0</v>
      </c>
      <c r="BT50" s="67">
        <f>IF('aggregate ccm'!BU50&gt;0,'aggregate ccm'!BU50/SUM('aggregate ccm'!BU$2:BU$87),0)</f>
        <v>0</v>
      </c>
      <c r="BU50" s="67">
        <f>IF('aggregate ccm'!BV50&gt;0,'aggregate ccm'!BV50/SUM('aggregate ccm'!BV$2:BV$87),0)</f>
        <v>0</v>
      </c>
      <c r="BV50" s="67">
        <f>IF('aggregate ccm'!BW50&gt;0,'aggregate ccm'!BW50/SUM('aggregate ccm'!BW$2:BW$87),0)</f>
        <v>0</v>
      </c>
      <c r="BW50" s="67">
        <f>IF('aggregate ccm'!BX50&gt;0,'aggregate ccm'!BX50/SUM('aggregate ccm'!BX$2:BX$87),0)</f>
        <v>0</v>
      </c>
      <c r="BX50" s="67">
        <f>IF('aggregate ccm'!BY50&gt;0,'aggregate ccm'!BY50/SUM('aggregate ccm'!BY$2:BY$87),0)</f>
        <v>0</v>
      </c>
      <c r="BY50" s="67">
        <f>IF('aggregate ccm'!BZ50&gt;0,'aggregate ccm'!BZ50/SUM('aggregate ccm'!BZ$2:BZ$87),0)</f>
        <v>0</v>
      </c>
      <c r="BZ50" s="67">
        <f>IF('aggregate ccm'!CA50&gt;0,'aggregate ccm'!CA50/SUM('aggregate ccm'!CA$2:CA$87),0)</f>
        <v>0</v>
      </c>
      <c r="CA50" s="67">
        <f>IF('aggregate ccm'!CB50&gt;0,'aggregate ccm'!CB50/SUM('aggregate ccm'!CB$2:CB$87),0)</f>
        <v>0</v>
      </c>
      <c r="CB50" s="67">
        <f>IF('aggregate ccm'!CC50&gt;0,'aggregate ccm'!CC50/SUM('aggregate ccm'!CC$2:CC$87),0)</f>
        <v>0</v>
      </c>
      <c r="CC50" s="67">
        <f>IF('aggregate ccm'!CD50&gt;0,'aggregate ccm'!CD50/SUM('aggregate ccm'!CD$2:CD$87),0)</f>
        <v>0</v>
      </c>
      <c r="CD50" s="67">
        <f>IF('aggregate ccm'!CE50&gt;0,'aggregate ccm'!CE50/SUM('aggregate ccm'!CE$2:CE$87),0)</f>
        <v>0</v>
      </c>
      <c r="CE50" s="67">
        <f>IF('aggregate ccm'!CF50&gt;0,'aggregate ccm'!CF50/SUM('aggregate ccm'!CF$2:CF$87),0)</f>
        <v>0</v>
      </c>
      <c r="CF50" s="67">
        <f>IF('aggregate ccm'!CG50&gt;0,'aggregate ccm'!CG50/SUM('aggregate ccm'!CG$2:CG$87),0)</f>
        <v>0</v>
      </c>
      <c r="CG50" s="67">
        <f>IF('aggregate ccm'!CH50&gt;0,'aggregate ccm'!CH50/SUM('aggregate ccm'!CH$2:CH$87),0)</f>
        <v>0</v>
      </c>
      <c r="CH50" s="67">
        <f>IF('aggregate ccm'!CI50&gt;0,'aggregate ccm'!CI50/SUM('aggregate ccm'!CI$2:CI$87),0)</f>
        <v>0</v>
      </c>
      <c r="CI50" s="67">
        <f>IF('aggregate ccm'!CJ50&gt;0,'aggregate ccm'!CJ50/SUM('aggregate ccm'!CJ$2:CJ$87),0)</f>
        <v>0</v>
      </c>
      <c r="CK50" s="67"/>
    </row>
    <row r="51" spans="1:89">
      <c r="A51" s="68" t="s">
        <v>776</v>
      </c>
      <c r="B51" s="67">
        <f>IF('aggregate ccm'!C51&gt;0,'aggregate ccm'!C51/SUM('aggregate ccm'!C$2:C$87),0)</f>
        <v>1.5827480462953804E-3</v>
      </c>
      <c r="C51" s="67">
        <f>IF('aggregate ccm'!D51&gt;0,'aggregate ccm'!D51/SUM('aggregate ccm'!D$2:D$87),0)</f>
        <v>1.5855477597922767E-2</v>
      </c>
      <c r="D51" s="67">
        <f>IF('aggregate ccm'!E51&gt;0,'aggregate ccm'!E51/SUM('aggregate ccm'!E$2:E$87),0)</f>
        <v>1.067664059843591E-2</v>
      </c>
      <c r="E51" s="67">
        <f>IF('aggregate ccm'!F51&gt;0,'aggregate ccm'!F51/SUM('aggregate ccm'!F$2:F$87),0)</f>
        <v>1.0912152659947971E-2</v>
      </c>
      <c r="F51" s="67">
        <f>IF('aggregate ccm'!G51&gt;0,'aggregate ccm'!G51/SUM('aggregate ccm'!G$2:G$87),0)</f>
        <v>1.0676640598435904E-2</v>
      </c>
      <c r="G51" s="67">
        <f>IF('aggregate ccm'!H51&gt;0,'aggregate ccm'!H51/SUM('aggregate ccm'!H$2:H$87),0)</f>
        <v>2.8322440087145968E-2</v>
      </c>
      <c r="H51" s="67">
        <f>IF('aggregate ccm'!I51&gt;0,'aggregate ccm'!I51/SUM('aggregate ccm'!I$2:I$87),0)</f>
        <v>9.8039215686274508E-3</v>
      </c>
      <c r="I51" s="67">
        <f>IF('aggregate ccm'!J51&gt;0,'aggregate ccm'!J51/SUM('aggregate ccm'!J$2:J$87),0)</f>
        <v>1.4139827179890024E-2</v>
      </c>
      <c r="J51" s="67">
        <f>IF('aggregate ccm'!K51&gt;0,'aggregate ccm'!K51/SUM('aggregate ccm'!K$2:K$87),0)</f>
        <v>1.5461071231363888E-2</v>
      </c>
      <c r="K51" s="67">
        <f>IF('aggregate ccm'!L51&gt;0,'aggregate ccm'!L51/SUM('aggregate ccm'!L$2:L$87),0)</f>
        <v>7.017957249454438E-3</v>
      </c>
      <c r="L51" s="67">
        <f>IF('aggregate ccm'!M51&gt;0,'aggregate ccm'!M51/SUM('aggregate ccm'!M$2:M$87),0)</f>
        <v>1.7902813299232736E-2</v>
      </c>
      <c r="M51" s="67">
        <f>IF('aggregate ccm'!N51&gt;0,'aggregate ccm'!N51/SUM('aggregate ccm'!N$2:N$87),0)</f>
        <v>2.7666840320407907E-2</v>
      </c>
      <c r="N51" s="67">
        <f>IF('aggregate ccm'!O51&gt;0,'aggregate ccm'!O51/SUM('aggregate ccm'!O$2:O$87),0)</f>
        <v>1.702898550724638E-2</v>
      </c>
      <c r="O51" s="67">
        <f>IF('aggregate ccm'!P51&gt;0,'aggregate ccm'!P51/SUM('aggregate ccm'!P$2:P$87),0)</f>
        <v>2.3809523809523808E-2</v>
      </c>
      <c r="P51" s="67">
        <f>IF('aggregate ccm'!Q51&gt;0,'aggregate ccm'!Q51/SUM('aggregate ccm'!Q$2:Q$87),0)</f>
        <v>2.0477815699658702E-2</v>
      </c>
      <c r="Q51" s="67">
        <f>IF('aggregate ccm'!R51&gt;0,'aggregate ccm'!R51/SUM('aggregate ccm'!R$2:R$87),0)</f>
        <v>3.7549870922318688E-3</v>
      </c>
      <c r="R51" s="67">
        <f>IF('aggregate ccm'!S51&gt;0,'aggregate ccm'!S51/SUM('aggregate ccm'!S$2:S$87),0)</f>
        <v>3.7549870922318697E-3</v>
      </c>
      <c r="S51" s="67">
        <f>IF('aggregate ccm'!T51&gt;0,'aggregate ccm'!T51/SUM('aggregate ccm'!T$2:T$87),0)</f>
        <v>4.2610885144295958E-3</v>
      </c>
      <c r="T51" s="67">
        <f>IF('aggregate ccm'!U51&gt;0,'aggregate ccm'!U51/SUM('aggregate ccm'!U$2:U$87),0)</f>
        <v>7.7594568380213386E-3</v>
      </c>
      <c r="U51" s="67">
        <f>IF('aggregate ccm'!V51&gt;0,'aggregate ccm'!V51/SUM('aggregate ccm'!V$2:V$87),0)</f>
        <v>2.2426553038797938E-3</v>
      </c>
      <c r="V51" s="67">
        <f>IF('aggregate ccm'!W51&gt;0,'aggregate ccm'!W51/SUM('aggregate ccm'!W$2:W$87),0)</f>
        <v>2.2127973446431862E-3</v>
      </c>
      <c r="W51" s="67">
        <f>IF('aggregate ccm'!X51&gt;0,'aggregate ccm'!X51/SUM('aggregate ccm'!X$2:X$87),0)</f>
        <v>8.6632802171038911E-3</v>
      </c>
      <c r="X51" s="67">
        <f>IF('aggregate ccm'!Y51&gt;0,'aggregate ccm'!Y51/SUM('aggregate ccm'!Y$2:Y$87),0)</f>
        <v>8.6632802171038876E-3</v>
      </c>
      <c r="Y51" s="67">
        <f>IF('aggregate ccm'!Z51&gt;0,'aggregate ccm'!Z51/SUM('aggregate ccm'!Z$2:Z$87),0)</f>
        <v>6.2366650254390282E-3</v>
      </c>
      <c r="Z51" s="67">
        <f>IF('aggregate ccm'!AA51&gt;0,'aggregate ccm'!AA51/SUM('aggregate ccm'!AA$2:AA$87),0)</f>
        <v>1.0790225325293555E-2</v>
      </c>
      <c r="AA51" s="67">
        <f>IF('aggregate ccm'!AB51&gt;0,'aggregate ccm'!AB51/SUM('aggregate ccm'!AB$2:AB$87),0)</f>
        <v>7.5315840621963072E-3</v>
      </c>
      <c r="AB51" s="67">
        <f>IF('aggregate ccm'!AC51&gt;0,'aggregate ccm'!AC51/SUM('aggregate ccm'!AC$2:AC$87),0)</f>
        <v>1.4890327014489434E-3</v>
      </c>
      <c r="AC51" s="67">
        <f>IF('aggregate ccm'!AD51&gt;0,'aggregate ccm'!AD51/SUM('aggregate ccm'!AD$2:AD$87),0)</f>
        <v>1.0578437992347513E-2</v>
      </c>
      <c r="AD51" s="67">
        <f>IF('aggregate ccm'!AE51&gt;0,'aggregate ccm'!AE51/SUM('aggregate ccm'!AE$2:AE$87),0)</f>
        <v>1.483904182187093E-3</v>
      </c>
      <c r="AE51" s="67">
        <f>IF('aggregate ccm'!AF51&gt;0,'aggregate ccm'!AF51/SUM('aggregate ccm'!AF$2:AF$87),0)</f>
        <v>9.2712775820508067E-4</v>
      </c>
      <c r="AF51" s="67">
        <f>IF('aggregate ccm'!AG51&gt;0,'aggregate ccm'!AG51/SUM('aggregate ccm'!AG$2:AG$87),0)</f>
        <v>9.8966157108774412E-4</v>
      </c>
      <c r="AG51" s="67">
        <f>IF('aggregate ccm'!AH51&gt;0,'aggregate ccm'!AH51/SUM('aggregate ccm'!AH$2:AH$87),0)</f>
        <v>3.5994847053474449E-4</v>
      </c>
      <c r="AH51" s="67">
        <f>IF('aggregate ccm'!AI51&gt;0,'aggregate ccm'!AI51/SUM('aggregate ccm'!AI$2:AI$87),0)</f>
        <v>6.2774639045825491E-4</v>
      </c>
      <c r="AI51" s="67">
        <f>IF('aggregate ccm'!AJ51&gt;0,'aggregate ccm'!AJ51/SUM('aggregate ccm'!AJ$2:AJ$87),0)</f>
        <v>3.6473918317832581E-2</v>
      </c>
      <c r="AJ51" s="67">
        <f>IF('aggregate ccm'!AK51&gt;0,'aggregate ccm'!AK51/SUM('aggregate ccm'!AK$2:AK$87),0)</f>
        <v>3.6473918317832595E-2</v>
      </c>
      <c r="AK51" s="67">
        <f>IF('aggregate ccm'!AL51&gt;0,'aggregate ccm'!AL51/SUM('aggregate ccm'!AL$2:AL$87),0)</f>
        <v>3.6473918317832595E-2</v>
      </c>
      <c r="AL51" s="67">
        <f>IF('aggregate ccm'!AM51&gt;0,'aggregate ccm'!AM51/SUM('aggregate ccm'!AM$2:AM$87),0)</f>
        <v>1.7137563686892079E-2</v>
      </c>
      <c r="AM51" s="67">
        <f>IF('aggregate ccm'!AN51&gt;0,'aggregate ccm'!AN51/SUM('aggregate ccm'!AN$2:AN$87),0)</f>
        <v>1.7902813299232729E-2</v>
      </c>
      <c r="AN51" s="67">
        <f>IF('aggregate ccm'!AO51&gt;0,'aggregate ccm'!AO51/SUM('aggregate ccm'!AO$2:AO$87),0)</f>
        <v>2.0394674723822118E-2</v>
      </c>
      <c r="AO51" s="67">
        <f>IF('aggregate ccm'!AP51&gt;0,'aggregate ccm'!AP51/SUM('aggregate ccm'!AP$2:AP$87),0)</f>
        <v>5.305039787798408E-4</v>
      </c>
      <c r="AP51" s="67">
        <f>IF('aggregate ccm'!AQ51&gt;0,'aggregate ccm'!AQ51/SUM('aggregate ccm'!AQ$2:AQ$87),0)</f>
        <v>1.9336126329358686E-3</v>
      </c>
      <c r="AQ51" s="67">
        <f>IF('aggregate ccm'!AR51&gt;0,'aggregate ccm'!AR51/SUM('aggregate ccm'!AR$2:AR$87),0)</f>
        <v>4.0824658093488469E-4</v>
      </c>
      <c r="AR51" s="67">
        <f>IF('aggregate ccm'!AS51&gt;0,'aggregate ccm'!AS51/SUM('aggregate ccm'!AS$2:AS$87),0)</f>
        <v>8.139859800026728E-4</v>
      </c>
      <c r="AS51" s="67">
        <f>IF('aggregate ccm'!AT51&gt;0,'aggregate ccm'!AT51/SUM('aggregate ccm'!AT$2:AT$87),0)</f>
        <v>1.0742643624474545E-2</v>
      </c>
      <c r="AT51" s="67">
        <f>IF('aggregate ccm'!AU51&gt;0,'aggregate ccm'!AU51/SUM('aggregate ccm'!AU$2:AU$87),0)</f>
        <v>1.1716989634970707E-2</v>
      </c>
      <c r="AU51" s="67">
        <f>IF('aggregate ccm'!AV51&gt;0,'aggregate ccm'!AV51/SUM('aggregate ccm'!AV$2:AV$87),0)</f>
        <v>6.1429778084926673E-4</v>
      </c>
      <c r="AV51" s="67">
        <f>IF('aggregate ccm'!AW51&gt;0,'aggregate ccm'!AW51/SUM('aggregate ccm'!AW$2:AW$87),0)</f>
        <v>1.1955301810374274E-3</v>
      </c>
      <c r="AW51" s="67">
        <f>IF('aggregate ccm'!AX51&gt;0,'aggregate ccm'!AX51/SUM('aggregate ccm'!AX$2:AX$87),0)</f>
        <v>3.2062700391877448E-3</v>
      </c>
      <c r="AX51" s="67">
        <f>IF('aggregate ccm'!AY51&gt;0,'aggregate ccm'!AY51/SUM('aggregate ccm'!AY$2:AY$87),0)</f>
        <v>5.2724077328646741E-3</v>
      </c>
      <c r="AY51" s="67">
        <f>IF('aggregate ccm'!AZ51&gt;0,'aggregate ccm'!AZ51/SUM('aggregate ccm'!AZ$2:AZ$87),0)</f>
        <v>1.2008244466350031E-2</v>
      </c>
      <c r="AZ51" s="67">
        <f>IF('aggregate ccm'!BA51&gt;0,'aggregate ccm'!BA51/SUM('aggregate ccm'!BA$2:BA$87),0)</f>
        <v>1.401664476565922E-2</v>
      </c>
      <c r="BA51" s="67">
        <f>IF('aggregate ccm'!BB51&gt;0,'aggregate ccm'!BB51/SUM('aggregate ccm'!BB$2:BB$87),0)</f>
        <v>3.9323904794756814E-3</v>
      </c>
      <c r="BB51" s="67">
        <f>IF('aggregate ccm'!BC51&gt;0,'aggregate ccm'!BC51/SUM('aggregate ccm'!BC$2:BC$87),0)</f>
        <v>3.6814288317842163E-2</v>
      </c>
      <c r="BC51" s="67">
        <f>IF('aggregate ccm'!BD51&gt;0,'aggregate ccm'!BD51/SUM('aggregate ccm'!BD$2:BD$87),0)</f>
        <v>1.0107597000326051E-2</v>
      </c>
      <c r="BD51" s="67">
        <f>IF('aggregate ccm'!BE51&gt;0,'aggregate ccm'!BE51/SUM('aggregate ccm'!BE$2:BE$87),0)</f>
        <v>2.7397260273972598E-2</v>
      </c>
      <c r="BE51" s="67">
        <f>IF('aggregate ccm'!BF51&gt;0,'aggregate ccm'!BF51/SUM('aggregate ccm'!BF$2:BF$87),0)</f>
        <v>6.5563534186699971E-3</v>
      </c>
      <c r="BF51" s="67">
        <f>IF('aggregate ccm'!BG51&gt;0,'aggregate ccm'!BG51/SUM('aggregate ccm'!BG$2:BG$87),0)</f>
        <v>7.3400525854513581E-3</v>
      </c>
      <c r="BG51" s="67">
        <f>IF('aggregate ccm'!BH51&gt;0,'aggregate ccm'!BH51/SUM('aggregate ccm'!BH$2:BH$87),0)</f>
        <v>1.4379947229551451E-2</v>
      </c>
      <c r="BH51" s="67">
        <f>IF('aggregate ccm'!BI51&gt;0,'aggregate ccm'!BI51/SUM('aggregate ccm'!BI$2:BI$87),0)</f>
        <v>5.6908718415661277E-3</v>
      </c>
      <c r="BI51" s="67">
        <f>IF('aggregate ccm'!BJ51&gt;0,'aggregate ccm'!BJ51/SUM('aggregate ccm'!BJ$2:BJ$87),0)</f>
        <v>2.897787144362487E-3</v>
      </c>
      <c r="BJ51" s="67">
        <f>IF('aggregate ccm'!BK51&gt;0,'aggregate ccm'!BK51/SUM('aggregate ccm'!BK$2:BK$87),0)</f>
        <v>4.3821209465381246E-3</v>
      </c>
      <c r="BK51" s="67">
        <f>IF('aggregate ccm'!BL51&gt;0,'aggregate ccm'!BL51/SUM('aggregate ccm'!BL$2:BL$87),0)</f>
        <v>3.0917728678078577E-3</v>
      </c>
      <c r="BL51" s="67">
        <f>IF('aggregate ccm'!BM51&gt;0,'aggregate ccm'!BM51/SUM('aggregate ccm'!BM$2:BM$87),0)</f>
        <v>7.5905443504662774E-4</v>
      </c>
      <c r="BM51" s="67">
        <f>IF('aggregate ccm'!BN51&gt;0,'aggregate ccm'!BN51/SUM('aggregate ccm'!BN$2:BN$87),0)</f>
        <v>2.2136137244050912E-3</v>
      </c>
      <c r="BN51" s="67">
        <f>IF('aggregate ccm'!BO51&gt;0,'aggregate ccm'!BO51/SUM('aggregate ccm'!BO$2:BO$87),0)</f>
        <v>1.3289036544850499E-3</v>
      </c>
      <c r="BO51" s="67">
        <f>IF('aggregate ccm'!BP51&gt;0,'aggregate ccm'!BP51/SUM('aggregate ccm'!BP$2:BP$87),0)</f>
        <v>3.0402837598175829E-3</v>
      </c>
      <c r="BP51" s="67">
        <f>IF('aggregate ccm'!BQ51&gt;0,'aggregate ccm'!BQ51/SUM('aggregate ccm'!BQ$2:BQ$87),0)</f>
        <v>1.2711864406779662E-2</v>
      </c>
      <c r="BQ51" s="67">
        <f>IF('aggregate ccm'!BR51&gt;0,'aggregate ccm'!BR51/SUM('aggregate ccm'!BR$2:BR$87),0)</f>
        <v>4.7169811320754724E-3</v>
      </c>
      <c r="BR51" s="67">
        <f>IF('aggregate ccm'!BS51&gt;0,'aggregate ccm'!BS51/SUM('aggregate ccm'!BS$2:BS$87),0)</f>
        <v>1.9233801040517105E-2</v>
      </c>
      <c r="BS51" s="67">
        <f>IF('aggregate ccm'!BT51&gt;0,'aggregate ccm'!BT51/SUM('aggregate ccm'!BT$2:BT$87),0)</f>
        <v>5.1750195133153853E-3</v>
      </c>
      <c r="BT51" s="67">
        <f>IF('aggregate ccm'!BU51&gt;0,'aggregate ccm'!BU51/SUM('aggregate ccm'!BU$2:BU$87),0)</f>
        <v>4.4028618602091358E-3</v>
      </c>
      <c r="BU51" s="67">
        <f>IF('aggregate ccm'!BV51&gt;0,'aggregate ccm'!BV51/SUM('aggregate ccm'!BV$2:BV$87),0)</f>
        <v>8.0900725211774018E-3</v>
      </c>
      <c r="BV51" s="67">
        <f>IF('aggregate ccm'!BW51&gt;0,'aggregate ccm'!BW51/SUM('aggregate ccm'!BW$2:BW$87),0)</f>
        <v>8.0900725211774018E-3</v>
      </c>
      <c r="BW51" s="67">
        <f>IF('aggregate ccm'!BX51&gt;0,'aggregate ccm'!BX51/SUM('aggregate ccm'!BX$2:BX$87),0)</f>
        <v>8.0900725211774036E-3</v>
      </c>
      <c r="BX51" s="67">
        <f>IF('aggregate ccm'!BY51&gt;0,'aggregate ccm'!BY51/SUM('aggregate ccm'!BY$2:BY$87),0)</f>
        <v>1.7902813299232736E-2</v>
      </c>
      <c r="BY51" s="67">
        <f>IF('aggregate ccm'!BZ51&gt;0,'aggregate ccm'!BZ51/SUM('aggregate ccm'!BZ$2:BZ$87),0)</f>
        <v>1.7902813299232736E-2</v>
      </c>
      <c r="BZ51" s="67">
        <f>IF('aggregate ccm'!CA51&gt;0,'aggregate ccm'!CA51/SUM('aggregate ccm'!CA$2:CA$87),0)</f>
        <v>1.2438394743018071E-2</v>
      </c>
      <c r="CA51" s="67">
        <f>IF('aggregate ccm'!CB51&gt;0,'aggregate ccm'!CB51/SUM('aggregate ccm'!CB$2:CB$87),0)</f>
        <v>4.2956971234384723E-3</v>
      </c>
      <c r="CB51" s="67">
        <f>IF('aggregate ccm'!CC51&gt;0,'aggregate ccm'!CC51/SUM('aggregate ccm'!CC$2:CC$87),0)</f>
        <v>4.7941636268890048E-3</v>
      </c>
      <c r="CC51" s="67">
        <f>IF('aggregate ccm'!CD51&gt;0,'aggregate ccm'!CD51/SUM('aggregate ccm'!CD$2:CD$87),0)</f>
        <v>9.6358830050311279E-3</v>
      </c>
      <c r="CD51" s="67">
        <f>IF('aggregate ccm'!CE51&gt;0,'aggregate ccm'!CE51/SUM('aggregate ccm'!CE$2:CE$87),0)</f>
        <v>7.6267685366847313E-3</v>
      </c>
      <c r="CE51" s="67">
        <f>IF('aggregate ccm'!CF51&gt;0,'aggregate ccm'!CF51/SUM('aggregate ccm'!CF$2:CF$87),0)</f>
        <v>1.5170670037926673E-2</v>
      </c>
      <c r="CF51" s="67">
        <f>IF('aggregate ccm'!CG51&gt;0,'aggregate ccm'!CG51/SUM('aggregate ccm'!CG$2:CG$87),0)</f>
        <v>9.6358830050311227E-3</v>
      </c>
      <c r="CG51" s="67">
        <f>IF('aggregate ccm'!CH51&gt;0,'aggregate ccm'!CH51/SUM('aggregate ccm'!CH$2:CH$87),0)</f>
        <v>1.5170670037926678E-2</v>
      </c>
      <c r="CH51" s="67">
        <f>IF('aggregate ccm'!CI51&gt;0,'aggregate ccm'!CI51/SUM('aggregate ccm'!CI$2:CI$87),0)</f>
        <v>1.448087431693989E-2</v>
      </c>
      <c r="CI51" s="67">
        <f>IF('aggregate ccm'!CJ51&gt;0,'aggregate ccm'!CJ51/SUM('aggregate ccm'!CJ$2:CJ$87),0)</f>
        <v>1.8267716535433069E-2</v>
      </c>
      <c r="CK51" s="67"/>
    </row>
    <row r="52" spans="1:89">
      <c r="A52" s="68" t="s">
        <v>777</v>
      </c>
      <c r="B52" s="67">
        <f>IF('aggregate ccm'!C52&gt;0,'aggregate ccm'!C52/SUM('aggregate ccm'!C$2:C$87),0)</f>
        <v>5.0450093975665244E-3</v>
      </c>
      <c r="C52" s="67">
        <f>IF('aggregate ccm'!D52&gt;0,'aggregate ccm'!D52/SUM('aggregate ccm'!D$2:D$87),0)</f>
        <v>2.3755593613612506E-2</v>
      </c>
      <c r="D52" s="67">
        <f>IF('aggregate ccm'!E52&gt;0,'aggregate ccm'!E52/SUM('aggregate ccm'!E$2:E$87),0)</f>
        <v>1.169670180210813E-2</v>
      </c>
      <c r="E52" s="67">
        <f>IF('aggregate ccm'!F52&gt;0,'aggregate ccm'!F52/SUM('aggregate ccm'!F$2:F$87),0)</f>
        <v>4.3529870919923573E-3</v>
      </c>
      <c r="F52" s="67">
        <f>IF('aggregate ccm'!G52&gt;0,'aggregate ccm'!G52/SUM('aggregate ccm'!G$2:G$87),0)</f>
        <v>1.1696701802108125E-2</v>
      </c>
      <c r="G52" s="67">
        <f>IF('aggregate ccm'!H52&gt;0,'aggregate ccm'!H52/SUM('aggregate ccm'!H$2:H$87),0)</f>
        <v>6.5359477124183009E-3</v>
      </c>
      <c r="H52" s="67">
        <f>IF('aggregate ccm'!I52&gt;0,'aggregate ccm'!I52/SUM('aggregate ccm'!I$2:I$87),0)</f>
        <v>4.2625745950554135E-4</v>
      </c>
      <c r="I52" s="67">
        <f>IF('aggregate ccm'!J52&gt;0,'aggregate ccm'!J52/SUM('aggregate ccm'!J$2:J$87),0)</f>
        <v>3.1421838177533388E-3</v>
      </c>
      <c r="J52" s="67">
        <f>IF('aggregate ccm'!K52&gt;0,'aggregate ccm'!K52/SUM('aggregate ccm'!K$2:K$87),0)</f>
        <v>5.2457205963556044E-3</v>
      </c>
      <c r="K52" s="67">
        <f>IF('aggregate ccm'!L52&gt;0,'aggregate ccm'!L52/SUM('aggregate ccm'!L$2:L$87),0)</f>
        <v>9.5643974409501623E-3</v>
      </c>
      <c r="L52" s="67">
        <f>IF('aggregate ccm'!M52&gt;0,'aggregate ccm'!M52/SUM('aggregate ccm'!M$2:M$87),0)</f>
        <v>2.3748629886737298E-3</v>
      </c>
      <c r="M52" s="67">
        <f>IF('aggregate ccm'!N52&gt;0,'aggregate ccm'!N52/SUM('aggregate ccm'!N$2:N$87),0)</f>
        <v>1.4947508986709857E-3</v>
      </c>
      <c r="N52" s="67">
        <f>IF('aggregate ccm'!O52&gt;0,'aggregate ccm'!O52/SUM('aggregate ccm'!O$2:O$87),0)</f>
        <v>1.4492753623188408E-3</v>
      </c>
      <c r="O52" s="67">
        <f>IF('aggregate ccm'!P52&gt;0,'aggregate ccm'!P52/SUM('aggregate ccm'!P$2:P$87),0)</f>
        <v>2.5641025641025641E-3</v>
      </c>
      <c r="P52" s="67">
        <f>IF('aggregate ccm'!Q52&gt;0,'aggregate ccm'!Q52/SUM('aggregate ccm'!Q$2:Q$87),0)</f>
        <v>4.5506257110352671E-3</v>
      </c>
      <c r="Q52" s="67">
        <f>IF('aggregate ccm'!R52&gt;0,'aggregate ccm'!R52/SUM('aggregate ccm'!R$2:R$87),0)</f>
        <v>1.8774935461159344E-3</v>
      </c>
      <c r="R52" s="67">
        <f>IF('aggregate ccm'!S52&gt;0,'aggregate ccm'!S52/SUM('aggregate ccm'!S$2:S$87),0)</f>
        <v>1.8774935461159351E-3</v>
      </c>
      <c r="S52" s="67">
        <f>IF('aggregate ccm'!T52&gt;0,'aggregate ccm'!T52/SUM('aggregate ccm'!T$2:T$87),0)</f>
        <v>1.9368584156498163E-3</v>
      </c>
      <c r="T52" s="67">
        <f>IF('aggregate ccm'!U52&gt;0,'aggregate ccm'!U52/SUM('aggregate ccm'!U$2:U$87),0)</f>
        <v>3.8797284190106693E-3</v>
      </c>
      <c r="U52" s="67">
        <f>IF('aggregate ccm'!V52&gt;0,'aggregate ccm'!V52/SUM('aggregate ccm'!V$2:V$87),0)</f>
        <v>2.0183897734918142E-3</v>
      </c>
      <c r="V52" s="67">
        <f>IF('aggregate ccm'!W52&gt;0,'aggregate ccm'!W52/SUM('aggregate ccm'!W$2:W$87),0)</f>
        <v>9.2199889360132764E-4</v>
      </c>
      <c r="W52" s="67">
        <f>IF('aggregate ccm'!X52&gt;0,'aggregate ccm'!X52/SUM('aggregate ccm'!X$2:X$87),0)</f>
        <v>2.6964024772110498E-3</v>
      </c>
      <c r="X52" s="67">
        <f>IF('aggregate ccm'!Y52&gt;0,'aggregate ccm'!Y52/SUM('aggregate ccm'!Y$2:Y$87),0)</f>
        <v>2.696402477211049E-3</v>
      </c>
      <c r="Y52" s="67">
        <f>IF('aggregate ccm'!Z52&gt;0,'aggregate ccm'!Z52/SUM('aggregate ccm'!Z$2:Z$87),0)</f>
        <v>5.6270661883660409E-4</v>
      </c>
      <c r="Z52" s="67">
        <f>IF('aggregate ccm'!AA52&gt;0,'aggregate ccm'!AA52/SUM('aggregate ccm'!AA$2:AA$87),0)</f>
        <v>6.3471913678197383E-4</v>
      </c>
      <c r="AA52" s="67">
        <f>IF('aggregate ccm'!AB52&gt;0,'aggregate ccm'!AB52/SUM('aggregate ccm'!AB$2:AB$87),0)</f>
        <v>4.8590864917395527E-4</v>
      </c>
      <c r="AB52" s="67">
        <f>IF('aggregate ccm'!AC52&gt;0,'aggregate ccm'!AC52/SUM('aggregate ccm'!AC$2:AC$87),0)</f>
        <v>2.4168146154286696E-2</v>
      </c>
      <c r="AC52" s="67">
        <f>IF('aggregate ccm'!AD52&gt;0,'aggregate ccm'!AD52/SUM('aggregate ccm'!AD$2:AD$87),0)</f>
        <v>2.9259509340535672E-3</v>
      </c>
      <c r="AD52" s="67">
        <f>IF('aggregate ccm'!AE52&gt;0,'aggregate ccm'!AE52/SUM('aggregate ccm'!AE$2:AE$87),0)</f>
        <v>8.0554798461585052E-3</v>
      </c>
      <c r="AE52" s="67">
        <f>IF('aggregate ccm'!AF52&gt;0,'aggregate ccm'!AF52/SUM('aggregate ccm'!AF$2:AF$87),0)</f>
        <v>1.6750108164905124E-2</v>
      </c>
      <c r="AF52" s="67">
        <f>IF('aggregate ccm'!AG52&gt;0,'aggregate ccm'!AG52/SUM('aggregate ccm'!AG$2:AG$87),0)</f>
        <v>2.9866572413183704E-3</v>
      </c>
      <c r="AG52" s="67">
        <f>IF('aggregate ccm'!AH52&gt;0,'aggregate ccm'!AH52/SUM('aggregate ccm'!AH$2:AH$87),0)</f>
        <v>4.3256965318649122E-4</v>
      </c>
      <c r="AH52" s="67">
        <f>IF('aggregate ccm'!AI52&gt;0,'aggregate ccm'!AI52/SUM('aggregate ccm'!AI$2:AI$87),0)</f>
        <v>2.4356559949780289E-2</v>
      </c>
      <c r="AI52" s="67">
        <f>IF('aggregate ccm'!AJ52&gt;0,'aggregate ccm'!AJ52/SUM('aggregate ccm'!AJ$2:AJ$87),0)</f>
        <v>5.0141528507885143E-3</v>
      </c>
      <c r="AJ52" s="67">
        <f>IF('aggregate ccm'!AK52&gt;0,'aggregate ccm'!AK52/SUM('aggregate ccm'!AK$2:AK$87),0)</f>
        <v>5.014152850788516E-3</v>
      </c>
      <c r="AK52" s="67">
        <f>IF('aggregate ccm'!AL52&gt;0,'aggregate ccm'!AL52/SUM('aggregate ccm'!AL$2:AL$87),0)</f>
        <v>5.014152850788516E-3</v>
      </c>
      <c r="AL52" s="67">
        <f>IF('aggregate ccm'!AM52&gt;0,'aggregate ccm'!AM52/SUM('aggregate ccm'!AM$2:AM$87),0)</f>
        <v>4.1685965724872626E-3</v>
      </c>
      <c r="AM52" s="67">
        <f>IF('aggregate ccm'!AN52&gt;0,'aggregate ccm'!AN52/SUM('aggregate ccm'!AN$2:AN$87),0)</f>
        <v>2.3748629886737294E-3</v>
      </c>
      <c r="AN52" s="67">
        <f>IF('aggregate ccm'!AO52&gt;0,'aggregate ccm'!AO52/SUM('aggregate ccm'!AO$2:AO$87),0)</f>
        <v>9.4419790388065351E-4</v>
      </c>
      <c r="AO52" s="67">
        <f>IF('aggregate ccm'!AP52&gt;0,'aggregate ccm'!AP52/SUM('aggregate ccm'!AP$2:AP$87),0)</f>
        <v>9.0185676392572946E-3</v>
      </c>
      <c r="AP52" s="67">
        <f>IF('aggregate ccm'!AQ52&gt;0,'aggregate ccm'!AQ52/SUM('aggregate ccm'!AQ$2:AQ$87),0)</f>
        <v>9.990331936835321E-3</v>
      </c>
      <c r="AQ52" s="67">
        <f>IF('aggregate ccm'!AR52&gt;0,'aggregate ccm'!AR52/SUM('aggregate ccm'!AR$2:AR$87),0)</f>
        <v>2.449479485609308E-3</v>
      </c>
      <c r="AR52" s="67">
        <f>IF('aggregate ccm'!AS52&gt;0,'aggregate ccm'!AS52/SUM('aggregate ccm'!AS$2:AS$87),0)</f>
        <v>1.4578853373182199E-3</v>
      </c>
      <c r="AS52" s="67">
        <f>IF('aggregate ccm'!AT52&gt;0,'aggregate ccm'!AT52/SUM('aggregate ccm'!AT$2:AT$87),0)</f>
        <v>3.7365716954694066E-3</v>
      </c>
      <c r="AT52" s="67">
        <f>IF('aggregate ccm'!AU52&gt;0,'aggregate ccm'!AU52/SUM('aggregate ccm'!AU$2:AU$87),0)</f>
        <v>2.7940513744930148E-3</v>
      </c>
      <c r="AU52" s="67">
        <f>IF('aggregate ccm'!AV52&gt;0,'aggregate ccm'!AV52/SUM('aggregate ccm'!AV$2:AV$87),0)</f>
        <v>3.5322122398832832E-3</v>
      </c>
      <c r="AV52" s="67">
        <f>IF('aggregate ccm'!AW52&gt;0,'aggregate ccm'!AW52/SUM('aggregate ccm'!AW$2:AW$87),0)</f>
        <v>2.7814375640462597E-3</v>
      </c>
      <c r="AW52" s="67">
        <f>IF('aggregate ccm'!AX52&gt;0,'aggregate ccm'!AX52/SUM('aggregate ccm'!AX$2:AX$87),0)</f>
        <v>1.2468827930174564E-2</v>
      </c>
      <c r="AX52" s="67">
        <f>IF('aggregate ccm'!AY52&gt;0,'aggregate ccm'!AY52/SUM('aggregate ccm'!AY$2:AY$87),0)</f>
        <v>6.2917398945518441E-2</v>
      </c>
      <c r="AY52" s="67">
        <f>IF('aggregate ccm'!AZ52&gt;0,'aggregate ccm'!AZ52/SUM('aggregate ccm'!AZ$2:AZ$87),0)</f>
        <v>2.598799175553365E-3</v>
      </c>
      <c r="AZ52" s="67">
        <f>IF('aggregate ccm'!BA52&gt;0,'aggregate ccm'!BA52/SUM('aggregate ccm'!BA$2:BA$87),0)</f>
        <v>3.9421813403416554E-3</v>
      </c>
      <c r="BA52" s="67">
        <f>IF('aggregate ccm'!BB52&gt;0,'aggregate ccm'!BB52/SUM('aggregate ccm'!BB$2:BB$87),0)</f>
        <v>2.0696791997240429E-4</v>
      </c>
      <c r="BB52" s="67">
        <f>IF('aggregate ccm'!BC52&gt;0,'aggregate ccm'!BC52/SUM('aggregate ccm'!BC$2:BC$87),0)</f>
        <v>1.275742664479679E-3</v>
      </c>
      <c r="BC52" s="67">
        <f>IF('aggregate ccm'!BD52&gt;0,'aggregate ccm'!BD52/SUM('aggregate ccm'!BD$2:BD$87),0)</f>
        <v>8.6947070970546682E-4</v>
      </c>
      <c r="BD52" s="67">
        <f>IF('aggregate ccm'!BE52&gt;0,'aggregate ccm'!BE52/SUM('aggregate ccm'!BE$2:BE$87),0)</f>
        <v>3.2757593805836805E-3</v>
      </c>
      <c r="BE52" s="67">
        <f>IF('aggregate ccm'!BF52&gt;0,'aggregate ccm'!BF52/SUM('aggregate ccm'!BF$2:BF$87),0)</f>
        <v>1.2666696400695777E-2</v>
      </c>
      <c r="BF52" s="67">
        <f>IF('aggregate ccm'!BG52&gt;0,'aggregate ccm'!BG52/SUM('aggregate ccm'!BG$2:BG$87),0)</f>
        <v>1.2050832602979841E-3</v>
      </c>
      <c r="BG52" s="67">
        <f>IF('aggregate ccm'!BH52&gt;0,'aggregate ccm'!BH52/SUM('aggregate ccm'!BH$2:BH$87),0)</f>
        <v>1.5831134564643799E-3</v>
      </c>
      <c r="BH52" s="67">
        <f>IF('aggregate ccm'!BI52&gt;0,'aggregate ccm'!BI52/SUM('aggregate ccm'!BI$2:BI$87),0)</f>
        <v>5.8426284240078912E-3</v>
      </c>
      <c r="BI52" s="67">
        <f>IF('aggregate ccm'!BJ52&gt;0,'aggregate ccm'!BJ52/SUM('aggregate ccm'!BJ$2:BJ$87),0)</f>
        <v>3.4246575342465752E-3</v>
      </c>
      <c r="BJ52" s="67">
        <f>IF('aggregate ccm'!BK52&gt;0,'aggregate ccm'!BK52/SUM('aggregate ccm'!BK$2:BK$87),0)</f>
        <v>1.3146362839614373E-2</v>
      </c>
      <c r="BK52" s="67">
        <f>IF('aggregate ccm'!BL52&gt;0,'aggregate ccm'!BL52/SUM('aggregate ccm'!BL$2:BL$87),0)</f>
        <v>2.2622728301033104E-3</v>
      </c>
      <c r="BL52" s="67">
        <f>IF('aggregate ccm'!BM52&gt;0,'aggregate ccm'!BM52/SUM('aggregate ccm'!BM$2:BM$87),0)</f>
        <v>2.1687269572760793E-3</v>
      </c>
      <c r="BM52" s="67">
        <f>IF('aggregate ccm'!BN52&gt;0,'aggregate ccm'!BN52/SUM('aggregate ccm'!BN$2:BN$87),0)</f>
        <v>6.0874377421140007E-3</v>
      </c>
      <c r="BN52" s="67">
        <f>IF('aggregate ccm'!BO52&gt;0,'aggregate ccm'!BO52/SUM('aggregate ccm'!BO$2:BO$87),0)</f>
        <v>7.9734219269102981E-3</v>
      </c>
      <c r="BO52" s="67">
        <f>IF('aggregate ccm'!BP52&gt;0,'aggregate ccm'!BP52/SUM('aggregate ccm'!BP$2:BP$87),0)</f>
        <v>3.8003546997719788E-3</v>
      </c>
      <c r="BP52" s="67">
        <f>IF('aggregate ccm'!BQ52&gt;0,'aggregate ccm'!BQ52/SUM('aggregate ccm'!BQ$2:BQ$87),0)</f>
        <v>6.0532687651331718E-3</v>
      </c>
      <c r="BQ52" s="67">
        <f>IF('aggregate ccm'!BR52&gt;0,'aggregate ccm'!BR52/SUM('aggregate ccm'!BR$2:BR$87),0)</f>
        <v>2.6205450733752622E-3</v>
      </c>
      <c r="BR52" s="67">
        <f>IF('aggregate ccm'!BS52&gt;0,'aggregate ccm'!BS52/SUM('aggregate ccm'!BS$2:BS$87),0)</f>
        <v>1.5765410688948448E-3</v>
      </c>
      <c r="BS52" s="67">
        <f>IF('aggregate ccm'!BT52&gt;0,'aggregate ccm'!BT52/SUM('aggregate ccm'!BT$2:BT$87),0)</f>
        <v>0.11299992416812715</v>
      </c>
      <c r="BT52" s="67">
        <f>IF('aggregate ccm'!BU52&gt;0,'aggregate ccm'!BU52/SUM('aggregate ccm'!BU$2:BU$87),0)</f>
        <v>1.4584479911942764E-2</v>
      </c>
      <c r="BU52" s="67">
        <f>IF('aggregate ccm'!BV52&gt;0,'aggregate ccm'!BV52/SUM('aggregate ccm'!BV$2:BV$87),0)</f>
        <v>4.1303552928271065E-2</v>
      </c>
      <c r="BV52" s="67">
        <f>IF('aggregate ccm'!BW52&gt;0,'aggregate ccm'!BW52/SUM('aggregate ccm'!BW$2:BW$87),0)</f>
        <v>4.1303552928271071E-2</v>
      </c>
      <c r="BW52" s="67">
        <f>IF('aggregate ccm'!BX52&gt;0,'aggregate ccm'!BX52/SUM('aggregate ccm'!BX$2:BX$87),0)</f>
        <v>4.1303552928271071E-2</v>
      </c>
      <c r="BX52" s="67">
        <f>IF('aggregate ccm'!BY52&gt;0,'aggregate ccm'!BY52/SUM('aggregate ccm'!BY$2:BY$87),0)</f>
        <v>2.3748629886737298E-3</v>
      </c>
      <c r="BY52" s="67">
        <f>IF('aggregate ccm'!BZ52&gt;0,'aggregate ccm'!BZ52/SUM('aggregate ccm'!BZ$2:BZ$87),0)</f>
        <v>2.3748629886737303E-3</v>
      </c>
      <c r="BZ52" s="67">
        <f>IF('aggregate ccm'!CA52&gt;0,'aggregate ccm'!CA52/SUM('aggregate ccm'!CA$2:CA$87),0)</f>
        <v>2.3468669326449192E-3</v>
      </c>
      <c r="CA52" s="67">
        <f>IF('aggregate ccm'!CB52&gt;0,'aggregate ccm'!CB52/SUM('aggregate ccm'!CB$2:CB$87),0)</f>
        <v>1.770928062030345E-3</v>
      </c>
      <c r="CB52" s="67">
        <f>IF('aggregate ccm'!CC52&gt;0,'aggregate ccm'!CC52/SUM('aggregate ccm'!CC$2:CC$87),0)</f>
        <v>1.3548723293381969E-3</v>
      </c>
      <c r="CC52" s="67">
        <f>IF('aggregate ccm'!CD52&gt;0,'aggregate ccm'!CD52/SUM('aggregate ccm'!CD$2:CD$87),0)</f>
        <v>1.7907393195190592E-3</v>
      </c>
      <c r="CD52" s="67">
        <f>IF('aggregate ccm'!CE52&gt;0,'aggregate ccm'!CE52/SUM('aggregate ccm'!CE$2:CE$87),0)</f>
        <v>1.3408668472442019E-3</v>
      </c>
      <c r="CE52" s="67">
        <f>IF('aggregate ccm'!CF52&gt;0,'aggregate ccm'!CF52/SUM('aggregate ccm'!CF$2:CF$87),0)</f>
        <v>2.5284450063211123E-3</v>
      </c>
      <c r="CF52" s="67">
        <f>IF('aggregate ccm'!CG52&gt;0,'aggregate ccm'!CG52/SUM('aggregate ccm'!CG$2:CG$87),0)</f>
        <v>1.7907393195190585E-3</v>
      </c>
      <c r="CG52" s="67">
        <f>IF('aggregate ccm'!CH52&gt;0,'aggregate ccm'!CH52/SUM('aggregate ccm'!CH$2:CH$87),0)</f>
        <v>2.5284450063211132E-3</v>
      </c>
      <c r="CH52" s="67">
        <f>IF('aggregate ccm'!CI52&gt;0,'aggregate ccm'!CI52/SUM('aggregate ccm'!CI$2:CI$87),0)</f>
        <v>1.2750455373406194E-2</v>
      </c>
      <c r="CI52" s="67">
        <f>IF('aggregate ccm'!CJ52&gt;0,'aggregate ccm'!CJ52/SUM('aggregate ccm'!CJ$2:CJ$87),0)</f>
        <v>3.1496062992125984E-3</v>
      </c>
      <c r="CK52" s="67"/>
    </row>
    <row r="53" spans="1:89">
      <c r="A53" s="68" t="s">
        <v>685</v>
      </c>
      <c r="B53" s="67">
        <f>IF('aggregate ccm'!C53&gt;0,'aggregate ccm'!C53/SUM('aggregate ccm'!C$2:C$87),0)</f>
        <v>0</v>
      </c>
      <c r="C53" s="67">
        <f>IF('aggregate ccm'!D53&gt;0,'aggregate ccm'!D53/SUM('aggregate ccm'!D$2:D$87),0)</f>
        <v>0</v>
      </c>
      <c r="D53" s="67">
        <f>IF('aggregate ccm'!E53&gt;0,'aggregate ccm'!E53/SUM('aggregate ccm'!E$2:E$87),0)</f>
        <v>0</v>
      </c>
      <c r="E53" s="67">
        <f>IF('aggregate ccm'!F53&gt;0,'aggregate ccm'!F53/SUM('aggregate ccm'!F$2:F$87),0)</f>
        <v>0</v>
      </c>
      <c r="F53" s="67">
        <f>IF('aggregate ccm'!G53&gt;0,'aggregate ccm'!G53/SUM('aggregate ccm'!G$2:G$87),0)</f>
        <v>0</v>
      </c>
      <c r="G53" s="67">
        <f>IF('aggregate ccm'!H53&gt;0,'aggregate ccm'!H53/SUM('aggregate ccm'!H$2:H$87),0)</f>
        <v>0</v>
      </c>
      <c r="H53" s="67">
        <f>IF('aggregate ccm'!I53&gt;0,'aggregate ccm'!I53/SUM('aggregate ccm'!I$2:I$87),0)</f>
        <v>0</v>
      </c>
      <c r="I53" s="67">
        <f>IF('aggregate ccm'!J53&gt;0,'aggregate ccm'!J53/SUM('aggregate ccm'!J$2:J$87),0)</f>
        <v>0</v>
      </c>
      <c r="J53" s="67">
        <f>IF('aggregate ccm'!K53&gt;0,'aggregate ccm'!K53/SUM('aggregate ccm'!K$2:K$87),0)</f>
        <v>0</v>
      </c>
      <c r="K53" s="67">
        <f>IF('aggregate ccm'!L53&gt;0,'aggregate ccm'!L53/SUM('aggregate ccm'!L$2:L$87),0)</f>
        <v>0</v>
      </c>
      <c r="L53" s="67">
        <f>IF('aggregate ccm'!M53&gt;0,'aggregate ccm'!M53/SUM('aggregate ccm'!M$2:M$87),0)</f>
        <v>0</v>
      </c>
      <c r="M53" s="67">
        <f>IF('aggregate ccm'!N53&gt;0,'aggregate ccm'!N53/SUM('aggregate ccm'!N$2:N$87),0)</f>
        <v>0</v>
      </c>
      <c r="N53" s="67">
        <f>IF('aggregate ccm'!O53&gt;0,'aggregate ccm'!O53/SUM('aggregate ccm'!O$2:O$87),0)</f>
        <v>0</v>
      </c>
      <c r="O53" s="67">
        <f>IF('aggregate ccm'!P53&gt;0,'aggregate ccm'!P53/SUM('aggregate ccm'!P$2:P$87),0)</f>
        <v>0</v>
      </c>
      <c r="P53" s="67">
        <f>IF('aggregate ccm'!Q53&gt;0,'aggregate ccm'!Q53/SUM('aggregate ccm'!Q$2:Q$87),0)</f>
        <v>0</v>
      </c>
      <c r="Q53" s="67">
        <f>IF('aggregate ccm'!R53&gt;0,'aggregate ccm'!R53/SUM('aggregate ccm'!R$2:R$87),0)</f>
        <v>0</v>
      </c>
      <c r="R53" s="67">
        <f>IF('aggregate ccm'!S53&gt;0,'aggregate ccm'!S53/SUM('aggregate ccm'!S$2:S$87),0)</f>
        <v>0</v>
      </c>
      <c r="S53" s="67">
        <f>IF('aggregate ccm'!T53&gt;0,'aggregate ccm'!T53/SUM('aggregate ccm'!T$2:T$87),0)</f>
        <v>0</v>
      </c>
      <c r="T53" s="67">
        <f>IF('aggregate ccm'!U53&gt;0,'aggregate ccm'!U53/SUM('aggregate ccm'!U$2:U$87),0)</f>
        <v>0</v>
      </c>
      <c r="U53" s="67">
        <f>IF('aggregate ccm'!V53&gt;0,'aggregate ccm'!V53/SUM('aggregate ccm'!V$2:V$87),0)</f>
        <v>0</v>
      </c>
      <c r="V53" s="67">
        <f>IF('aggregate ccm'!W53&gt;0,'aggregate ccm'!W53/SUM('aggregate ccm'!W$2:W$87),0)</f>
        <v>0</v>
      </c>
      <c r="W53" s="67">
        <f>IF('aggregate ccm'!X53&gt;0,'aggregate ccm'!X53/SUM('aggregate ccm'!X$2:X$87),0)</f>
        <v>0</v>
      </c>
      <c r="X53" s="67">
        <f>IF('aggregate ccm'!Y53&gt;0,'aggregate ccm'!Y53/SUM('aggregate ccm'!Y$2:Y$87),0)</f>
        <v>0</v>
      </c>
      <c r="Y53" s="67">
        <f>IF('aggregate ccm'!Z53&gt;0,'aggregate ccm'!Z53/SUM('aggregate ccm'!Z$2:Z$87),0)</f>
        <v>0</v>
      </c>
      <c r="Z53" s="67">
        <f>IF('aggregate ccm'!AA53&gt;0,'aggregate ccm'!AA53/SUM('aggregate ccm'!AA$2:AA$87),0)</f>
        <v>0</v>
      </c>
      <c r="AA53" s="67">
        <f>IF('aggregate ccm'!AB53&gt;0,'aggregate ccm'!AB53/SUM('aggregate ccm'!AB$2:AB$87),0)</f>
        <v>0</v>
      </c>
      <c r="AB53" s="67">
        <f>IF('aggregate ccm'!AC53&gt;0,'aggregate ccm'!AC53/SUM('aggregate ccm'!AC$2:AC$87),0)</f>
        <v>0</v>
      </c>
      <c r="AC53" s="67">
        <f>IF('aggregate ccm'!AD53&gt;0,'aggregate ccm'!AD53/SUM('aggregate ccm'!AD$2:AD$87),0)</f>
        <v>0</v>
      </c>
      <c r="AD53" s="67">
        <f>IF('aggregate ccm'!AE53&gt;0,'aggregate ccm'!AE53/SUM('aggregate ccm'!AE$2:AE$87),0)</f>
        <v>0</v>
      </c>
      <c r="AE53" s="67">
        <f>IF('aggregate ccm'!AF53&gt;0,'aggregate ccm'!AF53/SUM('aggregate ccm'!AF$2:AF$87),0)</f>
        <v>0</v>
      </c>
      <c r="AF53" s="67">
        <f>IF('aggregate ccm'!AG53&gt;0,'aggregate ccm'!AG53/SUM('aggregate ccm'!AG$2:AG$87),0)</f>
        <v>0</v>
      </c>
      <c r="AG53" s="67">
        <f>IF('aggregate ccm'!AH53&gt;0,'aggregate ccm'!AH53/SUM('aggregate ccm'!AH$2:AH$87),0)</f>
        <v>0</v>
      </c>
      <c r="AH53" s="67">
        <f>IF('aggregate ccm'!AI53&gt;0,'aggregate ccm'!AI53/SUM('aggregate ccm'!AI$2:AI$87),0)</f>
        <v>0</v>
      </c>
      <c r="AI53" s="67">
        <f>IF('aggregate ccm'!AJ53&gt;0,'aggregate ccm'!AJ53/SUM('aggregate ccm'!AJ$2:AJ$87),0)</f>
        <v>0</v>
      </c>
      <c r="AJ53" s="67">
        <f>IF('aggregate ccm'!AK53&gt;0,'aggregate ccm'!AK53/SUM('aggregate ccm'!AK$2:AK$87),0)</f>
        <v>0</v>
      </c>
      <c r="AK53" s="67">
        <f>IF('aggregate ccm'!AL53&gt;0,'aggregate ccm'!AL53/SUM('aggregate ccm'!AL$2:AL$87),0)</f>
        <v>0</v>
      </c>
      <c r="AL53" s="67">
        <f>IF('aggregate ccm'!AM53&gt;0,'aggregate ccm'!AM53/SUM('aggregate ccm'!AM$2:AM$87),0)</f>
        <v>0</v>
      </c>
      <c r="AM53" s="67">
        <f>IF('aggregate ccm'!AN53&gt;0,'aggregate ccm'!AN53/SUM('aggregate ccm'!AN$2:AN$87),0)</f>
        <v>0</v>
      </c>
      <c r="AN53" s="67">
        <f>IF('aggregate ccm'!AO53&gt;0,'aggregate ccm'!AO53/SUM('aggregate ccm'!AO$2:AO$87),0)</f>
        <v>0</v>
      </c>
      <c r="AO53" s="67">
        <f>IF('aggregate ccm'!AP53&gt;0,'aggregate ccm'!AP53/SUM('aggregate ccm'!AP$2:AP$87),0)</f>
        <v>0</v>
      </c>
      <c r="AP53" s="67">
        <f>IF('aggregate ccm'!AQ53&gt;0,'aggregate ccm'!AQ53/SUM('aggregate ccm'!AQ$2:AQ$87),0)</f>
        <v>0</v>
      </c>
      <c r="AQ53" s="67">
        <f>IF('aggregate ccm'!AR53&gt;0,'aggregate ccm'!AR53/SUM('aggregate ccm'!AR$2:AR$87),0)</f>
        <v>0</v>
      </c>
      <c r="AR53" s="67">
        <f>IF('aggregate ccm'!AS53&gt;0,'aggregate ccm'!AS53/SUM('aggregate ccm'!AS$2:AS$87),0)</f>
        <v>0</v>
      </c>
      <c r="AS53" s="67">
        <f>IF('aggregate ccm'!AT53&gt;0,'aggregate ccm'!AT53/SUM('aggregate ccm'!AT$2:AT$87),0)</f>
        <v>0</v>
      </c>
      <c r="AT53" s="67">
        <f>IF('aggregate ccm'!AU53&gt;0,'aggregate ccm'!AU53/SUM('aggregate ccm'!AU$2:AU$87),0)</f>
        <v>0</v>
      </c>
      <c r="AU53" s="67">
        <f>IF('aggregate ccm'!AV53&gt;0,'aggregate ccm'!AV53/SUM('aggregate ccm'!AV$2:AV$87),0)</f>
        <v>0</v>
      </c>
      <c r="AV53" s="67">
        <f>IF('aggregate ccm'!AW53&gt;0,'aggregate ccm'!AW53/SUM('aggregate ccm'!AW$2:AW$87),0)</f>
        <v>0</v>
      </c>
      <c r="AW53" s="67">
        <f>IF('aggregate ccm'!AX53&gt;0,'aggregate ccm'!AX53/SUM('aggregate ccm'!AX$2:AX$87),0)</f>
        <v>0</v>
      </c>
      <c r="AX53" s="67">
        <f>IF('aggregate ccm'!AY53&gt;0,'aggregate ccm'!AY53/SUM('aggregate ccm'!AY$2:AY$87),0)</f>
        <v>0</v>
      </c>
      <c r="AY53" s="67">
        <f>IF('aggregate ccm'!AZ53&gt;0,'aggregate ccm'!AZ53/SUM('aggregate ccm'!AZ$2:AZ$87),0)</f>
        <v>0</v>
      </c>
      <c r="AZ53" s="67">
        <f>IF('aggregate ccm'!BA53&gt;0,'aggregate ccm'!BA53/SUM('aggregate ccm'!BA$2:BA$87),0)</f>
        <v>0</v>
      </c>
      <c r="BA53" s="67">
        <f>IF('aggregate ccm'!BB53&gt;0,'aggregate ccm'!BB53/SUM('aggregate ccm'!BB$2:BB$87),0)</f>
        <v>0</v>
      </c>
      <c r="BB53" s="67">
        <f>IF('aggregate ccm'!BC53&gt;0,'aggregate ccm'!BC53/SUM('aggregate ccm'!BC$2:BC$87),0)</f>
        <v>0</v>
      </c>
      <c r="BC53" s="67">
        <f>IF('aggregate ccm'!BD53&gt;0,'aggregate ccm'!BD53/SUM('aggregate ccm'!BD$2:BD$87),0)</f>
        <v>0</v>
      </c>
      <c r="BD53" s="67">
        <f>IF('aggregate ccm'!BE53&gt;0,'aggregate ccm'!BE53/SUM('aggregate ccm'!BE$2:BE$87),0)</f>
        <v>0</v>
      </c>
      <c r="BE53" s="67">
        <f>IF('aggregate ccm'!BF53&gt;0,'aggregate ccm'!BF53/SUM('aggregate ccm'!BF$2:BF$87),0)</f>
        <v>0</v>
      </c>
      <c r="BF53" s="67">
        <f>IF('aggregate ccm'!BG53&gt;0,'aggregate ccm'!BG53/SUM('aggregate ccm'!BG$2:BG$87),0)</f>
        <v>0</v>
      </c>
      <c r="BG53" s="67">
        <f>IF('aggregate ccm'!BH53&gt;0,'aggregate ccm'!BH53/SUM('aggregate ccm'!BH$2:BH$87),0)</f>
        <v>0</v>
      </c>
      <c r="BH53" s="67">
        <f>IF('aggregate ccm'!BI53&gt;0,'aggregate ccm'!BI53/SUM('aggregate ccm'!BI$2:BI$87),0)</f>
        <v>0</v>
      </c>
      <c r="BI53" s="67">
        <f>IF('aggregate ccm'!BJ53&gt;0,'aggregate ccm'!BJ53/SUM('aggregate ccm'!BJ$2:BJ$87),0)</f>
        <v>0</v>
      </c>
      <c r="BJ53" s="67">
        <f>IF('aggregate ccm'!BK53&gt;0,'aggregate ccm'!BK53/SUM('aggregate ccm'!BK$2:BK$87),0)</f>
        <v>0</v>
      </c>
      <c r="BK53" s="67">
        <f>IF('aggregate ccm'!BL53&gt;0,'aggregate ccm'!BL53/SUM('aggregate ccm'!BL$2:BL$87),0)</f>
        <v>0</v>
      </c>
      <c r="BL53" s="67">
        <f>IF('aggregate ccm'!BM53&gt;0,'aggregate ccm'!BM53/SUM('aggregate ccm'!BM$2:BM$87),0)</f>
        <v>0</v>
      </c>
      <c r="BM53" s="67">
        <f>IF('aggregate ccm'!BN53&gt;0,'aggregate ccm'!BN53/SUM('aggregate ccm'!BN$2:BN$87),0)</f>
        <v>0</v>
      </c>
      <c r="BN53" s="67">
        <f>IF('aggregate ccm'!BO53&gt;0,'aggregate ccm'!BO53/SUM('aggregate ccm'!BO$2:BO$87),0)</f>
        <v>0</v>
      </c>
      <c r="BO53" s="67">
        <f>IF('aggregate ccm'!BP53&gt;0,'aggregate ccm'!BP53/SUM('aggregate ccm'!BP$2:BP$87),0)</f>
        <v>0</v>
      </c>
      <c r="BP53" s="67">
        <f>IF('aggregate ccm'!BQ53&gt;0,'aggregate ccm'!BQ53/SUM('aggregate ccm'!BQ$2:BQ$87),0)</f>
        <v>0</v>
      </c>
      <c r="BQ53" s="67">
        <f>IF('aggregate ccm'!BR53&gt;0,'aggregate ccm'!BR53/SUM('aggregate ccm'!BR$2:BR$87),0)</f>
        <v>0</v>
      </c>
      <c r="BR53" s="67">
        <f>IF('aggregate ccm'!BS53&gt;0,'aggregate ccm'!BS53/SUM('aggregate ccm'!BS$2:BS$87),0)</f>
        <v>0</v>
      </c>
      <c r="BS53" s="67">
        <f>IF('aggregate ccm'!BT53&gt;0,'aggregate ccm'!BT53/SUM('aggregate ccm'!BT$2:BT$87),0)</f>
        <v>0</v>
      </c>
      <c r="BT53" s="67">
        <f>IF('aggregate ccm'!BU53&gt;0,'aggregate ccm'!BU53/SUM('aggregate ccm'!BU$2:BU$87),0)</f>
        <v>0</v>
      </c>
      <c r="BU53" s="67">
        <f>IF('aggregate ccm'!BV53&gt;0,'aggregate ccm'!BV53/SUM('aggregate ccm'!BV$2:BV$87),0)</f>
        <v>0</v>
      </c>
      <c r="BV53" s="67">
        <f>IF('aggregate ccm'!BW53&gt;0,'aggregate ccm'!BW53/SUM('aggregate ccm'!BW$2:BW$87),0)</f>
        <v>0</v>
      </c>
      <c r="BW53" s="67">
        <f>IF('aggregate ccm'!BX53&gt;0,'aggregate ccm'!BX53/SUM('aggregate ccm'!BX$2:BX$87),0)</f>
        <v>0</v>
      </c>
      <c r="BX53" s="67">
        <f>IF('aggregate ccm'!BY53&gt;0,'aggregate ccm'!BY53/SUM('aggregate ccm'!BY$2:BY$87),0)</f>
        <v>0</v>
      </c>
      <c r="BY53" s="67">
        <f>IF('aggregate ccm'!BZ53&gt;0,'aggregate ccm'!BZ53/SUM('aggregate ccm'!BZ$2:BZ$87),0)</f>
        <v>0</v>
      </c>
      <c r="BZ53" s="67">
        <f>IF('aggregate ccm'!CA53&gt;0,'aggregate ccm'!CA53/SUM('aggregate ccm'!CA$2:CA$87),0)</f>
        <v>0</v>
      </c>
      <c r="CA53" s="67">
        <f>IF('aggregate ccm'!CB53&gt;0,'aggregate ccm'!CB53/SUM('aggregate ccm'!CB$2:CB$87),0)</f>
        <v>0</v>
      </c>
      <c r="CB53" s="67">
        <f>IF('aggregate ccm'!CC53&gt;0,'aggregate ccm'!CC53/SUM('aggregate ccm'!CC$2:CC$87),0)</f>
        <v>0</v>
      </c>
      <c r="CC53" s="67">
        <f>IF('aggregate ccm'!CD53&gt;0,'aggregate ccm'!CD53/SUM('aggregate ccm'!CD$2:CD$87),0)</f>
        <v>0</v>
      </c>
      <c r="CD53" s="67">
        <f>IF('aggregate ccm'!CE53&gt;0,'aggregate ccm'!CE53/SUM('aggregate ccm'!CE$2:CE$87),0)</f>
        <v>0</v>
      </c>
      <c r="CE53" s="67">
        <f>IF('aggregate ccm'!CF53&gt;0,'aggregate ccm'!CF53/SUM('aggregate ccm'!CF$2:CF$87),0)</f>
        <v>0</v>
      </c>
      <c r="CF53" s="67">
        <f>IF('aggregate ccm'!CG53&gt;0,'aggregate ccm'!CG53/SUM('aggregate ccm'!CG$2:CG$87),0)</f>
        <v>0</v>
      </c>
      <c r="CG53" s="67">
        <f>IF('aggregate ccm'!CH53&gt;0,'aggregate ccm'!CH53/SUM('aggregate ccm'!CH$2:CH$87),0)</f>
        <v>0</v>
      </c>
      <c r="CH53" s="67">
        <f>IF('aggregate ccm'!CI53&gt;0,'aggregate ccm'!CI53/SUM('aggregate ccm'!CI$2:CI$87),0)</f>
        <v>0</v>
      </c>
      <c r="CI53" s="67">
        <f>IF('aggregate ccm'!CJ53&gt;0,'aggregate ccm'!CJ53/SUM('aggregate ccm'!CJ$2:CJ$87),0)</f>
        <v>0</v>
      </c>
      <c r="CK53" s="67"/>
    </row>
    <row r="54" spans="1:89">
      <c r="A54" s="68" t="s">
        <v>672</v>
      </c>
      <c r="B54" s="67">
        <f>IF('aggregate ccm'!C54&gt;0,'aggregate ccm'!C54/SUM('aggregate ccm'!C$2:C$87),0)</f>
        <v>0</v>
      </c>
      <c r="C54" s="67">
        <f>IF('aggregate ccm'!D54&gt;0,'aggregate ccm'!D54/SUM('aggregate ccm'!D$2:D$87),0)</f>
        <v>0</v>
      </c>
      <c r="D54" s="67">
        <f>IF('aggregate ccm'!E54&gt;0,'aggregate ccm'!E54/SUM('aggregate ccm'!E$2:E$87),0)</f>
        <v>0</v>
      </c>
      <c r="E54" s="67">
        <f>IF('aggregate ccm'!F54&gt;0,'aggregate ccm'!F54/SUM('aggregate ccm'!F$2:F$87),0)</f>
        <v>0</v>
      </c>
      <c r="F54" s="67">
        <f>IF('aggregate ccm'!G54&gt;0,'aggregate ccm'!G54/SUM('aggregate ccm'!G$2:G$87),0)</f>
        <v>0</v>
      </c>
      <c r="G54" s="67">
        <f>IF('aggregate ccm'!H54&gt;0,'aggregate ccm'!H54/SUM('aggregate ccm'!H$2:H$87),0)</f>
        <v>0</v>
      </c>
      <c r="H54" s="67">
        <f>IF('aggregate ccm'!I54&gt;0,'aggregate ccm'!I54/SUM('aggregate ccm'!I$2:I$87),0)</f>
        <v>0</v>
      </c>
      <c r="I54" s="67">
        <f>IF('aggregate ccm'!J54&gt;0,'aggregate ccm'!J54/SUM('aggregate ccm'!J$2:J$87),0)</f>
        <v>0</v>
      </c>
      <c r="J54" s="67">
        <f>IF('aggregate ccm'!K54&gt;0,'aggregate ccm'!K54/SUM('aggregate ccm'!K$2:K$87),0)</f>
        <v>0</v>
      </c>
      <c r="K54" s="67">
        <f>IF('aggregate ccm'!L54&gt;0,'aggregate ccm'!L54/SUM('aggregate ccm'!L$2:L$87),0)</f>
        <v>0</v>
      </c>
      <c r="L54" s="67">
        <f>IF('aggregate ccm'!M54&gt;0,'aggregate ccm'!M54/SUM('aggregate ccm'!M$2:M$87),0)</f>
        <v>0</v>
      </c>
      <c r="M54" s="67">
        <f>IF('aggregate ccm'!N54&gt;0,'aggregate ccm'!N54/SUM('aggregate ccm'!N$2:N$87),0)</f>
        <v>0</v>
      </c>
      <c r="N54" s="67">
        <f>IF('aggregate ccm'!O54&gt;0,'aggregate ccm'!O54/SUM('aggregate ccm'!O$2:O$87),0)</f>
        <v>0</v>
      </c>
      <c r="O54" s="67">
        <f>IF('aggregate ccm'!P54&gt;0,'aggregate ccm'!P54/SUM('aggregate ccm'!P$2:P$87),0)</f>
        <v>0</v>
      </c>
      <c r="P54" s="67">
        <f>IF('aggregate ccm'!Q54&gt;0,'aggregate ccm'!Q54/SUM('aggregate ccm'!Q$2:Q$87),0)</f>
        <v>0</v>
      </c>
      <c r="Q54" s="67">
        <f>IF('aggregate ccm'!R54&gt;0,'aggregate ccm'!R54/SUM('aggregate ccm'!R$2:R$87),0)</f>
        <v>0</v>
      </c>
      <c r="R54" s="67">
        <f>IF('aggregate ccm'!S54&gt;0,'aggregate ccm'!S54/SUM('aggregate ccm'!S$2:S$87),0)</f>
        <v>0</v>
      </c>
      <c r="S54" s="67">
        <f>IF('aggregate ccm'!T54&gt;0,'aggregate ccm'!T54/SUM('aggregate ccm'!T$2:T$87),0)</f>
        <v>0</v>
      </c>
      <c r="T54" s="67">
        <f>IF('aggregate ccm'!U54&gt;0,'aggregate ccm'!U54/SUM('aggregate ccm'!U$2:U$87),0)</f>
        <v>0</v>
      </c>
      <c r="U54" s="67">
        <f>IF('aggregate ccm'!V54&gt;0,'aggregate ccm'!V54/SUM('aggregate ccm'!V$2:V$87),0)</f>
        <v>0</v>
      </c>
      <c r="V54" s="67">
        <f>IF('aggregate ccm'!W54&gt;0,'aggregate ccm'!W54/SUM('aggregate ccm'!W$2:W$87),0)</f>
        <v>0</v>
      </c>
      <c r="W54" s="67">
        <f>IF('aggregate ccm'!X54&gt;0,'aggregate ccm'!X54/SUM('aggregate ccm'!X$2:X$87),0)</f>
        <v>0</v>
      </c>
      <c r="X54" s="67">
        <f>IF('aggregate ccm'!Y54&gt;0,'aggregate ccm'!Y54/SUM('aggregate ccm'!Y$2:Y$87),0)</f>
        <v>0</v>
      </c>
      <c r="Y54" s="67">
        <f>IF('aggregate ccm'!Z54&gt;0,'aggregate ccm'!Z54/SUM('aggregate ccm'!Z$2:Z$87),0)</f>
        <v>0</v>
      </c>
      <c r="Z54" s="67">
        <f>IF('aggregate ccm'!AA54&gt;0,'aggregate ccm'!AA54/SUM('aggregate ccm'!AA$2:AA$87),0)</f>
        <v>0</v>
      </c>
      <c r="AA54" s="67">
        <f>IF('aggregate ccm'!AB54&gt;0,'aggregate ccm'!AB54/SUM('aggregate ccm'!AB$2:AB$87),0)</f>
        <v>0</v>
      </c>
      <c r="AB54" s="67">
        <f>IF('aggregate ccm'!AC54&gt;0,'aggregate ccm'!AC54/SUM('aggregate ccm'!AC$2:AC$87),0)</f>
        <v>0</v>
      </c>
      <c r="AC54" s="67">
        <f>IF('aggregate ccm'!AD54&gt;0,'aggregate ccm'!AD54/SUM('aggregate ccm'!AD$2:AD$87),0)</f>
        <v>0</v>
      </c>
      <c r="AD54" s="67">
        <f>IF('aggregate ccm'!AE54&gt;0,'aggregate ccm'!AE54/SUM('aggregate ccm'!AE$2:AE$87),0)</f>
        <v>0</v>
      </c>
      <c r="AE54" s="67">
        <f>IF('aggregate ccm'!AF54&gt;0,'aggregate ccm'!AF54/SUM('aggregate ccm'!AF$2:AF$87),0)</f>
        <v>0</v>
      </c>
      <c r="AF54" s="67">
        <f>IF('aggregate ccm'!AG54&gt;0,'aggregate ccm'!AG54/SUM('aggregate ccm'!AG$2:AG$87),0)</f>
        <v>0</v>
      </c>
      <c r="AG54" s="67">
        <f>IF('aggregate ccm'!AH54&gt;0,'aggregate ccm'!AH54/SUM('aggregate ccm'!AH$2:AH$87),0)</f>
        <v>0</v>
      </c>
      <c r="AH54" s="67">
        <f>IF('aggregate ccm'!AI54&gt;0,'aggregate ccm'!AI54/SUM('aggregate ccm'!AI$2:AI$87),0)</f>
        <v>0</v>
      </c>
      <c r="AI54" s="67">
        <f>IF('aggregate ccm'!AJ54&gt;0,'aggregate ccm'!AJ54/SUM('aggregate ccm'!AJ$2:AJ$87),0)</f>
        <v>0</v>
      </c>
      <c r="AJ54" s="67">
        <f>IF('aggregate ccm'!AK54&gt;0,'aggregate ccm'!AK54/SUM('aggregate ccm'!AK$2:AK$87),0)</f>
        <v>0</v>
      </c>
      <c r="AK54" s="67">
        <f>IF('aggregate ccm'!AL54&gt;0,'aggregate ccm'!AL54/SUM('aggregate ccm'!AL$2:AL$87),0)</f>
        <v>0</v>
      </c>
      <c r="AL54" s="67">
        <f>IF('aggregate ccm'!AM54&gt;0,'aggregate ccm'!AM54/SUM('aggregate ccm'!AM$2:AM$87),0)</f>
        <v>0</v>
      </c>
      <c r="AM54" s="67">
        <f>IF('aggregate ccm'!AN54&gt;0,'aggregate ccm'!AN54/SUM('aggregate ccm'!AN$2:AN$87),0)</f>
        <v>0</v>
      </c>
      <c r="AN54" s="67">
        <f>IF('aggregate ccm'!AO54&gt;0,'aggregate ccm'!AO54/SUM('aggregate ccm'!AO$2:AO$87),0)</f>
        <v>0</v>
      </c>
      <c r="AO54" s="67">
        <f>IF('aggregate ccm'!AP54&gt;0,'aggregate ccm'!AP54/SUM('aggregate ccm'!AP$2:AP$87),0)</f>
        <v>0</v>
      </c>
      <c r="AP54" s="67">
        <f>IF('aggregate ccm'!AQ54&gt;0,'aggregate ccm'!AQ54/SUM('aggregate ccm'!AQ$2:AQ$87),0)</f>
        <v>0</v>
      </c>
      <c r="AQ54" s="67">
        <f>IF('aggregate ccm'!AR54&gt;0,'aggregate ccm'!AR54/SUM('aggregate ccm'!AR$2:AR$87),0)</f>
        <v>0</v>
      </c>
      <c r="AR54" s="67">
        <f>IF('aggregate ccm'!AS54&gt;0,'aggregate ccm'!AS54/SUM('aggregate ccm'!AS$2:AS$87),0)</f>
        <v>0</v>
      </c>
      <c r="AS54" s="67">
        <f>IF('aggregate ccm'!AT54&gt;0,'aggregate ccm'!AT54/SUM('aggregate ccm'!AT$2:AT$87),0)</f>
        <v>0</v>
      </c>
      <c r="AT54" s="67">
        <f>IF('aggregate ccm'!AU54&gt;0,'aggregate ccm'!AU54/SUM('aggregate ccm'!AU$2:AU$87),0)</f>
        <v>0</v>
      </c>
      <c r="AU54" s="67">
        <f>IF('aggregate ccm'!AV54&gt;0,'aggregate ccm'!AV54/SUM('aggregate ccm'!AV$2:AV$87),0)</f>
        <v>0</v>
      </c>
      <c r="AV54" s="67">
        <f>IF('aggregate ccm'!AW54&gt;0,'aggregate ccm'!AW54/SUM('aggregate ccm'!AW$2:AW$87),0)</f>
        <v>0</v>
      </c>
      <c r="AW54" s="67">
        <f>IF('aggregate ccm'!AX54&gt;0,'aggregate ccm'!AX54/SUM('aggregate ccm'!AX$2:AX$87),0)</f>
        <v>0</v>
      </c>
      <c r="AX54" s="67">
        <f>IF('aggregate ccm'!AY54&gt;0,'aggregate ccm'!AY54/SUM('aggregate ccm'!AY$2:AY$87),0)</f>
        <v>0</v>
      </c>
      <c r="AY54" s="67">
        <f>IF('aggregate ccm'!AZ54&gt;0,'aggregate ccm'!AZ54/SUM('aggregate ccm'!AZ$2:AZ$87),0)</f>
        <v>0</v>
      </c>
      <c r="AZ54" s="67">
        <f>IF('aggregate ccm'!BA54&gt;0,'aggregate ccm'!BA54/SUM('aggregate ccm'!BA$2:BA$87),0)</f>
        <v>0</v>
      </c>
      <c r="BA54" s="67">
        <f>IF('aggregate ccm'!BB54&gt;0,'aggregate ccm'!BB54/SUM('aggregate ccm'!BB$2:BB$87),0)</f>
        <v>0</v>
      </c>
      <c r="BB54" s="67">
        <f>IF('aggregate ccm'!BC54&gt;0,'aggregate ccm'!BC54/SUM('aggregate ccm'!BC$2:BC$87),0)</f>
        <v>0</v>
      </c>
      <c r="BC54" s="67">
        <f>IF('aggregate ccm'!BD54&gt;0,'aggregate ccm'!BD54/SUM('aggregate ccm'!BD$2:BD$87),0)</f>
        <v>0</v>
      </c>
      <c r="BD54" s="67">
        <f>IF('aggregate ccm'!BE54&gt;0,'aggregate ccm'!BE54/SUM('aggregate ccm'!BE$2:BE$87),0)</f>
        <v>0</v>
      </c>
      <c r="BE54" s="67">
        <f>IF('aggregate ccm'!BF54&gt;0,'aggregate ccm'!BF54/SUM('aggregate ccm'!BF$2:BF$87),0)</f>
        <v>0</v>
      </c>
      <c r="BF54" s="67">
        <f>IF('aggregate ccm'!BG54&gt;0,'aggregate ccm'!BG54/SUM('aggregate ccm'!BG$2:BG$87),0)</f>
        <v>0</v>
      </c>
      <c r="BG54" s="67">
        <f>IF('aggregate ccm'!BH54&gt;0,'aggregate ccm'!BH54/SUM('aggregate ccm'!BH$2:BH$87),0)</f>
        <v>0</v>
      </c>
      <c r="BH54" s="67">
        <f>IF('aggregate ccm'!BI54&gt;0,'aggregate ccm'!BI54/SUM('aggregate ccm'!BI$2:BI$87),0)</f>
        <v>0</v>
      </c>
      <c r="BI54" s="67">
        <f>IF('aggregate ccm'!BJ54&gt;0,'aggregate ccm'!BJ54/SUM('aggregate ccm'!BJ$2:BJ$87),0)</f>
        <v>0</v>
      </c>
      <c r="BJ54" s="67">
        <f>IF('aggregate ccm'!BK54&gt;0,'aggregate ccm'!BK54/SUM('aggregate ccm'!BK$2:BK$87),0)</f>
        <v>0</v>
      </c>
      <c r="BK54" s="67">
        <f>IF('aggregate ccm'!BL54&gt;0,'aggregate ccm'!BL54/SUM('aggregate ccm'!BL$2:BL$87),0)</f>
        <v>0</v>
      </c>
      <c r="BL54" s="67">
        <f>IF('aggregate ccm'!BM54&gt;0,'aggregate ccm'!BM54/SUM('aggregate ccm'!BM$2:BM$87),0)</f>
        <v>0</v>
      </c>
      <c r="BM54" s="67">
        <f>IF('aggregate ccm'!BN54&gt;0,'aggregate ccm'!BN54/SUM('aggregate ccm'!BN$2:BN$87),0)</f>
        <v>0</v>
      </c>
      <c r="BN54" s="67">
        <f>IF('aggregate ccm'!BO54&gt;0,'aggregate ccm'!BO54/SUM('aggregate ccm'!BO$2:BO$87),0)</f>
        <v>0</v>
      </c>
      <c r="BO54" s="67">
        <f>IF('aggregate ccm'!BP54&gt;0,'aggregate ccm'!BP54/SUM('aggregate ccm'!BP$2:BP$87),0)</f>
        <v>0</v>
      </c>
      <c r="BP54" s="67">
        <f>IF('aggregate ccm'!BQ54&gt;0,'aggregate ccm'!BQ54/SUM('aggregate ccm'!BQ$2:BQ$87),0)</f>
        <v>0</v>
      </c>
      <c r="BQ54" s="67">
        <f>IF('aggregate ccm'!BR54&gt;0,'aggregate ccm'!BR54/SUM('aggregate ccm'!BR$2:BR$87),0)</f>
        <v>0</v>
      </c>
      <c r="BR54" s="67">
        <f>IF('aggregate ccm'!BS54&gt;0,'aggregate ccm'!BS54/SUM('aggregate ccm'!BS$2:BS$87),0)</f>
        <v>0</v>
      </c>
      <c r="BS54" s="67">
        <f>IF('aggregate ccm'!BT54&gt;0,'aggregate ccm'!BT54/SUM('aggregate ccm'!BT$2:BT$87),0)</f>
        <v>0</v>
      </c>
      <c r="BT54" s="67">
        <f>IF('aggregate ccm'!BU54&gt;0,'aggregate ccm'!BU54/SUM('aggregate ccm'!BU$2:BU$87),0)</f>
        <v>0</v>
      </c>
      <c r="BU54" s="67">
        <f>IF('aggregate ccm'!BV54&gt;0,'aggregate ccm'!BV54/SUM('aggregate ccm'!BV$2:BV$87),0)</f>
        <v>0</v>
      </c>
      <c r="BV54" s="67">
        <f>IF('aggregate ccm'!BW54&gt;0,'aggregate ccm'!BW54/SUM('aggregate ccm'!BW$2:BW$87),0)</f>
        <v>0</v>
      </c>
      <c r="BW54" s="67">
        <f>IF('aggregate ccm'!BX54&gt;0,'aggregate ccm'!BX54/SUM('aggregate ccm'!BX$2:BX$87),0)</f>
        <v>0</v>
      </c>
      <c r="BX54" s="67">
        <f>IF('aggregate ccm'!BY54&gt;0,'aggregate ccm'!BY54/SUM('aggregate ccm'!BY$2:BY$87),0)</f>
        <v>0</v>
      </c>
      <c r="BY54" s="67">
        <f>IF('aggregate ccm'!BZ54&gt;0,'aggregate ccm'!BZ54/SUM('aggregate ccm'!BZ$2:BZ$87),0)</f>
        <v>0</v>
      </c>
      <c r="BZ54" s="67">
        <f>IF('aggregate ccm'!CA54&gt;0,'aggregate ccm'!CA54/SUM('aggregate ccm'!CA$2:CA$87),0)</f>
        <v>0</v>
      </c>
      <c r="CA54" s="67">
        <f>IF('aggregate ccm'!CB54&gt;0,'aggregate ccm'!CB54/SUM('aggregate ccm'!CB$2:CB$87),0)</f>
        <v>0</v>
      </c>
      <c r="CB54" s="67">
        <f>IF('aggregate ccm'!CC54&gt;0,'aggregate ccm'!CC54/SUM('aggregate ccm'!CC$2:CC$87),0)</f>
        <v>0</v>
      </c>
      <c r="CC54" s="67">
        <f>IF('aggregate ccm'!CD54&gt;0,'aggregate ccm'!CD54/SUM('aggregate ccm'!CD$2:CD$87),0)</f>
        <v>0</v>
      </c>
      <c r="CD54" s="67">
        <f>IF('aggregate ccm'!CE54&gt;0,'aggregate ccm'!CE54/SUM('aggregate ccm'!CE$2:CE$87),0)</f>
        <v>0</v>
      </c>
      <c r="CE54" s="67">
        <f>IF('aggregate ccm'!CF54&gt;0,'aggregate ccm'!CF54/SUM('aggregate ccm'!CF$2:CF$87),0)</f>
        <v>0</v>
      </c>
      <c r="CF54" s="67">
        <f>IF('aggregate ccm'!CG54&gt;0,'aggregate ccm'!CG54/SUM('aggregate ccm'!CG$2:CG$87),0)</f>
        <v>0</v>
      </c>
      <c r="CG54" s="67">
        <f>IF('aggregate ccm'!CH54&gt;0,'aggregate ccm'!CH54/SUM('aggregate ccm'!CH$2:CH$87),0)</f>
        <v>0</v>
      </c>
      <c r="CH54" s="67">
        <f>IF('aggregate ccm'!CI54&gt;0,'aggregate ccm'!CI54/SUM('aggregate ccm'!CI$2:CI$87),0)</f>
        <v>0</v>
      </c>
      <c r="CI54" s="67">
        <f>IF('aggregate ccm'!CJ54&gt;0,'aggregate ccm'!CJ54/SUM('aggregate ccm'!CJ$2:CJ$87),0)</f>
        <v>0</v>
      </c>
      <c r="CK54" s="67"/>
    </row>
    <row r="55" spans="1:89">
      <c r="A55" s="68" t="s">
        <v>778</v>
      </c>
      <c r="B55" s="67">
        <f>IF('aggregate ccm'!C55&gt;0,'aggregate ccm'!C55/SUM('aggregate ccm'!C$2:C$87),0)</f>
        <v>0</v>
      </c>
      <c r="C55" s="67">
        <f>IF('aggregate ccm'!D55&gt;0,'aggregate ccm'!D55/SUM('aggregate ccm'!D$2:D$87),0)</f>
        <v>0</v>
      </c>
      <c r="D55" s="67">
        <f>IF('aggregate ccm'!E55&gt;0,'aggregate ccm'!E55/SUM('aggregate ccm'!E$2:E$87),0)</f>
        <v>0</v>
      </c>
      <c r="E55" s="67">
        <f>IF('aggregate ccm'!F55&gt;0,'aggregate ccm'!F55/SUM('aggregate ccm'!F$2:F$87),0)</f>
        <v>0</v>
      </c>
      <c r="F55" s="67">
        <f>IF('aggregate ccm'!G55&gt;0,'aggregate ccm'!G55/SUM('aggregate ccm'!G$2:G$87),0)</f>
        <v>0</v>
      </c>
      <c r="G55" s="67">
        <f>IF('aggregate ccm'!H55&gt;0,'aggregate ccm'!H55/SUM('aggregate ccm'!H$2:H$87),0)</f>
        <v>0</v>
      </c>
      <c r="H55" s="67">
        <f>IF('aggregate ccm'!I55&gt;0,'aggregate ccm'!I55/SUM('aggregate ccm'!I$2:I$87),0)</f>
        <v>0</v>
      </c>
      <c r="I55" s="67">
        <f>IF('aggregate ccm'!J55&gt;0,'aggregate ccm'!J55/SUM('aggregate ccm'!J$2:J$87),0)</f>
        <v>0</v>
      </c>
      <c r="J55" s="67">
        <f>IF('aggregate ccm'!K55&gt;0,'aggregate ccm'!K55/SUM('aggregate ccm'!K$2:K$87),0)</f>
        <v>0</v>
      </c>
      <c r="K55" s="67">
        <f>IF('aggregate ccm'!L55&gt;0,'aggregate ccm'!L55/SUM('aggregate ccm'!L$2:L$87),0)</f>
        <v>0</v>
      </c>
      <c r="L55" s="67">
        <f>IF('aggregate ccm'!M55&gt;0,'aggregate ccm'!M55/SUM('aggregate ccm'!M$2:M$87),0)</f>
        <v>0</v>
      </c>
      <c r="M55" s="67">
        <f>IF('aggregate ccm'!N55&gt;0,'aggregate ccm'!N55/SUM('aggregate ccm'!N$2:N$87),0)</f>
        <v>0</v>
      </c>
      <c r="N55" s="67">
        <f>IF('aggregate ccm'!O55&gt;0,'aggregate ccm'!O55/SUM('aggregate ccm'!O$2:O$87),0)</f>
        <v>0</v>
      </c>
      <c r="O55" s="67">
        <f>IF('aggregate ccm'!P55&gt;0,'aggregate ccm'!P55/SUM('aggregate ccm'!P$2:P$87),0)</f>
        <v>0</v>
      </c>
      <c r="P55" s="67">
        <f>IF('aggregate ccm'!Q55&gt;0,'aggregate ccm'!Q55/SUM('aggregate ccm'!Q$2:Q$87),0)</f>
        <v>0</v>
      </c>
      <c r="Q55" s="67">
        <f>IF('aggregate ccm'!R55&gt;0,'aggregate ccm'!R55/SUM('aggregate ccm'!R$2:R$87),0)</f>
        <v>0</v>
      </c>
      <c r="R55" s="67">
        <f>IF('aggregate ccm'!S55&gt;0,'aggregate ccm'!S55/SUM('aggregate ccm'!S$2:S$87),0)</f>
        <v>0</v>
      </c>
      <c r="S55" s="67">
        <f>IF('aggregate ccm'!T55&gt;0,'aggregate ccm'!T55/SUM('aggregate ccm'!T$2:T$87),0)</f>
        <v>0</v>
      </c>
      <c r="T55" s="67">
        <f>IF('aggregate ccm'!U55&gt;0,'aggregate ccm'!U55/SUM('aggregate ccm'!U$2:U$87),0)</f>
        <v>0</v>
      </c>
      <c r="U55" s="67">
        <f>IF('aggregate ccm'!V55&gt;0,'aggregate ccm'!V55/SUM('aggregate ccm'!V$2:V$87),0)</f>
        <v>0</v>
      </c>
      <c r="V55" s="67">
        <f>IF('aggregate ccm'!W55&gt;0,'aggregate ccm'!W55/SUM('aggregate ccm'!W$2:W$87),0)</f>
        <v>0</v>
      </c>
      <c r="W55" s="67">
        <f>IF('aggregate ccm'!X55&gt;0,'aggregate ccm'!X55/SUM('aggregate ccm'!X$2:X$87),0)</f>
        <v>0</v>
      </c>
      <c r="X55" s="67">
        <f>IF('aggregate ccm'!Y55&gt;0,'aggregate ccm'!Y55/SUM('aggregate ccm'!Y$2:Y$87),0)</f>
        <v>0</v>
      </c>
      <c r="Y55" s="67">
        <f>IF('aggregate ccm'!Z55&gt;0,'aggregate ccm'!Z55/SUM('aggregate ccm'!Z$2:Z$87),0)</f>
        <v>9.1439825560948157E-4</v>
      </c>
      <c r="Z55" s="67">
        <f>IF('aggregate ccm'!AA55&gt;0,'aggregate ccm'!AA55/SUM('aggregate ccm'!AA$2:AA$87),0)</f>
        <v>0</v>
      </c>
      <c r="AA55" s="67">
        <f>IF('aggregate ccm'!AB55&gt;0,'aggregate ccm'!AB55/SUM('aggregate ccm'!AB$2:AB$87),0)</f>
        <v>0</v>
      </c>
      <c r="AB55" s="67">
        <f>IF('aggregate ccm'!AC55&gt;0,'aggregate ccm'!AC55/SUM('aggregate ccm'!AC$2:AC$87),0)</f>
        <v>0</v>
      </c>
      <c r="AC55" s="67">
        <f>IF('aggregate ccm'!AD55&gt;0,'aggregate ccm'!AD55/SUM('aggregate ccm'!AD$2:AD$87),0)</f>
        <v>0</v>
      </c>
      <c r="AD55" s="67">
        <f>IF('aggregate ccm'!AE55&gt;0,'aggregate ccm'!AE55/SUM('aggregate ccm'!AE$2:AE$87),0)</f>
        <v>0</v>
      </c>
      <c r="AE55" s="67">
        <f>IF('aggregate ccm'!AF55&gt;0,'aggregate ccm'!AF55/SUM('aggregate ccm'!AF$2:AF$87),0)</f>
        <v>0</v>
      </c>
      <c r="AF55" s="67">
        <f>IF('aggregate ccm'!AG55&gt;0,'aggregate ccm'!AG55/SUM('aggregate ccm'!AG$2:AG$87),0)</f>
        <v>0</v>
      </c>
      <c r="AG55" s="67">
        <f>IF('aggregate ccm'!AH55&gt;0,'aggregate ccm'!AH55/SUM('aggregate ccm'!AH$2:AH$87),0)</f>
        <v>0</v>
      </c>
      <c r="AH55" s="67">
        <f>IF('aggregate ccm'!AI55&gt;0,'aggregate ccm'!AI55/SUM('aggregate ccm'!AI$2:AI$87),0)</f>
        <v>0</v>
      </c>
      <c r="AI55" s="67">
        <f>IF('aggregate ccm'!AJ55&gt;0,'aggregate ccm'!AJ55/SUM('aggregate ccm'!AJ$2:AJ$87),0)</f>
        <v>0</v>
      </c>
      <c r="AJ55" s="67">
        <f>IF('aggregate ccm'!AK55&gt;0,'aggregate ccm'!AK55/SUM('aggregate ccm'!AK$2:AK$87),0)</f>
        <v>0</v>
      </c>
      <c r="AK55" s="67">
        <f>IF('aggregate ccm'!AL55&gt;0,'aggregate ccm'!AL55/SUM('aggregate ccm'!AL$2:AL$87),0)</f>
        <v>0</v>
      </c>
      <c r="AL55" s="67">
        <f>IF('aggregate ccm'!AM55&gt;0,'aggregate ccm'!AM55/SUM('aggregate ccm'!AM$2:AM$87),0)</f>
        <v>0</v>
      </c>
      <c r="AM55" s="67">
        <f>IF('aggregate ccm'!AN55&gt;0,'aggregate ccm'!AN55/SUM('aggregate ccm'!AN$2:AN$87),0)</f>
        <v>0</v>
      </c>
      <c r="AN55" s="67">
        <f>IF('aggregate ccm'!AO55&gt;0,'aggregate ccm'!AO55/SUM('aggregate ccm'!AO$2:AO$87),0)</f>
        <v>0</v>
      </c>
      <c r="AO55" s="67">
        <f>IF('aggregate ccm'!AP55&gt;0,'aggregate ccm'!AP55/SUM('aggregate ccm'!AP$2:AP$87),0)</f>
        <v>0</v>
      </c>
      <c r="AP55" s="67">
        <f>IF('aggregate ccm'!AQ55&gt;0,'aggregate ccm'!AQ55/SUM('aggregate ccm'!AQ$2:AQ$87),0)</f>
        <v>0</v>
      </c>
      <c r="AQ55" s="67">
        <f>IF('aggregate ccm'!AR55&gt;0,'aggregate ccm'!AR55/SUM('aggregate ccm'!AR$2:AR$87),0)</f>
        <v>0</v>
      </c>
      <c r="AR55" s="67">
        <f>IF('aggregate ccm'!AS55&gt;0,'aggregate ccm'!AS55/SUM('aggregate ccm'!AS$2:AS$87),0)</f>
        <v>0</v>
      </c>
      <c r="AS55" s="67">
        <f>IF('aggregate ccm'!AT55&gt;0,'aggregate ccm'!AT55/SUM('aggregate ccm'!AT$2:AT$87),0)</f>
        <v>0</v>
      </c>
      <c r="AT55" s="67">
        <f>IF('aggregate ccm'!AU55&gt;0,'aggregate ccm'!AU55/SUM('aggregate ccm'!AU$2:AU$87),0)</f>
        <v>0</v>
      </c>
      <c r="AU55" s="67">
        <f>IF('aggregate ccm'!AV55&gt;0,'aggregate ccm'!AV55/SUM('aggregate ccm'!AV$2:AV$87),0)</f>
        <v>0</v>
      </c>
      <c r="AV55" s="67">
        <f>IF('aggregate ccm'!AW55&gt;0,'aggregate ccm'!AW55/SUM('aggregate ccm'!AW$2:AW$87),0)</f>
        <v>0</v>
      </c>
      <c r="AW55" s="67">
        <f>IF('aggregate ccm'!AX55&gt;0,'aggregate ccm'!AX55/SUM('aggregate ccm'!AX$2:AX$87),0)</f>
        <v>0</v>
      </c>
      <c r="AX55" s="67">
        <f>IF('aggregate ccm'!AY55&gt;0,'aggregate ccm'!AY55/SUM('aggregate ccm'!AY$2:AY$87),0)</f>
        <v>0</v>
      </c>
      <c r="AY55" s="67">
        <f>IF('aggregate ccm'!AZ55&gt;0,'aggregate ccm'!AZ55/SUM('aggregate ccm'!AZ$2:AZ$87),0)</f>
        <v>0</v>
      </c>
      <c r="AZ55" s="67">
        <f>IF('aggregate ccm'!BA55&gt;0,'aggregate ccm'!BA55/SUM('aggregate ccm'!BA$2:BA$87),0)</f>
        <v>0</v>
      </c>
      <c r="BA55" s="67">
        <f>IF('aggregate ccm'!BB55&gt;0,'aggregate ccm'!BB55/SUM('aggregate ccm'!BB$2:BB$87),0)</f>
        <v>0.70538116591928246</v>
      </c>
      <c r="BB55" s="67">
        <f>IF('aggregate ccm'!BC55&gt;0,'aggregate ccm'!BC55/SUM('aggregate ccm'!BC$2:BC$87),0)</f>
        <v>0</v>
      </c>
      <c r="BC55" s="67">
        <f>IF('aggregate ccm'!BD55&gt;0,'aggregate ccm'!BD55/SUM('aggregate ccm'!BD$2:BD$87),0)</f>
        <v>0.11129225084229975</v>
      </c>
      <c r="BD55" s="67">
        <f>IF('aggregate ccm'!BE55&gt;0,'aggregate ccm'!BE55/SUM('aggregate ccm'!BE$2:BE$87),0)</f>
        <v>0</v>
      </c>
      <c r="BE55" s="67">
        <f>IF('aggregate ccm'!BF55&gt;0,'aggregate ccm'!BF55/SUM('aggregate ccm'!BF$2:BF$87),0)</f>
        <v>0</v>
      </c>
      <c r="BF55" s="67">
        <f>IF('aggregate ccm'!BG55&gt;0,'aggregate ccm'!BG55/SUM('aggregate ccm'!BG$2:BG$87),0)</f>
        <v>0</v>
      </c>
      <c r="BG55" s="67">
        <f>IF('aggregate ccm'!BH55&gt;0,'aggregate ccm'!BH55/SUM('aggregate ccm'!BH$2:BH$87),0)</f>
        <v>0</v>
      </c>
      <c r="BH55" s="67">
        <f>IF('aggregate ccm'!BI55&gt;0,'aggregate ccm'!BI55/SUM('aggregate ccm'!BI$2:BI$87),0)</f>
        <v>0</v>
      </c>
      <c r="BI55" s="67">
        <f>IF('aggregate ccm'!BJ55&gt;0,'aggregate ccm'!BJ55/SUM('aggregate ccm'!BJ$2:BJ$87),0)</f>
        <v>0</v>
      </c>
      <c r="BJ55" s="67">
        <f>IF('aggregate ccm'!BK55&gt;0,'aggregate ccm'!BK55/SUM('aggregate ccm'!BK$2:BK$87),0)</f>
        <v>0</v>
      </c>
      <c r="BK55" s="67">
        <f>IF('aggregate ccm'!BL55&gt;0,'aggregate ccm'!BL55/SUM('aggregate ccm'!BL$2:BL$87),0)</f>
        <v>0</v>
      </c>
      <c r="BL55" s="67">
        <f>IF('aggregate ccm'!BM55&gt;0,'aggregate ccm'!BM55/SUM('aggregate ccm'!BM$2:BM$87),0)</f>
        <v>0</v>
      </c>
      <c r="BM55" s="67">
        <f>IF('aggregate ccm'!BN55&gt;0,'aggregate ccm'!BN55/SUM('aggregate ccm'!BN$2:BN$87),0)</f>
        <v>0</v>
      </c>
      <c r="BN55" s="67">
        <f>IF('aggregate ccm'!BO55&gt;0,'aggregate ccm'!BO55/SUM('aggregate ccm'!BO$2:BO$87),0)</f>
        <v>0</v>
      </c>
      <c r="BO55" s="67">
        <f>IF('aggregate ccm'!BP55&gt;0,'aggregate ccm'!BP55/SUM('aggregate ccm'!BP$2:BP$87),0)</f>
        <v>0</v>
      </c>
      <c r="BP55" s="67">
        <f>IF('aggregate ccm'!BQ55&gt;0,'aggregate ccm'!BQ55/SUM('aggregate ccm'!BQ$2:BQ$87),0)</f>
        <v>0</v>
      </c>
      <c r="BQ55" s="67">
        <f>IF('aggregate ccm'!BR55&gt;0,'aggregate ccm'!BR55/SUM('aggregate ccm'!BR$2:BR$87),0)</f>
        <v>0</v>
      </c>
      <c r="BR55" s="67">
        <f>IF('aggregate ccm'!BS55&gt;0,'aggregate ccm'!BS55/SUM('aggregate ccm'!BS$2:BS$87),0)</f>
        <v>0</v>
      </c>
      <c r="BS55" s="67">
        <f>IF('aggregate ccm'!BT55&gt;0,'aggregate ccm'!BT55/SUM('aggregate ccm'!BT$2:BT$87),0)</f>
        <v>0</v>
      </c>
      <c r="BT55" s="67">
        <f>IF('aggregate ccm'!BU55&gt;0,'aggregate ccm'!BU55/SUM('aggregate ccm'!BU$2:BU$87),0)</f>
        <v>0</v>
      </c>
      <c r="BU55" s="67">
        <f>IF('aggregate ccm'!BV55&gt;0,'aggregate ccm'!BV55/SUM('aggregate ccm'!BV$2:BV$87),0)</f>
        <v>0</v>
      </c>
      <c r="BV55" s="67">
        <f>IF('aggregate ccm'!BW55&gt;0,'aggregate ccm'!BW55/SUM('aggregate ccm'!BW$2:BW$87),0)</f>
        <v>0</v>
      </c>
      <c r="BW55" s="67">
        <f>IF('aggregate ccm'!BX55&gt;0,'aggregate ccm'!BX55/SUM('aggregate ccm'!BX$2:BX$87),0)</f>
        <v>0</v>
      </c>
      <c r="BX55" s="67">
        <f>IF('aggregate ccm'!BY55&gt;0,'aggregate ccm'!BY55/SUM('aggregate ccm'!BY$2:BY$87),0)</f>
        <v>0</v>
      </c>
      <c r="BY55" s="67">
        <f>IF('aggregate ccm'!BZ55&gt;0,'aggregate ccm'!BZ55/SUM('aggregate ccm'!BZ$2:BZ$87),0)</f>
        <v>0</v>
      </c>
      <c r="BZ55" s="67">
        <f>IF('aggregate ccm'!CA55&gt;0,'aggregate ccm'!CA55/SUM('aggregate ccm'!CA$2:CA$87),0)</f>
        <v>0</v>
      </c>
      <c r="CA55" s="67">
        <f>IF('aggregate ccm'!CB55&gt;0,'aggregate ccm'!CB55/SUM('aggregate ccm'!CB$2:CB$87),0)</f>
        <v>0</v>
      </c>
      <c r="CB55" s="67">
        <f>IF('aggregate ccm'!CC55&gt;0,'aggregate ccm'!CC55/SUM('aggregate ccm'!CC$2:CC$87),0)</f>
        <v>0</v>
      </c>
      <c r="CC55" s="67">
        <f>IF('aggregate ccm'!CD55&gt;0,'aggregate ccm'!CD55/SUM('aggregate ccm'!CD$2:CD$87),0)</f>
        <v>0</v>
      </c>
      <c r="CD55" s="67">
        <f>IF('aggregate ccm'!CE55&gt;0,'aggregate ccm'!CE55/SUM('aggregate ccm'!CE$2:CE$87),0)</f>
        <v>0</v>
      </c>
      <c r="CE55" s="67">
        <f>IF('aggregate ccm'!CF55&gt;0,'aggregate ccm'!CF55/SUM('aggregate ccm'!CF$2:CF$87),0)</f>
        <v>0</v>
      </c>
      <c r="CF55" s="67">
        <f>IF('aggregate ccm'!CG55&gt;0,'aggregate ccm'!CG55/SUM('aggregate ccm'!CG$2:CG$87),0)</f>
        <v>0</v>
      </c>
      <c r="CG55" s="67">
        <f>IF('aggregate ccm'!CH55&gt;0,'aggregate ccm'!CH55/SUM('aggregate ccm'!CH$2:CH$87),0)</f>
        <v>0</v>
      </c>
      <c r="CH55" s="67">
        <f>IF('aggregate ccm'!CI55&gt;0,'aggregate ccm'!CI55/SUM('aggregate ccm'!CI$2:CI$87),0)</f>
        <v>0</v>
      </c>
      <c r="CI55" s="67">
        <f>IF('aggregate ccm'!CJ55&gt;0,'aggregate ccm'!CJ55/SUM('aggregate ccm'!CJ$2:CJ$87),0)</f>
        <v>0</v>
      </c>
      <c r="CK55" s="67"/>
    </row>
    <row r="56" spans="1:89">
      <c r="A56" s="68" t="s">
        <v>673</v>
      </c>
      <c r="B56" s="67">
        <f>IF('aggregate ccm'!C56&gt;0,'aggregate ccm'!C56/SUM('aggregate ccm'!C$2:C$87),0)</f>
        <v>0</v>
      </c>
      <c r="C56" s="67">
        <f>IF('aggregate ccm'!D56&gt;0,'aggregate ccm'!D56/SUM('aggregate ccm'!D$2:D$87),0)</f>
        <v>0</v>
      </c>
      <c r="D56" s="67">
        <f>IF('aggregate ccm'!E56&gt;0,'aggregate ccm'!E56/SUM('aggregate ccm'!E$2:E$87),0)</f>
        <v>0</v>
      </c>
      <c r="E56" s="67">
        <f>IF('aggregate ccm'!F56&gt;0,'aggregate ccm'!F56/SUM('aggregate ccm'!F$2:F$87),0)</f>
        <v>0</v>
      </c>
      <c r="F56" s="67">
        <f>IF('aggregate ccm'!G56&gt;0,'aggregate ccm'!G56/SUM('aggregate ccm'!G$2:G$87),0)</f>
        <v>0</v>
      </c>
      <c r="G56" s="67">
        <f>IF('aggregate ccm'!H56&gt;0,'aggregate ccm'!H56/SUM('aggregate ccm'!H$2:H$87),0)</f>
        <v>0</v>
      </c>
      <c r="H56" s="67">
        <f>IF('aggregate ccm'!I56&gt;0,'aggregate ccm'!I56/SUM('aggregate ccm'!I$2:I$87),0)</f>
        <v>0</v>
      </c>
      <c r="I56" s="67">
        <f>IF('aggregate ccm'!J56&gt;0,'aggregate ccm'!J56/SUM('aggregate ccm'!J$2:J$87),0)</f>
        <v>0</v>
      </c>
      <c r="J56" s="67">
        <f>IF('aggregate ccm'!K56&gt;0,'aggregate ccm'!K56/SUM('aggregate ccm'!K$2:K$87),0)</f>
        <v>0</v>
      </c>
      <c r="K56" s="67">
        <f>IF('aggregate ccm'!L56&gt;0,'aggregate ccm'!L56/SUM('aggregate ccm'!L$2:L$87),0)</f>
        <v>0</v>
      </c>
      <c r="L56" s="67">
        <f>IF('aggregate ccm'!M56&gt;0,'aggregate ccm'!M56/SUM('aggregate ccm'!M$2:M$87),0)</f>
        <v>0</v>
      </c>
      <c r="M56" s="67">
        <f>IF('aggregate ccm'!N56&gt;0,'aggregate ccm'!N56/SUM('aggregate ccm'!N$2:N$87),0)</f>
        <v>0</v>
      </c>
      <c r="N56" s="67">
        <f>IF('aggregate ccm'!O56&gt;0,'aggregate ccm'!O56/SUM('aggregate ccm'!O$2:O$87),0)</f>
        <v>0</v>
      </c>
      <c r="O56" s="67">
        <f>IF('aggregate ccm'!P56&gt;0,'aggregate ccm'!P56/SUM('aggregate ccm'!P$2:P$87),0)</f>
        <v>0</v>
      </c>
      <c r="P56" s="67">
        <f>IF('aggregate ccm'!Q56&gt;0,'aggregate ccm'!Q56/SUM('aggregate ccm'!Q$2:Q$87),0)</f>
        <v>0</v>
      </c>
      <c r="Q56" s="67">
        <f>IF('aggregate ccm'!R56&gt;0,'aggregate ccm'!R56/SUM('aggregate ccm'!R$2:R$87),0)</f>
        <v>0</v>
      </c>
      <c r="R56" s="67">
        <f>IF('aggregate ccm'!S56&gt;0,'aggregate ccm'!S56/SUM('aggregate ccm'!S$2:S$87),0)</f>
        <v>0</v>
      </c>
      <c r="S56" s="67">
        <f>IF('aggregate ccm'!T56&gt;0,'aggregate ccm'!T56/SUM('aggregate ccm'!T$2:T$87),0)</f>
        <v>0</v>
      </c>
      <c r="T56" s="67">
        <f>IF('aggregate ccm'!U56&gt;0,'aggregate ccm'!U56/SUM('aggregate ccm'!U$2:U$87),0)</f>
        <v>0</v>
      </c>
      <c r="U56" s="67">
        <f>IF('aggregate ccm'!V56&gt;0,'aggregate ccm'!V56/SUM('aggregate ccm'!V$2:V$87),0)</f>
        <v>0</v>
      </c>
      <c r="V56" s="67">
        <f>IF('aggregate ccm'!W56&gt;0,'aggregate ccm'!W56/SUM('aggregate ccm'!W$2:W$87),0)</f>
        <v>0</v>
      </c>
      <c r="W56" s="67">
        <f>IF('aggregate ccm'!X56&gt;0,'aggregate ccm'!X56/SUM('aggregate ccm'!X$2:X$87),0)</f>
        <v>0</v>
      </c>
      <c r="X56" s="67">
        <f>IF('aggregate ccm'!Y56&gt;0,'aggregate ccm'!Y56/SUM('aggregate ccm'!Y$2:Y$87),0)</f>
        <v>0</v>
      </c>
      <c r="Y56" s="67">
        <f>IF('aggregate ccm'!Z56&gt;0,'aggregate ccm'!Z56/SUM('aggregate ccm'!Z$2:Z$87),0)</f>
        <v>0</v>
      </c>
      <c r="Z56" s="67">
        <f>IF('aggregate ccm'!AA56&gt;0,'aggregate ccm'!AA56/SUM('aggregate ccm'!AA$2:AA$87),0)</f>
        <v>0</v>
      </c>
      <c r="AA56" s="67">
        <f>IF('aggregate ccm'!AB56&gt;0,'aggregate ccm'!AB56/SUM('aggregate ccm'!AB$2:AB$87),0)</f>
        <v>0</v>
      </c>
      <c r="AB56" s="67">
        <f>IF('aggregate ccm'!AC56&gt;0,'aggregate ccm'!AC56/SUM('aggregate ccm'!AC$2:AC$87),0)</f>
        <v>0</v>
      </c>
      <c r="AC56" s="67">
        <f>IF('aggregate ccm'!AD56&gt;0,'aggregate ccm'!AD56/SUM('aggregate ccm'!AD$2:AD$87),0)</f>
        <v>0</v>
      </c>
      <c r="AD56" s="67">
        <f>IF('aggregate ccm'!AE56&gt;0,'aggregate ccm'!AE56/SUM('aggregate ccm'!AE$2:AE$87),0)</f>
        <v>0</v>
      </c>
      <c r="AE56" s="67">
        <f>IF('aggregate ccm'!AF56&gt;0,'aggregate ccm'!AF56/SUM('aggregate ccm'!AF$2:AF$87),0)</f>
        <v>0</v>
      </c>
      <c r="AF56" s="67">
        <f>IF('aggregate ccm'!AG56&gt;0,'aggregate ccm'!AG56/SUM('aggregate ccm'!AG$2:AG$87),0)</f>
        <v>0</v>
      </c>
      <c r="AG56" s="67">
        <f>IF('aggregate ccm'!AH56&gt;0,'aggregate ccm'!AH56/SUM('aggregate ccm'!AH$2:AH$87),0)</f>
        <v>0</v>
      </c>
      <c r="AH56" s="67">
        <f>IF('aggregate ccm'!AI56&gt;0,'aggregate ccm'!AI56/SUM('aggregate ccm'!AI$2:AI$87),0)</f>
        <v>0</v>
      </c>
      <c r="AI56" s="67">
        <f>IF('aggregate ccm'!AJ56&gt;0,'aggregate ccm'!AJ56/SUM('aggregate ccm'!AJ$2:AJ$87),0)</f>
        <v>0</v>
      </c>
      <c r="AJ56" s="67">
        <f>IF('aggregate ccm'!AK56&gt;0,'aggregate ccm'!AK56/SUM('aggregate ccm'!AK$2:AK$87),0)</f>
        <v>0</v>
      </c>
      <c r="AK56" s="67">
        <f>IF('aggregate ccm'!AL56&gt;0,'aggregate ccm'!AL56/SUM('aggregate ccm'!AL$2:AL$87),0)</f>
        <v>0</v>
      </c>
      <c r="AL56" s="67">
        <f>IF('aggregate ccm'!AM56&gt;0,'aggregate ccm'!AM56/SUM('aggregate ccm'!AM$2:AM$87),0)</f>
        <v>0</v>
      </c>
      <c r="AM56" s="67">
        <f>IF('aggregate ccm'!AN56&gt;0,'aggregate ccm'!AN56/SUM('aggregate ccm'!AN$2:AN$87),0)</f>
        <v>0</v>
      </c>
      <c r="AN56" s="67">
        <f>IF('aggregate ccm'!AO56&gt;0,'aggregate ccm'!AO56/SUM('aggregate ccm'!AO$2:AO$87),0)</f>
        <v>0</v>
      </c>
      <c r="AO56" s="67">
        <f>IF('aggregate ccm'!AP56&gt;0,'aggregate ccm'!AP56/SUM('aggregate ccm'!AP$2:AP$87),0)</f>
        <v>0</v>
      </c>
      <c r="AP56" s="67">
        <f>IF('aggregate ccm'!AQ56&gt;0,'aggregate ccm'!AQ56/SUM('aggregate ccm'!AQ$2:AQ$87),0)</f>
        <v>0</v>
      </c>
      <c r="AQ56" s="67">
        <f>IF('aggregate ccm'!AR56&gt;0,'aggregate ccm'!AR56/SUM('aggregate ccm'!AR$2:AR$87),0)</f>
        <v>0</v>
      </c>
      <c r="AR56" s="67">
        <f>IF('aggregate ccm'!AS56&gt;0,'aggregate ccm'!AS56/SUM('aggregate ccm'!AS$2:AS$87),0)</f>
        <v>0</v>
      </c>
      <c r="AS56" s="67">
        <f>IF('aggregate ccm'!AT56&gt;0,'aggregate ccm'!AT56/SUM('aggregate ccm'!AT$2:AT$87),0)</f>
        <v>0</v>
      </c>
      <c r="AT56" s="67">
        <f>IF('aggregate ccm'!AU56&gt;0,'aggregate ccm'!AU56/SUM('aggregate ccm'!AU$2:AU$87),0)</f>
        <v>0</v>
      </c>
      <c r="AU56" s="67">
        <f>IF('aggregate ccm'!AV56&gt;0,'aggregate ccm'!AV56/SUM('aggregate ccm'!AV$2:AV$87),0)</f>
        <v>0</v>
      </c>
      <c r="AV56" s="67">
        <f>IF('aggregate ccm'!AW56&gt;0,'aggregate ccm'!AW56/SUM('aggregate ccm'!AW$2:AW$87),0)</f>
        <v>0</v>
      </c>
      <c r="AW56" s="67">
        <f>IF('aggregate ccm'!AX56&gt;0,'aggregate ccm'!AX56/SUM('aggregate ccm'!AX$2:AX$87),0)</f>
        <v>0</v>
      </c>
      <c r="AX56" s="67">
        <f>IF('aggregate ccm'!AY56&gt;0,'aggregate ccm'!AY56/SUM('aggregate ccm'!AY$2:AY$87),0)</f>
        <v>0</v>
      </c>
      <c r="AY56" s="67">
        <f>IF('aggregate ccm'!AZ56&gt;0,'aggregate ccm'!AZ56/SUM('aggregate ccm'!AZ$2:AZ$87),0)</f>
        <v>0</v>
      </c>
      <c r="AZ56" s="67">
        <f>IF('aggregate ccm'!BA56&gt;0,'aggregate ccm'!BA56/SUM('aggregate ccm'!BA$2:BA$87),0)</f>
        <v>0</v>
      </c>
      <c r="BA56" s="67">
        <f>IF('aggregate ccm'!BB56&gt;0,'aggregate ccm'!BB56/SUM('aggregate ccm'!BB$2:BB$87),0)</f>
        <v>0</v>
      </c>
      <c r="BB56" s="67">
        <f>IF('aggregate ccm'!BC56&gt;0,'aggregate ccm'!BC56/SUM('aggregate ccm'!BC$2:BC$87),0)</f>
        <v>0</v>
      </c>
      <c r="BC56" s="67">
        <f>IF('aggregate ccm'!BD56&gt;0,'aggregate ccm'!BD56/SUM('aggregate ccm'!BD$2:BD$87),0)</f>
        <v>0</v>
      </c>
      <c r="BD56" s="67">
        <f>IF('aggregate ccm'!BE56&gt;0,'aggregate ccm'!BE56/SUM('aggregate ccm'!BE$2:BE$87),0)</f>
        <v>0</v>
      </c>
      <c r="BE56" s="67">
        <f>IF('aggregate ccm'!BF56&gt;0,'aggregate ccm'!BF56/SUM('aggregate ccm'!BF$2:BF$87),0)</f>
        <v>0</v>
      </c>
      <c r="BF56" s="67">
        <f>IF('aggregate ccm'!BG56&gt;0,'aggregate ccm'!BG56/SUM('aggregate ccm'!BG$2:BG$87),0)</f>
        <v>0</v>
      </c>
      <c r="BG56" s="67">
        <f>IF('aggregate ccm'!BH56&gt;0,'aggregate ccm'!BH56/SUM('aggregate ccm'!BH$2:BH$87),0)</f>
        <v>0</v>
      </c>
      <c r="BH56" s="67">
        <f>IF('aggregate ccm'!BI56&gt;0,'aggregate ccm'!BI56/SUM('aggregate ccm'!BI$2:BI$87),0)</f>
        <v>0</v>
      </c>
      <c r="BI56" s="67">
        <f>IF('aggregate ccm'!BJ56&gt;0,'aggregate ccm'!BJ56/SUM('aggregate ccm'!BJ$2:BJ$87),0)</f>
        <v>0</v>
      </c>
      <c r="BJ56" s="67">
        <f>IF('aggregate ccm'!BK56&gt;0,'aggregate ccm'!BK56/SUM('aggregate ccm'!BK$2:BK$87),0)</f>
        <v>0</v>
      </c>
      <c r="BK56" s="67">
        <f>IF('aggregate ccm'!BL56&gt;0,'aggregate ccm'!BL56/SUM('aggregate ccm'!BL$2:BL$87),0)</f>
        <v>0</v>
      </c>
      <c r="BL56" s="67">
        <f>IF('aggregate ccm'!BM56&gt;0,'aggregate ccm'!BM56/SUM('aggregate ccm'!BM$2:BM$87),0)</f>
        <v>0</v>
      </c>
      <c r="BM56" s="67">
        <f>IF('aggregate ccm'!BN56&gt;0,'aggregate ccm'!BN56/SUM('aggregate ccm'!BN$2:BN$87),0)</f>
        <v>0</v>
      </c>
      <c r="BN56" s="67">
        <f>IF('aggregate ccm'!BO56&gt;0,'aggregate ccm'!BO56/SUM('aggregate ccm'!BO$2:BO$87),0)</f>
        <v>0</v>
      </c>
      <c r="BO56" s="67">
        <f>IF('aggregate ccm'!BP56&gt;0,'aggregate ccm'!BP56/SUM('aggregate ccm'!BP$2:BP$87),0)</f>
        <v>0</v>
      </c>
      <c r="BP56" s="67">
        <f>IF('aggregate ccm'!BQ56&gt;0,'aggregate ccm'!BQ56/SUM('aggregate ccm'!BQ$2:BQ$87),0)</f>
        <v>0</v>
      </c>
      <c r="BQ56" s="67">
        <f>IF('aggregate ccm'!BR56&gt;0,'aggregate ccm'!BR56/SUM('aggregate ccm'!BR$2:BR$87),0)</f>
        <v>0</v>
      </c>
      <c r="BR56" s="67">
        <f>IF('aggregate ccm'!BS56&gt;0,'aggregate ccm'!BS56/SUM('aggregate ccm'!BS$2:BS$87),0)</f>
        <v>0</v>
      </c>
      <c r="BS56" s="67">
        <f>IF('aggregate ccm'!BT56&gt;0,'aggregate ccm'!BT56/SUM('aggregate ccm'!BT$2:BT$87),0)</f>
        <v>0</v>
      </c>
      <c r="BT56" s="67">
        <f>IF('aggregate ccm'!BU56&gt;0,'aggregate ccm'!BU56/SUM('aggregate ccm'!BU$2:BU$87),0)</f>
        <v>0</v>
      </c>
      <c r="BU56" s="67">
        <f>IF('aggregate ccm'!BV56&gt;0,'aggregate ccm'!BV56/SUM('aggregate ccm'!BV$2:BV$87),0)</f>
        <v>0</v>
      </c>
      <c r="BV56" s="67">
        <f>IF('aggregate ccm'!BW56&gt;0,'aggregate ccm'!BW56/SUM('aggregate ccm'!BW$2:BW$87),0)</f>
        <v>0</v>
      </c>
      <c r="BW56" s="67">
        <f>IF('aggregate ccm'!BX56&gt;0,'aggregate ccm'!BX56/SUM('aggregate ccm'!BX$2:BX$87),0)</f>
        <v>0</v>
      </c>
      <c r="BX56" s="67">
        <f>IF('aggregate ccm'!BY56&gt;0,'aggregate ccm'!BY56/SUM('aggregate ccm'!BY$2:BY$87),0)</f>
        <v>0</v>
      </c>
      <c r="BY56" s="67">
        <f>IF('aggregate ccm'!BZ56&gt;0,'aggregate ccm'!BZ56/SUM('aggregate ccm'!BZ$2:BZ$87),0)</f>
        <v>0</v>
      </c>
      <c r="BZ56" s="67">
        <f>IF('aggregate ccm'!CA56&gt;0,'aggregate ccm'!CA56/SUM('aggregate ccm'!CA$2:CA$87),0)</f>
        <v>0</v>
      </c>
      <c r="CA56" s="67">
        <f>IF('aggregate ccm'!CB56&gt;0,'aggregate ccm'!CB56/SUM('aggregate ccm'!CB$2:CB$87),0)</f>
        <v>0</v>
      </c>
      <c r="CB56" s="67">
        <f>IF('aggregate ccm'!CC56&gt;0,'aggregate ccm'!CC56/SUM('aggregate ccm'!CC$2:CC$87),0)</f>
        <v>0</v>
      </c>
      <c r="CC56" s="67">
        <f>IF('aggregate ccm'!CD56&gt;0,'aggregate ccm'!CD56/SUM('aggregate ccm'!CD$2:CD$87),0)</f>
        <v>0</v>
      </c>
      <c r="CD56" s="67">
        <f>IF('aggregate ccm'!CE56&gt;0,'aggregate ccm'!CE56/SUM('aggregate ccm'!CE$2:CE$87),0)</f>
        <v>0</v>
      </c>
      <c r="CE56" s="67">
        <f>IF('aggregate ccm'!CF56&gt;0,'aggregate ccm'!CF56/SUM('aggregate ccm'!CF$2:CF$87),0)</f>
        <v>0</v>
      </c>
      <c r="CF56" s="67">
        <f>IF('aggregate ccm'!CG56&gt;0,'aggregate ccm'!CG56/SUM('aggregate ccm'!CG$2:CG$87),0)</f>
        <v>0</v>
      </c>
      <c r="CG56" s="67">
        <f>IF('aggregate ccm'!CH56&gt;0,'aggregate ccm'!CH56/SUM('aggregate ccm'!CH$2:CH$87),0)</f>
        <v>0</v>
      </c>
      <c r="CH56" s="67">
        <f>IF('aggregate ccm'!CI56&gt;0,'aggregate ccm'!CI56/SUM('aggregate ccm'!CI$2:CI$87),0)</f>
        <v>0</v>
      </c>
      <c r="CI56" s="67">
        <f>IF('aggregate ccm'!CJ56&gt;0,'aggregate ccm'!CJ56/SUM('aggregate ccm'!CJ$2:CJ$87),0)</f>
        <v>0</v>
      </c>
      <c r="CK56" s="67"/>
    </row>
    <row r="57" spans="1:89">
      <c r="A57" s="68" t="s">
        <v>779</v>
      </c>
      <c r="B57" s="67">
        <f>IF('aggregate ccm'!C57&gt;0,'aggregate ccm'!C57/SUM('aggregate ccm'!C$2:C$87),0)</f>
        <v>0</v>
      </c>
      <c r="C57" s="67">
        <f>IF('aggregate ccm'!D57&gt;0,'aggregate ccm'!D57/SUM('aggregate ccm'!D$2:D$87),0)</f>
        <v>0</v>
      </c>
      <c r="D57" s="67">
        <f>IF('aggregate ccm'!E57&gt;0,'aggregate ccm'!E57/SUM('aggregate ccm'!E$2:E$87),0)</f>
        <v>0</v>
      </c>
      <c r="E57" s="67">
        <f>IF('aggregate ccm'!F57&gt;0,'aggregate ccm'!F57/SUM('aggregate ccm'!F$2:F$87),0)</f>
        <v>0</v>
      </c>
      <c r="F57" s="67">
        <f>IF('aggregate ccm'!G57&gt;0,'aggregate ccm'!G57/SUM('aggregate ccm'!G$2:G$87),0)</f>
        <v>0</v>
      </c>
      <c r="G57" s="67">
        <f>IF('aggregate ccm'!H57&gt;0,'aggregate ccm'!H57/SUM('aggregate ccm'!H$2:H$87),0)</f>
        <v>0</v>
      </c>
      <c r="H57" s="67">
        <f>IF('aggregate ccm'!I57&gt;0,'aggregate ccm'!I57/SUM('aggregate ccm'!I$2:I$87),0)</f>
        <v>0</v>
      </c>
      <c r="I57" s="67">
        <f>IF('aggregate ccm'!J57&gt;0,'aggregate ccm'!J57/SUM('aggregate ccm'!J$2:J$87),0)</f>
        <v>0</v>
      </c>
      <c r="J57" s="67">
        <f>IF('aggregate ccm'!K57&gt;0,'aggregate ccm'!K57/SUM('aggregate ccm'!K$2:K$87),0)</f>
        <v>0</v>
      </c>
      <c r="K57" s="67">
        <f>IF('aggregate ccm'!L57&gt;0,'aggregate ccm'!L57/SUM('aggregate ccm'!L$2:L$87),0)</f>
        <v>0</v>
      </c>
      <c r="L57" s="67">
        <f>IF('aggregate ccm'!M57&gt;0,'aggregate ccm'!M57/SUM('aggregate ccm'!M$2:M$87),0)</f>
        <v>0</v>
      </c>
      <c r="M57" s="67">
        <f>IF('aggregate ccm'!N57&gt;0,'aggregate ccm'!N57/SUM('aggregate ccm'!N$2:N$87),0)</f>
        <v>0</v>
      </c>
      <c r="N57" s="67">
        <f>IF('aggregate ccm'!O57&gt;0,'aggregate ccm'!O57/SUM('aggregate ccm'!O$2:O$87),0)</f>
        <v>0</v>
      </c>
      <c r="O57" s="67">
        <f>IF('aggregate ccm'!P57&gt;0,'aggregate ccm'!P57/SUM('aggregate ccm'!P$2:P$87),0)</f>
        <v>0</v>
      </c>
      <c r="P57" s="67">
        <f>IF('aggregate ccm'!Q57&gt;0,'aggregate ccm'!Q57/SUM('aggregate ccm'!Q$2:Q$87),0)</f>
        <v>0</v>
      </c>
      <c r="Q57" s="67">
        <f>IF('aggregate ccm'!R57&gt;0,'aggregate ccm'!R57/SUM('aggregate ccm'!R$2:R$87),0)</f>
        <v>0</v>
      </c>
      <c r="R57" s="67">
        <f>IF('aggregate ccm'!S57&gt;0,'aggregate ccm'!S57/SUM('aggregate ccm'!S$2:S$87),0)</f>
        <v>0</v>
      </c>
      <c r="S57" s="67">
        <f>IF('aggregate ccm'!T57&gt;0,'aggregate ccm'!T57/SUM('aggregate ccm'!T$2:T$87),0)</f>
        <v>0</v>
      </c>
      <c r="T57" s="67">
        <f>IF('aggregate ccm'!U57&gt;0,'aggregate ccm'!U57/SUM('aggregate ccm'!U$2:U$87),0)</f>
        <v>0</v>
      </c>
      <c r="U57" s="67">
        <f>IF('aggregate ccm'!V57&gt;0,'aggregate ccm'!V57/SUM('aggregate ccm'!V$2:V$87),0)</f>
        <v>0</v>
      </c>
      <c r="V57" s="67">
        <f>IF('aggregate ccm'!W57&gt;0,'aggregate ccm'!W57/SUM('aggregate ccm'!W$2:W$87),0)</f>
        <v>0</v>
      </c>
      <c r="W57" s="67">
        <f>IF('aggregate ccm'!X57&gt;0,'aggregate ccm'!X57/SUM('aggregate ccm'!X$2:X$87),0)</f>
        <v>0</v>
      </c>
      <c r="X57" s="67">
        <f>IF('aggregate ccm'!Y57&gt;0,'aggregate ccm'!Y57/SUM('aggregate ccm'!Y$2:Y$87),0)</f>
        <v>0</v>
      </c>
      <c r="Y57" s="67">
        <f>IF('aggregate ccm'!Z57&gt;0,'aggregate ccm'!Z57/SUM('aggregate ccm'!Z$2:Z$87),0)</f>
        <v>0</v>
      </c>
      <c r="Z57" s="67">
        <f>IF('aggregate ccm'!AA57&gt;0,'aggregate ccm'!AA57/SUM('aggregate ccm'!AA$2:AA$87),0)</f>
        <v>0</v>
      </c>
      <c r="AA57" s="67">
        <f>IF('aggregate ccm'!AB57&gt;0,'aggregate ccm'!AB57/SUM('aggregate ccm'!AB$2:AB$87),0)</f>
        <v>0</v>
      </c>
      <c r="AB57" s="67">
        <f>IF('aggregate ccm'!AC57&gt;0,'aggregate ccm'!AC57/SUM('aggregate ccm'!AC$2:AC$87),0)</f>
        <v>0</v>
      </c>
      <c r="AC57" s="67">
        <f>IF('aggregate ccm'!AD57&gt;0,'aggregate ccm'!AD57/SUM('aggregate ccm'!AD$2:AD$87),0)</f>
        <v>0</v>
      </c>
      <c r="AD57" s="67">
        <f>IF('aggregate ccm'!AE57&gt;0,'aggregate ccm'!AE57/SUM('aggregate ccm'!AE$2:AE$87),0)</f>
        <v>0</v>
      </c>
      <c r="AE57" s="67">
        <f>IF('aggregate ccm'!AF57&gt;0,'aggregate ccm'!AF57/SUM('aggregate ccm'!AF$2:AF$87),0)</f>
        <v>0</v>
      </c>
      <c r="AF57" s="67">
        <f>IF('aggregate ccm'!AG57&gt;0,'aggregate ccm'!AG57/SUM('aggregate ccm'!AG$2:AG$87),0)</f>
        <v>0</v>
      </c>
      <c r="AG57" s="67">
        <f>IF('aggregate ccm'!AH57&gt;0,'aggregate ccm'!AH57/SUM('aggregate ccm'!AH$2:AH$87),0)</f>
        <v>0</v>
      </c>
      <c r="AH57" s="67">
        <f>IF('aggregate ccm'!AI57&gt;0,'aggregate ccm'!AI57/SUM('aggregate ccm'!AI$2:AI$87),0)</f>
        <v>0</v>
      </c>
      <c r="AI57" s="67">
        <f>IF('aggregate ccm'!AJ57&gt;0,'aggregate ccm'!AJ57/SUM('aggregate ccm'!AJ$2:AJ$87),0)</f>
        <v>0</v>
      </c>
      <c r="AJ57" s="67">
        <f>IF('aggregate ccm'!AK57&gt;0,'aggregate ccm'!AK57/SUM('aggregate ccm'!AK$2:AK$87),0)</f>
        <v>0</v>
      </c>
      <c r="AK57" s="67">
        <f>IF('aggregate ccm'!AL57&gt;0,'aggregate ccm'!AL57/SUM('aggregate ccm'!AL$2:AL$87),0)</f>
        <v>0</v>
      </c>
      <c r="AL57" s="67">
        <f>IF('aggregate ccm'!AM57&gt;0,'aggregate ccm'!AM57/SUM('aggregate ccm'!AM$2:AM$87),0)</f>
        <v>0</v>
      </c>
      <c r="AM57" s="67">
        <f>IF('aggregate ccm'!AN57&gt;0,'aggregate ccm'!AN57/SUM('aggregate ccm'!AN$2:AN$87),0)</f>
        <v>0</v>
      </c>
      <c r="AN57" s="67">
        <f>IF('aggregate ccm'!AO57&gt;0,'aggregate ccm'!AO57/SUM('aggregate ccm'!AO$2:AO$87),0)</f>
        <v>0</v>
      </c>
      <c r="AO57" s="67">
        <f>IF('aggregate ccm'!AP57&gt;0,'aggregate ccm'!AP57/SUM('aggregate ccm'!AP$2:AP$87),0)</f>
        <v>0</v>
      </c>
      <c r="AP57" s="67">
        <f>IF('aggregate ccm'!AQ57&gt;0,'aggregate ccm'!AQ57/SUM('aggregate ccm'!AQ$2:AQ$87),0)</f>
        <v>0</v>
      </c>
      <c r="AQ57" s="67">
        <f>IF('aggregate ccm'!AR57&gt;0,'aggregate ccm'!AR57/SUM('aggregate ccm'!AR$2:AR$87),0)</f>
        <v>0</v>
      </c>
      <c r="AR57" s="67">
        <f>IF('aggregate ccm'!AS57&gt;0,'aggregate ccm'!AS57/SUM('aggregate ccm'!AS$2:AS$87),0)</f>
        <v>0</v>
      </c>
      <c r="AS57" s="67">
        <f>IF('aggregate ccm'!AT57&gt;0,'aggregate ccm'!AT57/SUM('aggregate ccm'!AT$2:AT$87),0)</f>
        <v>0</v>
      </c>
      <c r="AT57" s="67">
        <f>IF('aggregate ccm'!AU57&gt;0,'aggregate ccm'!AU57/SUM('aggregate ccm'!AU$2:AU$87),0)</f>
        <v>0</v>
      </c>
      <c r="AU57" s="67">
        <f>IF('aggregate ccm'!AV57&gt;0,'aggregate ccm'!AV57/SUM('aggregate ccm'!AV$2:AV$87),0)</f>
        <v>0</v>
      </c>
      <c r="AV57" s="67">
        <f>IF('aggregate ccm'!AW57&gt;0,'aggregate ccm'!AW57/SUM('aggregate ccm'!AW$2:AW$87),0)</f>
        <v>0</v>
      </c>
      <c r="AW57" s="67">
        <f>IF('aggregate ccm'!AX57&gt;0,'aggregate ccm'!AX57/SUM('aggregate ccm'!AX$2:AX$87),0)</f>
        <v>0</v>
      </c>
      <c r="AX57" s="67">
        <f>IF('aggregate ccm'!AY57&gt;0,'aggregate ccm'!AY57/SUM('aggregate ccm'!AY$2:AY$87),0)</f>
        <v>0</v>
      </c>
      <c r="AY57" s="67">
        <f>IF('aggregate ccm'!AZ57&gt;0,'aggregate ccm'!AZ57/SUM('aggregate ccm'!AZ$2:AZ$87),0)</f>
        <v>0</v>
      </c>
      <c r="AZ57" s="67">
        <f>IF('aggregate ccm'!BA57&gt;0,'aggregate ccm'!BA57/SUM('aggregate ccm'!BA$2:BA$87),0)</f>
        <v>0</v>
      </c>
      <c r="BA57" s="67">
        <f>IF('aggregate ccm'!BB57&gt;0,'aggregate ccm'!BB57/SUM('aggregate ccm'!BB$2:BB$87),0)</f>
        <v>0</v>
      </c>
      <c r="BB57" s="67">
        <f>IF('aggregate ccm'!BC57&gt;0,'aggregate ccm'!BC57/SUM('aggregate ccm'!BC$2:BC$87),0)</f>
        <v>0</v>
      </c>
      <c r="BC57" s="67">
        <f>IF('aggregate ccm'!BD57&gt;0,'aggregate ccm'!BD57/SUM('aggregate ccm'!BD$2:BD$87),0)</f>
        <v>0</v>
      </c>
      <c r="BD57" s="67">
        <f>IF('aggregate ccm'!BE57&gt;0,'aggregate ccm'!BE57/SUM('aggregate ccm'!BE$2:BE$87),0)</f>
        <v>0</v>
      </c>
      <c r="BE57" s="67">
        <f>IF('aggregate ccm'!BF57&gt;0,'aggregate ccm'!BF57/SUM('aggregate ccm'!BF$2:BF$87),0)</f>
        <v>0</v>
      </c>
      <c r="BF57" s="67">
        <f>IF('aggregate ccm'!BG57&gt;0,'aggregate ccm'!BG57/SUM('aggregate ccm'!BG$2:BG$87),0)</f>
        <v>0</v>
      </c>
      <c r="BG57" s="67">
        <f>IF('aggregate ccm'!BH57&gt;0,'aggregate ccm'!BH57/SUM('aggregate ccm'!BH$2:BH$87),0)</f>
        <v>0</v>
      </c>
      <c r="BH57" s="67">
        <f>IF('aggregate ccm'!BI57&gt;0,'aggregate ccm'!BI57/SUM('aggregate ccm'!BI$2:BI$87),0)</f>
        <v>0</v>
      </c>
      <c r="BI57" s="67">
        <f>IF('aggregate ccm'!BJ57&gt;0,'aggregate ccm'!BJ57/SUM('aggregate ccm'!BJ$2:BJ$87),0)</f>
        <v>0</v>
      </c>
      <c r="BJ57" s="67">
        <f>IF('aggregate ccm'!BK57&gt;0,'aggregate ccm'!BK57/SUM('aggregate ccm'!BK$2:BK$87),0)</f>
        <v>0</v>
      </c>
      <c r="BK57" s="67">
        <f>IF('aggregate ccm'!BL57&gt;0,'aggregate ccm'!BL57/SUM('aggregate ccm'!BL$2:BL$87),0)</f>
        <v>0</v>
      </c>
      <c r="BL57" s="67">
        <f>IF('aggregate ccm'!BM57&gt;0,'aggregate ccm'!BM57/SUM('aggregate ccm'!BM$2:BM$87),0)</f>
        <v>0</v>
      </c>
      <c r="BM57" s="67">
        <f>IF('aggregate ccm'!BN57&gt;0,'aggregate ccm'!BN57/SUM('aggregate ccm'!BN$2:BN$87),0)</f>
        <v>0</v>
      </c>
      <c r="BN57" s="67">
        <f>IF('aggregate ccm'!BO57&gt;0,'aggregate ccm'!BO57/SUM('aggregate ccm'!BO$2:BO$87),0)</f>
        <v>0</v>
      </c>
      <c r="BO57" s="67">
        <f>IF('aggregate ccm'!BP57&gt;0,'aggregate ccm'!BP57/SUM('aggregate ccm'!BP$2:BP$87),0)</f>
        <v>0</v>
      </c>
      <c r="BP57" s="67">
        <f>IF('aggregate ccm'!BQ57&gt;0,'aggregate ccm'!BQ57/SUM('aggregate ccm'!BQ$2:BQ$87),0)</f>
        <v>0</v>
      </c>
      <c r="BQ57" s="67">
        <f>IF('aggregate ccm'!BR57&gt;0,'aggregate ccm'!BR57/SUM('aggregate ccm'!BR$2:BR$87),0)</f>
        <v>0</v>
      </c>
      <c r="BR57" s="67">
        <f>IF('aggregate ccm'!BS57&gt;0,'aggregate ccm'!BS57/SUM('aggregate ccm'!BS$2:BS$87),0)</f>
        <v>0</v>
      </c>
      <c r="BS57" s="67">
        <f>IF('aggregate ccm'!BT57&gt;0,'aggregate ccm'!BT57/SUM('aggregate ccm'!BT$2:BT$87),0)</f>
        <v>0</v>
      </c>
      <c r="BT57" s="67">
        <f>IF('aggregate ccm'!BU57&gt;0,'aggregate ccm'!BU57/SUM('aggregate ccm'!BU$2:BU$87),0)</f>
        <v>0</v>
      </c>
      <c r="BU57" s="67">
        <f>IF('aggregate ccm'!BV57&gt;0,'aggregate ccm'!BV57/SUM('aggregate ccm'!BV$2:BV$87),0)</f>
        <v>0</v>
      </c>
      <c r="BV57" s="67">
        <f>IF('aggregate ccm'!BW57&gt;0,'aggregate ccm'!BW57/SUM('aggregate ccm'!BW$2:BW$87),0)</f>
        <v>0</v>
      </c>
      <c r="BW57" s="67">
        <f>IF('aggregate ccm'!BX57&gt;0,'aggregate ccm'!BX57/SUM('aggregate ccm'!BX$2:BX$87),0)</f>
        <v>0</v>
      </c>
      <c r="BX57" s="67">
        <f>IF('aggregate ccm'!BY57&gt;0,'aggregate ccm'!BY57/SUM('aggregate ccm'!BY$2:BY$87),0)</f>
        <v>0</v>
      </c>
      <c r="BY57" s="67">
        <f>IF('aggregate ccm'!BZ57&gt;0,'aggregate ccm'!BZ57/SUM('aggregate ccm'!BZ$2:BZ$87),0)</f>
        <v>0</v>
      </c>
      <c r="BZ57" s="67">
        <f>IF('aggregate ccm'!CA57&gt;0,'aggregate ccm'!CA57/SUM('aggregate ccm'!CA$2:CA$87),0)</f>
        <v>0</v>
      </c>
      <c r="CA57" s="67">
        <f>IF('aggregate ccm'!CB57&gt;0,'aggregate ccm'!CB57/SUM('aggregate ccm'!CB$2:CB$87),0)</f>
        <v>0</v>
      </c>
      <c r="CB57" s="67">
        <f>IF('aggregate ccm'!CC57&gt;0,'aggregate ccm'!CC57/SUM('aggregate ccm'!CC$2:CC$87),0)</f>
        <v>0</v>
      </c>
      <c r="CC57" s="67">
        <f>IF('aggregate ccm'!CD57&gt;0,'aggregate ccm'!CD57/SUM('aggregate ccm'!CD$2:CD$87),0)</f>
        <v>0</v>
      </c>
      <c r="CD57" s="67">
        <f>IF('aggregate ccm'!CE57&gt;0,'aggregate ccm'!CE57/SUM('aggregate ccm'!CE$2:CE$87),0)</f>
        <v>0</v>
      </c>
      <c r="CE57" s="67">
        <f>IF('aggregate ccm'!CF57&gt;0,'aggregate ccm'!CF57/SUM('aggregate ccm'!CF$2:CF$87),0)</f>
        <v>0</v>
      </c>
      <c r="CF57" s="67">
        <f>IF('aggregate ccm'!CG57&gt;0,'aggregate ccm'!CG57/SUM('aggregate ccm'!CG$2:CG$87),0)</f>
        <v>0</v>
      </c>
      <c r="CG57" s="67">
        <f>IF('aggregate ccm'!CH57&gt;0,'aggregate ccm'!CH57/SUM('aggregate ccm'!CH$2:CH$87),0)</f>
        <v>0</v>
      </c>
      <c r="CH57" s="67">
        <f>IF('aggregate ccm'!CI57&gt;0,'aggregate ccm'!CI57/SUM('aggregate ccm'!CI$2:CI$87),0)</f>
        <v>0</v>
      </c>
      <c r="CI57" s="67">
        <f>IF('aggregate ccm'!CJ57&gt;0,'aggregate ccm'!CJ57/SUM('aggregate ccm'!CJ$2:CJ$87),0)</f>
        <v>0</v>
      </c>
      <c r="CK57" s="67"/>
    </row>
    <row r="58" spans="1:89">
      <c r="A58" s="68" t="s">
        <v>780</v>
      </c>
      <c r="B58" s="67">
        <f>IF('aggregate ccm'!C58&gt;0,'aggregate ccm'!C58/SUM('aggregate ccm'!C$2:C$87),0)</f>
        <v>4.4514788802057571E-4</v>
      </c>
      <c r="C58" s="67">
        <f>IF('aggregate ccm'!D58&gt;0,'aggregate ccm'!D58/SUM('aggregate ccm'!D$2:D$87),0)</f>
        <v>5.5245566543284898E-5</v>
      </c>
      <c r="D58" s="67">
        <f>IF('aggregate ccm'!E58&gt;0,'aggregate ccm'!E58/SUM('aggregate ccm'!E$2:E$87),0)</f>
        <v>9.5205712342740596E-4</v>
      </c>
      <c r="E58" s="67">
        <f>IF('aggregate ccm'!F58&gt;0,'aggregate ccm'!F58/SUM('aggregate ccm'!F$2:F$87),0)</f>
        <v>2.2774220382169817E-4</v>
      </c>
      <c r="F58" s="67">
        <f>IF('aggregate ccm'!G58&gt;0,'aggregate ccm'!G58/SUM('aggregate ccm'!G$2:G$87),0)</f>
        <v>9.5205712342740553E-4</v>
      </c>
      <c r="G58" s="67">
        <f>IF('aggregate ccm'!H58&gt;0,'aggregate ccm'!H58/SUM('aggregate ccm'!H$2:H$87),0)</f>
        <v>7.2621641249092229E-4</v>
      </c>
      <c r="H58" s="67">
        <f>IF('aggregate ccm'!I58&gt;0,'aggregate ccm'!I58/SUM('aggregate ccm'!I$2:I$87),0)</f>
        <v>0</v>
      </c>
      <c r="I58" s="67">
        <f>IF('aggregate ccm'!J58&gt;0,'aggregate ccm'!J58/SUM('aggregate ccm'!J$2:J$87),0)</f>
        <v>1.5710919088766694E-3</v>
      </c>
      <c r="J58" s="67">
        <f>IF('aggregate ccm'!K58&gt;0,'aggregate ccm'!K58/SUM('aggregate ccm'!K$2:K$87),0)</f>
        <v>0</v>
      </c>
      <c r="K58" s="67">
        <f>IF('aggregate ccm'!L58&gt;0,'aggregate ccm'!L58/SUM('aggregate ccm'!L$2:L$87),0)</f>
        <v>6.6396219698263933E-4</v>
      </c>
      <c r="L58" s="67">
        <f>IF('aggregate ccm'!M58&gt;0,'aggregate ccm'!M58/SUM('aggregate ccm'!M$2:M$87),0)</f>
        <v>0</v>
      </c>
      <c r="M58" s="67">
        <f>IF('aggregate ccm'!N58&gt;0,'aggregate ccm'!N58/SUM('aggregate ccm'!N$2:N$87),0)</f>
        <v>0</v>
      </c>
      <c r="N58" s="67">
        <f>IF('aggregate ccm'!O58&gt;0,'aggregate ccm'!O58/SUM('aggregate ccm'!O$2:O$87),0)</f>
        <v>0</v>
      </c>
      <c r="O58" s="67">
        <f>IF('aggregate ccm'!P58&gt;0,'aggregate ccm'!P58/SUM('aggregate ccm'!P$2:P$87),0)</f>
        <v>0</v>
      </c>
      <c r="P58" s="67">
        <f>IF('aggregate ccm'!Q58&gt;0,'aggregate ccm'!Q58/SUM('aggregate ccm'!Q$2:Q$87),0)</f>
        <v>0</v>
      </c>
      <c r="Q58" s="67">
        <f>IF('aggregate ccm'!R58&gt;0,'aggregate ccm'!R58/SUM('aggregate ccm'!R$2:R$87),0)</f>
        <v>0</v>
      </c>
      <c r="R58" s="67">
        <f>IF('aggregate ccm'!S58&gt;0,'aggregate ccm'!S58/SUM('aggregate ccm'!S$2:S$87),0)</f>
        <v>0</v>
      </c>
      <c r="S58" s="67">
        <f>IF('aggregate ccm'!T58&gt;0,'aggregate ccm'!T58/SUM('aggregate ccm'!T$2:T$87),0)</f>
        <v>1.9368584156498163E-4</v>
      </c>
      <c r="T58" s="67">
        <f>IF('aggregate ccm'!U58&gt;0,'aggregate ccm'!U58/SUM('aggregate ccm'!U$2:U$87),0)</f>
        <v>0</v>
      </c>
      <c r="U58" s="67">
        <f>IF('aggregate ccm'!V58&gt;0,'aggregate ccm'!V58/SUM('aggregate ccm'!V$2:V$87),0)</f>
        <v>0</v>
      </c>
      <c r="V58" s="67">
        <f>IF('aggregate ccm'!W58&gt;0,'aggregate ccm'!W58/SUM('aggregate ccm'!W$2:W$87),0)</f>
        <v>6.1466592906755184E-5</v>
      </c>
      <c r="W58" s="67">
        <f>IF('aggregate ccm'!X58&gt;0,'aggregate ccm'!X58/SUM('aggregate ccm'!X$2:X$87),0)</f>
        <v>0</v>
      </c>
      <c r="X58" s="67">
        <f>IF('aggregate ccm'!Y58&gt;0,'aggregate ccm'!Y58/SUM('aggregate ccm'!Y$2:Y$87),0)</f>
        <v>0</v>
      </c>
      <c r="Y58" s="67">
        <f>IF('aggregate ccm'!Z58&gt;0,'aggregate ccm'!Z58/SUM('aggregate ccm'!Z$2:Z$87),0)</f>
        <v>0</v>
      </c>
      <c r="Z58" s="67">
        <f>IF('aggregate ccm'!AA58&gt;0,'aggregate ccm'!AA58/SUM('aggregate ccm'!AA$2:AA$87),0)</f>
        <v>0</v>
      </c>
      <c r="AA58" s="67">
        <f>IF('aggregate ccm'!AB58&gt;0,'aggregate ccm'!AB58/SUM('aggregate ccm'!AB$2:AB$87),0)</f>
        <v>0</v>
      </c>
      <c r="AB58" s="67">
        <f>IF('aggregate ccm'!AC58&gt;0,'aggregate ccm'!AC58/SUM('aggregate ccm'!AC$2:AC$87),0)</f>
        <v>0</v>
      </c>
      <c r="AC58" s="67">
        <f>IF('aggregate ccm'!AD58&gt;0,'aggregate ccm'!AD58/SUM('aggregate ccm'!AD$2:AD$87),0)</f>
        <v>0</v>
      </c>
      <c r="AD58" s="67">
        <f>IF('aggregate ccm'!AE58&gt;0,'aggregate ccm'!AE58/SUM('aggregate ccm'!AE$2:AE$87),0)</f>
        <v>6.056751764028951E-5</v>
      </c>
      <c r="AE58" s="67">
        <f>IF('aggregate ccm'!AF58&gt;0,'aggregate ccm'!AF58/SUM('aggregate ccm'!AF$2:AF$87),0)</f>
        <v>0</v>
      </c>
      <c r="AF58" s="67">
        <f>IF('aggregate ccm'!AG58&gt;0,'aggregate ccm'!AG58/SUM('aggregate ccm'!AG$2:AG$87),0)</f>
        <v>0</v>
      </c>
      <c r="AG58" s="67">
        <f>IF('aggregate ccm'!AH58&gt;0,'aggregate ccm'!AH58/SUM('aggregate ccm'!AH$2:AH$87),0)</f>
        <v>1.9576144888731718E-4</v>
      </c>
      <c r="AH58" s="67">
        <f>IF('aggregate ccm'!AI58&gt;0,'aggregate ccm'!AI58/SUM('aggregate ccm'!AI$2:AI$87),0)</f>
        <v>0</v>
      </c>
      <c r="AI58" s="67">
        <f>IF('aggregate ccm'!AJ58&gt;0,'aggregate ccm'!AJ58/SUM('aggregate ccm'!AJ$2:AJ$87),0)</f>
        <v>0</v>
      </c>
      <c r="AJ58" s="67">
        <f>IF('aggregate ccm'!AK58&gt;0,'aggregate ccm'!AK58/SUM('aggregate ccm'!AK$2:AK$87),0)</f>
        <v>0</v>
      </c>
      <c r="AK58" s="67">
        <f>IF('aggregate ccm'!AL58&gt;0,'aggregate ccm'!AL58/SUM('aggregate ccm'!AL$2:AL$87),0)</f>
        <v>0</v>
      </c>
      <c r="AL58" s="67">
        <f>IF('aggregate ccm'!AM58&gt;0,'aggregate ccm'!AM58/SUM('aggregate ccm'!AM$2:AM$87),0)</f>
        <v>4.6317739694302917E-4</v>
      </c>
      <c r="AM58" s="67">
        <f>IF('aggregate ccm'!AN58&gt;0,'aggregate ccm'!AN58/SUM('aggregate ccm'!AN$2:AN$87),0)</f>
        <v>0</v>
      </c>
      <c r="AN58" s="67">
        <f>IF('aggregate ccm'!AO58&gt;0,'aggregate ccm'!AO58/SUM('aggregate ccm'!AO$2:AO$87),0)</f>
        <v>0</v>
      </c>
      <c r="AO58" s="67">
        <f>IF('aggregate ccm'!AP58&gt;0,'aggregate ccm'!AP58/SUM('aggregate ccm'!AP$2:AP$87),0)</f>
        <v>0</v>
      </c>
      <c r="AP58" s="67">
        <f>IF('aggregate ccm'!AQ58&gt;0,'aggregate ccm'!AQ58/SUM('aggregate ccm'!AQ$2:AQ$87),0)</f>
        <v>1.2890750886239124E-3</v>
      </c>
      <c r="AQ58" s="67">
        <f>IF('aggregate ccm'!AR58&gt;0,'aggregate ccm'!AR58/SUM('aggregate ccm'!AR$2:AR$87),0)</f>
        <v>2.0412329046744235E-4</v>
      </c>
      <c r="AR58" s="67">
        <f>IF('aggregate ccm'!AS58&gt;0,'aggregate ccm'!AS58/SUM('aggregate ccm'!AS$2:AS$87),0)</f>
        <v>1.2149044477651832E-5</v>
      </c>
      <c r="AS58" s="67">
        <f>IF('aggregate ccm'!AT58&gt;0,'aggregate ccm'!AT58/SUM('aggregate ccm'!AT$2:AT$87),0)</f>
        <v>0</v>
      </c>
      <c r="AT58" s="67">
        <f>IF('aggregate ccm'!AU58&gt;0,'aggregate ccm'!AU58/SUM('aggregate ccm'!AU$2:AU$87),0)</f>
        <v>1.8026137899954936E-4</v>
      </c>
      <c r="AU58" s="67">
        <f>IF('aggregate ccm'!AV58&gt;0,'aggregate ccm'!AV58/SUM('aggregate ccm'!AV$2:AV$87),0)</f>
        <v>0</v>
      </c>
      <c r="AV58" s="67">
        <f>IF('aggregate ccm'!AW58&gt;0,'aggregate ccm'!AW58/SUM('aggregate ccm'!AW$2:AW$87),0)</f>
        <v>0</v>
      </c>
      <c r="AW58" s="67">
        <f>IF('aggregate ccm'!AX58&gt;0,'aggregate ccm'!AX58/SUM('aggregate ccm'!AX$2:AX$87),0)</f>
        <v>0</v>
      </c>
      <c r="AX58" s="67">
        <f>IF('aggregate ccm'!AY58&gt;0,'aggregate ccm'!AY58/SUM('aggregate ccm'!AY$2:AY$87),0)</f>
        <v>0</v>
      </c>
      <c r="AY58" s="67">
        <f>IF('aggregate ccm'!AZ58&gt;0,'aggregate ccm'!AZ58/SUM('aggregate ccm'!AZ$2:AZ$87),0)</f>
        <v>1.7922752934850794E-4</v>
      </c>
      <c r="AZ58" s="67">
        <f>IF('aggregate ccm'!BA58&gt;0,'aggregate ccm'!BA58/SUM('aggregate ccm'!BA$2:BA$87),0)</f>
        <v>1.3140604467805519E-3</v>
      </c>
      <c r="BA58" s="67">
        <f>IF('aggregate ccm'!BB58&gt;0,'aggregate ccm'!BB58/SUM('aggregate ccm'!BB$2:BB$87),0)</f>
        <v>0</v>
      </c>
      <c r="BB58" s="67">
        <f>IF('aggregate ccm'!BC58&gt;0,'aggregate ccm'!BC58/SUM('aggregate ccm'!BC$2:BC$87),0)</f>
        <v>0</v>
      </c>
      <c r="BC58" s="67">
        <f>IF('aggregate ccm'!BD58&gt;0,'aggregate ccm'!BD58/SUM('aggregate ccm'!BD$2:BD$87),0)</f>
        <v>0</v>
      </c>
      <c r="BD58" s="67">
        <f>IF('aggregate ccm'!BE58&gt;0,'aggregate ccm'!BE58/SUM('aggregate ccm'!BE$2:BE$87),0)</f>
        <v>2.6801667659321019E-3</v>
      </c>
      <c r="BE58" s="67">
        <f>IF('aggregate ccm'!BF58&gt;0,'aggregate ccm'!BF58/SUM('aggregate ccm'!BF$2:BF$87),0)</f>
        <v>4.4601043664421751E-5</v>
      </c>
      <c r="BF58" s="67">
        <f>IF('aggregate ccm'!BG58&gt;0,'aggregate ccm'!BG58/SUM('aggregate ccm'!BG$2:BG$87),0)</f>
        <v>3.2865907099035934E-4</v>
      </c>
      <c r="BG58" s="67">
        <f>IF('aggregate ccm'!BH58&gt;0,'aggregate ccm'!BH58/SUM('aggregate ccm'!BH$2:BH$87),0)</f>
        <v>0</v>
      </c>
      <c r="BH58" s="67">
        <f>IF('aggregate ccm'!BI58&gt;0,'aggregate ccm'!BI58/SUM('aggregate ccm'!BI$2:BI$87),0)</f>
        <v>6.6014113362167087E-3</v>
      </c>
      <c r="BI58" s="67">
        <f>IF('aggregate ccm'!BJ58&gt;0,'aggregate ccm'!BJ58/SUM('aggregate ccm'!BJ$2:BJ$87),0)</f>
        <v>2.6343519494204424E-4</v>
      </c>
      <c r="BJ58" s="67">
        <f>IF('aggregate ccm'!BK58&gt;0,'aggregate ccm'!BK58/SUM('aggregate ccm'!BK$2:BK$87),0)</f>
        <v>6.1349693251533744E-3</v>
      </c>
      <c r="BK58" s="67">
        <f>IF('aggregate ccm'!BL58&gt;0,'aggregate ccm'!BL58/SUM('aggregate ccm'!BL$2:BL$87),0)</f>
        <v>0</v>
      </c>
      <c r="BL58" s="67">
        <f>IF('aggregate ccm'!BM58&gt;0,'aggregate ccm'!BM58/SUM('aggregate ccm'!BM$2:BM$87),0)</f>
        <v>1.0843634786380397E-4</v>
      </c>
      <c r="BM58" s="67">
        <f>IF('aggregate ccm'!BN58&gt;0,'aggregate ccm'!BN58/SUM('aggregate ccm'!BN$2:BN$87),0)</f>
        <v>8.3010514665190918E-4</v>
      </c>
      <c r="BN58" s="67">
        <f>IF('aggregate ccm'!BO58&gt;0,'aggregate ccm'!BO58/SUM('aggregate ccm'!BO$2:BO$87),0)</f>
        <v>1.2624584717607974E-2</v>
      </c>
      <c r="BO58" s="67">
        <f>IF('aggregate ccm'!BP58&gt;0,'aggregate ccm'!BP58/SUM('aggregate ccm'!BP$2:BP$87),0)</f>
        <v>0</v>
      </c>
      <c r="BP58" s="67">
        <f>IF('aggregate ccm'!BQ58&gt;0,'aggregate ccm'!BQ58/SUM('aggregate ccm'!BQ$2:BQ$87),0)</f>
        <v>6.0532687651331722E-4</v>
      </c>
      <c r="BQ58" s="67">
        <f>IF('aggregate ccm'!BR58&gt;0,'aggregate ccm'!BR58/SUM('aggregate ccm'!BR$2:BR$87),0)</f>
        <v>2.6205450733752622E-4</v>
      </c>
      <c r="BR58" s="67">
        <f>IF('aggregate ccm'!BS58&gt;0,'aggregate ccm'!BS58/SUM('aggregate ccm'!BS$2:BS$87),0)</f>
        <v>1.1035787482263912E-3</v>
      </c>
      <c r="BS58" s="67">
        <f>IF('aggregate ccm'!BT58&gt;0,'aggregate ccm'!BT58/SUM('aggregate ccm'!BT$2:BT$87),0)</f>
        <v>1.1019373883942822E-4</v>
      </c>
      <c r="BT58" s="67">
        <f>IF('aggregate ccm'!BU58&gt;0,'aggregate ccm'!BU58/SUM('aggregate ccm'!BU$2:BU$87),0)</f>
        <v>5.5035773252614197E-4</v>
      </c>
      <c r="BU58" s="67">
        <f>IF('aggregate ccm'!BV58&gt;0,'aggregate ccm'!BV58/SUM('aggregate ccm'!BV$2:BV$87),0)</f>
        <v>0</v>
      </c>
      <c r="BV58" s="67">
        <f>IF('aggregate ccm'!BW58&gt;0,'aggregate ccm'!BW58/SUM('aggregate ccm'!BW$2:BW$87),0)</f>
        <v>0</v>
      </c>
      <c r="BW58" s="67">
        <f>IF('aggregate ccm'!BX58&gt;0,'aggregate ccm'!BX58/SUM('aggregate ccm'!BX$2:BX$87),0)</f>
        <v>0</v>
      </c>
      <c r="BX58" s="67">
        <f>IF('aggregate ccm'!BY58&gt;0,'aggregate ccm'!BY58/SUM('aggregate ccm'!BY$2:BY$87),0)</f>
        <v>0</v>
      </c>
      <c r="BY58" s="67">
        <f>IF('aggregate ccm'!BZ58&gt;0,'aggregate ccm'!BZ58/SUM('aggregate ccm'!BZ$2:BZ$87),0)</f>
        <v>0</v>
      </c>
      <c r="BZ58" s="67">
        <f>IF('aggregate ccm'!CA58&gt;0,'aggregate ccm'!CA58/SUM('aggregate ccm'!CA$2:CA$87),0)</f>
        <v>2.3468669326449191E-4</v>
      </c>
      <c r="CA58" s="67">
        <f>IF('aggregate ccm'!CB58&gt;0,'aggregate ccm'!CB58/SUM('aggregate ccm'!CB$2:CB$87),0)</f>
        <v>1.1965730148853682E-5</v>
      </c>
      <c r="CB58" s="67">
        <f>IF('aggregate ccm'!CC58&gt;0,'aggregate ccm'!CC58/SUM('aggregate ccm'!CC$2:CC$87),0)</f>
        <v>2.0844189682126107E-4</v>
      </c>
      <c r="CC58" s="67">
        <f>IF('aggregate ccm'!CD58&gt;0,'aggregate ccm'!CD58/SUM('aggregate ccm'!CD$2:CD$87),0)</f>
        <v>1.7054660185895801E-4</v>
      </c>
      <c r="CD58" s="67">
        <f>IF('aggregate ccm'!CE58&gt;0,'aggregate ccm'!CE58/SUM('aggregate ccm'!CE$2:CE$87),0)</f>
        <v>2.3060857511593026E-4</v>
      </c>
      <c r="CE58" s="67">
        <f>IF('aggregate ccm'!CF58&gt;0,'aggregate ccm'!CF58/SUM('aggregate ccm'!CF$2:CF$87),0)</f>
        <v>0</v>
      </c>
      <c r="CF58" s="67">
        <f>IF('aggregate ccm'!CG58&gt;0,'aggregate ccm'!CG58/SUM('aggregate ccm'!CG$2:CG$87),0)</f>
        <v>1.7054660185895798E-4</v>
      </c>
      <c r="CG58" s="67">
        <f>IF('aggregate ccm'!CH58&gt;0,'aggregate ccm'!CH58/SUM('aggregate ccm'!CH$2:CH$87),0)</f>
        <v>0</v>
      </c>
      <c r="CH58" s="67">
        <f>IF('aggregate ccm'!CI58&gt;0,'aggregate ccm'!CI58/SUM('aggregate ccm'!CI$2:CI$87),0)</f>
        <v>0</v>
      </c>
      <c r="CI58" s="67">
        <f>IF('aggregate ccm'!CJ58&gt;0,'aggregate ccm'!CJ58/SUM('aggregate ccm'!CJ$2:CJ$87),0)</f>
        <v>0</v>
      </c>
      <c r="CK58" s="67"/>
    </row>
    <row r="59" spans="1:89">
      <c r="A59" s="68" t="s">
        <v>781</v>
      </c>
      <c r="B59" s="67">
        <f>IF('aggregate ccm'!C59&gt;0,'aggregate ccm'!C59/SUM('aggregate ccm'!C$2:C$87),0)</f>
        <v>0</v>
      </c>
      <c r="C59" s="67">
        <f>IF('aggregate ccm'!D59&gt;0,'aggregate ccm'!D59/SUM('aggregate ccm'!D$2:D$87),0)</f>
        <v>0</v>
      </c>
      <c r="D59" s="67">
        <f>IF('aggregate ccm'!E59&gt;0,'aggregate ccm'!E59/SUM('aggregate ccm'!E$2:E$87),0)</f>
        <v>0</v>
      </c>
      <c r="E59" s="67">
        <f>IF('aggregate ccm'!F59&gt;0,'aggregate ccm'!F59/SUM('aggregate ccm'!F$2:F$87),0)</f>
        <v>0</v>
      </c>
      <c r="F59" s="67">
        <f>IF('aggregate ccm'!G59&gt;0,'aggregate ccm'!G59/SUM('aggregate ccm'!G$2:G$87),0)</f>
        <v>0</v>
      </c>
      <c r="G59" s="67">
        <f>IF('aggregate ccm'!H59&gt;0,'aggregate ccm'!H59/SUM('aggregate ccm'!H$2:H$87),0)</f>
        <v>0</v>
      </c>
      <c r="H59" s="67">
        <f>IF('aggregate ccm'!I59&gt;0,'aggregate ccm'!I59/SUM('aggregate ccm'!I$2:I$87),0)</f>
        <v>0</v>
      </c>
      <c r="I59" s="67">
        <f>IF('aggregate ccm'!J59&gt;0,'aggregate ccm'!J59/SUM('aggregate ccm'!J$2:J$87),0)</f>
        <v>0</v>
      </c>
      <c r="J59" s="67">
        <f>IF('aggregate ccm'!K59&gt;0,'aggregate ccm'!K59/SUM('aggregate ccm'!K$2:K$87),0)</f>
        <v>0</v>
      </c>
      <c r="K59" s="67">
        <f>IF('aggregate ccm'!L59&gt;0,'aggregate ccm'!L59/SUM('aggregate ccm'!L$2:L$87),0)</f>
        <v>0</v>
      </c>
      <c r="L59" s="67">
        <f>IF('aggregate ccm'!M59&gt;0,'aggregate ccm'!M59/SUM('aggregate ccm'!M$2:M$87),0)</f>
        <v>0</v>
      </c>
      <c r="M59" s="67">
        <f>IF('aggregate ccm'!N59&gt;0,'aggregate ccm'!N59/SUM('aggregate ccm'!N$2:N$87),0)</f>
        <v>0</v>
      </c>
      <c r="N59" s="67">
        <f>IF('aggregate ccm'!O59&gt;0,'aggregate ccm'!O59/SUM('aggregate ccm'!O$2:O$87),0)</f>
        <v>0</v>
      </c>
      <c r="O59" s="67">
        <f>IF('aggregate ccm'!P59&gt;0,'aggregate ccm'!P59/SUM('aggregate ccm'!P$2:P$87),0)</f>
        <v>0</v>
      </c>
      <c r="P59" s="67">
        <f>IF('aggregate ccm'!Q59&gt;0,'aggregate ccm'!Q59/SUM('aggregate ccm'!Q$2:Q$87),0)</f>
        <v>0</v>
      </c>
      <c r="Q59" s="67">
        <f>IF('aggregate ccm'!R59&gt;0,'aggregate ccm'!R59/SUM('aggregate ccm'!R$2:R$87),0)</f>
        <v>0</v>
      </c>
      <c r="R59" s="67">
        <f>IF('aggregate ccm'!S59&gt;0,'aggregate ccm'!S59/SUM('aggregate ccm'!S$2:S$87),0)</f>
        <v>0</v>
      </c>
      <c r="S59" s="67">
        <f>IF('aggregate ccm'!T59&gt;0,'aggregate ccm'!T59/SUM('aggregate ccm'!T$2:T$87),0)</f>
        <v>0</v>
      </c>
      <c r="T59" s="67">
        <f>IF('aggregate ccm'!U59&gt;0,'aggregate ccm'!U59/SUM('aggregate ccm'!U$2:U$87),0)</f>
        <v>0</v>
      </c>
      <c r="U59" s="67">
        <f>IF('aggregate ccm'!V59&gt;0,'aggregate ccm'!V59/SUM('aggregate ccm'!V$2:V$87),0)</f>
        <v>0</v>
      </c>
      <c r="V59" s="67">
        <f>IF('aggregate ccm'!W59&gt;0,'aggregate ccm'!W59/SUM('aggregate ccm'!W$2:W$87),0)</f>
        <v>0</v>
      </c>
      <c r="W59" s="67">
        <f>IF('aggregate ccm'!X59&gt;0,'aggregate ccm'!X59/SUM('aggregate ccm'!X$2:X$87),0)</f>
        <v>0</v>
      </c>
      <c r="X59" s="67">
        <f>IF('aggregate ccm'!Y59&gt;0,'aggregate ccm'!Y59/SUM('aggregate ccm'!Y$2:Y$87),0)</f>
        <v>0</v>
      </c>
      <c r="Y59" s="67">
        <f>IF('aggregate ccm'!Z59&gt;0,'aggregate ccm'!Z59/SUM('aggregate ccm'!Z$2:Z$87),0)</f>
        <v>0</v>
      </c>
      <c r="Z59" s="67">
        <f>IF('aggregate ccm'!AA59&gt;0,'aggregate ccm'!AA59/SUM('aggregate ccm'!AA$2:AA$87),0)</f>
        <v>0</v>
      </c>
      <c r="AA59" s="67">
        <f>IF('aggregate ccm'!AB59&gt;0,'aggregate ccm'!AB59/SUM('aggregate ccm'!AB$2:AB$87),0)</f>
        <v>0</v>
      </c>
      <c r="AB59" s="67">
        <f>IF('aggregate ccm'!AC59&gt;0,'aggregate ccm'!AC59/SUM('aggregate ccm'!AC$2:AC$87),0)</f>
        <v>0</v>
      </c>
      <c r="AC59" s="67">
        <f>IF('aggregate ccm'!AD59&gt;0,'aggregate ccm'!AD59/SUM('aggregate ccm'!AD$2:AD$87),0)</f>
        <v>0</v>
      </c>
      <c r="AD59" s="67">
        <f>IF('aggregate ccm'!AE59&gt;0,'aggregate ccm'!AE59/SUM('aggregate ccm'!AE$2:AE$87),0)</f>
        <v>0</v>
      </c>
      <c r="AE59" s="67">
        <f>IF('aggregate ccm'!AF59&gt;0,'aggregate ccm'!AF59/SUM('aggregate ccm'!AF$2:AF$87),0)</f>
        <v>0</v>
      </c>
      <c r="AF59" s="67">
        <f>IF('aggregate ccm'!AG59&gt;0,'aggregate ccm'!AG59/SUM('aggregate ccm'!AG$2:AG$87),0)</f>
        <v>0</v>
      </c>
      <c r="AG59" s="67">
        <f>IF('aggregate ccm'!AH59&gt;0,'aggregate ccm'!AH59/SUM('aggregate ccm'!AH$2:AH$87),0)</f>
        <v>0</v>
      </c>
      <c r="AH59" s="67">
        <f>IF('aggregate ccm'!AI59&gt;0,'aggregate ccm'!AI59/SUM('aggregate ccm'!AI$2:AI$87),0)</f>
        <v>0</v>
      </c>
      <c r="AI59" s="67">
        <f>IF('aggregate ccm'!AJ59&gt;0,'aggregate ccm'!AJ59/SUM('aggregate ccm'!AJ$2:AJ$87),0)</f>
        <v>0</v>
      </c>
      <c r="AJ59" s="67">
        <f>IF('aggregate ccm'!AK59&gt;0,'aggregate ccm'!AK59/SUM('aggregate ccm'!AK$2:AK$87),0)</f>
        <v>0</v>
      </c>
      <c r="AK59" s="67">
        <f>IF('aggregate ccm'!AL59&gt;0,'aggregate ccm'!AL59/SUM('aggregate ccm'!AL$2:AL$87),0)</f>
        <v>0</v>
      </c>
      <c r="AL59" s="67">
        <f>IF('aggregate ccm'!AM59&gt;0,'aggregate ccm'!AM59/SUM('aggregate ccm'!AM$2:AM$87),0)</f>
        <v>0</v>
      </c>
      <c r="AM59" s="67">
        <f>IF('aggregate ccm'!AN59&gt;0,'aggregate ccm'!AN59/SUM('aggregate ccm'!AN$2:AN$87),0)</f>
        <v>0</v>
      </c>
      <c r="AN59" s="67">
        <f>IF('aggregate ccm'!AO59&gt;0,'aggregate ccm'!AO59/SUM('aggregate ccm'!AO$2:AO$87),0)</f>
        <v>0</v>
      </c>
      <c r="AO59" s="67">
        <f>IF('aggregate ccm'!AP59&gt;0,'aggregate ccm'!AP59/SUM('aggregate ccm'!AP$2:AP$87),0)</f>
        <v>0</v>
      </c>
      <c r="AP59" s="67">
        <f>IF('aggregate ccm'!AQ59&gt;0,'aggregate ccm'!AQ59/SUM('aggregate ccm'!AQ$2:AQ$87),0)</f>
        <v>0</v>
      </c>
      <c r="AQ59" s="67">
        <f>IF('aggregate ccm'!AR59&gt;0,'aggregate ccm'!AR59/SUM('aggregate ccm'!AR$2:AR$87),0)</f>
        <v>0</v>
      </c>
      <c r="AR59" s="67">
        <f>IF('aggregate ccm'!AS59&gt;0,'aggregate ccm'!AS59/SUM('aggregate ccm'!AS$2:AS$87),0)</f>
        <v>0</v>
      </c>
      <c r="AS59" s="67">
        <f>IF('aggregate ccm'!AT59&gt;0,'aggregate ccm'!AT59/SUM('aggregate ccm'!AT$2:AT$87),0)</f>
        <v>0</v>
      </c>
      <c r="AT59" s="67">
        <f>IF('aggregate ccm'!AU59&gt;0,'aggregate ccm'!AU59/SUM('aggregate ccm'!AU$2:AU$87),0)</f>
        <v>0</v>
      </c>
      <c r="AU59" s="67">
        <f>IF('aggregate ccm'!AV59&gt;0,'aggregate ccm'!AV59/SUM('aggregate ccm'!AV$2:AV$87),0)</f>
        <v>0</v>
      </c>
      <c r="AV59" s="67">
        <f>IF('aggregate ccm'!AW59&gt;0,'aggregate ccm'!AW59/SUM('aggregate ccm'!AW$2:AW$87),0)</f>
        <v>0</v>
      </c>
      <c r="AW59" s="67">
        <f>IF('aggregate ccm'!AX59&gt;0,'aggregate ccm'!AX59/SUM('aggregate ccm'!AX$2:AX$87),0)</f>
        <v>0</v>
      </c>
      <c r="AX59" s="67">
        <f>IF('aggregate ccm'!AY59&gt;0,'aggregate ccm'!AY59/SUM('aggregate ccm'!AY$2:AY$87),0)</f>
        <v>0</v>
      </c>
      <c r="AY59" s="67">
        <f>IF('aggregate ccm'!AZ59&gt;0,'aggregate ccm'!AZ59/SUM('aggregate ccm'!AZ$2:AZ$87),0)</f>
        <v>0</v>
      </c>
      <c r="AZ59" s="67">
        <f>IF('aggregate ccm'!BA59&gt;0,'aggregate ccm'!BA59/SUM('aggregate ccm'!BA$2:BA$87),0)</f>
        <v>0</v>
      </c>
      <c r="BA59" s="67">
        <f>IF('aggregate ccm'!BB59&gt;0,'aggregate ccm'!BB59/SUM('aggregate ccm'!BB$2:BB$87),0)</f>
        <v>0</v>
      </c>
      <c r="BB59" s="67">
        <f>IF('aggregate ccm'!BC59&gt;0,'aggregate ccm'!BC59/SUM('aggregate ccm'!BC$2:BC$87),0)</f>
        <v>0</v>
      </c>
      <c r="BC59" s="67">
        <f>IF('aggregate ccm'!BD59&gt;0,'aggregate ccm'!BD59/SUM('aggregate ccm'!BD$2:BD$87),0)</f>
        <v>0</v>
      </c>
      <c r="BD59" s="67">
        <f>IF('aggregate ccm'!BE59&gt;0,'aggregate ccm'!BE59/SUM('aggregate ccm'!BE$2:BE$87),0)</f>
        <v>0</v>
      </c>
      <c r="BE59" s="67">
        <f>IF('aggregate ccm'!BF59&gt;0,'aggregate ccm'!BF59/SUM('aggregate ccm'!BF$2:BF$87),0)</f>
        <v>0</v>
      </c>
      <c r="BF59" s="67">
        <f>IF('aggregate ccm'!BG59&gt;0,'aggregate ccm'!BG59/SUM('aggregate ccm'!BG$2:BG$87),0)</f>
        <v>0</v>
      </c>
      <c r="BG59" s="67">
        <f>IF('aggregate ccm'!BH59&gt;0,'aggregate ccm'!BH59/SUM('aggregate ccm'!BH$2:BH$87),0)</f>
        <v>0</v>
      </c>
      <c r="BH59" s="67">
        <f>IF('aggregate ccm'!BI59&gt;0,'aggregate ccm'!BI59/SUM('aggregate ccm'!BI$2:BI$87),0)</f>
        <v>0</v>
      </c>
      <c r="BI59" s="67">
        <f>IF('aggregate ccm'!BJ59&gt;0,'aggregate ccm'!BJ59/SUM('aggregate ccm'!BJ$2:BJ$87),0)</f>
        <v>0</v>
      </c>
      <c r="BJ59" s="67">
        <f>IF('aggregate ccm'!BK59&gt;0,'aggregate ccm'!BK59/SUM('aggregate ccm'!BK$2:BK$87),0)</f>
        <v>0</v>
      </c>
      <c r="BK59" s="67">
        <f>IF('aggregate ccm'!BL59&gt;0,'aggregate ccm'!BL59/SUM('aggregate ccm'!BL$2:BL$87),0)</f>
        <v>0</v>
      </c>
      <c r="BL59" s="67">
        <f>IF('aggregate ccm'!BM59&gt;0,'aggregate ccm'!BM59/SUM('aggregate ccm'!BM$2:BM$87),0)</f>
        <v>0</v>
      </c>
      <c r="BM59" s="67">
        <f>IF('aggregate ccm'!BN59&gt;0,'aggregate ccm'!BN59/SUM('aggregate ccm'!BN$2:BN$87),0)</f>
        <v>0</v>
      </c>
      <c r="BN59" s="67">
        <f>IF('aggregate ccm'!BO59&gt;0,'aggregate ccm'!BO59/SUM('aggregate ccm'!BO$2:BO$87),0)</f>
        <v>0</v>
      </c>
      <c r="BO59" s="67">
        <f>IF('aggregate ccm'!BP59&gt;0,'aggregate ccm'!BP59/SUM('aggregate ccm'!BP$2:BP$87),0)</f>
        <v>0</v>
      </c>
      <c r="BP59" s="67">
        <f>IF('aggregate ccm'!BQ59&gt;0,'aggregate ccm'!BQ59/SUM('aggregate ccm'!BQ$2:BQ$87),0)</f>
        <v>0</v>
      </c>
      <c r="BQ59" s="67">
        <f>IF('aggregate ccm'!BR59&gt;0,'aggregate ccm'!BR59/SUM('aggregate ccm'!BR$2:BR$87),0)</f>
        <v>0</v>
      </c>
      <c r="BR59" s="67">
        <f>IF('aggregate ccm'!BS59&gt;0,'aggregate ccm'!BS59/SUM('aggregate ccm'!BS$2:BS$87),0)</f>
        <v>0</v>
      </c>
      <c r="BS59" s="67">
        <f>IF('aggregate ccm'!BT59&gt;0,'aggregate ccm'!BT59/SUM('aggregate ccm'!BT$2:BT$87),0)</f>
        <v>0</v>
      </c>
      <c r="BT59" s="67">
        <f>IF('aggregate ccm'!BU59&gt;0,'aggregate ccm'!BU59/SUM('aggregate ccm'!BU$2:BU$87),0)</f>
        <v>0</v>
      </c>
      <c r="BU59" s="67">
        <f>IF('aggregate ccm'!BV59&gt;0,'aggregate ccm'!BV59/SUM('aggregate ccm'!BV$2:BV$87),0)</f>
        <v>0</v>
      </c>
      <c r="BV59" s="67">
        <f>IF('aggregate ccm'!BW59&gt;0,'aggregate ccm'!BW59/SUM('aggregate ccm'!BW$2:BW$87),0)</f>
        <v>0</v>
      </c>
      <c r="BW59" s="67">
        <f>IF('aggregate ccm'!BX59&gt;0,'aggregate ccm'!BX59/SUM('aggregate ccm'!BX$2:BX$87),0)</f>
        <v>0</v>
      </c>
      <c r="BX59" s="67">
        <f>IF('aggregate ccm'!BY59&gt;0,'aggregate ccm'!BY59/SUM('aggregate ccm'!BY$2:BY$87),0)</f>
        <v>0</v>
      </c>
      <c r="BY59" s="67">
        <f>IF('aggregate ccm'!BZ59&gt;0,'aggregate ccm'!BZ59/SUM('aggregate ccm'!BZ$2:BZ$87),0)</f>
        <v>0</v>
      </c>
      <c r="BZ59" s="67">
        <f>IF('aggregate ccm'!CA59&gt;0,'aggregate ccm'!CA59/SUM('aggregate ccm'!CA$2:CA$87),0)</f>
        <v>0</v>
      </c>
      <c r="CA59" s="67">
        <f>IF('aggregate ccm'!CB59&gt;0,'aggregate ccm'!CB59/SUM('aggregate ccm'!CB$2:CB$87),0)</f>
        <v>0</v>
      </c>
      <c r="CB59" s="67">
        <f>IF('aggregate ccm'!CC59&gt;0,'aggregate ccm'!CC59/SUM('aggregate ccm'!CC$2:CC$87),0)</f>
        <v>0</v>
      </c>
      <c r="CC59" s="67">
        <f>IF('aggregate ccm'!CD59&gt;0,'aggregate ccm'!CD59/SUM('aggregate ccm'!CD$2:CD$87),0)</f>
        <v>0</v>
      </c>
      <c r="CD59" s="67">
        <f>IF('aggregate ccm'!CE59&gt;0,'aggregate ccm'!CE59/SUM('aggregate ccm'!CE$2:CE$87),0)</f>
        <v>0</v>
      </c>
      <c r="CE59" s="67">
        <f>IF('aggregate ccm'!CF59&gt;0,'aggregate ccm'!CF59/SUM('aggregate ccm'!CF$2:CF$87),0)</f>
        <v>0</v>
      </c>
      <c r="CF59" s="67">
        <f>IF('aggregate ccm'!CG59&gt;0,'aggregate ccm'!CG59/SUM('aggregate ccm'!CG$2:CG$87),0)</f>
        <v>0</v>
      </c>
      <c r="CG59" s="67">
        <f>IF('aggregate ccm'!CH59&gt;0,'aggregate ccm'!CH59/SUM('aggregate ccm'!CH$2:CH$87),0)</f>
        <v>0</v>
      </c>
      <c r="CH59" s="67">
        <f>IF('aggregate ccm'!CI59&gt;0,'aggregate ccm'!CI59/SUM('aggregate ccm'!CI$2:CI$87),0)</f>
        <v>0</v>
      </c>
      <c r="CI59" s="67">
        <f>IF('aggregate ccm'!CJ59&gt;0,'aggregate ccm'!CJ59/SUM('aggregate ccm'!CJ$2:CJ$87),0)</f>
        <v>0</v>
      </c>
      <c r="CK59" s="67"/>
    </row>
    <row r="60" spans="1:89">
      <c r="A60" s="68" t="s">
        <v>647</v>
      </c>
      <c r="B60" s="67">
        <f>IF('aggregate ccm'!C60&gt;0,'aggregate ccm'!C60/SUM('aggregate ccm'!C$2:C$87),0)</f>
        <v>2.6708873281234544E-3</v>
      </c>
      <c r="C60" s="67">
        <f>IF('aggregate ccm'!D60&gt;0,'aggregate ccm'!D60/SUM('aggregate ccm'!D$2:D$87),0)</f>
        <v>1.441909286779736E-2</v>
      </c>
      <c r="D60" s="67">
        <f>IF('aggregate ccm'!E60&gt;0,'aggregate ccm'!E60/SUM('aggregate ccm'!E$2:E$87),0)</f>
        <v>3.5906154369262165E-2</v>
      </c>
      <c r="E60" s="67">
        <f>IF('aggregate ccm'!F60&gt;0,'aggregate ccm'!F60/SUM('aggregate ccm'!F$2:F$87),0)</f>
        <v>2.0640473243193128E-2</v>
      </c>
      <c r="F60" s="67">
        <f>IF('aggregate ccm'!G60&gt;0,'aggregate ccm'!G60/SUM('aggregate ccm'!G$2:G$87),0)</f>
        <v>3.5906154369262151E-2</v>
      </c>
      <c r="G60" s="67">
        <f>IF('aggregate ccm'!H60&gt;0,'aggregate ccm'!H60/SUM('aggregate ccm'!H$2:H$87),0)</f>
        <v>0.12999273783587509</v>
      </c>
      <c r="H60" s="67">
        <f>IF('aggregate ccm'!I60&gt;0,'aggregate ccm'!I60/SUM('aggregate ccm'!I$2:I$87),0)</f>
        <v>4.2359335038363172E-3</v>
      </c>
      <c r="I60" s="67">
        <f>IF('aggregate ccm'!J60&gt;0,'aggregate ccm'!J60/SUM('aggregate ccm'!J$2:J$87),0)</f>
        <v>2.3566378633150038E-2</v>
      </c>
      <c r="J60" s="67">
        <f>IF('aggregate ccm'!K60&gt;0,'aggregate ccm'!K60/SUM('aggregate ccm'!K$2:K$87),0)</f>
        <v>2.1535063500828271E-2</v>
      </c>
      <c r="K60" s="67">
        <f>IF('aggregate ccm'!L60&gt;0,'aggregate ccm'!L60/SUM('aggregate ccm'!L$2:L$87),0)</f>
        <v>4.7769173742885938E-2</v>
      </c>
      <c r="L60" s="67">
        <f>IF('aggregate ccm'!M60&gt;0,'aggregate ccm'!M60/SUM('aggregate ccm'!M$2:M$87),0)</f>
        <v>1.7354767994154179E-2</v>
      </c>
      <c r="M60" s="67">
        <f>IF('aggregate ccm'!N60&gt;0,'aggregate ccm'!N60/SUM('aggregate ccm'!N$2:N$87),0)</f>
        <v>3.4915685291505419E-2</v>
      </c>
      <c r="N60" s="67">
        <f>IF('aggregate ccm'!O60&gt;0,'aggregate ccm'!O60/SUM('aggregate ccm'!O$2:O$87),0)</f>
        <v>3.8949275362318847E-2</v>
      </c>
      <c r="O60" s="67">
        <f>IF('aggregate ccm'!P60&gt;0,'aggregate ccm'!P60/SUM('aggregate ccm'!P$2:P$87),0)</f>
        <v>2.6007326007326009E-2</v>
      </c>
      <c r="P60" s="67">
        <f>IF('aggregate ccm'!Q60&gt;0,'aggregate ccm'!Q60/SUM('aggregate ccm'!Q$2:Q$87),0)</f>
        <v>2.7872582480091012E-2</v>
      </c>
      <c r="Q60" s="67">
        <f>IF('aggregate ccm'!R60&gt;0,'aggregate ccm'!R60/SUM('aggregate ccm'!R$2:R$87),0)</f>
        <v>5.0927012438394717E-2</v>
      </c>
      <c r="R60" s="67">
        <f>IF('aggregate ccm'!S60&gt;0,'aggregate ccm'!S60/SUM('aggregate ccm'!S$2:S$87),0)</f>
        <v>5.0927012438394745E-2</v>
      </c>
      <c r="S60" s="67">
        <f>IF('aggregate ccm'!T60&gt;0,'aggregate ccm'!T60/SUM('aggregate ccm'!T$2:T$87),0)</f>
        <v>3.8737168312996326E-2</v>
      </c>
      <c r="T60" s="67">
        <f>IF('aggregate ccm'!U60&gt;0,'aggregate ccm'!U60/SUM('aggregate ccm'!U$2:U$87),0)</f>
        <v>3.976721629485936E-2</v>
      </c>
      <c r="U60" s="67">
        <f>IF('aggregate ccm'!V60&gt;0,'aggregate ccm'!V60/SUM('aggregate ccm'!V$2:V$87),0)</f>
        <v>4.6871495851087686E-2</v>
      </c>
      <c r="V60" s="67">
        <f>IF('aggregate ccm'!W60&gt;0,'aggregate ccm'!W60/SUM('aggregate ccm'!W$2:W$87),0)</f>
        <v>1.6903313049357674E-2</v>
      </c>
      <c r="W60" s="67">
        <f>IF('aggregate ccm'!X60&gt;0,'aggregate ccm'!X60/SUM('aggregate ccm'!X$2:X$87),0)</f>
        <v>3.6392735369842041E-2</v>
      </c>
      <c r="X60" s="67">
        <f>IF('aggregate ccm'!Y60&gt;0,'aggregate ccm'!Y60/SUM('aggregate ccm'!Y$2:Y$87),0)</f>
        <v>3.6392735369842034E-2</v>
      </c>
      <c r="Y60" s="67">
        <f>IF('aggregate ccm'!Z60&gt;0,'aggregate ccm'!Z60/SUM('aggregate ccm'!Z$2:Z$87),0)</f>
        <v>3.3457597711659751E-2</v>
      </c>
      <c r="Z60" s="67">
        <f>IF('aggregate ccm'!AA60&gt;0,'aggregate ccm'!AA60/SUM('aggregate ccm'!AA$2:AA$87),0)</f>
        <v>3.9035226912091395E-2</v>
      </c>
      <c r="AA60" s="67">
        <f>IF('aggregate ccm'!AB60&gt;0,'aggregate ccm'!AB60/SUM('aggregate ccm'!AB$2:AB$87),0)</f>
        <v>4.616132167152575E-3</v>
      </c>
      <c r="AB60" s="67">
        <f>IF('aggregate ccm'!AC60&gt;0,'aggregate ccm'!AC60/SUM('aggregate ccm'!AC$2:AC$87),0)</f>
        <v>5.4693316533990032E-2</v>
      </c>
      <c r="AC60" s="67">
        <f>IF('aggregate ccm'!AD60&gt;0,'aggregate ccm'!AD60/SUM('aggregate ccm'!AD$2:AD$87),0)</f>
        <v>2.025658338960162E-2</v>
      </c>
      <c r="AD60" s="67">
        <f>IF('aggregate ccm'!AE60&gt;0,'aggregate ccm'!AE60/SUM('aggregate ccm'!AE$2:AE$87),0)</f>
        <v>0.10305563126495261</v>
      </c>
      <c r="AE60" s="67">
        <f>IF('aggregate ccm'!AF60&gt;0,'aggregate ccm'!AF60/SUM('aggregate ccm'!AF$2:AF$87),0)</f>
        <v>4.8828728598800913E-2</v>
      </c>
      <c r="AF60" s="67">
        <f>IF('aggregate ccm'!AG60&gt;0,'aggregate ccm'!AG60/SUM('aggregate ccm'!AG$2:AG$87),0)</f>
        <v>8.0410002650879216E-3</v>
      </c>
      <c r="AG60" s="67">
        <f>IF('aggregate ccm'!AH60&gt;0,'aggregate ccm'!AH60/SUM('aggregate ccm'!AH$2:AH$87),0)</f>
        <v>1.4176917830710551E-3</v>
      </c>
      <c r="AH60" s="67">
        <f>IF('aggregate ccm'!AI60&gt;0,'aggregate ccm'!AI60/SUM('aggregate ccm'!AI$2:AI$87),0)</f>
        <v>4.0175768989328314E-2</v>
      </c>
      <c r="AI60" s="67">
        <f>IF('aggregate ccm'!AJ60&gt;0,'aggregate ccm'!AJ60/SUM('aggregate ccm'!AJ$2:AJ$87),0)</f>
        <v>1.4557217953902139E-2</v>
      </c>
      <c r="AJ60" s="67">
        <f>IF('aggregate ccm'!AK60&gt;0,'aggregate ccm'!AK60/SUM('aggregate ccm'!AK$2:AK$87),0)</f>
        <v>1.4557217953902142E-2</v>
      </c>
      <c r="AK60" s="67">
        <f>IF('aggregate ccm'!AL60&gt;0,'aggregate ccm'!AL60/SUM('aggregate ccm'!AL$2:AL$87),0)</f>
        <v>1.4557217953902142E-2</v>
      </c>
      <c r="AL60" s="67">
        <f>IF('aggregate ccm'!AM60&gt;0,'aggregate ccm'!AM60/SUM('aggregate ccm'!AM$2:AM$87),0)</f>
        <v>1.8527095877721167E-2</v>
      </c>
      <c r="AM60" s="67">
        <f>IF('aggregate ccm'!AN60&gt;0,'aggregate ccm'!AN60/SUM('aggregate ccm'!AN$2:AN$87),0)</f>
        <v>1.7354767994154179E-2</v>
      </c>
      <c r="AN60" s="67">
        <f>IF('aggregate ccm'!AO60&gt;0,'aggregate ccm'!AO60/SUM('aggregate ccm'!AO$2:AO$87),0)</f>
        <v>4.5510338967047509E-2</v>
      </c>
      <c r="AO60" s="67">
        <f>IF('aggregate ccm'!AP60&gt;0,'aggregate ccm'!AP60/SUM('aggregate ccm'!AP$2:AP$87),0)</f>
        <v>8.1697612732095484E-2</v>
      </c>
      <c r="AP60" s="67">
        <f>IF('aggregate ccm'!AQ60&gt;0,'aggregate ccm'!AQ60/SUM('aggregate ccm'!AQ$2:AQ$87),0)</f>
        <v>4.2539477924589106E-2</v>
      </c>
      <c r="AQ60" s="67">
        <f>IF('aggregate ccm'!AR60&gt;0,'aggregate ccm'!AR60/SUM('aggregate ccm'!AR$2:AR$87),0)</f>
        <v>4.7968973259848946E-2</v>
      </c>
      <c r="AR60" s="67">
        <f>IF('aggregate ccm'!AS60&gt;0,'aggregate ccm'!AS60/SUM('aggregate ccm'!AS$2:AS$87),0)</f>
        <v>4.1537583069091617E-2</v>
      </c>
      <c r="AS60" s="67">
        <f>IF('aggregate ccm'!AT60&gt;0,'aggregate ccm'!AT60/SUM('aggregate ccm'!AT$2:AT$87),0)</f>
        <v>3.2227930873423634E-2</v>
      </c>
      <c r="AT60" s="67">
        <f>IF('aggregate ccm'!AU60&gt;0,'aggregate ccm'!AU60/SUM('aggregate ccm'!AU$2:AU$87),0)</f>
        <v>3.4700315457413249E-2</v>
      </c>
      <c r="AU60" s="67">
        <f>IF('aggregate ccm'!AV60&gt;0,'aggregate ccm'!AV60/SUM('aggregate ccm'!AV$2:AV$87),0)</f>
        <v>4.2386546878599399E-2</v>
      </c>
      <c r="AV60" s="67">
        <f>IF('aggregate ccm'!AW60&gt;0,'aggregate ccm'!AW60/SUM('aggregate ccm'!AW$2:AW$87),0)</f>
        <v>1.7298589762357878E-2</v>
      </c>
      <c r="AW60" s="67">
        <f>IF('aggregate ccm'!AX60&gt;0,'aggregate ccm'!AX60/SUM('aggregate ccm'!AX$2:AX$87),0)</f>
        <v>1.1578197363733523E-2</v>
      </c>
      <c r="AX60" s="67">
        <f>IF('aggregate ccm'!AY60&gt;0,'aggregate ccm'!AY60/SUM('aggregate ccm'!AY$2:AY$87),0)</f>
        <v>4.6045694200351484E-2</v>
      </c>
      <c r="AY60" s="67">
        <f>IF('aggregate ccm'!AZ60&gt;0,'aggregate ccm'!AZ60/SUM('aggregate ccm'!AZ$2:AZ$87),0)</f>
        <v>2.4823012814768348E-2</v>
      </c>
      <c r="AZ60" s="67">
        <f>IF('aggregate ccm'!BA60&gt;0,'aggregate ccm'!BA60/SUM('aggregate ccm'!BA$2:BA$87),0)</f>
        <v>3.7669732807709154E-2</v>
      </c>
      <c r="BA60" s="67">
        <f>IF('aggregate ccm'!BB60&gt;0,'aggregate ccm'!BB60/SUM('aggregate ccm'!BB$2:BB$87),0)</f>
        <v>1.2176612625043118E-2</v>
      </c>
      <c r="BB60" s="67">
        <f>IF('aggregate ccm'!BC60&gt;0,'aggregate ccm'!BC60/SUM('aggregate ccm'!BC$2:BC$87),0)</f>
        <v>1.1846181884454162E-2</v>
      </c>
      <c r="BC60" s="67">
        <f>IF('aggregate ccm'!BD60&gt;0,'aggregate ccm'!BD60/SUM('aggregate ccm'!BD$2:BD$87),0)</f>
        <v>1.8639278339310946E-2</v>
      </c>
      <c r="BD60" s="67">
        <f>IF('aggregate ccm'!BE60&gt;0,'aggregate ccm'!BE60/SUM('aggregate ccm'!BE$2:BE$87),0)</f>
        <v>1.7272185824895769E-2</v>
      </c>
      <c r="BE60" s="67">
        <f>IF('aggregate ccm'!BF60&gt;0,'aggregate ccm'!BF60/SUM('aggregate ccm'!BF$2:BF$87),0)</f>
        <v>1.6859194505151422E-2</v>
      </c>
      <c r="BF60" s="67">
        <f>IF('aggregate ccm'!BG60&gt;0,'aggregate ccm'!BG60/SUM('aggregate ccm'!BG$2:BG$87),0)</f>
        <v>8.9833479404031556E-3</v>
      </c>
      <c r="BG60" s="67">
        <f>IF('aggregate ccm'!BH60&gt;0,'aggregate ccm'!BH60/SUM('aggregate ccm'!BH$2:BH$87),0)</f>
        <v>1.7018469656992084E-2</v>
      </c>
      <c r="BH60" s="67">
        <f>IF('aggregate ccm'!BI60&gt;0,'aggregate ccm'!BI60/SUM('aggregate ccm'!BI$2:BI$87),0)</f>
        <v>5.2887168980954552E-2</v>
      </c>
      <c r="BI60" s="67">
        <f>IF('aggregate ccm'!BJ60&gt;0,'aggregate ccm'!BJ60/SUM('aggregate ccm'!BJ$2:BJ$87),0)</f>
        <v>5.3213909378292942E-2</v>
      </c>
      <c r="BJ60" s="67">
        <f>IF('aggregate ccm'!BK60&gt;0,'aggregate ccm'!BK60/SUM('aggregate ccm'!BK$2:BK$87),0)</f>
        <v>7.230499561787905E-2</v>
      </c>
      <c r="BK60" s="67">
        <f>IF('aggregate ccm'!BL60&gt;0,'aggregate ccm'!BL60/SUM('aggregate ccm'!BL$2:BL$87),0)</f>
        <v>7.4655003393409247E-2</v>
      </c>
      <c r="BL60" s="67">
        <f>IF('aggregate ccm'!BM60&gt;0,'aggregate ccm'!BM60/SUM('aggregate ccm'!BM$2:BM$87),0)</f>
        <v>6.9073953589243134E-2</v>
      </c>
      <c r="BM60" s="67">
        <f>IF('aggregate ccm'!BN60&gt;0,'aggregate ccm'!BN60/SUM('aggregate ccm'!BN$2:BN$87),0)</f>
        <v>6.5855008301051454E-2</v>
      </c>
      <c r="BN60" s="67">
        <f>IF('aggregate ccm'!BO60&gt;0,'aggregate ccm'!BO60/SUM('aggregate ccm'!BO$2:BO$87),0)</f>
        <v>6.445182724252492E-2</v>
      </c>
      <c r="BO60" s="67">
        <f>IF('aggregate ccm'!BP60&gt;0,'aggregate ccm'!BP60/SUM('aggregate ccm'!BP$2:BP$87),0)</f>
        <v>9.8809222194071442E-2</v>
      </c>
      <c r="BP60" s="67">
        <f>IF('aggregate ccm'!BQ60&gt;0,'aggregate ccm'!BQ60/SUM('aggregate ccm'!BQ$2:BQ$87),0)</f>
        <v>5.1452784503631964E-2</v>
      </c>
      <c r="BQ60" s="67">
        <f>IF('aggregate ccm'!BR60&gt;0,'aggregate ccm'!BR60/SUM('aggregate ccm'!BR$2:BR$87),0)</f>
        <v>3.9046121593291412E-2</v>
      </c>
      <c r="BR60" s="67">
        <f>IF('aggregate ccm'!BS60&gt;0,'aggregate ccm'!BS60/SUM('aggregate ccm'!BS$2:BS$87),0)</f>
        <v>1.0405171054705975E-2</v>
      </c>
      <c r="BS60" s="67">
        <f>IF('aggregate ccm'!BT60&gt;0,'aggregate ccm'!BT60/SUM('aggregate ccm'!BT$2:BT$87),0)</f>
        <v>9.7292400284408902E-4</v>
      </c>
      <c r="BT60" s="67">
        <f>IF('aggregate ccm'!BU60&gt;0,'aggregate ccm'!BU60/SUM('aggregate ccm'!BU$2:BU$87),0)</f>
        <v>2.4766097963676392E-3</v>
      </c>
      <c r="BU60" s="67">
        <f>IF('aggregate ccm'!BV60&gt;0,'aggregate ccm'!BV60/SUM('aggregate ccm'!BV$2:BV$87),0)</f>
        <v>1.6317264915595098E-2</v>
      </c>
      <c r="BV60" s="67">
        <f>IF('aggregate ccm'!BW60&gt;0,'aggregate ccm'!BW60/SUM('aggregate ccm'!BW$2:BW$87),0)</f>
        <v>1.6317264915595098E-2</v>
      </c>
      <c r="BW60" s="67">
        <f>IF('aggregate ccm'!BX60&gt;0,'aggregate ccm'!BX60/SUM('aggregate ccm'!BX$2:BX$87),0)</f>
        <v>1.6317264915595105E-2</v>
      </c>
      <c r="BX60" s="67">
        <f>IF('aggregate ccm'!BY60&gt;0,'aggregate ccm'!BY60/SUM('aggregate ccm'!BY$2:BY$87),0)</f>
        <v>1.7354767994154179E-2</v>
      </c>
      <c r="BY60" s="67">
        <f>IF('aggregate ccm'!BZ60&gt;0,'aggregate ccm'!BZ60/SUM('aggregate ccm'!BZ$2:BZ$87),0)</f>
        <v>1.7354767994154183E-2</v>
      </c>
      <c r="BZ60" s="67">
        <f>IF('aggregate ccm'!CA60&gt;0,'aggregate ccm'!CA60/SUM('aggregate ccm'!CA$2:CA$87),0)</f>
        <v>1.2907768129547055E-2</v>
      </c>
      <c r="CA60" s="67">
        <f>IF('aggregate ccm'!CB60&gt;0,'aggregate ccm'!CB60/SUM('aggregate ccm'!CB$2:CB$87),0)</f>
        <v>2.3141722107883022E-2</v>
      </c>
      <c r="CB60" s="67">
        <f>IF('aggregate ccm'!CC60&gt;0,'aggregate ccm'!CC60/SUM('aggregate ccm'!CC$2:CC$87),0)</f>
        <v>3.3454924439812406E-2</v>
      </c>
      <c r="CC60" s="67">
        <f>IF('aggregate ccm'!CD60&gt;0,'aggregate ccm'!CD60/SUM('aggregate ccm'!CD$2:CD$87),0)</f>
        <v>3.4365140274580042E-2</v>
      </c>
      <c r="CD60" s="67">
        <f>IF('aggregate ccm'!CE60&gt;0,'aggregate ccm'!CE60/SUM('aggregate ccm'!CE$2:CE$87),0)</f>
        <v>3.7591901670188339E-2</v>
      </c>
      <c r="CE60" s="67">
        <f>IF('aggregate ccm'!CF60&gt;0,'aggregate ccm'!CF60/SUM('aggregate ccm'!CF$2:CF$87),0)</f>
        <v>3.2237673830594185E-2</v>
      </c>
      <c r="CF60" s="67">
        <f>IF('aggregate ccm'!CG60&gt;0,'aggregate ccm'!CG60/SUM('aggregate ccm'!CG$2:CG$87),0)</f>
        <v>3.4365140274580028E-2</v>
      </c>
      <c r="CG60" s="67">
        <f>IF('aggregate ccm'!CH60&gt;0,'aggregate ccm'!CH60/SUM('aggregate ccm'!CH$2:CH$87),0)</f>
        <v>3.2237673830594192E-2</v>
      </c>
      <c r="CH60" s="67">
        <f>IF('aggregate ccm'!CI60&gt;0,'aggregate ccm'!CI60/SUM('aggregate ccm'!CI$2:CI$87),0)</f>
        <v>5.1123254401942923E-2</v>
      </c>
      <c r="CI60" s="67">
        <f>IF('aggregate ccm'!CJ60&gt;0,'aggregate ccm'!CJ60/SUM('aggregate ccm'!CJ$2:CJ$87),0)</f>
        <v>1.3543307086614173E-2</v>
      </c>
      <c r="CK60" s="67"/>
    </row>
    <row r="61" spans="1:89">
      <c r="A61" s="68" t="s">
        <v>782</v>
      </c>
      <c r="B61" s="67">
        <f>IF('aggregate ccm'!C61&gt;0,'aggregate ccm'!C61/SUM('aggregate ccm'!C$2:C$87),0)</f>
        <v>0</v>
      </c>
      <c r="C61" s="67">
        <f>IF('aggregate ccm'!D61&gt;0,'aggregate ccm'!D61/SUM('aggregate ccm'!D$2:D$87),0)</f>
        <v>0</v>
      </c>
      <c r="D61" s="67">
        <f>IF('aggregate ccm'!E61&gt;0,'aggregate ccm'!E61/SUM('aggregate ccm'!E$2:E$87),0)</f>
        <v>0</v>
      </c>
      <c r="E61" s="67">
        <f>IF('aggregate ccm'!F61&gt;0,'aggregate ccm'!F61/SUM('aggregate ccm'!F$2:F$87),0)</f>
        <v>0</v>
      </c>
      <c r="F61" s="67">
        <f>IF('aggregate ccm'!G61&gt;0,'aggregate ccm'!G61/SUM('aggregate ccm'!G$2:G$87),0)</f>
        <v>0</v>
      </c>
      <c r="G61" s="67">
        <f>IF('aggregate ccm'!H61&gt;0,'aggregate ccm'!H61/SUM('aggregate ccm'!H$2:H$87),0)</f>
        <v>0</v>
      </c>
      <c r="H61" s="67">
        <f>IF('aggregate ccm'!I61&gt;0,'aggregate ccm'!I61/SUM('aggregate ccm'!I$2:I$87),0)</f>
        <v>0</v>
      </c>
      <c r="I61" s="67">
        <f>IF('aggregate ccm'!J61&gt;0,'aggregate ccm'!J61/SUM('aggregate ccm'!J$2:J$87),0)</f>
        <v>0</v>
      </c>
      <c r="J61" s="67">
        <f>IF('aggregate ccm'!K61&gt;0,'aggregate ccm'!K61/SUM('aggregate ccm'!K$2:K$87),0)</f>
        <v>0</v>
      </c>
      <c r="K61" s="67">
        <f>IF('aggregate ccm'!L61&gt;0,'aggregate ccm'!L61/SUM('aggregate ccm'!L$2:L$87),0)</f>
        <v>0</v>
      </c>
      <c r="L61" s="67">
        <f>IF('aggregate ccm'!M61&gt;0,'aggregate ccm'!M61/SUM('aggregate ccm'!M$2:M$87),0)</f>
        <v>0</v>
      </c>
      <c r="M61" s="67">
        <f>IF('aggregate ccm'!N61&gt;0,'aggregate ccm'!N61/SUM('aggregate ccm'!N$2:N$87),0)</f>
        <v>0</v>
      </c>
      <c r="N61" s="67">
        <f>IF('aggregate ccm'!O61&gt;0,'aggregate ccm'!O61/SUM('aggregate ccm'!O$2:O$87),0)</f>
        <v>0</v>
      </c>
      <c r="O61" s="67">
        <f>IF('aggregate ccm'!P61&gt;0,'aggregate ccm'!P61/SUM('aggregate ccm'!P$2:P$87),0)</f>
        <v>0</v>
      </c>
      <c r="P61" s="67">
        <f>IF('aggregate ccm'!Q61&gt;0,'aggregate ccm'!Q61/SUM('aggregate ccm'!Q$2:Q$87),0)</f>
        <v>0</v>
      </c>
      <c r="Q61" s="67">
        <f>IF('aggregate ccm'!R61&gt;0,'aggregate ccm'!R61/SUM('aggregate ccm'!R$2:R$87),0)</f>
        <v>0</v>
      </c>
      <c r="R61" s="67">
        <f>IF('aggregate ccm'!S61&gt;0,'aggregate ccm'!S61/SUM('aggregate ccm'!S$2:S$87),0)</f>
        <v>0</v>
      </c>
      <c r="S61" s="67">
        <f>IF('aggregate ccm'!T61&gt;0,'aggregate ccm'!T61/SUM('aggregate ccm'!T$2:T$87),0)</f>
        <v>0</v>
      </c>
      <c r="T61" s="67">
        <f>IF('aggregate ccm'!U61&gt;0,'aggregate ccm'!U61/SUM('aggregate ccm'!U$2:U$87),0)</f>
        <v>0</v>
      </c>
      <c r="U61" s="67">
        <f>IF('aggregate ccm'!V61&gt;0,'aggregate ccm'!V61/SUM('aggregate ccm'!V$2:V$87),0)</f>
        <v>0</v>
      </c>
      <c r="V61" s="67">
        <f>IF('aggregate ccm'!W61&gt;0,'aggregate ccm'!W61/SUM('aggregate ccm'!W$2:W$87),0)</f>
        <v>0</v>
      </c>
      <c r="W61" s="67">
        <f>IF('aggregate ccm'!X61&gt;0,'aggregate ccm'!X61/SUM('aggregate ccm'!X$2:X$87),0)</f>
        <v>0</v>
      </c>
      <c r="X61" s="67">
        <f>IF('aggregate ccm'!Y61&gt;0,'aggregate ccm'!Y61/SUM('aggregate ccm'!Y$2:Y$87),0)</f>
        <v>0</v>
      </c>
      <c r="Y61" s="67">
        <f>IF('aggregate ccm'!Z61&gt;0,'aggregate ccm'!Z61/SUM('aggregate ccm'!Z$2:Z$87),0)</f>
        <v>0</v>
      </c>
      <c r="Z61" s="67">
        <f>IF('aggregate ccm'!AA61&gt;0,'aggregate ccm'!AA61/SUM('aggregate ccm'!AA$2:AA$87),0)</f>
        <v>0</v>
      </c>
      <c r="AA61" s="67">
        <f>IF('aggregate ccm'!AB61&gt;0,'aggregate ccm'!AB61/SUM('aggregate ccm'!AB$2:AB$87),0)</f>
        <v>0</v>
      </c>
      <c r="AB61" s="67">
        <f>IF('aggregate ccm'!AC61&gt;0,'aggregate ccm'!AC61/SUM('aggregate ccm'!AC$2:AC$87),0)</f>
        <v>0</v>
      </c>
      <c r="AC61" s="67">
        <f>IF('aggregate ccm'!AD61&gt;0,'aggregate ccm'!AD61/SUM('aggregate ccm'!AD$2:AD$87),0)</f>
        <v>0</v>
      </c>
      <c r="AD61" s="67">
        <f>IF('aggregate ccm'!AE61&gt;0,'aggregate ccm'!AE61/SUM('aggregate ccm'!AE$2:AE$87),0)</f>
        <v>0</v>
      </c>
      <c r="AE61" s="67">
        <f>IF('aggregate ccm'!AF61&gt;0,'aggregate ccm'!AF61/SUM('aggregate ccm'!AF$2:AF$87),0)</f>
        <v>0</v>
      </c>
      <c r="AF61" s="67">
        <f>IF('aggregate ccm'!AG61&gt;0,'aggregate ccm'!AG61/SUM('aggregate ccm'!AG$2:AG$87),0)</f>
        <v>0</v>
      </c>
      <c r="AG61" s="67">
        <f>IF('aggregate ccm'!AH61&gt;0,'aggregate ccm'!AH61/SUM('aggregate ccm'!AH$2:AH$87),0)</f>
        <v>0</v>
      </c>
      <c r="AH61" s="67">
        <f>IF('aggregate ccm'!AI61&gt;0,'aggregate ccm'!AI61/SUM('aggregate ccm'!AI$2:AI$87),0)</f>
        <v>0</v>
      </c>
      <c r="AI61" s="67">
        <f>IF('aggregate ccm'!AJ61&gt;0,'aggregate ccm'!AJ61/SUM('aggregate ccm'!AJ$2:AJ$87),0)</f>
        <v>0</v>
      </c>
      <c r="AJ61" s="67">
        <f>IF('aggregate ccm'!AK61&gt;0,'aggregate ccm'!AK61/SUM('aggregate ccm'!AK$2:AK$87),0)</f>
        <v>0</v>
      </c>
      <c r="AK61" s="67">
        <f>IF('aggregate ccm'!AL61&gt;0,'aggregate ccm'!AL61/SUM('aggregate ccm'!AL$2:AL$87),0)</f>
        <v>0</v>
      </c>
      <c r="AL61" s="67">
        <f>IF('aggregate ccm'!AM61&gt;0,'aggregate ccm'!AM61/SUM('aggregate ccm'!AM$2:AM$87),0)</f>
        <v>0</v>
      </c>
      <c r="AM61" s="67">
        <f>IF('aggregate ccm'!AN61&gt;0,'aggregate ccm'!AN61/SUM('aggregate ccm'!AN$2:AN$87),0)</f>
        <v>0</v>
      </c>
      <c r="AN61" s="67">
        <f>IF('aggregate ccm'!AO61&gt;0,'aggregate ccm'!AO61/SUM('aggregate ccm'!AO$2:AO$87),0)</f>
        <v>0</v>
      </c>
      <c r="AO61" s="67">
        <f>IF('aggregate ccm'!AP61&gt;0,'aggregate ccm'!AP61/SUM('aggregate ccm'!AP$2:AP$87),0)</f>
        <v>0</v>
      </c>
      <c r="AP61" s="67">
        <f>IF('aggregate ccm'!AQ61&gt;0,'aggregate ccm'!AQ61/SUM('aggregate ccm'!AQ$2:AQ$87),0)</f>
        <v>0</v>
      </c>
      <c r="AQ61" s="67">
        <f>IF('aggregate ccm'!AR61&gt;0,'aggregate ccm'!AR61/SUM('aggregate ccm'!AR$2:AR$87),0)</f>
        <v>0</v>
      </c>
      <c r="AR61" s="67">
        <f>IF('aggregate ccm'!AS61&gt;0,'aggregate ccm'!AS61/SUM('aggregate ccm'!AS$2:AS$87),0)</f>
        <v>0</v>
      </c>
      <c r="AS61" s="67">
        <f>IF('aggregate ccm'!AT61&gt;0,'aggregate ccm'!AT61/SUM('aggregate ccm'!AT$2:AT$87),0)</f>
        <v>0</v>
      </c>
      <c r="AT61" s="67">
        <f>IF('aggregate ccm'!AU61&gt;0,'aggregate ccm'!AU61/SUM('aggregate ccm'!AU$2:AU$87),0)</f>
        <v>0</v>
      </c>
      <c r="AU61" s="67">
        <f>IF('aggregate ccm'!AV61&gt;0,'aggregate ccm'!AV61/SUM('aggregate ccm'!AV$2:AV$87),0)</f>
        <v>0</v>
      </c>
      <c r="AV61" s="67">
        <f>IF('aggregate ccm'!AW61&gt;0,'aggregate ccm'!AW61/SUM('aggregate ccm'!AW$2:AW$87),0)</f>
        <v>0</v>
      </c>
      <c r="AW61" s="67">
        <f>IF('aggregate ccm'!AX61&gt;0,'aggregate ccm'!AX61/SUM('aggregate ccm'!AX$2:AX$87),0)</f>
        <v>0</v>
      </c>
      <c r="AX61" s="67">
        <f>IF('aggregate ccm'!AY61&gt;0,'aggregate ccm'!AY61/SUM('aggregate ccm'!AY$2:AY$87),0)</f>
        <v>0</v>
      </c>
      <c r="AY61" s="67">
        <f>IF('aggregate ccm'!AZ61&gt;0,'aggregate ccm'!AZ61/SUM('aggregate ccm'!AZ$2:AZ$87),0)</f>
        <v>0</v>
      </c>
      <c r="AZ61" s="67">
        <f>IF('aggregate ccm'!BA61&gt;0,'aggregate ccm'!BA61/SUM('aggregate ccm'!BA$2:BA$87),0)</f>
        <v>0</v>
      </c>
      <c r="BA61" s="67">
        <f>IF('aggregate ccm'!BB61&gt;0,'aggregate ccm'!BB61/SUM('aggregate ccm'!BB$2:BB$87),0)</f>
        <v>0</v>
      </c>
      <c r="BB61" s="67">
        <f>IF('aggregate ccm'!BC61&gt;0,'aggregate ccm'!BC61/SUM('aggregate ccm'!BC$2:BC$87),0)</f>
        <v>0</v>
      </c>
      <c r="BC61" s="67">
        <f>IF('aggregate ccm'!BD61&gt;0,'aggregate ccm'!BD61/SUM('aggregate ccm'!BD$2:BD$87),0)</f>
        <v>0</v>
      </c>
      <c r="BD61" s="67">
        <f>IF('aggregate ccm'!BE61&gt;0,'aggregate ccm'!BE61/SUM('aggregate ccm'!BE$2:BE$87),0)</f>
        <v>0</v>
      </c>
      <c r="BE61" s="67">
        <f>IF('aggregate ccm'!BF61&gt;0,'aggregate ccm'!BF61/SUM('aggregate ccm'!BF$2:BF$87),0)</f>
        <v>0</v>
      </c>
      <c r="BF61" s="67">
        <f>IF('aggregate ccm'!BG61&gt;0,'aggregate ccm'!BG61/SUM('aggregate ccm'!BG$2:BG$87),0)</f>
        <v>0</v>
      </c>
      <c r="BG61" s="67">
        <f>IF('aggregate ccm'!BH61&gt;0,'aggregate ccm'!BH61/SUM('aggregate ccm'!BH$2:BH$87),0)</f>
        <v>0</v>
      </c>
      <c r="BH61" s="67">
        <f>IF('aggregate ccm'!BI61&gt;0,'aggregate ccm'!BI61/SUM('aggregate ccm'!BI$2:BI$87),0)</f>
        <v>0</v>
      </c>
      <c r="BI61" s="67">
        <f>IF('aggregate ccm'!BJ61&gt;0,'aggregate ccm'!BJ61/SUM('aggregate ccm'!BJ$2:BJ$87),0)</f>
        <v>0</v>
      </c>
      <c r="BJ61" s="67">
        <f>IF('aggregate ccm'!BK61&gt;0,'aggregate ccm'!BK61/SUM('aggregate ccm'!BK$2:BK$87),0)</f>
        <v>0</v>
      </c>
      <c r="BK61" s="67">
        <f>IF('aggregate ccm'!BL61&gt;0,'aggregate ccm'!BL61/SUM('aggregate ccm'!BL$2:BL$87),0)</f>
        <v>0</v>
      </c>
      <c r="BL61" s="67">
        <f>IF('aggregate ccm'!BM61&gt;0,'aggregate ccm'!BM61/SUM('aggregate ccm'!BM$2:BM$87),0)</f>
        <v>0</v>
      </c>
      <c r="BM61" s="67">
        <f>IF('aggregate ccm'!BN61&gt;0,'aggregate ccm'!BN61/SUM('aggregate ccm'!BN$2:BN$87),0)</f>
        <v>0</v>
      </c>
      <c r="BN61" s="67">
        <f>IF('aggregate ccm'!BO61&gt;0,'aggregate ccm'!BO61/SUM('aggregate ccm'!BO$2:BO$87),0)</f>
        <v>0</v>
      </c>
      <c r="BO61" s="67">
        <f>IF('aggregate ccm'!BP61&gt;0,'aggregate ccm'!BP61/SUM('aggregate ccm'!BP$2:BP$87),0)</f>
        <v>0</v>
      </c>
      <c r="BP61" s="67">
        <f>IF('aggregate ccm'!BQ61&gt;0,'aggregate ccm'!BQ61/SUM('aggregate ccm'!BQ$2:BQ$87),0)</f>
        <v>0</v>
      </c>
      <c r="BQ61" s="67">
        <f>IF('aggregate ccm'!BR61&gt;0,'aggregate ccm'!BR61/SUM('aggregate ccm'!BR$2:BR$87),0)</f>
        <v>0</v>
      </c>
      <c r="BR61" s="67">
        <f>IF('aggregate ccm'!BS61&gt;0,'aggregate ccm'!BS61/SUM('aggregate ccm'!BS$2:BS$87),0)</f>
        <v>0</v>
      </c>
      <c r="BS61" s="67">
        <f>IF('aggregate ccm'!BT61&gt;0,'aggregate ccm'!BT61/SUM('aggregate ccm'!BT$2:BT$87),0)</f>
        <v>0</v>
      </c>
      <c r="BT61" s="67">
        <f>IF('aggregate ccm'!BU61&gt;0,'aggregate ccm'!BU61/SUM('aggregate ccm'!BU$2:BU$87),0)</f>
        <v>0</v>
      </c>
      <c r="BU61" s="67">
        <f>IF('aggregate ccm'!BV61&gt;0,'aggregate ccm'!BV61/SUM('aggregate ccm'!BV$2:BV$87),0)</f>
        <v>0</v>
      </c>
      <c r="BV61" s="67">
        <f>IF('aggregate ccm'!BW61&gt;0,'aggregate ccm'!BW61/SUM('aggregate ccm'!BW$2:BW$87),0)</f>
        <v>0</v>
      </c>
      <c r="BW61" s="67">
        <f>IF('aggregate ccm'!BX61&gt;0,'aggregate ccm'!BX61/SUM('aggregate ccm'!BX$2:BX$87),0)</f>
        <v>0</v>
      </c>
      <c r="BX61" s="67">
        <f>IF('aggregate ccm'!BY61&gt;0,'aggregate ccm'!BY61/SUM('aggregate ccm'!BY$2:BY$87),0)</f>
        <v>0</v>
      </c>
      <c r="BY61" s="67">
        <f>IF('aggregate ccm'!BZ61&gt;0,'aggregate ccm'!BZ61/SUM('aggregate ccm'!BZ$2:BZ$87),0)</f>
        <v>0</v>
      </c>
      <c r="BZ61" s="67">
        <f>IF('aggregate ccm'!CA61&gt;0,'aggregate ccm'!CA61/SUM('aggregate ccm'!CA$2:CA$87),0)</f>
        <v>0</v>
      </c>
      <c r="CA61" s="67">
        <f>IF('aggregate ccm'!CB61&gt;0,'aggregate ccm'!CB61/SUM('aggregate ccm'!CB$2:CB$87),0)</f>
        <v>0</v>
      </c>
      <c r="CB61" s="67">
        <f>IF('aggregate ccm'!CC61&gt;0,'aggregate ccm'!CC61/SUM('aggregate ccm'!CC$2:CC$87),0)</f>
        <v>0</v>
      </c>
      <c r="CC61" s="67">
        <f>IF('aggregate ccm'!CD61&gt;0,'aggregate ccm'!CD61/SUM('aggregate ccm'!CD$2:CD$87),0)</f>
        <v>0</v>
      </c>
      <c r="CD61" s="67">
        <f>IF('aggregate ccm'!CE61&gt;0,'aggregate ccm'!CE61/SUM('aggregate ccm'!CE$2:CE$87),0)</f>
        <v>0</v>
      </c>
      <c r="CE61" s="67">
        <f>IF('aggregate ccm'!CF61&gt;0,'aggregate ccm'!CF61/SUM('aggregate ccm'!CF$2:CF$87),0)</f>
        <v>0</v>
      </c>
      <c r="CF61" s="67">
        <f>IF('aggregate ccm'!CG61&gt;0,'aggregate ccm'!CG61/SUM('aggregate ccm'!CG$2:CG$87),0)</f>
        <v>0</v>
      </c>
      <c r="CG61" s="67">
        <f>IF('aggregate ccm'!CH61&gt;0,'aggregate ccm'!CH61/SUM('aggregate ccm'!CH$2:CH$87),0)</f>
        <v>0</v>
      </c>
      <c r="CH61" s="67">
        <f>IF('aggregate ccm'!CI61&gt;0,'aggregate ccm'!CI61/SUM('aggregate ccm'!CI$2:CI$87),0)</f>
        <v>0</v>
      </c>
      <c r="CI61" s="67">
        <f>IF('aggregate ccm'!CJ61&gt;0,'aggregate ccm'!CJ61/SUM('aggregate ccm'!CJ$2:CJ$87),0)</f>
        <v>0</v>
      </c>
      <c r="CK61" s="67"/>
    </row>
    <row r="62" spans="1:89">
      <c r="A62" s="68" t="s">
        <v>783</v>
      </c>
      <c r="B62" s="67">
        <f>IF('aggregate ccm'!C62&gt;0,'aggregate ccm'!C62/SUM('aggregate ccm'!C$2:C$87),0)</f>
        <v>0</v>
      </c>
      <c r="C62" s="67">
        <f>IF('aggregate ccm'!D62&gt;0,'aggregate ccm'!D62/SUM('aggregate ccm'!D$2:D$87),0)</f>
        <v>0</v>
      </c>
      <c r="D62" s="67">
        <f>IF('aggregate ccm'!E62&gt;0,'aggregate ccm'!E62/SUM('aggregate ccm'!E$2:E$87),0)</f>
        <v>0</v>
      </c>
      <c r="E62" s="67">
        <f>IF('aggregate ccm'!F62&gt;0,'aggregate ccm'!F62/SUM('aggregate ccm'!F$2:F$87),0)</f>
        <v>0</v>
      </c>
      <c r="F62" s="67">
        <f>IF('aggregate ccm'!G62&gt;0,'aggregate ccm'!G62/SUM('aggregate ccm'!G$2:G$87),0)</f>
        <v>0</v>
      </c>
      <c r="G62" s="67">
        <f>IF('aggregate ccm'!H62&gt;0,'aggregate ccm'!H62/SUM('aggregate ccm'!H$2:H$87),0)</f>
        <v>0</v>
      </c>
      <c r="H62" s="67">
        <f>IF('aggregate ccm'!I62&gt;0,'aggregate ccm'!I62/SUM('aggregate ccm'!I$2:I$87),0)</f>
        <v>0</v>
      </c>
      <c r="I62" s="67">
        <f>IF('aggregate ccm'!J62&gt;0,'aggregate ccm'!J62/SUM('aggregate ccm'!J$2:J$87),0)</f>
        <v>0</v>
      </c>
      <c r="J62" s="67">
        <f>IF('aggregate ccm'!K62&gt;0,'aggregate ccm'!K62/SUM('aggregate ccm'!K$2:K$87),0)</f>
        <v>0</v>
      </c>
      <c r="K62" s="67">
        <f>IF('aggregate ccm'!L62&gt;0,'aggregate ccm'!L62/SUM('aggregate ccm'!L$2:L$87),0)</f>
        <v>0</v>
      </c>
      <c r="L62" s="67">
        <f>IF('aggregate ccm'!M62&gt;0,'aggregate ccm'!M62/SUM('aggregate ccm'!M$2:M$87),0)</f>
        <v>0</v>
      </c>
      <c r="M62" s="67">
        <f>IF('aggregate ccm'!N62&gt;0,'aggregate ccm'!N62/SUM('aggregate ccm'!N$2:N$87),0)</f>
        <v>0</v>
      </c>
      <c r="N62" s="67">
        <f>IF('aggregate ccm'!O62&gt;0,'aggregate ccm'!O62/SUM('aggregate ccm'!O$2:O$87),0)</f>
        <v>0</v>
      </c>
      <c r="O62" s="67">
        <f>IF('aggregate ccm'!P62&gt;0,'aggregate ccm'!P62/SUM('aggregate ccm'!P$2:P$87),0)</f>
        <v>0</v>
      </c>
      <c r="P62" s="67">
        <f>IF('aggregate ccm'!Q62&gt;0,'aggregate ccm'!Q62/SUM('aggregate ccm'!Q$2:Q$87),0)</f>
        <v>0</v>
      </c>
      <c r="Q62" s="67">
        <f>IF('aggregate ccm'!R62&gt;0,'aggregate ccm'!R62/SUM('aggregate ccm'!R$2:R$87),0)</f>
        <v>0</v>
      </c>
      <c r="R62" s="67">
        <f>IF('aggregate ccm'!S62&gt;0,'aggregate ccm'!S62/SUM('aggregate ccm'!S$2:S$87),0)</f>
        <v>0</v>
      </c>
      <c r="S62" s="67">
        <f>IF('aggregate ccm'!T62&gt;0,'aggregate ccm'!T62/SUM('aggregate ccm'!T$2:T$87),0)</f>
        <v>0</v>
      </c>
      <c r="T62" s="67">
        <f>IF('aggregate ccm'!U62&gt;0,'aggregate ccm'!U62/SUM('aggregate ccm'!U$2:U$87),0)</f>
        <v>0</v>
      </c>
      <c r="U62" s="67">
        <f>IF('aggregate ccm'!V62&gt;0,'aggregate ccm'!V62/SUM('aggregate ccm'!V$2:V$87),0)</f>
        <v>0</v>
      </c>
      <c r="V62" s="67">
        <f>IF('aggregate ccm'!W62&gt;0,'aggregate ccm'!W62/SUM('aggregate ccm'!W$2:W$87),0)</f>
        <v>0</v>
      </c>
      <c r="W62" s="67">
        <f>IF('aggregate ccm'!X62&gt;0,'aggregate ccm'!X62/SUM('aggregate ccm'!X$2:X$87),0)</f>
        <v>0</v>
      </c>
      <c r="X62" s="67">
        <f>IF('aggregate ccm'!Y62&gt;0,'aggregate ccm'!Y62/SUM('aggregate ccm'!Y$2:Y$87),0)</f>
        <v>0</v>
      </c>
      <c r="Y62" s="67">
        <f>IF('aggregate ccm'!Z62&gt;0,'aggregate ccm'!Z62/SUM('aggregate ccm'!Z$2:Z$87),0)</f>
        <v>0</v>
      </c>
      <c r="Z62" s="67">
        <f>IF('aggregate ccm'!AA62&gt;0,'aggregate ccm'!AA62/SUM('aggregate ccm'!AA$2:AA$87),0)</f>
        <v>0</v>
      </c>
      <c r="AA62" s="67">
        <f>IF('aggregate ccm'!AB62&gt;0,'aggregate ccm'!AB62/SUM('aggregate ccm'!AB$2:AB$87),0)</f>
        <v>0</v>
      </c>
      <c r="AB62" s="67">
        <f>IF('aggregate ccm'!AC62&gt;0,'aggregate ccm'!AC62/SUM('aggregate ccm'!AC$2:AC$87),0)</f>
        <v>0</v>
      </c>
      <c r="AC62" s="67">
        <f>IF('aggregate ccm'!AD62&gt;0,'aggregate ccm'!AD62/SUM('aggregate ccm'!AD$2:AD$87),0)</f>
        <v>0</v>
      </c>
      <c r="AD62" s="67">
        <f>IF('aggregate ccm'!AE62&gt;0,'aggregate ccm'!AE62/SUM('aggregate ccm'!AE$2:AE$87),0)</f>
        <v>0</v>
      </c>
      <c r="AE62" s="67">
        <f>IF('aggregate ccm'!AF62&gt;0,'aggregate ccm'!AF62/SUM('aggregate ccm'!AF$2:AF$87),0)</f>
        <v>0</v>
      </c>
      <c r="AF62" s="67">
        <f>IF('aggregate ccm'!AG62&gt;0,'aggregate ccm'!AG62/SUM('aggregate ccm'!AG$2:AG$87),0)</f>
        <v>0</v>
      </c>
      <c r="AG62" s="67">
        <f>IF('aggregate ccm'!AH62&gt;0,'aggregate ccm'!AH62/SUM('aggregate ccm'!AH$2:AH$87),0)</f>
        <v>0</v>
      </c>
      <c r="AH62" s="67">
        <f>IF('aggregate ccm'!AI62&gt;0,'aggregate ccm'!AI62/SUM('aggregate ccm'!AI$2:AI$87),0)</f>
        <v>0</v>
      </c>
      <c r="AI62" s="67">
        <f>IF('aggregate ccm'!AJ62&gt;0,'aggregate ccm'!AJ62/SUM('aggregate ccm'!AJ$2:AJ$87),0)</f>
        <v>0</v>
      </c>
      <c r="AJ62" s="67">
        <f>IF('aggregate ccm'!AK62&gt;0,'aggregate ccm'!AK62/SUM('aggregate ccm'!AK$2:AK$87),0)</f>
        <v>0</v>
      </c>
      <c r="AK62" s="67">
        <f>IF('aggregate ccm'!AL62&gt;0,'aggregate ccm'!AL62/SUM('aggregate ccm'!AL$2:AL$87),0)</f>
        <v>0</v>
      </c>
      <c r="AL62" s="67">
        <f>IF('aggregate ccm'!AM62&gt;0,'aggregate ccm'!AM62/SUM('aggregate ccm'!AM$2:AM$87),0)</f>
        <v>0</v>
      </c>
      <c r="AM62" s="67">
        <f>IF('aggregate ccm'!AN62&gt;0,'aggregate ccm'!AN62/SUM('aggregate ccm'!AN$2:AN$87),0)</f>
        <v>0</v>
      </c>
      <c r="AN62" s="67">
        <f>IF('aggregate ccm'!AO62&gt;0,'aggregate ccm'!AO62/SUM('aggregate ccm'!AO$2:AO$87),0)</f>
        <v>0</v>
      </c>
      <c r="AO62" s="67">
        <f>IF('aggregate ccm'!AP62&gt;0,'aggregate ccm'!AP62/SUM('aggregate ccm'!AP$2:AP$87),0)</f>
        <v>0</v>
      </c>
      <c r="AP62" s="67">
        <f>IF('aggregate ccm'!AQ62&gt;0,'aggregate ccm'!AQ62/SUM('aggregate ccm'!AQ$2:AQ$87),0)</f>
        <v>0</v>
      </c>
      <c r="AQ62" s="67">
        <f>IF('aggregate ccm'!AR62&gt;0,'aggregate ccm'!AR62/SUM('aggregate ccm'!AR$2:AR$87),0)</f>
        <v>0</v>
      </c>
      <c r="AR62" s="67">
        <f>IF('aggregate ccm'!AS62&gt;0,'aggregate ccm'!AS62/SUM('aggregate ccm'!AS$2:AS$87),0)</f>
        <v>0</v>
      </c>
      <c r="AS62" s="67">
        <f>IF('aggregate ccm'!AT62&gt;0,'aggregate ccm'!AT62/SUM('aggregate ccm'!AT$2:AT$87),0)</f>
        <v>0</v>
      </c>
      <c r="AT62" s="67">
        <f>IF('aggregate ccm'!AU62&gt;0,'aggregate ccm'!AU62/SUM('aggregate ccm'!AU$2:AU$87),0)</f>
        <v>0</v>
      </c>
      <c r="AU62" s="67">
        <f>IF('aggregate ccm'!AV62&gt;0,'aggregate ccm'!AV62/SUM('aggregate ccm'!AV$2:AV$87),0)</f>
        <v>0</v>
      </c>
      <c r="AV62" s="67">
        <f>IF('aggregate ccm'!AW62&gt;0,'aggregate ccm'!AW62/SUM('aggregate ccm'!AW$2:AW$87),0)</f>
        <v>0</v>
      </c>
      <c r="AW62" s="67">
        <f>IF('aggregate ccm'!AX62&gt;0,'aggregate ccm'!AX62/SUM('aggregate ccm'!AX$2:AX$87),0)</f>
        <v>0</v>
      </c>
      <c r="AX62" s="67">
        <f>IF('aggregate ccm'!AY62&gt;0,'aggregate ccm'!AY62/SUM('aggregate ccm'!AY$2:AY$87),0)</f>
        <v>0</v>
      </c>
      <c r="AY62" s="67">
        <f>IF('aggregate ccm'!AZ62&gt;0,'aggregate ccm'!AZ62/SUM('aggregate ccm'!AZ$2:AZ$87),0)</f>
        <v>0</v>
      </c>
      <c r="AZ62" s="67">
        <f>IF('aggregate ccm'!BA62&gt;0,'aggregate ccm'!BA62/SUM('aggregate ccm'!BA$2:BA$87),0)</f>
        <v>0</v>
      </c>
      <c r="BA62" s="67">
        <f>IF('aggregate ccm'!BB62&gt;0,'aggregate ccm'!BB62/SUM('aggregate ccm'!BB$2:BB$87),0)</f>
        <v>0</v>
      </c>
      <c r="BB62" s="67">
        <f>IF('aggregate ccm'!BC62&gt;0,'aggregate ccm'!BC62/SUM('aggregate ccm'!BC$2:BC$87),0)</f>
        <v>0</v>
      </c>
      <c r="BC62" s="67">
        <f>IF('aggregate ccm'!BD62&gt;0,'aggregate ccm'!BD62/SUM('aggregate ccm'!BD$2:BD$87),0)</f>
        <v>0</v>
      </c>
      <c r="BD62" s="67">
        <f>IF('aggregate ccm'!BE62&gt;0,'aggregate ccm'!BE62/SUM('aggregate ccm'!BE$2:BE$87),0)</f>
        <v>0</v>
      </c>
      <c r="BE62" s="67">
        <f>IF('aggregate ccm'!BF62&gt;0,'aggregate ccm'!BF62/SUM('aggregate ccm'!BF$2:BF$87),0)</f>
        <v>0</v>
      </c>
      <c r="BF62" s="67">
        <f>IF('aggregate ccm'!BG62&gt;0,'aggregate ccm'!BG62/SUM('aggregate ccm'!BG$2:BG$87),0)</f>
        <v>0</v>
      </c>
      <c r="BG62" s="67">
        <f>IF('aggregate ccm'!BH62&gt;0,'aggregate ccm'!BH62/SUM('aggregate ccm'!BH$2:BH$87),0)</f>
        <v>0</v>
      </c>
      <c r="BH62" s="67">
        <f>IF('aggregate ccm'!BI62&gt;0,'aggregate ccm'!BI62/SUM('aggregate ccm'!BI$2:BI$87),0)</f>
        <v>0</v>
      </c>
      <c r="BI62" s="67">
        <f>IF('aggregate ccm'!BJ62&gt;0,'aggregate ccm'!BJ62/SUM('aggregate ccm'!BJ$2:BJ$87),0)</f>
        <v>0</v>
      </c>
      <c r="BJ62" s="67">
        <f>IF('aggregate ccm'!BK62&gt;0,'aggregate ccm'!BK62/SUM('aggregate ccm'!BK$2:BK$87),0)</f>
        <v>0</v>
      </c>
      <c r="BK62" s="67">
        <f>IF('aggregate ccm'!BL62&gt;0,'aggregate ccm'!BL62/SUM('aggregate ccm'!BL$2:BL$87),0)</f>
        <v>0</v>
      </c>
      <c r="BL62" s="67">
        <f>IF('aggregate ccm'!BM62&gt;0,'aggregate ccm'!BM62/SUM('aggregate ccm'!BM$2:BM$87),0)</f>
        <v>0</v>
      </c>
      <c r="BM62" s="67">
        <f>IF('aggregate ccm'!BN62&gt;0,'aggregate ccm'!BN62/SUM('aggregate ccm'!BN$2:BN$87),0)</f>
        <v>0</v>
      </c>
      <c r="BN62" s="67">
        <f>IF('aggregate ccm'!BO62&gt;0,'aggregate ccm'!BO62/SUM('aggregate ccm'!BO$2:BO$87),0)</f>
        <v>0</v>
      </c>
      <c r="BO62" s="67">
        <f>IF('aggregate ccm'!BP62&gt;0,'aggregate ccm'!BP62/SUM('aggregate ccm'!BP$2:BP$87),0)</f>
        <v>0</v>
      </c>
      <c r="BP62" s="67">
        <f>IF('aggregate ccm'!BQ62&gt;0,'aggregate ccm'!BQ62/SUM('aggregate ccm'!BQ$2:BQ$87),0)</f>
        <v>0</v>
      </c>
      <c r="BQ62" s="67">
        <f>IF('aggregate ccm'!BR62&gt;0,'aggregate ccm'!BR62/SUM('aggregate ccm'!BR$2:BR$87),0)</f>
        <v>0</v>
      </c>
      <c r="BR62" s="67">
        <f>IF('aggregate ccm'!BS62&gt;0,'aggregate ccm'!BS62/SUM('aggregate ccm'!BS$2:BS$87),0)</f>
        <v>0</v>
      </c>
      <c r="BS62" s="67">
        <f>IF('aggregate ccm'!BT62&gt;0,'aggregate ccm'!BT62/SUM('aggregate ccm'!BT$2:BT$87),0)</f>
        <v>0</v>
      </c>
      <c r="BT62" s="67">
        <f>IF('aggregate ccm'!BU62&gt;0,'aggregate ccm'!BU62/SUM('aggregate ccm'!BU$2:BU$87),0)</f>
        <v>0</v>
      </c>
      <c r="BU62" s="67">
        <f>IF('aggregate ccm'!BV62&gt;0,'aggregate ccm'!BV62/SUM('aggregate ccm'!BV$2:BV$87),0)</f>
        <v>0</v>
      </c>
      <c r="BV62" s="67">
        <f>IF('aggregate ccm'!BW62&gt;0,'aggregate ccm'!BW62/SUM('aggregate ccm'!BW$2:BW$87),0)</f>
        <v>0</v>
      </c>
      <c r="BW62" s="67">
        <f>IF('aggregate ccm'!BX62&gt;0,'aggregate ccm'!BX62/SUM('aggregate ccm'!BX$2:BX$87),0)</f>
        <v>0</v>
      </c>
      <c r="BX62" s="67">
        <f>IF('aggregate ccm'!BY62&gt;0,'aggregate ccm'!BY62/SUM('aggregate ccm'!BY$2:BY$87),0)</f>
        <v>0</v>
      </c>
      <c r="BY62" s="67">
        <f>IF('aggregate ccm'!BZ62&gt;0,'aggregate ccm'!BZ62/SUM('aggregate ccm'!BZ$2:BZ$87),0)</f>
        <v>0</v>
      </c>
      <c r="BZ62" s="67">
        <f>IF('aggregate ccm'!CA62&gt;0,'aggregate ccm'!CA62/SUM('aggregate ccm'!CA$2:CA$87),0)</f>
        <v>0</v>
      </c>
      <c r="CA62" s="67">
        <f>IF('aggregate ccm'!CB62&gt;0,'aggregate ccm'!CB62/SUM('aggregate ccm'!CB$2:CB$87),0)</f>
        <v>0</v>
      </c>
      <c r="CB62" s="67">
        <f>IF('aggregate ccm'!CC62&gt;0,'aggregate ccm'!CC62/SUM('aggregate ccm'!CC$2:CC$87),0)</f>
        <v>0</v>
      </c>
      <c r="CC62" s="67">
        <f>IF('aggregate ccm'!CD62&gt;0,'aggregate ccm'!CD62/SUM('aggregate ccm'!CD$2:CD$87),0)</f>
        <v>0</v>
      </c>
      <c r="CD62" s="67">
        <f>IF('aggregate ccm'!CE62&gt;0,'aggregate ccm'!CE62/SUM('aggregate ccm'!CE$2:CE$87),0)</f>
        <v>0</v>
      </c>
      <c r="CE62" s="67">
        <f>IF('aggregate ccm'!CF62&gt;0,'aggregate ccm'!CF62/SUM('aggregate ccm'!CF$2:CF$87),0)</f>
        <v>0</v>
      </c>
      <c r="CF62" s="67">
        <f>IF('aggregate ccm'!CG62&gt;0,'aggregate ccm'!CG62/SUM('aggregate ccm'!CG$2:CG$87),0)</f>
        <v>0</v>
      </c>
      <c r="CG62" s="67">
        <f>IF('aggregate ccm'!CH62&gt;0,'aggregate ccm'!CH62/SUM('aggregate ccm'!CH$2:CH$87),0)</f>
        <v>0</v>
      </c>
      <c r="CH62" s="67">
        <f>IF('aggregate ccm'!CI62&gt;0,'aggregate ccm'!CI62/SUM('aggregate ccm'!CI$2:CI$87),0)</f>
        <v>0</v>
      </c>
      <c r="CI62" s="67">
        <f>IF('aggregate ccm'!CJ62&gt;0,'aggregate ccm'!CJ62/SUM('aggregate ccm'!CJ$2:CJ$87),0)</f>
        <v>0</v>
      </c>
      <c r="CK62" s="67"/>
    </row>
    <row r="63" spans="1:89">
      <c r="A63" s="68" t="s">
        <v>784</v>
      </c>
      <c r="B63" s="67">
        <f>IF('aggregate ccm'!C63&gt;0,'aggregate ccm'!C63/SUM('aggregate ccm'!C$2:C$87),0)</f>
        <v>6.9739835789890195E-3</v>
      </c>
      <c r="C63" s="67">
        <f>IF('aggregate ccm'!D63&gt;0,'aggregate ccm'!D63/SUM('aggregate ccm'!D$2:D$87),0)</f>
        <v>3.9224352245732279E-2</v>
      </c>
      <c r="D63" s="67">
        <f>IF('aggregate ccm'!E63&gt;0,'aggregate ccm'!E63/SUM('aggregate ccm'!E$2:E$87),0)</f>
        <v>2.2713362801768115E-2</v>
      </c>
      <c r="E63" s="67">
        <f>IF('aggregate ccm'!F63&gt;0,'aggregate ccm'!F63/SUM('aggregate ccm'!F$2:F$87),0)</f>
        <v>1.3013959085745121E-2</v>
      </c>
      <c r="F63" s="67">
        <f>IF('aggregate ccm'!G63&gt;0,'aggregate ccm'!G63/SUM('aggregate ccm'!G$2:G$87),0)</f>
        <v>2.2713362801768101E-2</v>
      </c>
      <c r="G63" s="67">
        <f>IF('aggregate ccm'!H63&gt;0,'aggregate ccm'!H63/SUM('aggregate ccm'!H$2:H$87),0)</f>
        <v>1.0893246187363835E-2</v>
      </c>
      <c r="H63" s="67">
        <f>IF('aggregate ccm'!I63&gt;0,'aggregate ccm'!I63/SUM('aggregate ccm'!I$2:I$87),0)</f>
        <v>1.9634484228473997E-2</v>
      </c>
      <c r="I63" s="67">
        <f>IF('aggregate ccm'!J63&gt;0,'aggregate ccm'!J63/SUM('aggregate ccm'!J$2:J$87),0)</f>
        <v>4.4776119402985072E-2</v>
      </c>
      <c r="J63" s="67">
        <f>IF('aggregate ccm'!K63&gt;0,'aggregate ccm'!K63/SUM('aggregate ccm'!K$2:K$87),0)</f>
        <v>3.0093870789618993E-2</v>
      </c>
      <c r="K63" s="67">
        <f>IF('aggregate ccm'!L63&gt;0,'aggregate ccm'!L63/SUM('aggregate ccm'!L$2:L$87),0)</f>
        <v>1.7008749512101674E-2</v>
      </c>
      <c r="L63" s="67">
        <f>IF('aggregate ccm'!M63&gt;0,'aggregate ccm'!M63/SUM('aggregate ccm'!M$2:M$87),0)</f>
        <v>3.4892217756667877E-2</v>
      </c>
      <c r="M63" s="67">
        <f>IF('aggregate ccm'!N63&gt;0,'aggregate ccm'!N63/SUM('aggregate ccm'!N$2:N$87),0)</f>
        <v>2.7720158240159398E-2</v>
      </c>
      <c r="N63" s="67">
        <f>IF('aggregate ccm'!O63&gt;0,'aggregate ccm'!O63/SUM('aggregate ccm'!O$2:O$87),0)</f>
        <v>1.7572463768115946E-2</v>
      </c>
      <c r="O63" s="67">
        <f>IF('aggregate ccm'!P63&gt;0,'aggregate ccm'!P63/SUM('aggregate ccm'!P$2:P$87),0)</f>
        <v>2.7472527472527472E-2</v>
      </c>
      <c r="P63" s="67">
        <f>IF('aggregate ccm'!Q63&gt;0,'aggregate ccm'!Q63/SUM('aggregate ccm'!Q$2:Q$87),0)</f>
        <v>2.2753128555176336E-2</v>
      </c>
      <c r="Q63" s="67">
        <f>IF('aggregate ccm'!R63&gt;0,'aggregate ccm'!R63/SUM('aggregate ccm'!R$2:R$87),0)</f>
        <v>2.9805210044590462E-2</v>
      </c>
      <c r="R63" s="67">
        <f>IF('aggregate ccm'!S63&gt;0,'aggregate ccm'!S63/SUM('aggregate ccm'!S$2:S$87),0)</f>
        <v>2.9805210044590472E-2</v>
      </c>
      <c r="S63" s="67">
        <f>IF('aggregate ccm'!T63&gt;0,'aggregate ccm'!T63/SUM('aggregate ccm'!T$2:T$87),0)</f>
        <v>1.781909742397831E-2</v>
      </c>
      <c r="T63" s="67">
        <f>IF('aggregate ccm'!U63&gt;0,'aggregate ccm'!U63/SUM('aggregate ccm'!U$2:U$87),0)</f>
        <v>1.6488845780795344E-2</v>
      </c>
      <c r="U63" s="67">
        <f>IF('aggregate ccm'!V63&gt;0,'aggregate ccm'!V63/SUM('aggregate ccm'!V$2:V$87),0)</f>
        <v>1.5698587127158554E-2</v>
      </c>
      <c r="V63" s="67">
        <f>IF('aggregate ccm'!W63&gt;0,'aggregate ccm'!W63/SUM('aggregate ccm'!W$2:W$87),0)</f>
        <v>3.9154219681603049E-2</v>
      </c>
      <c r="W63" s="67">
        <f>IF('aggregate ccm'!X63&gt;0,'aggregate ccm'!X63/SUM('aggregate ccm'!X$2:X$87),0)</f>
        <v>1.7204787419107925E-2</v>
      </c>
      <c r="X63" s="67">
        <f>IF('aggregate ccm'!Y63&gt;0,'aggregate ccm'!Y63/SUM('aggregate ccm'!Y$2:Y$87),0)</f>
        <v>1.7204787419107921E-2</v>
      </c>
      <c r="Y63" s="67">
        <f>IF('aggregate ccm'!Z63&gt;0,'aggregate ccm'!Z63/SUM('aggregate ccm'!Z$2:Z$87),0)</f>
        <v>1.6154369182434174E-2</v>
      </c>
      <c r="Z63" s="67">
        <f>IF('aggregate ccm'!AA63&gt;0,'aggregate ccm'!AA63/SUM('aggregate ccm'!AA$2:AA$87),0)</f>
        <v>6.4529778906167344E-3</v>
      </c>
      <c r="AA63" s="67">
        <f>IF('aggregate ccm'!AB63&gt;0,'aggregate ccm'!AB63/SUM('aggregate ccm'!AB$2:AB$87),0)</f>
        <v>1.3848396501457727E-2</v>
      </c>
      <c r="AB63" s="67">
        <f>IF('aggregate ccm'!AC63&gt;0,'aggregate ccm'!AC63/SUM('aggregate ccm'!AC$2:AC$87),0)</f>
        <v>5.8415898287612397E-3</v>
      </c>
      <c r="AC63" s="67">
        <f>IF('aggregate ccm'!AD63&gt;0,'aggregate ccm'!AD63/SUM('aggregate ccm'!AD$2:AD$87),0)</f>
        <v>2.9484582489309026E-2</v>
      </c>
      <c r="AD63" s="67">
        <f>IF('aggregate ccm'!AE63&gt;0,'aggregate ccm'!AE63/SUM('aggregate ccm'!AE$2:AE$87),0)</f>
        <v>1.0054207928288058E-2</v>
      </c>
      <c r="AE63" s="67">
        <f>IF('aggregate ccm'!AF63&gt;0,'aggregate ccm'!AF63/SUM('aggregate ccm'!AF$2:AF$87),0)</f>
        <v>8.3441498238457264E-3</v>
      </c>
      <c r="AF63" s="67">
        <f>IF('aggregate ccm'!AG63&gt;0,'aggregate ccm'!AG63/SUM('aggregate ccm'!AG$2:AG$87),0)</f>
        <v>1.5021648846867545E-3</v>
      </c>
      <c r="AG63" s="67">
        <f>IF('aggregate ccm'!AH63&gt;0,'aggregate ccm'!AH63/SUM('aggregate ccm'!AH$2:AH$87),0)</f>
        <v>1.1051049533961454E-4</v>
      </c>
      <c r="AH63" s="67">
        <f>IF('aggregate ccm'!AI63&gt;0,'aggregate ccm'!AI63/SUM('aggregate ccm'!AI$2:AI$87),0)</f>
        <v>1.1676082862523541E-2</v>
      </c>
      <c r="AI63" s="67">
        <f>IF('aggregate ccm'!AJ63&gt;0,'aggregate ccm'!AJ63/SUM('aggregate ccm'!AJ$2:AJ$87),0)</f>
        <v>3.3885968459361093E-2</v>
      </c>
      <c r="AJ63" s="67">
        <f>IF('aggregate ccm'!AK63&gt;0,'aggregate ccm'!AK63/SUM('aggregate ccm'!AK$2:AK$87),0)</f>
        <v>3.38859684593611E-2</v>
      </c>
      <c r="AK63" s="67">
        <f>IF('aggregate ccm'!AL63&gt;0,'aggregate ccm'!AL63/SUM('aggregate ccm'!AL$2:AL$87),0)</f>
        <v>3.38859684593611E-2</v>
      </c>
      <c r="AL63" s="67">
        <f>IF('aggregate ccm'!AM63&gt;0,'aggregate ccm'!AM63/SUM('aggregate ccm'!AM$2:AM$87),0)</f>
        <v>2.779064381658175E-2</v>
      </c>
      <c r="AM63" s="67">
        <f>IF('aggregate ccm'!AN63&gt;0,'aggregate ccm'!AN63/SUM('aggregate ccm'!AN$2:AN$87),0)</f>
        <v>3.4892217756667877E-2</v>
      </c>
      <c r="AN63" s="67">
        <f>IF('aggregate ccm'!AO63&gt;0,'aggregate ccm'!AO63/SUM('aggregate ccm'!AO$2:AO$87),0)</f>
        <v>2.662638088943443E-2</v>
      </c>
      <c r="AO63" s="67">
        <f>IF('aggregate ccm'!AP63&gt;0,'aggregate ccm'!AP63/SUM('aggregate ccm'!AP$2:AP$87),0)</f>
        <v>1.1671087533156498E-2</v>
      </c>
      <c r="AP63" s="67">
        <f>IF('aggregate ccm'!AQ63&gt;0,'aggregate ccm'!AQ63/SUM('aggregate ccm'!AQ$2:AQ$87),0)</f>
        <v>1.7080244924266838E-2</v>
      </c>
      <c r="AQ63" s="67">
        <f>IF('aggregate ccm'!AR63&gt;0,'aggregate ccm'!AR63/SUM('aggregate ccm'!AR$2:AR$87),0)</f>
        <v>3.1639110022453565E-2</v>
      </c>
      <c r="AR63" s="67">
        <f>IF('aggregate ccm'!AS63&gt;0,'aggregate ccm'!AS63/SUM('aggregate ccm'!AS$2:AS$87),0)</f>
        <v>3.6714412411463837E-2</v>
      </c>
      <c r="AS63" s="67">
        <f>IF('aggregate ccm'!AT63&gt;0,'aggregate ccm'!AT63/SUM('aggregate ccm'!AT$2:AT$87),0)</f>
        <v>2.7090144792153201E-2</v>
      </c>
      <c r="AT63" s="67">
        <f>IF('aggregate ccm'!AU63&gt;0,'aggregate ccm'!AU63/SUM('aggregate ccm'!AU$2:AU$87),0)</f>
        <v>2.9923388913925191E-2</v>
      </c>
      <c r="AU63" s="67">
        <f>IF('aggregate ccm'!AV63&gt;0,'aggregate ccm'!AV63/SUM('aggregate ccm'!AV$2:AV$87),0)</f>
        <v>3.1636335713737238E-2</v>
      </c>
      <c r="AV63" s="67">
        <f>IF('aggregate ccm'!AW63&gt;0,'aggregate ccm'!AW63/SUM('aggregate ccm'!AW$2:AW$87),0)</f>
        <v>3.0425023178646367E-2</v>
      </c>
      <c r="AW63" s="67">
        <f>IF('aggregate ccm'!AX63&gt;0,'aggregate ccm'!AX63/SUM('aggregate ccm'!AX$2:AX$87),0)</f>
        <v>1.8346989668685431E-2</v>
      </c>
      <c r="AX63" s="67">
        <f>IF('aggregate ccm'!AY63&gt;0,'aggregate ccm'!AY63/SUM('aggregate ccm'!AY$2:AY$87),0)</f>
        <v>1.5114235500878733E-2</v>
      </c>
      <c r="AY63" s="67">
        <f>IF('aggregate ccm'!AZ63&gt;0,'aggregate ccm'!AZ63/SUM('aggregate ccm'!AZ$2:AZ$87),0)</f>
        <v>4.0415807868088537E-2</v>
      </c>
      <c r="AZ63" s="67">
        <f>IF('aggregate ccm'!BA63&gt;0,'aggregate ccm'!BA63/SUM('aggregate ccm'!BA$2:BA$87),0)</f>
        <v>2.9785370127025843E-2</v>
      </c>
      <c r="BA63" s="67">
        <f>IF('aggregate ccm'!BB63&gt;0,'aggregate ccm'!BB63/SUM('aggregate ccm'!BB$2:BB$87),0)</f>
        <v>5.3466712659537771E-3</v>
      </c>
      <c r="BB63" s="67">
        <f>IF('aggregate ccm'!BC63&gt;0,'aggregate ccm'!BC63/SUM('aggregate ccm'!BC$2:BC$87),0)</f>
        <v>3.6085292509568066E-2</v>
      </c>
      <c r="BC63" s="67">
        <f>IF('aggregate ccm'!BD63&gt;0,'aggregate ccm'!BD63/SUM('aggregate ccm'!BD$2:BD$87),0)</f>
        <v>3.140962938810999E-2</v>
      </c>
      <c r="BD63" s="67">
        <f>IF('aggregate ccm'!BE63&gt;0,'aggregate ccm'!BE63/SUM('aggregate ccm'!BE$2:BE$87),0)</f>
        <v>6.6408576533650968E-2</v>
      </c>
      <c r="BE63" s="67">
        <f>IF('aggregate ccm'!BF63&gt;0,'aggregate ccm'!BF63/SUM('aggregate ccm'!BF$2:BF$87),0)</f>
        <v>1.2800499531689042E-2</v>
      </c>
      <c r="BF63" s="67">
        <f>IF('aggregate ccm'!BG63&gt;0,'aggregate ccm'!BG63/SUM('aggregate ccm'!BG$2:BG$87),0)</f>
        <v>3.4728308501314635E-2</v>
      </c>
      <c r="BG63" s="67">
        <f>IF('aggregate ccm'!BH63&gt;0,'aggregate ccm'!BH63/SUM('aggregate ccm'!BH$2:BH$87),0)</f>
        <v>4.3007915567282319E-2</v>
      </c>
      <c r="BH63" s="67">
        <f>IF('aggregate ccm'!BI63&gt;0,'aggregate ccm'!BI63/SUM('aggregate ccm'!BI$2:BI$87),0)</f>
        <v>2.4812201229228319E-2</v>
      </c>
      <c r="BI63" s="67">
        <f>IF('aggregate ccm'!BJ63&gt;0,'aggregate ccm'!BJ63/SUM('aggregate ccm'!BJ$2:BJ$87),0)</f>
        <v>7.9030558482613283E-3</v>
      </c>
      <c r="BJ63" s="67">
        <f>IF('aggregate ccm'!BK63&gt;0,'aggregate ccm'!BK63/SUM('aggregate ccm'!BK$2:BK$87),0)</f>
        <v>1.1831726555652936E-2</v>
      </c>
      <c r="BK63" s="67">
        <f>IF('aggregate ccm'!BL63&gt;0,'aggregate ccm'!BL63/SUM('aggregate ccm'!BL$2:BL$87),0)</f>
        <v>7.6163185280144789E-3</v>
      </c>
      <c r="BL63" s="67">
        <f>IF('aggregate ccm'!BM63&gt;0,'aggregate ccm'!BM63/SUM('aggregate ccm'!BM$2:BM$87),0)</f>
        <v>3.036217740186511E-3</v>
      </c>
      <c r="BM63" s="67">
        <f>IF('aggregate ccm'!BN63&gt;0,'aggregate ccm'!BN63/SUM('aggregate ccm'!BN$2:BN$87),0)</f>
        <v>8.8544548976203646E-3</v>
      </c>
      <c r="BN63" s="67">
        <f>IF('aggregate ccm'!BO63&gt;0,'aggregate ccm'!BO63/SUM('aggregate ccm'!BO$2:BO$87),0)</f>
        <v>3.255813953488372E-2</v>
      </c>
      <c r="BO63" s="67">
        <f>IF('aggregate ccm'!BP63&gt;0,'aggregate ccm'!BP63/SUM('aggregate ccm'!BP$2:BP$87),0)</f>
        <v>1.3681276919179123E-2</v>
      </c>
      <c r="BP63" s="67">
        <f>IF('aggregate ccm'!BQ63&gt;0,'aggregate ccm'!BQ63/SUM('aggregate ccm'!BQ$2:BQ$87),0)</f>
        <v>2.1791767554479417E-2</v>
      </c>
      <c r="BQ63" s="67">
        <f>IF('aggregate ccm'!BR63&gt;0,'aggregate ccm'!BR63/SUM('aggregate ccm'!BR$2:BR$87),0)</f>
        <v>1.1006289308176102E-2</v>
      </c>
      <c r="BR63" s="67">
        <f>IF('aggregate ccm'!BS63&gt;0,'aggregate ccm'!BS63/SUM('aggregate ccm'!BS$2:BS$87),0)</f>
        <v>3.4053287088128645E-2</v>
      </c>
      <c r="BS63" s="67">
        <f>IF('aggregate ccm'!BT63&gt;0,'aggregate ccm'!BT63/SUM('aggregate ccm'!BT$2:BT$87),0)</f>
        <v>8.6706060623639256E-3</v>
      </c>
      <c r="BT63" s="67">
        <f>IF('aggregate ccm'!BU63&gt;0,'aggregate ccm'!BU63/SUM('aggregate ccm'!BU$2:BU$87),0)</f>
        <v>5.7787561915244911E-3</v>
      </c>
      <c r="BU63" s="67">
        <f>IF('aggregate ccm'!BV63&gt;0,'aggregate ccm'!BV63/SUM('aggregate ccm'!BV$2:BV$87),0)</f>
        <v>1.6393442622950817E-2</v>
      </c>
      <c r="BV63" s="67">
        <f>IF('aggregate ccm'!BW63&gt;0,'aggregate ccm'!BW63/SUM('aggregate ccm'!BW$2:BW$87),0)</f>
        <v>1.6393442622950817E-2</v>
      </c>
      <c r="BW63" s="67">
        <f>IF('aggregate ccm'!BX63&gt;0,'aggregate ccm'!BX63/SUM('aggregate ccm'!BX$2:BX$87),0)</f>
        <v>1.6393442622950821E-2</v>
      </c>
      <c r="BX63" s="67">
        <f>IF('aggregate ccm'!BY63&gt;0,'aggregate ccm'!BY63/SUM('aggregate ccm'!BY$2:BY$87),0)</f>
        <v>3.4892217756667877E-2</v>
      </c>
      <c r="BY63" s="67">
        <f>IF('aggregate ccm'!BZ63&gt;0,'aggregate ccm'!BZ63/SUM('aggregate ccm'!BZ$2:BZ$87),0)</f>
        <v>3.4892217756667884E-2</v>
      </c>
      <c r="BZ63" s="67">
        <f>IF('aggregate ccm'!CA63&gt;0,'aggregate ccm'!CA63/SUM('aggregate ccm'!CA$2:CA$87),0)</f>
        <v>3.0743956817648438E-2</v>
      </c>
      <c r="CA63" s="67">
        <f>IF('aggregate ccm'!CB63&gt;0,'aggregate ccm'!CB63/SUM('aggregate ccm'!CB$2:CB$87),0)</f>
        <v>2.1669937299574019E-2</v>
      </c>
      <c r="CB63" s="67">
        <f>IF('aggregate ccm'!CC63&gt;0,'aggregate ccm'!CC63/SUM('aggregate ccm'!CC$2:CC$87),0)</f>
        <v>2.1365294424179261E-2</v>
      </c>
      <c r="CC63" s="67">
        <f>IF('aggregate ccm'!CD63&gt;0,'aggregate ccm'!CD63/SUM('aggregate ccm'!CD$2:CD$87),0)</f>
        <v>3.7093885904323366E-2</v>
      </c>
      <c r="CD63" s="67">
        <f>IF('aggregate ccm'!CE63&gt;0,'aggregate ccm'!CE63/SUM('aggregate ccm'!CE$2:CE$87),0)</f>
        <v>2.9858965133613666E-2</v>
      </c>
      <c r="CE63" s="67">
        <f>IF('aggregate ccm'!CF63&gt;0,'aggregate ccm'!CF63/SUM('aggregate ccm'!CF$2:CF$87),0)</f>
        <v>3.4134007585335017E-2</v>
      </c>
      <c r="CF63" s="67">
        <f>IF('aggregate ccm'!CG63&gt;0,'aggregate ccm'!CG63/SUM('aggregate ccm'!CG$2:CG$87),0)</f>
        <v>3.7093885904323359E-2</v>
      </c>
      <c r="CG63" s="67">
        <f>IF('aggregate ccm'!CH63&gt;0,'aggregate ccm'!CH63/SUM('aggregate ccm'!CH$2:CH$87),0)</f>
        <v>3.4134007585335024E-2</v>
      </c>
      <c r="CH63" s="67">
        <f>IF('aggregate ccm'!CI63&gt;0,'aggregate ccm'!CI63/SUM('aggregate ccm'!CI$2:CI$87),0)</f>
        <v>1.7091681845780207E-2</v>
      </c>
      <c r="CI63" s="67">
        <f>IF('aggregate ccm'!CJ63&gt;0,'aggregate ccm'!CJ63/SUM('aggregate ccm'!CJ$2:CJ$87),0)</f>
        <v>2.3307086614173227E-2</v>
      </c>
      <c r="CK63" s="67"/>
    </row>
    <row r="64" spans="1:89">
      <c r="A64" s="68" t="s">
        <v>785</v>
      </c>
      <c r="B64" s="67">
        <f>IF('aggregate ccm'!C64&gt;0,'aggregate ccm'!C64/SUM('aggregate ccm'!C$2:C$87),0)</f>
        <v>7.9632011079236332E-3</v>
      </c>
      <c r="C64" s="67">
        <f>IF('aggregate ccm'!D64&gt;0,'aggregate ccm'!D64/SUM('aggregate ccm'!D$2:D$87),0)</f>
        <v>7.3476603502568918E-3</v>
      </c>
      <c r="D64" s="67">
        <f>IF('aggregate ccm'!E64&gt;0,'aggregate ccm'!E64/SUM('aggregate ccm'!E$2:E$87),0)</f>
        <v>8.9493369602176159E-2</v>
      </c>
      <c r="E64" s="67">
        <f>IF('aggregate ccm'!F64&gt;0,'aggregate ccm'!F64/SUM('aggregate ccm'!F$2:F$87),0)</f>
        <v>5.6589901103271133E-2</v>
      </c>
      <c r="F64" s="67">
        <f>IF('aggregate ccm'!G64&gt;0,'aggregate ccm'!G64/SUM('aggregate ccm'!G$2:G$87),0)</f>
        <v>8.9493369602176118E-2</v>
      </c>
      <c r="G64" s="67">
        <f>IF('aggregate ccm'!H64&gt;0,'aggregate ccm'!H64/SUM('aggregate ccm'!H$2:H$87),0)</f>
        <v>0.1430646332607117</v>
      </c>
      <c r="H64" s="67">
        <f>IF('aggregate ccm'!I64&gt;0,'aggregate ccm'!I64/SUM('aggregate ccm'!I$2:I$87),0)</f>
        <v>3.2768542199488491E-3</v>
      </c>
      <c r="I64" s="67">
        <f>IF('aggregate ccm'!J64&gt;0,'aggregate ccm'!J64/SUM('aggregate ccm'!J$2:J$87),0)</f>
        <v>5.6559308719560095E-2</v>
      </c>
      <c r="J64" s="67">
        <f>IF('aggregate ccm'!K64&gt;0,'aggregate ccm'!K64/SUM('aggregate ccm'!K$2:K$87),0)</f>
        <v>8.6968525676421868E-2</v>
      </c>
      <c r="K64" s="67">
        <f>IF('aggregate ccm'!L64&gt;0,'aggregate ccm'!L64/SUM('aggregate ccm'!L$2:L$87),0)</f>
        <v>0.14363201807229373</v>
      </c>
      <c r="L64" s="67">
        <f>IF('aggregate ccm'!M64&gt;0,'aggregate ccm'!M64/SUM('aggregate ccm'!M$2:M$87),0)</f>
        <v>6.6130800146145405E-2</v>
      </c>
      <c r="M64" s="67">
        <f>IF('aggregate ccm'!N64&gt;0,'aggregate ccm'!N64/SUM('aggregate ccm'!N$2:N$87),0)</f>
        <v>0.12634781110367632</v>
      </c>
      <c r="N64" s="67">
        <f>IF('aggregate ccm'!O64&gt;0,'aggregate ccm'!O64/SUM('aggregate ccm'!O$2:O$87),0)</f>
        <v>0.14438405797101453</v>
      </c>
      <c r="O64" s="67">
        <f>IF('aggregate ccm'!P64&gt;0,'aggregate ccm'!P64/SUM('aggregate ccm'!P$2:P$87),0)</f>
        <v>0.12637362637362637</v>
      </c>
      <c r="P64" s="67">
        <f>IF('aggregate ccm'!Q64&gt;0,'aggregate ccm'!Q64/SUM('aggregate ccm'!Q$2:Q$87),0)</f>
        <v>0.12457337883959044</v>
      </c>
      <c r="Q64" s="67">
        <f>IF('aggregate ccm'!R64&gt;0,'aggregate ccm'!R64/SUM('aggregate ccm'!R$2:R$87),0)</f>
        <v>0.23679887350387224</v>
      </c>
      <c r="R64" s="67">
        <f>IF('aggregate ccm'!S64&gt;0,'aggregate ccm'!S64/SUM('aggregate ccm'!S$2:S$87),0)</f>
        <v>0.23679887350387233</v>
      </c>
      <c r="S64" s="67">
        <f>IF('aggregate ccm'!T64&gt;0,'aggregate ccm'!T64/SUM('aggregate ccm'!T$2:T$87),0)</f>
        <v>0.23222932403641297</v>
      </c>
      <c r="T64" s="67">
        <f>IF('aggregate ccm'!U64&gt;0,'aggregate ccm'!U64/SUM('aggregate ccm'!U$2:U$87),0)</f>
        <v>0.24442289039767218</v>
      </c>
      <c r="U64" s="67">
        <f>IF('aggregate ccm'!V64&gt;0,'aggregate ccm'!V64/SUM('aggregate ccm'!V$2:V$87),0)</f>
        <v>0.33886521641623685</v>
      </c>
      <c r="V64" s="67">
        <f>IF('aggregate ccm'!W64&gt;0,'aggregate ccm'!W64/SUM('aggregate ccm'!W$2:W$87),0)</f>
        <v>9.4658553076402974E-2</v>
      </c>
      <c r="W64" s="67">
        <f>IF('aggregate ccm'!X64&gt;0,'aggregate ccm'!X64/SUM('aggregate ccm'!X$2:X$87),0)</f>
        <v>2.4876487370398718E-2</v>
      </c>
      <c r="X64" s="67">
        <f>IF('aggregate ccm'!Y64&gt;0,'aggregate ccm'!Y64/SUM('aggregate ccm'!Y$2:Y$87),0)</f>
        <v>2.4876487370398714E-2</v>
      </c>
      <c r="Y64" s="67">
        <f>IF('aggregate ccm'!Z64&gt;0,'aggregate ccm'!Z64/SUM('aggregate ccm'!Z$2:Z$87),0)</f>
        <v>3.0011019671285551E-2</v>
      </c>
      <c r="Z64" s="67">
        <f>IF('aggregate ccm'!AA64&gt;0,'aggregate ccm'!AA64/SUM('aggregate ccm'!AA$2:AA$87),0)</f>
        <v>2.0311012377023163E-2</v>
      </c>
      <c r="AA64" s="67">
        <f>IF('aggregate ccm'!AB64&gt;0,'aggregate ccm'!AB64/SUM('aggregate ccm'!AB$2:AB$87),0)</f>
        <v>2.5996112730806608E-2</v>
      </c>
      <c r="AB64" s="67">
        <f>IF('aggregate ccm'!AC64&gt;0,'aggregate ccm'!AC64/SUM('aggregate ccm'!AC$2:AC$87),0)</f>
        <v>3.3617776759635759E-2</v>
      </c>
      <c r="AC64" s="67">
        <f>IF('aggregate ccm'!AD64&gt;0,'aggregate ccm'!AD64/SUM('aggregate ccm'!AD$2:AD$87),0)</f>
        <v>9.8131892865181189E-2</v>
      </c>
      <c r="AD64" s="67">
        <f>IF('aggregate ccm'!AE64&gt;0,'aggregate ccm'!AE64/SUM('aggregate ccm'!AE$2:AE$87),0)</f>
        <v>0.10671996608219012</v>
      </c>
      <c r="AE64" s="67">
        <f>IF('aggregate ccm'!AF64&gt;0,'aggregate ccm'!AF64/SUM('aggregate ccm'!AF$2:AF$87),0)</f>
        <v>0.23382162061932135</v>
      </c>
      <c r="AF64" s="67">
        <f>IF('aggregate ccm'!AG64&gt;0,'aggregate ccm'!AG64/SUM('aggregate ccm'!AG$2:AG$87),0)</f>
        <v>5.8672793143059116E-3</v>
      </c>
      <c r="AG64" s="67">
        <f>IF('aggregate ccm'!AH64&gt;0,'aggregate ccm'!AH64/SUM('aggregate ccm'!AH$2:AH$87),0)</f>
        <v>1.3861173558311652E-3</v>
      </c>
      <c r="AH64" s="67">
        <f>IF('aggregate ccm'!AI64&gt;0,'aggregate ccm'!AI64/SUM('aggregate ccm'!AI$2:AI$87),0)</f>
        <v>0.14174513496547395</v>
      </c>
      <c r="AI64" s="67">
        <f>IF('aggregate ccm'!AJ64&gt;0,'aggregate ccm'!AJ64/SUM('aggregate ccm'!AJ$2:AJ$87),0)</f>
        <v>6.6477961989486439E-2</v>
      </c>
      <c r="AJ64" s="67">
        <f>IF('aggregate ccm'!AK64&gt;0,'aggregate ccm'!AK64/SUM('aggregate ccm'!AK$2:AK$87),0)</f>
        <v>6.6477961989486453E-2</v>
      </c>
      <c r="AK64" s="67">
        <f>IF('aggregate ccm'!AL64&gt;0,'aggregate ccm'!AL64/SUM('aggregate ccm'!AL$2:AL$87),0)</f>
        <v>6.6477961989486453E-2</v>
      </c>
      <c r="AL64" s="67">
        <f>IF('aggregate ccm'!AM64&gt;0,'aggregate ccm'!AM64/SUM('aggregate ccm'!AM$2:AM$87),0)</f>
        <v>4.5391384900416859E-2</v>
      </c>
      <c r="AM64" s="67">
        <f>IF('aggregate ccm'!AN64&gt;0,'aggregate ccm'!AN64/SUM('aggregate ccm'!AN$2:AN$87),0)</f>
        <v>6.6130800146145391E-2</v>
      </c>
      <c r="AN64" s="67">
        <f>IF('aggregate ccm'!AO64&gt;0,'aggregate ccm'!AO64/SUM('aggregate ccm'!AO$2:AO$87),0)</f>
        <v>0.10017939760173736</v>
      </c>
      <c r="AO64" s="67">
        <f>IF('aggregate ccm'!AP64&gt;0,'aggregate ccm'!AP64/SUM('aggregate ccm'!AP$2:AP$87),0)</f>
        <v>0.30424403183023874</v>
      </c>
      <c r="AP64" s="67">
        <f>IF('aggregate ccm'!AQ64&gt;0,'aggregate ccm'!AQ64/SUM('aggregate ccm'!AQ$2:AQ$87),0)</f>
        <v>3.8349983886561391E-2</v>
      </c>
      <c r="AQ64" s="67">
        <f>IF('aggregate ccm'!AR64&gt;0,'aggregate ccm'!AR64/SUM('aggregate ccm'!AR$2:AR$87),0)</f>
        <v>4.6744233517044292E-2</v>
      </c>
      <c r="AR64" s="67">
        <f>IF('aggregate ccm'!AS64&gt;0,'aggregate ccm'!AS64/SUM('aggregate ccm'!AS$2:AS$87),0)</f>
        <v>4.4404757565817451E-2</v>
      </c>
      <c r="AS64" s="67">
        <f>IF('aggregate ccm'!AT64&gt;0,'aggregate ccm'!AT64/SUM('aggregate ccm'!AT$2:AT$87),0)</f>
        <v>0.13404950957496498</v>
      </c>
      <c r="AT64" s="67">
        <f>IF('aggregate ccm'!AU64&gt;0,'aggregate ccm'!AU64/SUM('aggregate ccm'!AU$2:AU$87),0)</f>
        <v>0.12176656151419558</v>
      </c>
      <c r="AU64" s="67">
        <f>IF('aggregate ccm'!AV64&gt;0,'aggregate ccm'!AV64/SUM('aggregate ccm'!AV$2:AV$87),0)</f>
        <v>3.9545419642171543E-2</v>
      </c>
      <c r="AV64" s="67">
        <f>IF('aggregate ccm'!AW64&gt;0,'aggregate ccm'!AW64/SUM('aggregate ccm'!AW$2:AW$87),0)</f>
        <v>3.337725076855512E-2</v>
      </c>
      <c r="AW64" s="67">
        <f>IF('aggregate ccm'!AX64&gt;0,'aggregate ccm'!AX64/SUM('aggregate ccm'!AX$2:AX$87),0)</f>
        <v>1.8525115781973637E-2</v>
      </c>
      <c r="AX64" s="67">
        <f>IF('aggregate ccm'!AY64&gt;0,'aggregate ccm'!AY64/SUM('aggregate ccm'!AY$2:AY$87),0)</f>
        <v>4.8857644991212645E-2</v>
      </c>
      <c r="AY64" s="67">
        <f>IF('aggregate ccm'!AZ64&gt;0,'aggregate ccm'!AZ64/SUM('aggregate ccm'!AZ$2:AZ$87),0)</f>
        <v>7.4289810914956539E-2</v>
      </c>
      <c r="AZ64" s="67">
        <f>IF('aggregate ccm'!BA64&gt;0,'aggregate ccm'!BA64/SUM('aggregate ccm'!BA$2:BA$87),0)</f>
        <v>6.351292159439334E-2</v>
      </c>
      <c r="BA64" s="67">
        <f>IF('aggregate ccm'!BB64&gt;0,'aggregate ccm'!BB64/SUM('aggregate ccm'!BB$2:BB$87),0)</f>
        <v>1.4798206278026907E-2</v>
      </c>
      <c r="BB64" s="67">
        <f>IF('aggregate ccm'!BC64&gt;0,'aggregate ccm'!BC64/SUM('aggregate ccm'!BC$2:BC$87),0)</f>
        <v>0.10843812648077272</v>
      </c>
      <c r="BC64" s="67">
        <f>IF('aggregate ccm'!BD64&gt;0,'aggregate ccm'!BD64/SUM('aggregate ccm'!BD$2:BD$87),0)</f>
        <v>3.7495924356048253E-2</v>
      </c>
      <c r="BD64" s="67">
        <f>IF('aggregate ccm'!BE64&gt;0,'aggregate ccm'!BE64/SUM('aggregate ccm'!BE$2:BE$87),0)</f>
        <v>7.4746873138773068E-2</v>
      </c>
      <c r="BE64" s="67">
        <f>IF('aggregate ccm'!BF64&gt;0,'aggregate ccm'!BF64/SUM('aggregate ccm'!BF$2:BF$87),0)</f>
        <v>3.0596315953793318E-2</v>
      </c>
      <c r="BF64" s="67">
        <f>IF('aggregate ccm'!BG64&gt;0,'aggregate ccm'!BG64/SUM('aggregate ccm'!BG$2:BG$87),0)</f>
        <v>3.4180543382997371E-2</v>
      </c>
      <c r="BG64" s="67">
        <f>IF('aggregate ccm'!BH64&gt;0,'aggregate ccm'!BH64/SUM('aggregate ccm'!BH$2:BH$87),0)</f>
        <v>8.1002638522427436E-2</v>
      </c>
      <c r="BH64" s="67">
        <f>IF('aggregate ccm'!BI64&gt;0,'aggregate ccm'!BI64/SUM('aggregate ccm'!BI$2:BI$87),0)</f>
        <v>0.15388117459594811</v>
      </c>
      <c r="BI64" s="67">
        <f>IF('aggregate ccm'!BJ64&gt;0,'aggregate ccm'!BJ64/SUM('aggregate ccm'!BJ$2:BJ$87),0)</f>
        <v>0.33140147523709168</v>
      </c>
      <c r="BJ64" s="67">
        <f>IF('aggregate ccm'!BK64&gt;0,'aggregate ccm'!BK64/SUM('aggregate ccm'!BK$2:BK$87),0)</f>
        <v>0.12226117440841368</v>
      </c>
      <c r="BK64" s="67">
        <f>IF('aggregate ccm'!BL64&gt;0,'aggregate ccm'!BL64/SUM('aggregate ccm'!BL$2:BL$87),0)</f>
        <v>0.39868788175854009</v>
      </c>
      <c r="BL64" s="67">
        <f>IF('aggregate ccm'!BM64&gt;0,'aggregate ccm'!BM64/SUM('aggregate ccm'!BM$2:BM$87),0)</f>
        <v>0.42029928432010416</v>
      </c>
      <c r="BM64" s="67">
        <f>IF('aggregate ccm'!BN64&gt;0,'aggregate ccm'!BN64/SUM('aggregate ccm'!BN$2:BN$87),0)</f>
        <v>0.29081350304371884</v>
      </c>
      <c r="BN64" s="67">
        <f>IF('aggregate ccm'!BO64&gt;0,'aggregate ccm'!BO64/SUM('aggregate ccm'!BO$2:BO$87),0)</f>
        <v>6.7109634551495018E-2</v>
      </c>
      <c r="BO64" s="67">
        <f>IF('aggregate ccm'!BP64&gt;0,'aggregate ccm'!BP64/SUM('aggregate ccm'!BP$2:BP$87),0)</f>
        <v>6.5619457816062834E-2</v>
      </c>
      <c r="BP64" s="67">
        <f>IF('aggregate ccm'!BQ64&gt;0,'aggregate ccm'!BQ64/SUM('aggregate ccm'!BQ$2:BQ$87),0)</f>
        <v>7.1428571428571425E-2</v>
      </c>
      <c r="BQ64" s="67">
        <f>IF('aggregate ccm'!BR64&gt;0,'aggregate ccm'!BR64/SUM('aggregate ccm'!BR$2:BR$87),0)</f>
        <v>0.31551362683438161</v>
      </c>
      <c r="BR64" s="67">
        <f>IF('aggregate ccm'!BS64&gt;0,'aggregate ccm'!BS64/SUM('aggregate ccm'!BS$2:BS$87),0)</f>
        <v>6.4953492038467606E-2</v>
      </c>
      <c r="BS64" s="67">
        <f>IF('aggregate ccm'!BT64&gt;0,'aggregate ccm'!BT64/SUM('aggregate ccm'!BT$2:BT$87),0)</f>
        <v>8.1028608275248905E-3</v>
      </c>
      <c r="BT64" s="67">
        <f>IF('aggregate ccm'!BU64&gt;0,'aggregate ccm'!BU64/SUM('aggregate ccm'!BU$2:BU$87),0)</f>
        <v>1.1282333516785909E-2</v>
      </c>
      <c r="BU64" s="67">
        <f>IF('aggregate ccm'!BV64&gt;0,'aggregate ccm'!BV64/SUM('aggregate ccm'!BV$2:BV$87),0)</f>
        <v>1.5723078798220484E-2</v>
      </c>
      <c r="BV64" s="67">
        <f>IF('aggregate ccm'!BW64&gt;0,'aggregate ccm'!BW64/SUM('aggregate ccm'!BW$2:BW$87),0)</f>
        <v>1.5723078798220488E-2</v>
      </c>
      <c r="BW64" s="67">
        <f>IF('aggregate ccm'!BX64&gt;0,'aggregate ccm'!BX64/SUM('aggregate ccm'!BX$2:BX$87),0)</f>
        <v>1.5723078798220491E-2</v>
      </c>
      <c r="BX64" s="67">
        <f>IF('aggregate ccm'!BY64&gt;0,'aggregate ccm'!BY64/SUM('aggregate ccm'!BY$2:BY$87),0)</f>
        <v>6.6130800146145405E-2</v>
      </c>
      <c r="BY64" s="67">
        <f>IF('aggregate ccm'!BZ64&gt;0,'aggregate ccm'!BZ64/SUM('aggregate ccm'!BZ$2:BZ$87),0)</f>
        <v>6.6130800146145405E-2</v>
      </c>
      <c r="BZ64" s="67">
        <f>IF('aggregate ccm'!CA64&gt;0,'aggregate ccm'!CA64/SUM('aggregate ccm'!CA$2:CA$87),0)</f>
        <v>4.9988265665336776E-2</v>
      </c>
      <c r="CA64" s="67">
        <f>IF('aggregate ccm'!CB64&gt;0,'aggregate ccm'!CB64/SUM('aggregate ccm'!CB$2:CB$87),0)</f>
        <v>3.3982673622744458E-2</v>
      </c>
      <c r="CB64" s="67">
        <f>IF('aggregate ccm'!CC64&gt;0,'aggregate ccm'!CC64/SUM('aggregate ccm'!CC$2:CC$87),0)</f>
        <v>0.21834288692027098</v>
      </c>
      <c r="CC64" s="67">
        <f>IF('aggregate ccm'!CD64&gt;0,'aggregate ccm'!CD64/SUM('aggregate ccm'!CD$2:CD$87),0)</f>
        <v>0.10301014752281062</v>
      </c>
      <c r="CD64" s="67">
        <f>IF('aggregate ccm'!CE64&gt;0,'aggregate ccm'!CE64/SUM('aggregate ccm'!CE$2:CE$87),0)</f>
        <v>8.9660692790223206E-2</v>
      </c>
      <c r="CE64" s="67">
        <f>IF('aggregate ccm'!CF64&gt;0,'aggregate ccm'!CF64/SUM('aggregate ccm'!CF$2:CF$87),0)</f>
        <v>0.11125158027812894</v>
      </c>
      <c r="CF64" s="67">
        <f>IF('aggregate ccm'!CG64&gt;0,'aggregate ccm'!CG64/SUM('aggregate ccm'!CG$2:CG$87),0)</f>
        <v>0.10301014752281061</v>
      </c>
      <c r="CG64" s="67">
        <f>IF('aggregate ccm'!CH64&gt;0,'aggregate ccm'!CH64/SUM('aggregate ccm'!CH$2:CH$87),0)</f>
        <v>0.11125158027812898</v>
      </c>
      <c r="CH64" s="67">
        <f>IF('aggregate ccm'!CI64&gt;0,'aggregate ccm'!CI64/SUM('aggregate ccm'!CI$2:CI$87),0)</f>
        <v>6.8943533697632065E-2</v>
      </c>
      <c r="CI64" s="67">
        <f>IF('aggregate ccm'!CJ64&gt;0,'aggregate ccm'!CJ64/SUM('aggregate ccm'!CJ$2:CJ$87),0)</f>
        <v>3.7480314960629924E-2</v>
      </c>
      <c r="CK64" s="67"/>
    </row>
    <row r="65" spans="1:89">
      <c r="A65" s="68" t="s">
        <v>786</v>
      </c>
      <c r="B65" s="67">
        <f>IF('aggregate ccm'!C65&gt;0,'aggregate ccm'!C65/SUM('aggregate ccm'!C$2:C$87),0)</f>
        <v>0</v>
      </c>
      <c r="C65" s="67">
        <f>IF('aggregate ccm'!D65&gt;0,'aggregate ccm'!D65/SUM('aggregate ccm'!D$2:D$87),0)</f>
        <v>0</v>
      </c>
      <c r="D65" s="67">
        <f>IF('aggregate ccm'!E65&gt;0,'aggregate ccm'!E65/SUM('aggregate ccm'!E$2:E$87),0)</f>
        <v>0</v>
      </c>
      <c r="E65" s="67">
        <f>IF('aggregate ccm'!F65&gt;0,'aggregate ccm'!F65/SUM('aggregate ccm'!F$2:F$87),0)</f>
        <v>0</v>
      </c>
      <c r="F65" s="67">
        <f>IF('aggregate ccm'!G65&gt;0,'aggregate ccm'!G65/SUM('aggregate ccm'!G$2:G$87),0)</f>
        <v>0</v>
      </c>
      <c r="G65" s="67">
        <f>IF('aggregate ccm'!H65&gt;0,'aggregate ccm'!H65/SUM('aggregate ccm'!H$2:H$87),0)</f>
        <v>0</v>
      </c>
      <c r="H65" s="67">
        <f>IF('aggregate ccm'!I65&gt;0,'aggregate ccm'!I65/SUM('aggregate ccm'!I$2:I$87),0)</f>
        <v>0</v>
      </c>
      <c r="I65" s="67">
        <f>IF('aggregate ccm'!J65&gt;0,'aggregate ccm'!J65/SUM('aggregate ccm'!J$2:J$87),0)</f>
        <v>0</v>
      </c>
      <c r="J65" s="67">
        <f>IF('aggregate ccm'!K65&gt;0,'aggregate ccm'!K65/SUM('aggregate ccm'!K$2:K$87),0)</f>
        <v>0</v>
      </c>
      <c r="K65" s="67">
        <f>IF('aggregate ccm'!L65&gt;0,'aggregate ccm'!L65/SUM('aggregate ccm'!L$2:L$87),0)</f>
        <v>0</v>
      </c>
      <c r="L65" s="67">
        <f>IF('aggregate ccm'!M65&gt;0,'aggregate ccm'!M65/SUM('aggregate ccm'!M$2:M$87),0)</f>
        <v>0</v>
      </c>
      <c r="M65" s="67">
        <f>IF('aggregate ccm'!N65&gt;0,'aggregate ccm'!N65/SUM('aggregate ccm'!N$2:N$87),0)</f>
        <v>0</v>
      </c>
      <c r="N65" s="67">
        <f>IF('aggregate ccm'!O65&gt;0,'aggregate ccm'!O65/SUM('aggregate ccm'!O$2:O$87),0)</f>
        <v>0</v>
      </c>
      <c r="O65" s="67">
        <f>IF('aggregate ccm'!P65&gt;0,'aggregate ccm'!P65/SUM('aggregate ccm'!P$2:P$87),0)</f>
        <v>0</v>
      </c>
      <c r="P65" s="67">
        <f>IF('aggregate ccm'!Q65&gt;0,'aggregate ccm'!Q65/SUM('aggregate ccm'!Q$2:Q$87),0)</f>
        <v>0</v>
      </c>
      <c r="Q65" s="67">
        <f>IF('aggregate ccm'!R65&gt;0,'aggregate ccm'!R65/SUM('aggregate ccm'!R$2:R$87),0)</f>
        <v>0</v>
      </c>
      <c r="R65" s="67">
        <f>IF('aggregate ccm'!S65&gt;0,'aggregate ccm'!S65/SUM('aggregate ccm'!S$2:S$87),0)</f>
        <v>0</v>
      </c>
      <c r="S65" s="67">
        <f>IF('aggregate ccm'!T65&gt;0,'aggregate ccm'!T65/SUM('aggregate ccm'!T$2:T$87),0)</f>
        <v>0</v>
      </c>
      <c r="T65" s="67">
        <f>IF('aggregate ccm'!U65&gt;0,'aggregate ccm'!U65/SUM('aggregate ccm'!U$2:U$87),0)</f>
        <v>0</v>
      </c>
      <c r="U65" s="67">
        <f>IF('aggregate ccm'!V65&gt;0,'aggregate ccm'!V65/SUM('aggregate ccm'!V$2:V$87),0)</f>
        <v>0</v>
      </c>
      <c r="V65" s="67">
        <f>IF('aggregate ccm'!W65&gt;0,'aggregate ccm'!W65/SUM('aggregate ccm'!W$2:W$87),0)</f>
        <v>0</v>
      </c>
      <c r="W65" s="67">
        <f>IF('aggregate ccm'!X65&gt;0,'aggregate ccm'!X65/SUM('aggregate ccm'!X$2:X$87),0)</f>
        <v>0</v>
      </c>
      <c r="X65" s="67">
        <f>IF('aggregate ccm'!Y65&gt;0,'aggregate ccm'!Y65/SUM('aggregate ccm'!Y$2:Y$87),0)</f>
        <v>0</v>
      </c>
      <c r="Y65" s="67">
        <f>IF('aggregate ccm'!Z65&gt;0,'aggregate ccm'!Z65/SUM('aggregate ccm'!Z$2:Z$87),0)</f>
        <v>0</v>
      </c>
      <c r="Z65" s="67">
        <f>IF('aggregate ccm'!AA65&gt;0,'aggregate ccm'!AA65/SUM('aggregate ccm'!AA$2:AA$87),0)</f>
        <v>0</v>
      </c>
      <c r="AA65" s="67">
        <f>IF('aggregate ccm'!AB65&gt;0,'aggregate ccm'!AB65/SUM('aggregate ccm'!AB$2:AB$87),0)</f>
        <v>0</v>
      </c>
      <c r="AB65" s="67">
        <f>IF('aggregate ccm'!AC65&gt;0,'aggregate ccm'!AC65/SUM('aggregate ccm'!AC$2:AC$87),0)</f>
        <v>0</v>
      </c>
      <c r="AC65" s="67">
        <f>IF('aggregate ccm'!AD65&gt;0,'aggregate ccm'!AD65/SUM('aggregate ccm'!AD$2:AD$87),0)</f>
        <v>0</v>
      </c>
      <c r="AD65" s="67">
        <f>IF('aggregate ccm'!AE65&gt;0,'aggregate ccm'!AE65/SUM('aggregate ccm'!AE$2:AE$87),0)</f>
        <v>0</v>
      </c>
      <c r="AE65" s="67">
        <f>IF('aggregate ccm'!AF65&gt;0,'aggregate ccm'!AF65/SUM('aggregate ccm'!AF$2:AF$87),0)</f>
        <v>0</v>
      </c>
      <c r="AF65" s="67">
        <f>IF('aggregate ccm'!AG65&gt;0,'aggregate ccm'!AG65/SUM('aggregate ccm'!AG$2:AG$87),0)</f>
        <v>0</v>
      </c>
      <c r="AG65" s="67">
        <f>IF('aggregate ccm'!AH65&gt;0,'aggregate ccm'!AH65/SUM('aggregate ccm'!AH$2:AH$87),0)</f>
        <v>0</v>
      </c>
      <c r="AH65" s="67">
        <f>IF('aggregate ccm'!AI65&gt;0,'aggregate ccm'!AI65/SUM('aggregate ccm'!AI$2:AI$87),0)</f>
        <v>0</v>
      </c>
      <c r="AI65" s="67">
        <f>IF('aggregate ccm'!AJ65&gt;0,'aggregate ccm'!AJ65/SUM('aggregate ccm'!AJ$2:AJ$87),0)</f>
        <v>0</v>
      </c>
      <c r="AJ65" s="67">
        <f>IF('aggregate ccm'!AK65&gt;0,'aggregate ccm'!AK65/SUM('aggregate ccm'!AK$2:AK$87),0)</f>
        <v>0</v>
      </c>
      <c r="AK65" s="67">
        <f>IF('aggregate ccm'!AL65&gt;0,'aggregate ccm'!AL65/SUM('aggregate ccm'!AL$2:AL$87),0)</f>
        <v>0</v>
      </c>
      <c r="AL65" s="67">
        <f>IF('aggregate ccm'!AM65&gt;0,'aggregate ccm'!AM65/SUM('aggregate ccm'!AM$2:AM$87),0)</f>
        <v>0</v>
      </c>
      <c r="AM65" s="67">
        <f>IF('aggregate ccm'!AN65&gt;0,'aggregate ccm'!AN65/SUM('aggregate ccm'!AN$2:AN$87),0)</f>
        <v>0</v>
      </c>
      <c r="AN65" s="67">
        <f>IF('aggregate ccm'!AO65&gt;0,'aggregate ccm'!AO65/SUM('aggregate ccm'!AO$2:AO$87),0)</f>
        <v>0</v>
      </c>
      <c r="AO65" s="67">
        <f>IF('aggregate ccm'!AP65&gt;0,'aggregate ccm'!AP65/SUM('aggregate ccm'!AP$2:AP$87),0)</f>
        <v>0</v>
      </c>
      <c r="AP65" s="67">
        <f>IF('aggregate ccm'!AQ65&gt;0,'aggregate ccm'!AQ65/SUM('aggregate ccm'!AQ$2:AQ$87),0)</f>
        <v>0</v>
      </c>
      <c r="AQ65" s="67">
        <f>IF('aggregate ccm'!AR65&gt;0,'aggregate ccm'!AR65/SUM('aggregate ccm'!AR$2:AR$87),0)</f>
        <v>0</v>
      </c>
      <c r="AR65" s="67">
        <f>IF('aggregate ccm'!AS65&gt;0,'aggregate ccm'!AS65/SUM('aggregate ccm'!AS$2:AS$87),0)</f>
        <v>0</v>
      </c>
      <c r="AS65" s="67">
        <f>IF('aggregate ccm'!AT65&gt;0,'aggregate ccm'!AT65/SUM('aggregate ccm'!AT$2:AT$87),0)</f>
        <v>0</v>
      </c>
      <c r="AT65" s="67">
        <f>IF('aggregate ccm'!AU65&gt;0,'aggregate ccm'!AU65/SUM('aggregate ccm'!AU$2:AU$87),0)</f>
        <v>0</v>
      </c>
      <c r="AU65" s="67">
        <f>IF('aggregate ccm'!AV65&gt;0,'aggregate ccm'!AV65/SUM('aggregate ccm'!AV$2:AV$87),0)</f>
        <v>0</v>
      </c>
      <c r="AV65" s="67">
        <f>IF('aggregate ccm'!AW65&gt;0,'aggregate ccm'!AW65/SUM('aggregate ccm'!AW$2:AW$87),0)</f>
        <v>0</v>
      </c>
      <c r="AW65" s="67">
        <f>IF('aggregate ccm'!AX65&gt;0,'aggregate ccm'!AX65/SUM('aggregate ccm'!AX$2:AX$87),0)</f>
        <v>0</v>
      </c>
      <c r="AX65" s="67">
        <f>IF('aggregate ccm'!AY65&gt;0,'aggregate ccm'!AY65/SUM('aggregate ccm'!AY$2:AY$87),0)</f>
        <v>0</v>
      </c>
      <c r="AY65" s="67">
        <f>IF('aggregate ccm'!AZ65&gt;0,'aggregate ccm'!AZ65/SUM('aggregate ccm'!AZ$2:AZ$87),0)</f>
        <v>0</v>
      </c>
      <c r="AZ65" s="67">
        <f>IF('aggregate ccm'!BA65&gt;0,'aggregate ccm'!BA65/SUM('aggregate ccm'!BA$2:BA$87),0)</f>
        <v>0</v>
      </c>
      <c r="BA65" s="67">
        <f>IF('aggregate ccm'!BB65&gt;0,'aggregate ccm'!BB65/SUM('aggregate ccm'!BB$2:BB$87),0)</f>
        <v>0</v>
      </c>
      <c r="BB65" s="67">
        <f>IF('aggregate ccm'!BC65&gt;0,'aggregate ccm'!BC65/SUM('aggregate ccm'!BC$2:BC$87),0)</f>
        <v>0</v>
      </c>
      <c r="BC65" s="67">
        <f>IF('aggregate ccm'!BD65&gt;0,'aggregate ccm'!BD65/SUM('aggregate ccm'!BD$2:BD$87),0)</f>
        <v>0</v>
      </c>
      <c r="BD65" s="67">
        <f>IF('aggregate ccm'!BE65&gt;0,'aggregate ccm'!BE65/SUM('aggregate ccm'!BE$2:BE$87),0)</f>
        <v>0</v>
      </c>
      <c r="BE65" s="67">
        <f>IF('aggregate ccm'!BF65&gt;0,'aggregate ccm'!BF65/SUM('aggregate ccm'!BF$2:BF$87),0)</f>
        <v>0</v>
      </c>
      <c r="BF65" s="67">
        <f>IF('aggregate ccm'!BG65&gt;0,'aggregate ccm'!BG65/SUM('aggregate ccm'!BG$2:BG$87),0)</f>
        <v>0</v>
      </c>
      <c r="BG65" s="67">
        <f>IF('aggregate ccm'!BH65&gt;0,'aggregate ccm'!BH65/SUM('aggregate ccm'!BH$2:BH$87),0)</f>
        <v>0</v>
      </c>
      <c r="BH65" s="67">
        <f>IF('aggregate ccm'!BI65&gt;0,'aggregate ccm'!BI65/SUM('aggregate ccm'!BI$2:BI$87),0)</f>
        <v>0</v>
      </c>
      <c r="BI65" s="67">
        <f>IF('aggregate ccm'!BJ65&gt;0,'aggregate ccm'!BJ65/SUM('aggregate ccm'!BJ$2:BJ$87),0)</f>
        <v>0</v>
      </c>
      <c r="BJ65" s="67">
        <f>IF('aggregate ccm'!BK65&gt;0,'aggregate ccm'!BK65/SUM('aggregate ccm'!BK$2:BK$87),0)</f>
        <v>0</v>
      </c>
      <c r="BK65" s="67">
        <f>IF('aggregate ccm'!BL65&gt;0,'aggregate ccm'!BL65/SUM('aggregate ccm'!BL$2:BL$87),0)</f>
        <v>0</v>
      </c>
      <c r="BL65" s="67">
        <f>IF('aggregate ccm'!BM65&gt;0,'aggregate ccm'!BM65/SUM('aggregate ccm'!BM$2:BM$87),0)</f>
        <v>0</v>
      </c>
      <c r="BM65" s="67">
        <f>IF('aggregate ccm'!BN65&gt;0,'aggregate ccm'!BN65/SUM('aggregate ccm'!BN$2:BN$87),0)</f>
        <v>0</v>
      </c>
      <c r="BN65" s="67">
        <f>IF('aggregate ccm'!BO65&gt;0,'aggregate ccm'!BO65/SUM('aggregate ccm'!BO$2:BO$87),0)</f>
        <v>0</v>
      </c>
      <c r="BO65" s="67">
        <f>IF('aggregate ccm'!BP65&gt;0,'aggregate ccm'!BP65/SUM('aggregate ccm'!BP$2:BP$87),0)</f>
        <v>0</v>
      </c>
      <c r="BP65" s="67">
        <f>IF('aggregate ccm'!BQ65&gt;0,'aggregate ccm'!BQ65/SUM('aggregate ccm'!BQ$2:BQ$87),0)</f>
        <v>0</v>
      </c>
      <c r="BQ65" s="67">
        <f>IF('aggregate ccm'!BR65&gt;0,'aggregate ccm'!BR65/SUM('aggregate ccm'!BR$2:BR$87),0)</f>
        <v>0</v>
      </c>
      <c r="BR65" s="67">
        <f>IF('aggregate ccm'!BS65&gt;0,'aggregate ccm'!BS65/SUM('aggregate ccm'!BS$2:BS$87),0)</f>
        <v>0</v>
      </c>
      <c r="BS65" s="67">
        <f>IF('aggregate ccm'!BT65&gt;0,'aggregate ccm'!BT65/SUM('aggregate ccm'!BT$2:BT$87),0)</f>
        <v>0</v>
      </c>
      <c r="BT65" s="67">
        <f>IF('aggregate ccm'!BU65&gt;0,'aggregate ccm'!BU65/SUM('aggregate ccm'!BU$2:BU$87),0)</f>
        <v>0</v>
      </c>
      <c r="BU65" s="67">
        <f>IF('aggregate ccm'!BV65&gt;0,'aggregate ccm'!BV65/SUM('aggregate ccm'!BV$2:BV$87),0)</f>
        <v>0</v>
      </c>
      <c r="BV65" s="67">
        <f>IF('aggregate ccm'!BW65&gt;0,'aggregate ccm'!BW65/SUM('aggregate ccm'!BW$2:BW$87),0)</f>
        <v>0</v>
      </c>
      <c r="BW65" s="67">
        <f>IF('aggregate ccm'!BX65&gt;0,'aggregate ccm'!BX65/SUM('aggregate ccm'!BX$2:BX$87),0)</f>
        <v>0</v>
      </c>
      <c r="BX65" s="67">
        <f>IF('aggregate ccm'!BY65&gt;0,'aggregate ccm'!BY65/SUM('aggregate ccm'!BY$2:BY$87),0)</f>
        <v>0</v>
      </c>
      <c r="BY65" s="67">
        <f>IF('aggregate ccm'!BZ65&gt;0,'aggregate ccm'!BZ65/SUM('aggregate ccm'!BZ$2:BZ$87),0)</f>
        <v>0</v>
      </c>
      <c r="BZ65" s="67">
        <f>IF('aggregate ccm'!CA65&gt;0,'aggregate ccm'!CA65/SUM('aggregate ccm'!CA$2:CA$87),0)</f>
        <v>0</v>
      </c>
      <c r="CA65" s="67">
        <f>IF('aggregate ccm'!CB65&gt;0,'aggregate ccm'!CB65/SUM('aggregate ccm'!CB$2:CB$87),0)</f>
        <v>0</v>
      </c>
      <c r="CB65" s="67">
        <f>IF('aggregate ccm'!CC65&gt;0,'aggregate ccm'!CC65/SUM('aggregate ccm'!CC$2:CC$87),0)</f>
        <v>0</v>
      </c>
      <c r="CC65" s="67">
        <f>IF('aggregate ccm'!CD65&gt;0,'aggregate ccm'!CD65/SUM('aggregate ccm'!CD$2:CD$87),0)</f>
        <v>0</v>
      </c>
      <c r="CD65" s="67">
        <f>IF('aggregate ccm'!CE65&gt;0,'aggregate ccm'!CE65/SUM('aggregate ccm'!CE$2:CE$87),0)</f>
        <v>0</v>
      </c>
      <c r="CE65" s="67">
        <f>IF('aggregate ccm'!CF65&gt;0,'aggregate ccm'!CF65/SUM('aggregate ccm'!CF$2:CF$87),0)</f>
        <v>0</v>
      </c>
      <c r="CF65" s="67">
        <f>IF('aggregate ccm'!CG65&gt;0,'aggregate ccm'!CG65/SUM('aggregate ccm'!CG$2:CG$87),0)</f>
        <v>0</v>
      </c>
      <c r="CG65" s="67">
        <f>IF('aggregate ccm'!CH65&gt;0,'aggregate ccm'!CH65/SUM('aggregate ccm'!CH$2:CH$87),0)</f>
        <v>0</v>
      </c>
      <c r="CH65" s="67">
        <f>IF('aggregate ccm'!CI65&gt;0,'aggregate ccm'!CI65/SUM('aggregate ccm'!CI$2:CI$87),0)</f>
        <v>0</v>
      </c>
      <c r="CI65" s="67">
        <f>IF('aggregate ccm'!CJ65&gt;0,'aggregate ccm'!CJ65/SUM('aggregate ccm'!CJ$2:CJ$87),0)</f>
        <v>0</v>
      </c>
      <c r="CK65" s="67"/>
    </row>
    <row r="66" spans="1:89">
      <c r="A66" s="68" t="s">
        <v>787</v>
      </c>
      <c r="B66" s="67">
        <f>IF('aggregate ccm'!C66&gt;0,'aggregate ccm'!C66/SUM('aggregate ccm'!C$2:C$87),0)</f>
        <v>0</v>
      </c>
      <c r="C66" s="67">
        <f>IF('aggregate ccm'!D66&gt;0,'aggregate ccm'!D66/SUM('aggregate ccm'!D$2:D$87),0)</f>
        <v>0</v>
      </c>
      <c r="D66" s="67">
        <f>IF('aggregate ccm'!E66&gt;0,'aggregate ccm'!E66/SUM('aggregate ccm'!E$2:E$87),0)</f>
        <v>0</v>
      </c>
      <c r="E66" s="67">
        <f>IF('aggregate ccm'!F66&gt;0,'aggregate ccm'!F66/SUM('aggregate ccm'!F$2:F$87),0)</f>
        <v>0</v>
      </c>
      <c r="F66" s="67">
        <f>IF('aggregate ccm'!G66&gt;0,'aggregate ccm'!G66/SUM('aggregate ccm'!G$2:G$87),0)</f>
        <v>0</v>
      </c>
      <c r="G66" s="67">
        <f>IF('aggregate ccm'!H66&gt;0,'aggregate ccm'!H66/SUM('aggregate ccm'!H$2:H$87),0)</f>
        <v>0</v>
      </c>
      <c r="H66" s="67">
        <f>IF('aggregate ccm'!I66&gt;0,'aggregate ccm'!I66/SUM('aggregate ccm'!I$2:I$87),0)</f>
        <v>0</v>
      </c>
      <c r="I66" s="67">
        <f>IF('aggregate ccm'!J66&gt;0,'aggregate ccm'!J66/SUM('aggregate ccm'!J$2:J$87),0)</f>
        <v>0</v>
      </c>
      <c r="J66" s="67">
        <f>IF('aggregate ccm'!K66&gt;0,'aggregate ccm'!K66/SUM('aggregate ccm'!K$2:K$87),0)</f>
        <v>0</v>
      </c>
      <c r="K66" s="67">
        <f>IF('aggregate ccm'!L66&gt;0,'aggregate ccm'!L66/SUM('aggregate ccm'!L$2:L$87),0)</f>
        <v>0</v>
      </c>
      <c r="L66" s="67">
        <f>IF('aggregate ccm'!M66&gt;0,'aggregate ccm'!M66/SUM('aggregate ccm'!M$2:M$87),0)</f>
        <v>0</v>
      </c>
      <c r="M66" s="67">
        <f>IF('aggregate ccm'!N66&gt;0,'aggregate ccm'!N66/SUM('aggregate ccm'!N$2:N$87),0)</f>
        <v>0</v>
      </c>
      <c r="N66" s="67">
        <f>IF('aggregate ccm'!O66&gt;0,'aggregate ccm'!O66/SUM('aggregate ccm'!O$2:O$87),0)</f>
        <v>0</v>
      </c>
      <c r="O66" s="67">
        <f>IF('aggregate ccm'!P66&gt;0,'aggregate ccm'!P66/SUM('aggregate ccm'!P$2:P$87),0)</f>
        <v>0</v>
      </c>
      <c r="P66" s="67">
        <f>IF('aggregate ccm'!Q66&gt;0,'aggregate ccm'!Q66/SUM('aggregate ccm'!Q$2:Q$87),0)</f>
        <v>0</v>
      </c>
      <c r="Q66" s="67">
        <f>IF('aggregate ccm'!R66&gt;0,'aggregate ccm'!R66/SUM('aggregate ccm'!R$2:R$87),0)</f>
        <v>0</v>
      </c>
      <c r="R66" s="67">
        <f>IF('aggregate ccm'!S66&gt;0,'aggregate ccm'!S66/SUM('aggregate ccm'!S$2:S$87),0)</f>
        <v>0</v>
      </c>
      <c r="S66" s="67">
        <f>IF('aggregate ccm'!T66&gt;0,'aggregate ccm'!T66/SUM('aggregate ccm'!T$2:T$87),0)</f>
        <v>0</v>
      </c>
      <c r="T66" s="67">
        <f>IF('aggregate ccm'!U66&gt;0,'aggregate ccm'!U66/SUM('aggregate ccm'!U$2:U$87),0)</f>
        <v>0</v>
      </c>
      <c r="U66" s="67">
        <f>IF('aggregate ccm'!V66&gt;0,'aggregate ccm'!V66/SUM('aggregate ccm'!V$2:V$87),0)</f>
        <v>0</v>
      </c>
      <c r="V66" s="67">
        <f>IF('aggregate ccm'!W66&gt;0,'aggregate ccm'!W66/SUM('aggregate ccm'!W$2:W$87),0)</f>
        <v>0</v>
      </c>
      <c r="W66" s="67">
        <f>IF('aggregate ccm'!X66&gt;0,'aggregate ccm'!X66/SUM('aggregate ccm'!X$2:X$87),0)</f>
        <v>0</v>
      </c>
      <c r="X66" s="67">
        <f>IF('aggregate ccm'!Y66&gt;0,'aggregate ccm'!Y66/SUM('aggregate ccm'!Y$2:Y$87),0)</f>
        <v>0</v>
      </c>
      <c r="Y66" s="67">
        <f>IF('aggregate ccm'!Z66&gt;0,'aggregate ccm'!Z66/SUM('aggregate ccm'!Z$2:Z$87),0)</f>
        <v>0</v>
      </c>
      <c r="Z66" s="67">
        <f>IF('aggregate ccm'!AA66&gt;0,'aggregate ccm'!AA66/SUM('aggregate ccm'!AA$2:AA$87),0)</f>
        <v>0</v>
      </c>
      <c r="AA66" s="67">
        <f>IF('aggregate ccm'!AB66&gt;0,'aggregate ccm'!AB66/SUM('aggregate ccm'!AB$2:AB$87),0)</f>
        <v>0</v>
      </c>
      <c r="AB66" s="67">
        <f>IF('aggregate ccm'!AC66&gt;0,'aggregate ccm'!AC66/SUM('aggregate ccm'!AC$2:AC$87),0)</f>
        <v>0</v>
      </c>
      <c r="AC66" s="67">
        <f>IF('aggregate ccm'!AD66&gt;0,'aggregate ccm'!AD66/SUM('aggregate ccm'!AD$2:AD$87),0)</f>
        <v>0</v>
      </c>
      <c r="AD66" s="67">
        <f>IF('aggregate ccm'!AE66&gt;0,'aggregate ccm'!AE66/SUM('aggregate ccm'!AE$2:AE$87),0)</f>
        <v>0</v>
      </c>
      <c r="AE66" s="67">
        <f>IF('aggregate ccm'!AF66&gt;0,'aggregate ccm'!AF66/SUM('aggregate ccm'!AF$2:AF$87),0)</f>
        <v>0</v>
      </c>
      <c r="AF66" s="67">
        <f>IF('aggregate ccm'!AG66&gt;0,'aggregate ccm'!AG66/SUM('aggregate ccm'!AG$2:AG$87),0)</f>
        <v>0</v>
      </c>
      <c r="AG66" s="67">
        <f>IF('aggregate ccm'!AH66&gt;0,'aggregate ccm'!AH66/SUM('aggregate ccm'!AH$2:AH$87),0)</f>
        <v>0</v>
      </c>
      <c r="AH66" s="67">
        <f>IF('aggregate ccm'!AI66&gt;0,'aggregate ccm'!AI66/SUM('aggregate ccm'!AI$2:AI$87),0)</f>
        <v>0</v>
      </c>
      <c r="AI66" s="67">
        <f>IF('aggregate ccm'!AJ66&gt;0,'aggregate ccm'!AJ66/SUM('aggregate ccm'!AJ$2:AJ$87),0)</f>
        <v>0</v>
      </c>
      <c r="AJ66" s="67">
        <f>IF('aggregate ccm'!AK66&gt;0,'aggregate ccm'!AK66/SUM('aggregate ccm'!AK$2:AK$87),0)</f>
        <v>0</v>
      </c>
      <c r="AK66" s="67">
        <f>IF('aggregate ccm'!AL66&gt;0,'aggregate ccm'!AL66/SUM('aggregate ccm'!AL$2:AL$87),0)</f>
        <v>0</v>
      </c>
      <c r="AL66" s="67">
        <f>IF('aggregate ccm'!AM66&gt;0,'aggregate ccm'!AM66/SUM('aggregate ccm'!AM$2:AM$87),0)</f>
        <v>0</v>
      </c>
      <c r="AM66" s="67">
        <f>IF('aggregate ccm'!AN66&gt;0,'aggregate ccm'!AN66/SUM('aggregate ccm'!AN$2:AN$87),0)</f>
        <v>0</v>
      </c>
      <c r="AN66" s="67">
        <f>IF('aggregate ccm'!AO66&gt;0,'aggregate ccm'!AO66/SUM('aggregate ccm'!AO$2:AO$87),0)</f>
        <v>0</v>
      </c>
      <c r="AO66" s="67">
        <f>IF('aggregate ccm'!AP66&gt;0,'aggregate ccm'!AP66/SUM('aggregate ccm'!AP$2:AP$87),0)</f>
        <v>0</v>
      </c>
      <c r="AP66" s="67">
        <f>IF('aggregate ccm'!AQ66&gt;0,'aggregate ccm'!AQ66/SUM('aggregate ccm'!AQ$2:AQ$87),0)</f>
        <v>0</v>
      </c>
      <c r="AQ66" s="67">
        <f>IF('aggregate ccm'!AR66&gt;0,'aggregate ccm'!AR66/SUM('aggregate ccm'!AR$2:AR$87),0)</f>
        <v>0</v>
      </c>
      <c r="AR66" s="67">
        <f>IF('aggregate ccm'!AS66&gt;0,'aggregate ccm'!AS66/SUM('aggregate ccm'!AS$2:AS$87),0)</f>
        <v>0</v>
      </c>
      <c r="AS66" s="67">
        <f>IF('aggregate ccm'!AT66&gt;0,'aggregate ccm'!AT66/SUM('aggregate ccm'!AT$2:AT$87),0)</f>
        <v>0</v>
      </c>
      <c r="AT66" s="67">
        <f>IF('aggregate ccm'!AU66&gt;0,'aggregate ccm'!AU66/SUM('aggregate ccm'!AU$2:AU$87),0)</f>
        <v>0</v>
      </c>
      <c r="AU66" s="67">
        <f>IF('aggregate ccm'!AV66&gt;0,'aggregate ccm'!AV66/SUM('aggregate ccm'!AV$2:AV$87),0)</f>
        <v>0</v>
      </c>
      <c r="AV66" s="67">
        <f>IF('aggregate ccm'!AW66&gt;0,'aggregate ccm'!AW66/SUM('aggregate ccm'!AW$2:AW$87),0)</f>
        <v>0</v>
      </c>
      <c r="AW66" s="67">
        <f>IF('aggregate ccm'!AX66&gt;0,'aggregate ccm'!AX66/SUM('aggregate ccm'!AX$2:AX$87),0)</f>
        <v>0</v>
      </c>
      <c r="AX66" s="67">
        <f>IF('aggregate ccm'!AY66&gt;0,'aggregate ccm'!AY66/SUM('aggregate ccm'!AY$2:AY$87),0)</f>
        <v>0</v>
      </c>
      <c r="AY66" s="67">
        <f>IF('aggregate ccm'!AZ66&gt;0,'aggregate ccm'!AZ66/SUM('aggregate ccm'!AZ$2:AZ$87),0)</f>
        <v>0</v>
      </c>
      <c r="AZ66" s="67">
        <f>IF('aggregate ccm'!BA66&gt;0,'aggregate ccm'!BA66/SUM('aggregate ccm'!BA$2:BA$87),0)</f>
        <v>0</v>
      </c>
      <c r="BA66" s="67">
        <f>IF('aggregate ccm'!BB66&gt;0,'aggregate ccm'!BB66/SUM('aggregate ccm'!BB$2:BB$87),0)</f>
        <v>0</v>
      </c>
      <c r="BB66" s="67">
        <f>IF('aggregate ccm'!BC66&gt;0,'aggregate ccm'!BC66/SUM('aggregate ccm'!BC$2:BC$87),0)</f>
        <v>0</v>
      </c>
      <c r="BC66" s="67">
        <f>IF('aggregate ccm'!BD66&gt;0,'aggregate ccm'!BD66/SUM('aggregate ccm'!BD$2:BD$87),0)</f>
        <v>0</v>
      </c>
      <c r="BD66" s="67">
        <f>IF('aggregate ccm'!BE66&gt;0,'aggregate ccm'!BE66/SUM('aggregate ccm'!BE$2:BE$87),0)</f>
        <v>0</v>
      </c>
      <c r="BE66" s="67">
        <f>IF('aggregate ccm'!BF66&gt;0,'aggregate ccm'!BF66/SUM('aggregate ccm'!BF$2:BF$87),0)</f>
        <v>0</v>
      </c>
      <c r="BF66" s="67">
        <f>IF('aggregate ccm'!BG66&gt;0,'aggregate ccm'!BG66/SUM('aggregate ccm'!BG$2:BG$87),0)</f>
        <v>0</v>
      </c>
      <c r="BG66" s="67">
        <f>IF('aggregate ccm'!BH66&gt;0,'aggregate ccm'!BH66/SUM('aggregate ccm'!BH$2:BH$87),0)</f>
        <v>0</v>
      </c>
      <c r="BH66" s="67">
        <f>IF('aggregate ccm'!BI66&gt;0,'aggregate ccm'!BI66/SUM('aggregate ccm'!BI$2:BI$87),0)</f>
        <v>0</v>
      </c>
      <c r="BI66" s="67">
        <f>IF('aggregate ccm'!BJ66&gt;0,'aggregate ccm'!BJ66/SUM('aggregate ccm'!BJ$2:BJ$87),0)</f>
        <v>0</v>
      </c>
      <c r="BJ66" s="67">
        <f>IF('aggregate ccm'!BK66&gt;0,'aggregate ccm'!BK66/SUM('aggregate ccm'!BK$2:BK$87),0)</f>
        <v>0</v>
      </c>
      <c r="BK66" s="67">
        <f>IF('aggregate ccm'!BL66&gt;0,'aggregate ccm'!BL66/SUM('aggregate ccm'!BL$2:BL$87),0)</f>
        <v>0</v>
      </c>
      <c r="BL66" s="67">
        <f>IF('aggregate ccm'!BM66&gt;0,'aggregate ccm'!BM66/SUM('aggregate ccm'!BM$2:BM$87),0)</f>
        <v>0</v>
      </c>
      <c r="BM66" s="67">
        <f>IF('aggregate ccm'!BN66&gt;0,'aggregate ccm'!BN66/SUM('aggregate ccm'!BN$2:BN$87),0)</f>
        <v>0</v>
      </c>
      <c r="BN66" s="67">
        <f>IF('aggregate ccm'!BO66&gt;0,'aggregate ccm'!BO66/SUM('aggregate ccm'!BO$2:BO$87),0)</f>
        <v>0</v>
      </c>
      <c r="BO66" s="67">
        <f>IF('aggregate ccm'!BP66&gt;0,'aggregate ccm'!BP66/SUM('aggregate ccm'!BP$2:BP$87),0)</f>
        <v>0</v>
      </c>
      <c r="BP66" s="67">
        <f>IF('aggregate ccm'!BQ66&gt;0,'aggregate ccm'!BQ66/SUM('aggregate ccm'!BQ$2:BQ$87),0)</f>
        <v>0</v>
      </c>
      <c r="BQ66" s="67">
        <f>IF('aggregate ccm'!BR66&gt;0,'aggregate ccm'!BR66/SUM('aggregate ccm'!BR$2:BR$87),0)</f>
        <v>0</v>
      </c>
      <c r="BR66" s="67">
        <f>IF('aggregate ccm'!BS66&gt;0,'aggregate ccm'!BS66/SUM('aggregate ccm'!BS$2:BS$87),0)</f>
        <v>0</v>
      </c>
      <c r="BS66" s="67">
        <f>IF('aggregate ccm'!BT66&gt;0,'aggregate ccm'!BT66/SUM('aggregate ccm'!BT$2:BT$87),0)</f>
        <v>0</v>
      </c>
      <c r="BT66" s="67">
        <f>IF('aggregate ccm'!BU66&gt;0,'aggregate ccm'!BU66/SUM('aggregate ccm'!BU$2:BU$87),0)</f>
        <v>0</v>
      </c>
      <c r="BU66" s="67">
        <f>IF('aggregate ccm'!BV66&gt;0,'aggregate ccm'!BV66/SUM('aggregate ccm'!BV$2:BV$87),0)</f>
        <v>0</v>
      </c>
      <c r="BV66" s="67">
        <f>IF('aggregate ccm'!BW66&gt;0,'aggregate ccm'!BW66/SUM('aggregate ccm'!BW$2:BW$87),0)</f>
        <v>0</v>
      </c>
      <c r="BW66" s="67">
        <f>IF('aggregate ccm'!BX66&gt;0,'aggregate ccm'!BX66/SUM('aggregate ccm'!BX$2:BX$87),0)</f>
        <v>0</v>
      </c>
      <c r="BX66" s="67">
        <f>IF('aggregate ccm'!BY66&gt;0,'aggregate ccm'!BY66/SUM('aggregate ccm'!BY$2:BY$87),0)</f>
        <v>0</v>
      </c>
      <c r="BY66" s="67">
        <f>IF('aggregate ccm'!BZ66&gt;0,'aggregate ccm'!BZ66/SUM('aggregate ccm'!BZ$2:BZ$87),0)</f>
        <v>0</v>
      </c>
      <c r="BZ66" s="67">
        <f>IF('aggregate ccm'!CA66&gt;0,'aggregate ccm'!CA66/SUM('aggregate ccm'!CA$2:CA$87),0)</f>
        <v>0</v>
      </c>
      <c r="CA66" s="67">
        <f>IF('aggregate ccm'!CB66&gt;0,'aggregate ccm'!CB66/SUM('aggregate ccm'!CB$2:CB$87),0)</f>
        <v>0</v>
      </c>
      <c r="CB66" s="67">
        <f>IF('aggregate ccm'!CC66&gt;0,'aggregate ccm'!CC66/SUM('aggregate ccm'!CC$2:CC$87),0)</f>
        <v>0</v>
      </c>
      <c r="CC66" s="67">
        <f>IF('aggregate ccm'!CD66&gt;0,'aggregate ccm'!CD66/SUM('aggregate ccm'!CD$2:CD$87),0)</f>
        <v>0</v>
      </c>
      <c r="CD66" s="67">
        <f>IF('aggregate ccm'!CE66&gt;0,'aggregate ccm'!CE66/SUM('aggregate ccm'!CE$2:CE$87),0)</f>
        <v>0</v>
      </c>
      <c r="CE66" s="67">
        <f>IF('aggregate ccm'!CF66&gt;0,'aggregate ccm'!CF66/SUM('aggregate ccm'!CF$2:CF$87),0)</f>
        <v>0</v>
      </c>
      <c r="CF66" s="67">
        <f>IF('aggregate ccm'!CG66&gt;0,'aggregate ccm'!CG66/SUM('aggregate ccm'!CG$2:CG$87),0)</f>
        <v>0</v>
      </c>
      <c r="CG66" s="67">
        <f>IF('aggregate ccm'!CH66&gt;0,'aggregate ccm'!CH66/SUM('aggregate ccm'!CH$2:CH$87),0)</f>
        <v>0</v>
      </c>
      <c r="CH66" s="67">
        <f>IF('aggregate ccm'!CI66&gt;0,'aggregate ccm'!CI66/SUM('aggregate ccm'!CI$2:CI$87),0)</f>
        <v>0</v>
      </c>
      <c r="CI66" s="67">
        <f>IF('aggregate ccm'!CJ66&gt;0,'aggregate ccm'!CJ66/SUM('aggregate ccm'!CJ$2:CJ$87),0)</f>
        <v>0</v>
      </c>
      <c r="CK66" s="67"/>
    </row>
    <row r="67" spans="1:89">
      <c r="A67" s="68" t="s">
        <v>788</v>
      </c>
      <c r="B67" s="67">
        <f>IF('aggregate ccm'!C67&gt;0,'aggregate ccm'!C67/SUM('aggregate ccm'!C$2:C$87),0)</f>
        <v>0</v>
      </c>
      <c r="C67" s="67">
        <f>IF('aggregate ccm'!D67&gt;0,'aggregate ccm'!D67/SUM('aggregate ccm'!D$2:D$87),0)</f>
        <v>0</v>
      </c>
      <c r="D67" s="67">
        <f>IF('aggregate ccm'!E67&gt;0,'aggregate ccm'!E67/SUM('aggregate ccm'!E$2:E$87),0)</f>
        <v>0</v>
      </c>
      <c r="E67" s="67">
        <f>IF('aggregate ccm'!F67&gt;0,'aggregate ccm'!F67/SUM('aggregate ccm'!F$2:F$87),0)</f>
        <v>0</v>
      </c>
      <c r="F67" s="67">
        <f>IF('aggregate ccm'!G67&gt;0,'aggregate ccm'!G67/SUM('aggregate ccm'!G$2:G$87),0)</f>
        <v>0</v>
      </c>
      <c r="G67" s="67">
        <f>IF('aggregate ccm'!H67&gt;0,'aggregate ccm'!H67/SUM('aggregate ccm'!H$2:H$87),0)</f>
        <v>0</v>
      </c>
      <c r="H67" s="67">
        <f>IF('aggregate ccm'!I67&gt;0,'aggregate ccm'!I67/SUM('aggregate ccm'!I$2:I$87),0)</f>
        <v>0</v>
      </c>
      <c r="I67" s="67">
        <f>IF('aggregate ccm'!J67&gt;0,'aggregate ccm'!J67/SUM('aggregate ccm'!J$2:J$87),0)</f>
        <v>0</v>
      </c>
      <c r="J67" s="67">
        <f>IF('aggregate ccm'!K67&gt;0,'aggregate ccm'!K67/SUM('aggregate ccm'!K$2:K$87),0)</f>
        <v>0</v>
      </c>
      <c r="K67" s="67">
        <f>IF('aggregate ccm'!L67&gt;0,'aggregate ccm'!L67/SUM('aggregate ccm'!L$2:L$87),0)</f>
        <v>0</v>
      </c>
      <c r="L67" s="67">
        <f>IF('aggregate ccm'!M67&gt;0,'aggregate ccm'!M67/SUM('aggregate ccm'!M$2:M$87),0)</f>
        <v>0</v>
      </c>
      <c r="M67" s="67">
        <f>IF('aggregate ccm'!N67&gt;0,'aggregate ccm'!N67/SUM('aggregate ccm'!N$2:N$87),0)</f>
        <v>0</v>
      </c>
      <c r="N67" s="67">
        <f>IF('aggregate ccm'!O67&gt;0,'aggregate ccm'!O67/SUM('aggregate ccm'!O$2:O$87),0)</f>
        <v>0</v>
      </c>
      <c r="O67" s="67">
        <f>IF('aggregate ccm'!P67&gt;0,'aggregate ccm'!P67/SUM('aggregate ccm'!P$2:P$87),0)</f>
        <v>0</v>
      </c>
      <c r="P67" s="67">
        <f>IF('aggregate ccm'!Q67&gt;0,'aggregate ccm'!Q67/SUM('aggregate ccm'!Q$2:Q$87),0)</f>
        <v>0</v>
      </c>
      <c r="Q67" s="67">
        <f>IF('aggregate ccm'!R67&gt;0,'aggregate ccm'!R67/SUM('aggregate ccm'!R$2:R$87),0)</f>
        <v>0</v>
      </c>
      <c r="R67" s="67">
        <f>IF('aggregate ccm'!S67&gt;0,'aggregate ccm'!S67/SUM('aggregate ccm'!S$2:S$87),0)</f>
        <v>0</v>
      </c>
      <c r="S67" s="67">
        <f>IF('aggregate ccm'!T67&gt;0,'aggregate ccm'!T67/SUM('aggregate ccm'!T$2:T$87),0)</f>
        <v>0</v>
      </c>
      <c r="T67" s="67">
        <f>IF('aggregate ccm'!U67&gt;0,'aggregate ccm'!U67/SUM('aggregate ccm'!U$2:U$87),0)</f>
        <v>0</v>
      </c>
      <c r="U67" s="67">
        <f>IF('aggregate ccm'!V67&gt;0,'aggregate ccm'!V67/SUM('aggregate ccm'!V$2:V$87),0)</f>
        <v>0</v>
      </c>
      <c r="V67" s="67">
        <f>IF('aggregate ccm'!W67&gt;0,'aggregate ccm'!W67/SUM('aggregate ccm'!W$2:W$87),0)</f>
        <v>0</v>
      </c>
      <c r="W67" s="67">
        <f>IF('aggregate ccm'!X67&gt;0,'aggregate ccm'!X67/SUM('aggregate ccm'!X$2:X$87),0)</f>
        <v>0</v>
      </c>
      <c r="X67" s="67">
        <f>IF('aggregate ccm'!Y67&gt;0,'aggregate ccm'!Y67/SUM('aggregate ccm'!Y$2:Y$87),0)</f>
        <v>0</v>
      </c>
      <c r="Y67" s="67">
        <f>IF('aggregate ccm'!Z67&gt;0,'aggregate ccm'!Z67/SUM('aggregate ccm'!Z$2:Z$87),0)</f>
        <v>0</v>
      </c>
      <c r="Z67" s="67">
        <f>IF('aggregate ccm'!AA67&gt;0,'aggregate ccm'!AA67/SUM('aggregate ccm'!AA$2:AA$87),0)</f>
        <v>0</v>
      </c>
      <c r="AA67" s="67">
        <f>IF('aggregate ccm'!AB67&gt;0,'aggregate ccm'!AB67/SUM('aggregate ccm'!AB$2:AB$87),0)</f>
        <v>0</v>
      </c>
      <c r="AB67" s="67">
        <f>IF('aggregate ccm'!AC67&gt;0,'aggregate ccm'!AC67/SUM('aggregate ccm'!AC$2:AC$87),0)</f>
        <v>0</v>
      </c>
      <c r="AC67" s="67">
        <f>IF('aggregate ccm'!AD67&gt;0,'aggregate ccm'!AD67/SUM('aggregate ccm'!AD$2:AD$87),0)</f>
        <v>0</v>
      </c>
      <c r="AD67" s="67">
        <f>IF('aggregate ccm'!AE67&gt;0,'aggregate ccm'!AE67/SUM('aggregate ccm'!AE$2:AE$87),0)</f>
        <v>0</v>
      </c>
      <c r="AE67" s="67">
        <f>IF('aggregate ccm'!AF67&gt;0,'aggregate ccm'!AF67/SUM('aggregate ccm'!AF$2:AF$87),0)</f>
        <v>0</v>
      </c>
      <c r="AF67" s="67">
        <f>IF('aggregate ccm'!AG67&gt;0,'aggregate ccm'!AG67/SUM('aggregate ccm'!AG$2:AG$87),0)</f>
        <v>0</v>
      </c>
      <c r="AG67" s="67">
        <f>IF('aggregate ccm'!AH67&gt;0,'aggregate ccm'!AH67/SUM('aggregate ccm'!AH$2:AH$87),0)</f>
        <v>0</v>
      </c>
      <c r="AH67" s="67">
        <f>IF('aggregate ccm'!AI67&gt;0,'aggregate ccm'!AI67/SUM('aggregate ccm'!AI$2:AI$87),0)</f>
        <v>0</v>
      </c>
      <c r="AI67" s="67">
        <f>IF('aggregate ccm'!AJ67&gt;0,'aggregate ccm'!AJ67/SUM('aggregate ccm'!AJ$2:AJ$87),0)</f>
        <v>0</v>
      </c>
      <c r="AJ67" s="67">
        <f>IF('aggregate ccm'!AK67&gt;0,'aggregate ccm'!AK67/SUM('aggregate ccm'!AK$2:AK$87),0)</f>
        <v>0</v>
      </c>
      <c r="AK67" s="67">
        <f>IF('aggregate ccm'!AL67&gt;0,'aggregate ccm'!AL67/SUM('aggregate ccm'!AL$2:AL$87),0)</f>
        <v>0</v>
      </c>
      <c r="AL67" s="67">
        <f>IF('aggregate ccm'!AM67&gt;0,'aggregate ccm'!AM67/SUM('aggregate ccm'!AM$2:AM$87),0)</f>
        <v>0</v>
      </c>
      <c r="AM67" s="67">
        <f>IF('aggregate ccm'!AN67&gt;0,'aggregate ccm'!AN67/SUM('aggregate ccm'!AN$2:AN$87),0)</f>
        <v>0</v>
      </c>
      <c r="AN67" s="67">
        <f>IF('aggregate ccm'!AO67&gt;0,'aggregate ccm'!AO67/SUM('aggregate ccm'!AO$2:AO$87),0)</f>
        <v>0</v>
      </c>
      <c r="AO67" s="67">
        <f>IF('aggregate ccm'!AP67&gt;0,'aggregate ccm'!AP67/SUM('aggregate ccm'!AP$2:AP$87),0)</f>
        <v>0</v>
      </c>
      <c r="AP67" s="67">
        <f>IF('aggregate ccm'!AQ67&gt;0,'aggregate ccm'!AQ67/SUM('aggregate ccm'!AQ$2:AQ$87),0)</f>
        <v>0</v>
      </c>
      <c r="AQ67" s="67">
        <f>IF('aggregate ccm'!AR67&gt;0,'aggregate ccm'!AR67/SUM('aggregate ccm'!AR$2:AR$87),0)</f>
        <v>0</v>
      </c>
      <c r="AR67" s="67">
        <f>IF('aggregate ccm'!AS67&gt;0,'aggregate ccm'!AS67/SUM('aggregate ccm'!AS$2:AS$87),0)</f>
        <v>0</v>
      </c>
      <c r="AS67" s="67">
        <f>IF('aggregate ccm'!AT67&gt;0,'aggregate ccm'!AT67/SUM('aggregate ccm'!AT$2:AT$87),0)</f>
        <v>0</v>
      </c>
      <c r="AT67" s="67">
        <f>IF('aggregate ccm'!AU67&gt;0,'aggregate ccm'!AU67/SUM('aggregate ccm'!AU$2:AU$87),0)</f>
        <v>0</v>
      </c>
      <c r="AU67" s="67">
        <f>IF('aggregate ccm'!AV67&gt;0,'aggregate ccm'!AV67/SUM('aggregate ccm'!AV$2:AV$87),0)</f>
        <v>0</v>
      </c>
      <c r="AV67" s="67">
        <f>IF('aggregate ccm'!AW67&gt;0,'aggregate ccm'!AW67/SUM('aggregate ccm'!AW$2:AW$87),0)</f>
        <v>0</v>
      </c>
      <c r="AW67" s="67">
        <f>IF('aggregate ccm'!AX67&gt;0,'aggregate ccm'!AX67/SUM('aggregate ccm'!AX$2:AX$87),0)</f>
        <v>0</v>
      </c>
      <c r="AX67" s="67">
        <f>IF('aggregate ccm'!AY67&gt;0,'aggregate ccm'!AY67/SUM('aggregate ccm'!AY$2:AY$87),0)</f>
        <v>0</v>
      </c>
      <c r="AY67" s="67">
        <f>IF('aggregate ccm'!AZ67&gt;0,'aggregate ccm'!AZ67/SUM('aggregate ccm'!AZ$2:AZ$87),0)</f>
        <v>0</v>
      </c>
      <c r="AZ67" s="67">
        <f>IF('aggregate ccm'!BA67&gt;0,'aggregate ccm'!BA67/SUM('aggregate ccm'!BA$2:BA$87),0)</f>
        <v>0</v>
      </c>
      <c r="BA67" s="67">
        <f>IF('aggregate ccm'!BB67&gt;0,'aggregate ccm'!BB67/SUM('aggregate ccm'!BB$2:BB$87),0)</f>
        <v>0</v>
      </c>
      <c r="BB67" s="67">
        <f>IF('aggregate ccm'!BC67&gt;0,'aggregate ccm'!BC67/SUM('aggregate ccm'!BC$2:BC$87),0)</f>
        <v>0</v>
      </c>
      <c r="BC67" s="67">
        <f>IF('aggregate ccm'!BD67&gt;0,'aggregate ccm'!BD67/SUM('aggregate ccm'!BD$2:BD$87),0)</f>
        <v>0</v>
      </c>
      <c r="BD67" s="67">
        <f>IF('aggregate ccm'!BE67&gt;0,'aggregate ccm'!BE67/SUM('aggregate ccm'!BE$2:BE$87),0)</f>
        <v>0</v>
      </c>
      <c r="BE67" s="67">
        <f>IF('aggregate ccm'!BF67&gt;0,'aggregate ccm'!BF67/SUM('aggregate ccm'!BF$2:BF$87),0)</f>
        <v>0</v>
      </c>
      <c r="BF67" s="67">
        <f>IF('aggregate ccm'!BG67&gt;0,'aggregate ccm'!BG67/SUM('aggregate ccm'!BG$2:BG$87),0)</f>
        <v>0</v>
      </c>
      <c r="BG67" s="67">
        <f>IF('aggregate ccm'!BH67&gt;0,'aggregate ccm'!BH67/SUM('aggregate ccm'!BH$2:BH$87),0)</f>
        <v>0</v>
      </c>
      <c r="BH67" s="67">
        <f>IF('aggregate ccm'!BI67&gt;0,'aggregate ccm'!BI67/SUM('aggregate ccm'!BI$2:BI$87),0)</f>
        <v>0</v>
      </c>
      <c r="BI67" s="67">
        <f>IF('aggregate ccm'!BJ67&gt;0,'aggregate ccm'!BJ67/SUM('aggregate ccm'!BJ$2:BJ$87),0)</f>
        <v>0</v>
      </c>
      <c r="BJ67" s="67">
        <f>IF('aggregate ccm'!BK67&gt;0,'aggregate ccm'!BK67/SUM('aggregate ccm'!BK$2:BK$87),0)</f>
        <v>0</v>
      </c>
      <c r="BK67" s="67">
        <f>IF('aggregate ccm'!BL67&gt;0,'aggregate ccm'!BL67/SUM('aggregate ccm'!BL$2:BL$87),0)</f>
        <v>0</v>
      </c>
      <c r="BL67" s="67">
        <f>IF('aggregate ccm'!BM67&gt;0,'aggregate ccm'!BM67/SUM('aggregate ccm'!BM$2:BM$87),0)</f>
        <v>0</v>
      </c>
      <c r="BM67" s="67">
        <f>IF('aggregate ccm'!BN67&gt;0,'aggregate ccm'!BN67/SUM('aggregate ccm'!BN$2:BN$87),0)</f>
        <v>0</v>
      </c>
      <c r="BN67" s="67">
        <f>IF('aggregate ccm'!BO67&gt;0,'aggregate ccm'!BO67/SUM('aggregate ccm'!BO$2:BO$87),0)</f>
        <v>0</v>
      </c>
      <c r="BO67" s="67">
        <f>IF('aggregate ccm'!BP67&gt;0,'aggregate ccm'!BP67/SUM('aggregate ccm'!BP$2:BP$87),0)</f>
        <v>0</v>
      </c>
      <c r="BP67" s="67">
        <f>IF('aggregate ccm'!BQ67&gt;0,'aggregate ccm'!BQ67/SUM('aggregate ccm'!BQ$2:BQ$87),0)</f>
        <v>0</v>
      </c>
      <c r="BQ67" s="67">
        <f>IF('aggregate ccm'!BR67&gt;0,'aggregate ccm'!BR67/SUM('aggregate ccm'!BR$2:BR$87),0)</f>
        <v>0</v>
      </c>
      <c r="BR67" s="67">
        <f>IF('aggregate ccm'!BS67&gt;0,'aggregate ccm'!BS67/SUM('aggregate ccm'!BS$2:BS$87),0)</f>
        <v>0</v>
      </c>
      <c r="BS67" s="67">
        <f>IF('aggregate ccm'!BT67&gt;0,'aggregate ccm'!BT67/SUM('aggregate ccm'!BT$2:BT$87),0)</f>
        <v>0</v>
      </c>
      <c r="BT67" s="67">
        <f>IF('aggregate ccm'!BU67&gt;0,'aggregate ccm'!BU67/SUM('aggregate ccm'!BU$2:BU$87),0)</f>
        <v>0</v>
      </c>
      <c r="BU67" s="67">
        <f>IF('aggregate ccm'!BV67&gt;0,'aggregate ccm'!BV67/SUM('aggregate ccm'!BV$2:BV$87),0)</f>
        <v>0</v>
      </c>
      <c r="BV67" s="67">
        <f>IF('aggregate ccm'!BW67&gt;0,'aggregate ccm'!BW67/SUM('aggregate ccm'!BW$2:BW$87),0)</f>
        <v>0</v>
      </c>
      <c r="BW67" s="67">
        <f>IF('aggregate ccm'!BX67&gt;0,'aggregate ccm'!BX67/SUM('aggregate ccm'!BX$2:BX$87),0)</f>
        <v>0</v>
      </c>
      <c r="BX67" s="67">
        <f>IF('aggregate ccm'!BY67&gt;0,'aggregate ccm'!BY67/SUM('aggregate ccm'!BY$2:BY$87),0)</f>
        <v>0</v>
      </c>
      <c r="BY67" s="67">
        <f>IF('aggregate ccm'!BZ67&gt;0,'aggregate ccm'!BZ67/SUM('aggregate ccm'!BZ$2:BZ$87),0)</f>
        <v>0</v>
      </c>
      <c r="BZ67" s="67">
        <f>IF('aggregate ccm'!CA67&gt;0,'aggregate ccm'!CA67/SUM('aggregate ccm'!CA$2:CA$87),0)</f>
        <v>0</v>
      </c>
      <c r="CA67" s="67">
        <f>IF('aggregate ccm'!CB67&gt;0,'aggregate ccm'!CB67/SUM('aggregate ccm'!CB$2:CB$87),0)</f>
        <v>0</v>
      </c>
      <c r="CB67" s="67">
        <f>IF('aggregate ccm'!CC67&gt;0,'aggregate ccm'!CC67/SUM('aggregate ccm'!CC$2:CC$87),0)</f>
        <v>0</v>
      </c>
      <c r="CC67" s="67">
        <f>IF('aggregate ccm'!CD67&gt;0,'aggregate ccm'!CD67/SUM('aggregate ccm'!CD$2:CD$87),0)</f>
        <v>0</v>
      </c>
      <c r="CD67" s="67">
        <f>IF('aggregate ccm'!CE67&gt;0,'aggregate ccm'!CE67/SUM('aggregate ccm'!CE$2:CE$87),0)</f>
        <v>0</v>
      </c>
      <c r="CE67" s="67">
        <f>IF('aggregate ccm'!CF67&gt;0,'aggregate ccm'!CF67/SUM('aggregate ccm'!CF$2:CF$87),0)</f>
        <v>0</v>
      </c>
      <c r="CF67" s="67">
        <f>IF('aggregate ccm'!CG67&gt;0,'aggregate ccm'!CG67/SUM('aggregate ccm'!CG$2:CG$87),0)</f>
        <v>0</v>
      </c>
      <c r="CG67" s="67">
        <f>IF('aggregate ccm'!CH67&gt;0,'aggregate ccm'!CH67/SUM('aggregate ccm'!CH$2:CH$87),0)</f>
        <v>0</v>
      </c>
      <c r="CH67" s="67">
        <f>IF('aggregate ccm'!CI67&gt;0,'aggregate ccm'!CI67/SUM('aggregate ccm'!CI$2:CI$87),0)</f>
        <v>0</v>
      </c>
      <c r="CI67" s="67">
        <f>IF('aggregate ccm'!CJ67&gt;0,'aggregate ccm'!CJ67/SUM('aggregate ccm'!CJ$2:CJ$87),0)</f>
        <v>0</v>
      </c>
      <c r="CK67" s="67"/>
    </row>
    <row r="68" spans="1:89">
      <c r="A68" s="68" t="s">
        <v>789</v>
      </c>
      <c r="B68" s="67">
        <f>IF('aggregate ccm'!C68&gt;0,'aggregate ccm'!C68/SUM('aggregate ccm'!C$2:C$87),0)</f>
        <v>0</v>
      </c>
      <c r="C68" s="67">
        <f>IF('aggregate ccm'!D68&gt;0,'aggregate ccm'!D68/SUM('aggregate ccm'!D$2:D$87),0)</f>
        <v>0</v>
      </c>
      <c r="D68" s="67">
        <f>IF('aggregate ccm'!E68&gt;0,'aggregate ccm'!E68/SUM('aggregate ccm'!E$2:E$87),0)</f>
        <v>0</v>
      </c>
      <c r="E68" s="67">
        <f>IF('aggregate ccm'!F68&gt;0,'aggregate ccm'!F68/SUM('aggregate ccm'!F$2:F$87),0)</f>
        <v>0</v>
      </c>
      <c r="F68" s="67">
        <f>IF('aggregate ccm'!G68&gt;0,'aggregate ccm'!G68/SUM('aggregate ccm'!G$2:G$87),0)</f>
        <v>0</v>
      </c>
      <c r="G68" s="67">
        <f>IF('aggregate ccm'!H68&gt;0,'aggregate ccm'!H68/SUM('aggregate ccm'!H$2:H$87),0)</f>
        <v>0</v>
      </c>
      <c r="H68" s="67">
        <f>IF('aggregate ccm'!I68&gt;0,'aggregate ccm'!I68/SUM('aggregate ccm'!I$2:I$87),0)</f>
        <v>0</v>
      </c>
      <c r="I68" s="67">
        <f>IF('aggregate ccm'!J68&gt;0,'aggregate ccm'!J68/SUM('aggregate ccm'!J$2:J$87),0)</f>
        <v>0</v>
      </c>
      <c r="J68" s="67">
        <f>IF('aggregate ccm'!K68&gt;0,'aggregate ccm'!K68/SUM('aggregate ccm'!K$2:K$87),0)</f>
        <v>0</v>
      </c>
      <c r="K68" s="67">
        <f>IF('aggregate ccm'!L68&gt;0,'aggregate ccm'!L68/SUM('aggregate ccm'!L$2:L$87),0)</f>
        <v>0</v>
      </c>
      <c r="L68" s="67">
        <f>IF('aggregate ccm'!M68&gt;0,'aggregate ccm'!M68/SUM('aggregate ccm'!M$2:M$87),0)</f>
        <v>0</v>
      </c>
      <c r="M68" s="67">
        <f>IF('aggregate ccm'!N68&gt;0,'aggregate ccm'!N68/SUM('aggregate ccm'!N$2:N$87),0)</f>
        <v>0</v>
      </c>
      <c r="N68" s="67">
        <f>IF('aggregate ccm'!O68&gt;0,'aggregate ccm'!O68/SUM('aggregate ccm'!O$2:O$87),0)</f>
        <v>0</v>
      </c>
      <c r="O68" s="67">
        <f>IF('aggregate ccm'!P68&gt;0,'aggregate ccm'!P68/SUM('aggregate ccm'!P$2:P$87),0)</f>
        <v>0</v>
      </c>
      <c r="P68" s="67">
        <f>IF('aggregate ccm'!Q68&gt;0,'aggregate ccm'!Q68/SUM('aggregate ccm'!Q$2:Q$87),0)</f>
        <v>0</v>
      </c>
      <c r="Q68" s="67">
        <f>IF('aggregate ccm'!R68&gt;0,'aggregate ccm'!R68/SUM('aggregate ccm'!R$2:R$87),0)</f>
        <v>0</v>
      </c>
      <c r="R68" s="67">
        <f>IF('aggregate ccm'!S68&gt;0,'aggregate ccm'!S68/SUM('aggregate ccm'!S$2:S$87),0)</f>
        <v>0</v>
      </c>
      <c r="S68" s="67">
        <f>IF('aggregate ccm'!T68&gt;0,'aggregate ccm'!T68/SUM('aggregate ccm'!T$2:T$87),0)</f>
        <v>0</v>
      </c>
      <c r="T68" s="67">
        <f>IF('aggregate ccm'!U68&gt;0,'aggregate ccm'!U68/SUM('aggregate ccm'!U$2:U$87),0)</f>
        <v>0</v>
      </c>
      <c r="U68" s="67">
        <f>IF('aggregate ccm'!V68&gt;0,'aggregate ccm'!V68/SUM('aggregate ccm'!V$2:V$87),0)</f>
        <v>0</v>
      </c>
      <c r="V68" s="67">
        <f>IF('aggregate ccm'!W68&gt;0,'aggregate ccm'!W68/SUM('aggregate ccm'!W$2:W$87),0)</f>
        <v>0</v>
      </c>
      <c r="W68" s="67">
        <f>IF('aggregate ccm'!X68&gt;0,'aggregate ccm'!X68/SUM('aggregate ccm'!X$2:X$87),0)</f>
        <v>0</v>
      </c>
      <c r="X68" s="67">
        <f>IF('aggregate ccm'!Y68&gt;0,'aggregate ccm'!Y68/SUM('aggregate ccm'!Y$2:Y$87),0)</f>
        <v>0</v>
      </c>
      <c r="Y68" s="67">
        <f>IF('aggregate ccm'!Z68&gt;0,'aggregate ccm'!Z68/SUM('aggregate ccm'!Z$2:Z$87),0)</f>
        <v>0</v>
      </c>
      <c r="Z68" s="67">
        <f>IF('aggregate ccm'!AA68&gt;0,'aggregate ccm'!AA68/SUM('aggregate ccm'!AA$2:AA$87),0)</f>
        <v>0</v>
      </c>
      <c r="AA68" s="67">
        <f>IF('aggregate ccm'!AB68&gt;0,'aggregate ccm'!AB68/SUM('aggregate ccm'!AB$2:AB$87),0)</f>
        <v>0</v>
      </c>
      <c r="AB68" s="67">
        <f>IF('aggregate ccm'!AC68&gt;0,'aggregate ccm'!AC68/SUM('aggregate ccm'!AC$2:AC$87),0)</f>
        <v>0</v>
      </c>
      <c r="AC68" s="67">
        <f>IF('aggregate ccm'!AD68&gt;0,'aggregate ccm'!AD68/SUM('aggregate ccm'!AD$2:AD$87),0)</f>
        <v>0</v>
      </c>
      <c r="AD68" s="67">
        <f>IF('aggregate ccm'!AE68&gt;0,'aggregate ccm'!AE68/SUM('aggregate ccm'!AE$2:AE$87),0)</f>
        <v>0</v>
      </c>
      <c r="AE68" s="67">
        <f>IF('aggregate ccm'!AF68&gt;0,'aggregate ccm'!AF68/SUM('aggregate ccm'!AF$2:AF$87),0)</f>
        <v>0</v>
      </c>
      <c r="AF68" s="67">
        <f>IF('aggregate ccm'!AG68&gt;0,'aggregate ccm'!AG68/SUM('aggregate ccm'!AG$2:AG$87),0)</f>
        <v>0</v>
      </c>
      <c r="AG68" s="67">
        <f>IF('aggregate ccm'!AH68&gt;0,'aggregate ccm'!AH68/SUM('aggregate ccm'!AH$2:AH$87),0)</f>
        <v>0</v>
      </c>
      <c r="AH68" s="67">
        <f>IF('aggregate ccm'!AI68&gt;0,'aggregate ccm'!AI68/SUM('aggregate ccm'!AI$2:AI$87),0)</f>
        <v>0</v>
      </c>
      <c r="AI68" s="67">
        <f>IF('aggregate ccm'!AJ68&gt;0,'aggregate ccm'!AJ68/SUM('aggregate ccm'!AJ$2:AJ$87),0)</f>
        <v>0</v>
      </c>
      <c r="AJ68" s="67">
        <f>IF('aggregate ccm'!AK68&gt;0,'aggregate ccm'!AK68/SUM('aggregate ccm'!AK$2:AK$87),0)</f>
        <v>0</v>
      </c>
      <c r="AK68" s="67">
        <f>IF('aggregate ccm'!AL68&gt;0,'aggregate ccm'!AL68/SUM('aggregate ccm'!AL$2:AL$87),0)</f>
        <v>0</v>
      </c>
      <c r="AL68" s="67">
        <f>IF('aggregate ccm'!AM68&gt;0,'aggregate ccm'!AM68/SUM('aggregate ccm'!AM$2:AM$87),0)</f>
        <v>0</v>
      </c>
      <c r="AM68" s="67">
        <f>IF('aggregate ccm'!AN68&gt;0,'aggregate ccm'!AN68/SUM('aggregate ccm'!AN$2:AN$87),0)</f>
        <v>0</v>
      </c>
      <c r="AN68" s="67">
        <f>IF('aggregate ccm'!AO68&gt;0,'aggregate ccm'!AO68/SUM('aggregate ccm'!AO$2:AO$87),0)</f>
        <v>0</v>
      </c>
      <c r="AO68" s="67">
        <f>IF('aggregate ccm'!AP68&gt;0,'aggregate ccm'!AP68/SUM('aggregate ccm'!AP$2:AP$87),0)</f>
        <v>0</v>
      </c>
      <c r="AP68" s="67">
        <f>IF('aggregate ccm'!AQ68&gt;0,'aggregate ccm'!AQ68/SUM('aggregate ccm'!AQ$2:AQ$87),0)</f>
        <v>0</v>
      </c>
      <c r="AQ68" s="67">
        <f>IF('aggregate ccm'!AR68&gt;0,'aggregate ccm'!AR68/SUM('aggregate ccm'!AR$2:AR$87),0)</f>
        <v>0</v>
      </c>
      <c r="AR68" s="67">
        <f>IF('aggregate ccm'!AS68&gt;0,'aggregate ccm'!AS68/SUM('aggregate ccm'!AS$2:AS$87),0)</f>
        <v>0</v>
      </c>
      <c r="AS68" s="67">
        <f>IF('aggregate ccm'!AT68&gt;0,'aggregate ccm'!AT68/SUM('aggregate ccm'!AT$2:AT$87),0)</f>
        <v>0</v>
      </c>
      <c r="AT68" s="67">
        <f>IF('aggregate ccm'!AU68&gt;0,'aggregate ccm'!AU68/SUM('aggregate ccm'!AU$2:AU$87),0)</f>
        <v>0</v>
      </c>
      <c r="AU68" s="67">
        <f>IF('aggregate ccm'!AV68&gt;0,'aggregate ccm'!AV68/SUM('aggregate ccm'!AV$2:AV$87),0)</f>
        <v>0</v>
      </c>
      <c r="AV68" s="67">
        <f>IF('aggregate ccm'!AW68&gt;0,'aggregate ccm'!AW68/SUM('aggregate ccm'!AW$2:AW$87),0)</f>
        <v>0</v>
      </c>
      <c r="AW68" s="67">
        <f>IF('aggregate ccm'!AX68&gt;0,'aggregate ccm'!AX68/SUM('aggregate ccm'!AX$2:AX$87),0)</f>
        <v>0</v>
      </c>
      <c r="AX68" s="67">
        <f>IF('aggregate ccm'!AY68&gt;0,'aggregate ccm'!AY68/SUM('aggregate ccm'!AY$2:AY$87),0)</f>
        <v>0</v>
      </c>
      <c r="AY68" s="67">
        <f>IF('aggregate ccm'!AZ68&gt;0,'aggregate ccm'!AZ68/SUM('aggregate ccm'!AZ$2:AZ$87),0)</f>
        <v>0</v>
      </c>
      <c r="AZ68" s="67">
        <f>IF('aggregate ccm'!BA68&gt;0,'aggregate ccm'!BA68/SUM('aggregate ccm'!BA$2:BA$87),0)</f>
        <v>0</v>
      </c>
      <c r="BA68" s="67">
        <f>IF('aggregate ccm'!BB68&gt;0,'aggregate ccm'!BB68/SUM('aggregate ccm'!BB$2:BB$87),0)</f>
        <v>0</v>
      </c>
      <c r="BB68" s="67">
        <f>IF('aggregate ccm'!BC68&gt;0,'aggregate ccm'!BC68/SUM('aggregate ccm'!BC$2:BC$87),0)</f>
        <v>0</v>
      </c>
      <c r="BC68" s="67">
        <f>IF('aggregate ccm'!BD68&gt;0,'aggregate ccm'!BD68/SUM('aggregate ccm'!BD$2:BD$87),0)</f>
        <v>0</v>
      </c>
      <c r="BD68" s="67">
        <f>IF('aggregate ccm'!BE68&gt;0,'aggregate ccm'!BE68/SUM('aggregate ccm'!BE$2:BE$87),0)</f>
        <v>0</v>
      </c>
      <c r="BE68" s="67">
        <f>IF('aggregate ccm'!BF68&gt;0,'aggregate ccm'!BF68/SUM('aggregate ccm'!BF$2:BF$87),0)</f>
        <v>0</v>
      </c>
      <c r="BF68" s="67">
        <f>IF('aggregate ccm'!BG68&gt;0,'aggregate ccm'!BG68/SUM('aggregate ccm'!BG$2:BG$87),0)</f>
        <v>0</v>
      </c>
      <c r="BG68" s="67">
        <f>IF('aggregate ccm'!BH68&gt;0,'aggregate ccm'!BH68/SUM('aggregate ccm'!BH$2:BH$87),0)</f>
        <v>0</v>
      </c>
      <c r="BH68" s="67">
        <f>IF('aggregate ccm'!BI68&gt;0,'aggregate ccm'!BI68/SUM('aggregate ccm'!BI$2:BI$87),0)</f>
        <v>0</v>
      </c>
      <c r="BI68" s="67">
        <f>IF('aggregate ccm'!BJ68&gt;0,'aggregate ccm'!BJ68/SUM('aggregate ccm'!BJ$2:BJ$87),0)</f>
        <v>0</v>
      </c>
      <c r="BJ68" s="67">
        <f>IF('aggregate ccm'!BK68&gt;0,'aggregate ccm'!BK68/SUM('aggregate ccm'!BK$2:BK$87),0)</f>
        <v>0</v>
      </c>
      <c r="BK68" s="67">
        <f>IF('aggregate ccm'!BL68&gt;0,'aggregate ccm'!BL68/SUM('aggregate ccm'!BL$2:BL$87),0)</f>
        <v>0</v>
      </c>
      <c r="BL68" s="67">
        <f>IF('aggregate ccm'!BM68&gt;0,'aggregate ccm'!BM68/SUM('aggregate ccm'!BM$2:BM$87),0)</f>
        <v>0</v>
      </c>
      <c r="BM68" s="67">
        <f>IF('aggregate ccm'!BN68&gt;0,'aggregate ccm'!BN68/SUM('aggregate ccm'!BN$2:BN$87),0)</f>
        <v>0</v>
      </c>
      <c r="BN68" s="67">
        <f>IF('aggregate ccm'!BO68&gt;0,'aggregate ccm'!BO68/SUM('aggregate ccm'!BO$2:BO$87),0)</f>
        <v>0</v>
      </c>
      <c r="BO68" s="67">
        <f>IF('aggregate ccm'!BP68&gt;0,'aggregate ccm'!BP68/SUM('aggregate ccm'!BP$2:BP$87),0)</f>
        <v>0</v>
      </c>
      <c r="BP68" s="67">
        <f>IF('aggregate ccm'!BQ68&gt;0,'aggregate ccm'!BQ68/SUM('aggregate ccm'!BQ$2:BQ$87),0)</f>
        <v>0</v>
      </c>
      <c r="BQ68" s="67">
        <f>IF('aggregate ccm'!BR68&gt;0,'aggregate ccm'!BR68/SUM('aggregate ccm'!BR$2:BR$87),0)</f>
        <v>0</v>
      </c>
      <c r="BR68" s="67">
        <f>IF('aggregate ccm'!BS68&gt;0,'aggregate ccm'!BS68/SUM('aggregate ccm'!BS$2:BS$87),0)</f>
        <v>0</v>
      </c>
      <c r="BS68" s="67">
        <f>IF('aggregate ccm'!BT68&gt;0,'aggregate ccm'!BT68/SUM('aggregate ccm'!BT$2:BT$87),0)</f>
        <v>0</v>
      </c>
      <c r="BT68" s="67">
        <f>IF('aggregate ccm'!BU68&gt;0,'aggregate ccm'!BU68/SUM('aggregate ccm'!BU$2:BU$87),0)</f>
        <v>0</v>
      </c>
      <c r="BU68" s="67">
        <f>IF('aggregate ccm'!BV68&gt;0,'aggregate ccm'!BV68/SUM('aggregate ccm'!BV$2:BV$87),0)</f>
        <v>0</v>
      </c>
      <c r="BV68" s="67">
        <f>IF('aggregate ccm'!BW68&gt;0,'aggregate ccm'!BW68/SUM('aggregate ccm'!BW$2:BW$87),0)</f>
        <v>0</v>
      </c>
      <c r="BW68" s="67">
        <f>IF('aggregate ccm'!BX68&gt;0,'aggregate ccm'!BX68/SUM('aggregate ccm'!BX$2:BX$87),0)</f>
        <v>0</v>
      </c>
      <c r="BX68" s="67">
        <f>IF('aggregate ccm'!BY68&gt;0,'aggregate ccm'!BY68/SUM('aggregate ccm'!BY$2:BY$87),0)</f>
        <v>0</v>
      </c>
      <c r="BY68" s="67">
        <f>IF('aggregate ccm'!BZ68&gt;0,'aggregate ccm'!BZ68/SUM('aggregate ccm'!BZ$2:BZ$87),0)</f>
        <v>0</v>
      </c>
      <c r="BZ68" s="67">
        <f>IF('aggregate ccm'!CA68&gt;0,'aggregate ccm'!CA68/SUM('aggregate ccm'!CA$2:CA$87),0)</f>
        <v>0</v>
      </c>
      <c r="CA68" s="67">
        <f>IF('aggregate ccm'!CB68&gt;0,'aggregate ccm'!CB68/SUM('aggregate ccm'!CB$2:CB$87),0)</f>
        <v>0</v>
      </c>
      <c r="CB68" s="67">
        <f>IF('aggregate ccm'!CC68&gt;0,'aggregate ccm'!CC68/SUM('aggregate ccm'!CC$2:CC$87),0)</f>
        <v>0</v>
      </c>
      <c r="CC68" s="67">
        <f>IF('aggregate ccm'!CD68&gt;0,'aggregate ccm'!CD68/SUM('aggregate ccm'!CD$2:CD$87),0)</f>
        <v>0</v>
      </c>
      <c r="CD68" s="67">
        <f>IF('aggregate ccm'!CE68&gt;0,'aggregate ccm'!CE68/SUM('aggregate ccm'!CE$2:CE$87),0)</f>
        <v>0</v>
      </c>
      <c r="CE68" s="67">
        <f>IF('aggregate ccm'!CF68&gt;0,'aggregate ccm'!CF68/SUM('aggregate ccm'!CF$2:CF$87),0)</f>
        <v>0</v>
      </c>
      <c r="CF68" s="67">
        <f>IF('aggregate ccm'!CG68&gt;0,'aggregate ccm'!CG68/SUM('aggregate ccm'!CG$2:CG$87),0)</f>
        <v>0</v>
      </c>
      <c r="CG68" s="67">
        <f>IF('aggregate ccm'!CH68&gt;0,'aggregate ccm'!CH68/SUM('aggregate ccm'!CH$2:CH$87),0)</f>
        <v>0</v>
      </c>
      <c r="CH68" s="67">
        <f>IF('aggregate ccm'!CI68&gt;0,'aggregate ccm'!CI68/SUM('aggregate ccm'!CI$2:CI$87),0)</f>
        <v>0</v>
      </c>
      <c r="CI68" s="67">
        <f>IF('aggregate ccm'!CJ68&gt;0,'aggregate ccm'!CJ68/SUM('aggregate ccm'!CJ$2:CJ$87),0)</f>
        <v>0</v>
      </c>
      <c r="CK68" s="67"/>
    </row>
    <row r="69" spans="1:89">
      <c r="A69" s="68" t="s">
        <v>790</v>
      </c>
      <c r="B69" s="67">
        <f>IF('aggregate ccm'!C69&gt;0,'aggregate ccm'!C69/SUM('aggregate ccm'!C$2:C$87),0)</f>
        <v>0</v>
      </c>
      <c r="C69" s="67">
        <f>IF('aggregate ccm'!D69&gt;0,'aggregate ccm'!D69/SUM('aggregate ccm'!D$2:D$87),0)</f>
        <v>0</v>
      </c>
      <c r="D69" s="67">
        <f>IF('aggregate ccm'!E69&gt;0,'aggregate ccm'!E69/SUM('aggregate ccm'!E$2:E$87),0)</f>
        <v>0</v>
      </c>
      <c r="E69" s="67">
        <f>IF('aggregate ccm'!F69&gt;0,'aggregate ccm'!F69/SUM('aggregate ccm'!F$2:F$87),0)</f>
        <v>0</v>
      </c>
      <c r="F69" s="67">
        <f>IF('aggregate ccm'!G69&gt;0,'aggregate ccm'!G69/SUM('aggregate ccm'!G$2:G$87),0)</f>
        <v>0</v>
      </c>
      <c r="G69" s="67">
        <f>IF('aggregate ccm'!H69&gt;0,'aggregate ccm'!H69/SUM('aggregate ccm'!H$2:H$87),0)</f>
        <v>0</v>
      </c>
      <c r="H69" s="67">
        <f>IF('aggregate ccm'!I69&gt;0,'aggregate ccm'!I69/SUM('aggregate ccm'!I$2:I$87),0)</f>
        <v>0</v>
      </c>
      <c r="I69" s="67">
        <f>IF('aggregate ccm'!J69&gt;0,'aggregate ccm'!J69/SUM('aggregate ccm'!J$2:J$87),0)</f>
        <v>0</v>
      </c>
      <c r="J69" s="67">
        <f>IF('aggregate ccm'!K69&gt;0,'aggregate ccm'!K69/SUM('aggregate ccm'!K$2:K$87),0)</f>
        <v>0</v>
      </c>
      <c r="K69" s="67">
        <f>IF('aggregate ccm'!L69&gt;0,'aggregate ccm'!L69/SUM('aggregate ccm'!L$2:L$87),0)</f>
        <v>0</v>
      </c>
      <c r="L69" s="67">
        <f>IF('aggregate ccm'!M69&gt;0,'aggregate ccm'!M69/SUM('aggregate ccm'!M$2:M$87),0)</f>
        <v>0</v>
      </c>
      <c r="M69" s="67">
        <f>IF('aggregate ccm'!N69&gt;0,'aggregate ccm'!N69/SUM('aggregate ccm'!N$2:N$87),0)</f>
        <v>0</v>
      </c>
      <c r="N69" s="67">
        <f>IF('aggregate ccm'!O69&gt;0,'aggregate ccm'!O69/SUM('aggregate ccm'!O$2:O$87),0)</f>
        <v>0</v>
      </c>
      <c r="O69" s="67">
        <f>IF('aggregate ccm'!P69&gt;0,'aggregate ccm'!P69/SUM('aggregate ccm'!P$2:P$87),0)</f>
        <v>0</v>
      </c>
      <c r="P69" s="67">
        <f>IF('aggregate ccm'!Q69&gt;0,'aggregate ccm'!Q69/SUM('aggregate ccm'!Q$2:Q$87),0)</f>
        <v>0</v>
      </c>
      <c r="Q69" s="67">
        <f>IF('aggregate ccm'!R69&gt;0,'aggregate ccm'!R69/SUM('aggregate ccm'!R$2:R$87),0)</f>
        <v>0</v>
      </c>
      <c r="R69" s="67">
        <f>IF('aggregate ccm'!S69&gt;0,'aggregate ccm'!S69/SUM('aggregate ccm'!S$2:S$87),0)</f>
        <v>0</v>
      </c>
      <c r="S69" s="67">
        <f>IF('aggregate ccm'!T69&gt;0,'aggregate ccm'!T69/SUM('aggregate ccm'!T$2:T$87),0)</f>
        <v>0</v>
      </c>
      <c r="T69" s="67">
        <f>IF('aggregate ccm'!U69&gt;0,'aggregate ccm'!U69/SUM('aggregate ccm'!U$2:U$87),0)</f>
        <v>0</v>
      </c>
      <c r="U69" s="67">
        <f>IF('aggregate ccm'!V69&gt;0,'aggregate ccm'!V69/SUM('aggregate ccm'!V$2:V$87),0)</f>
        <v>0</v>
      </c>
      <c r="V69" s="67">
        <f>IF('aggregate ccm'!W69&gt;0,'aggregate ccm'!W69/SUM('aggregate ccm'!W$2:W$87),0)</f>
        <v>0</v>
      </c>
      <c r="W69" s="67">
        <f>IF('aggregate ccm'!X69&gt;0,'aggregate ccm'!X69/SUM('aggregate ccm'!X$2:X$87),0)</f>
        <v>0</v>
      </c>
      <c r="X69" s="67">
        <f>IF('aggregate ccm'!Y69&gt;0,'aggregate ccm'!Y69/SUM('aggregate ccm'!Y$2:Y$87),0)</f>
        <v>0</v>
      </c>
      <c r="Y69" s="67">
        <f>IF('aggregate ccm'!Z69&gt;0,'aggregate ccm'!Z69/SUM('aggregate ccm'!Z$2:Z$87),0)</f>
        <v>0</v>
      </c>
      <c r="Z69" s="67">
        <f>IF('aggregate ccm'!AA69&gt;0,'aggregate ccm'!AA69/SUM('aggregate ccm'!AA$2:AA$87),0)</f>
        <v>0</v>
      </c>
      <c r="AA69" s="67">
        <f>IF('aggregate ccm'!AB69&gt;0,'aggregate ccm'!AB69/SUM('aggregate ccm'!AB$2:AB$87),0)</f>
        <v>0</v>
      </c>
      <c r="AB69" s="67">
        <f>IF('aggregate ccm'!AC69&gt;0,'aggregate ccm'!AC69/SUM('aggregate ccm'!AC$2:AC$87),0)</f>
        <v>0</v>
      </c>
      <c r="AC69" s="67">
        <f>IF('aggregate ccm'!AD69&gt;0,'aggregate ccm'!AD69/SUM('aggregate ccm'!AD$2:AD$87),0)</f>
        <v>0</v>
      </c>
      <c r="AD69" s="67">
        <f>IF('aggregate ccm'!AE69&gt;0,'aggregate ccm'!AE69/SUM('aggregate ccm'!AE$2:AE$87),0)</f>
        <v>0</v>
      </c>
      <c r="AE69" s="67">
        <f>IF('aggregate ccm'!AF69&gt;0,'aggregate ccm'!AF69/SUM('aggregate ccm'!AF$2:AF$87),0)</f>
        <v>0</v>
      </c>
      <c r="AF69" s="67">
        <f>IF('aggregate ccm'!AG69&gt;0,'aggregate ccm'!AG69/SUM('aggregate ccm'!AG$2:AG$87),0)</f>
        <v>0</v>
      </c>
      <c r="AG69" s="67">
        <f>IF('aggregate ccm'!AH69&gt;0,'aggregate ccm'!AH69/SUM('aggregate ccm'!AH$2:AH$87),0)</f>
        <v>0</v>
      </c>
      <c r="AH69" s="67">
        <f>IF('aggregate ccm'!AI69&gt;0,'aggregate ccm'!AI69/SUM('aggregate ccm'!AI$2:AI$87),0)</f>
        <v>0</v>
      </c>
      <c r="AI69" s="67">
        <f>IF('aggregate ccm'!AJ69&gt;0,'aggregate ccm'!AJ69/SUM('aggregate ccm'!AJ$2:AJ$87),0)</f>
        <v>0</v>
      </c>
      <c r="AJ69" s="67">
        <f>IF('aggregate ccm'!AK69&gt;0,'aggregate ccm'!AK69/SUM('aggregate ccm'!AK$2:AK$87),0)</f>
        <v>0</v>
      </c>
      <c r="AK69" s="67">
        <f>IF('aggregate ccm'!AL69&gt;0,'aggregate ccm'!AL69/SUM('aggregate ccm'!AL$2:AL$87),0)</f>
        <v>0</v>
      </c>
      <c r="AL69" s="67">
        <f>IF('aggregate ccm'!AM69&gt;0,'aggregate ccm'!AM69/SUM('aggregate ccm'!AM$2:AM$87),0)</f>
        <v>0</v>
      </c>
      <c r="AM69" s="67">
        <f>IF('aggregate ccm'!AN69&gt;0,'aggregate ccm'!AN69/SUM('aggregate ccm'!AN$2:AN$87),0)</f>
        <v>0</v>
      </c>
      <c r="AN69" s="67">
        <f>IF('aggregate ccm'!AO69&gt;0,'aggregate ccm'!AO69/SUM('aggregate ccm'!AO$2:AO$87),0)</f>
        <v>0</v>
      </c>
      <c r="AO69" s="67">
        <f>IF('aggregate ccm'!AP69&gt;0,'aggregate ccm'!AP69/SUM('aggregate ccm'!AP$2:AP$87),0)</f>
        <v>0</v>
      </c>
      <c r="AP69" s="67">
        <f>IF('aggregate ccm'!AQ69&gt;0,'aggregate ccm'!AQ69/SUM('aggregate ccm'!AQ$2:AQ$87),0)</f>
        <v>0</v>
      </c>
      <c r="AQ69" s="67">
        <f>IF('aggregate ccm'!AR69&gt;0,'aggregate ccm'!AR69/SUM('aggregate ccm'!AR$2:AR$87),0)</f>
        <v>0</v>
      </c>
      <c r="AR69" s="67">
        <f>IF('aggregate ccm'!AS69&gt;0,'aggregate ccm'!AS69/SUM('aggregate ccm'!AS$2:AS$87),0)</f>
        <v>0</v>
      </c>
      <c r="AS69" s="67">
        <f>IF('aggregate ccm'!AT69&gt;0,'aggregate ccm'!AT69/SUM('aggregate ccm'!AT$2:AT$87),0)</f>
        <v>0</v>
      </c>
      <c r="AT69" s="67">
        <f>IF('aggregate ccm'!AU69&gt;0,'aggregate ccm'!AU69/SUM('aggregate ccm'!AU$2:AU$87),0)</f>
        <v>0</v>
      </c>
      <c r="AU69" s="67">
        <f>IF('aggregate ccm'!AV69&gt;0,'aggregate ccm'!AV69/SUM('aggregate ccm'!AV$2:AV$87),0)</f>
        <v>0</v>
      </c>
      <c r="AV69" s="67">
        <f>IF('aggregate ccm'!AW69&gt;0,'aggregate ccm'!AW69/SUM('aggregate ccm'!AW$2:AW$87),0)</f>
        <v>0</v>
      </c>
      <c r="AW69" s="67">
        <f>IF('aggregate ccm'!AX69&gt;0,'aggregate ccm'!AX69/SUM('aggregate ccm'!AX$2:AX$87),0)</f>
        <v>0</v>
      </c>
      <c r="AX69" s="67">
        <f>IF('aggregate ccm'!AY69&gt;0,'aggregate ccm'!AY69/SUM('aggregate ccm'!AY$2:AY$87),0)</f>
        <v>0</v>
      </c>
      <c r="AY69" s="67">
        <f>IF('aggregate ccm'!AZ69&gt;0,'aggregate ccm'!AZ69/SUM('aggregate ccm'!AZ$2:AZ$87),0)</f>
        <v>0</v>
      </c>
      <c r="AZ69" s="67">
        <f>IF('aggregate ccm'!BA69&gt;0,'aggregate ccm'!BA69/SUM('aggregate ccm'!BA$2:BA$87),0)</f>
        <v>0</v>
      </c>
      <c r="BA69" s="67">
        <f>IF('aggregate ccm'!BB69&gt;0,'aggregate ccm'!BB69/SUM('aggregate ccm'!BB$2:BB$87),0)</f>
        <v>0</v>
      </c>
      <c r="BB69" s="67">
        <f>IF('aggregate ccm'!BC69&gt;0,'aggregate ccm'!BC69/SUM('aggregate ccm'!BC$2:BC$87),0)</f>
        <v>0</v>
      </c>
      <c r="BC69" s="67">
        <f>IF('aggregate ccm'!BD69&gt;0,'aggregate ccm'!BD69/SUM('aggregate ccm'!BD$2:BD$87),0)</f>
        <v>0</v>
      </c>
      <c r="BD69" s="67">
        <f>IF('aggregate ccm'!BE69&gt;0,'aggregate ccm'!BE69/SUM('aggregate ccm'!BE$2:BE$87),0)</f>
        <v>0</v>
      </c>
      <c r="BE69" s="67">
        <f>IF('aggregate ccm'!BF69&gt;0,'aggregate ccm'!BF69/SUM('aggregate ccm'!BF$2:BF$87),0)</f>
        <v>0</v>
      </c>
      <c r="BF69" s="67">
        <f>IF('aggregate ccm'!BG69&gt;0,'aggregate ccm'!BG69/SUM('aggregate ccm'!BG$2:BG$87),0)</f>
        <v>0</v>
      </c>
      <c r="BG69" s="67">
        <f>IF('aggregate ccm'!BH69&gt;0,'aggregate ccm'!BH69/SUM('aggregate ccm'!BH$2:BH$87),0)</f>
        <v>0</v>
      </c>
      <c r="BH69" s="67">
        <f>IF('aggregate ccm'!BI69&gt;0,'aggregate ccm'!BI69/SUM('aggregate ccm'!BI$2:BI$87),0)</f>
        <v>0</v>
      </c>
      <c r="BI69" s="67">
        <f>IF('aggregate ccm'!BJ69&gt;0,'aggregate ccm'!BJ69/SUM('aggregate ccm'!BJ$2:BJ$87),0)</f>
        <v>0</v>
      </c>
      <c r="BJ69" s="67">
        <f>IF('aggregate ccm'!BK69&gt;0,'aggregate ccm'!BK69/SUM('aggregate ccm'!BK$2:BK$87),0)</f>
        <v>0</v>
      </c>
      <c r="BK69" s="67">
        <f>IF('aggregate ccm'!BL69&gt;0,'aggregate ccm'!BL69/SUM('aggregate ccm'!BL$2:BL$87),0)</f>
        <v>0</v>
      </c>
      <c r="BL69" s="67">
        <f>IF('aggregate ccm'!BM69&gt;0,'aggregate ccm'!BM69/SUM('aggregate ccm'!BM$2:BM$87),0)</f>
        <v>0</v>
      </c>
      <c r="BM69" s="67">
        <f>IF('aggregate ccm'!BN69&gt;0,'aggregate ccm'!BN69/SUM('aggregate ccm'!BN$2:BN$87),0)</f>
        <v>0</v>
      </c>
      <c r="BN69" s="67">
        <f>IF('aggregate ccm'!BO69&gt;0,'aggregate ccm'!BO69/SUM('aggregate ccm'!BO$2:BO$87),0)</f>
        <v>0</v>
      </c>
      <c r="BO69" s="67">
        <f>IF('aggregate ccm'!BP69&gt;0,'aggregate ccm'!BP69/SUM('aggregate ccm'!BP$2:BP$87),0)</f>
        <v>0</v>
      </c>
      <c r="BP69" s="67">
        <f>IF('aggregate ccm'!BQ69&gt;0,'aggregate ccm'!BQ69/SUM('aggregate ccm'!BQ$2:BQ$87),0)</f>
        <v>0</v>
      </c>
      <c r="BQ69" s="67">
        <f>IF('aggregate ccm'!BR69&gt;0,'aggregate ccm'!BR69/SUM('aggregate ccm'!BR$2:BR$87),0)</f>
        <v>0</v>
      </c>
      <c r="BR69" s="67">
        <f>IF('aggregate ccm'!BS69&gt;0,'aggregate ccm'!BS69/SUM('aggregate ccm'!BS$2:BS$87),0)</f>
        <v>0</v>
      </c>
      <c r="BS69" s="67">
        <f>IF('aggregate ccm'!BT69&gt;0,'aggregate ccm'!BT69/SUM('aggregate ccm'!BT$2:BT$87),0)</f>
        <v>0</v>
      </c>
      <c r="BT69" s="67">
        <f>IF('aggregate ccm'!BU69&gt;0,'aggregate ccm'!BU69/SUM('aggregate ccm'!BU$2:BU$87),0)</f>
        <v>0</v>
      </c>
      <c r="BU69" s="67">
        <f>IF('aggregate ccm'!BV69&gt;0,'aggregate ccm'!BV69/SUM('aggregate ccm'!BV$2:BV$87),0)</f>
        <v>0</v>
      </c>
      <c r="BV69" s="67">
        <f>IF('aggregate ccm'!BW69&gt;0,'aggregate ccm'!BW69/SUM('aggregate ccm'!BW$2:BW$87),0)</f>
        <v>0</v>
      </c>
      <c r="BW69" s="67">
        <f>IF('aggregate ccm'!BX69&gt;0,'aggregate ccm'!BX69/SUM('aggregate ccm'!BX$2:BX$87),0)</f>
        <v>0</v>
      </c>
      <c r="BX69" s="67">
        <f>IF('aggregate ccm'!BY69&gt;0,'aggregate ccm'!BY69/SUM('aggregate ccm'!BY$2:BY$87),0)</f>
        <v>0</v>
      </c>
      <c r="BY69" s="67">
        <f>IF('aggregate ccm'!BZ69&gt;0,'aggregate ccm'!BZ69/SUM('aggregate ccm'!BZ$2:BZ$87),0)</f>
        <v>0</v>
      </c>
      <c r="BZ69" s="67">
        <f>IF('aggregate ccm'!CA69&gt;0,'aggregate ccm'!CA69/SUM('aggregate ccm'!CA$2:CA$87),0)</f>
        <v>0</v>
      </c>
      <c r="CA69" s="67">
        <f>IF('aggregate ccm'!CB69&gt;0,'aggregate ccm'!CB69/SUM('aggregate ccm'!CB$2:CB$87),0)</f>
        <v>0</v>
      </c>
      <c r="CB69" s="67">
        <f>IF('aggregate ccm'!CC69&gt;0,'aggregate ccm'!CC69/SUM('aggregate ccm'!CC$2:CC$87),0)</f>
        <v>0</v>
      </c>
      <c r="CC69" s="67">
        <f>IF('aggregate ccm'!CD69&gt;0,'aggregate ccm'!CD69/SUM('aggregate ccm'!CD$2:CD$87),0)</f>
        <v>0</v>
      </c>
      <c r="CD69" s="67">
        <f>IF('aggregate ccm'!CE69&gt;0,'aggregate ccm'!CE69/SUM('aggregate ccm'!CE$2:CE$87),0)</f>
        <v>0</v>
      </c>
      <c r="CE69" s="67">
        <f>IF('aggregate ccm'!CF69&gt;0,'aggregate ccm'!CF69/SUM('aggregate ccm'!CF$2:CF$87),0)</f>
        <v>0</v>
      </c>
      <c r="CF69" s="67">
        <f>IF('aggregate ccm'!CG69&gt;0,'aggregate ccm'!CG69/SUM('aggregate ccm'!CG$2:CG$87),0)</f>
        <v>0</v>
      </c>
      <c r="CG69" s="67">
        <f>IF('aggregate ccm'!CH69&gt;0,'aggregate ccm'!CH69/SUM('aggregate ccm'!CH$2:CH$87),0)</f>
        <v>0</v>
      </c>
      <c r="CH69" s="67">
        <f>IF('aggregate ccm'!CI69&gt;0,'aggregate ccm'!CI69/SUM('aggregate ccm'!CI$2:CI$87),0)</f>
        <v>0</v>
      </c>
      <c r="CI69" s="67">
        <f>IF('aggregate ccm'!CJ69&gt;0,'aggregate ccm'!CJ69/SUM('aggregate ccm'!CJ$2:CJ$87),0)</f>
        <v>0</v>
      </c>
      <c r="CK69" s="67"/>
    </row>
    <row r="70" spans="1:89">
      <c r="A70" s="68" t="s">
        <v>791</v>
      </c>
      <c r="B70" s="67">
        <f>IF('aggregate ccm'!C70&gt;0,'aggregate ccm'!C70/SUM('aggregate ccm'!C$2:C$87),0)</f>
        <v>0</v>
      </c>
      <c r="C70" s="67">
        <f>IF('aggregate ccm'!D70&gt;0,'aggregate ccm'!D70/SUM('aggregate ccm'!D$2:D$87),0)</f>
        <v>0</v>
      </c>
      <c r="D70" s="67">
        <f>IF('aggregate ccm'!E70&gt;0,'aggregate ccm'!E70/SUM('aggregate ccm'!E$2:E$87),0)</f>
        <v>0</v>
      </c>
      <c r="E70" s="67">
        <f>IF('aggregate ccm'!F70&gt;0,'aggregate ccm'!F70/SUM('aggregate ccm'!F$2:F$87),0)</f>
        <v>0</v>
      </c>
      <c r="F70" s="67">
        <f>IF('aggregate ccm'!G70&gt;0,'aggregate ccm'!G70/SUM('aggregate ccm'!G$2:G$87),0)</f>
        <v>0</v>
      </c>
      <c r="G70" s="67">
        <f>IF('aggregate ccm'!H70&gt;0,'aggregate ccm'!H70/SUM('aggregate ccm'!H$2:H$87),0)</f>
        <v>0</v>
      </c>
      <c r="H70" s="67">
        <f>IF('aggregate ccm'!I70&gt;0,'aggregate ccm'!I70/SUM('aggregate ccm'!I$2:I$87),0)</f>
        <v>0</v>
      </c>
      <c r="I70" s="67">
        <f>IF('aggregate ccm'!J70&gt;0,'aggregate ccm'!J70/SUM('aggregate ccm'!J$2:J$87),0)</f>
        <v>0</v>
      </c>
      <c r="J70" s="67">
        <f>IF('aggregate ccm'!K70&gt;0,'aggregate ccm'!K70/SUM('aggregate ccm'!K$2:K$87),0)</f>
        <v>0</v>
      </c>
      <c r="K70" s="67">
        <f>IF('aggregate ccm'!L70&gt;0,'aggregate ccm'!L70/SUM('aggregate ccm'!L$2:L$87),0)</f>
        <v>0</v>
      </c>
      <c r="L70" s="67">
        <f>IF('aggregate ccm'!M70&gt;0,'aggregate ccm'!M70/SUM('aggregate ccm'!M$2:M$87),0)</f>
        <v>0</v>
      </c>
      <c r="M70" s="67">
        <f>IF('aggregate ccm'!N70&gt;0,'aggregate ccm'!N70/SUM('aggregate ccm'!N$2:N$87),0)</f>
        <v>0</v>
      </c>
      <c r="N70" s="67">
        <f>IF('aggregate ccm'!O70&gt;0,'aggregate ccm'!O70/SUM('aggregate ccm'!O$2:O$87),0)</f>
        <v>0</v>
      </c>
      <c r="O70" s="67">
        <f>IF('aggregate ccm'!P70&gt;0,'aggregate ccm'!P70/SUM('aggregate ccm'!P$2:P$87),0)</f>
        <v>0</v>
      </c>
      <c r="P70" s="67">
        <f>IF('aggregate ccm'!Q70&gt;0,'aggregate ccm'!Q70/SUM('aggregate ccm'!Q$2:Q$87),0)</f>
        <v>0</v>
      </c>
      <c r="Q70" s="67">
        <f>IF('aggregate ccm'!R70&gt;0,'aggregate ccm'!R70/SUM('aggregate ccm'!R$2:R$87),0)</f>
        <v>0</v>
      </c>
      <c r="R70" s="67">
        <f>IF('aggregate ccm'!S70&gt;0,'aggregate ccm'!S70/SUM('aggregate ccm'!S$2:S$87),0)</f>
        <v>0</v>
      </c>
      <c r="S70" s="67">
        <f>IF('aggregate ccm'!T70&gt;0,'aggregate ccm'!T70/SUM('aggregate ccm'!T$2:T$87),0)</f>
        <v>0</v>
      </c>
      <c r="T70" s="67">
        <f>IF('aggregate ccm'!U70&gt;0,'aggregate ccm'!U70/SUM('aggregate ccm'!U$2:U$87),0)</f>
        <v>0</v>
      </c>
      <c r="U70" s="67">
        <f>IF('aggregate ccm'!V70&gt;0,'aggregate ccm'!V70/SUM('aggregate ccm'!V$2:V$87),0)</f>
        <v>0</v>
      </c>
      <c r="V70" s="67">
        <f>IF('aggregate ccm'!W70&gt;0,'aggregate ccm'!W70/SUM('aggregate ccm'!W$2:W$87),0)</f>
        <v>0</v>
      </c>
      <c r="W70" s="67">
        <f>IF('aggregate ccm'!X70&gt;0,'aggregate ccm'!X70/SUM('aggregate ccm'!X$2:X$87),0)</f>
        <v>0</v>
      </c>
      <c r="X70" s="67">
        <f>IF('aggregate ccm'!Y70&gt;0,'aggregate ccm'!Y70/SUM('aggregate ccm'!Y$2:Y$87),0)</f>
        <v>0</v>
      </c>
      <c r="Y70" s="67">
        <f>IF('aggregate ccm'!Z70&gt;0,'aggregate ccm'!Z70/SUM('aggregate ccm'!Z$2:Z$87),0)</f>
        <v>0</v>
      </c>
      <c r="Z70" s="67">
        <f>IF('aggregate ccm'!AA70&gt;0,'aggregate ccm'!AA70/SUM('aggregate ccm'!AA$2:AA$87),0)</f>
        <v>0</v>
      </c>
      <c r="AA70" s="67">
        <f>IF('aggregate ccm'!AB70&gt;0,'aggregate ccm'!AB70/SUM('aggregate ccm'!AB$2:AB$87),0)</f>
        <v>0</v>
      </c>
      <c r="AB70" s="67">
        <f>IF('aggregate ccm'!AC70&gt;0,'aggregate ccm'!AC70/SUM('aggregate ccm'!AC$2:AC$87),0)</f>
        <v>0</v>
      </c>
      <c r="AC70" s="67">
        <f>IF('aggregate ccm'!AD70&gt;0,'aggregate ccm'!AD70/SUM('aggregate ccm'!AD$2:AD$87),0)</f>
        <v>0</v>
      </c>
      <c r="AD70" s="67">
        <f>IF('aggregate ccm'!AE70&gt;0,'aggregate ccm'!AE70/SUM('aggregate ccm'!AE$2:AE$87),0)</f>
        <v>0</v>
      </c>
      <c r="AE70" s="67">
        <f>IF('aggregate ccm'!AF70&gt;0,'aggregate ccm'!AF70/SUM('aggregate ccm'!AF$2:AF$87),0)</f>
        <v>0</v>
      </c>
      <c r="AF70" s="67">
        <f>IF('aggregate ccm'!AG70&gt;0,'aggregate ccm'!AG70/SUM('aggregate ccm'!AG$2:AG$87),0)</f>
        <v>0</v>
      </c>
      <c r="AG70" s="67">
        <f>IF('aggregate ccm'!AH70&gt;0,'aggregate ccm'!AH70/SUM('aggregate ccm'!AH$2:AH$87),0)</f>
        <v>0</v>
      </c>
      <c r="AH70" s="67">
        <f>IF('aggregate ccm'!AI70&gt;0,'aggregate ccm'!AI70/SUM('aggregate ccm'!AI$2:AI$87),0)</f>
        <v>0</v>
      </c>
      <c r="AI70" s="67">
        <f>IF('aggregate ccm'!AJ70&gt;0,'aggregate ccm'!AJ70/SUM('aggregate ccm'!AJ$2:AJ$87),0)</f>
        <v>0</v>
      </c>
      <c r="AJ70" s="67">
        <f>IF('aggregate ccm'!AK70&gt;0,'aggregate ccm'!AK70/SUM('aggregate ccm'!AK$2:AK$87),0)</f>
        <v>0</v>
      </c>
      <c r="AK70" s="67">
        <f>IF('aggregate ccm'!AL70&gt;0,'aggregate ccm'!AL70/SUM('aggregate ccm'!AL$2:AL$87),0)</f>
        <v>0</v>
      </c>
      <c r="AL70" s="67">
        <f>IF('aggregate ccm'!AM70&gt;0,'aggregate ccm'!AM70/SUM('aggregate ccm'!AM$2:AM$87),0)</f>
        <v>0</v>
      </c>
      <c r="AM70" s="67">
        <f>IF('aggregate ccm'!AN70&gt;0,'aggregate ccm'!AN70/SUM('aggregate ccm'!AN$2:AN$87),0)</f>
        <v>0</v>
      </c>
      <c r="AN70" s="67">
        <f>IF('aggregate ccm'!AO70&gt;0,'aggregate ccm'!AO70/SUM('aggregate ccm'!AO$2:AO$87),0)</f>
        <v>0</v>
      </c>
      <c r="AO70" s="67">
        <f>IF('aggregate ccm'!AP70&gt;0,'aggregate ccm'!AP70/SUM('aggregate ccm'!AP$2:AP$87),0)</f>
        <v>0</v>
      </c>
      <c r="AP70" s="67">
        <f>IF('aggregate ccm'!AQ70&gt;0,'aggregate ccm'!AQ70/SUM('aggregate ccm'!AQ$2:AQ$87),0)</f>
        <v>0</v>
      </c>
      <c r="AQ70" s="67">
        <f>IF('aggregate ccm'!AR70&gt;0,'aggregate ccm'!AR70/SUM('aggregate ccm'!AR$2:AR$87),0)</f>
        <v>0</v>
      </c>
      <c r="AR70" s="67">
        <f>IF('aggregate ccm'!AS70&gt;0,'aggregate ccm'!AS70/SUM('aggregate ccm'!AS$2:AS$87),0)</f>
        <v>0</v>
      </c>
      <c r="AS70" s="67">
        <f>IF('aggregate ccm'!AT70&gt;0,'aggregate ccm'!AT70/SUM('aggregate ccm'!AT$2:AT$87),0)</f>
        <v>0</v>
      </c>
      <c r="AT70" s="67">
        <f>IF('aggregate ccm'!AU70&gt;0,'aggregate ccm'!AU70/SUM('aggregate ccm'!AU$2:AU$87),0)</f>
        <v>0</v>
      </c>
      <c r="AU70" s="67">
        <f>IF('aggregate ccm'!AV70&gt;0,'aggregate ccm'!AV70/SUM('aggregate ccm'!AV$2:AV$87),0)</f>
        <v>0</v>
      </c>
      <c r="AV70" s="67">
        <f>IF('aggregate ccm'!AW70&gt;0,'aggregate ccm'!AW70/SUM('aggregate ccm'!AW$2:AW$87),0)</f>
        <v>0</v>
      </c>
      <c r="AW70" s="67">
        <f>IF('aggregate ccm'!AX70&gt;0,'aggregate ccm'!AX70/SUM('aggregate ccm'!AX$2:AX$87),0)</f>
        <v>0</v>
      </c>
      <c r="AX70" s="67">
        <f>IF('aggregate ccm'!AY70&gt;0,'aggregate ccm'!AY70/SUM('aggregate ccm'!AY$2:AY$87),0)</f>
        <v>0</v>
      </c>
      <c r="AY70" s="67">
        <f>IF('aggregate ccm'!AZ70&gt;0,'aggregate ccm'!AZ70/SUM('aggregate ccm'!AZ$2:AZ$87),0)</f>
        <v>0</v>
      </c>
      <c r="AZ70" s="67">
        <f>IF('aggregate ccm'!BA70&gt;0,'aggregate ccm'!BA70/SUM('aggregate ccm'!BA$2:BA$87),0)</f>
        <v>0</v>
      </c>
      <c r="BA70" s="67">
        <f>IF('aggregate ccm'!BB70&gt;0,'aggregate ccm'!BB70/SUM('aggregate ccm'!BB$2:BB$87),0)</f>
        <v>0</v>
      </c>
      <c r="BB70" s="67">
        <f>IF('aggregate ccm'!BC70&gt;0,'aggregate ccm'!BC70/SUM('aggregate ccm'!BC$2:BC$87),0)</f>
        <v>0</v>
      </c>
      <c r="BC70" s="67">
        <f>IF('aggregate ccm'!BD70&gt;0,'aggregate ccm'!BD70/SUM('aggregate ccm'!BD$2:BD$87),0)</f>
        <v>0</v>
      </c>
      <c r="BD70" s="67">
        <f>IF('aggregate ccm'!BE70&gt;0,'aggregate ccm'!BE70/SUM('aggregate ccm'!BE$2:BE$87),0)</f>
        <v>0</v>
      </c>
      <c r="BE70" s="67">
        <f>IF('aggregate ccm'!BF70&gt;0,'aggregate ccm'!BF70/SUM('aggregate ccm'!BF$2:BF$87),0)</f>
        <v>0</v>
      </c>
      <c r="BF70" s="67">
        <f>IF('aggregate ccm'!BG70&gt;0,'aggregate ccm'!BG70/SUM('aggregate ccm'!BG$2:BG$87),0)</f>
        <v>0</v>
      </c>
      <c r="BG70" s="67">
        <f>IF('aggregate ccm'!BH70&gt;0,'aggregate ccm'!BH70/SUM('aggregate ccm'!BH$2:BH$87),0)</f>
        <v>0</v>
      </c>
      <c r="BH70" s="67">
        <f>IF('aggregate ccm'!BI70&gt;0,'aggregate ccm'!BI70/SUM('aggregate ccm'!BI$2:BI$87),0)</f>
        <v>0</v>
      </c>
      <c r="BI70" s="67">
        <f>IF('aggregate ccm'!BJ70&gt;0,'aggregate ccm'!BJ70/SUM('aggregate ccm'!BJ$2:BJ$87),0)</f>
        <v>0</v>
      </c>
      <c r="BJ70" s="67">
        <f>IF('aggregate ccm'!BK70&gt;0,'aggregate ccm'!BK70/SUM('aggregate ccm'!BK$2:BK$87),0)</f>
        <v>0</v>
      </c>
      <c r="BK70" s="67">
        <f>IF('aggregate ccm'!BL70&gt;0,'aggregate ccm'!BL70/SUM('aggregate ccm'!BL$2:BL$87),0)</f>
        <v>0</v>
      </c>
      <c r="BL70" s="67">
        <f>IF('aggregate ccm'!BM70&gt;0,'aggregate ccm'!BM70/SUM('aggregate ccm'!BM$2:BM$87),0)</f>
        <v>0</v>
      </c>
      <c r="BM70" s="67">
        <f>IF('aggregate ccm'!BN70&gt;0,'aggregate ccm'!BN70/SUM('aggregate ccm'!BN$2:BN$87),0)</f>
        <v>0</v>
      </c>
      <c r="BN70" s="67">
        <f>IF('aggregate ccm'!BO70&gt;0,'aggregate ccm'!BO70/SUM('aggregate ccm'!BO$2:BO$87),0)</f>
        <v>0</v>
      </c>
      <c r="BO70" s="67">
        <f>IF('aggregate ccm'!BP70&gt;0,'aggregate ccm'!BP70/SUM('aggregate ccm'!BP$2:BP$87),0)</f>
        <v>0</v>
      </c>
      <c r="BP70" s="67">
        <f>IF('aggregate ccm'!BQ70&gt;0,'aggregate ccm'!BQ70/SUM('aggregate ccm'!BQ$2:BQ$87),0)</f>
        <v>0</v>
      </c>
      <c r="BQ70" s="67">
        <f>IF('aggregate ccm'!BR70&gt;0,'aggregate ccm'!BR70/SUM('aggregate ccm'!BR$2:BR$87),0)</f>
        <v>0</v>
      </c>
      <c r="BR70" s="67">
        <f>IF('aggregate ccm'!BS70&gt;0,'aggregate ccm'!BS70/SUM('aggregate ccm'!BS$2:BS$87),0)</f>
        <v>0</v>
      </c>
      <c r="BS70" s="67">
        <f>IF('aggregate ccm'!BT70&gt;0,'aggregate ccm'!BT70/SUM('aggregate ccm'!BT$2:BT$87),0)</f>
        <v>0</v>
      </c>
      <c r="BT70" s="67">
        <f>IF('aggregate ccm'!BU70&gt;0,'aggregate ccm'!BU70/SUM('aggregate ccm'!BU$2:BU$87),0)</f>
        <v>0</v>
      </c>
      <c r="BU70" s="67">
        <f>IF('aggregate ccm'!BV70&gt;0,'aggregate ccm'!BV70/SUM('aggregate ccm'!BV$2:BV$87),0)</f>
        <v>0</v>
      </c>
      <c r="BV70" s="67">
        <f>IF('aggregate ccm'!BW70&gt;0,'aggregate ccm'!BW70/SUM('aggregate ccm'!BW$2:BW$87),0)</f>
        <v>0</v>
      </c>
      <c r="BW70" s="67">
        <f>IF('aggregate ccm'!BX70&gt;0,'aggregate ccm'!BX70/SUM('aggregate ccm'!BX$2:BX$87),0)</f>
        <v>0</v>
      </c>
      <c r="BX70" s="67">
        <f>IF('aggregate ccm'!BY70&gt;0,'aggregate ccm'!BY70/SUM('aggregate ccm'!BY$2:BY$87),0)</f>
        <v>0</v>
      </c>
      <c r="BY70" s="67">
        <f>IF('aggregate ccm'!BZ70&gt;0,'aggregate ccm'!BZ70/SUM('aggregate ccm'!BZ$2:BZ$87),0)</f>
        <v>0</v>
      </c>
      <c r="BZ70" s="67">
        <f>IF('aggregate ccm'!CA70&gt;0,'aggregate ccm'!CA70/SUM('aggregate ccm'!CA$2:CA$87),0)</f>
        <v>0</v>
      </c>
      <c r="CA70" s="67">
        <f>IF('aggregate ccm'!CB70&gt;0,'aggregate ccm'!CB70/SUM('aggregate ccm'!CB$2:CB$87),0)</f>
        <v>0</v>
      </c>
      <c r="CB70" s="67">
        <f>IF('aggregate ccm'!CC70&gt;0,'aggregate ccm'!CC70/SUM('aggregate ccm'!CC$2:CC$87),0)</f>
        <v>0</v>
      </c>
      <c r="CC70" s="67">
        <f>IF('aggregate ccm'!CD70&gt;0,'aggregate ccm'!CD70/SUM('aggregate ccm'!CD$2:CD$87),0)</f>
        <v>0</v>
      </c>
      <c r="CD70" s="67">
        <f>IF('aggregate ccm'!CE70&gt;0,'aggregate ccm'!CE70/SUM('aggregate ccm'!CE$2:CE$87),0)</f>
        <v>0</v>
      </c>
      <c r="CE70" s="67">
        <f>IF('aggregate ccm'!CF70&gt;0,'aggregate ccm'!CF70/SUM('aggregate ccm'!CF$2:CF$87),0)</f>
        <v>0</v>
      </c>
      <c r="CF70" s="67">
        <f>IF('aggregate ccm'!CG70&gt;0,'aggregate ccm'!CG70/SUM('aggregate ccm'!CG$2:CG$87),0)</f>
        <v>0</v>
      </c>
      <c r="CG70" s="67">
        <f>IF('aggregate ccm'!CH70&gt;0,'aggregate ccm'!CH70/SUM('aggregate ccm'!CH$2:CH$87),0)</f>
        <v>0</v>
      </c>
      <c r="CH70" s="67">
        <f>IF('aggregate ccm'!CI70&gt;0,'aggregate ccm'!CI70/SUM('aggregate ccm'!CI$2:CI$87),0)</f>
        <v>0</v>
      </c>
      <c r="CI70" s="67">
        <f>IF('aggregate ccm'!CJ70&gt;0,'aggregate ccm'!CJ70/SUM('aggregate ccm'!CJ$2:CJ$87),0)</f>
        <v>0</v>
      </c>
      <c r="CK70" s="67"/>
    </row>
    <row r="71" spans="1:89">
      <c r="A71" s="68" t="s">
        <v>792</v>
      </c>
      <c r="B71" s="67">
        <f>IF('aggregate ccm'!C71&gt;0,'aggregate ccm'!C71/SUM('aggregate ccm'!C$2:C$87),0)</f>
        <v>0</v>
      </c>
      <c r="C71" s="67">
        <f>IF('aggregate ccm'!D71&gt;0,'aggregate ccm'!D71/SUM('aggregate ccm'!D$2:D$87),0)</f>
        <v>0</v>
      </c>
      <c r="D71" s="67">
        <f>IF('aggregate ccm'!E71&gt;0,'aggregate ccm'!E71/SUM('aggregate ccm'!E$2:E$87),0)</f>
        <v>0</v>
      </c>
      <c r="E71" s="67">
        <f>IF('aggregate ccm'!F71&gt;0,'aggregate ccm'!F71/SUM('aggregate ccm'!F$2:F$87),0)</f>
        <v>0</v>
      </c>
      <c r="F71" s="67">
        <f>IF('aggregate ccm'!G71&gt;0,'aggregate ccm'!G71/SUM('aggregate ccm'!G$2:G$87),0)</f>
        <v>0</v>
      </c>
      <c r="G71" s="67">
        <f>IF('aggregate ccm'!H71&gt;0,'aggregate ccm'!H71/SUM('aggregate ccm'!H$2:H$87),0)</f>
        <v>0</v>
      </c>
      <c r="H71" s="67">
        <f>IF('aggregate ccm'!I71&gt;0,'aggregate ccm'!I71/SUM('aggregate ccm'!I$2:I$87),0)</f>
        <v>0</v>
      </c>
      <c r="I71" s="67">
        <f>IF('aggregate ccm'!J71&gt;0,'aggregate ccm'!J71/SUM('aggregate ccm'!J$2:J$87),0)</f>
        <v>0</v>
      </c>
      <c r="J71" s="67">
        <f>IF('aggregate ccm'!K71&gt;0,'aggregate ccm'!K71/SUM('aggregate ccm'!K$2:K$87),0)</f>
        <v>0</v>
      </c>
      <c r="K71" s="67">
        <f>IF('aggregate ccm'!L71&gt;0,'aggregate ccm'!L71/SUM('aggregate ccm'!L$2:L$87),0)</f>
        <v>0</v>
      </c>
      <c r="L71" s="67">
        <f>IF('aggregate ccm'!M71&gt;0,'aggregate ccm'!M71/SUM('aggregate ccm'!M$2:M$87),0)</f>
        <v>0</v>
      </c>
      <c r="M71" s="67">
        <f>IF('aggregate ccm'!N71&gt;0,'aggregate ccm'!N71/SUM('aggregate ccm'!N$2:N$87),0)</f>
        <v>0</v>
      </c>
      <c r="N71" s="67">
        <f>IF('aggregate ccm'!O71&gt;0,'aggregate ccm'!O71/SUM('aggregate ccm'!O$2:O$87),0)</f>
        <v>0</v>
      </c>
      <c r="O71" s="67">
        <f>IF('aggregate ccm'!P71&gt;0,'aggregate ccm'!P71/SUM('aggregate ccm'!P$2:P$87),0)</f>
        <v>0</v>
      </c>
      <c r="P71" s="67">
        <f>IF('aggregate ccm'!Q71&gt;0,'aggregate ccm'!Q71/SUM('aggregate ccm'!Q$2:Q$87),0)</f>
        <v>0</v>
      </c>
      <c r="Q71" s="67">
        <f>IF('aggregate ccm'!R71&gt;0,'aggregate ccm'!R71/SUM('aggregate ccm'!R$2:R$87),0)</f>
        <v>0</v>
      </c>
      <c r="R71" s="67">
        <f>IF('aggregate ccm'!S71&gt;0,'aggregate ccm'!S71/SUM('aggregate ccm'!S$2:S$87),0)</f>
        <v>0</v>
      </c>
      <c r="S71" s="67">
        <f>IF('aggregate ccm'!T71&gt;0,'aggregate ccm'!T71/SUM('aggregate ccm'!T$2:T$87),0)</f>
        <v>0</v>
      </c>
      <c r="T71" s="67">
        <f>IF('aggregate ccm'!U71&gt;0,'aggregate ccm'!U71/SUM('aggregate ccm'!U$2:U$87),0)</f>
        <v>0</v>
      </c>
      <c r="U71" s="67">
        <f>IF('aggregate ccm'!V71&gt;0,'aggregate ccm'!V71/SUM('aggregate ccm'!V$2:V$87),0)</f>
        <v>0</v>
      </c>
      <c r="V71" s="67">
        <f>IF('aggregate ccm'!W71&gt;0,'aggregate ccm'!W71/SUM('aggregate ccm'!W$2:W$87),0)</f>
        <v>0</v>
      </c>
      <c r="W71" s="67">
        <f>IF('aggregate ccm'!X71&gt;0,'aggregate ccm'!X71/SUM('aggregate ccm'!X$2:X$87),0)</f>
        <v>0</v>
      </c>
      <c r="X71" s="67">
        <f>IF('aggregate ccm'!Y71&gt;0,'aggregate ccm'!Y71/SUM('aggregate ccm'!Y$2:Y$87),0)</f>
        <v>0</v>
      </c>
      <c r="Y71" s="67">
        <f>IF('aggregate ccm'!Z71&gt;0,'aggregate ccm'!Z71/SUM('aggregate ccm'!Z$2:Z$87),0)</f>
        <v>0</v>
      </c>
      <c r="Z71" s="67">
        <f>IF('aggregate ccm'!AA71&gt;0,'aggregate ccm'!AA71/SUM('aggregate ccm'!AA$2:AA$87),0)</f>
        <v>0</v>
      </c>
      <c r="AA71" s="67">
        <f>IF('aggregate ccm'!AB71&gt;0,'aggregate ccm'!AB71/SUM('aggregate ccm'!AB$2:AB$87),0)</f>
        <v>0</v>
      </c>
      <c r="AB71" s="67">
        <f>IF('aggregate ccm'!AC71&gt;0,'aggregate ccm'!AC71/SUM('aggregate ccm'!AC$2:AC$87),0)</f>
        <v>0</v>
      </c>
      <c r="AC71" s="67">
        <f>IF('aggregate ccm'!AD71&gt;0,'aggregate ccm'!AD71/SUM('aggregate ccm'!AD$2:AD$87),0)</f>
        <v>0</v>
      </c>
      <c r="AD71" s="67">
        <f>IF('aggregate ccm'!AE71&gt;0,'aggregate ccm'!AE71/SUM('aggregate ccm'!AE$2:AE$87),0)</f>
        <v>0</v>
      </c>
      <c r="AE71" s="67">
        <f>IF('aggregate ccm'!AF71&gt;0,'aggregate ccm'!AF71/SUM('aggregate ccm'!AF$2:AF$87),0)</f>
        <v>0</v>
      </c>
      <c r="AF71" s="67">
        <f>IF('aggregate ccm'!AG71&gt;0,'aggregate ccm'!AG71/SUM('aggregate ccm'!AG$2:AG$87),0)</f>
        <v>0</v>
      </c>
      <c r="AG71" s="67">
        <f>IF('aggregate ccm'!AH71&gt;0,'aggregate ccm'!AH71/SUM('aggregate ccm'!AH$2:AH$87),0)</f>
        <v>0</v>
      </c>
      <c r="AH71" s="67">
        <f>IF('aggregate ccm'!AI71&gt;0,'aggregate ccm'!AI71/SUM('aggregate ccm'!AI$2:AI$87),0)</f>
        <v>0</v>
      </c>
      <c r="AI71" s="67">
        <f>IF('aggregate ccm'!AJ71&gt;0,'aggregate ccm'!AJ71/SUM('aggregate ccm'!AJ$2:AJ$87),0)</f>
        <v>0</v>
      </c>
      <c r="AJ71" s="67">
        <f>IF('aggregate ccm'!AK71&gt;0,'aggregate ccm'!AK71/SUM('aggregate ccm'!AK$2:AK$87),0)</f>
        <v>0</v>
      </c>
      <c r="AK71" s="67">
        <f>IF('aggregate ccm'!AL71&gt;0,'aggregate ccm'!AL71/SUM('aggregate ccm'!AL$2:AL$87),0)</f>
        <v>0</v>
      </c>
      <c r="AL71" s="67">
        <f>IF('aggregate ccm'!AM71&gt;0,'aggregate ccm'!AM71/SUM('aggregate ccm'!AM$2:AM$87),0)</f>
        <v>0</v>
      </c>
      <c r="AM71" s="67">
        <f>IF('aggregate ccm'!AN71&gt;0,'aggregate ccm'!AN71/SUM('aggregate ccm'!AN$2:AN$87),0)</f>
        <v>0</v>
      </c>
      <c r="AN71" s="67">
        <f>IF('aggregate ccm'!AO71&gt;0,'aggregate ccm'!AO71/SUM('aggregate ccm'!AO$2:AO$87),0)</f>
        <v>0</v>
      </c>
      <c r="AO71" s="67">
        <f>IF('aggregate ccm'!AP71&gt;0,'aggregate ccm'!AP71/SUM('aggregate ccm'!AP$2:AP$87),0)</f>
        <v>0</v>
      </c>
      <c r="AP71" s="67">
        <f>IF('aggregate ccm'!AQ71&gt;0,'aggregate ccm'!AQ71/SUM('aggregate ccm'!AQ$2:AQ$87),0)</f>
        <v>0</v>
      </c>
      <c r="AQ71" s="67">
        <f>IF('aggregate ccm'!AR71&gt;0,'aggregate ccm'!AR71/SUM('aggregate ccm'!AR$2:AR$87),0)</f>
        <v>0</v>
      </c>
      <c r="AR71" s="67">
        <f>IF('aggregate ccm'!AS71&gt;0,'aggregate ccm'!AS71/SUM('aggregate ccm'!AS$2:AS$87),0)</f>
        <v>0</v>
      </c>
      <c r="AS71" s="67">
        <f>IF('aggregate ccm'!AT71&gt;0,'aggregate ccm'!AT71/SUM('aggregate ccm'!AT$2:AT$87),0)</f>
        <v>0</v>
      </c>
      <c r="AT71" s="67">
        <f>IF('aggregate ccm'!AU71&gt;0,'aggregate ccm'!AU71/SUM('aggregate ccm'!AU$2:AU$87),0)</f>
        <v>0</v>
      </c>
      <c r="AU71" s="67">
        <f>IF('aggregate ccm'!AV71&gt;0,'aggregate ccm'!AV71/SUM('aggregate ccm'!AV$2:AV$87),0)</f>
        <v>0</v>
      </c>
      <c r="AV71" s="67">
        <f>IF('aggregate ccm'!AW71&gt;0,'aggregate ccm'!AW71/SUM('aggregate ccm'!AW$2:AW$87),0)</f>
        <v>0</v>
      </c>
      <c r="AW71" s="67">
        <f>IF('aggregate ccm'!AX71&gt;0,'aggregate ccm'!AX71/SUM('aggregate ccm'!AX$2:AX$87),0)</f>
        <v>0</v>
      </c>
      <c r="AX71" s="67">
        <f>IF('aggregate ccm'!AY71&gt;0,'aggregate ccm'!AY71/SUM('aggregate ccm'!AY$2:AY$87),0)</f>
        <v>0</v>
      </c>
      <c r="AY71" s="67">
        <f>IF('aggregate ccm'!AZ71&gt;0,'aggregate ccm'!AZ71/SUM('aggregate ccm'!AZ$2:AZ$87),0)</f>
        <v>0</v>
      </c>
      <c r="AZ71" s="67">
        <f>IF('aggregate ccm'!BA71&gt;0,'aggregate ccm'!BA71/SUM('aggregate ccm'!BA$2:BA$87),0)</f>
        <v>0</v>
      </c>
      <c r="BA71" s="67">
        <f>IF('aggregate ccm'!BB71&gt;0,'aggregate ccm'!BB71/SUM('aggregate ccm'!BB$2:BB$87),0)</f>
        <v>0</v>
      </c>
      <c r="BB71" s="67">
        <f>IF('aggregate ccm'!BC71&gt;0,'aggregate ccm'!BC71/SUM('aggregate ccm'!BC$2:BC$87),0)</f>
        <v>0</v>
      </c>
      <c r="BC71" s="67">
        <f>IF('aggregate ccm'!BD71&gt;0,'aggregate ccm'!BD71/SUM('aggregate ccm'!BD$2:BD$87),0)</f>
        <v>0</v>
      </c>
      <c r="BD71" s="67">
        <f>IF('aggregate ccm'!BE71&gt;0,'aggregate ccm'!BE71/SUM('aggregate ccm'!BE$2:BE$87),0)</f>
        <v>0</v>
      </c>
      <c r="BE71" s="67">
        <f>IF('aggregate ccm'!BF71&gt;0,'aggregate ccm'!BF71/SUM('aggregate ccm'!BF$2:BF$87),0)</f>
        <v>0</v>
      </c>
      <c r="BF71" s="67">
        <f>IF('aggregate ccm'!BG71&gt;0,'aggregate ccm'!BG71/SUM('aggregate ccm'!BG$2:BG$87),0)</f>
        <v>0</v>
      </c>
      <c r="BG71" s="67">
        <f>IF('aggregate ccm'!BH71&gt;0,'aggregate ccm'!BH71/SUM('aggregate ccm'!BH$2:BH$87),0)</f>
        <v>0</v>
      </c>
      <c r="BH71" s="67">
        <f>IF('aggregate ccm'!BI71&gt;0,'aggregate ccm'!BI71/SUM('aggregate ccm'!BI$2:BI$87),0)</f>
        <v>0</v>
      </c>
      <c r="BI71" s="67">
        <f>IF('aggregate ccm'!BJ71&gt;0,'aggregate ccm'!BJ71/SUM('aggregate ccm'!BJ$2:BJ$87),0)</f>
        <v>0</v>
      </c>
      <c r="BJ71" s="67">
        <f>IF('aggregate ccm'!BK71&gt;0,'aggregate ccm'!BK71/SUM('aggregate ccm'!BK$2:BK$87),0)</f>
        <v>0</v>
      </c>
      <c r="BK71" s="67">
        <f>IF('aggregate ccm'!BL71&gt;0,'aggregate ccm'!BL71/SUM('aggregate ccm'!BL$2:BL$87),0)</f>
        <v>0</v>
      </c>
      <c r="BL71" s="67">
        <f>IF('aggregate ccm'!BM71&gt;0,'aggregate ccm'!BM71/SUM('aggregate ccm'!BM$2:BM$87),0)</f>
        <v>0</v>
      </c>
      <c r="BM71" s="67">
        <f>IF('aggregate ccm'!BN71&gt;0,'aggregate ccm'!BN71/SUM('aggregate ccm'!BN$2:BN$87),0)</f>
        <v>0</v>
      </c>
      <c r="BN71" s="67">
        <f>IF('aggregate ccm'!BO71&gt;0,'aggregate ccm'!BO71/SUM('aggregate ccm'!BO$2:BO$87),0)</f>
        <v>0</v>
      </c>
      <c r="BO71" s="67">
        <f>IF('aggregate ccm'!BP71&gt;0,'aggregate ccm'!BP71/SUM('aggregate ccm'!BP$2:BP$87),0)</f>
        <v>0</v>
      </c>
      <c r="BP71" s="67">
        <f>IF('aggregate ccm'!BQ71&gt;0,'aggregate ccm'!BQ71/SUM('aggregate ccm'!BQ$2:BQ$87),0)</f>
        <v>0</v>
      </c>
      <c r="BQ71" s="67">
        <f>IF('aggregate ccm'!BR71&gt;0,'aggregate ccm'!BR71/SUM('aggregate ccm'!BR$2:BR$87),0)</f>
        <v>0</v>
      </c>
      <c r="BR71" s="67">
        <f>IF('aggregate ccm'!BS71&gt;0,'aggregate ccm'!BS71/SUM('aggregate ccm'!BS$2:BS$87),0)</f>
        <v>0</v>
      </c>
      <c r="BS71" s="67">
        <f>IF('aggregate ccm'!BT71&gt;0,'aggregate ccm'!BT71/SUM('aggregate ccm'!BT$2:BT$87),0)</f>
        <v>0</v>
      </c>
      <c r="BT71" s="67">
        <f>IF('aggregate ccm'!BU71&gt;0,'aggregate ccm'!BU71/SUM('aggregate ccm'!BU$2:BU$87),0)</f>
        <v>0</v>
      </c>
      <c r="BU71" s="67">
        <f>IF('aggregate ccm'!BV71&gt;0,'aggregate ccm'!BV71/SUM('aggregate ccm'!BV$2:BV$87),0)</f>
        <v>0</v>
      </c>
      <c r="BV71" s="67">
        <f>IF('aggregate ccm'!BW71&gt;0,'aggregate ccm'!BW71/SUM('aggregate ccm'!BW$2:BW$87),0)</f>
        <v>0</v>
      </c>
      <c r="BW71" s="67">
        <f>IF('aggregate ccm'!BX71&gt;0,'aggregate ccm'!BX71/SUM('aggregate ccm'!BX$2:BX$87),0)</f>
        <v>0</v>
      </c>
      <c r="BX71" s="67">
        <f>IF('aggregate ccm'!BY71&gt;0,'aggregate ccm'!BY71/SUM('aggregate ccm'!BY$2:BY$87),0)</f>
        <v>0</v>
      </c>
      <c r="BY71" s="67">
        <f>IF('aggregate ccm'!BZ71&gt;0,'aggregate ccm'!BZ71/SUM('aggregate ccm'!BZ$2:BZ$87),0)</f>
        <v>0</v>
      </c>
      <c r="BZ71" s="67">
        <f>IF('aggregate ccm'!CA71&gt;0,'aggregate ccm'!CA71/SUM('aggregate ccm'!CA$2:CA$87),0)</f>
        <v>0</v>
      </c>
      <c r="CA71" s="67">
        <f>IF('aggregate ccm'!CB71&gt;0,'aggregate ccm'!CB71/SUM('aggregate ccm'!CB$2:CB$87),0)</f>
        <v>0</v>
      </c>
      <c r="CB71" s="67">
        <f>IF('aggregate ccm'!CC71&gt;0,'aggregate ccm'!CC71/SUM('aggregate ccm'!CC$2:CC$87),0)</f>
        <v>0</v>
      </c>
      <c r="CC71" s="67">
        <f>IF('aggregate ccm'!CD71&gt;0,'aggregate ccm'!CD71/SUM('aggregate ccm'!CD$2:CD$87),0)</f>
        <v>0</v>
      </c>
      <c r="CD71" s="67">
        <f>IF('aggregate ccm'!CE71&gt;0,'aggregate ccm'!CE71/SUM('aggregate ccm'!CE$2:CE$87),0)</f>
        <v>0</v>
      </c>
      <c r="CE71" s="67">
        <f>IF('aggregate ccm'!CF71&gt;0,'aggregate ccm'!CF71/SUM('aggregate ccm'!CF$2:CF$87),0)</f>
        <v>0</v>
      </c>
      <c r="CF71" s="67">
        <f>IF('aggregate ccm'!CG71&gt;0,'aggregate ccm'!CG71/SUM('aggregate ccm'!CG$2:CG$87),0)</f>
        <v>0</v>
      </c>
      <c r="CG71" s="67">
        <f>IF('aggregate ccm'!CH71&gt;0,'aggregate ccm'!CH71/SUM('aggregate ccm'!CH$2:CH$87),0)</f>
        <v>0</v>
      </c>
      <c r="CH71" s="67">
        <f>IF('aggregate ccm'!CI71&gt;0,'aggregate ccm'!CI71/SUM('aggregate ccm'!CI$2:CI$87),0)</f>
        <v>0</v>
      </c>
      <c r="CI71" s="67">
        <f>IF('aggregate ccm'!CJ71&gt;0,'aggregate ccm'!CJ71/SUM('aggregate ccm'!CJ$2:CJ$87),0)</f>
        <v>0</v>
      </c>
      <c r="CK71" s="67"/>
    </row>
    <row r="72" spans="1:89">
      <c r="A72" s="68" t="s">
        <v>793</v>
      </c>
      <c r="B72" s="67">
        <f>IF('aggregate ccm'!C72&gt;0,'aggregate ccm'!C72/SUM('aggregate ccm'!C$2:C$87),0)</f>
        <v>0</v>
      </c>
      <c r="C72" s="67">
        <f>IF('aggregate ccm'!D72&gt;0,'aggregate ccm'!D72/SUM('aggregate ccm'!D$2:D$87),0)</f>
        <v>0</v>
      </c>
      <c r="D72" s="67">
        <f>IF('aggregate ccm'!E72&gt;0,'aggregate ccm'!E72/SUM('aggregate ccm'!E$2:E$87),0)</f>
        <v>0</v>
      </c>
      <c r="E72" s="67">
        <f>IF('aggregate ccm'!F72&gt;0,'aggregate ccm'!F72/SUM('aggregate ccm'!F$2:F$87),0)</f>
        <v>0</v>
      </c>
      <c r="F72" s="67">
        <f>IF('aggregate ccm'!G72&gt;0,'aggregate ccm'!G72/SUM('aggregate ccm'!G$2:G$87),0)</f>
        <v>0</v>
      </c>
      <c r="G72" s="67">
        <f>IF('aggregate ccm'!H72&gt;0,'aggregate ccm'!H72/SUM('aggregate ccm'!H$2:H$87),0)</f>
        <v>0</v>
      </c>
      <c r="H72" s="67">
        <f>IF('aggregate ccm'!I72&gt;0,'aggregate ccm'!I72/SUM('aggregate ccm'!I$2:I$87),0)</f>
        <v>0</v>
      </c>
      <c r="I72" s="67">
        <f>IF('aggregate ccm'!J72&gt;0,'aggregate ccm'!J72/SUM('aggregate ccm'!J$2:J$87),0)</f>
        <v>0</v>
      </c>
      <c r="J72" s="67">
        <f>IF('aggregate ccm'!K72&gt;0,'aggregate ccm'!K72/SUM('aggregate ccm'!K$2:K$87),0)</f>
        <v>0</v>
      </c>
      <c r="K72" s="67">
        <f>IF('aggregate ccm'!L72&gt;0,'aggregate ccm'!L72/SUM('aggregate ccm'!L$2:L$87),0)</f>
        <v>0</v>
      </c>
      <c r="L72" s="67">
        <f>IF('aggregate ccm'!M72&gt;0,'aggregate ccm'!M72/SUM('aggregate ccm'!M$2:M$87),0)</f>
        <v>0</v>
      </c>
      <c r="M72" s="67">
        <f>IF('aggregate ccm'!N72&gt;0,'aggregate ccm'!N72/SUM('aggregate ccm'!N$2:N$87),0)</f>
        <v>0</v>
      </c>
      <c r="N72" s="67">
        <f>IF('aggregate ccm'!O72&gt;0,'aggregate ccm'!O72/SUM('aggregate ccm'!O$2:O$87),0)</f>
        <v>0</v>
      </c>
      <c r="O72" s="67">
        <f>IF('aggregate ccm'!P72&gt;0,'aggregate ccm'!P72/SUM('aggregate ccm'!P$2:P$87),0)</f>
        <v>0</v>
      </c>
      <c r="P72" s="67">
        <f>IF('aggregate ccm'!Q72&gt;0,'aggregate ccm'!Q72/SUM('aggregate ccm'!Q$2:Q$87),0)</f>
        <v>0</v>
      </c>
      <c r="Q72" s="67">
        <f>IF('aggregate ccm'!R72&gt;0,'aggregate ccm'!R72/SUM('aggregate ccm'!R$2:R$87),0)</f>
        <v>0</v>
      </c>
      <c r="R72" s="67">
        <f>IF('aggregate ccm'!S72&gt;0,'aggregate ccm'!S72/SUM('aggregate ccm'!S$2:S$87),0)</f>
        <v>0</v>
      </c>
      <c r="S72" s="67">
        <f>IF('aggregate ccm'!T72&gt;0,'aggregate ccm'!T72/SUM('aggregate ccm'!T$2:T$87),0)</f>
        <v>0</v>
      </c>
      <c r="T72" s="67">
        <f>IF('aggregate ccm'!U72&gt;0,'aggregate ccm'!U72/SUM('aggregate ccm'!U$2:U$87),0)</f>
        <v>0</v>
      </c>
      <c r="U72" s="67">
        <f>IF('aggregate ccm'!V72&gt;0,'aggregate ccm'!V72/SUM('aggregate ccm'!V$2:V$87),0)</f>
        <v>0</v>
      </c>
      <c r="V72" s="67">
        <f>IF('aggregate ccm'!W72&gt;0,'aggregate ccm'!W72/SUM('aggregate ccm'!W$2:W$87),0)</f>
        <v>0</v>
      </c>
      <c r="W72" s="67">
        <f>IF('aggregate ccm'!X72&gt;0,'aggregate ccm'!X72/SUM('aggregate ccm'!X$2:X$87),0)</f>
        <v>0</v>
      </c>
      <c r="X72" s="67">
        <f>IF('aggregate ccm'!Y72&gt;0,'aggregate ccm'!Y72/SUM('aggregate ccm'!Y$2:Y$87),0)</f>
        <v>0</v>
      </c>
      <c r="Y72" s="67">
        <f>IF('aggregate ccm'!Z72&gt;0,'aggregate ccm'!Z72/SUM('aggregate ccm'!Z$2:Z$87),0)</f>
        <v>0</v>
      </c>
      <c r="Z72" s="67">
        <f>IF('aggregate ccm'!AA72&gt;0,'aggregate ccm'!AA72/SUM('aggregate ccm'!AA$2:AA$87),0)</f>
        <v>0</v>
      </c>
      <c r="AA72" s="67">
        <f>IF('aggregate ccm'!AB72&gt;0,'aggregate ccm'!AB72/SUM('aggregate ccm'!AB$2:AB$87),0)</f>
        <v>0</v>
      </c>
      <c r="AB72" s="67">
        <f>IF('aggregate ccm'!AC72&gt;0,'aggregate ccm'!AC72/SUM('aggregate ccm'!AC$2:AC$87),0)</f>
        <v>0</v>
      </c>
      <c r="AC72" s="67">
        <f>IF('aggregate ccm'!AD72&gt;0,'aggregate ccm'!AD72/SUM('aggregate ccm'!AD$2:AD$87),0)</f>
        <v>0</v>
      </c>
      <c r="AD72" s="67">
        <f>IF('aggregate ccm'!AE72&gt;0,'aggregate ccm'!AE72/SUM('aggregate ccm'!AE$2:AE$87),0)</f>
        <v>0</v>
      </c>
      <c r="AE72" s="67">
        <f>IF('aggregate ccm'!AF72&gt;0,'aggregate ccm'!AF72/SUM('aggregate ccm'!AF$2:AF$87),0)</f>
        <v>0</v>
      </c>
      <c r="AF72" s="67">
        <f>IF('aggregate ccm'!AG72&gt;0,'aggregate ccm'!AG72/SUM('aggregate ccm'!AG$2:AG$87),0)</f>
        <v>0</v>
      </c>
      <c r="AG72" s="67">
        <f>IF('aggregate ccm'!AH72&gt;0,'aggregate ccm'!AH72/SUM('aggregate ccm'!AH$2:AH$87),0)</f>
        <v>0</v>
      </c>
      <c r="AH72" s="67">
        <f>IF('aggregate ccm'!AI72&gt;0,'aggregate ccm'!AI72/SUM('aggregate ccm'!AI$2:AI$87),0)</f>
        <v>0</v>
      </c>
      <c r="AI72" s="67">
        <f>IF('aggregate ccm'!AJ72&gt;0,'aggregate ccm'!AJ72/SUM('aggregate ccm'!AJ$2:AJ$87),0)</f>
        <v>0</v>
      </c>
      <c r="AJ72" s="67">
        <f>IF('aggregate ccm'!AK72&gt;0,'aggregate ccm'!AK72/SUM('aggregate ccm'!AK$2:AK$87),0)</f>
        <v>0</v>
      </c>
      <c r="AK72" s="67">
        <f>IF('aggregate ccm'!AL72&gt;0,'aggregate ccm'!AL72/SUM('aggregate ccm'!AL$2:AL$87),0)</f>
        <v>0</v>
      </c>
      <c r="AL72" s="67">
        <f>IF('aggregate ccm'!AM72&gt;0,'aggregate ccm'!AM72/SUM('aggregate ccm'!AM$2:AM$87),0)</f>
        <v>0</v>
      </c>
      <c r="AM72" s="67">
        <f>IF('aggregate ccm'!AN72&gt;0,'aggregate ccm'!AN72/SUM('aggregate ccm'!AN$2:AN$87),0)</f>
        <v>0</v>
      </c>
      <c r="AN72" s="67">
        <f>IF('aggregate ccm'!AO72&gt;0,'aggregate ccm'!AO72/SUM('aggregate ccm'!AO$2:AO$87),0)</f>
        <v>0</v>
      </c>
      <c r="AO72" s="67">
        <f>IF('aggregate ccm'!AP72&gt;0,'aggregate ccm'!AP72/SUM('aggregate ccm'!AP$2:AP$87),0)</f>
        <v>0</v>
      </c>
      <c r="AP72" s="67">
        <f>IF('aggregate ccm'!AQ72&gt;0,'aggregate ccm'!AQ72/SUM('aggregate ccm'!AQ$2:AQ$87),0)</f>
        <v>0</v>
      </c>
      <c r="AQ72" s="67">
        <f>IF('aggregate ccm'!AR72&gt;0,'aggregate ccm'!AR72/SUM('aggregate ccm'!AR$2:AR$87),0)</f>
        <v>0</v>
      </c>
      <c r="AR72" s="67">
        <f>IF('aggregate ccm'!AS72&gt;0,'aggregate ccm'!AS72/SUM('aggregate ccm'!AS$2:AS$87),0)</f>
        <v>0</v>
      </c>
      <c r="AS72" s="67">
        <f>IF('aggregate ccm'!AT72&gt;0,'aggregate ccm'!AT72/SUM('aggregate ccm'!AT$2:AT$87),0)</f>
        <v>0</v>
      </c>
      <c r="AT72" s="67">
        <f>IF('aggregate ccm'!AU72&gt;0,'aggregate ccm'!AU72/SUM('aggregate ccm'!AU$2:AU$87),0)</f>
        <v>0</v>
      </c>
      <c r="AU72" s="67">
        <f>IF('aggregate ccm'!AV72&gt;0,'aggregate ccm'!AV72/SUM('aggregate ccm'!AV$2:AV$87),0)</f>
        <v>0</v>
      </c>
      <c r="AV72" s="67">
        <f>IF('aggregate ccm'!AW72&gt;0,'aggregate ccm'!AW72/SUM('aggregate ccm'!AW$2:AW$87),0)</f>
        <v>0</v>
      </c>
      <c r="AW72" s="67">
        <f>IF('aggregate ccm'!AX72&gt;0,'aggregate ccm'!AX72/SUM('aggregate ccm'!AX$2:AX$87),0)</f>
        <v>0</v>
      </c>
      <c r="AX72" s="67">
        <f>IF('aggregate ccm'!AY72&gt;0,'aggregate ccm'!AY72/SUM('aggregate ccm'!AY$2:AY$87),0)</f>
        <v>0</v>
      </c>
      <c r="AY72" s="67">
        <f>IF('aggregate ccm'!AZ72&gt;0,'aggregate ccm'!AZ72/SUM('aggregate ccm'!AZ$2:AZ$87),0)</f>
        <v>0</v>
      </c>
      <c r="AZ72" s="67">
        <f>IF('aggregate ccm'!BA72&gt;0,'aggregate ccm'!BA72/SUM('aggregate ccm'!BA$2:BA$87),0)</f>
        <v>0</v>
      </c>
      <c r="BA72" s="67">
        <f>IF('aggregate ccm'!BB72&gt;0,'aggregate ccm'!BB72/SUM('aggregate ccm'!BB$2:BB$87),0)</f>
        <v>0</v>
      </c>
      <c r="BB72" s="67">
        <f>IF('aggregate ccm'!BC72&gt;0,'aggregate ccm'!BC72/SUM('aggregate ccm'!BC$2:BC$87),0)</f>
        <v>0</v>
      </c>
      <c r="BC72" s="67">
        <f>IF('aggregate ccm'!BD72&gt;0,'aggregate ccm'!BD72/SUM('aggregate ccm'!BD$2:BD$87),0)</f>
        <v>0</v>
      </c>
      <c r="BD72" s="67">
        <f>IF('aggregate ccm'!BE72&gt;0,'aggregate ccm'!BE72/SUM('aggregate ccm'!BE$2:BE$87),0)</f>
        <v>0</v>
      </c>
      <c r="BE72" s="67">
        <f>IF('aggregate ccm'!BF72&gt;0,'aggregate ccm'!BF72/SUM('aggregate ccm'!BF$2:BF$87),0)</f>
        <v>0</v>
      </c>
      <c r="BF72" s="67">
        <f>IF('aggregate ccm'!BG72&gt;0,'aggregate ccm'!BG72/SUM('aggregate ccm'!BG$2:BG$87),0)</f>
        <v>0</v>
      </c>
      <c r="BG72" s="67">
        <f>IF('aggregate ccm'!BH72&gt;0,'aggregate ccm'!BH72/SUM('aggregate ccm'!BH$2:BH$87),0)</f>
        <v>0</v>
      </c>
      <c r="BH72" s="67">
        <f>IF('aggregate ccm'!BI72&gt;0,'aggregate ccm'!BI72/SUM('aggregate ccm'!BI$2:BI$87),0)</f>
        <v>0</v>
      </c>
      <c r="BI72" s="67">
        <f>IF('aggregate ccm'!BJ72&gt;0,'aggregate ccm'!BJ72/SUM('aggregate ccm'!BJ$2:BJ$87),0)</f>
        <v>0</v>
      </c>
      <c r="BJ72" s="67">
        <f>IF('aggregate ccm'!BK72&gt;0,'aggregate ccm'!BK72/SUM('aggregate ccm'!BK$2:BK$87),0)</f>
        <v>0</v>
      </c>
      <c r="BK72" s="67">
        <f>IF('aggregate ccm'!BL72&gt;0,'aggregate ccm'!BL72/SUM('aggregate ccm'!BL$2:BL$87),0)</f>
        <v>0</v>
      </c>
      <c r="BL72" s="67">
        <f>IF('aggregate ccm'!BM72&gt;0,'aggregate ccm'!BM72/SUM('aggregate ccm'!BM$2:BM$87),0)</f>
        <v>0</v>
      </c>
      <c r="BM72" s="67">
        <f>IF('aggregate ccm'!BN72&gt;0,'aggregate ccm'!BN72/SUM('aggregate ccm'!BN$2:BN$87),0)</f>
        <v>0</v>
      </c>
      <c r="BN72" s="67">
        <f>IF('aggregate ccm'!BO72&gt;0,'aggregate ccm'!BO72/SUM('aggregate ccm'!BO$2:BO$87),0)</f>
        <v>0</v>
      </c>
      <c r="BO72" s="67">
        <f>IF('aggregate ccm'!BP72&gt;0,'aggregate ccm'!BP72/SUM('aggregate ccm'!BP$2:BP$87),0)</f>
        <v>0</v>
      </c>
      <c r="BP72" s="67">
        <f>IF('aggregate ccm'!BQ72&gt;0,'aggregate ccm'!BQ72/SUM('aggregate ccm'!BQ$2:BQ$87),0)</f>
        <v>0</v>
      </c>
      <c r="BQ72" s="67">
        <f>IF('aggregate ccm'!BR72&gt;0,'aggregate ccm'!BR72/SUM('aggregate ccm'!BR$2:BR$87),0)</f>
        <v>0</v>
      </c>
      <c r="BR72" s="67">
        <f>IF('aggregate ccm'!BS72&gt;0,'aggregate ccm'!BS72/SUM('aggregate ccm'!BS$2:BS$87),0)</f>
        <v>0</v>
      </c>
      <c r="BS72" s="67">
        <f>IF('aggregate ccm'!BT72&gt;0,'aggregate ccm'!BT72/SUM('aggregate ccm'!BT$2:BT$87),0)</f>
        <v>0</v>
      </c>
      <c r="BT72" s="67">
        <f>IF('aggregate ccm'!BU72&gt;0,'aggregate ccm'!BU72/SUM('aggregate ccm'!BU$2:BU$87),0)</f>
        <v>0</v>
      </c>
      <c r="BU72" s="67">
        <f>IF('aggregate ccm'!BV72&gt;0,'aggregate ccm'!BV72/SUM('aggregate ccm'!BV$2:BV$87),0)</f>
        <v>0</v>
      </c>
      <c r="BV72" s="67">
        <f>IF('aggregate ccm'!BW72&gt;0,'aggregate ccm'!BW72/SUM('aggregate ccm'!BW$2:BW$87),0)</f>
        <v>0</v>
      </c>
      <c r="BW72" s="67">
        <f>IF('aggregate ccm'!BX72&gt;0,'aggregate ccm'!BX72/SUM('aggregate ccm'!BX$2:BX$87),0)</f>
        <v>0</v>
      </c>
      <c r="BX72" s="67">
        <f>IF('aggregate ccm'!BY72&gt;0,'aggregate ccm'!BY72/SUM('aggregate ccm'!BY$2:BY$87),0)</f>
        <v>0</v>
      </c>
      <c r="BY72" s="67">
        <f>IF('aggregate ccm'!BZ72&gt;0,'aggregate ccm'!BZ72/SUM('aggregate ccm'!BZ$2:BZ$87),0)</f>
        <v>0</v>
      </c>
      <c r="BZ72" s="67">
        <f>IF('aggregate ccm'!CA72&gt;0,'aggregate ccm'!CA72/SUM('aggregate ccm'!CA$2:CA$87),0)</f>
        <v>0</v>
      </c>
      <c r="CA72" s="67">
        <f>IF('aggregate ccm'!CB72&gt;0,'aggregate ccm'!CB72/SUM('aggregate ccm'!CB$2:CB$87),0)</f>
        <v>0</v>
      </c>
      <c r="CB72" s="67">
        <f>IF('aggregate ccm'!CC72&gt;0,'aggregate ccm'!CC72/SUM('aggregate ccm'!CC$2:CC$87),0)</f>
        <v>0</v>
      </c>
      <c r="CC72" s="67">
        <f>IF('aggregate ccm'!CD72&gt;0,'aggregate ccm'!CD72/SUM('aggregate ccm'!CD$2:CD$87),0)</f>
        <v>0</v>
      </c>
      <c r="CD72" s="67">
        <f>IF('aggregate ccm'!CE72&gt;0,'aggregate ccm'!CE72/SUM('aggregate ccm'!CE$2:CE$87),0)</f>
        <v>0</v>
      </c>
      <c r="CE72" s="67">
        <f>IF('aggregate ccm'!CF72&gt;0,'aggregate ccm'!CF72/SUM('aggregate ccm'!CF$2:CF$87),0)</f>
        <v>0</v>
      </c>
      <c r="CF72" s="67">
        <f>IF('aggregate ccm'!CG72&gt;0,'aggregate ccm'!CG72/SUM('aggregate ccm'!CG$2:CG$87),0)</f>
        <v>0</v>
      </c>
      <c r="CG72" s="67">
        <f>IF('aggregate ccm'!CH72&gt;0,'aggregate ccm'!CH72/SUM('aggregate ccm'!CH$2:CH$87),0)</f>
        <v>0</v>
      </c>
      <c r="CH72" s="67">
        <f>IF('aggregate ccm'!CI72&gt;0,'aggregate ccm'!CI72/SUM('aggregate ccm'!CI$2:CI$87),0)</f>
        <v>0</v>
      </c>
      <c r="CI72" s="67">
        <f>IF('aggregate ccm'!CJ72&gt;0,'aggregate ccm'!CJ72/SUM('aggregate ccm'!CJ$2:CJ$87),0)</f>
        <v>0</v>
      </c>
      <c r="CK72" s="67"/>
    </row>
    <row r="73" spans="1:89">
      <c r="A73" s="68" t="s">
        <v>794</v>
      </c>
      <c r="B73" s="67">
        <f>IF('aggregate ccm'!C73&gt;0,'aggregate ccm'!C73/SUM('aggregate ccm'!C$2:C$87),0)</f>
        <v>3.6345757337145897E-3</v>
      </c>
      <c r="C73" s="67">
        <f>IF('aggregate ccm'!D73&gt;0,'aggregate ccm'!D73/SUM('aggregate ccm'!D$2:D$87),0)</f>
        <v>6.8339345518667865E-3</v>
      </c>
      <c r="D73" s="67">
        <f>IF('aggregate ccm'!E73&gt;0,'aggregate ccm'!E73/SUM('aggregate ccm'!E$2:E$87),0)</f>
        <v>1.4345529122245832E-2</v>
      </c>
      <c r="E73" s="67">
        <f>IF('aggregate ccm'!F73&gt;0,'aggregate ccm'!F73/SUM('aggregate ccm'!F$2:F$87),0)</f>
        <v>6.3335340262090254E-3</v>
      </c>
      <c r="F73" s="67">
        <f>IF('aggregate ccm'!G73&gt;0,'aggregate ccm'!G73/SUM('aggregate ccm'!G$2:G$87),0)</f>
        <v>1.4345529122245824E-2</v>
      </c>
      <c r="G73" s="67">
        <f>IF('aggregate ccm'!H73&gt;0,'aggregate ccm'!H73/SUM('aggregate ccm'!H$2:H$87),0)</f>
        <v>7.6034820408962256E-3</v>
      </c>
      <c r="H73" s="67">
        <f>IF('aggregate ccm'!I73&gt;0,'aggregate ccm'!I73/SUM('aggregate ccm'!I$2:I$87),0)</f>
        <v>7.5776549959203554E-3</v>
      </c>
      <c r="I73" s="67">
        <f>IF('aggregate ccm'!J73&gt;0,'aggregate ccm'!J73/SUM('aggregate ccm'!J$2:J$87),0)</f>
        <v>2.7415540116035881E-3</v>
      </c>
      <c r="J73" s="67">
        <f>IF('aggregate ccm'!K73&gt;0,'aggregate ccm'!K73/SUM('aggregate ccm'!K$2:K$87),0)</f>
        <v>3.1583210189200361E-3</v>
      </c>
      <c r="K73" s="67">
        <f>IF('aggregate ccm'!L73&gt;0,'aggregate ccm'!L73/SUM('aggregate ccm'!L$2:L$87),0)</f>
        <v>1.1295293060090016E-2</v>
      </c>
      <c r="L73" s="67">
        <f>IF('aggregate ccm'!M73&gt;0,'aggregate ccm'!M73/SUM('aggregate ccm'!M$2:M$87),0)</f>
        <v>3.1169553708021787E-3</v>
      </c>
      <c r="M73" s="67">
        <f>IF('aggregate ccm'!N73&gt;0,'aggregate ccm'!N73/SUM('aggregate ccm'!N$2:N$87),0)</f>
        <v>3.4436494086189503E-3</v>
      </c>
      <c r="N73" s="67">
        <f>IF('aggregate ccm'!O73&gt;0,'aggregate ccm'!O73/SUM('aggregate ccm'!O$2:O$87),0)</f>
        <v>3.1612303050465294E-3</v>
      </c>
      <c r="O73" s="67">
        <f>IF('aggregate ccm'!P73&gt;0,'aggregate ccm'!P73/SUM('aggregate ccm'!P$2:P$87),0)</f>
        <v>4.3323136683568056E-3</v>
      </c>
      <c r="P73" s="67">
        <f>IF('aggregate ccm'!Q73&gt;0,'aggregate ccm'!Q73/SUM('aggregate ccm'!Q$2:Q$87),0)</f>
        <v>4.4115766107589022E-3</v>
      </c>
      <c r="Q73" s="67">
        <f>IF('aggregate ccm'!R73&gt;0,'aggregate ccm'!R73/SUM('aggregate ccm'!R$2:R$87),0)</f>
        <v>3.4127339599188049E-3</v>
      </c>
      <c r="R73" s="67">
        <f>IF('aggregate ccm'!S73&gt;0,'aggregate ccm'!S73/SUM('aggregate ccm'!S$2:S$87),0)</f>
        <v>3.4127339599188057E-3</v>
      </c>
      <c r="S73" s="67">
        <f>IF('aggregate ccm'!T73&gt;0,'aggregate ccm'!T73/SUM('aggregate ccm'!T$2:T$87),0)</f>
        <v>2.7789600254060007E-3</v>
      </c>
      <c r="T73" s="67">
        <f>IF('aggregate ccm'!U73&gt;0,'aggregate ccm'!U73/SUM('aggregate ccm'!U$2:U$87),0)</f>
        <v>3.3850613547733925E-3</v>
      </c>
      <c r="U73" s="67">
        <f>IF('aggregate ccm'!V73&gt;0,'aggregate ccm'!V73/SUM('aggregate ccm'!V$2:V$87),0)</f>
        <v>3.6525361138371195E-3</v>
      </c>
      <c r="V73" s="67">
        <f>IF('aggregate ccm'!W73&gt;0,'aggregate ccm'!W73/SUM('aggregate ccm'!W$2:W$87),0)</f>
        <v>1.477792747760395E-3</v>
      </c>
      <c r="W73" s="67">
        <f>IF('aggregate ccm'!X73&gt;0,'aggregate ccm'!X73/SUM('aggregate ccm'!X$2:X$87),0)</f>
        <v>7.0696351701659849E-3</v>
      </c>
      <c r="X73" s="67">
        <f>IF('aggregate ccm'!Y73&gt;0,'aggregate ccm'!Y73/SUM('aggregate ccm'!Y$2:Y$87),0)</f>
        <v>7.0696351701659823E-3</v>
      </c>
      <c r="Y73" s="67">
        <f>IF('aggregate ccm'!Z73&gt;0,'aggregate ccm'!Z73/SUM('aggregate ccm'!Z$2:Z$87),0)</f>
        <v>2.0365801232139569E-3</v>
      </c>
      <c r="Z73" s="67">
        <f>IF('aggregate ccm'!AA73&gt;0,'aggregate ccm'!AA73/SUM('aggregate ccm'!AA$2:AA$87),0)</f>
        <v>1.3742250150080607E-3</v>
      </c>
      <c r="AA73" s="67">
        <f>IF('aggregate ccm'!AB73&gt;0,'aggregate ccm'!AB73/SUM('aggregate ccm'!AB$2:AB$87),0)</f>
        <v>1.0834407718623995E-3</v>
      </c>
      <c r="AB73" s="67">
        <f>IF('aggregate ccm'!AC73&gt;0,'aggregate ccm'!AC73/SUM('aggregate ccm'!AC$2:AC$87),0)</f>
        <v>3.9641657842791819E-3</v>
      </c>
      <c r="AC73" s="67">
        <f>IF('aggregate ccm'!AD73&gt;0,'aggregate ccm'!AD73/SUM('aggregate ccm'!AD$2:AD$87),0)</f>
        <v>3.1856587483971022E-3</v>
      </c>
      <c r="AD73" s="67">
        <f>IF('aggregate ccm'!AE73&gt;0,'aggregate ccm'!AE73/SUM('aggregate ccm'!AE$2:AE$87),0)</f>
        <v>7.3337300887775757E-3</v>
      </c>
      <c r="AE73" s="67">
        <f>IF('aggregate ccm'!AF73&gt;0,'aggregate ccm'!AF73/SUM('aggregate ccm'!AF$2:AF$87),0)</f>
        <v>7.3821309041595846E-3</v>
      </c>
      <c r="AF73" s="67">
        <f>IF('aggregate ccm'!AG73&gt;0,'aggregate ccm'!AG73/SUM('aggregate ccm'!AG$2:AG$87),0)</f>
        <v>9.9471443545180605E-3</v>
      </c>
      <c r="AG73" s="67">
        <f>IF('aggregate ccm'!AH73&gt;0,'aggregate ccm'!AH73/SUM('aggregate ccm'!AH$2:AH$87),0)</f>
        <v>4.2565762303732159E-3</v>
      </c>
      <c r="AH73" s="67">
        <f>IF('aggregate ccm'!AI73&gt;0,'aggregate ccm'!AI73/SUM('aggregate ccm'!AI$2:AI$87),0)</f>
        <v>8.154770286799248E-3</v>
      </c>
      <c r="AI73" s="67">
        <f>IF('aggregate ccm'!AJ73&gt;0,'aggregate ccm'!AJ73/SUM('aggregate ccm'!AJ$2:AJ$87),0)</f>
        <v>3.9201130619258735E-3</v>
      </c>
      <c r="AJ73" s="67">
        <f>IF('aggregate ccm'!AK73&gt;0,'aggregate ccm'!AK73/SUM('aggregate ccm'!AK$2:AK$87),0)</f>
        <v>3.9201130619258744E-3</v>
      </c>
      <c r="AK73" s="67">
        <f>IF('aggregate ccm'!AL73&gt;0,'aggregate ccm'!AL73/SUM('aggregate ccm'!AL$2:AL$87),0)</f>
        <v>3.9201130619258744E-3</v>
      </c>
      <c r="AL73" s="67">
        <f>IF('aggregate ccm'!AM73&gt;0,'aggregate ccm'!AM73/SUM('aggregate ccm'!AM$2:AM$87),0)</f>
        <v>4.1310256757625162E-3</v>
      </c>
      <c r="AM73" s="67">
        <f>IF('aggregate ccm'!AN73&gt;0,'aggregate ccm'!AN73/SUM('aggregate ccm'!AN$2:AN$87),0)</f>
        <v>3.1169553708021783E-3</v>
      </c>
      <c r="AN73" s="67">
        <f>IF('aggregate ccm'!AO73&gt;0,'aggregate ccm'!AO73/SUM('aggregate ccm'!AO$2:AO$87),0)</f>
        <v>2.9840310738348755E-3</v>
      </c>
      <c r="AO73" s="67">
        <f>IF('aggregate ccm'!AP73&gt;0,'aggregate ccm'!AP73/SUM('aggregate ccm'!AP$2:AP$87),0)</f>
        <v>4.8857918419286757E-3</v>
      </c>
      <c r="AP73" s="67">
        <f>IF('aggregate ccm'!AQ73&gt;0,'aggregate ccm'!AQ73/SUM('aggregate ccm'!AQ$2:AQ$87),0)</f>
        <v>6.6858204152708189E-3</v>
      </c>
      <c r="AQ73" s="67">
        <f>IF('aggregate ccm'!AR73&gt;0,'aggregate ccm'!AR73/SUM('aggregate ccm'!AR$2:AR$87),0)</f>
        <v>3.3640635484063213E-3</v>
      </c>
      <c r="AR73" s="67">
        <f>IF('aggregate ccm'!AS73&gt;0,'aggregate ccm'!AS73/SUM('aggregate ccm'!AS$2:AS$87),0)</f>
        <v>2.5628531513725368E-3</v>
      </c>
      <c r="AS73" s="67">
        <f>IF('aggregate ccm'!AT73&gt;0,'aggregate ccm'!AT73/SUM('aggregate ccm'!AT$2:AT$87),0)</f>
        <v>3.1695972543203557E-3</v>
      </c>
      <c r="AT73" s="67">
        <f>IF('aggregate ccm'!AU73&gt;0,'aggregate ccm'!AU73/SUM('aggregate ccm'!AU$2:AU$87),0)</f>
        <v>2.9358555262009403E-3</v>
      </c>
      <c r="AU73" s="67">
        <f>IF('aggregate ccm'!AV73&gt;0,'aggregate ccm'!AV73/SUM('aggregate ccm'!AV$2:AV$87),0)</f>
        <v>3.4242818221497631E-3</v>
      </c>
      <c r="AV73" s="67">
        <f>IF('aggregate ccm'!AW73&gt;0,'aggregate ccm'!AW73/SUM('aggregate ccm'!AW$2:AW$87),0)</f>
        <v>2.303807195746591E-3</v>
      </c>
      <c r="AW73" s="67">
        <f>IF('aggregate ccm'!AX73&gt;0,'aggregate ccm'!AX73/SUM('aggregate ccm'!AX$2:AX$87),0)</f>
        <v>3.5572756644841356E-3</v>
      </c>
      <c r="AX73" s="67">
        <f>IF('aggregate ccm'!AY73&gt;0,'aggregate ccm'!AY73/SUM('aggregate ccm'!AY$2:AY$87),0)</f>
        <v>7.15582536537773E-3</v>
      </c>
      <c r="AY73" s="67">
        <f>IF('aggregate ccm'!AZ73&gt;0,'aggregate ccm'!AZ73/SUM('aggregate ccm'!AZ$2:AZ$87),0)</f>
        <v>2.9190175699614152E-3</v>
      </c>
      <c r="AZ73" s="67">
        <f>IF('aggregate ccm'!BA73&gt;0,'aggregate ccm'!BA73/SUM('aggregate ccm'!BA$2:BA$87),0)</f>
        <v>3.0573791123708872E-3</v>
      </c>
      <c r="BA73" s="67">
        <f>IF('aggregate ccm'!BB73&gt;0,'aggregate ccm'!BB73/SUM('aggregate ccm'!BB$2:BB$87),0)</f>
        <v>7.1562955324544161E-4</v>
      </c>
      <c r="BB73" s="67">
        <f>IF('aggregate ccm'!BC73&gt;0,'aggregate ccm'!BC73/SUM('aggregate ccm'!BC$2:BC$87),0)</f>
        <v>1.872809545885046E-3</v>
      </c>
      <c r="BC73" s="67">
        <f>IF('aggregate ccm'!BD73&gt;0,'aggregate ccm'!BD73/SUM('aggregate ccm'!BD$2:BD$87),0)</f>
        <v>2.4128102042067986E-3</v>
      </c>
      <c r="BD73" s="67">
        <f>IF('aggregate ccm'!BE73&gt;0,'aggregate ccm'!BE73/SUM('aggregate ccm'!BE$2:BE$87),0)</f>
        <v>3.579840710737621E-3</v>
      </c>
      <c r="BE73" s="67">
        <f>IF('aggregate ccm'!BF73&gt;0,'aggregate ccm'!BF73/SUM('aggregate ccm'!BF$2:BF$87),0)</f>
        <v>7.411029605313129E-3</v>
      </c>
      <c r="BF73" s="67">
        <f>IF('aggregate ccm'!BG73&gt;0,'aggregate ccm'!BG73/SUM('aggregate ccm'!BG$2:BG$87),0)</f>
        <v>1.3381895156331931E-3</v>
      </c>
      <c r="BG73" s="67">
        <f>IF('aggregate ccm'!BH73&gt;0,'aggregate ccm'!BH73/SUM('aggregate ccm'!BH$2:BH$87),0)</f>
        <v>2.4044256533018804E-3</v>
      </c>
      <c r="BH73" s="67">
        <f>IF('aggregate ccm'!BI73&gt;0,'aggregate ccm'!BI73/SUM('aggregate ccm'!BI$2:BI$87),0)</f>
        <v>4.6195523713070856E-3</v>
      </c>
      <c r="BI73" s="67">
        <f>IF('aggregate ccm'!BJ73&gt;0,'aggregate ccm'!BJ73/SUM('aggregate ccm'!BJ$2:BJ$87),0)</f>
        <v>6.8443356516708119E-3</v>
      </c>
      <c r="BJ73" s="67">
        <f>IF('aggregate ccm'!BK73&gt;0,'aggregate ccm'!BK73/SUM('aggregate ccm'!BK$2:BK$87),0)</f>
        <v>8.3265125417176459E-3</v>
      </c>
      <c r="BK73" s="67">
        <f>IF('aggregate ccm'!BL73&gt;0,'aggregate ccm'!BL73/SUM('aggregate ccm'!BL$2:BL$87),0)</f>
        <v>5.2196892209711776E-3</v>
      </c>
      <c r="BL73" s="67">
        <f>IF('aggregate ccm'!BM73&gt;0,'aggregate ccm'!BM73/SUM('aggregate ccm'!BM$2:BM$87),0)</f>
        <v>3.637254502647333E-3</v>
      </c>
      <c r="BM73" s="67">
        <f>IF('aggregate ccm'!BN73&gt;0,'aggregate ccm'!BN73/SUM('aggregate ccm'!BN$2:BN$87),0)</f>
        <v>5.6331829453513125E-3</v>
      </c>
      <c r="BN73" s="67">
        <f>IF('aggregate ccm'!BO73&gt;0,'aggregate ccm'!BO73/SUM('aggregate ccm'!BO$2:BO$87),0)</f>
        <v>5.7973392969624046E-3</v>
      </c>
      <c r="BO73" s="67">
        <f>IF('aggregate ccm'!BP73&gt;0,'aggregate ccm'!BP73/SUM('aggregate ccm'!BP$2:BP$87),0)</f>
        <v>1.0659708100658541E-2</v>
      </c>
      <c r="BP73" s="67">
        <f>IF('aggregate ccm'!BQ73&gt;0,'aggregate ccm'!BQ73/SUM('aggregate ccm'!BQ$2:BQ$87),0)</f>
        <v>9.0371894596245391E-3</v>
      </c>
      <c r="BQ73" s="67">
        <f>IF('aggregate ccm'!BR73&gt;0,'aggregate ccm'!BR73/SUM('aggregate ccm'!BR$2:BR$87),0)</f>
        <v>4.267992277672882E-3</v>
      </c>
      <c r="BR73" s="67">
        <f>IF('aggregate ccm'!BS73&gt;0,'aggregate ccm'!BS73/SUM('aggregate ccm'!BS$2:BS$87),0)</f>
        <v>3.5152468997206657E-3</v>
      </c>
      <c r="BS73" s="67">
        <f>IF('aggregate ccm'!BT73&gt;0,'aggregate ccm'!BT73/SUM('aggregate ccm'!BT$2:BT$87),0)</f>
        <v>5.8216081939042805E-3</v>
      </c>
      <c r="BT73" s="67">
        <f>IF('aggregate ccm'!BU73&gt;0,'aggregate ccm'!BU73/SUM('aggregate ccm'!BU$2:BU$87),0)</f>
        <v>8.0564687942957947E-3</v>
      </c>
      <c r="BU73" s="67">
        <f>IF('aggregate ccm'!BV73&gt;0,'aggregate ccm'!BV73/SUM('aggregate ccm'!BV$2:BV$87),0)</f>
        <v>4.1976350401135834E-3</v>
      </c>
      <c r="BV73" s="67">
        <f>IF('aggregate ccm'!BW73&gt;0,'aggregate ccm'!BW73/SUM('aggregate ccm'!BW$2:BW$87),0)</f>
        <v>4.1976350401135834E-3</v>
      </c>
      <c r="BW73" s="67">
        <f>IF('aggregate ccm'!BX73&gt;0,'aggregate ccm'!BX73/SUM('aggregate ccm'!BX$2:BX$87),0)</f>
        <v>4.1976350401135842E-3</v>
      </c>
      <c r="BX73" s="67">
        <f>IF('aggregate ccm'!BY73&gt;0,'aggregate ccm'!BY73/SUM('aggregate ccm'!BY$2:BY$87),0)</f>
        <v>3.1169553708021791E-3</v>
      </c>
      <c r="BY73" s="67">
        <f>IF('aggregate ccm'!BZ73&gt;0,'aggregate ccm'!BZ73/SUM('aggregate ccm'!BZ$2:BZ$87),0)</f>
        <v>3.1169553708021791E-3</v>
      </c>
      <c r="BZ73" s="67">
        <f>IF('aggregate ccm'!CA73&gt;0,'aggregate ccm'!CA73/SUM('aggregate ccm'!CA$2:CA$87),0)</f>
        <v>2.0021372564856996E-3</v>
      </c>
      <c r="CA73" s="67">
        <f>IF('aggregate ccm'!CB73&gt;0,'aggregate ccm'!CB73/SUM('aggregate ccm'!CB$2:CB$87),0)</f>
        <v>2.5543430818836688E-3</v>
      </c>
      <c r="CB73" s="67">
        <f>IF('aggregate ccm'!CC73&gt;0,'aggregate ccm'!CC73/SUM('aggregate ccm'!CC$2:CC$87),0)</f>
        <v>2.5865310454909101E-3</v>
      </c>
      <c r="CC73" s="67">
        <f>IF('aggregate ccm'!CD73&gt;0,'aggregate ccm'!CD73/SUM('aggregate ccm'!CD$2:CD$87),0)</f>
        <v>2.4800305966085159E-3</v>
      </c>
      <c r="CD73" s="67">
        <f>IF('aggregate ccm'!CE73&gt;0,'aggregate ccm'!CE73/SUM('aggregate ccm'!CE$2:CE$87),0)</f>
        <v>3.4132888794732139E-3</v>
      </c>
      <c r="CE73" s="67">
        <f>IF('aggregate ccm'!CF73&gt;0,'aggregate ccm'!CF73/SUM('aggregate ccm'!CF$2:CF$87),0)</f>
        <v>3.1865414621455104E-3</v>
      </c>
      <c r="CF73" s="67">
        <f>IF('aggregate ccm'!CG73&gt;0,'aggregate ccm'!CG73/SUM('aggregate ccm'!CG$2:CG$87),0)</f>
        <v>2.4800305966085159E-3</v>
      </c>
      <c r="CG73" s="67">
        <f>IF('aggregate ccm'!CH73&gt;0,'aggregate ccm'!CH73/SUM('aggregate ccm'!CH$2:CH$87),0)</f>
        <v>3.1865414621455113E-3</v>
      </c>
      <c r="CH73" s="67">
        <f>IF('aggregate ccm'!CI73&gt;0,'aggregate ccm'!CI73/SUM('aggregate ccm'!CI$2:CI$87),0)</f>
        <v>6.4040985349916478E-3</v>
      </c>
      <c r="CI73" s="67">
        <f>IF('aggregate ccm'!CJ73&gt;0,'aggregate ccm'!CJ73/SUM('aggregate ccm'!CJ$2:CJ$87),0)</f>
        <v>4.4579155335837239E-3</v>
      </c>
      <c r="CK73" s="67"/>
    </row>
    <row r="74" spans="1:89">
      <c r="A74" s="68" t="s">
        <v>795</v>
      </c>
      <c r="B74" s="67">
        <f>IF('aggregate ccm'!C74&gt;0,'aggregate ccm'!C74/SUM('aggregate ccm'!C$2:C$87),0)</f>
        <v>4.4160683099312375E-4</v>
      </c>
      <c r="C74" s="67">
        <f>IF('aggregate ccm'!D74&gt;0,'aggregate ccm'!D74/SUM('aggregate ccm'!D$2:D$87),0)</f>
        <v>8.3033410273169756E-4</v>
      </c>
      <c r="D74" s="67">
        <f>IF('aggregate ccm'!E74&gt;0,'aggregate ccm'!E74/SUM('aggregate ccm'!E$2:E$87),0)</f>
        <v>1.7430049939061256E-3</v>
      </c>
      <c r="E74" s="67">
        <f>IF('aggregate ccm'!F74&gt;0,'aggregate ccm'!F74/SUM('aggregate ccm'!F$2:F$87),0)</f>
        <v>7.6953462940852876E-4</v>
      </c>
      <c r="F74" s="67">
        <f>IF('aggregate ccm'!G74&gt;0,'aggregate ccm'!G74/SUM('aggregate ccm'!G$2:G$87),0)</f>
        <v>1.7430049939061248E-3</v>
      </c>
      <c r="G74" s="67">
        <f>IF('aggregate ccm'!H74&gt;0,'aggregate ccm'!H74/SUM('aggregate ccm'!H$2:H$87),0)</f>
        <v>9.2383536748088136E-4</v>
      </c>
      <c r="H74" s="67">
        <f>IF('aggregate ccm'!I74&gt;0,'aggregate ccm'!I74/SUM('aggregate ccm'!I$2:I$87),0)</f>
        <v>9.206973397380793E-4</v>
      </c>
      <c r="I74" s="67">
        <f>IF('aggregate ccm'!J74&gt;0,'aggregate ccm'!J74/SUM('aggregate ccm'!J$2:J$87),0)</f>
        <v>3.3310324719067126E-4</v>
      </c>
      <c r="J74" s="67">
        <f>IF('aggregate ccm'!K74&gt;0,'aggregate ccm'!K74/SUM('aggregate ccm'!K$2:K$87),0)</f>
        <v>3.837411127484776E-4</v>
      </c>
      <c r="K74" s="67">
        <f>IF('aggregate ccm'!L74&gt;0,'aggregate ccm'!L74/SUM('aggregate ccm'!L$2:L$87),0)</f>
        <v>1.3723963782444248E-3</v>
      </c>
      <c r="L74" s="67">
        <f>IF('aggregate ccm'!M74&gt;0,'aggregate ccm'!M74/SUM('aggregate ccm'!M$2:M$87),0)</f>
        <v>3.7871511958843579E-4</v>
      </c>
      <c r="M74" s="67">
        <f>IF('aggregate ccm'!N74&gt;0,'aggregate ccm'!N74/SUM('aggregate ccm'!N$2:N$87),0)</f>
        <v>4.1840897364858097E-4</v>
      </c>
      <c r="N74" s="67">
        <f>IF('aggregate ccm'!O74&gt;0,'aggregate ccm'!O74/SUM('aggregate ccm'!O$2:O$87),0)</f>
        <v>3.8409459571895341E-4</v>
      </c>
      <c r="O74" s="67">
        <f>IF('aggregate ccm'!P74&gt;0,'aggregate ccm'!P74/SUM('aggregate ccm'!P$2:P$87),0)</f>
        <v>5.2638311872399662E-4</v>
      </c>
      <c r="P74" s="67">
        <f>IF('aggregate ccm'!Q74&gt;0,'aggregate ccm'!Q74/SUM('aggregate ccm'!Q$2:Q$87),0)</f>
        <v>5.3601369444283213E-4</v>
      </c>
      <c r="Q74" s="67">
        <f>IF('aggregate ccm'!R74&gt;0,'aggregate ccm'!R74/SUM('aggregate ccm'!R$2:R$87),0)</f>
        <v>4.1465269662219781E-4</v>
      </c>
      <c r="R74" s="67">
        <f>IF('aggregate ccm'!S74&gt;0,'aggregate ccm'!S74/SUM('aggregate ccm'!S$2:S$87),0)</f>
        <v>4.1465269662219792E-4</v>
      </c>
      <c r="S74" s="67">
        <f>IF('aggregate ccm'!T74&gt;0,'aggregate ccm'!T74/SUM('aggregate ccm'!T$2:T$87),0)</f>
        <v>3.3764813837621984E-4</v>
      </c>
      <c r="T74" s="67">
        <f>IF('aggregate ccm'!U74&gt;0,'aggregate ccm'!U74/SUM('aggregate ccm'!U$2:U$87),0)</f>
        <v>4.1129043033338945E-4</v>
      </c>
      <c r="U74" s="67">
        <f>IF('aggregate ccm'!V74&gt;0,'aggregate ccm'!V74/SUM('aggregate ccm'!V$2:V$87),0)</f>
        <v>4.437890462310042E-4</v>
      </c>
      <c r="V74" s="67">
        <f>IF('aggregate ccm'!W74&gt;0,'aggregate ccm'!W74/SUM('aggregate ccm'!W$2:W$87),0)</f>
        <v>1.7955420935365091E-4</v>
      </c>
      <c r="W74" s="67">
        <f>IF('aggregate ccm'!X74&gt;0,'aggregate ccm'!X74/SUM('aggregate ccm'!X$2:X$87),0)</f>
        <v>8.5897210912807285E-4</v>
      </c>
      <c r="X74" s="67">
        <f>IF('aggregate ccm'!Y74&gt;0,'aggregate ccm'!Y74/SUM('aggregate ccm'!Y$2:Y$87),0)</f>
        <v>8.5897210912807263E-4</v>
      </c>
      <c r="Y74" s="67">
        <f>IF('aggregate ccm'!Z74&gt;0,'aggregate ccm'!Z74/SUM('aggregate ccm'!Z$2:Z$87),0)</f>
        <v>2.4744777937449504E-4</v>
      </c>
      <c r="Z74" s="67">
        <f>IF('aggregate ccm'!AA74&gt;0,'aggregate ccm'!AA74/SUM('aggregate ccm'!AA$2:AA$87),0)</f>
        <v>1.669705622914509E-4</v>
      </c>
      <c r="AA74" s="67">
        <f>IF('aggregate ccm'!AB74&gt;0,'aggregate ccm'!AB74/SUM('aggregate ccm'!AB$2:AB$87),0)</f>
        <v>1.3163980637209352E-4</v>
      </c>
      <c r="AB74" s="67">
        <f>IF('aggregate ccm'!AC74&gt;0,'aggregate ccm'!AC74/SUM('aggregate ccm'!AC$2:AC$87),0)</f>
        <v>4.8165255528676492E-4</v>
      </c>
      <c r="AC74" s="67">
        <f>IF('aggregate ccm'!AD74&gt;0,'aggregate ccm'!AD74/SUM('aggregate ccm'!AD$2:AD$87),0)</f>
        <v>3.8706269110188175E-4</v>
      </c>
      <c r="AD74" s="67">
        <f>IF('aggregate ccm'!AE74&gt;0,'aggregate ccm'!AE74/SUM('aggregate ccm'!AE$2:AE$87),0)</f>
        <v>8.9106006894347012E-4</v>
      </c>
      <c r="AE74" s="67">
        <f>IF('aggregate ccm'!AF74&gt;0,'aggregate ccm'!AF74/SUM('aggregate ccm'!AF$2:AF$87),0)</f>
        <v>8.969408463063034E-4</v>
      </c>
      <c r="AF74" s="67">
        <f>IF('aggregate ccm'!AG74&gt;0,'aggregate ccm'!AG74/SUM('aggregate ccm'!AG$2:AG$87),0)</f>
        <v>1.2085941297309084E-3</v>
      </c>
      <c r="AG74" s="67">
        <f>IF('aggregate ccm'!AH74&gt;0,'aggregate ccm'!AH74/SUM('aggregate ccm'!AH$2:AH$87),0)</f>
        <v>5.1718089749492116E-4</v>
      </c>
      <c r="AH74" s="67">
        <f>IF('aggregate ccm'!AI74&gt;0,'aggregate ccm'!AI74/SUM('aggregate ccm'!AI$2:AI$87),0)</f>
        <v>9.9081778113062498E-4</v>
      </c>
      <c r="AI74" s="67">
        <f>IF('aggregate ccm'!AJ74&gt;0,'aggregate ccm'!AJ74/SUM('aggregate ccm'!AJ$2:AJ$87),0)</f>
        <v>4.7630007826046232E-4</v>
      </c>
      <c r="AJ74" s="67">
        <f>IF('aggregate ccm'!AK74&gt;0,'aggregate ccm'!AK74/SUM('aggregate ccm'!AK$2:AK$87),0)</f>
        <v>4.7630007826046249E-4</v>
      </c>
      <c r="AK74" s="67">
        <f>IF('aggregate ccm'!AL74&gt;0,'aggregate ccm'!AL74/SUM('aggregate ccm'!AL$2:AL$87),0)</f>
        <v>4.7630007826046238E-4</v>
      </c>
      <c r="AL74" s="67">
        <f>IF('aggregate ccm'!AM74&gt;0,'aggregate ccm'!AM74/SUM('aggregate ccm'!AM$2:AM$87),0)</f>
        <v>5.0192630201717177E-4</v>
      </c>
      <c r="AM74" s="67">
        <f>IF('aggregate ccm'!AN74&gt;0,'aggregate ccm'!AN74/SUM('aggregate ccm'!AN$2:AN$87),0)</f>
        <v>3.7871511958843568E-4</v>
      </c>
      <c r="AN74" s="67">
        <f>IF('aggregate ccm'!AO74&gt;0,'aggregate ccm'!AO74/SUM('aggregate ccm'!AO$2:AO$87),0)</f>
        <v>3.6256460248647754E-4</v>
      </c>
      <c r="AO74" s="67">
        <f>IF('aggregate ccm'!AP74&gt;0,'aggregate ccm'!AP74/SUM('aggregate ccm'!AP$2:AP$87),0)</f>
        <v>5.9363161212796687E-4</v>
      </c>
      <c r="AP74" s="67">
        <f>IF('aggregate ccm'!AQ74&gt;0,'aggregate ccm'!AQ74/SUM('aggregate ccm'!AQ$2:AQ$87),0)</f>
        <v>8.1233799554353357E-4</v>
      </c>
      <c r="AQ74" s="67">
        <f>IF('aggregate ccm'!AR74&gt;0,'aggregate ccm'!AR74/SUM('aggregate ccm'!AR$2:AR$87),0)</f>
        <v>4.0873916289340886E-4</v>
      </c>
      <c r="AR74" s="67">
        <f>IF('aggregate ccm'!AS74&gt;0,'aggregate ccm'!AS74/SUM('aggregate ccm'!AS$2:AS$87),0)</f>
        <v>3.1139080360327988E-4</v>
      </c>
      <c r="AS74" s="67">
        <f>IF('aggregate ccm'!AT74&gt;0,'aggregate ccm'!AT74/SUM('aggregate ccm'!AT$2:AT$87),0)</f>
        <v>3.8511119359023189E-4</v>
      </c>
      <c r="AT74" s="67">
        <f>IF('aggregate ccm'!AU74&gt;0,'aggregate ccm'!AU74/SUM('aggregate ccm'!AU$2:AU$87),0)</f>
        <v>3.5671119551943176E-4</v>
      </c>
      <c r="AU74" s="67">
        <f>IF('aggregate ccm'!AV74&gt;0,'aggregate ccm'!AV74/SUM('aggregate ccm'!AV$2:AV$87),0)</f>
        <v>4.160557805632626E-4</v>
      </c>
      <c r="AV74" s="67">
        <f>IF('aggregate ccm'!AW74&gt;0,'aggregate ccm'!AW74/SUM('aggregate ccm'!AW$2:AW$87),0)</f>
        <v>2.7991630095792038E-4</v>
      </c>
      <c r="AW74" s="67">
        <f>IF('aggregate ccm'!AX74&gt;0,'aggregate ccm'!AX74/SUM('aggregate ccm'!AX$2:AX$87),0)</f>
        <v>4.3221474753981737E-4</v>
      </c>
      <c r="AX74" s="67">
        <f>IF('aggregate ccm'!AY74&gt;0,'aggregate ccm'!AY74/SUM('aggregate ccm'!AY$2:AY$87),0)</f>
        <v>8.694443572689136E-4</v>
      </c>
      <c r="AY74" s="67">
        <f>IF('aggregate ccm'!AZ74&gt;0,'aggregate ccm'!AZ74/SUM('aggregate ccm'!AZ$2:AZ$87),0)</f>
        <v>3.5466535659898693E-4</v>
      </c>
      <c r="AZ74" s="67">
        <f>IF('aggregate ccm'!BA74&gt;0,'aggregate ccm'!BA74/SUM('aggregate ccm'!BA$2:BA$87),0)</f>
        <v>3.7147650781754228E-4</v>
      </c>
      <c r="BA74" s="67">
        <f>IF('aggregate ccm'!BB74&gt;0,'aggregate ccm'!BB74/SUM('aggregate ccm'!BB$2:BB$87),0)</f>
        <v>8.6950148332928066E-5</v>
      </c>
      <c r="BB74" s="67">
        <f>IF('aggregate ccm'!BC74&gt;0,'aggregate ccm'!BC74/SUM('aggregate ccm'!BC$2:BC$87),0)</f>
        <v>2.2754938931117383E-4</v>
      </c>
      <c r="BC74" s="67">
        <f>IF('aggregate ccm'!BD74&gt;0,'aggregate ccm'!BD74/SUM('aggregate ccm'!BD$2:BD$87),0)</f>
        <v>2.931603428108144E-4</v>
      </c>
      <c r="BD74" s="67">
        <f>IF('aggregate ccm'!BE74&gt;0,'aggregate ccm'!BE74/SUM('aggregate ccm'!BE$2:BE$87),0)</f>
        <v>4.349564371611891E-4</v>
      </c>
      <c r="BE74" s="67">
        <f>IF('aggregate ccm'!BF74&gt;0,'aggregate ccm'!BF74/SUM('aggregate ccm'!BF$2:BF$87),0)</f>
        <v>9.004520852434521E-4</v>
      </c>
      <c r="BF74" s="67">
        <f>IF('aggregate ccm'!BG74&gt;0,'aggregate ccm'!BG74/SUM('aggregate ccm'!BG$2:BG$87),0)</f>
        <v>1.625921908258146E-4</v>
      </c>
      <c r="BG74" s="67">
        <f>IF('aggregate ccm'!BH74&gt;0,'aggregate ccm'!BH74/SUM('aggregate ccm'!BH$2:BH$87),0)</f>
        <v>2.9214160631288558E-4</v>
      </c>
      <c r="BH74" s="67">
        <f>IF('aggregate ccm'!BI74&gt;0,'aggregate ccm'!BI74/SUM('aggregate ccm'!BI$2:BI$87),0)</f>
        <v>5.6128308577429369E-4</v>
      </c>
      <c r="BI74" s="67">
        <f>IF('aggregate ccm'!BJ74&gt;0,'aggregate ccm'!BJ74/SUM('aggregate ccm'!BJ$2:BJ$87),0)</f>
        <v>8.3159785318286919E-4</v>
      </c>
      <c r="BJ74" s="67">
        <f>IF('aggregate ccm'!BK74&gt;0,'aggregate ccm'!BK74/SUM('aggregate ccm'!BK$2:BK$87),0)</f>
        <v>1.0116847429161796E-3</v>
      </c>
      <c r="BK74" s="67">
        <f>IF('aggregate ccm'!BL74&gt;0,'aggregate ccm'!BL74/SUM('aggregate ccm'!BL$2:BL$87),0)</f>
        <v>6.3420068379927623E-4</v>
      </c>
      <c r="BL74" s="67">
        <f>IF('aggregate ccm'!BM74&gt;0,'aggregate ccm'!BM74/SUM('aggregate ccm'!BM$2:BM$87),0)</f>
        <v>4.4193230575167086E-4</v>
      </c>
      <c r="BM74" s="67">
        <f>IF('aggregate ccm'!BN74&gt;0,'aggregate ccm'!BN74/SUM('aggregate ccm'!BN$2:BN$87),0)</f>
        <v>6.8444084018540663E-4</v>
      </c>
      <c r="BN74" s="67">
        <f>IF('aggregate ccm'!BO74&gt;0,'aggregate ccm'!BO74/SUM('aggregate ccm'!BO$2:BO$87),0)</f>
        <v>7.0438610244804732E-4</v>
      </c>
      <c r="BO74" s="67">
        <f>IF('aggregate ccm'!BP74&gt;0,'aggregate ccm'!BP74/SUM('aggregate ccm'!BP$2:BP$87),0)</f>
        <v>1.2951717775412863E-3</v>
      </c>
      <c r="BP74" s="67">
        <f>IF('aggregate ccm'!BQ74&gt;0,'aggregate ccm'!BQ74/SUM('aggregate ccm'!BQ$2:BQ$87),0)</f>
        <v>1.0980331380440135E-3</v>
      </c>
      <c r="BQ74" s="67">
        <f>IF('aggregate ccm'!BR74&gt;0,'aggregate ccm'!BR74/SUM('aggregate ccm'!BR$2:BR$87),0)</f>
        <v>5.1856796570860797E-4</v>
      </c>
      <c r="BR74" s="67">
        <f>IF('aggregate ccm'!BS74&gt;0,'aggregate ccm'!BS74/SUM('aggregate ccm'!BS$2:BS$87),0)</f>
        <v>4.2710818463466567E-4</v>
      </c>
      <c r="BS74" s="67">
        <f>IF('aggregate ccm'!BT74&gt;0,'aggregate ccm'!BT74/SUM('aggregate ccm'!BT$2:BT$87),0)</f>
        <v>7.0733481268423425E-4</v>
      </c>
      <c r="BT74" s="67">
        <f>IF('aggregate ccm'!BU74&gt;0,'aggregate ccm'!BU74/SUM('aggregate ccm'!BU$2:BU$87),0)</f>
        <v>9.7887399077741704E-4</v>
      </c>
      <c r="BU74" s="67">
        <f>IF('aggregate ccm'!BV74&gt;0,'aggregate ccm'!BV74/SUM('aggregate ccm'!BV$2:BV$87),0)</f>
        <v>5.1001944753418041E-4</v>
      </c>
      <c r="BV74" s="67">
        <f>IF('aggregate ccm'!BW74&gt;0,'aggregate ccm'!BW74/SUM('aggregate ccm'!BW$2:BW$87),0)</f>
        <v>5.1001944753418051E-4</v>
      </c>
      <c r="BW74" s="67">
        <f>IF('aggregate ccm'!BX74&gt;0,'aggregate ccm'!BX74/SUM('aggregate ccm'!BX$2:BX$87),0)</f>
        <v>5.1001944753418062E-4</v>
      </c>
      <c r="BX74" s="67">
        <f>IF('aggregate ccm'!BY74&gt;0,'aggregate ccm'!BY74/SUM('aggregate ccm'!BY$2:BY$87),0)</f>
        <v>3.7871511958843579E-4</v>
      </c>
      <c r="BY74" s="67">
        <f>IF('aggregate ccm'!BZ74&gt;0,'aggregate ccm'!BZ74/SUM('aggregate ccm'!BZ$2:BZ$87),0)</f>
        <v>3.7871511958843573E-4</v>
      </c>
      <c r="BZ74" s="67">
        <f>IF('aggregate ccm'!CA74&gt;0,'aggregate ccm'!CA74/SUM('aggregate ccm'!CA$2:CA$87),0)</f>
        <v>2.4326291535168944E-4</v>
      </c>
      <c r="CA74" s="67">
        <f>IF('aggregate ccm'!CB74&gt;0,'aggregate ccm'!CB74/SUM('aggregate ccm'!CB$2:CB$87),0)</f>
        <v>3.1035681639436034E-4</v>
      </c>
      <c r="CB74" s="67">
        <f>IF('aggregate ccm'!CC74&gt;0,'aggregate ccm'!CC74/SUM('aggregate ccm'!CC$2:CC$87),0)</f>
        <v>3.1426770604039565E-4</v>
      </c>
      <c r="CC74" s="67">
        <f>IF('aggregate ccm'!CD74&gt;0,'aggregate ccm'!CD74/SUM('aggregate ccm'!CD$2:CD$87),0)</f>
        <v>3.0132772922438573E-4</v>
      </c>
      <c r="CD74" s="67">
        <f>IF('aggregate ccm'!CE74&gt;0,'aggregate ccm'!CE74/SUM('aggregate ccm'!CE$2:CE$87),0)</f>
        <v>4.1472012024570514E-4</v>
      </c>
      <c r="CE74" s="67">
        <f>IF('aggregate ccm'!CF74&gt;0,'aggregate ccm'!CF74/SUM('aggregate ccm'!CF$2:CF$87),0)</f>
        <v>3.8716994225020498E-4</v>
      </c>
      <c r="CF74" s="67">
        <f>IF('aggregate ccm'!CG74&gt;0,'aggregate ccm'!CG74/SUM('aggregate ccm'!CG$2:CG$87),0)</f>
        <v>3.0132772922438568E-4</v>
      </c>
      <c r="CG74" s="67">
        <f>IF('aggregate ccm'!CH74&gt;0,'aggregate ccm'!CH74/SUM('aggregate ccm'!CH$2:CH$87),0)</f>
        <v>3.8716994225020509E-4</v>
      </c>
      <c r="CH74" s="67">
        <f>IF('aggregate ccm'!CI74&gt;0,'aggregate ccm'!CI74/SUM('aggregate ccm'!CI$2:CI$87),0)</f>
        <v>7.7810833137187516E-4</v>
      </c>
      <c r="CI74" s="67">
        <f>IF('aggregate ccm'!CJ74&gt;0,'aggregate ccm'!CJ74/SUM('aggregate ccm'!CJ$2:CJ$87),0)</f>
        <v>5.4164394852461754E-4</v>
      </c>
      <c r="CK74" s="67"/>
    </row>
    <row r="75" spans="1:89">
      <c r="A75" s="68" t="s">
        <v>796</v>
      </c>
      <c r="B75" s="67">
        <f>IF('aggregate ccm'!C75&gt;0,'aggregate ccm'!C75/SUM('aggregate ccm'!C$2:C$87),0)</f>
        <v>1.4669489608603196E-2</v>
      </c>
      <c r="C75" s="67">
        <f>IF('aggregate ccm'!D75&gt;0,'aggregate ccm'!D75/SUM('aggregate ccm'!D$2:D$87),0)</f>
        <v>2.7582402800017284E-2</v>
      </c>
      <c r="D75" s="67">
        <f>IF('aggregate ccm'!E75&gt;0,'aggregate ccm'!E75/SUM('aggregate ccm'!E$2:E$87),0)</f>
        <v>5.7899905190206442E-2</v>
      </c>
      <c r="E75" s="67">
        <f>IF('aggregate ccm'!F75&gt;0,'aggregate ccm'!F75/SUM('aggregate ccm'!F$2:F$87),0)</f>
        <v>2.5562739199893627E-2</v>
      </c>
      <c r="F75" s="67">
        <f>IF('aggregate ccm'!G75&gt;0,'aggregate ccm'!G75/SUM('aggregate ccm'!G$2:G$87),0)</f>
        <v>5.7899905190206422E-2</v>
      </c>
      <c r="G75" s="67">
        <f>IF('aggregate ccm'!H75&gt;0,'aggregate ccm'!H75/SUM('aggregate ccm'!H$2:H$87),0)</f>
        <v>3.0688368866132697E-2</v>
      </c>
      <c r="H75" s="67">
        <f>IF('aggregate ccm'!I75&gt;0,'aggregate ccm'!I75/SUM('aggregate ccm'!I$2:I$87),0)</f>
        <v>3.0584128482755886E-2</v>
      </c>
      <c r="I75" s="67">
        <f>IF('aggregate ccm'!J75&gt;0,'aggregate ccm'!J75/SUM('aggregate ccm'!J$2:J$87),0)</f>
        <v>1.1065169921095765E-2</v>
      </c>
      <c r="J75" s="67">
        <f>IF('aggregate ccm'!K75&gt;0,'aggregate ccm'!K75/SUM('aggregate ccm'!K$2:K$87),0)</f>
        <v>1.2747280772804152E-2</v>
      </c>
      <c r="K75" s="67">
        <f>IF('aggregate ccm'!L75&gt;0,'aggregate ccm'!L75/SUM('aggregate ccm'!L$2:L$87),0)</f>
        <v>4.5588865471727115E-2</v>
      </c>
      <c r="L75" s="67">
        <f>IF('aggregate ccm'!M75&gt;0,'aggregate ccm'!M75/SUM('aggregate ccm'!M$2:M$87),0)</f>
        <v>1.2580325125246943E-2</v>
      </c>
      <c r="M75" s="67">
        <f>IF('aggregate ccm'!N75&gt;0,'aggregate ccm'!N75/SUM('aggregate ccm'!N$2:N$87),0)</f>
        <v>1.3898892997829915E-2</v>
      </c>
      <c r="N75" s="67">
        <f>IF('aggregate ccm'!O75&gt;0,'aggregate ccm'!O75/SUM('aggregate ccm'!O$2:O$87),0)</f>
        <v>1.2759022925321477E-2</v>
      </c>
      <c r="O75" s="67">
        <f>IF('aggregate ccm'!P75&gt;0,'aggregate ccm'!P75/SUM('aggregate ccm'!P$2:P$87),0)</f>
        <v>1.7485625557241542E-2</v>
      </c>
      <c r="P75" s="67">
        <f>IF('aggregate ccm'!Q75&gt;0,'aggregate ccm'!Q75/SUM('aggregate ccm'!Q$2:Q$87),0)</f>
        <v>1.7805538249974603E-2</v>
      </c>
      <c r="Q75" s="67">
        <f>IF('aggregate ccm'!R75&gt;0,'aggregate ccm'!R75/SUM('aggregate ccm'!R$2:R$87),0)</f>
        <v>1.3774115338295884E-2</v>
      </c>
      <c r="R75" s="67">
        <f>IF('aggregate ccm'!S75&gt;0,'aggregate ccm'!S75/SUM('aggregate ccm'!S$2:S$87),0)</f>
        <v>1.3774115338295888E-2</v>
      </c>
      <c r="S75" s="67">
        <f>IF('aggregate ccm'!T75&gt;0,'aggregate ccm'!T75/SUM('aggregate ccm'!T$2:T$87),0)</f>
        <v>1.121614411202642E-2</v>
      </c>
      <c r="T75" s="67">
        <f>IF('aggregate ccm'!U75&gt;0,'aggregate ccm'!U75/SUM('aggregate ccm'!U$2:U$87),0)</f>
        <v>1.366242610044123E-2</v>
      </c>
      <c r="U75" s="67">
        <f>IF('aggregate ccm'!V75&gt;0,'aggregate ccm'!V75/SUM('aggregate ccm'!V$2:V$87),0)</f>
        <v>1.4741979392522146E-2</v>
      </c>
      <c r="V75" s="67">
        <f>IF('aggregate ccm'!W75&gt;0,'aggregate ccm'!W75/SUM('aggregate ccm'!W$2:W$87),0)</f>
        <v>5.9645105633235971E-3</v>
      </c>
      <c r="W75" s="67">
        <f>IF('aggregate ccm'!X75&gt;0,'aggregate ccm'!X75/SUM('aggregate ccm'!X$2:X$87),0)</f>
        <v>2.8533712670605046E-2</v>
      </c>
      <c r="X75" s="67">
        <f>IF('aggregate ccm'!Y75&gt;0,'aggregate ccm'!Y75/SUM('aggregate ccm'!Y$2:Y$87),0)</f>
        <v>2.853371267060504E-2</v>
      </c>
      <c r="Y75" s="67">
        <f>IF('aggregate ccm'!Z75&gt;0,'aggregate ccm'!Z75/SUM('aggregate ccm'!Z$2:Z$87),0)</f>
        <v>8.219828982361491E-3</v>
      </c>
      <c r="Z75" s="67">
        <f>IF('aggregate ccm'!AA75&gt;0,'aggregate ccm'!AA75/SUM('aggregate ccm'!AA$2:AA$87),0)</f>
        <v>5.5465014500991963E-3</v>
      </c>
      <c r="AA75" s="67">
        <f>IF('aggregate ccm'!AB75&gt;0,'aggregate ccm'!AB75/SUM('aggregate ccm'!AB$2:AB$87),0)</f>
        <v>4.3728688872659927E-3</v>
      </c>
      <c r="AB75" s="67">
        <f>IF('aggregate ccm'!AC75&gt;0,'aggregate ccm'!AC75/SUM('aggregate ccm'!AC$2:AC$87),0)</f>
        <v>1.5999746061098389E-2</v>
      </c>
      <c r="AC75" s="67">
        <f>IF('aggregate ccm'!AD75&gt;0,'aggregate ccm'!AD75/SUM('aggregate ccm'!AD$2:AD$87),0)</f>
        <v>1.2857618420955664E-2</v>
      </c>
      <c r="AD75" s="67">
        <f>IF('aggregate ccm'!AE75&gt;0,'aggregate ccm'!AE75/SUM('aggregate ccm'!AE$2:AE$87),0)</f>
        <v>2.9599624608639755E-2</v>
      </c>
      <c r="AE75" s="67">
        <f>IF('aggregate ccm'!AF75&gt;0,'aggregate ccm'!AF75/SUM('aggregate ccm'!AF$2:AF$87),0)</f>
        <v>2.9794974853156093E-2</v>
      </c>
      <c r="AF75" s="67">
        <f>IF('aggregate ccm'!AG75&gt;0,'aggregate ccm'!AG75/SUM('aggregate ccm'!AG$2:AG$87),0)</f>
        <v>4.0147610459817483E-2</v>
      </c>
      <c r="AG75" s="67">
        <f>IF('aggregate ccm'!AH75&gt;0,'aggregate ccm'!AH75/SUM('aggregate ccm'!AH$2:AH$87),0)</f>
        <v>1.7179942132027289E-2</v>
      </c>
      <c r="AH75" s="67">
        <f>IF('aggregate ccm'!AI75&gt;0,'aggregate ccm'!AI75/SUM('aggregate ccm'!AI$2:AI$87),0)</f>
        <v>3.2913420092773198E-2</v>
      </c>
      <c r="AI75" s="67">
        <f>IF('aggregate ccm'!AJ75&gt;0,'aggregate ccm'!AJ75/SUM('aggregate ccm'!AJ$2:AJ$87),0)</f>
        <v>1.5821945129122189E-2</v>
      </c>
      <c r="AJ75" s="67">
        <f>IF('aggregate ccm'!AK75&gt;0,'aggregate ccm'!AK75/SUM('aggregate ccm'!AK$2:AK$87),0)</f>
        <v>1.5821945129122196E-2</v>
      </c>
      <c r="AK75" s="67">
        <f>IF('aggregate ccm'!AL75&gt;0,'aggregate ccm'!AL75/SUM('aggregate ccm'!AL$2:AL$87),0)</f>
        <v>1.5821945129122196E-2</v>
      </c>
      <c r="AL75" s="67">
        <f>IF('aggregate ccm'!AM75&gt;0,'aggregate ccm'!AM75/SUM('aggregate ccm'!AM$2:AM$87),0)</f>
        <v>1.6673208281599655E-2</v>
      </c>
      <c r="AM75" s="67">
        <f>IF('aggregate ccm'!AN75&gt;0,'aggregate ccm'!AN75/SUM('aggregate ccm'!AN$2:AN$87),0)</f>
        <v>1.2580325125246939E-2</v>
      </c>
      <c r="AN75" s="67">
        <f>IF('aggregate ccm'!AO75&gt;0,'aggregate ccm'!AO75/SUM('aggregate ccm'!AO$2:AO$87),0)</f>
        <v>1.20438301569333E-2</v>
      </c>
      <c r="AO75" s="67">
        <f>IF('aggregate ccm'!AP75&gt;0,'aggregate ccm'!AP75/SUM('aggregate ccm'!AP$2:AP$87),0)</f>
        <v>1.9719515537985798E-2</v>
      </c>
      <c r="AP75" s="67">
        <f>IF('aggregate ccm'!AQ75&gt;0,'aggregate ccm'!AQ75/SUM('aggregate ccm'!AQ$2:AQ$87),0)</f>
        <v>2.6984600209875306E-2</v>
      </c>
      <c r="AQ75" s="67">
        <f>IF('aggregate ccm'!AR75&gt;0,'aggregate ccm'!AR75/SUM('aggregate ccm'!AR$2:AR$87),0)</f>
        <v>1.3577676978432868E-2</v>
      </c>
      <c r="AR75" s="67">
        <f>IF('aggregate ccm'!AS75&gt;0,'aggregate ccm'!AS75/SUM('aggregate ccm'!AS$2:AS$87),0)</f>
        <v>1.0343916436709379E-2</v>
      </c>
      <c r="AS75" s="67">
        <f>IF('aggregate ccm'!AT75&gt;0,'aggregate ccm'!AT75/SUM('aggregate ccm'!AT$2:AT$87),0)</f>
        <v>1.2792792719768067E-2</v>
      </c>
      <c r="AT75" s="67">
        <f>IF('aggregate ccm'!AU75&gt;0,'aggregate ccm'!AU75/SUM('aggregate ccm'!AU$2:AU$87),0)</f>
        <v>1.1849389114241774E-2</v>
      </c>
      <c r="AU75" s="67">
        <f>IF('aggregate ccm'!AV75&gt;0,'aggregate ccm'!AV75/SUM('aggregate ccm'!AV$2:AV$87),0)</f>
        <v>1.3820723596703392E-2</v>
      </c>
      <c r="AV75" s="67">
        <f>IF('aggregate ccm'!AW75&gt;0,'aggregate ccm'!AW75/SUM('aggregate ccm'!AW$2:AW$87),0)</f>
        <v>9.2983825883001248E-3</v>
      </c>
      <c r="AW75" s="67">
        <f>IF('aggregate ccm'!AX75&gt;0,'aggregate ccm'!AX75/SUM('aggregate ccm'!AX$2:AX$87),0)</f>
        <v>1.4357499256661476E-2</v>
      </c>
      <c r="AX75" s="67">
        <f>IF('aggregate ccm'!AY75&gt;0,'aggregate ccm'!AY75/SUM('aggregate ccm'!AY$2:AY$87),0)</f>
        <v>2.8881584407406076E-2</v>
      </c>
      <c r="AY75" s="67">
        <f>IF('aggregate ccm'!AZ75&gt;0,'aggregate ccm'!AZ75/SUM('aggregate ccm'!AZ$2:AZ$87),0)</f>
        <v>1.1781429538714265E-2</v>
      </c>
      <c r="AZ75" s="67">
        <f>IF('aggregate ccm'!BA75&gt;0,'aggregate ccm'!BA75/SUM('aggregate ccm'!BA$2:BA$87),0)</f>
        <v>1.2339869741178195E-2</v>
      </c>
      <c r="BA75" s="67">
        <f>IF('aggregate ccm'!BB75&gt;0,'aggregate ccm'!BB75/SUM('aggregate ccm'!BB$2:BB$87),0)</f>
        <v>2.8883482045961736E-3</v>
      </c>
      <c r="BB75" s="67">
        <f>IF('aggregate ccm'!BC75&gt;0,'aggregate ccm'!BC75/SUM('aggregate ccm'!BC$2:BC$87),0)</f>
        <v>7.5588355244356354E-3</v>
      </c>
      <c r="BC75" s="67">
        <f>IF('aggregate ccm'!BD75&gt;0,'aggregate ccm'!BD75/SUM('aggregate ccm'!BD$2:BD$87),0)</f>
        <v>9.7383289856418798E-3</v>
      </c>
      <c r="BD75" s="67">
        <f>IF('aggregate ccm'!BE75&gt;0,'aggregate ccm'!BE75/SUM('aggregate ccm'!BE$2:BE$87),0)</f>
        <v>1.4448573906300116E-2</v>
      </c>
      <c r="BE75" s="67">
        <f>IF('aggregate ccm'!BF75&gt;0,'aggregate ccm'!BF75/SUM('aggregate ccm'!BF$2:BF$87),0)</f>
        <v>2.9911612729852856E-2</v>
      </c>
      <c r="BF75" s="67">
        <f>IF('aggregate ccm'!BG75&gt;0,'aggregate ccm'!BG75/SUM('aggregate ccm'!BG$2:BG$87),0)</f>
        <v>5.4010587843385379E-3</v>
      </c>
      <c r="BG75" s="67">
        <f>IF('aggregate ccm'!BH75&gt;0,'aggregate ccm'!BH75/SUM('aggregate ccm'!BH$2:BH$87),0)</f>
        <v>9.7044881493562104E-3</v>
      </c>
      <c r="BH75" s="67">
        <f>IF('aggregate ccm'!BI75&gt;0,'aggregate ccm'!BI75/SUM('aggregate ccm'!BI$2:BI$87),0)</f>
        <v>1.8644947986275476E-2</v>
      </c>
      <c r="BI75" s="67">
        <f>IF('aggregate ccm'!BJ75&gt;0,'aggregate ccm'!BJ75/SUM('aggregate ccm'!BJ$2:BJ$87),0)</f>
        <v>2.762438261738025E-2</v>
      </c>
      <c r="BJ75" s="67">
        <f>IF('aggregate ccm'!BK75&gt;0,'aggregate ccm'!BK75/SUM('aggregate ccm'!BK$2:BK$87),0)</f>
        <v>3.3606587991439792E-2</v>
      </c>
      <c r="BK75" s="67">
        <f>IF('aggregate ccm'!BL75&gt;0,'aggregate ccm'!BL75/SUM('aggregate ccm'!BL$2:BL$87),0)</f>
        <v>2.1067156773458939E-2</v>
      </c>
      <c r="BL75" s="67">
        <f>IF('aggregate ccm'!BM75&gt;0,'aggregate ccm'!BM75/SUM('aggregate ccm'!BM$2:BM$87),0)</f>
        <v>1.4680301372039082E-2</v>
      </c>
      <c r="BM75" s="67">
        <f>IF('aggregate ccm'!BN75&gt;0,'aggregate ccm'!BN75/SUM('aggregate ccm'!BN$2:BN$87),0)</f>
        <v>2.2736056347280102E-2</v>
      </c>
      <c r="BN75" s="67">
        <f>IF('aggregate ccm'!BO75&gt;0,'aggregate ccm'!BO75/SUM('aggregate ccm'!BO$2:BO$87),0)</f>
        <v>2.339860682650317E-2</v>
      </c>
      <c r="BO75" s="67">
        <f>IF('aggregate ccm'!BP75&gt;0,'aggregate ccm'!BP75/SUM('aggregate ccm'!BP$2:BP$87),0)</f>
        <v>4.3023584778501461E-2</v>
      </c>
      <c r="BP75" s="67">
        <f>IF('aggregate ccm'!BQ75&gt;0,'aggregate ccm'!BQ75/SUM('aggregate ccm'!BQ$2:BQ$87),0)</f>
        <v>3.6474946893856872E-2</v>
      </c>
      <c r="BQ75" s="67">
        <f>IF('aggregate ccm'!BR75&gt;0,'aggregate ccm'!BR75/SUM('aggregate ccm'!BR$2:BR$87),0)</f>
        <v>1.7226018372970716E-2</v>
      </c>
      <c r="BR75" s="67">
        <f>IF('aggregate ccm'!BS75&gt;0,'aggregate ccm'!BS75/SUM('aggregate ccm'!BS$2:BS$87),0)</f>
        <v>1.4187867207935382E-2</v>
      </c>
      <c r="BS75" s="67">
        <f>IF('aggregate ccm'!BT75&gt;0,'aggregate ccm'!BT75/SUM('aggregate ccm'!BT$2:BT$87),0)</f>
        <v>2.3496558377821448E-2</v>
      </c>
      <c r="BT75" s="67">
        <f>IF('aggregate ccm'!BU75&gt;0,'aggregate ccm'!BU75/SUM('aggregate ccm'!BU$2:BU$87),0)</f>
        <v>3.2516666020650509E-2</v>
      </c>
      <c r="BU75" s="67">
        <f>IF('aggregate ccm'!BV75&gt;0,'aggregate ccm'!BV75/SUM('aggregate ccm'!BV$2:BV$87),0)</f>
        <v>1.6942049942847693E-2</v>
      </c>
      <c r="BV75" s="67">
        <f>IF('aggregate ccm'!BW75&gt;0,'aggregate ccm'!BW75/SUM('aggregate ccm'!BW$2:BW$87),0)</f>
        <v>1.6942049942847693E-2</v>
      </c>
      <c r="BW75" s="67">
        <f>IF('aggregate ccm'!BX75&gt;0,'aggregate ccm'!BX75/SUM('aggregate ccm'!BX$2:BX$87),0)</f>
        <v>1.6942049942847696E-2</v>
      </c>
      <c r="BX75" s="67">
        <f>IF('aggregate ccm'!BY75&gt;0,'aggregate ccm'!BY75/SUM('aggregate ccm'!BY$2:BY$87),0)</f>
        <v>1.2580325125246943E-2</v>
      </c>
      <c r="BY75" s="67">
        <f>IF('aggregate ccm'!BZ75&gt;0,'aggregate ccm'!BZ75/SUM('aggregate ccm'!BZ$2:BZ$87),0)</f>
        <v>1.2580325125246943E-2</v>
      </c>
      <c r="BZ75" s="67">
        <f>IF('aggregate ccm'!CA75&gt;0,'aggregate ccm'!CA75/SUM('aggregate ccm'!CA$2:CA$87),0)</f>
        <v>8.0808143318002561E-3</v>
      </c>
      <c r="CA75" s="67">
        <f>IF('aggregate ccm'!CB75&gt;0,'aggregate ccm'!CB75/SUM('aggregate ccm'!CB$2:CB$87),0)</f>
        <v>1.0309568995609876E-2</v>
      </c>
      <c r="CB75" s="67">
        <f>IF('aggregate ccm'!CC75&gt;0,'aggregate ccm'!CC75/SUM('aggregate ccm'!CC$2:CC$87),0)</f>
        <v>1.0439482645029403E-2</v>
      </c>
      <c r="CC75" s="67">
        <f>IF('aggregate ccm'!CD75&gt;0,'aggregate ccm'!CD75/SUM('aggregate ccm'!CD$2:CD$87),0)</f>
        <v>1.0009636813588949E-2</v>
      </c>
      <c r="CD75" s="67">
        <f>IF('aggregate ccm'!CE75&gt;0,'aggregate ccm'!CE75/SUM('aggregate ccm'!CE$2:CE$87),0)</f>
        <v>1.3776355045825299E-2</v>
      </c>
      <c r="CE75" s="67">
        <f>IF('aggregate ccm'!CF75&gt;0,'aggregate ccm'!CF75/SUM('aggregate ccm'!CF$2:CF$87),0)</f>
        <v>1.2861181136691515E-2</v>
      </c>
      <c r="CF75" s="67">
        <f>IF('aggregate ccm'!CG75&gt;0,'aggregate ccm'!CG75/SUM('aggregate ccm'!CG$2:CG$87),0)</f>
        <v>1.0009636813588947E-2</v>
      </c>
      <c r="CG75" s="67">
        <f>IF('aggregate ccm'!CH75&gt;0,'aggregate ccm'!CH75/SUM('aggregate ccm'!CH$2:CH$87),0)</f>
        <v>1.286118113669152E-2</v>
      </c>
      <c r="CH75" s="67">
        <f>IF('aggregate ccm'!CI75&gt;0,'aggregate ccm'!CI75/SUM('aggregate ccm'!CI$2:CI$87),0)</f>
        <v>2.5847544196174427E-2</v>
      </c>
      <c r="CI75" s="67">
        <f>IF('aggregate ccm'!CJ75&gt;0,'aggregate ccm'!CJ75/SUM('aggregate ccm'!CJ$2:CJ$87),0)</f>
        <v>1.7992566502143627E-2</v>
      </c>
      <c r="CK75" s="67"/>
    </row>
    <row r="76" spans="1:89">
      <c r="A76" s="68" t="s">
        <v>797</v>
      </c>
      <c r="B76" s="67">
        <f>IF('aggregate ccm'!C76&gt;0,'aggregate ccm'!C76/SUM('aggregate ccm'!C$2:C$87),0)</f>
        <v>0</v>
      </c>
      <c r="C76" s="67">
        <f>IF('aggregate ccm'!D76&gt;0,'aggregate ccm'!D76/SUM('aggregate ccm'!D$2:D$87),0)</f>
        <v>0</v>
      </c>
      <c r="D76" s="67">
        <f>IF('aggregate ccm'!E76&gt;0,'aggregate ccm'!E76/SUM('aggregate ccm'!E$2:E$87),0)</f>
        <v>0</v>
      </c>
      <c r="E76" s="67">
        <f>IF('aggregate ccm'!F76&gt;0,'aggregate ccm'!F76/SUM('aggregate ccm'!F$2:F$87),0)</f>
        <v>0</v>
      </c>
      <c r="F76" s="67">
        <f>IF('aggregate ccm'!G76&gt;0,'aggregate ccm'!G76/SUM('aggregate ccm'!G$2:G$87),0)</f>
        <v>0</v>
      </c>
      <c r="G76" s="67">
        <f>IF('aggregate ccm'!H76&gt;0,'aggregate ccm'!H76/SUM('aggregate ccm'!H$2:H$87),0)</f>
        <v>0</v>
      </c>
      <c r="H76" s="67">
        <f>IF('aggregate ccm'!I76&gt;0,'aggregate ccm'!I76/SUM('aggregate ccm'!I$2:I$87),0)</f>
        <v>0</v>
      </c>
      <c r="I76" s="67">
        <f>IF('aggregate ccm'!J76&gt;0,'aggregate ccm'!J76/SUM('aggregate ccm'!J$2:J$87),0)</f>
        <v>0</v>
      </c>
      <c r="J76" s="67">
        <f>IF('aggregate ccm'!K76&gt;0,'aggregate ccm'!K76/SUM('aggregate ccm'!K$2:K$87),0)</f>
        <v>0</v>
      </c>
      <c r="K76" s="67">
        <f>IF('aggregate ccm'!L76&gt;0,'aggregate ccm'!L76/SUM('aggregate ccm'!L$2:L$87),0)</f>
        <v>0</v>
      </c>
      <c r="L76" s="67">
        <f>IF('aggregate ccm'!M76&gt;0,'aggregate ccm'!M76/SUM('aggregate ccm'!M$2:M$87),0)</f>
        <v>0</v>
      </c>
      <c r="M76" s="67">
        <f>IF('aggregate ccm'!N76&gt;0,'aggregate ccm'!N76/SUM('aggregate ccm'!N$2:N$87),0)</f>
        <v>0</v>
      </c>
      <c r="N76" s="67">
        <f>IF('aggregate ccm'!O76&gt;0,'aggregate ccm'!O76/SUM('aggregate ccm'!O$2:O$87),0)</f>
        <v>0</v>
      </c>
      <c r="O76" s="67">
        <f>IF('aggregate ccm'!P76&gt;0,'aggregate ccm'!P76/SUM('aggregate ccm'!P$2:P$87),0)</f>
        <v>0</v>
      </c>
      <c r="P76" s="67">
        <f>IF('aggregate ccm'!Q76&gt;0,'aggregate ccm'!Q76/SUM('aggregate ccm'!Q$2:Q$87),0)</f>
        <v>0</v>
      </c>
      <c r="Q76" s="67">
        <f>IF('aggregate ccm'!R76&gt;0,'aggregate ccm'!R76/SUM('aggregate ccm'!R$2:R$87),0)</f>
        <v>0</v>
      </c>
      <c r="R76" s="67">
        <f>IF('aggregate ccm'!S76&gt;0,'aggregate ccm'!S76/SUM('aggregate ccm'!S$2:S$87),0)</f>
        <v>0</v>
      </c>
      <c r="S76" s="67">
        <f>IF('aggregate ccm'!T76&gt;0,'aggregate ccm'!T76/SUM('aggregate ccm'!T$2:T$87),0)</f>
        <v>0</v>
      </c>
      <c r="T76" s="67">
        <f>IF('aggregate ccm'!U76&gt;0,'aggregate ccm'!U76/SUM('aggregate ccm'!U$2:U$87),0)</f>
        <v>0</v>
      </c>
      <c r="U76" s="67">
        <f>IF('aggregate ccm'!V76&gt;0,'aggregate ccm'!V76/SUM('aggregate ccm'!V$2:V$87),0)</f>
        <v>0</v>
      </c>
      <c r="V76" s="67">
        <f>IF('aggregate ccm'!W76&gt;0,'aggregate ccm'!W76/SUM('aggregate ccm'!W$2:W$87),0)</f>
        <v>0</v>
      </c>
      <c r="W76" s="67">
        <f>IF('aggregate ccm'!X76&gt;0,'aggregate ccm'!X76/SUM('aggregate ccm'!X$2:X$87),0)</f>
        <v>0</v>
      </c>
      <c r="X76" s="67">
        <f>IF('aggregate ccm'!Y76&gt;0,'aggregate ccm'!Y76/SUM('aggregate ccm'!Y$2:Y$87),0)</f>
        <v>0</v>
      </c>
      <c r="Y76" s="67">
        <f>IF('aggregate ccm'!Z76&gt;0,'aggregate ccm'!Z76/SUM('aggregate ccm'!Z$2:Z$87),0)</f>
        <v>0</v>
      </c>
      <c r="Z76" s="67">
        <f>IF('aggregate ccm'!AA76&gt;0,'aggregate ccm'!AA76/SUM('aggregate ccm'!AA$2:AA$87),0)</f>
        <v>0</v>
      </c>
      <c r="AA76" s="67">
        <f>IF('aggregate ccm'!AB76&gt;0,'aggregate ccm'!AB76/SUM('aggregate ccm'!AB$2:AB$87),0)</f>
        <v>0</v>
      </c>
      <c r="AB76" s="67">
        <f>IF('aggregate ccm'!AC76&gt;0,'aggregate ccm'!AC76/SUM('aggregate ccm'!AC$2:AC$87),0)</f>
        <v>0</v>
      </c>
      <c r="AC76" s="67">
        <f>IF('aggregate ccm'!AD76&gt;0,'aggregate ccm'!AD76/SUM('aggregate ccm'!AD$2:AD$87),0)</f>
        <v>0</v>
      </c>
      <c r="AD76" s="67">
        <f>IF('aggregate ccm'!AE76&gt;0,'aggregate ccm'!AE76/SUM('aggregate ccm'!AE$2:AE$87),0)</f>
        <v>0</v>
      </c>
      <c r="AE76" s="67">
        <f>IF('aggregate ccm'!AF76&gt;0,'aggregate ccm'!AF76/SUM('aggregate ccm'!AF$2:AF$87),0)</f>
        <v>0</v>
      </c>
      <c r="AF76" s="67">
        <f>IF('aggregate ccm'!AG76&gt;0,'aggregate ccm'!AG76/SUM('aggregate ccm'!AG$2:AG$87),0)</f>
        <v>0</v>
      </c>
      <c r="AG76" s="67">
        <f>IF('aggregate ccm'!AH76&gt;0,'aggregate ccm'!AH76/SUM('aggregate ccm'!AH$2:AH$87),0)</f>
        <v>0</v>
      </c>
      <c r="AH76" s="67">
        <f>IF('aggregate ccm'!AI76&gt;0,'aggregate ccm'!AI76/SUM('aggregate ccm'!AI$2:AI$87),0)</f>
        <v>0</v>
      </c>
      <c r="AI76" s="67">
        <f>IF('aggregate ccm'!AJ76&gt;0,'aggregate ccm'!AJ76/SUM('aggregate ccm'!AJ$2:AJ$87),0)</f>
        <v>0</v>
      </c>
      <c r="AJ76" s="67">
        <f>IF('aggregate ccm'!AK76&gt;0,'aggregate ccm'!AK76/SUM('aggregate ccm'!AK$2:AK$87),0)</f>
        <v>0</v>
      </c>
      <c r="AK76" s="67">
        <f>IF('aggregate ccm'!AL76&gt;0,'aggregate ccm'!AL76/SUM('aggregate ccm'!AL$2:AL$87),0)</f>
        <v>0</v>
      </c>
      <c r="AL76" s="67">
        <f>IF('aggregate ccm'!AM76&gt;0,'aggregate ccm'!AM76/SUM('aggregate ccm'!AM$2:AM$87),0)</f>
        <v>0</v>
      </c>
      <c r="AM76" s="67">
        <f>IF('aggregate ccm'!AN76&gt;0,'aggregate ccm'!AN76/SUM('aggregate ccm'!AN$2:AN$87),0)</f>
        <v>0</v>
      </c>
      <c r="AN76" s="67">
        <f>IF('aggregate ccm'!AO76&gt;0,'aggregate ccm'!AO76/SUM('aggregate ccm'!AO$2:AO$87),0)</f>
        <v>0</v>
      </c>
      <c r="AO76" s="67">
        <f>IF('aggregate ccm'!AP76&gt;0,'aggregate ccm'!AP76/SUM('aggregate ccm'!AP$2:AP$87),0)</f>
        <v>0</v>
      </c>
      <c r="AP76" s="67">
        <f>IF('aggregate ccm'!AQ76&gt;0,'aggregate ccm'!AQ76/SUM('aggregate ccm'!AQ$2:AQ$87),0)</f>
        <v>0</v>
      </c>
      <c r="AQ76" s="67">
        <f>IF('aggregate ccm'!AR76&gt;0,'aggregate ccm'!AR76/SUM('aggregate ccm'!AR$2:AR$87),0)</f>
        <v>0</v>
      </c>
      <c r="AR76" s="67">
        <f>IF('aggregate ccm'!AS76&gt;0,'aggregate ccm'!AS76/SUM('aggregate ccm'!AS$2:AS$87),0)</f>
        <v>0</v>
      </c>
      <c r="AS76" s="67">
        <f>IF('aggregate ccm'!AT76&gt;0,'aggregate ccm'!AT76/SUM('aggregate ccm'!AT$2:AT$87),0)</f>
        <v>0</v>
      </c>
      <c r="AT76" s="67">
        <f>IF('aggregate ccm'!AU76&gt;0,'aggregate ccm'!AU76/SUM('aggregate ccm'!AU$2:AU$87),0)</f>
        <v>0</v>
      </c>
      <c r="AU76" s="67">
        <f>IF('aggregate ccm'!AV76&gt;0,'aggregate ccm'!AV76/SUM('aggregate ccm'!AV$2:AV$87),0)</f>
        <v>0</v>
      </c>
      <c r="AV76" s="67">
        <f>IF('aggregate ccm'!AW76&gt;0,'aggregate ccm'!AW76/SUM('aggregate ccm'!AW$2:AW$87),0)</f>
        <v>0</v>
      </c>
      <c r="AW76" s="67">
        <f>IF('aggregate ccm'!AX76&gt;0,'aggregate ccm'!AX76/SUM('aggregate ccm'!AX$2:AX$87),0)</f>
        <v>0</v>
      </c>
      <c r="AX76" s="67">
        <f>IF('aggregate ccm'!AY76&gt;0,'aggregate ccm'!AY76/SUM('aggregate ccm'!AY$2:AY$87),0)</f>
        <v>0</v>
      </c>
      <c r="AY76" s="67">
        <f>IF('aggregate ccm'!AZ76&gt;0,'aggregate ccm'!AZ76/SUM('aggregate ccm'!AZ$2:AZ$87),0)</f>
        <v>0</v>
      </c>
      <c r="AZ76" s="67">
        <f>IF('aggregate ccm'!BA76&gt;0,'aggregate ccm'!BA76/SUM('aggregate ccm'!BA$2:BA$87),0)</f>
        <v>0</v>
      </c>
      <c r="BA76" s="67">
        <f>IF('aggregate ccm'!BB76&gt;0,'aggregate ccm'!BB76/SUM('aggregate ccm'!BB$2:BB$87),0)</f>
        <v>0</v>
      </c>
      <c r="BB76" s="67">
        <f>IF('aggregate ccm'!BC76&gt;0,'aggregate ccm'!BC76/SUM('aggregate ccm'!BC$2:BC$87),0)</f>
        <v>0</v>
      </c>
      <c r="BC76" s="67">
        <f>IF('aggregate ccm'!BD76&gt;0,'aggregate ccm'!BD76/SUM('aggregate ccm'!BD$2:BD$87),0)</f>
        <v>0</v>
      </c>
      <c r="BD76" s="67">
        <f>IF('aggregate ccm'!BE76&gt;0,'aggregate ccm'!BE76/SUM('aggregate ccm'!BE$2:BE$87),0)</f>
        <v>0</v>
      </c>
      <c r="BE76" s="67">
        <f>IF('aggregate ccm'!BF76&gt;0,'aggregate ccm'!BF76/SUM('aggregate ccm'!BF$2:BF$87),0)</f>
        <v>0</v>
      </c>
      <c r="BF76" s="67">
        <f>IF('aggregate ccm'!BG76&gt;0,'aggregate ccm'!BG76/SUM('aggregate ccm'!BG$2:BG$87),0)</f>
        <v>0</v>
      </c>
      <c r="BG76" s="67">
        <f>IF('aggregate ccm'!BH76&gt;0,'aggregate ccm'!BH76/SUM('aggregate ccm'!BH$2:BH$87),0)</f>
        <v>0</v>
      </c>
      <c r="BH76" s="67">
        <f>IF('aggregate ccm'!BI76&gt;0,'aggregate ccm'!BI76/SUM('aggregate ccm'!BI$2:BI$87),0)</f>
        <v>0</v>
      </c>
      <c r="BI76" s="67">
        <f>IF('aggregate ccm'!BJ76&gt;0,'aggregate ccm'!BJ76/SUM('aggregate ccm'!BJ$2:BJ$87),0)</f>
        <v>0</v>
      </c>
      <c r="BJ76" s="67">
        <f>IF('aggregate ccm'!BK76&gt;0,'aggregate ccm'!BK76/SUM('aggregate ccm'!BK$2:BK$87),0)</f>
        <v>0</v>
      </c>
      <c r="BK76" s="67">
        <f>IF('aggregate ccm'!BL76&gt;0,'aggregate ccm'!BL76/SUM('aggregate ccm'!BL$2:BL$87),0)</f>
        <v>0</v>
      </c>
      <c r="BL76" s="67">
        <f>IF('aggregate ccm'!BM76&gt;0,'aggregate ccm'!BM76/SUM('aggregate ccm'!BM$2:BM$87),0)</f>
        <v>0</v>
      </c>
      <c r="BM76" s="67">
        <f>IF('aggregate ccm'!BN76&gt;0,'aggregate ccm'!BN76/SUM('aggregate ccm'!BN$2:BN$87),0)</f>
        <v>0</v>
      </c>
      <c r="BN76" s="67">
        <f>IF('aggregate ccm'!BO76&gt;0,'aggregate ccm'!BO76/SUM('aggregate ccm'!BO$2:BO$87),0)</f>
        <v>0</v>
      </c>
      <c r="BO76" s="67">
        <f>IF('aggregate ccm'!BP76&gt;0,'aggregate ccm'!BP76/SUM('aggregate ccm'!BP$2:BP$87),0)</f>
        <v>0</v>
      </c>
      <c r="BP76" s="67">
        <f>IF('aggregate ccm'!BQ76&gt;0,'aggregate ccm'!BQ76/SUM('aggregate ccm'!BQ$2:BQ$87),0)</f>
        <v>0</v>
      </c>
      <c r="BQ76" s="67">
        <f>IF('aggregate ccm'!BR76&gt;0,'aggregate ccm'!BR76/SUM('aggregate ccm'!BR$2:BR$87),0)</f>
        <v>0</v>
      </c>
      <c r="BR76" s="67">
        <f>IF('aggregate ccm'!BS76&gt;0,'aggregate ccm'!BS76/SUM('aggregate ccm'!BS$2:BS$87),0)</f>
        <v>0</v>
      </c>
      <c r="BS76" s="67">
        <f>IF('aggregate ccm'!BT76&gt;0,'aggregate ccm'!BT76/SUM('aggregate ccm'!BT$2:BT$87),0)</f>
        <v>0</v>
      </c>
      <c r="BT76" s="67">
        <f>IF('aggregate ccm'!BU76&gt;0,'aggregate ccm'!BU76/SUM('aggregate ccm'!BU$2:BU$87),0)</f>
        <v>0</v>
      </c>
      <c r="BU76" s="67">
        <f>IF('aggregate ccm'!BV76&gt;0,'aggregate ccm'!BV76/SUM('aggregate ccm'!BV$2:BV$87),0)</f>
        <v>0</v>
      </c>
      <c r="BV76" s="67">
        <f>IF('aggregate ccm'!BW76&gt;0,'aggregate ccm'!BW76/SUM('aggregate ccm'!BW$2:BW$87),0)</f>
        <v>0</v>
      </c>
      <c r="BW76" s="67">
        <f>IF('aggregate ccm'!BX76&gt;0,'aggregate ccm'!BX76/SUM('aggregate ccm'!BX$2:BX$87),0)</f>
        <v>0</v>
      </c>
      <c r="BX76" s="67">
        <f>IF('aggregate ccm'!BY76&gt;0,'aggregate ccm'!BY76/SUM('aggregate ccm'!BY$2:BY$87),0)</f>
        <v>0</v>
      </c>
      <c r="BY76" s="67">
        <f>IF('aggregate ccm'!BZ76&gt;0,'aggregate ccm'!BZ76/SUM('aggregate ccm'!BZ$2:BZ$87),0)</f>
        <v>0</v>
      </c>
      <c r="BZ76" s="67">
        <f>IF('aggregate ccm'!CA76&gt;0,'aggregate ccm'!CA76/SUM('aggregate ccm'!CA$2:CA$87),0)</f>
        <v>0</v>
      </c>
      <c r="CA76" s="67">
        <f>IF('aggregate ccm'!CB76&gt;0,'aggregate ccm'!CB76/SUM('aggregate ccm'!CB$2:CB$87),0)</f>
        <v>0</v>
      </c>
      <c r="CB76" s="67">
        <f>IF('aggregate ccm'!CC76&gt;0,'aggregate ccm'!CC76/SUM('aggregate ccm'!CC$2:CC$87),0)</f>
        <v>0</v>
      </c>
      <c r="CC76" s="67">
        <f>IF('aggregate ccm'!CD76&gt;0,'aggregate ccm'!CD76/SUM('aggregate ccm'!CD$2:CD$87),0)</f>
        <v>0</v>
      </c>
      <c r="CD76" s="67">
        <f>IF('aggregate ccm'!CE76&gt;0,'aggregate ccm'!CE76/SUM('aggregate ccm'!CE$2:CE$87),0)</f>
        <v>0</v>
      </c>
      <c r="CE76" s="67">
        <f>IF('aggregate ccm'!CF76&gt;0,'aggregate ccm'!CF76/SUM('aggregate ccm'!CF$2:CF$87),0)</f>
        <v>0</v>
      </c>
      <c r="CF76" s="67">
        <f>IF('aggregate ccm'!CG76&gt;0,'aggregate ccm'!CG76/SUM('aggregate ccm'!CG$2:CG$87),0)</f>
        <v>0</v>
      </c>
      <c r="CG76" s="67">
        <f>IF('aggregate ccm'!CH76&gt;0,'aggregate ccm'!CH76/SUM('aggregate ccm'!CH$2:CH$87),0)</f>
        <v>0</v>
      </c>
      <c r="CH76" s="67">
        <f>IF('aggregate ccm'!CI76&gt;0,'aggregate ccm'!CI76/SUM('aggregate ccm'!CI$2:CI$87),0)</f>
        <v>0</v>
      </c>
      <c r="CI76" s="67">
        <f>IF('aggregate ccm'!CJ76&gt;0,'aggregate ccm'!CJ76/SUM('aggregate ccm'!CJ$2:CJ$87),0)</f>
        <v>0</v>
      </c>
      <c r="CK76" s="67"/>
    </row>
    <row r="77" spans="1:89">
      <c r="A77" s="68" t="s">
        <v>798</v>
      </c>
      <c r="B77" s="67">
        <f>IF('aggregate ccm'!C77&gt;0,'aggregate ccm'!C77/SUM('aggregate ccm'!C$2:C$87),0)</f>
        <v>0</v>
      </c>
      <c r="C77" s="67">
        <f>IF('aggregate ccm'!D77&gt;0,'aggregate ccm'!D77/SUM('aggregate ccm'!D$2:D$87),0)</f>
        <v>0</v>
      </c>
      <c r="D77" s="67">
        <f>IF('aggregate ccm'!E77&gt;0,'aggregate ccm'!E77/SUM('aggregate ccm'!E$2:E$87),0)</f>
        <v>0</v>
      </c>
      <c r="E77" s="67">
        <f>IF('aggregate ccm'!F77&gt;0,'aggregate ccm'!F77/SUM('aggregate ccm'!F$2:F$87),0)</f>
        <v>0</v>
      </c>
      <c r="F77" s="67">
        <f>IF('aggregate ccm'!G77&gt;0,'aggregate ccm'!G77/SUM('aggregate ccm'!G$2:G$87),0)</f>
        <v>0</v>
      </c>
      <c r="G77" s="67">
        <f>IF('aggregate ccm'!H77&gt;0,'aggregate ccm'!H77/SUM('aggregate ccm'!H$2:H$87),0)</f>
        <v>0</v>
      </c>
      <c r="H77" s="67">
        <f>IF('aggregate ccm'!I77&gt;0,'aggregate ccm'!I77/SUM('aggregate ccm'!I$2:I$87),0)</f>
        <v>0</v>
      </c>
      <c r="I77" s="67">
        <f>IF('aggregate ccm'!J77&gt;0,'aggregate ccm'!J77/SUM('aggregate ccm'!J$2:J$87),0)</f>
        <v>0</v>
      </c>
      <c r="J77" s="67">
        <f>IF('aggregate ccm'!K77&gt;0,'aggregate ccm'!K77/SUM('aggregate ccm'!K$2:K$87),0)</f>
        <v>0</v>
      </c>
      <c r="K77" s="67">
        <f>IF('aggregate ccm'!L77&gt;0,'aggregate ccm'!L77/SUM('aggregate ccm'!L$2:L$87),0)</f>
        <v>0</v>
      </c>
      <c r="L77" s="67">
        <f>IF('aggregate ccm'!M77&gt;0,'aggregate ccm'!M77/SUM('aggregate ccm'!M$2:M$87),0)</f>
        <v>0</v>
      </c>
      <c r="M77" s="67">
        <f>IF('aggregate ccm'!N77&gt;0,'aggregate ccm'!N77/SUM('aggregate ccm'!N$2:N$87),0)</f>
        <v>0</v>
      </c>
      <c r="N77" s="67">
        <f>IF('aggregate ccm'!O77&gt;0,'aggregate ccm'!O77/SUM('aggregate ccm'!O$2:O$87),0)</f>
        <v>0</v>
      </c>
      <c r="O77" s="67">
        <f>IF('aggregate ccm'!P77&gt;0,'aggregate ccm'!P77/SUM('aggregate ccm'!P$2:P$87),0)</f>
        <v>0</v>
      </c>
      <c r="P77" s="67">
        <f>IF('aggregate ccm'!Q77&gt;0,'aggregate ccm'!Q77/SUM('aggregate ccm'!Q$2:Q$87),0)</f>
        <v>0</v>
      </c>
      <c r="Q77" s="67">
        <f>IF('aggregate ccm'!R77&gt;0,'aggregate ccm'!R77/SUM('aggregate ccm'!R$2:R$87),0)</f>
        <v>0</v>
      </c>
      <c r="R77" s="67">
        <f>IF('aggregate ccm'!S77&gt;0,'aggregate ccm'!S77/SUM('aggregate ccm'!S$2:S$87),0)</f>
        <v>0</v>
      </c>
      <c r="S77" s="67">
        <f>IF('aggregate ccm'!T77&gt;0,'aggregate ccm'!T77/SUM('aggregate ccm'!T$2:T$87),0)</f>
        <v>0</v>
      </c>
      <c r="T77" s="67">
        <f>IF('aggregate ccm'!U77&gt;0,'aggregate ccm'!U77/SUM('aggregate ccm'!U$2:U$87),0)</f>
        <v>0</v>
      </c>
      <c r="U77" s="67">
        <f>IF('aggregate ccm'!V77&gt;0,'aggregate ccm'!V77/SUM('aggregate ccm'!V$2:V$87),0)</f>
        <v>0</v>
      </c>
      <c r="V77" s="67">
        <f>IF('aggregate ccm'!W77&gt;0,'aggregate ccm'!W77/SUM('aggregate ccm'!W$2:W$87),0)</f>
        <v>0</v>
      </c>
      <c r="W77" s="67">
        <f>IF('aggregate ccm'!X77&gt;0,'aggregate ccm'!X77/SUM('aggregate ccm'!X$2:X$87),0)</f>
        <v>0</v>
      </c>
      <c r="X77" s="67">
        <f>IF('aggregate ccm'!Y77&gt;0,'aggregate ccm'!Y77/SUM('aggregate ccm'!Y$2:Y$87),0)</f>
        <v>0</v>
      </c>
      <c r="Y77" s="67">
        <f>IF('aggregate ccm'!Z77&gt;0,'aggregate ccm'!Z77/SUM('aggregate ccm'!Z$2:Z$87),0)</f>
        <v>0</v>
      </c>
      <c r="Z77" s="67">
        <f>IF('aggregate ccm'!AA77&gt;0,'aggregate ccm'!AA77/SUM('aggregate ccm'!AA$2:AA$87),0)</f>
        <v>0</v>
      </c>
      <c r="AA77" s="67">
        <f>IF('aggregate ccm'!AB77&gt;0,'aggregate ccm'!AB77/SUM('aggregate ccm'!AB$2:AB$87),0)</f>
        <v>0</v>
      </c>
      <c r="AB77" s="67">
        <f>IF('aggregate ccm'!AC77&gt;0,'aggregate ccm'!AC77/SUM('aggregate ccm'!AC$2:AC$87),0)</f>
        <v>0</v>
      </c>
      <c r="AC77" s="67">
        <f>IF('aggregate ccm'!AD77&gt;0,'aggregate ccm'!AD77/SUM('aggregate ccm'!AD$2:AD$87),0)</f>
        <v>0</v>
      </c>
      <c r="AD77" s="67">
        <f>IF('aggregate ccm'!AE77&gt;0,'aggregate ccm'!AE77/SUM('aggregate ccm'!AE$2:AE$87),0)</f>
        <v>0</v>
      </c>
      <c r="AE77" s="67">
        <f>IF('aggregate ccm'!AF77&gt;0,'aggregate ccm'!AF77/SUM('aggregate ccm'!AF$2:AF$87),0)</f>
        <v>0</v>
      </c>
      <c r="AF77" s="67">
        <f>IF('aggregate ccm'!AG77&gt;0,'aggregate ccm'!AG77/SUM('aggregate ccm'!AG$2:AG$87),0)</f>
        <v>0</v>
      </c>
      <c r="AG77" s="67">
        <f>IF('aggregate ccm'!AH77&gt;0,'aggregate ccm'!AH77/SUM('aggregate ccm'!AH$2:AH$87),0)</f>
        <v>0</v>
      </c>
      <c r="AH77" s="67">
        <f>IF('aggregate ccm'!AI77&gt;0,'aggregate ccm'!AI77/SUM('aggregate ccm'!AI$2:AI$87),0)</f>
        <v>0</v>
      </c>
      <c r="AI77" s="67">
        <f>IF('aggregate ccm'!AJ77&gt;0,'aggregate ccm'!AJ77/SUM('aggregate ccm'!AJ$2:AJ$87),0)</f>
        <v>0</v>
      </c>
      <c r="AJ77" s="67">
        <f>IF('aggregate ccm'!AK77&gt;0,'aggregate ccm'!AK77/SUM('aggregate ccm'!AK$2:AK$87),0)</f>
        <v>0</v>
      </c>
      <c r="AK77" s="67">
        <f>IF('aggregate ccm'!AL77&gt;0,'aggregate ccm'!AL77/SUM('aggregate ccm'!AL$2:AL$87),0)</f>
        <v>0</v>
      </c>
      <c r="AL77" s="67">
        <f>IF('aggregate ccm'!AM77&gt;0,'aggregate ccm'!AM77/SUM('aggregate ccm'!AM$2:AM$87),0)</f>
        <v>0</v>
      </c>
      <c r="AM77" s="67">
        <f>IF('aggregate ccm'!AN77&gt;0,'aggregate ccm'!AN77/SUM('aggregate ccm'!AN$2:AN$87),0)</f>
        <v>0</v>
      </c>
      <c r="AN77" s="67">
        <f>IF('aggregate ccm'!AO77&gt;0,'aggregate ccm'!AO77/SUM('aggregate ccm'!AO$2:AO$87),0)</f>
        <v>0</v>
      </c>
      <c r="AO77" s="67">
        <f>IF('aggregate ccm'!AP77&gt;0,'aggregate ccm'!AP77/SUM('aggregate ccm'!AP$2:AP$87),0)</f>
        <v>0</v>
      </c>
      <c r="AP77" s="67">
        <f>IF('aggregate ccm'!AQ77&gt;0,'aggregate ccm'!AQ77/SUM('aggregate ccm'!AQ$2:AQ$87),0)</f>
        <v>0</v>
      </c>
      <c r="AQ77" s="67">
        <f>IF('aggregate ccm'!AR77&gt;0,'aggregate ccm'!AR77/SUM('aggregate ccm'!AR$2:AR$87),0)</f>
        <v>0</v>
      </c>
      <c r="AR77" s="67">
        <f>IF('aggregate ccm'!AS77&gt;0,'aggregate ccm'!AS77/SUM('aggregate ccm'!AS$2:AS$87),0)</f>
        <v>0</v>
      </c>
      <c r="AS77" s="67">
        <f>IF('aggregate ccm'!AT77&gt;0,'aggregate ccm'!AT77/SUM('aggregate ccm'!AT$2:AT$87),0)</f>
        <v>0</v>
      </c>
      <c r="AT77" s="67">
        <f>IF('aggregate ccm'!AU77&gt;0,'aggregate ccm'!AU77/SUM('aggregate ccm'!AU$2:AU$87),0)</f>
        <v>0</v>
      </c>
      <c r="AU77" s="67">
        <f>IF('aggregate ccm'!AV77&gt;0,'aggregate ccm'!AV77/SUM('aggregate ccm'!AV$2:AV$87),0)</f>
        <v>0</v>
      </c>
      <c r="AV77" s="67">
        <f>IF('aggregate ccm'!AW77&gt;0,'aggregate ccm'!AW77/SUM('aggregate ccm'!AW$2:AW$87),0)</f>
        <v>0</v>
      </c>
      <c r="AW77" s="67">
        <f>IF('aggregate ccm'!AX77&gt;0,'aggregate ccm'!AX77/SUM('aggregate ccm'!AX$2:AX$87),0)</f>
        <v>0</v>
      </c>
      <c r="AX77" s="67">
        <f>IF('aggregate ccm'!AY77&gt;0,'aggregate ccm'!AY77/SUM('aggregate ccm'!AY$2:AY$87),0)</f>
        <v>0</v>
      </c>
      <c r="AY77" s="67">
        <f>IF('aggregate ccm'!AZ77&gt;0,'aggregate ccm'!AZ77/SUM('aggregate ccm'!AZ$2:AZ$87),0)</f>
        <v>0</v>
      </c>
      <c r="AZ77" s="67">
        <f>IF('aggregate ccm'!BA77&gt;0,'aggregate ccm'!BA77/SUM('aggregate ccm'!BA$2:BA$87),0)</f>
        <v>0</v>
      </c>
      <c r="BA77" s="67">
        <f>IF('aggregate ccm'!BB77&gt;0,'aggregate ccm'!BB77/SUM('aggregate ccm'!BB$2:BB$87),0)</f>
        <v>0</v>
      </c>
      <c r="BB77" s="67">
        <f>IF('aggregate ccm'!BC77&gt;0,'aggregate ccm'!BC77/SUM('aggregate ccm'!BC$2:BC$87),0)</f>
        <v>0</v>
      </c>
      <c r="BC77" s="67">
        <f>IF('aggregate ccm'!BD77&gt;0,'aggregate ccm'!BD77/SUM('aggregate ccm'!BD$2:BD$87),0)</f>
        <v>0</v>
      </c>
      <c r="BD77" s="67">
        <f>IF('aggregate ccm'!BE77&gt;0,'aggregate ccm'!BE77/SUM('aggregate ccm'!BE$2:BE$87),0)</f>
        <v>0</v>
      </c>
      <c r="BE77" s="67">
        <f>IF('aggregate ccm'!BF77&gt;0,'aggregate ccm'!BF77/SUM('aggregate ccm'!BF$2:BF$87),0)</f>
        <v>0</v>
      </c>
      <c r="BF77" s="67">
        <f>IF('aggregate ccm'!BG77&gt;0,'aggregate ccm'!BG77/SUM('aggregate ccm'!BG$2:BG$87),0)</f>
        <v>0</v>
      </c>
      <c r="BG77" s="67">
        <f>IF('aggregate ccm'!BH77&gt;0,'aggregate ccm'!BH77/SUM('aggregate ccm'!BH$2:BH$87),0)</f>
        <v>0</v>
      </c>
      <c r="BH77" s="67">
        <f>IF('aggregate ccm'!BI77&gt;0,'aggregate ccm'!BI77/SUM('aggregate ccm'!BI$2:BI$87),0)</f>
        <v>0</v>
      </c>
      <c r="BI77" s="67">
        <f>IF('aggregate ccm'!BJ77&gt;0,'aggregate ccm'!BJ77/SUM('aggregate ccm'!BJ$2:BJ$87),0)</f>
        <v>0</v>
      </c>
      <c r="BJ77" s="67">
        <f>IF('aggregate ccm'!BK77&gt;0,'aggregate ccm'!BK77/SUM('aggregate ccm'!BK$2:BK$87),0)</f>
        <v>0</v>
      </c>
      <c r="BK77" s="67">
        <f>IF('aggregate ccm'!BL77&gt;0,'aggregate ccm'!BL77/SUM('aggregate ccm'!BL$2:BL$87),0)</f>
        <v>0</v>
      </c>
      <c r="BL77" s="67">
        <f>IF('aggregate ccm'!BM77&gt;0,'aggregate ccm'!BM77/SUM('aggregate ccm'!BM$2:BM$87),0)</f>
        <v>0</v>
      </c>
      <c r="BM77" s="67">
        <f>IF('aggregate ccm'!BN77&gt;0,'aggregate ccm'!BN77/SUM('aggregate ccm'!BN$2:BN$87),0)</f>
        <v>0</v>
      </c>
      <c r="BN77" s="67">
        <f>IF('aggregate ccm'!BO77&gt;0,'aggregate ccm'!BO77/SUM('aggregate ccm'!BO$2:BO$87),0)</f>
        <v>0</v>
      </c>
      <c r="BO77" s="67">
        <f>IF('aggregate ccm'!BP77&gt;0,'aggregate ccm'!BP77/SUM('aggregate ccm'!BP$2:BP$87),0)</f>
        <v>0</v>
      </c>
      <c r="BP77" s="67">
        <f>IF('aggregate ccm'!BQ77&gt;0,'aggregate ccm'!BQ77/SUM('aggregate ccm'!BQ$2:BQ$87),0)</f>
        <v>0</v>
      </c>
      <c r="BQ77" s="67">
        <f>IF('aggregate ccm'!BR77&gt;0,'aggregate ccm'!BR77/SUM('aggregate ccm'!BR$2:BR$87),0)</f>
        <v>0</v>
      </c>
      <c r="BR77" s="67">
        <f>IF('aggregate ccm'!BS77&gt;0,'aggregate ccm'!BS77/SUM('aggregate ccm'!BS$2:BS$87),0)</f>
        <v>0</v>
      </c>
      <c r="BS77" s="67">
        <f>IF('aggregate ccm'!BT77&gt;0,'aggregate ccm'!BT77/SUM('aggregate ccm'!BT$2:BT$87),0)</f>
        <v>0</v>
      </c>
      <c r="BT77" s="67">
        <f>IF('aggregate ccm'!BU77&gt;0,'aggregate ccm'!BU77/SUM('aggregate ccm'!BU$2:BU$87),0)</f>
        <v>0</v>
      </c>
      <c r="BU77" s="67">
        <f>IF('aggregate ccm'!BV77&gt;0,'aggregate ccm'!BV77/SUM('aggregate ccm'!BV$2:BV$87),0)</f>
        <v>0</v>
      </c>
      <c r="BV77" s="67">
        <f>IF('aggregate ccm'!BW77&gt;0,'aggregate ccm'!BW77/SUM('aggregate ccm'!BW$2:BW$87),0)</f>
        <v>0</v>
      </c>
      <c r="BW77" s="67">
        <f>IF('aggregate ccm'!BX77&gt;0,'aggregate ccm'!BX77/SUM('aggregate ccm'!BX$2:BX$87),0)</f>
        <v>0</v>
      </c>
      <c r="BX77" s="67">
        <f>IF('aggregate ccm'!BY77&gt;0,'aggregate ccm'!BY77/SUM('aggregate ccm'!BY$2:BY$87),0)</f>
        <v>0</v>
      </c>
      <c r="BY77" s="67">
        <f>IF('aggregate ccm'!BZ77&gt;0,'aggregate ccm'!BZ77/SUM('aggregate ccm'!BZ$2:BZ$87),0)</f>
        <v>0</v>
      </c>
      <c r="BZ77" s="67">
        <f>IF('aggregate ccm'!CA77&gt;0,'aggregate ccm'!CA77/SUM('aggregate ccm'!CA$2:CA$87),0)</f>
        <v>0</v>
      </c>
      <c r="CA77" s="67">
        <f>IF('aggregate ccm'!CB77&gt;0,'aggregate ccm'!CB77/SUM('aggregate ccm'!CB$2:CB$87),0)</f>
        <v>0</v>
      </c>
      <c r="CB77" s="67">
        <f>IF('aggregate ccm'!CC77&gt;0,'aggregate ccm'!CC77/SUM('aggregate ccm'!CC$2:CC$87),0)</f>
        <v>0</v>
      </c>
      <c r="CC77" s="67">
        <f>IF('aggregate ccm'!CD77&gt;0,'aggregate ccm'!CD77/SUM('aggregate ccm'!CD$2:CD$87),0)</f>
        <v>0</v>
      </c>
      <c r="CD77" s="67">
        <f>IF('aggregate ccm'!CE77&gt;0,'aggregate ccm'!CE77/SUM('aggregate ccm'!CE$2:CE$87),0)</f>
        <v>0</v>
      </c>
      <c r="CE77" s="67">
        <f>IF('aggregate ccm'!CF77&gt;0,'aggregate ccm'!CF77/SUM('aggregate ccm'!CF$2:CF$87),0)</f>
        <v>0</v>
      </c>
      <c r="CF77" s="67">
        <f>IF('aggregate ccm'!CG77&gt;0,'aggregate ccm'!CG77/SUM('aggregate ccm'!CG$2:CG$87),0)</f>
        <v>0</v>
      </c>
      <c r="CG77" s="67">
        <f>IF('aggregate ccm'!CH77&gt;0,'aggregate ccm'!CH77/SUM('aggregate ccm'!CH$2:CH$87),0)</f>
        <v>0</v>
      </c>
      <c r="CH77" s="67">
        <f>IF('aggregate ccm'!CI77&gt;0,'aggregate ccm'!CI77/SUM('aggregate ccm'!CI$2:CI$87),0)</f>
        <v>0</v>
      </c>
      <c r="CI77" s="67">
        <f>IF('aggregate ccm'!CJ77&gt;0,'aggregate ccm'!CJ77/SUM('aggregate ccm'!CJ$2:CJ$87),0)</f>
        <v>0</v>
      </c>
      <c r="CK77" s="67"/>
    </row>
    <row r="78" spans="1:89">
      <c r="A78" s="68" t="s">
        <v>799</v>
      </c>
      <c r="B78" s="67">
        <f>IF('aggregate ccm'!C78&gt;0,'aggregate ccm'!C78/SUM('aggregate ccm'!C$2:C$87),0)</f>
        <v>0</v>
      </c>
      <c r="C78" s="67">
        <f>IF('aggregate ccm'!D78&gt;0,'aggregate ccm'!D78/SUM('aggregate ccm'!D$2:D$87),0)</f>
        <v>0</v>
      </c>
      <c r="D78" s="67">
        <f>IF('aggregate ccm'!E78&gt;0,'aggregate ccm'!E78/SUM('aggregate ccm'!E$2:E$87),0)</f>
        <v>0</v>
      </c>
      <c r="E78" s="67">
        <f>IF('aggregate ccm'!F78&gt;0,'aggregate ccm'!F78/SUM('aggregate ccm'!F$2:F$87),0)</f>
        <v>0</v>
      </c>
      <c r="F78" s="67">
        <f>IF('aggregate ccm'!G78&gt;0,'aggregate ccm'!G78/SUM('aggregate ccm'!G$2:G$87),0)</f>
        <v>0</v>
      </c>
      <c r="G78" s="67">
        <f>IF('aggregate ccm'!H78&gt;0,'aggregate ccm'!H78/SUM('aggregate ccm'!H$2:H$87),0)</f>
        <v>0</v>
      </c>
      <c r="H78" s="67">
        <f>IF('aggregate ccm'!I78&gt;0,'aggregate ccm'!I78/SUM('aggregate ccm'!I$2:I$87),0)</f>
        <v>0</v>
      </c>
      <c r="I78" s="67">
        <f>IF('aggregate ccm'!J78&gt;0,'aggregate ccm'!J78/SUM('aggregate ccm'!J$2:J$87),0)</f>
        <v>0</v>
      </c>
      <c r="J78" s="67">
        <f>IF('aggregate ccm'!K78&gt;0,'aggregate ccm'!K78/SUM('aggregate ccm'!K$2:K$87),0)</f>
        <v>0</v>
      </c>
      <c r="K78" s="67">
        <f>IF('aggregate ccm'!L78&gt;0,'aggregate ccm'!L78/SUM('aggregate ccm'!L$2:L$87),0)</f>
        <v>0</v>
      </c>
      <c r="L78" s="67">
        <f>IF('aggregate ccm'!M78&gt;0,'aggregate ccm'!M78/SUM('aggregate ccm'!M$2:M$87),0)</f>
        <v>0</v>
      </c>
      <c r="M78" s="67">
        <f>IF('aggregate ccm'!N78&gt;0,'aggregate ccm'!N78/SUM('aggregate ccm'!N$2:N$87),0)</f>
        <v>0</v>
      </c>
      <c r="N78" s="67">
        <f>IF('aggregate ccm'!O78&gt;0,'aggregate ccm'!O78/SUM('aggregate ccm'!O$2:O$87),0)</f>
        <v>0</v>
      </c>
      <c r="O78" s="67">
        <f>IF('aggregate ccm'!P78&gt;0,'aggregate ccm'!P78/SUM('aggregate ccm'!P$2:P$87),0)</f>
        <v>0</v>
      </c>
      <c r="P78" s="67">
        <f>IF('aggregate ccm'!Q78&gt;0,'aggregate ccm'!Q78/SUM('aggregate ccm'!Q$2:Q$87),0)</f>
        <v>0</v>
      </c>
      <c r="Q78" s="67">
        <f>IF('aggregate ccm'!R78&gt;0,'aggregate ccm'!R78/SUM('aggregate ccm'!R$2:R$87),0)</f>
        <v>0</v>
      </c>
      <c r="R78" s="67">
        <f>IF('aggregate ccm'!S78&gt;0,'aggregate ccm'!S78/SUM('aggregate ccm'!S$2:S$87),0)</f>
        <v>0</v>
      </c>
      <c r="S78" s="67">
        <f>IF('aggregate ccm'!T78&gt;0,'aggregate ccm'!T78/SUM('aggregate ccm'!T$2:T$87),0)</f>
        <v>0</v>
      </c>
      <c r="T78" s="67">
        <f>IF('aggregate ccm'!U78&gt;0,'aggregate ccm'!U78/SUM('aggregate ccm'!U$2:U$87),0)</f>
        <v>0</v>
      </c>
      <c r="U78" s="67">
        <f>IF('aggregate ccm'!V78&gt;0,'aggregate ccm'!V78/SUM('aggregate ccm'!V$2:V$87),0)</f>
        <v>0</v>
      </c>
      <c r="V78" s="67">
        <f>IF('aggregate ccm'!W78&gt;0,'aggregate ccm'!W78/SUM('aggregate ccm'!W$2:W$87),0)</f>
        <v>0</v>
      </c>
      <c r="W78" s="67">
        <f>IF('aggregate ccm'!X78&gt;0,'aggregate ccm'!X78/SUM('aggregate ccm'!X$2:X$87),0)</f>
        <v>0</v>
      </c>
      <c r="X78" s="67">
        <f>IF('aggregate ccm'!Y78&gt;0,'aggregate ccm'!Y78/SUM('aggregate ccm'!Y$2:Y$87),0)</f>
        <v>0</v>
      </c>
      <c r="Y78" s="67">
        <f>IF('aggregate ccm'!Z78&gt;0,'aggregate ccm'!Z78/SUM('aggregate ccm'!Z$2:Z$87),0)</f>
        <v>0</v>
      </c>
      <c r="Z78" s="67">
        <f>IF('aggregate ccm'!AA78&gt;0,'aggregate ccm'!AA78/SUM('aggregate ccm'!AA$2:AA$87),0)</f>
        <v>0</v>
      </c>
      <c r="AA78" s="67">
        <f>IF('aggregate ccm'!AB78&gt;0,'aggregate ccm'!AB78/SUM('aggregate ccm'!AB$2:AB$87),0)</f>
        <v>0</v>
      </c>
      <c r="AB78" s="67">
        <f>IF('aggregate ccm'!AC78&gt;0,'aggregate ccm'!AC78/SUM('aggregate ccm'!AC$2:AC$87),0)</f>
        <v>0</v>
      </c>
      <c r="AC78" s="67">
        <f>IF('aggregate ccm'!AD78&gt;0,'aggregate ccm'!AD78/SUM('aggregate ccm'!AD$2:AD$87),0)</f>
        <v>0</v>
      </c>
      <c r="AD78" s="67">
        <f>IF('aggregate ccm'!AE78&gt;0,'aggregate ccm'!AE78/SUM('aggregate ccm'!AE$2:AE$87),0)</f>
        <v>0</v>
      </c>
      <c r="AE78" s="67">
        <f>IF('aggregate ccm'!AF78&gt;0,'aggregate ccm'!AF78/SUM('aggregate ccm'!AF$2:AF$87),0)</f>
        <v>0</v>
      </c>
      <c r="AF78" s="67">
        <f>IF('aggregate ccm'!AG78&gt;0,'aggregate ccm'!AG78/SUM('aggregate ccm'!AG$2:AG$87),0)</f>
        <v>0</v>
      </c>
      <c r="AG78" s="67">
        <f>IF('aggregate ccm'!AH78&gt;0,'aggregate ccm'!AH78/SUM('aggregate ccm'!AH$2:AH$87),0)</f>
        <v>0</v>
      </c>
      <c r="AH78" s="67">
        <f>IF('aggregate ccm'!AI78&gt;0,'aggregate ccm'!AI78/SUM('aggregate ccm'!AI$2:AI$87),0)</f>
        <v>0</v>
      </c>
      <c r="AI78" s="67">
        <f>IF('aggregate ccm'!AJ78&gt;0,'aggregate ccm'!AJ78/SUM('aggregate ccm'!AJ$2:AJ$87),0)</f>
        <v>0</v>
      </c>
      <c r="AJ78" s="67">
        <f>IF('aggregate ccm'!AK78&gt;0,'aggregate ccm'!AK78/SUM('aggregate ccm'!AK$2:AK$87),0)</f>
        <v>0</v>
      </c>
      <c r="AK78" s="67">
        <f>IF('aggregate ccm'!AL78&gt;0,'aggregate ccm'!AL78/SUM('aggregate ccm'!AL$2:AL$87),0)</f>
        <v>0</v>
      </c>
      <c r="AL78" s="67">
        <f>IF('aggregate ccm'!AM78&gt;0,'aggregate ccm'!AM78/SUM('aggregate ccm'!AM$2:AM$87),0)</f>
        <v>0</v>
      </c>
      <c r="AM78" s="67">
        <f>IF('aggregate ccm'!AN78&gt;0,'aggregate ccm'!AN78/SUM('aggregate ccm'!AN$2:AN$87),0)</f>
        <v>0</v>
      </c>
      <c r="AN78" s="67">
        <f>IF('aggregate ccm'!AO78&gt;0,'aggregate ccm'!AO78/SUM('aggregate ccm'!AO$2:AO$87),0)</f>
        <v>0</v>
      </c>
      <c r="AO78" s="67">
        <f>IF('aggregate ccm'!AP78&gt;0,'aggregate ccm'!AP78/SUM('aggregate ccm'!AP$2:AP$87),0)</f>
        <v>0</v>
      </c>
      <c r="AP78" s="67">
        <f>IF('aggregate ccm'!AQ78&gt;0,'aggregate ccm'!AQ78/SUM('aggregate ccm'!AQ$2:AQ$87),0)</f>
        <v>0</v>
      </c>
      <c r="AQ78" s="67">
        <f>IF('aggregate ccm'!AR78&gt;0,'aggregate ccm'!AR78/SUM('aggregate ccm'!AR$2:AR$87),0)</f>
        <v>0</v>
      </c>
      <c r="AR78" s="67">
        <f>IF('aggregate ccm'!AS78&gt;0,'aggregate ccm'!AS78/SUM('aggregate ccm'!AS$2:AS$87),0)</f>
        <v>0</v>
      </c>
      <c r="AS78" s="67">
        <f>IF('aggregate ccm'!AT78&gt;0,'aggregate ccm'!AT78/SUM('aggregate ccm'!AT$2:AT$87),0)</f>
        <v>0</v>
      </c>
      <c r="AT78" s="67">
        <f>IF('aggregate ccm'!AU78&gt;0,'aggregate ccm'!AU78/SUM('aggregate ccm'!AU$2:AU$87),0)</f>
        <v>0</v>
      </c>
      <c r="AU78" s="67">
        <f>IF('aggregate ccm'!AV78&gt;0,'aggregate ccm'!AV78/SUM('aggregate ccm'!AV$2:AV$87),0)</f>
        <v>0</v>
      </c>
      <c r="AV78" s="67">
        <f>IF('aggregate ccm'!AW78&gt;0,'aggregate ccm'!AW78/SUM('aggregate ccm'!AW$2:AW$87),0)</f>
        <v>0</v>
      </c>
      <c r="AW78" s="67">
        <f>IF('aggregate ccm'!AX78&gt;0,'aggregate ccm'!AX78/SUM('aggregate ccm'!AX$2:AX$87),0)</f>
        <v>0</v>
      </c>
      <c r="AX78" s="67">
        <f>IF('aggregate ccm'!AY78&gt;0,'aggregate ccm'!AY78/SUM('aggregate ccm'!AY$2:AY$87),0)</f>
        <v>0</v>
      </c>
      <c r="AY78" s="67">
        <f>IF('aggregate ccm'!AZ78&gt;0,'aggregate ccm'!AZ78/SUM('aggregate ccm'!AZ$2:AZ$87),0)</f>
        <v>0</v>
      </c>
      <c r="AZ78" s="67">
        <f>IF('aggregate ccm'!BA78&gt;0,'aggregate ccm'!BA78/SUM('aggregate ccm'!BA$2:BA$87),0)</f>
        <v>0</v>
      </c>
      <c r="BA78" s="67">
        <f>IF('aggregate ccm'!BB78&gt;0,'aggregate ccm'!BB78/SUM('aggregate ccm'!BB$2:BB$87),0)</f>
        <v>0</v>
      </c>
      <c r="BB78" s="67">
        <f>IF('aggregate ccm'!BC78&gt;0,'aggregate ccm'!BC78/SUM('aggregate ccm'!BC$2:BC$87),0)</f>
        <v>0</v>
      </c>
      <c r="BC78" s="67">
        <f>IF('aggregate ccm'!BD78&gt;0,'aggregate ccm'!BD78/SUM('aggregate ccm'!BD$2:BD$87),0)</f>
        <v>0</v>
      </c>
      <c r="BD78" s="67">
        <f>IF('aggregate ccm'!BE78&gt;0,'aggregate ccm'!BE78/SUM('aggregate ccm'!BE$2:BE$87),0)</f>
        <v>0</v>
      </c>
      <c r="BE78" s="67">
        <f>IF('aggregate ccm'!BF78&gt;0,'aggregate ccm'!BF78/SUM('aggregate ccm'!BF$2:BF$87),0)</f>
        <v>0</v>
      </c>
      <c r="BF78" s="67">
        <f>IF('aggregate ccm'!BG78&gt;0,'aggregate ccm'!BG78/SUM('aggregate ccm'!BG$2:BG$87),0)</f>
        <v>0</v>
      </c>
      <c r="BG78" s="67">
        <f>IF('aggregate ccm'!BH78&gt;0,'aggregate ccm'!BH78/SUM('aggregate ccm'!BH$2:BH$87),0)</f>
        <v>0</v>
      </c>
      <c r="BH78" s="67">
        <f>IF('aggregate ccm'!BI78&gt;0,'aggregate ccm'!BI78/SUM('aggregate ccm'!BI$2:BI$87),0)</f>
        <v>0</v>
      </c>
      <c r="BI78" s="67">
        <f>IF('aggregate ccm'!BJ78&gt;0,'aggregate ccm'!BJ78/SUM('aggregate ccm'!BJ$2:BJ$87),0)</f>
        <v>0</v>
      </c>
      <c r="BJ78" s="67">
        <f>IF('aggregate ccm'!BK78&gt;0,'aggregate ccm'!BK78/SUM('aggregate ccm'!BK$2:BK$87),0)</f>
        <v>0</v>
      </c>
      <c r="BK78" s="67">
        <f>IF('aggregate ccm'!BL78&gt;0,'aggregate ccm'!BL78/SUM('aggregate ccm'!BL$2:BL$87),0)</f>
        <v>0</v>
      </c>
      <c r="BL78" s="67">
        <f>IF('aggregate ccm'!BM78&gt;0,'aggregate ccm'!BM78/SUM('aggregate ccm'!BM$2:BM$87),0)</f>
        <v>0</v>
      </c>
      <c r="BM78" s="67">
        <f>IF('aggregate ccm'!BN78&gt;0,'aggregate ccm'!BN78/SUM('aggregate ccm'!BN$2:BN$87),0)</f>
        <v>0</v>
      </c>
      <c r="BN78" s="67">
        <f>IF('aggregate ccm'!BO78&gt;0,'aggregate ccm'!BO78/SUM('aggregate ccm'!BO$2:BO$87),0)</f>
        <v>0</v>
      </c>
      <c r="BO78" s="67">
        <f>IF('aggregate ccm'!BP78&gt;0,'aggregate ccm'!BP78/SUM('aggregate ccm'!BP$2:BP$87),0)</f>
        <v>0</v>
      </c>
      <c r="BP78" s="67">
        <f>IF('aggregate ccm'!BQ78&gt;0,'aggregate ccm'!BQ78/SUM('aggregate ccm'!BQ$2:BQ$87),0)</f>
        <v>0</v>
      </c>
      <c r="BQ78" s="67">
        <f>IF('aggregate ccm'!BR78&gt;0,'aggregate ccm'!BR78/SUM('aggregate ccm'!BR$2:BR$87),0)</f>
        <v>0</v>
      </c>
      <c r="BR78" s="67">
        <f>IF('aggregate ccm'!BS78&gt;0,'aggregate ccm'!BS78/SUM('aggregate ccm'!BS$2:BS$87),0)</f>
        <v>0</v>
      </c>
      <c r="BS78" s="67">
        <f>IF('aggregate ccm'!BT78&gt;0,'aggregate ccm'!BT78/SUM('aggregate ccm'!BT$2:BT$87),0)</f>
        <v>0</v>
      </c>
      <c r="BT78" s="67">
        <f>IF('aggregate ccm'!BU78&gt;0,'aggregate ccm'!BU78/SUM('aggregate ccm'!BU$2:BU$87),0)</f>
        <v>0</v>
      </c>
      <c r="BU78" s="67">
        <f>IF('aggregate ccm'!BV78&gt;0,'aggregate ccm'!BV78/SUM('aggregate ccm'!BV$2:BV$87),0)</f>
        <v>0</v>
      </c>
      <c r="BV78" s="67">
        <f>IF('aggregate ccm'!BW78&gt;0,'aggregate ccm'!BW78/SUM('aggregate ccm'!BW$2:BW$87),0)</f>
        <v>0</v>
      </c>
      <c r="BW78" s="67">
        <f>IF('aggregate ccm'!BX78&gt;0,'aggregate ccm'!BX78/SUM('aggregate ccm'!BX$2:BX$87),0)</f>
        <v>0</v>
      </c>
      <c r="BX78" s="67">
        <f>IF('aggregate ccm'!BY78&gt;0,'aggregate ccm'!BY78/SUM('aggregate ccm'!BY$2:BY$87),0)</f>
        <v>0</v>
      </c>
      <c r="BY78" s="67">
        <f>IF('aggregate ccm'!BZ78&gt;0,'aggregate ccm'!BZ78/SUM('aggregate ccm'!BZ$2:BZ$87),0)</f>
        <v>0</v>
      </c>
      <c r="BZ78" s="67">
        <f>IF('aggregate ccm'!CA78&gt;0,'aggregate ccm'!CA78/SUM('aggregate ccm'!CA$2:CA$87),0)</f>
        <v>0</v>
      </c>
      <c r="CA78" s="67">
        <f>IF('aggregate ccm'!CB78&gt;0,'aggregate ccm'!CB78/SUM('aggregate ccm'!CB$2:CB$87),0)</f>
        <v>0</v>
      </c>
      <c r="CB78" s="67">
        <f>IF('aggregate ccm'!CC78&gt;0,'aggregate ccm'!CC78/SUM('aggregate ccm'!CC$2:CC$87),0)</f>
        <v>0</v>
      </c>
      <c r="CC78" s="67">
        <f>IF('aggregate ccm'!CD78&gt;0,'aggregate ccm'!CD78/SUM('aggregate ccm'!CD$2:CD$87),0)</f>
        <v>0</v>
      </c>
      <c r="CD78" s="67">
        <f>IF('aggregate ccm'!CE78&gt;0,'aggregate ccm'!CE78/SUM('aggregate ccm'!CE$2:CE$87),0)</f>
        <v>0</v>
      </c>
      <c r="CE78" s="67">
        <f>IF('aggregate ccm'!CF78&gt;0,'aggregate ccm'!CF78/SUM('aggregate ccm'!CF$2:CF$87),0)</f>
        <v>0</v>
      </c>
      <c r="CF78" s="67">
        <f>IF('aggregate ccm'!CG78&gt;0,'aggregate ccm'!CG78/SUM('aggregate ccm'!CG$2:CG$87),0)</f>
        <v>0</v>
      </c>
      <c r="CG78" s="67">
        <f>IF('aggregate ccm'!CH78&gt;0,'aggregate ccm'!CH78/SUM('aggregate ccm'!CH$2:CH$87),0)</f>
        <v>0</v>
      </c>
      <c r="CH78" s="67">
        <f>IF('aggregate ccm'!CI78&gt;0,'aggregate ccm'!CI78/SUM('aggregate ccm'!CI$2:CI$87),0)</f>
        <v>0</v>
      </c>
      <c r="CI78" s="67">
        <f>IF('aggregate ccm'!CJ78&gt;0,'aggregate ccm'!CJ78/SUM('aggregate ccm'!CJ$2:CJ$87),0)</f>
        <v>0</v>
      </c>
      <c r="CK78" s="67"/>
    </row>
    <row r="79" spans="1:89">
      <c r="A79" s="68" t="s">
        <v>800</v>
      </c>
      <c r="B79" s="67">
        <f>IF('aggregate ccm'!C79&gt;0,'aggregate ccm'!C79/SUM('aggregate ccm'!C$2:C$87),0)</f>
        <v>2.5719655752299933E-3</v>
      </c>
      <c r="C79" s="67">
        <f>IF('aggregate ccm'!D79&gt;0,'aggregate ccm'!D79/SUM('aggregate ccm'!D$2:D$87),0)</f>
        <v>1.386663720236451E-2</v>
      </c>
      <c r="D79" s="67">
        <f>IF('aggregate ccm'!E79&gt;0,'aggregate ccm'!E79/SUM('aggregate ccm'!E$2:E$87),0)</f>
        <v>1.326079564773887E-2</v>
      </c>
      <c r="E79" s="67">
        <f>IF('aggregate ccm'!F79&gt;0,'aggregate ccm'!F79/SUM('aggregate ccm'!F$2:F$87),0)</f>
        <v>9.0034164721310445E-3</v>
      </c>
      <c r="F79" s="67">
        <f>IF('aggregate ccm'!G79&gt;0,'aggregate ccm'!G79/SUM('aggregate ccm'!G$2:G$87),0)</f>
        <v>1.3260795647738863E-2</v>
      </c>
      <c r="G79" s="67">
        <f>IF('aggregate ccm'!H79&gt;0,'aggregate ccm'!H79/SUM('aggregate ccm'!H$2:H$87),0)</f>
        <v>4.3572984749455342E-3</v>
      </c>
      <c r="H79" s="67">
        <f>IF('aggregate ccm'!I79&gt;0,'aggregate ccm'!I79/SUM('aggregate ccm'!I$2:I$87),0)</f>
        <v>2.0193947144075023E-2</v>
      </c>
      <c r="I79" s="67">
        <f>IF('aggregate ccm'!J79&gt;0,'aggregate ccm'!J79/SUM('aggregate ccm'!J$2:J$87),0)</f>
        <v>4.7132757266300082E-3</v>
      </c>
      <c r="J79" s="67">
        <f>IF('aggregate ccm'!K79&gt;0,'aggregate ccm'!K79/SUM('aggregate ccm'!K$2:K$87),0)</f>
        <v>8.5588072887907238E-3</v>
      </c>
      <c r="K79" s="67">
        <f>IF('aggregate ccm'!L79&gt;0,'aggregate ccm'!L79/SUM('aggregate ccm'!L$2:L$87),0)</f>
        <v>9.8322991500161151E-3</v>
      </c>
      <c r="L79" s="67">
        <f>IF('aggregate ccm'!M79&gt;0,'aggregate ccm'!M79/SUM('aggregate ccm'!M$2:M$87),0)</f>
        <v>9.1340884179758851E-3</v>
      </c>
      <c r="M79" s="67">
        <f>IF('aggregate ccm'!N79&gt;0,'aggregate ccm'!N79/SUM('aggregate ccm'!N$2:N$87),0)</f>
        <v>7.4925502719633752E-3</v>
      </c>
      <c r="N79" s="67">
        <f>IF('aggregate ccm'!O79&gt;0,'aggregate ccm'!O79/SUM('aggregate ccm'!O$2:O$87),0)</f>
        <v>3.0797101449275368E-3</v>
      </c>
      <c r="O79" s="67">
        <f>IF('aggregate ccm'!P79&gt;0,'aggregate ccm'!P79/SUM('aggregate ccm'!P$2:P$87),0)</f>
        <v>1.8315018315018315E-3</v>
      </c>
      <c r="P79" s="67">
        <f>IF('aggregate ccm'!Q79&gt;0,'aggregate ccm'!Q79/SUM('aggregate ccm'!Q$2:Q$87),0)</f>
        <v>5.1194539249146756E-3</v>
      </c>
      <c r="Q79" s="67">
        <f>IF('aggregate ccm'!R79&gt;0,'aggregate ccm'!R79/SUM('aggregate ccm'!R$2:R$87),0)</f>
        <v>4.2243604787608529E-3</v>
      </c>
      <c r="R79" s="67">
        <f>IF('aggregate ccm'!S79&gt;0,'aggregate ccm'!S79/SUM('aggregate ccm'!S$2:S$87),0)</f>
        <v>4.2243604787608538E-3</v>
      </c>
      <c r="S79" s="67">
        <f>IF('aggregate ccm'!T79&gt;0,'aggregate ccm'!T79/SUM('aggregate ccm'!T$2:T$87),0)</f>
        <v>3.2926593066046877E-3</v>
      </c>
      <c r="T79" s="67">
        <f>IF('aggregate ccm'!U79&gt;0,'aggregate ccm'!U79/SUM('aggregate ccm'!U$2:U$87),0)</f>
        <v>2.9097963142580021E-3</v>
      </c>
      <c r="U79" s="67">
        <f>IF('aggregate ccm'!V79&gt;0,'aggregate ccm'!V79/SUM('aggregate ccm'!V$2:V$87),0)</f>
        <v>3.8125140165956493E-3</v>
      </c>
      <c r="V79" s="67">
        <f>IF('aggregate ccm'!W79&gt;0,'aggregate ccm'!W79/SUM('aggregate ccm'!W$2:W$87),0)</f>
        <v>1.2047452209724014E-2</v>
      </c>
      <c r="W79" s="67">
        <f>IF('aggregate ccm'!X79&gt;0,'aggregate ccm'!X79/SUM('aggregate ccm'!X$2:X$87),0)</f>
        <v>2.1745181267831048E-2</v>
      </c>
      <c r="X79" s="67">
        <f>IF('aggregate ccm'!Y79&gt;0,'aggregate ccm'!Y79/SUM('aggregate ccm'!Y$2:Y$87),0)</f>
        <v>2.1745181267831041E-2</v>
      </c>
      <c r="Y79" s="67">
        <f>IF('aggregate ccm'!Z79&gt;0,'aggregate ccm'!Z79/SUM('aggregate ccm'!Z$2:Z$87),0)</f>
        <v>9.0267520105038572E-3</v>
      </c>
      <c r="Z79" s="67">
        <f>IF('aggregate ccm'!AA79&gt;0,'aggregate ccm'!AA79/SUM('aggregate ccm'!AA$2:AA$87),0)</f>
        <v>3.3851687295038606E-3</v>
      </c>
      <c r="AA79" s="67">
        <f>IF('aggregate ccm'!AB79&gt;0,'aggregate ccm'!AB79/SUM('aggregate ccm'!AB$2:AB$87),0)</f>
        <v>4.616132167152575E-3</v>
      </c>
      <c r="AB79" s="67">
        <f>IF('aggregate ccm'!AC79&gt;0,'aggregate ccm'!AC79/SUM('aggregate ccm'!AC$2:AC$87),0)</f>
        <v>3.0926063799324209E-3</v>
      </c>
      <c r="AC79" s="67">
        <f>IF('aggregate ccm'!AD79&gt;0,'aggregate ccm'!AD79/SUM('aggregate ccm'!AD$2:AD$87),0)</f>
        <v>4.2763898266936756E-3</v>
      </c>
      <c r="AD79" s="67">
        <f>IF('aggregate ccm'!AE79&gt;0,'aggregate ccm'!AE79/SUM('aggregate ccm'!AE$2:AE$87),0)</f>
        <v>6.9652645286332939E-3</v>
      </c>
      <c r="AE79" s="67">
        <f>IF('aggregate ccm'!AF79&gt;0,'aggregate ccm'!AF79/SUM('aggregate ccm'!AF$2:AF$87),0)</f>
        <v>9.1476605476234624E-3</v>
      </c>
      <c r="AF79" s="67">
        <f>IF('aggregate ccm'!AG79&gt;0,'aggregate ccm'!AG79/SUM('aggregate ccm'!AG$2:AG$87),0)</f>
        <v>1.7849253335689669E-2</v>
      </c>
      <c r="AG79" s="67">
        <f>IF('aggregate ccm'!AH79&gt;0,'aggregate ccm'!AH79/SUM('aggregate ccm'!AH$2:AH$87),0)</f>
        <v>1.1493091515319912E-3</v>
      </c>
      <c r="AH79" s="67">
        <f>IF('aggregate ccm'!AI79&gt;0,'aggregate ccm'!AI79/SUM('aggregate ccm'!AI$2:AI$87),0)</f>
        <v>9.6672944130571248E-3</v>
      </c>
      <c r="AI79" s="67">
        <f>IF('aggregate ccm'!AJ79&gt;0,'aggregate ccm'!AJ79/SUM('aggregate ccm'!AJ$2:AJ$87),0)</f>
        <v>1.3020622725434692E-2</v>
      </c>
      <c r="AJ79" s="67">
        <f>IF('aggregate ccm'!AK79&gt;0,'aggregate ccm'!AK79/SUM('aggregate ccm'!AK$2:AK$87),0)</f>
        <v>1.3020622725434694E-2</v>
      </c>
      <c r="AK79" s="67">
        <f>IF('aggregate ccm'!AL79&gt;0,'aggregate ccm'!AL79/SUM('aggregate ccm'!AL$2:AL$87),0)</f>
        <v>1.3020622725434692E-2</v>
      </c>
      <c r="AL79" s="67">
        <f>IF('aggregate ccm'!AM79&gt;0,'aggregate ccm'!AM79/SUM('aggregate ccm'!AM$2:AM$87),0)</f>
        <v>6.4844835572024084E-3</v>
      </c>
      <c r="AM79" s="67">
        <f>IF('aggregate ccm'!AN79&gt;0,'aggregate ccm'!AN79/SUM('aggregate ccm'!AN$2:AN$87),0)</f>
        <v>9.1340884179758833E-3</v>
      </c>
      <c r="AN79" s="67">
        <f>IF('aggregate ccm'!AO79&gt;0,'aggregate ccm'!AO79/SUM('aggregate ccm'!AO$2:AO$87),0)</f>
        <v>8.2145217637616865E-3</v>
      </c>
      <c r="AO79" s="67">
        <f>IF('aggregate ccm'!AP79&gt;0,'aggregate ccm'!AP79/SUM('aggregate ccm'!AP$2:AP$87),0)</f>
        <v>2.9177718832891246E-3</v>
      </c>
      <c r="AP79" s="67">
        <f>IF('aggregate ccm'!AQ79&gt;0,'aggregate ccm'!AQ79/SUM('aggregate ccm'!AQ$2:AQ$87),0)</f>
        <v>6.4453754431195616E-3</v>
      </c>
      <c r="AQ79" s="67">
        <f>IF('aggregate ccm'!AR79&gt;0,'aggregate ccm'!AR79/SUM('aggregate ccm'!AR$2:AR$87),0)</f>
        <v>5.1030822616860583E-3</v>
      </c>
      <c r="AR79" s="67">
        <f>IF('aggregate ccm'!AS79&gt;0,'aggregate ccm'!AS79/SUM('aggregate ccm'!AS$2:AS$87),0)</f>
        <v>5.2605362588232438E-3</v>
      </c>
      <c r="AS79" s="67">
        <f>IF('aggregate ccm'!AT79&gt;0,'aggregate ccm'!AT79/SUM('aggregate ccm'!AT$2:AT$87),0)</f>
        <v>5.137786081270434E-3</v>
      </c>
      <c r="AT79" s="67">
        <f>IF('aggregate ccm'!AU79&gt;0,'aggregate ccm'!AU79/SUM('aggregate ccm'!AU$2:AU$87),0)</f>
        <v>5.9486255069851283E-3</v>
      </c>
      <c r="AU79" s="67">
        <f>IF('aggregate ccm'!AV79&gt;0,'aggregate ccm'!AV79/SUM('aggregate ccm'!AV$2:AV$87),0)</f>
        <v>5.9126161406741918E-3</v>
      </c>
      <c r="AV79" s="67">
        <f>IF('aggregate ccm'!AW79&gt;0,'aggregate ccm'!AW79/SUM('aggregate ccm'!AW$2:AW$87),0)</f>
        <v>4.9773093251354117E-3</v>
      </c>
      <c r="AW79" s="67">
        <f>IF('aggregate ccm'!AX79&gt;0,'aggregate ccm'!AX79/SUM('aggregate ccm'!AX$2:AX$87),0)</f>
        <v>4.0969006056287855E-3</v>
      </c>
      <c r="AX79" s="67">
        <f>IF('aggregate ccm'!AY79&gt;0,'aggregate ccm'!AY79/SUM('aggregate ccm'!AY$2:AY$87),0)</f>
        <v>5.2724077328646741E-3</v>
      </c>
      <c r="AY79" s="67">
        <f>IF('aggregate ccm'!AZ79&gt;0,'aggregate ccm'!AZ79/SUM('aggregate ccm'!AZ$2:AZ$87),0)</f>
        <v>9.6782865848194285E-3</v>
      </c>
      <c r="AZ79" s="67">
        <f>IF('aggregate ccm'!BA79&gt;0,'aggregate ccm'!BA79/SUM('aggregate ccm'!BA$2:BA$87),0)</f>
        <v>6.5703022339027592E-3</v>
      </c>
      <c r="BA79" s="67">
        <f>IF('aggregate ccm'!BB79&gt;0,'aggregate ccm'!BB79/SUM('aggregate ccm'!BB$2:BB$87),0)</f>
        <v>3.725422559503277E-3</v>
      </c>
      <c r="BB79" s="67">
        <f>IF('aggregate ccm'!BC79&gt;0,'aggregate ccm'!BC79/SUM('aggregate ccm'!BC$2:BC$87),0)</f>
        <v>9.1124476034262786E-3</v>
      </c>
      <c r="BC79" s="67">
        <f>IF('aggregate ccm'!BD79&gt;0,'aggregate ccm'!BD79/SUM('aggregate ccm'!BD$2:BD$87),0)</f>
        <v>1.7280730355396151E-2</v>
      </c>
      <c r="BD79" s="67">
        <f>IF('aggregate ccm'!BE79&gt;0,'aggregate ccm'!BE79/SUM('aggregate ccm'!BE$2:BE$87),0)</f>
        <v>1.2507444907683143E-2</v>
      </c>
      <c r="BE79" s="67">
        <f>IF('aggregate ccm'!BF79&gt;0,'aggregate ccm'!BF79/SUM('aggregate ccm'!BF$2:BF$87),0)</f>
        <v>8.5634003835689757E-3</v>
      </c>
      <c r="BF79" s="67">
        <f>IF('aggregate ccm'!BG79&gt;0,'aggregate ccm'!BG79/SUM('aggregate ccm'!BG$2:BG$87),0)</f>
        <v>1.0407537248028046E-2</v>
      </c>
      <c r="BG79" s="67">
        <f>IF('aggregate ccm'!BH79&gt;0,'aggregate ccm'!BH79/SUM('aggregate ccm'!BH$2:BH$87),0)</f>
        <v>9.2348284960422165E-3</v>
      </c>
      <c r="BH79" s="67">
        <f>IF('aggregate ccm'!BI79&gt;0,'aggregate ccm'!BI79/SUM('aggregate ccm'!BI$2:BI$87),0)</f>
        <v>8.7260034904013961E-3</v>
      </c>
      <c r="BI79" s="67">
        <f>IF('aggregate ccm'!BJ79&gt;0,'aggregate ccm'!BJ79/SUM('aggregate ccm'!BJ$2:BJ$87),0)</f>
        <v>5.268703898840885E-3</v>
      </c>
      <c r="BJ79" s="67">
        <f>IF('aggregate ccm'!BK79&gt;0,'aggregate ccm'!BK79/SUM('aggregate ccm'!BK$2:BK$87),0)</f>
        <v>8.3260297984224362E-3</v>
      </c>
      <c r="BK79" s="67">
        <f>IF('aggregate ccm'!BL79&gt;0,'aggregate ccm'!BL79/SUM('aggregate ccm'!BL$2:BL$87),0)</f>
        <v>5.9573184526053842E-3</v>
      </c>
      <c r="BL79" s="67">
        <f>IF('aggregate ccm'!BM79&gt;0,'aggregate ccm'!BM79/SUM('aggregate ccm'!BM$2:BM$87),0)</f>
        <v>3.2530904359141192E-3</v>
      </c>
      <c r="BM79" s="67">
        <f>IF('aggregate ccm'!BN79&gt;0,'aggregate ccm'!BN79/SUM('aggregate ccm'!BN$2:BN$87),0)</f>
        <v>4.4272274488101823E-3</v>
      </c>
      <c r="BN79" s="67">
        <f>IF('aggregate ccm'!BO79&gt;0,'aggregate ccm'!BO79/SUM('aggregate ccm'!BO$2:BO$87),0)</f>
        <v>8.6378737541528243E-3</v>
      </c>
      <c r="BO79" s="67">
        <f>IF('aggregate ccm'!BP79&gt;0,'aggregate ccm'!BP79/SUM('aggregate ccm'!BP$2:BP$87),0)</f>
        <v>6.8406384595895613E-3</v>
      </c>
      <c r="BP79" s="67">
        <f>IF('aggregate ccm'!BQ79&gt;0,'aggregate ccm'!BQ79/SUM('aggregate ccm'!BQ$2:BQ$87),0)</f>
        <v>6.0532687651331718E-3</v>
      </c>
      <c r="BQ79" s="67">
        <f>IF('aggregate ccm'!BR79&gt;0,'aggregate ccm'!BR79/SUM('aggregate ccm'!BR$2:BR$87),0)</f>
        <v>3.4067085953878411E-3</v>
      </c>
      <c r="BR79" s="67">
        <f>IF('aggregate ccm'!BS79&gt;0,'aggregate ccm'!BS79/SUM('aggregate ccm'!BS$2:BS$87),0)</f>
        <v>1.7814914078511747E-2</v>
      </c>
      <c r="BS79" s="67">
        <f>IF('aggregate ccm'!BT79&gt;0,'aggregate ccm'!BT79/SUM('aggregate ccm'!BT$2:BT$87),0)</f>
        <v>1.122047652560009E-2</v>
      </c>
      <c r="BT79" s="67">
        <f>IF('aggregate ccm'!BU79&gt;0,'aggregate ccm'!BU79/SUM('aggregate ccm'!BU$2:BU$87),0)</f>
        <v>3.026967528893781E-3</v>
      </c>
      <c r="BU79" s="67">
        <f>IF('aggregate ccm'!BV79&gt;0,'aggregate ccm'!BV79/SUM('aggregate ccm'!BV$2:BV$87),0)</f>
        <v>1.1639953683953926E-2</v>
      </c>
      <c r="BV79" s="67">
        <f>IF('aggregate ccm'!BW79&gt;0,'aggregate ccm'!BW79/SUM('aggregate ccm'!BW$2:BW$87),0)</f>
        <v>1.1639953683953926E-2</v>
      </c>
      <c r="BW79" s="67">
        <f>IF('aggregate ccm'!BX79&gt;0,'aggregate ccm'!BX79/SUM('aggregate ccm'!BX$2:BX$87),0)</f>
        <v>1.1639953683953931E-2</v>
      </c>
      <c r="BX79" s="67">
        <f>IF('aggregate ccm'!BY79&gt;0,'aggregate ccm'!BY79/SUM('aggregate ccm'!BY$2:BY$87),0)</f>
        <v>9.1340884179758851E-3</v>
      </c>
      <c r="BY79" s="67">
        <f>IF('aggregate ccm'!BZ79&gt;0,'aggregate ccm'!BZ79/SUM('aggregate ccm'!BZ$2:BZ$87),0)</f>
        <v>9.1340884179758851E-3</v>
      </c>
      <c r="BZ79" s="67">
        <f>IF('aggregate ccm'!CA79&gt;0,'aggregate ccm'!CA79/SUM('aggregate ccm'!CA$2:CA$87),0)</f>
        <v>7.2752874911992489E-3</v>
      </c>
      <c r="CA79" s="67">
        <f>IF('aggregate ccm'!CB79&gt;0,'aggregate ccm'!CB79/SUM('aggregate ccm'!CB$2:CB$87),0)</f>
        <v>9.5486526587852394E-3</v>
      </c>
      <c r="CB79" s="67">
        <f>IF('aggregate ccm'!CC79&gt;0,'aggregate ccm'!CC79/SUM('aggregate ccm'!CC$2:CC$87),0)</f>
        <v>6.2532569046378321E-3</v>
      </c>
      <c r="CC79" s="67">
        <f>IF('aggregate ccm'!CD79&gt;0,'aggregate ccm'!CD79/SUM('aggregate ccm'!CD$2:CD$87),0)</f>
        <v>1.3302634944998724E-2</v>
      </c>
      <c r="CD79" s="67">
        <f>IF('aggregate ccm'!CE79&gt;0,'aggregate ccm'!CE79/SUM('aggregate ccm'!CE$2:CE$87),0)</f>
        <v>1.3202294725376127E-2</v>
      </c>
      <c r="CE79" s="67">
        <f>IF('aggregate ccm'!CF79&gt;0,'aggregate ccm'!CF79/SUM('aggregate ccm'!CF$2:CF$87),0)</f>
        <v>6.3211125158027801E-3</v>
      </c>
      <c r="CF79" s="67">
        <f>IF('aggregate ccm'!CG79&gt;0,'aggregate ccm'!CG79/SUM('aggregate ccm'!CG$2:CG$87),0)</f>
        <v>1.3302634944998722E-2</v>
      </c>
      <c r="CG79" s="67">
        <f>IF('aggregate ccm'!CH79&gt;0,'aggregate ccm'!CH79/SUM('aggregate ccm'!CH$2:CH$87),0)</f>
        <v>6.3211125158027836E-3</v>
      </c>
      <c r="CH79" s="67">
        <f>IF('aggregate ccm'!CI79&gt;0,'aggregate ccm'!CI79/SUM('aggregate ccm'!CI$2:CI$87),0)</f>
        <v>1.3904068002428658E-2</v>
      </c>
      <c r="CI79" s="67">
        <f>IF('aggregate ccm'!CJ79&gt;0,'aggregate ccm'!CJ79/SUM('aggregate ccm'!CJ$2:CJ$87),0)</f>
        <v>6.929133858267717E-3</v>
      </c>
      <c r="CK79" s="67"/>
    </row>
    <row r="80" spans="1:89">
      <c r="A80" s="68" t="s">
        <v>801</v>
      </c>
      <c r="B80" s="67">
        <f>IF('aggregate ccm'!C80&gt;0,'aggregate ccm'!C80/SUM('aggregate ccm'!C$2:C$87),0)</f>
        <v>0</v>
      </c>
      <c r="C80" s="67">
        <f>IF('aggregate ccm'!D80&gt;0,'aggregate ccm'!D80/SUM('aggregate ccm'!D$2:D$87),0)</f>
        <v>0</v>
      </c>
      <c r="D80" s="67">
        <f>IF('aggregate ccm'!E80&gt;0,'aggregate ccm'!E80/SUM('aggregate ccm'!E$2:E$87),0)</f>
        <v>4.8282896973818445E-3</v>
      </c>
      <c r="E80" s="67">
        <f>IF('aggregate ccm'!F80&gt;0,'aggregate ccm'!F80/SUM('aggregate ccm'!F$2:F$87),0)</f>
        <v>1.932484041901502E-3</v>
      </c>
      <c r="F80" s="67">
        <f>IF('aggregate ccm'!G80&gt;0,'aggregate ccm'!G80/SUM('aggregate ccm'!G$2:G$87),0)</f>
        <v>4.8282896973818419E-3</v>
      </c>
      <c r="G80" s="67">
        <f>IF('aggregate ccm'!H80&gt;0,'aggregate ccm'!H80/SUM('aggregate ccm'!H$2:H$87),0)</f>
        <v>0</v>
      </c>
      <c r="H80" s="67">
        <f>IF('aggregate ccm'!I80&gt;0,'aggregate ccm'!I80/SUM('aggregate ccm'!I$2:I$87),0)</f>
        <v>0</v>
      </c>
      <c r="I80" s="67">
        <f>IF('aggregate ccm'!J80&gt;0,'aggregate ccm'!J80/SUM('aggregate ccm'!J$2:J$87),0)</f>
        <v>0</v>
      </c>
      <c r="J80" s="67">
        <f>IF('aggregate ccm'!K80&gt;0,'aggregate ccm'!K80/SUM('aggregate ccm'!K$2:K$87),0)</f>
        <v>1.1043622308117063E-3</v>
      </c>
      <c r="K80" s="67">
        <f>IF('aggregate ccm'!L80&gt;0,'aggregate ccm'!L80/SUM('aggregate ccm'!L$2:L$87),0)</f>
        <v>3.1862003237827403E-3</v>
      </c>
      <c r="L80" s="67">
        <f>IF('aggregate ccm'!M80&gt;0,'aggregate ccm'!M80/SUM('aggregate ccm'!M$2:M$87),0)</f>
        <v>0</v>
      </c>
      <c r="M80" s="67">
        <f>IF('aggregate ccm'!N80&gt;0,'aggregate ccm'!N80/SUM('aggregate ccm'!N$2:N$87),0)</f>
        <v>1.6884209695405367E-4</v>
      </c>
      <c r="N80" s="67">
        <f>IF('aggregate ccm'!O80&gt;0,'aggregate ccm'!O80/SUM('aggregate ccm'!O$2:O$87),0)</f>
        <v>0</v>
      </c>
      <c r="O80" s="67">
        <f>IF('aggregate ccm'!P80&gt;0,'aggregate ccm'!P80/SUM('aggregate ccm'!P$2:P$87),0)</f>
        <v>0</v>
      </c>
      <c r="P80" s="67">
        <f>IF('aggregate ccm'!Q80&gt;0,'aggregate ccm'!Q80/SUM('aggregate ccm'!Q$2:Q$87),0)</f>
        <v>0</v>
      </c>
      <c r="Q80" s="67">
        <f>IF('aggregate ccm'!R80&gt;0,'aggregate ccm'!R80/SUM('aggregate ccm'!R$2:R$87),0)</f>
        <v>7.0406007979347549E-4</v>
      </c>
      <c r="R80" s="67">
        <f>IF('aggregate ccm'!S80&gt;0,'aggregate ccm'!S80/SUM('aggregate ccm'!S$2:S$87),0)</f>
        <v>7.040600797934756E-4</v>
      </c>
      <c r="S80" s="67">
        <f>IF('aggregate ccm'!T80&gt;0,'aggregate ccm'!T80/SUM('aggregate ccm'!T$2:T$87),0)</f>
        <v>5.8105752469494489E-4</v>
      </c>
      <c r="T80" s="67">
        <f>IF('aggregate ccm'!U80&gt;0,'aggregate ccm'!U80/SUM('aggregate ccm'!U$2:U$87),0)</f>
        <v>0</v>
      </c>
      <c r="U80" s="67">
        <f>IF('aggregate ccm'!V80&gt;0,'aggregate ccm'!V80/SUM('aggregate ccm'!V$2:V$87),0)</f>
        <v>2.2426553038797938E-4</v>
      </c>
      <c r="V80" s="67">
        <f>IF('aggregate ccm'!W80&gt;0,'aggregate ccm'!W80/SUM('aggregate ccm'!W$2:W$87),0)</f>
        <v>1.2293318581351037E-4</v>
      </c>
      <c r="W80" s="67">
        <f>IF('aggregate ccm'!X80&gt;0,'aggregate ccm'!X80/SUM('aggregate ccm'!X$2:X$87),0)</f>
        <v>2.0875374017117806E-4</v>
      </c>
      <c r="X80" s="67">
        <f>IF('aggregate ccm'!Y80&gt;0,'aggregate ccm'!Y80/SUM('aggregate ccm'!Y$2:Y$87),0)</f>
        <v>2.0875374017117801E-4</v>
      </c>
      <c r="Y80" s="67">
        <f>IF('aggregate ccm'!Z80&gt;0,'aggregate ccm'!Z80/SUM('aggregate ccm'!Z$2:Z$87),0)</f>
        <v>0</v>
      </c>
      <c r="Z80" s="67">
        <f>IF('aggregate ccm'!AA80&gt;0,'aggregate ccm'!AA80/SUM('aggregate ccm'!AA$2:AA$87),0)</f>
        <v>0</v>
      </c>
      <c r="AA80" s="67">
        <f>IF('aggregate ccm'!AB80&gt;0,'aggregate ccm'!AB80/SUM('aggregate ccm'!AB$2:AB$87),0)</f>
        <v>0</v>
      </c>
      <c r="AB80" s="67">
        <f>IF('aggregate ccm'!AC80&gt;0,'aggregate ccm'!AC80/SUM('aggregate ccm'!AC$2:AC$87),0)</f>
        <v>1.145409770345341E-4</v>
      </c>
      <c r="AC80" s="67">
        <f>IF('aggregate ccm'!AD80&gt;0,'aggregate ccm'!AD80/SUM('aggregate ccm'!AD$2:AD$87),0)</f>
        <v>4.5014629754670267E-4</v>
      </c>
      <c r="AD80" s="67">
        <f>IF('aggregate ccm'!AE80&gt;0,'aggregate ccm'!AE80/SUM('aggregate ccm'!AE$2:AE$87),0)</f>
        <v>0</v>
      </c>
      <c r="AE80" s="67">
        <f>IF('aggregate ccm'!AF80&gt;0,'aggregate ccm'!AF80/SUM('aggregate ccm'!AF$2:AF$87),0)</f>
        <v>1.1125533098460968E-3</v>
      </c>
      <c r="AF80" s="67">
        <f>IF('aggregate ccm'!AG80&gt;0,'aggregate ccm'!AG80/SUM('aggregate ccm'!AG$2:AG$87),0)</f>
        <v>2.6862242643810198E-3</v>
      </c>
      <c r="AG80" s="67">
        <f>IF('aggregate ccm'!AH80&gt;0,'aggregate ccm'!AH80/SUM('aggregate ccm'!AH$2:AH$87),0)</f>
        <v>1.8944656343933921E-5</v>
      </c>
      <c r="AH80" s="67">
        <f>IF('aggregate ccm'!AI80&gt;0,'aggregate ccm'!AI80/SUM('aggregate ccm'!AI$2:AI$87),0)</f>
        <v>8.7884494664155685E-4</v>
      </c>
      <c r="AI80" s="67">
        <f>IF('aggregate ccm'!AJ80&gt;0,'aggregate ccm'!AJ80/SUM('aggregate ccm'!AJ$2:AJ$87),0)</f>
        <v>3.2349373230893642E-4</v>
      </c>
      <c r="AJ80" s="67">
        <f>IF('aggregate ccm'!AK80&gt;0,'aggregate ccm'!AK80/SUM('aggregate ccm'!AK$2:AK$87),0)</f>
        <v>3.2349373230893653E-4</v>
      </c>
      <c r="AK80" s="67">
        <f>IF('aggregate ccm'!AL80&gt;0,'aggregate ccm'!AL80/SUM('aggregate ccm'!AL$2:AL$87),0)</f>
        <v>3.2349373230893653E-4</v>
      </c>
      <c r="AL80" s="67">
        <f>IF('aggregate ccm'!AM80&gt;0,'aggregate ccm'!AM80/SUM('aggregate ccm'!AM$2:AM$87),0)</f>
        <v>0</v>
      </c>
      <c r="AM80" s="67">
        <f>IF('aggregate ccm'!AN80&gt;0,'aggregate ccm'!AN80/SUM('aggregate ccm'!AN$2:AN$87),0)</f>
        <v>0</v>
      </c>
      <c r="AN80" s="67">
        <f>IF('aggregate ccm'!AO80&gt;0,'aggregate ccm'!AO80/SUM('aggregate ccm'!AO$2:AO$87),0)</f>
        <v>2.8325937116419606E-4</v>
      </c>
      <c r="AO80" s="67">
        <f>IF('aggregate ccm'!AP80&gt;0,'aggregate ccm'!AP80/SUM('aggregate ccm'!AP$2:AP$87),0)</f>
        <v>2.652519893899204E-4</v>
      </c>
      <c r="AP80" s="67">
        <f>IF('aggregate ccm'!AQ80&gt;0,'aggregate ccm'!AQ80/SUM('aggregate ccm'!AQ$2:AQ$87),0)</f>
        <v>0</v>
      </c>
      <c r="AQ80" s="67">
        <f>IF('aggregate ccm'!AR80&gt;0,'aggregate ccm'!AR80/SUM('aggregate ccm'!AR$2:AR$87),0)</f>
        <v>0</v>
      </c>
      <c r="AR80" s="67">
        <f>IF('aggregate ccm'!AS80&gt;0,'aggregate ccm'!AS80/SUM('aggregate ccm'!AS$2:AS$87),0)</f>
        <v>1.7008662268712567E-4</v>
      </c>
      <c r="AS80" s="67">
        <f>IF('aggregate ccm'!AT80&gt;0,'aggregate ccm'!AT80/SUM('aggregate ccm'!AT$2:AT$87),0)</f>
        <v>1.4012143858010276E-3</v>
      </c>
      <c r="AT80" s="67">
        <f>IF('aggregate ccm'!AU80&gt;0,'aggregate ccm'!AU80/SUM('aggregate ccm'!AU$2:AU$87),0)</f>
        <v>2.7039206849932399E-4</v>
      </c>
      <c r="AU80" s="67">
        <f>IF('aggregate ccm'!AV80&gt;0,'aggregate ccm'!AV80/SUM('aggregate ccm'!AV$2:AV$87),0)</f>
        <v>5.5286800276433999E-3</v>
      </c>
      <c r="AV80" s="67">
        <f>IF('aggregate ccm'!AW80&gt;0,'aggregate ccm'!AW80/SUM('aggregate ccm'!AW$2:AW$87),0)</f>
        <v>0</v>
      </c>
      <c r="AW80" s="67">
        <f>IF('aggregate ccm'!AX80&gt;0,'aggregate ccm'!AX80/SUM('aggregate ccm'!AX$2:AX$87),0)</f>
        <v>5.3437833986462414E-4</v>
      </c>
      <c r="AX80" s="67">
        <f>IF('aggregate ccm'!AY80&gt;0,'aggregate ccm'!AY80/SUM('aggregate ccm'!AY$2:AY$87),0)</f>
        <v>0</v>
      </c>
      <c r="AY80" s="67">
        <f>IF('aggregate ccm'!AZ80&gt;0,'aggregate ccm'!AZ80/SUM('aggregate ccm'!AZ$2:AZ$87),0)</f>
        <v>3.5845505869701587E-4</v>
      </c>
      <c r="AZ80" s="67">
        <f>IF('aggregate ccm'!BA80&gt;0,'aggregate ccm'!BA80/SUM('aggregate ccm'!BA$2:BA$87),0)</f>
        <v>4.3802014892685063E-4</v>
      </c>
      <c r="BA80" s="67">
        <f>IF('aggregate ccm'!BB80&gt;0,'aggregate ccm'!BB80/SUM('aggregate ccm'!BB$2:BB$87),0)</f>
        <v>1.083132114522249E-2</v>
      </c>
      <c r="BB80" s="67">
        <f>IF('aggregate ccm'!BC80&gt;0,'aggregate ccm'!BC80/SUM('aggregate ccm'!BC$2:BC$87),0)</f>
        <v>9.1124476034262791E-4</v>
      </c>
      <c r="BC80" s="67">
        <f>IF('aggregate ccm'!BD80&gt;0,'aggregate ccm'!BD80/SUM('aggregate ccm'!BD$2:BD$87),0)</f>
        <v>2.7170959678295839E-3</v>
      </c>
      <c r="BD80" s="67">
        <f>IF('aggregate ccm'!BE80&gt;0,'aggregate ccm'!BE80/SUM('aggregate ccm'!BE$2:BE$87),0)</f>
        <v>0</v>
      </c>
      <c r="BE80" s="67">
        <f>IF('aggregate ccm'!BF80&gt;0,'aggregate ccm'!BF80/SUM('aggregate ccm'!BF$2:BF$87),0)</f>
        <v>4.4601043664421751E-5</v>
      </c>
      <c r="BF80" s="67">
        <f>IF('aggregate ccm'!BG80&gt;0,'aggregate ccm'!BG80/SUM('aggregate ccm'!BG$2:BG$87),0)</f>
        <v>0</v>
      </c>
      <c r="BG80" s="67">
        <f>IF('aggregate ccm'!BH80&gt;0,'aggregate ccm'!BH80/SUM('aggregate ccm'!BH$2:BH$87),0)</f>
        <v>0</v>
      </c>
      <c r="BH80" s="67">
        <f>IF('aggregate ccm'!BI80&gt;0,'aggregate ccm'!BI80/SUM('aggregate ccm'!BI$2:BI$87),0)</f>
        <v>3.035131648835268E-4</v>
      </c>
      <c r="BI80" s="67">
        <f>IF('aggregate ccm'!BJ80&gt;0,'aggregate ccm'!BJ80/SUM('aggregate ccm'!BJ$2:BJ$87),0)</f>
        <v>1.3171759747102212E-3</v>
      </c>
      <c r="BJ80" s="67">
        <f>IF('aggregate ccm'!BK80&gt;0,'aggregate ccm'!BK80/SUM('aggregate ccm'!BK$2:BK$87),0)</f>
        <v>4.8203330411919366E-3</v>
      </c>
      <c r="BK80" s="67">
        <f>IF('aggregate ccm'!BL80&gt;0,'aggregate ccm'!BL80/SUM('aggregate ccm'!BL$2:BL$87),0)</f>
        <v>9.0490913204132424E-4</v>
      </c>
      <c r="BL80" s="67">
        <f>IF('aggregate ccm'!BM80&gt;0,'aggregate ccm'!BM80/SUM('aggregate ccm'!BM$2:BM$87),0)</f>
        <v>5.4218173931901983E-4</v>
      </c>
      <c r="BM80" s="67">
        <f>IF('aggregate ccm'!BN80&gt;0,'aggregate ccm'!BN80/SUM('aggregate ccm'!BN$2:BN$87),0)</f>
        <v>2.7670171555063639E-3</v>
      </c>
      <c r="BN80" s="67">
        <f>IF('aggregate ccm'!BO80&gt;0,'aggregate ccm'!BO80/SUM('aggregate ccm'!BO$2:BO$87),0)</f>
        <v>0</v>
      </c>
      <c r="BO80" s="67">
        <f>IF('aggregate ccm'!BP80&gt;0,'aggregate ccm'!BP80/SUM('aggregate ccm'!BP$2:BP$87),0)</f>
        <v>0</v>
      </c>
      <c r="BP80" s="67">
        <f>IF('aggregate ccm'!BQ80&gt;0,'aggregate ccm'!BQ80/SUM('aggregate ccm'!BQ$2:BQ$87),0)</f>
        <v>1.2106537530266344E-2</v>
      </c>
      <c r="BQ80" s="67">
        <f>IF('aggregate ccm'!BR80&gt;0,'aggregate ccm'!BR80/SUM('aggregate ccm'!BR$2:BR$87),0)</f>
        <v>3.1446540880503146E-3</v>
      </c>
      <c r="BR80" s="67">
        <f>IF('aggregate ccm'!BS80&gt;0,'aggregate ccm'!BS80/SUM('aggregate ccm'!BS$2:BS$87),0)</f>
        <v>9.4592464133690687E-4</v>
      </c>
      <c r="BS80" s="67">
        <f>IF('aggregate ccm'!BT80&gt;0,'aggregate ccm'!BT80/SUM('aggregate ccm'!BT$2:BT$87),0)</f>
        <v>3.3058121651828462E-4</v>
      </c>
      <c r="BT80" s="67">
        <f>IF('aggregate ccm'!BU80&gt;0,'aggregate ccm'!BU80/SUM('aggregate ccm'!BU$2:BU$87),0)</f>
        <v>1.6510731975784261E-3</v>
      </c>
      <c r="BU80" s="67">
        <f>IF('aggregate ccm'!BV80&gt;0,'aggregate ccm'!BV80/SUM('aggregate ccm'!BV$2:BV$87),0)</f>
        <v>6.0942165884575526E-5</v>
      </c>
      <c r="BV80" s="67">
        <f>IF('aggregate ccm'!BW80&gt;0,'aggregate ccm'!BW80/SUM('aggregate ccm'!BW$2:BW$87),0)</f>
        <v>6.0942165884575533E-5</v>
      </c>
      <c r="BW80" s="67">
        <f>IF('aggregate ccm'!BX80&gt;0,'aggregate ccm'!BX80/SUM('aggregate ccm'!BX$2:BX$87),0)</f>
        <v>6.0942165884575546E-5</v>
      </c>
      <c r="BX80" s="67">
        <f>IF('aggregate ccm'!BY80&gt;0,'aggregate ccm'!BY80/SUM('aggregate ccm'!BY$2:BY$87),0)</f>
        <v>0</v>
      </c>
      <c r="BY80" s="67">
        <f>IF('aggregate ccm'!BZ80&gt;0,'aggregate ccm'!BZ80/SUM('aggregate ccm'!BZ$2:BZ$87),0)</f>
        <v>0</v>
      </c>
      <c r="BZ80" s="67">
        <f>IF('aggregate ccm'!CA80&gt;0,'aggregate ccm'!CA80/SUM('aggregate ccm'!CA$2:CA$87),0)</f>
        <v>0</v>
      </c>
      <c r="CA80" s="67">
        <f>IF('aggregate ccm'!CB80&gt;0,'aggregate ccm'!CB80/SUM('aggregate ccm'!CB$2:CB$87),0)</f>
        <v>0.15166562963672042</v>
      </c>
      <c r="CB80" s="67">
        <f>IF('aggregate ccm'!CC80&gt;0,'aggregate ccm'!CC80/SUM('aggregate ccm'!CC$2:CC$87),0)</f>
        <v>3.7206878582595103E-2</v>
      </c>
      <c r="CC80" s="67">
        <f>IF('aggregate ccm'!CD80&gt;0,'aggregate ccm'!CD80/SUM('aggregate ccm'!CD$2:CD$87),0)</f>
        <v>8.5273300929479003E-5</v>
      </c>
      <c r="CD80" s="67">
        <f>IF('aggregate ccm'!CE80&gt;0,'aggregate ccm'!CE80/SUM('aggregate ccm'!CE$2:CE$87),0)</f>
        <v>3.8124059595603283E-5</v>
      </c>
      <c r="CE80" s="67">
        <f>IF('aggregate ccm'!CF80&gt;0,'aggregate ccm'!CF80/SUM('aggregate ccm'!CF$2:CF$87),0)</f>
        <v>0</v>
      </c>
      <c r="CF80" s="67">
        <f>IF('aggregate ccm'!CG80&gt;0,'aggregate ccm'!CG80/SUM('aggregate ccm'!CG$2:CG$87),0)</f>
        <v>8.527330092947899E-5</v>
      </c>
      <c r="CG80" s="67">
        <f>IF('aggregate ccm'!CH80&gt;0,'aggregate ccm'!CH80/SUM('aggregate ccm'!CH$2:CH$87),0)</f>
        <v>0</v>
      </c>
      <c r="CH80" s="67">
        <f>IF('aggregate ccm'!CI80&gt;0,'aggregate ccm'!CI80/SUM('aggregate ccm'!CI$2:CI$87),0)</f>
        <v>5.1608986035215547E-4</v>
      </c>
      <c r="CI80" s="67">
        <f>IF('aggregate ccm'!CJ80&gt;0,'aggregate ccm'!CJ80/SUM('aggregate ccm'!CJ$2:CJ$87),0)</f>
        <v>3.1496062992125983E-4</v>
      </c>
      <c r="CK80" s="67"/>
    </row>
    <row r="81" spans="1:89">
      <c r="A81" s="68" t="s">
        <v>802</v>
      </c>
      <c r="B81" s="67">
        <f>IF('aggregate ccm'!C81&gt;0,'aggregate ccm'!C81/SUM('aggregate ccm'!C$2:C$87),0)</f>
        <v>0</v>
      </c>
      <c r="C81" s="67">
        <f>IF('aggregate ccm'!D81&gt;0,'aggregate ccm'!D81/SUM('aggregate ccm'!D$2:D$87),0)</f>
        <v>5.63504778741506E-3</v>
      </c>
      <c r="D81" s="67">
        <f>IF('aggregate ccm'!E81&gt;0,'aggregate ccm'!E81/SUM('aggregate ccm'!E$2:E$87),0)</f>
        <v>0</v>
      </c>
      <c r="E81" s="67">
        <f>IF('aggregate ccm'!F81&gt;0,'aggregate ccm'!F81/SUM('aggregate ccm'!F$2:F$87),0)</f>
        <v>1.1468209407170488E-2</v>
      </c>
      <c r="F81" s="67">
        <f>IF('aggregate ccm'!G81&gt;0,'aggregate ccm'!G81/SUM('aggregate ccm'!G$2:G$87),0)</f>
        <v>0</v>
      </c>
      <c r="G81" s="67">
        <f>IF('aggregate ccm'!H81&gt;0,'aggregate ccm'!H81/SUM('aggregate ccm'!H$2:H$87),0)</f>
        <v>0</v>
      </c>
      <c r="H81" s="67">
        <f>IF('aggregate ccm'!I81&gt;0,'aggregate ccm'!I81/SUM('aggregate ccm'!I$2:I$87),0)</f>
        <v>3.7297527706734866E-4</v>
      </c>
      <c r="I81" s="67">
        <f>IF('aggregate ccm'!J81&gt;0,'aggregate ccm'!J81/SUM('aggregate ccm'!J$2:J$87),0)</f>
        <v>7.855459544383347E-4</v>
      </c>
      <c r="J81" s="67">
        <f>IF('aggregate ccm'!K81&gt;0,'aggregate ccm'!K81/SUM('aggregate ccm'!K$2:K$87),0)</f>
        <v>8.5588072887907238E-3</v>
      </c>
      <c r="K81" s="67">
        <f>IF('aggregate ccm'!L81&gt;0,'aggregate ccm'!L81/SUM('aggregate ccm'!L$2:L$87),0)</f>
        <v>0</v>
      </c>
      <c r="L81" s="67">
        <f>IF('aggregate ccm'!M81&gt;0,'aggregate ccm'!M81/SUM('aggregate ccm'!M$2:M$87),0)</f>
        <v>1.2422360248447204E-2</v>
      </c>
      <c r="M81" s="67">
        <f>IF('aggregate ccm'!N81&gt;0,'aggregate ccm'!N81/SUM('aggregate ccm'!N$2:N$87),0)</f>
        <v>6.7052130420244317E-4</v>
      </c>
      <c r="N81" s="67">
        <f>IF('aggregate ccm'!O81&gt;0,'aggregate ccm'!O81/SUM('aggregate ccm'!O$2:O$87),0)</f>
        <v>5.4347826086956533E-4</v>
      </c>
      <c r="O81" s="67">
        <f>IF('aggregate ccm'!P81&gt;0,'aggregate ccm'!P81/SUM('aggregate ccm'!P$2:P$87),0)</f>
        <v>1.0989010989010989E-3</v>
      </c>
      <c r="P81" s="67">
        <f>IF('aggregate ccm'!Q81&gt;0,'aggregate ccm'!Q81/SUM('aggregate ccm'!Q$2:Q$87),0)</f>
        <v>1.7064846416382253E-3</v>
      </c>
      <c r="Q81" s="67">
        <f>IF('aggregate ccm'!R81&gt;0,'aggregate ccm'!R81/SUM('aggregate ccm'!R$2:R$87),0)</f>
        <v>2.346866932644918E-4</v>
      </c>
      <c r="R81" s="67">
        <f>IF('aggregate ccm'!S81&gt;0,'aggregate ccm'!S81/SUM('aggregate ccm'!S$2:S$87),0)</f>
        <v>2.3468669326449188E-4</v>
      </c>
      <c r="S81" s="67">
        <f>IF('aggregate ccm'!T81&gt;0,'aggregate ccm'!T81/SUM('aggregate ccm'!T$2:T$87),0)</f>
        <v>0</v>
      </c>
      <c r="T81" s="67">
        <f>IF('aggregate ccm'!U81&gt;0,'aggregate ccm'!U81/SUM('aggregate ccm'!U$2:U$87),0)</f>
        <v>0</v>
      </c>
      <c r="U81" s="67">
        <f>IF('aggregate ccm'!V81&gt;0,'aggregate ccm'!V81/SUM('aggregate ccm'!V$2:V$87),0)</f>
        <v>0</v>
      </c>
      <c r="V81" s="67">
        <f>IF('aggregate ccm'!W81&gt;0,'aggregate ccm'!W81/SUM('aggregate ccm'!W$2:W$87),0)</f>
        <v>1.8439977872026554E-4</v>
      </c>
      <c r="W81" s="67">
        <f>IF('aggregate ccm'!X81&gt;0,'aggregate ccm'!X81/SUM('aggregate ccm'!X$2:X$87),0)</f>
        <v>2.15712198176884E-3</v>
      </c>
      <c r="X81" s="67">
        <f>IF('aggregate ccm'!Y81&gt;0,'aggregate ccm'!Y81/SUM('aggregate ccm'!Y$2:Y$87),0)</f>
        <v>2.1571219817688395E-3</v>
      </c>
      <c r="Y81" s="67">
        <f>IF('aggregate ccm'!Z81&gt;0,'aggregate ccm'!Z81/SUM('aggregate ccm'!Z$2:Z$87),0)</f>
        <v>7.0338327354575511E-5</v>
      </c>
      <c r="Z81" s="67">
        <f>IF('aggregate ccm'!AA81&gt;0,'aggregate ccm'!AA81/SUM('aggregate ccm'!AA$2:AA$87),0)</f>
        <v>1.0578652279699564E-4</v>
      </c>
      <c r="AA81" s="67">
        <f>IF('aggregate ccm'!AB81&gt;0,'aggregate ccm'!AB81/SUM('aggregate ccm'!AB$2:AB$87),0)</f>
        <v>2.1865889212827989E-3</v>
      </c>
      <c r="AB81" s="67">
        <f>IF('aggregate ccm'!AC81&gt;0,'aggregate ccm'!AC81/SUM('aggregate ccm'!AC$2:AC$87),0)</f>
        <v>4.0089341962086934E-4</v>
      </c>
      <c r="AC81" s="67">
        <f>IF('aggregate ccm'!AD81&gt;0,'aggregate ccm'!AD81/SUM('aggregate ccm'!AD$2:AD$87),0)</f>
        <v>9.0029259509340535E-4</v>
      </c>
      <c r="AD81" s="67">
        <f>IF('aggregate ccm'!AE81&gt;0,'aggregate ccm'!AE81/SUM('aggregate ccm'!AE$2:AE$87),0)</f>
        <v>6.056751764028951E-5</v>
      </c>
      <c r="AE81" s="67">
        <f>IF('aggregate ccm'!AF81&gt;0,'aggregate ccm'!AF81/SUM('aggregate ccm'!AF$2:AF$87),0)</f>
        <v>0</v>
      </c>
      <c r="AF81" s="67">
        <f>IF('aggregate ccm'!AG81&gt;0,'aggregate ccm'!AG81/SUM('aggregate ccm'!AG$2:AG$87),0)</f>
        <v>7.5991870637094638E-4</v>
      </c>
      <c r="AG81" s="67">
        <f>IF('aggregate ccm'!AH81&gt;0,'aggregate ccm'!AH81/SUM('aggregate ccm'!AH$2:AH$87),0)</f>
        <v>0</v>
      </c>
      <c r="AH81" s="67">
        <f>IF('aggregate ccm'!AI81&gt;0,'aggregate ccm'!AI81/SUM('aggregate ccm'!AI$2:AI$87),0)</f>
        <v>0</v>
      </c>
      <c r="AI81" s="67">
        <f>IF('aggregate ccm'!AJ81&gt;0,'aggregate ccm'!AJ81/SUM('aggregate ccm'!AJ$2:AJ$87),0)</f>
        <v>5.2567731500202178E-3</v>
      </c>
      <c r="AJ81" s="67">
        <f>IF('aggregate ccm'!AK81&gt;0,'aggregate ccm'!AK81/SUM('aggregate ccm'!AK$2:AK$87),0)</f>
        <v>5.2567731500202186E-3</v>
      </c>
      <c r="AK81" s="67">
        <f>IF('aggregate ccm'!AL81&gt;0,'aggregate ccm'!AL81/SUM('aggregate ccm'!AL$2:AL$87),0)</f>
        <v>5.2567731500202186E-3</v>
      </c>
      <c r="AL81" s="67">
        <f>IF('aggregate ccm'!AM81&gt;0,'aggregate ccm'!AM81/SUM('aggregate ccm'!AM$2:AM$87),0)</f>
        <v>2.779064381658175E-3</v>
      </c>
      <c r="AM81" s="67">
        <f>IF('aggregate ccm'!AN81&gt;0,'aggregate ccm'!AN81/SUM('aggregate ccm'!AN$2:AN$87),0)</f>
        <v>1.2422360248447201E-2</v>
      </c>
      <c r="AN81" s="67">
        <f>IF('aggregate ccm'!AO81&gt;0,'aggregate ccm'!AO81/SUM('aggregate ccm'!AO$2:AO$87),0)</f>
        <v>5.6651874232839213E-4</v>
      </c>
      <c r="AO81" s="67">
        <f>IF('aggregate ccm'!AP81&gt;0,'aggregate ccm'!AP81/SUM('aggregate ccm'!AP$2:AP$87),0)</f>
        <v>0</v>
      </c>
      <c r="AP81" s="67">
        <f>IF('aggregate ccm'!AQ81&gt;0,'aggregate ccm'!AQ81/SUM('aggregate ccm'!AQ$2:AQ$87),0)</f>
        <v>3.2226877215597811E-4</v>
      </c>
      <c r="AQ81" s="67">
        <f>IF('aggregate ccm'!AR81&gt;0,'aggregate ccm'!AR81/SUM('aggregate ccm'!AR$2:AR$87),0)</f>
        <v>0</v>
      </c>
      <c r="AR81" s="67">
        <f>IF('aggregate ccm'!AS81&gt;0,'aggregate ccm'!AS81/SUM('aggregate ccm'!AS$2:AS$87),0)</f>
        <v>1.2149044477651832E-5</v>
      </c>
      <c r="AS81" s="67">
        <f>IF('aggregate ccm'!AT81&gt;0,'aggregate ccm'!AT81/SUM('aggregate ccm'!AT$2:AT$87),0)</f>
        <v>1.4012143858010276E-3</v>
      </c>
      <c r="AT81" s="67">
        <f>IF('aggregate ccm'!AU81&gt;0,'aggregate ccm'!AU81/SUM('aggregate ccm'!AU$2:AU$87),0)</f>
        <v>5.4078413699864799E-4</v>
      </c>
      <c r="AU81" s="67">
        <f>IF('aggregate ccm'!AV81&gt;0,'aggregate ccm'!AV81/SUM('aggregate ccm'!AV$2:AV$87),0)</f>
        <v>0</v>
      </c>
      <c r="AV81" s="67">
        <f>IF('aggregate ccm'!AW81&gt;0,'aggregate ccm'!AW81/SUM('aggregate ccm'!AW$2:AW$87),0)</f>
        <v>0</v>
      </c>
      <c r="AW81" s="67">
        <f>IF('aggregate ccm'!AX81&gt;0,'aggregate ccm'!AX81/SUM('aggregate ccm'!AX$2:AX$87),0)</f>
        <v>0</v>
      </c>
      <c r="AX81" s="67">
        <f>IF('aggregate ccm'!AY81&gt;0,'aggregate ccm'!AY81/SUM('aggregate ccm'!AY$2:AY$87),0)</f>
        <v>7.0298769771528992E-4</v>
      </c>
      <c r="AY81" s="67">
        <f>IF('aggregate ccm'!AZ81&gt;0,'aggregate ccm'!AZ81/SUM('aggregate ccm'!AZ$2:AZ$87),0)</f>
        <v>9.8575141141679363E-4</v>
      </c>
      <c r="AZ81" s="67">
        <f>IF('aggregate ccm'!BA81&gt;0,'aggregate ccm'!BA81/SUM('aggregate ccm'!BA$2:BA$87),0)</f>
        <v>1.3140604467805519E-3</v>
      </c>
      <c r="BA81" s="67">
        <f>IF('aggregate ccm'!BB81&gt;0,'aggregate ccm'!BB81/SUM('aggregate ccm'!BB$2:BB$87),0)</f>
        <v>1.3797861331493619E-4</v>
      </c>
      <c r="BB81" s="67">
        <f>IF('aggregate ccm'!BC81&gt;0,'aggregate ccm'!BC81/SUM('aggregate ccm'!BC$2:BC$87),0)</f>
        <v>1.4579916165482047E-3</v>
      </c>
      <c r="BC81" s="67">
        <f>IF('aggregate ccm'!BD81&gt;0,'aggregate ccm'!BD81/SUM('aggregate ccm'!BD$2:BD$87),0)</f>
        <v>3.695250516248234E-3</v>
      </c>
      <c r="BD81" s="67">
        <f>IF('aggregate ccm'!BE81&gt;0,'aggregate ccm'!BE81/SUM('aggregate ccm'!BE$2:BE$87),0)</f>
        <v>2.0845741512805238E-3</v>
      </c>
      <c r="BE81" s="67">
        <f>IF('aggregate ccm'!BF81&gt;0,'aggregate ccm'!BF81/SUM('aggregate ccm'!BF$2:BF$87),0)</f>
        <v>1.427233397261496E-3</v>
      </c>
      <c r="BF81" s="67">
        <f>IF('aggregate ccm'!BG81&gt;0,'aggregate ccm'!BG81/SUM('aggregate ccm'!BG$2:BG$87),0)</f>
        <v>4.3821209465381246E-4</v>
      </c>
      <c r="BG81" s="67">
        <f>IF('aggregate ccm'!BH81&gt;0,'aggregate ccm'!BH81/SUM('aggregate ccm'!BH$2:BH$87),0)</f>
        <v>9.234828496042216E-4</v>
      </c>
      <c r="BH81" s="67">
        <f>IF('aggregate ccm'!BI81&gt;0,'aggregate ccm'!BI81/SUM('aggregate ccm'!BI$2:BI$87),0)</f>
        <v>2.1245921541846878E-3</v>
      </c>
      <c r="BI81" s="67">
        <f>IF('aggregate ccm'!BJ81&gt;0,'aggregate ccm'!BJ81/SUM('aggregate ccm'!BJ$2:BJ$87),0)</f>
        <v>0</v>
      </c>
      <c r="BJ81" s="67">
        <f>IF('aggregate ccm'!BK81&gt;0,'aggregate ccm'!BK81/SUM('aggregate ccm'!BK$2:BK$87),0)</f>
        <v>0</v>
      </c>
      <c r="BK81" s="67">
        <f>IF('aggregate ccm'!BL81&gt;0,'aggregate ccm'!BL81/SUM('aggregate ccm'!BL$2:BL$87),0)</f>
        <v>0</v>
      </c>
      <c r="BL81" s="67">
        <f>IF('aggregate ccm'!BM81&gt;0,'aggregate ccm'!BM81/SUM('aggregate ccm'!BM$2:BM$87),0)</f>
        <v>0</v>
      </c>
      <c r="BM81" s="67">
        <f>IF('aggregate ccm'!BN81&gt;0,'aggregate ccm'!BN81/SUM('aggregate ccm'!BN$2:BN$87),0)</f>
        <v>0</v>
      </c>
      <c r="BN81" s="67">
        <f>IF('aggregate ccm'!BO81&gt;0,'aggregate ccm'!BO81/SUM('aggregate ccm'!BO$2:BO$87),0)</f>
        <v>0</v>
      </c>
      <c r="BO81" s="67">
        <f>IF('aggregate ccm'!BP81&gt;0,'aggregate ccm'!BP81/SUM('aggregate ccm'!BP$2:BP$87),0)</f>
        <v>0</v>
      </c>
      <c r="BP81" s="67">
        <f>IF('aggregate ccm'!BQ81&gt;0,'aggregate ccm'!BQ81/SUM('aggregate ccm'!BQ$2:BQ$87),0)</f>
        <v>1.8159806295399517E-3</v>
      </c>
      <c r="BQ81" s="67">
        <f>IF('aggregate ccm'!BR81&gt;0,'aggregate ccm'!BR81/SUM('aggregate ccm'!BR$2:BR$87),0)</f>
        <v>0</v>
      </c>
      <c r="BR81" s="67">
        <f>IF('aggregate ccm'!BS81&gt;0,'aggregate ccm'!BS81/SUM('aggregate ccm'!BS$2:BS$87),0)</f>
        <v>7.8827053444742239E-4</v>
      </c>
      <c r="BS81" s="67">
        <f>IF('aggregate ccm'!BT81&gt;0,'aggregate ccm'!BT81/SUM('aggregate ccm'!BT$2:BT$87),0)</f>
        <v>1.1926304451666555E-4</v>
      </c>
      <c r="BT81" s="67">
        <f>IF('aggregate ccm'!BU81&gt;0,'aggregate ccm'!BU81/SUM('aggregate ccm'!BU$2:BU$87),0)</f>
        <v>0</v>
      </c>
      <c r="BU81" s="67">
        <f>IF('aggregate ccm'!BV81&gt;0,'aggregate ccm'!BV81/SUM('aggregate ccm'!BV$2:BV$87),0)</f>
        <v>2.056798098604424E-3</v>
      </c>
      <c r="BV81" s="67">
        <f>IF('aggregate ccm'!BW81&gt;0,'aggregate ccm'!BW81/SUM('aggregate ccm'!BW$2:BW$87),0)</f>
        <v>2.056798098604424E-3</v>
      </c>
      <c r="BW81" s="67">
        <f>IF('aggregate ccm'!BX81&gt;0,'aggregate ccm'!BX81/SUM('aggregate ccm'!BX$2:BX$87),0)</f>
        <v>2.0567980986044244E-3</v>
      </c>
      <c r="BX81" s="67">
        <f>IF('aggregate ccm'!BY81&gt;0,'aggregate ccm'!BY81/SUM('aggregate ccm'!BY$2:BY$87),0)</f>
        <v>1.2422360248447202E-2</v>
      </c>
      <c r="BY81" s="67">
        <f>IF('aggregate ccm'!BZ81&gt;0,'aggregate ccm'!BZ81/SUM('aggregate ccm'!BZ$2:BZ$87),0)</f>
        <v>1.2422360248447206E-2</v>
      </c>
      <c r="BZ81" s="67">
        <f>IF('aggregate ccm'!CA81&gt;0,'aggregate ccm'!CA81/SUM('aggregate ccm'!CA$2:CA$87),0)</f>
        <v>1.1734334663224596E-3</v>
      </c>
      <c r="CA81" s="67">
        <f>IF('aggregate ccm'!CB81&gt;0,'aggregate ccm'!CB81/SUM('aggregate ccm'!CB$2:CB$87),0)</f>
        <v>1.3425549227013833E-2</v>
      </c>
      <c r="CB81" s="67">
        <f>IF('aggregate ccm'!CC81&gt;0,'aggregate ccm'!CC81/SUM('aggregate ccm'!CC$2:CC$87),0)</f>
        <v>2.0844189682126107E-4</v>
      </c>
      <c r="CC81" s="67">
        <f>IF('aggregate ccm'!CD81&gt;0,'aggregate ccm'!CD81/SUM('aggregate ccm'!CD$2:CD$87),0)</f>
        <v>5.1163980557687402E-4</v>
      </c>
      <c r="CD81" s="67">
        <f>IF('aggregate ccm'!CE81&gt;0,'aggregate ccm'!CE81/SUM('aggregate ccm'!CE$2:CE$87),0)</f>
        <v>3.8310481349834339E-4</v>
      </c>
      <c r="CE81" s="67">
        <f>IF('aggregate ccm'!CF81&gt;0,'aggregate ccm'!CF81/SUM('aggregate ccm'!CF$2:CF$87),0)</f>
        <v>1.2642225031605561E-3</v>
      </c>
      <c r="CF81" s="67">
        <f>IF('aggregate ccm'!CG81&gt;0,'aggregate ccm'!CG81/SUM('aggregate ccm'!CG$2:CG$87),0)</f>
        <v>5.1163980557687391E-4</v>
      </c>
      <c r="CG81" s="67">
        <f>IF('aggregate ccm'!CH81&gt;0,'aggregate ccm'!CH81/SUM('aggregate ccm'!CH$2:CH$87),0)</f>
        <v>1.2642225031605566E-3</v>
      </c>
      <c r="CH81" s="67">
        <f>IF('aggregate ccm'!CI81&gt;0,'aggregate ccm'!CI81/SUM('aggregate ccm'!CI$2:CI$87),0)</f>
        <v>9.4110503946569519E-3</v>
      </c>
      <c r="CI81" s="67">
        <f>IF('aggregate ccm'!CJ81&gt;0,'aggregate ccm'!CJ81/SUM('aggregate ccm'!CJ$2:CJ$87),0)</f>
        <v>3.1496062992125984E-3</v>
      </c>
      <c r="CK81" s="67"/>
    </row>
    <row r="82" spans="1:89">
      <c r="A82" s="68" t="s">
        <v>803</v>
      </c>
      <c r="B82" s="67">
        <f>IF('aggregate ccm'!C82&gt;0,'aggregate ccm'!C82/SUM('aggregate ccm'!C$2:C$87),0)</f>
        <v>2.5472351370066277E-2</v>
      </c>
      <c r="C82" s="67">
        <f>IF('aggregate ccm'!D82&gt;0,'aggregate ccm'!D82/SUM('aggregate ccm'!D$2:D$87),0)</f>
        <v>7.4029059168001773E-2</v>
      </c>
      <c r="D82" s="67">
        <f>IF('aggregate ccm'!E82&gt;0,'aggregate ccm'!E82/SUM('aggregate ccm'!E$2:E$87),0)</f>
        <v>0.13219993199591981</v>
      </c>
      <c r="E82" s="67">
        <f>IF('aggregate ccm'!F82&gt;0,'aggregate ccm'!F82/SUM('aggregate ccm'!F$2:F$87),0)</f>
        <v>0.20481303142200746</v>
      </c>
      <c r="F82" s="67">
        <f>IF('aggregate ccm'!G82&gt;0,'aggregate ccm'!G82/SUM('aggregate ccm'!G$2:G$87),0)</f>
        <v>0.1321999319959197</v>
      </c>
      <c r="G82" s="67">
        <f>IF('aggregate ccm'!H82&gt;0,'aggregate ccm'!H82/SUM('aggregate ccm'!H$2:H$87),0)</f>
        <v>0.10602759622367465</v>
      </c>
      <c r="H82" s="67">
        <f>IF('aggregate ccm'!I82&gt;0,'aggregate ccm'!I82/SUM('aggregate ccm'!I$2:I$87),0)</f>
        <v>0.32606031543052005</v>
      </c>
      <c r="I82" s="67">
        <f>IF('aggregate ccm'!J82&gt;0,'aggregate ccm'!J82/SUM('aggregate ccm'!J$2:J$87),0)</f>
        <v>5.1060487038491753E-2</v>
      </c>
      <c r="J82" s="67">
        <f>IF('aggregate ccm'!K82&gt;0,'aggregate ccm'!K82/SUM('aggregate ccm'!K$2:K$87),0)</f>
        <v>6.350082827167311E-2</v>
      </c>
      <c r="K82" s="67">
        <f>IF('aggregate ccm'!L82&gt;0,'aggregate ccm'!L82/SUM('aggregate ccm'!L$2:L$87),0)</f>
        <v>0.10805304808479387</v>
      </c>
      <c r="L82" s="67">
        <f>IF('aggregate ccm'!M82&gt;0,'aggregate ccm'!M82/SUM('aggregate ccm'!M$2:M$87),0)</f>
        <v>5.5717939349652898E-2</v>
      </c>
      <c r="M82" s="67">
        <f>IF('aggregate ccm'!N82&gt;0,'aggregate ccm'!N82/SUM('aggregate ccm'!N$2:N$87),0)</f>
        <v>2.4385055749221691E-2</v>
      </c>
      <c r="N82" s="67">
        <f>IF('aggregate ccm'!O82&gt;0,'aggregate ccm'!O82/SUM('aggregate ccm'!O$2:O$87),0)</f>
        <v>2.7536231884057974E-2</v>
      </c>
      <c r="O82" s="67">
        <f>IF('aggregate ccm'!P82&gt;0,'aggregate ccm'!P82/SUM('aggregate ccm'!P$2:P$87),0)</f>
        <v>3.9926739926739924E-2</v>
      </c>
      <c r="P82" s="67">
        <f>IF('aggregate ccm'!Q82&gt;0,'aggregate ccm'!Q82/SUM('aggregate ccm'!Q$2:Q$87),0)</f>
        <v>5.8589306029579069E-2</v>
      </c>
      <c r="Q82" s="67">
        <f>IF('aggregate ccm'!R82&gt;0,'aggregate ccm'!R82/SUM('aggregate ccm'!R$2:R$87),0)</f>
        <v>2.6988969725416558E-2</v>
      </c>
      <c r="R82" s="67">
        <f>IF('aggregate ccm'!S82&gt;0,'aggregate ccm'!S82/SUM('aggregate ccm'!S$2:S$87),0)</f>
        <v>2.6988969725416565E-2</v>
      </c>
      <c r="S82" s="67">
        <f>IF('aggregate ccm'!T82&gt;0,'aggregate ccm'!T82/SUM('aggregate ccm'!T$2:T$87),0)</f>
        <v>1.0846407127638971E-2</v>
      </c>
      <c r="T82" s="67">
        <f>IF('aggregate ccm'!U82&gt;0,'aggregate ccm'!U82/SUM('aggregate ccm'!U$2:U$87),0)</f>
        <v>4.6556741028128033E-2</v>
      </c>
      <c r="U82" s="67">
        <f>IF('aggregate ccm'!V82&gt;0,'aggregate ccm'!V82/SUM('aggregate ccm'!V$2:V$87),0)</f>
        <v>1.9735366674142184E-2</v>
      </c>
      <c r="V82" s="67">
        <f>IF('aggregate ccm'!W82&gt;0,'aggregate ccm'!W82/SUM('aggregate ccm'!W$2:W$87),0)</f>
        <v>7.0686581842768458E-3</v>
      </c>
      <c r="W82" s="67">
        <f>IF('aggregate ccm'!X82&gt;0,'aggregate ccm'!X82/SUM('aggregate ccm'!X$2:X$87),0)</f>
        <v>0.45603994154895278</v>
      </c>
      <c r="X82" s="67">
        <f>IF('aggregate ccm'!Y82&gt;0,'aggregate ccm'!Y82/SUM('aggregate ccm'!Y$2:Y$87),0)</f>
        <v>0.45603994154895267</v>
      </c>
      <c r="Y82" s="67">
        <f>IF('aggregate ccm'!Z82&gt;0,'aggregate ccm'!Z82/SUM('aggregate ccm'!Z$2:Z$87),0)</f>
        <v>9.1369487233593588E-2</v>
      </c>
      <c r="Z82" s="67">
        <f>IF('aggregate ccm'!AA82&gt;0,'aggregate ccm'!AA82/SUM('aggregate ccm'!AA$2:AA$87),0)</f>
        <v>2.7292922881624875E-2</v>
      </c>
      <c r="AA82" s="67">
        <f>IF('aggregate ccm'!AB82&gt;0,'aggregate ccm'!AB82/SUM('aggregate ccm'!AB$2:AB$87),0)</f>
        <v>6.7055393586005832E-2</v>
      </c>
      <c r="AB82" s="67">
        <f>IF('aggregate ccm'!AC82&gt;0,'aggregate ccm'!AC82/SUM('aggregate ccm'!AC$2:AC$87),0)</f>
        <v>6.6433766680029779E-3</v>
      </c>
      <c r="AC82" s="67">
        <f>IF('aggregate ccm'!AD82&gt;0,'aggregate ccm'!AD82/SUM('aggregate ccm'!AD$2:AD$87),0)</f>
        <v>4.4564483457123563E-2</v>
      </c>
      <c r="AD82" s="67">
        <f>IF('aggregate ccm'!AE82&gt;0,'aggregate ccm'!AE82/SUM('aggregate ccm'!AE$2:AE$87),0)</f>
        <v>3.6128524272432697E-2</v>
      </c>
      <c r="AE82" s="67">
        <f>IF('aggregate ccm'!AF82&gt;0,'aggregate ccm'!AF82/SUM('aggregate ccm'!AF$2:AF$87),0)</f>
        <v>0.15316150565547931</v>
      </c>
      <c r="AF82" s="67">
        <f>IF('aggregate ccm'!AG82&gt;0,'aggregate ccm'!AG82/SUM('aggregate ccm'!AG$2:AG$87),0)</f>
        <v>0.74851992577538218</v>
      </c>
      <c r="AG82" s="67">
        <f>IF('aggregate ccm'!AH82&gt;0,'aggregate ccm'!AH82/SUM('aggregate ccm'!AH$2:AH$87),0)</f>
        <v>6.1570133117785242E-3</v>
      </c>
      <c r="AH82" s="67">
        <f>IF('aggregate ccm'!AI82&gt;0,'aggregate ccm'!AI82/SUM('aggregate ccm'!AI$2:AI$87),0)</f>
        <v>5.7124921531701192E-2</v>
      </c>
      <c r="AI82" s="67">
        <f>IF('aggregate ccm'!AJ82&gt;0,'aggregate ccm'!AJ82/SUM('aggregate ccm'!AJ$2:AJ$87),0)</f>
        <v>5.5721795390214303E-2</v>
      </c>
      <c r="AJ82" s="67">
        <f>IF('aggregate ccm'!AK82&gt;0,'aggregate ccm'!AK82/SUM('aggregate ccm'!AK$2:AK$87),0)</f>
        <v>5.5721795390214317E-2</v>
      </c>
      <c r="AK82" s="67">
        <f>IF('aggregate ccm'!AL82&gt;0,'aggregate ccm'!AL82/SUM('aggregate ccm'!AL$2:AL$87),0)</f>
        <v>5.5721795390214317E-2</v>
      </c>
      <c r="AL82" s="67">
        <f>IF('aggregate ccm'!AM82&gt;0,'aggregate ccm'!AM82/SUM('aggregate ccm'!AM$2:AM$87),0)</f>
        <v>5.4654932839277443E-2</v>
      </c>
      <c r="AM82" s="67">
        <f>IF('aggregate ccm'!AN82&gt;0,'aggregate ccm'!AN82/SUM('aggregate ccm'!AN$2:AN$87),0)</f>
        <v>5.5717939349652884E-2</v>
      </c>
      <c r="AN82" s="67">
        <f>IF('aggregate ccm'!AO82&gt;0,'aggregate ccm'!AO82/SUM('aggregate ccm'!AO$2:AO$87),0)</f>
        <v>1.9356057029553401E-2</v>
      </c>
      <c r="AO82" s="67">
        <f>IF('aggregate ccm'!AP82&gt;0,'aggregate ccm'!AP82/SUM('aggregate ccm'!AP$2:AP$87),0)</f>
        <v>4.7745358090185673E-2</v>
      </c>
      <c r="AP82" s="67">
        <f>IF('aggregate ccm'!AQ82&gt;0,'aggregate ccm'!AQ82/SUM('aggregate ccm'!AQ$2:AQ$87),0)</f>
        <v>0.1279407025459233</v>
      </c>
      <c r="AQ82" s="67">
        <f>IF('aggregate ccm'!AR82&gt;0,'aggregate ccm'!AR82/SUM('aggregate ccm'!AR$2:AR$87),0)</f>
        <v>7.0218411920800167E-2</v>
      </c>
      <c r="AR82" s="67">
        <f>IF('aggregate ccm'!AS82&gt;0,'aggregate ccm'!AS82/SUM('aggregate ccm'!AS$2:AS$87),0)</f>
        <v>5.0029765158970244E-2</v>
      </c>
      <c r="AS82" s="67">
        <f>IF('aggregate ccm'!AT82&gt;0,'aggregate ccm'!AT82/SUM('aggregate ccm'!AT$2:AT$87),0)</f>
        <v>1.6814572629612331E-2</v>
      </c>
      <c r="AT82" s="67">
        <f>IF('aggregate ccm'!AU82&gt;0,'aggregate ccm'!AU82/SUM('aggregate ccm'!AU$2:AU$87),0)</f>
        <v>4.0558810274898605E-2</v>
      </c>
      <c r="AU82" s="67">
        <f>IF('aggregate ccm'!AV82&gt;0,'aggregate ccm'!AV82/SUM('aggregate ccm'!AV$2:AV$87),0)</f>
        <v>3.6320356292712894E-2</v>
      </c>
      <c r="AV82" s="67">
        <f>IF('aggregate ccm'!AW82&gt;0,'aggregate ccm'!AW82/SUM('aggregate ccm'!AW$2:AW$87),0)</f>
        <v>1.2370077587468891E-2</v>
      </c>
      <c r="AW82" s="67">
        <f>IF('aggregate ccm'!AX82&gt;0,'aggregate ccm'!AX82/SUM('aggregate ccm'!AX$2:AX$87),0)</f>
        <v>2.0306376914855716E-2</v>
      </c>
      <c r="AX82" s="67">
        <f>IF('aggregate ccm'!AY82&gt;0,'aggregate ccm'!AY82/SUM('aggregate ccm'!AY$2:AY$87),0)</f>
        <v>5.3427065026362033E-2</v>
      </c>
      <c r="AY82" s="67">
        <f>IF('aggregate ccm'!AZ82&gt;0,'aggregate ccm'!AZ82/SUM('aggregate ccm'!AZ$2:AZ$87),0)</f>
        <v>3.4322071870239272E-2</v>
      </c>
      <c r="AZ82" s="67">
        <f>IF('aggregate ccm'!BA82&gt;0,'aggregate ccm'!BA82/SUM('aggregate ccm'!BA$2:BA$87),0)</f>
        <v>2.5405168637757335E-2</v>
      </c>
      <c r="BA82" s="67">
        <f>IF('aggregate ccm'!BB82&gt;0,'aggregate ccm'!BB82/SUM('aggregate ccm'!BB$2:BB$87),0)</f>
        <v>1.28665056916178E-2</v>
      </c>
      <c r="BB82" s="67">
        <f>IF('aggregate ccm'!BC82&gt;0,'aggregate ccm'!BC82/SUM('aggregate ccm'!BC$2:BC$87),0)</f>
        <v>2.6243849097867682E-2</v>
      </c>
      <c r="BC82" s="67">
        <f>IF('aggregate ccm'!BD82&gt;0,'aggregate ccm'!BD82/SUM('aggregate ccm'!BD$2:BD$87),0)</f>
        <v>9.3033365938484949E-2</v>
      </c>
      <c r="BD82" s="67">
        <f>IF('aggregate ccm'!BE82&gt;0,'aggregate ccm'!BE82/SUM('aggregate ccm'!BE$2:BE$87),0)</f>
        <v>4.3776057176891002E-2</v>
      </c>
      <c r="BE82" s="67">
        <f>IF('aggregate ccm'!BF82&gt;0,'aggregate ccm'!BF82/SUM('aggregate ccm'!BF$2:BF$87),0)</f>
        <v>0.17300744837429197</v>
      </c>
      <c r="BF82" s="67">
        <f>IF('aggregate ccm'!BG82&gt;0,'aggregate ccm'!BG82/SUM('aggregate ccm'!BG$2:BG$87),0)</f>
        <v>2.0705521472392636E-2</v>
      </c>
      <c r="BG82" s="67">
        <f>IF('aggregate ccm'!BH82&gt;0,'aggregate ccm'!BH82/SUM('aggregate ccm'!BH$2:BH$87),0)</f>
        <v>3.4168865435356202E-2</v>
      </c>
      <c r="BH82" s="67">
        <f>IF('aggregate ccm'!BI82&gt;0,'aggregate ccm'!BI82/SUM('aggregate ccm'!BI$2:BI$87),0)</f>
        <v>6.8062827225130892E-2</v>
      </c>
      <c r="BI82" s="67">
        <f>IF('aggregate ccm'!BJ82&gt;0,'aggregate ccm'!BJ82/SUM('aggregate ccm'!BJ$2:BJ$87),0)</f>
        <v>7.5869336143308749E-2</v>
      </c>
      <c r="BJ82" s="67">
        <f>IF('aggregate ccm'!BK82&gt;0,'aggregate ccm'!BK82/SUM('aggregate ccm'!BK$2:BK$87),0)</f>
        <v>0.13409290096406662</v>
      </c>
      <c r="BK82" s="67">
        <f>IF('aggregate ccm'!BL82&gt;0,'aggregate ccm'!BL82/SUM('aggregate ccm'!BL$2:BL$87),0)</f>
        <v>7.9179549053615864E-2</v>
      </c>
      <c r="BL82" s="67">
        <f>IF('aggregate ccm'!BM82&gt;0,'aggregate ccm'!BM82/SUM('aggregate ccm'!BM$2:BM$87),0)</f>
        <v>3.3940576881370643E-2</v>
      </c>
      <c r="BM82" s="67">
        <f>IF('aggregate ccm'!BN82&gt;0,'aggregate ccm'!BN82/SUM('aggregate ccm'!BN$2:BN$87),0)</f>
        <v>0.10154952960708355</v>
      </c>
      <c r="BN82" s="67">
        <f>IF('aggregate ccm'!BO82&gt;0,'aggregate ccm'!BO82/SUM('aggregate ccm'!BO$2:BO$87),0)</f>
        <v>6.445182724252492E-2</v>
      </c>
      <c r="BO82" s="67">
        <f>IF('aggregate ccm'!BP82&gt;0,'aggregate ccm'!BP82/SUM('aggregate ccm'!BP$2:BP$87),0)</f>
        <v>6.9926526475804412E-2</v>
      </c>
      <c r="BP82" s="67">
        <f>IF('aggregate ccm'!BQ82&gt;0,'aggregate ccm'!BQ82/SUM('aggregate ccm'!BQ$2:BQ$87),0)</f>
        <v>0.10774818401937046</v>
      </c>
      <c r="BQ82" s="67">
        <f>IF('aggregate ccm'!BR82&gt;0,'aggregate ccm'!BR82/SUM('aggregate ccm'!BR$2:BR$87),0)</f>
        <v>6.315513626834382E-2</v>
      </c>
      <c r="BR82" s="67">
        <f>IF('aggregate ccm'!BS82&gt;0,'aggregate ccm'!BS82/SUM('aggregate ccm'!BS$2:BS$87),0)</f>
        <v>1.8130222292290714E-2</v>
      </c>
      <c r="BS82" s="67">
        <f>IF('aggregate ccm'!BT82&gt;0,'aggregate ccm'!BT82/SUM('aggregate ccm'!BT$2:BT$87),0)</f>
        <v>1.6334054005243685E-2</v>
      </c>
      <c r="BT82" s="67">
        <f>IF('aggregate ccm'!BU82&gt;0,'aggregate ccm'!BU82/SUM('aggregate ccm'!BU$2:BU$87),0)</f>
        <v>2.2014309301045677E-2</v>
      </c>
      <c r="BU82" s="67">
        <f>IF('aggregate ccm'!BV82&gt;0,'aggregate ccm'!BV82/SUM('aggregate ccm'!BV$2:BV$87),0)</f>
        <v>9.9609970138338708E-2</v>
      </c>
      <c r="BV82" s="67">
        <f>IF('aggregate ccm'!BW82&gt;0,'aggregate ccm'!BW82/SUM('aggregate ccm'!BW$2:BW$87),0)</f>
        <v>9.9609970138338708E-2</v>
      </c>
      <c r="BW82" s="67">
        <f>IF('aggregate ccm'!BX82&gt;0,'aggregate ccm'!BX82/SUM('aggregate ccm'!BX$2:BX$87),0)</f>
        <v>9.9609970138338721E-2</v>
      </c>
      <c r="BX82" s="67">
        <f>IF('aggregate ccm'!BY82&gt;0,'aggregate ccm'!BY82/SUM('aggregate ccm'!BY$2:BY$87),0)</f>
        <v>5.5717939349652891E-2</v>
      </c>
      <c r="BY82" s="67">
        <f>IF('aggregate ccm'!BZ82&gt;0,'aggregate ccm'!BZ82/SUM('aggregate ccm'!BZ$2:BZ$87),0)</f>
        <v>5.5717939349652898E-2</v>
      </c>
      <c r="BZ82" s="67">
        <f>IF('aggregate ccm'!CA82&gt;0,'aggregate ccm'!CA82/SUM('aggregate ccm'!CA$2:CA$87),0)</f>
        <v>3.2856137057028868E-2</v>
      </c>
      <c r="CA82" s="67">
        <f>IF('aggregate ccm'!CB82&gt;0,'aggregate ccm'!CB82/SUM('aggregate ccm'!CB$2:CB$87),0)</f>
        <v>0.16825013162303165</v>
      </c>
      <c r="CB82" s="67">
        <f>IF('aggregate ccm'!CC82&gt;0,'aggregate ccm'!CC82/SUM('aggregate ccm'!CC$2:CC$87),0)</f>
        <v>8.1292339760291824E-3</v>
      </c>
      <c r="CC82" s="67">
        <f>IF('aggregate ccm'!CD82&gt;0,'aggregate ccm'!CD82/SUM('aggregate ccm'!CD$2:CD$87),0)</f>
        <v>2.0380318922145483E-2</v>
      </c>
      <c r="CD82" s="67">
        <f>IF('aggregate ccm'!CE82&gt;0,'aggregate ccm'!CE82/SUM('aggregate ccm'!CE$2:CE$87),0)</f>
        <v>2.0148422841966926E-2</v>
      </c>
      <c r="CE82" s="67">
        <f>IF('aggregate ccm'!CF82&gt;0,'aggregate ccm'!CF82/SUM('aggregate ccm'!CF$2:CF$87),0)</f>
        <v>4.5512010113780019E-2</v>
      </c>
      <c r="CF82" s="67">
        <f>IF('aggregate ccm'!CG82&gt;0,'aggregate ccm'!CG82/SUM('aggregate ccm'!CG$2:CG$87),0)</f>
        <v>2.0380318922145476E-2</v>
      </c>
      <c r="CG82" s="67">
        <f>IF('aggregate ccm'!CH82&gt;0,'aggregate ccm'!CH82/SUM('aggregate ccm'!CH$2:CH$87),0)</f>
        <v>4.5512010113780033E-2</v>
      </c>
      <c r="CH82" s="67">
        <f>IF('aggregate ccm'!CI82&gt;0,'aggregate ccm'!CI82/SUM('aggregate ccm'!CI$2:CI$87),0)</f>
        <v>0.25057680631451124</v>
      </c>
      <c r="CI82" s="67">
        <f>IF('aggregate ccm'!CJ82&gt;0,'aggregate ccm'!CJ82/SUM('aggregate ccm'!CJ$2:CJ$87),0)</f>
        <v>5.1338582677165352E-2</v>
      </c>
      <c r="CK82" s="67"/>
    </row>
    <row r="83" spans="1:89">
      <c r="A83" s="68" t="s">
        <v>804</v>
      </c>
      <c r="B83" s="67">
        <f>IF('aggregate ccm'!C83&gt;0,'aggregate ccm'!C83/SUM('aggregate ccm'!C$2:C$87),0)</f>
        <v>4.3525571273122961E-3</v>
      </c>
      <c r="C83" s="67">
        <f>IF('aggregate ccm'!D83&gt;0,'aggregate ccm'!D83/SUM('aggregate ccm'!D$2:D$87),0)</f>
        <v>3.3147339925970943E-4</v>
      </c>
      <c r="D83" s="67">
        <f>IF('aggregate ccm'!E83&gt;0,'aggregate ccm'!E83/SUM('aggregate ccm'!E$2:E$87),0)</f>
        <v>3.4002040122407356E-4</v>
      </c>
      <c r="E83" s="67">
        <f>IF('aggregate ccm'!F83&gt;0,'aggregate ccm'!F83/SUM('aggregate ccm'!F$2:F$87),0)</f>
        <v>1.4419715157749501E-3</v>
      </c>
      <c r="F83" s="67">
        <f>IF('aggregate ccm'!G83&gt;0,'aggregate ccm'!G83/SUM('aggregate ccm'!G$2:G$87),0)</f>
        <v>3.400204012240734E-4</v>
      </c>
      <c r="G83" s="67">
        <f>IF('aggregate ccm'!H83&gt;0,'aggregate ccm'!H83/SUM('aggregate ccm'!H$2:H$87),0)</f>
        <v>0</v>
      </c>
      <c r="H83" s="67">
        <f>IF('aggregate ccm'!I83&gt;0,'aggregate ccm'!I83/SUM('aggregate ccm'!I$2:I$87),0)</f>
        <v>6.9266837169650467E-3</v>
      </c>
      <c r="I83" s="67">
        <f>IF('aggregate ccm'!J83&gt;0,'aggregate ccm'!J83/SUM('aggregate ccm'!J$2:J$87),0)</f>
        <v>7.855459544383347E-4</v>
      </c>
      <c r="J83" s="67">
        <f>IF('aggregate ccm'!K83&gt;0,'aggregate ccm'!K83/SUM('aggregate ccm'!K$2:K$87),0)</f>
        <v>2.7609055770292656E-3</v>
      </c>
      <c r="K83" s="67">
        <f>IF('aggregate ccm'!L83&gt;0,'aggregate ccm'!L83/SUM('aggregate ccm'!L$2:L$87),0)</f>
        <v>4.2639482169707119E-4</v>
      </c>
      <c r="L83" s="67">
        <f>IF('aggregate ccm'!M83&gt;0,'aggregate ccm'!M83/SUM('aggregate ccm'!M$2:M$87),0)</f>
        <v>2.1921812203142123E-3</v>
      </c>
      <c r="M83" s="67">
        <f>IF('aggregate ccm'!N83&gt;0,'aggregate ccm'!N83/SUM('aggregate ccm'!N$2:N$87),0)</f>
        <v>1.4966897321164942E-2</v>
      </c>
      <c r="N83" s="67">
        <f>IF('aggregate ccm'!O83&gt;0,'aggregate ccm'!O83/SUM('aggregate ccm'!O$2:O$87),0)</f>
        <v>6.3405797101449288E-3</v>
      </c>
      <c r="O83" s="67">
        <f>IF('aggregate ccm'!P83&gt;0,'aggregate ccm'!P83/SUM('aggregate ccm'!P$2:P$87),0)</f>
        <v>7.326007326007326E-3</v>
      </c>
      <c r="P83" s="67">
        <f>IF('aggregate ccm'!Q83&gt;0,'aggregate ccm'!Q83/SUM('aggregate ccm'!Q$2:Q$87),0)</f>
        <v>7.3947667804323096E-3</v>
      </c>
      <c r="Q83" s="67">
        <f>IF('aggregate ccm'!R83&gt;0,'aggregate ccm'!R83/SUM('aggregate ccm'!R$2:R$87),0)</f>
        <v>7.0406007979347549E-4</v>
      </c>
      <c r="R83" s="67">
        <f>IF('aggregate ccm'!S83&gt;0,'aggregate ccm'!S83/SUM('aggregate ccm'!S$2:S$87),0)</f>
        <v>7.040600797934756E-4</v>
      </c>
      <c r="S83" s="67">
        <f>IF('aggregate ccm'!T83&gt;0,'aggregate ccm'!T83/SUM('aggregate ccm'!T$2:T$87),0)</f>
        <v>1.1621150493898898E-3</v>
      </c>
      <c r="T83" s="67">
        <f>IF('aggregate ccm'!U83&gt;0,'aggregate ccm'!U83/SUM('aggregate ccm'!U$2:U$87),0)</f>
        <v>1.9398642095053346E-3</v>
      </c>
      <c r="U83" s="67">
        <f>IF('aggregate ccm'!V83&gt;0,'aggregate ccm'!V83/SUM('aggregate ccm'!V$2:V$87),0)</f>
        <v>6.7279659116393814E-4</v>
      </c>
      <c r="V83" s="67">
        <f>IF('aggregate ccm'!W83&gt;0,'aggregate ccm'!W83/SUM('aggregate ccm'!W$2:W$87),0)</f>
        <v>5.5319933616079656E-4</v>
      </c>
      <c r="W83" s="67">
        <f>IF('aggregate ccm'!X83&gt;0,'aggregate ccm'!X83/SUM('aggregate ccm'!X$2:X$87),0)</f>
        <v>1.5656530512838355E-4</v>
      </c>
      <c r="X83" s="67">
        <f>IF('aggregate ccm'!Y83&gt;0,'aggregate ccm'!Y83/SUM('aggregate ccm'!Y$2:Y$87),0)</f>
        <v>1.565653051283835E-4</v>
      </c>
      <c r="Y83" s="67">
        <f>IF('aggregate ccm'!Z83&gt;0,'aggregate ccm'!Z83/SUM('aggregate ccm'!Z$2:Z$87),0)</f>
        <v>9.3784436472767348E-5</v>
      </c>
      <c r="Z83" s="67">
        <f>IF('aggregate ccm'!AA83&gt;0,'aggregate ccm'!AA83/SUM('aggregate ccm'!AA$2:AA$87),0)</f>
        <v>5.2893261398497817E-4</v>
      </c>
      <c r="AA83" s="67">
        <f>IF('aggregate ccm'!AB83&gt;0,'aggregate ccm'!AB83/SUM('aggregate ccm'!AB$2:AB$87),0)</f>
        <v>1.7006802721088435E-3</v>
      </c>
      <c r="AB83" s="67">
        <f>IF('aggregate ccm'!AC83&gt;0,'aggregate ccm'!AC83/SUM('aggregate ccm'!AC$2:AC$87),0)</f>
        <v>4.0089341962086934E-4</v>
      </c>
      <c r="AC83" s="67">
        <f>IF('aggregate ccm'!AD83&gt;0,'aggregate ccm'!AD83/SUM('aggregate ccm'!AD$2:AD$87),0)</f>
        <v>9.0029259509340535E-4</v>
      </c>
      <c r="AD83" s="67">
        <f>IF('aggregate ccm'!AE83&gt;0,'aggregate ccm'!AE83/SUM('aggregate ccm'!AE$2:AE$87),0)</f>
        <v>6.056751764028951E-5</v>
      </c>
      <c r="AE83" s="67">
        <f>IF('aggregate ccm'!AF83&gt;0,'aggregate ccm'!AF83/SUM('aggregate ccm'!AF$2:AF$87),0)</f>
        <v>0</v>
      </c>
      <c r="AF83" s="67">
        <f>IF('aggregate ccm'!AG83&gt;0,'aggregate ccm'!AG83/SUM('aggregate ccm'!AG$2:AG$87),0)</f>
        <v>1.0002650879208271E-2</v>
      </c>
      <c r="AG83" s="67">
        <f>IF('aggregate ccm'!AH83&gt;0,'aggregate ccm'!AH83/SUM('aggregate ccm'!AH$2:AH$87),0)</f>
        <v>2.2102099067922908E-5</v>
      </c>
      <c r="AH83" s="67">
        <f>IF('aggregate ccm'!AI83&gt;0,'aggregate ccm'!AI83/SUM('aggregate ccm'!AI$2:AI$87),0)</f>
        <v>1.2554927809165097E-4</v>
      </c>
      <c r="AI83" s="67">
        <f>IF('aggregate ccm'!AJ83&gt;0,'aggregate ccm'!AJ83/SUM('aggregate ccm'!AJ$2:AJ$87),0)</f>
        <v>1.2939749292357457E-3</v>
      </c>
      <c r="AJ83" s="67">
        <f>IF('aggregate ccm'!AK83&gt;0,'aggregate ccm'!AK83/SUM('aggregate ccm'!AK$2:AK$87),0)</f>
        <v>1.2939749292357461E-3</v>
      </c>
      <c r="AK83" s="67">
        <f>IF('aggregate ccm'!AL83&gt;0,'aggregate ccm'!AL83/SUM('aggregate ccm'!AL$2:AL$87),0)</f>
        <v>1.2939749292357461E-3</v>
      </c>
      <c r="AL83" s="67">
        <f>IF('aggregate ccm'!AM83&gt;0,'aggregate ccm'!AM83/SUM('aggregate ccm'!AM$2:AM$87),0)</f>
        <v>1.3895321908290875E-3</v>
      </c>
      <c r="AM83" s="67">
        <f>IF('aggregate ccm'!AN83&gt;0,'aggregate ccm'!AN83/SUM('aggregate ccm'!AN$2:AN$87),0)</f>
        <v>2.1921812203142118E-3</v>
      </c>
      <c r="AN83" s="67">
        <f>IF('aggregate ccm'!AO83&gt;0,'aggregate ccm'!AO83/SUM('aggregate ccm'!AO$2:AO$87),0)</f>
        <v>1.1708054008120103E-2</v>
      </c>
      <c r="AO83" s="67">
        <f>IF('aggregate ccm'!AP83&gt;0,'aggregate ccm'!AP83/SUM('aggregate ccm'!AP$2:AP$87),0)</f>
        <v>0</v>
      </c>
      <c r="AP83" s="67">
        <f>IF('aggregate ccm'!AQ83&gt;0,'aggregate ccm'!AQ83/SUM('aggregate ccm'!AQ$2:AQ$87),0)</f>
        <v>0</v>
      </c>
      <c r="AQ83" s="67">
        <f>IF('aggregate ccm'!AR83&gt;0,'aggregate ccm'!AR83/SUM('aggregate ccm'!AR$2:AR$87),0)</f>
        <v>0</v>
      </c>
      <c r="AR83" s="67">
        <f>IF('aggregate ccm'!AS83&gt;0,'aggregate ccm'!AS83/SUM('aggregate ccm'!AS$2:AS$87),0)</f>
        <v>2.4298088955303664E-5</v>
      </c>
      <c r="AS83" s="67">
        <f>IF('aggregate ccm'!AT83&gt;0,'aggregate ccm'!AT83/SUM('aggregate ccm'!AT$2:AT$87),0)</f>
        <v>1.4012143858010276E-3</v>
      </c>
      <c r="AT83" s="67">
        <f>IF('aggregate ccm'!AU83&gt;0,'aggregate ccm'!AU83/SUM('aggregate ccm'!AU$2:AU$87),0)</f>
        <v>6.3091482649842276E-4</v>
      </c>
      <c r="AU83" s="67">
        <f>IF('aggregate ccm'!AV83&gt;0,'aggregate ccm'!AV83/SUM('aggregate ccm'!AV$2:AV$87),0)</f>
        <v>0</v>
      </c>
      <c r="AV83" s="67">
        <f>IF('aggregate ccm'!AW83&gt;0,'aggregate ccm'!AW83/SUM('aggregate ccm'!AW$2:AW$87),0)</f>
        <v>2.1958717610891525E-4</v>
      </c>
      <c r="AW83" s="67">
        <f>IF('aggregate ccm'!AX83&gt;0,'aggregate ccm'!AX83/SUM('aggregate ccm'!AX$2:AX$87),0)</f>
        <v>1.0687566797292483E-3</v>
      </c>
      <c r="AX83" s="67">
        <f>IF('aggregate ccm'!AY83&gt;0,'aggregate ccm'!AY83/SUM('aggregate ccm'!AY$2:AY$87),0)</f>
        <v>7.0298769771528992E-4</v>
      </c>
      <c r="AY83" s="67">
        <f>IF('aggregate ccm'!AZ83&gt;0,'aggregate ccm'!AZ83/SUM('aggregate ccm'!AZ$2:AZ$87),0)</f>
        <v>6.2729635271977771E-4</v>
      </c>
      <c r="AZ83" s="67">
        <f>IF('aggregate ccm'!BA83&gt;0,'aggregate ccm'!BA83/SUM('aggregate ccm'!BA$2:BA$87),0)</f>
        <v>1.3140604467805519E-3</v>
      </c>
      <c r="BA83" s="67">
        <f>IF('aggregate ccm'!BB83&gt;0,'aggregate ccm'!BB83/SUM('aggregate ccm'!BB$2:BB$87),0)</f>
        <v>1.0348395998620215E-3</v>
      </c>
      <c r="BB83" s="67">
        <f>IF('aggregate ccm'!BC83&gt;0,'aggregate ccm'!BC83/SUM('aggregate ccm'!BC$2:BC$87),0)</f>
        <v>9.1124476034262786E-3</v>
      </c>
      <c r="BC83" s="67">
        <f>IF('aggregate ccm'!BD83&gt;0,'aggregate ccm'!BD83/SUM('aggregate ccm'!BD$2:BD$87),0)</f>
        <v>3.0105423323551789E-2</v>
      </c>
      <c r="BD83" s="67">
        <f>IF('aggregate ccm'!BE83&gt;0,'aggregate ccm'!BE83/SUM('aggregate ccm'!BE$2:BE$87),0)</f>
        <v>1.1911852293031565E-3</v>
      </c>
      <c r="BE83" s="67">
        <f>IF('aggregate ccm'!BF83&gt;0,'aggregate ccm'!BF83/SUM('aggregate ccm'!BF$2:BF$87),0)</f>
        <v>7.5821774229516972E-4</v>
      </c>
      <c r="BF83" s="67">
        <f>IF('aggregate ccm'!BG83&gt;0,'aggregate ccm'!BG83/SUM('aggregate ccm'!BG$2:BG$87),0)</f>
        <v>4.3821209465381246E-4</v>
      </c>
      <c r="BG83" s="67">
        <f>IF('aggregate ccm'!BH83&gt;0,'aggregate ccm'!BH83/SUM('aggregate ccm'!BH$2:BH$87),0)</f>
        <v>2.2427440633245384E-3</v>
      </c>
      <c r="BH83" s="67">
        <f>IF('aggregate ccm'!BI83&gt;0,'aggregate ccm'!BI83/SUM('aggregate ccm'!BI$2:BI$87),0)</f>
        <v>6.8290462098793536E-4</v>
      </c>
      <c r="BI83" s="67">
        <f>IF('aggregate ccm'!BJ83&gt;0,'aggregate ccm'!BJ83/SUM('aggregate ccm'!BJ$2:BJ$87),0)</f>
        <v>5.2687038988408848E-4</v>
      </c>
      <c r="BJ83" s="67">
        <f>IF('aggregate ccm'!BK83&gt;0,'aggregate ccm'!BK83/SUM('aggregate ccm'!BK$2:BK$87),0)</f>
        <v>0</v>
      </c>
      <c r="BK83" s="67">
        <f>IF('aggregate ccm'!BL83&gt;0,'aggregate ccm'!BL83/SUM('aggregate ccm'!BL$2:BL$87),0)</f>
        <v>9.8031822637810115E-4</v>
      </c>
      <c r="BL83" s="67">
        <f>IF('aggregate ccm'!BM83&gt;0,'aggregate ccm'!BM83/SUM('aggregate ccm'!BM$2:BM$87),0)</f>
        <v>0</v>
      </c>
      <c r="BM83" s="67">
        <f>IF('aggregate ccm'!BN83&gt;0,'aggregate ccm'!BN83/SUM('aggregate ccm'!BN$2:BN$87),0)</f>
        <v>2.7670171555063639E-4</v>
      </c>
      <c r="BN83" s="67">
        <f>IF('aggregate ccm'!BO83&gt;0,'aggregate ccm'!BO83/SUM('aggregate ccm'!BO$2:BO$87),0)</f>
        <v>0</v>
      </c>
      <c r="BO83" s="67">
        <f>IF('aggregate ccm'!BP83&gt;0,'aggregate ccm'!BP83/SUM('aggregate ccm'!BP$2:BP$87),0)</f>
        <v>0</v>
      </c>
      <c r="BP83" s="67">
        <f>IF('aggregate ccm'!BQ83&gt;0,'aggregate ccm'!BQ83/SUM('aggregate ccm'!BQ$2:BQ$87),0)</f>
        <v>1.6949152542372881E-2</v>
      </c>
      <c r="BQ83" s="67">
        <f>IF('aggregate ccm'!BR83&gt;0,'aggregate ccm'!BR83/SUM('aggregate ccm'!BR$2:BR$87),0)</f>
        <v>5.2410901467505244E-4</v>
      </c>
      <c r="BR83" s="67">
        <f>IF('aggregate ccm'!BS83&gt;0,'aggregate ccm'!BS83/SUM('aggregate ccm'!BS$2:BS$87),0)</f>
        <v>4.0990067791265962E-3</v>
      </c>
      <c r="BS83" s="67">
        <f>IF('aggregate ccm'!BT83&gt;0,'aggregate ccm'!BT83/SUM('aggregate ccm'!BT$2:BT$87),0)</f>
        <v>2.219267662113332E-2</v>
      </c>
      <c r="BT83" s="67">
        <f>IF('aggregate ccm'!BU83&gt;0,'aggregate ccm'!BU83/SUM('aggregate ccm'!BU$2:BU$87),0)</f>
        <v>3.026967528893781E-3</v>
      </c>
      <c r="BU83" s="67">
        <f>IF('aggregate ccm'!BV83&gt;0,'aggregate ccm'!BV83/SUM('aggregate ccm'!BV$2:BV$87),0)</f>
        <v>4.5706624413431645E-5</v>
      </c>
      <c r="BV83" s="67">
        <f>IF('aggregate ccm'!BW83&gt;0,'aggregate ccm'!BW83/SUM('aggregate ccm'!BW$2:BW$87),0)</f>
        <v>4.5706624413431645E-5</v>
      </c>
      <c r="BW83" s="67">
        <f>IF('aggregate ccm'!BX83&gt;0,'aggregate ccm'!BX83/SUM('aggregate ccm'!BX$2:BX$87),0)</f>
        <v>4.5706624413431665E-5</v>
      </c>
      <c r="BX83" s="67">
        <f>IF('aggregate ccm'!BY83&gt;0,'aggregate ccm'!BY83/SUM('aggregate ccm'!BY$2:BY$87),0)</f>
        <v>2.1921812203142123E-3</v>
      </c>
      <c r="BY83" s="67">
        <f>IF('aggregate ccm'!BZ83&gt;0,'aggregate ccm'!BZ83/SUM('aggregate ccm'!BZ$2:BZ$87),0)</f>
        <v>2.1921812203142123E-3</v>
      </c>
      <c r="BZ83" s="67">
        <f>IF('aggregate ccm'!CA83&gt;0,'aggregate ccm'!CA83/SUM('aggregate ccm'!CA$2:CA$87),0)</f>
        <v>7.0406007979347571E-4</v>
      </c>
      <c r="CA83" s="67">
        <f>IF('aggregate ccm'!CB83&gt;0,'aggregate ccm'!CB83/SUM('aggregate ccm'!CB$2:CB$87),0)</f>
        <v>5.4408174986837698E-2</v>
      </c>
      <c r="CB83" s="67">
        <f>IF('aggregate ccm'!CC83&gt;0,'aggregate ccm'!CC83/SUM('aggregate ccm'!CC$2:CC$87),0)</f>
        <v>4.1688379364252214E-4</v>
      </c>
      <c r="CC83" s="67">
        <f>IF('aggregate ccm'!CD83&gt;0,'aggregate ccm'!CD83/SUM('aggregate ccm'!CD$2:CD$87),0)</f>
        <v>6.8218640743583202E-4</v>
      </c>
      <c r="CD83" s="67">
        <f>IF('aggregate ccm'!CE83&gt;0,'aggregate ccm'!CE83/SUM('aggregate ccm'!CE$2:CE$87),0)</f>
        <v>6.9089361657663549E-4</v>
      </c>
      <c r="CE83" s="67">
        <f>IF('aggregate ccm'!CF83&gt;0,'aggregate ccm'!CF83/SUM('aggregate ccm'!CF$2:CF$87),0)</f>
        <v>1.2642225031605561E-3</v>
      </c>
      <c r="CF83" s="67">
        <f>IF('aggregate ccm'!CG83&gt;0,'aggregate ccm'!CG83/SUM('aggregate ccm'!CG$2:CG$87),0)</f>
        <v>6.8218640743583192E-4</v>
      </c>
      <c r="CG83" s="67">
        <f>IF('aggregate ccm'!CH83&gt;0,'aggregate ccm'!CH83/SUM('aggregate ccm'!CH$2:CH$87),0)</f>
        <v>1.2642225031605566E-3</v>
      </c>
      <c r="CH83" s="67">
        <f>IF('aggregate ccm'!CI83&gt;0,'aggregate ccm'!CI83/SUM('aggregate ccm'!CI$2:CI$87),0)</f>
        <v>3.9465695203400123E-4</v>
      </c>
      <c r="CI83" s="67">
        <f>IF('aggregate ccm'!CJ83&gt;0,'aggregate ccm'!CJ83/SUM('aggregate ccm'!CJ$2:CJ$87),0)</f>
        <v>4.4094488188976379E-3</v>
      </c>
      <c r="CK83" s="67"/>
    </row>
    <row r="84" spans="1:89">
      <c r="A84" s="68" t="s">
        <v>805</v>
      </c>
      <c r="B84" s="67">
        <f>IF('aggregate ccm'!C84&gt;0,'aggregate ccm'!C84/SUM('aggregate ccm'!C$2:C$87),0)</f>
        <v>0</v>
      </c>
      <c r="C84" s="67">
        <f>IF('aggregate ccm'!D84&gt;0,'aggregate ccm'!D84/SUM('aggregate ccm'!D$2:D$87),0)</f>
        <v>0</v>
      </c>
      <c r="D84" s="67">
        <f>IF('aggregate ccm'!E84&gt;0,'aggregate ccm'!E84/SUM('aggregate ccm'!E$2:E$87),0)</f>
        <v>6.8004080244814708E-5</v>
      </c>
      <c r="E84" s="67">
        <f>IF('aggregate ccm'!F84&gt;0,'aggregate ccm'!F84/SUM('aggregate ccm'!F$2:F$87),0)</f>
        <v>1.626730027297844E-5</v>
      </c>
      <c r="F84" s="67">
        <f>IF('aggregate ccm'!G84&gt;0,'aggregate ccm'!G84/SUM('aggregate ccm'!G$2:G$87),0)</f>
        <v>6.800408024481468E-5</v>
      </c>
      <c r="G84" s="67">
        <f>IF('aggregate ccm'!H84&gt;0,'aggregate ccm'!H84/SUM('aggregate ccm'!H$2:H$87),0)</f>
        <v>0</v>
      </c>
      <c r="H84" s="67">
        <f>IF('aggregate ccm'!I84&gt;0,'aggregate ccm'!I84/SUM('aggregate ccm'!I$2:I$87),0)</f>
        <v>0</v>
      </c>
      <c r="I84" s="67">
        <f>IF('aggregate ccm'!J84&gt;0,'aggregate ccm'!J84/SUM('aggregate ccm'!J$2:J$87),0)</f>
        <v>0</v>
      </c>
      <c r="J84" s="67">
        <f>IF('aggregate ccm'!K84&gt;0,'aggregate ccm'!K84/SUM('aggregate ccm'!K$2:K$87),0)</f>
        <v>0</v>
      </c>
      <c r="K84" s="67">
        <f>IF('aggregate ccm'!L84&gt;0,'aggregate ccm'!L84/SUM('aggregate ccm'!L$2:L$87),0)</f>
        <v>3.9196937924704674E-5</v>
      </c>
      <c r="L84" s="67">
        <f>IF('aggregate ccm'!M84&gt;0,'aggregate ccm'!M84/SUM('aggregate ccm'!M$2:M$87),0)</f>
        <v>0</v>
      </c>
      <c r="M84" s="67">
        <f>IF('aggregate ccm'!N84&gt;0,'aggregate ccm'!N84/SUM('aggregate ccm'!N$2:N$87),0)</f>
        <v>0</v>
      </c>
      <c r="N84" s="67">
        <f>IF('aggregate ccm'!O84&gt;0,'aggregate ccm'!O84/SUM('aggregate ccm'!O$2:O$87),0)</f>
        <v>0</v>
      </c>
      <c r="O84" s="67">
        <f>IF('aggregate ccm'!P84&gt;0,'aggregate ccm'!P84/SUM('aggregate ccm'!P$2:P$87),0)</f>
        <v>0</v>
      </c>
      <c r="P84" s="67">
        <f>IF('aggregate ccm'!Q84&gt;0,'aggregate ccm'!Q84/SUM('aggregate ccm'!Q$2:Q$87),0)</f>
        <v>0</v>
      </c>
      <c r="Q84" s="67">
        <f>IF('aggregate ccm'!R84&gt;0,'aggregate ccm'!R84/SUM('aggregate ccm'!R$2:R$87),0)</f>
        <v>0</v>
      </c>
      <c r="R84" s="67">
        <f>IF('aggregate ccm'!S84&gt;0,'aggregate ccm'!S84/SUM('aggregate ccm'!S$2:S$87),0)</f>
        <v>0</v>
      </c>
      <c r="S84" s="67">
        <f>IF('aggregate ccm'!T84&gt;0,'aggregate ccm'!T84/SUM('aggregate ccm'!T$2:T$87),0)</f>
        <v>0</v>
      </c>
      <c r="T84" s="67">
        <f>IF('aggregate ccm'!U84&gt;0,'aggregate ccm'!U84/SUM('aggregate ccm'!U$2:U$87),0)</f>
        <v>0</v>
      </c>
      <c r="U84" s="67">
        <f>IF('aggregate ccm'!V84&gt;0,'aggregate ccm'!V84/SUM('aggregate ccm'!V$2:V$87),0)</f>
        <v>0</v>
      </c>
      <c r="V84" s="67">
        <f>IF('aggregate ccm'!W84&gt;0,'aggregate ccm'!W84/SUM('aggregate ccm'!W$2:W$87),0)</f>
        <v>0</v>
      </c>
      <c r="W84" s="67">
        <f>IF('aggregate ccm'!X84&gt;0,'aggregate ccm'!X84/SUM('aggregate ccm'!X$2:X$87),0)</f>
        <v>0</v>
      </c>
      <c r="X84" s="67">
        <f>IF('aggregate ccm'!Y84&gt;0,'aggregate ccm'!Y84/SUM('aggregate ccm'!Y$2:Y$87),0)</f>
        <v>0</v>
      </c>
      <c r="Y84" s="67">
        <f>IF('aggregate ccm'!Z84&gt;0,'aggregate ccm'!Z84/SUM('aggregate ccm'!Z$2:Z$87),0)</f>
        <v>0</v>
      </c>
      <c r="Z84" s="67">
        <f>IF('aggregate ccm'!AA84&gt;0,'aggregate ccm'!AA84/SUM('aggregate ccm'!AA$2:AA$87),0)</f>
        <v>0</v>
      </c>
      <c r="AA84" s="67">
        <f>IF('aggregate ccm'!AB84&gt;0,'aggregate ccm'!AB84/SUM('aggregate ccm'!AB$2:AB$87),0)</f>
        <v>0</v>
      </c>
      <c r="AB84" s="67">
        <f>IF('aggregate ccm'!AC84&gt;0,'aggregate ccm'!AC84/SUM('aggregate ccm'!AC$2:AC$87),0)</f>
        <v>0</v>
      </c>
      <c r="AC84" s="67">
        <f>IF('aggregate ccm'!AD84&gt;0,'aggregate ccm'!AD84/SUM('aggregate ccm'!AD$2:AD$87),0)</f>
        <v>0</v>
      </c>
      <c r="AD84" s="67">
        <f>IF('aggregate ccm'!AE84&gt;0,'aggregate ccm'!AE84/SUM('aggregate ccm'!AE$2:AE$87),0)</f>
        <v>0</v>
      </c>
      <c r="AE84" s="67">
        <f>IF('aggregate ccm'!AF84&gt;0,'aggregate ccm'!AF84/SUM('aggregate ccm'!AF$2:AF$87),0)</f>
        <v>0</v>
      </c>
      <c r="AF84" s="67">
        <f>IF('aggregate ccm'!AG84&gt;0,'aggregate ccm'!AG84/SUM('aggregate ccm'!AG$2:AG$87),0)</f>
        <v>3.5345056110276576E-5</v>
      </c>
      <c r="AG84" s="67">
        <f>IF('aggregate ccm'!AH84&gt;0,'aggregate ccm'!AH84/SUM('aggregate ccm'!AH$2:AH$87),0)</f>
        <v>0</v>
      </c>
      <c r="AH84" s="67">
        <f>IF('aggregate ccm'!AI84&gt;0,'aggregate ccm'!AI84/SUM('aggregate ccm'!AI$2:AI$87),0)</f>
        <v>0</v>
      </c>
      <c r="AI84" s="67">
        <f>IF('aggregate ccm'!AJ84&gt;0,'aggregate ccm'!AJ84/SUM('aggregate ccm'!AJ$2:AJ$87),0)</f>
        <v>0</v>
      </c>
      <c r="AJ84" s="67">
        <f>IF('aggregate ccm'!AK84&gt;0,'aggregate ccm'!AK84/SUM('aggregate ccm'!AK$2:AK$87),0)</f>
        <v>0</v>
      </c>
      <c r="AK84" s="67">
        <f>IF('aggregate ccm'!AL84&gt;0,'aggregate ccm'!AL84/SUM('aggregate ccm'!AL$2:AL$87),0)</f>
        <v>0</v>
      </c>
      <c r="AL84" s="67">
        <f>IF('aggregate ccm'!AM84&gt;0,'aggregate ccm'!AM84/SUM('aggregate ccm'!AM$2:AM$87),0)</f>
        <v>0</v>
      </c>
      <c r="AM84" s="67">
        <f>IF('aggregate ccm'!AN84&gt;0,'aggregate ccm'!AN84/SUM('aggregate ccm'!AN$2:AN$87),0)</f>
        <v>0</v>
      </c>
      <c r="AN84" s="67">
        <f>IF('aggregate ccm'!AO84&gt;0,'aggregate ccm'!AO84/SUM('aggregate ccm'!AO$2:AO$87),0)</f>
        <v>0</v>
      </c>
      <c r="AO84" s="67">
        <f>IF('aggregate ccm'!AP84&gt;0,'aggregate ccm'!AP84/SUM('aggregate ccm'!AP$2:AP$87),0)</f>
        <v>0</v>
      </c>
      <c r="AP84" s="67">
        <f>IF('aggregate ccm'!AQ84&gt;0,'aggregate ccm'!AQ84/SUM('aggregate ccm'!AQ$2:AQ$87),0)</f>
        <v>0</v>
      </c>
      <c r="AQ84" s="67">
        <f>IF('aggregate ccm'!AR84&gt;0,'aggregate ccm'!AR84/SUM('aggregate ccm'!AR$2:AR$87),0)</f>
        <v>0</v>
      </c>
      <c r="AR84" s="67">
        <f>IF('aggregate ccm'!AS84&gt;0,'aggregate ccm'!AS84/SUM('aggregate ccm'!AS$2:AS$87),0)</f>
        <v>0</v>
      </c>
      <c r="AS84" s="67">
        <f>IF('aggregate ccm'!AT84&gt;0,'aggregate ccm'!AT84/SUM('aggregate ccm'!AT$2:AT$87),0)</f>
        <v>0</v>
      </c>
      <c r="AT84" s="67">
        <f>IF('aggregate ccm'!AU84&gt;0,'aggregate ccm'!AU84/SUM('aggregate ccm'!AU$2:AU$87),0)</f>
        <v>0</v>
      </c>
      <c r="AU84" s="67">
        <f>IF('aggregate ccm'!AV84&gt;0,'aggregate ccm'!AV84/SUM('aggregate ccm'!AV$2:AV$87),0)</f>
        <v>1.5357444521231668E-4</v>
      </c>
      <c r="AV84" s="67">
        <f>IF('aggregate ccm'!AW84&gt;0,'aggregate ccm'!AW84/SUM('aggregate ccm'!AW$2:AW$87),0)</f>
        <v>0</v>
      </c>
      <c r="AW84" s="67">
        <f>IF('aggregate ccm'!AX84&gt;0,'aggregate ccm'!AX84/SUM('aggregate ccm'!AX$2:AX$87),0)</f>
        <v>0</v>
      </c>
      <c r="AX84" s="67">
        <f>IF('aggregate ccm'!AY84&gt;0,'aggregate ccm'!AY84/SUM('aggregate ccm'!AY$2:AY$87),0)</f>
        <v>0</v>
      </c>
      <c r="AY84" s="67">
        <f>IF('aggregate ccm'!AZ84&gt;0,'aggregate ccm'!AZ84/SUM('aggregate ccm'!AZ$2:AZ$87),0)</f>
        <v>0</v>
      </c>
      <c r="AZ84" s="67">
        <f>IF('aggregate ccm'!BA84&gt;0,'aggregate ccm'!BA84/SUM('aggregate ccm'!BA$2:BA$87),0)</f>
        <v>0</v>
      </c>
      <c r="BA84" s="67">
        <f>IF('aggregate ccm'!BB84&gt;0,'aggregate ccm'!BB84/SUM('aggregate ccm'!BB$2:BB$87),0)</f>
        <v>3.4494653328734048E-5</v>
      </c>
      <c r="BB84" s="67">
        <f>IF('aggregate ccm'!BC84&gt;0,'aggregate ccm'!BC84/SUM('aggregate ccm'!BC$2:BC$87),0)</f>
        <v>0</v>
      </c>
      <c r="BC84" s="67">
        <f>IF('aggregate ccm'!BD84&gt;0,'aggregate ccm'!BD84/SUM('aggregate ccm'!BD$2:BD$87),0)</f>
        <v>5.4341919356591676E-5</v>
      </c>
      <c r="BD84" s="67">
        <f>IF('aggregate ccm'!BE84&gt;0,'aggregate ccm'!BE84/SUM('aggregate ccm'!BE$2:BE$87),0)</f>
        <v>0</v>
      </c>
      <c r="BE84" s="67">
        <f>IF('aggregate ccm'!BF84&gt;0,'aggregate ccm'!BF84/SUM('aggregate ccm'!BF$2:BF$87),0)</f>
        <v>0</v>
      </c>
      <c r="BF84" s="67">
        <f>IF('aggregate ccm'!BG84&gt;0,'aggregate ccm'!BG84/SUM('aggregate ccm'!BG$2:BG$87),0)</f>
        <v>0</v>
      </c>
      <c r="BG84" s="67">
        <f>IF('aggregate ccm'!BH84&gt;0,'aggregate ccm'!BH84/SUM('aggregate ccm'!BH$2:BH$87),0)</f>
        <v>0</v>
      </c>
      <c r="BH84" s="67">
        <f>IF('aggregate ccm'!BI84&gt;0,'aggregate ccm'!BI84/SUM('aggregate ccm'!BI$2:BI$87),0)</f>
        <v>0</v>
      </c>
      <c r="BI84" s="67">
        <f>IF('aggregate ccm'!BJ84&gt;0,'aggregate ccm'!BJ84/SUM('aggregate ccm'!BJ$2:BJ$87),0)</f>
        <v>0</v>
      </c>
      <c r="BJ84" s="67">
        <f>IF('aggregate ccm'!BK84&gt;0,'aggregate ccm'!BK84/SUM('aggregate ccm'!BK$2:BK$87),0)</f>
        <v>0</v>
      </c>
      <c r="BK84" s="67">
        <f>IF('aggregate ccm'!BL84&gt;0,'aggregate ccm'!BL84/SUM('aggregate ccm'!BL$2:BL$87),0)</f>
        <v>7.540909433677702E-5</v>
      </c>
      <c r="BL84" s="67">
        <f>IF('aggregate ccm'!BM84&gt;0,'aggregate ccm'!BM84/SUM('aggregate ccm'!BM$2:BM$87),0)</f>
        <v>0</v>
      </c>
      <c r="BM84" s="67">
        <f>IF('aggregate ccm'!BN84&gt;0,'aggregate ccm'!BN84/SUM('aggregate ccm'!BN$2:BN$87),0)</f>
        <v>0</v>
      </c>
      <c r="BN84" s="67">
        <f>IF('aggregate ccm'!BO84&gt;0,'aggregate ccm'!BO84/SUM('aggregate ccm'!BO$2:BO$87),0)</f>
        <v>0</v>
      </c>
      <c r="BO84" s="67">
        <f>IF('aggregate ccm'!BP84&gt;0,'aggregate ccm'!BP84/SUM('aggregate ccm'!BP$2:BP$87),0)</f>
        <v>0</v>
      </c>
      <c r="BP84" s="67">
        <f>IF('aggregate ccm'!BQ84&gt;0,'aggregate ccm'!BQ84/SUM('aggregate ccm'!BQ$2:BQ$87),0)</f>
        <v>0</v>
      </c>
      <c r="BQ84" s="67">
        <f>IF('aggregate ccm'!BR84&gt;0,'aggregate ccm'!BR84/SUM('aggregate ccm'!BR$2:BR$87),0)</f>
        <v>0</v>
      </c>
      <c r="BR84" s="67">
        <f>IF('aggregate ccm'!BS84&gt;0,'aggregate ccm'!BS84/SUM('aggregate ccm'!BS$2:BS$87),0)</f>
        <v>0</v>
      </c>
      <c r="BS84" s="67">
        <f>IF('aggregate ccm'!BT84&gt;0,'aggregate ccm'!BT84/SUM('aggregate ccm'!BT$2:BT$87),0)</f>
        <v>0</v>
      </c>
      <c r="BT84" s="67">
        <f>IF('aggregate ccm'!BU84&gt;0,'aggregate ccm'!BU84/SUM('aggregate ccm'!BU$2:BU$87),0)</f>
        <v>0</v>
      </c>
      <c r="BU84" s="67">
        <f>IF('aggregate ccm'!BV84&gt;0,'aggregate ccm'!BV84/SUM('aggregate ccm'!BV$2:BV$87),0)</f>
        <v>0</v>
      </c>
      <c r="BV84" s="67">
        <f>IF('aggregate ccm'!BW84&gt;0,'aggregate ccm'!BW84/SUM('aggregate ccm'!BW$2:BW$87),0)</f>
        <v>0</v>
      </c>
      <c r="BW84" s="67">
        <f>IF('aggregate ccm'!BX84&gt;0,'aggregate ccm'!BX84/SUM('aggregate ccm'!BX$2:BX$87),0)</f>
        <v>0</v>
      </c>
      <c r="BX84" s="67">
        <f>IF('aggregate ccm'!BY84&gt;0,'aggregate ccm'!BY84/SUM('aggregate ccm'!BY$2:BY$87),0)</f>
        <v>0</v>
      </c>
      <c r="BY84" s="67">
        <f>IF('aggregate ccm'!BZ84&gt;0,'aggregate ccm'!BZ84/SUM('aggregate ccm'!BZ$2:BZ$87),0)</f>
        <v>0</v>
      </c>
      <c r="BZ84" s="67">
        <f>IF('aggregate ccm'!CA84&gt;0,'aggregate ccm'!CA84/SUM('aggregate ccm'!CA$2:CA$87),0)</f>
        <v>0</v>
      </c>
      <c r="CA84" s="67">
        <f>IF('aggregate ccm'!CB84&gt;0,'aggregate ccm'!CB84/SUM('aggregate ccm'!CB$2:CB$87),0)</f>
        <v>4.1999712822476431E-3</v>
      </c>
      <c r="CB84" s="67">
        <f>IF('aggregate ccm'!CC84&gt;0,'aggregate ccm'!CC84/SUM('aggregate ccm'!CC$2:CC$87),0)</f>
        <v>4.1688379364252214E-4</v>
      </c>
      <c r="CC84" s="67">
        <f>IF('aggregate ccm'!CD84&gt;0,'aggregate ccm'!CD84/SUM('aggregate ccm'!CD$2:CD$87),0)</f>
        <v>0</v>
      </c>
      <c r="CD84" s="67">
        <f>IF('aggregate ccm'!CE84&gt;0,'aggregate ccm'!CE84/SUM('aggregate ccm'!CE$2:CE$87),0)</f>
        <v>0</v>
      </c>
      <c r="CE84" s="67">
        <f>IF('aggregate ccm'!CF84&gt;0,'aggregate ccm'!CF84/SUM('aggregate ccm'!CF$2:CF$87),0)</f>
        <v>0</v>
      </c>
      <c r="CF84" s="67">
        <f>IF('aggregate ccm'!CG84&gt;0,'aggregate ccm'!CG84/SUM('aggregate ccm'!CG$2:CG$87),0)</f>
        <v>0</v>
      </c>
      <c r="CG84" s="67">
        <f>IF('aggregate ccm'!CH84&gt;0,'aggregate ccm'!CH84/SUM('aggregate ccm'!CH$2:CH$87),0)</f>
        <v>0</v>
      </c>
      <c r="CH84" s="67">
        <f>IF('aggregate ccm'!CI84&gt;0,'aggregate ccm'!CI84/SUM('aggregate ccm'!CI$2:CI$87),0)</f>
        <v>0</v>
      </c>
      <c r="CI84" s="67">
        <f>IF('aggregate ccm'!CJ84&gt;0,'aggregate ccm'!CJ84/SUM('aggregate ccm'!CJ$2:CJ$87),0)</f>
        <v>0</v>
      </c>
      <c r="CK84" s="67"/>
    </row>
    <row r="85" spans="1:89">
      <c r="A85" s="68" t="s">
        <v>806</v>
      </c>
      <c r="B85" s="67">
        <f>IF('aggregate ccm'!C85&gt;0,'aggregate ccm'!C85/SUM('aggregate ccm'!C$2:C$87),0)</f>
        <v>8.9029577604115141E-4</v>
      </c>
      <c r="C85" s="67">
        <f>IF('aggregate ccm'!D85&gt;0,'aggregate ccm'!D85/SUM('aggregate ccm'!D$2:D$87),0)</f>
        <v>0</v>
      </c>
      <c r="D85" s="67">
        <f>IF('aggregate ccm'!E85&gt;0,'aggregate ccm'!E85/SUM('aggregate ccm'!E$2:E$87),0)</f>
        <v>6.8004080244814708E-5</v>
      </c>
      <c r="E85" s="67">
        <f>IF('aggregate ccm'!F85&gt;0,'aggregate ccm'!F85/SUM('aggregate ccm'!F$2:F$87),0)</f>
        <v>1.626730027297844E-5</v>
      </c>
      <c r="F85" s="67">
        <f>IF('aggregate ccm'!G85&gt;0,'aggregate ccm'!G85/SUM('aggregate ccm'!G$2:G$87),0)</f>
        <v>6.800408024481468E-5</v>
      </c>
      <c r="G85" s="67">
        <f>IF('aggregate ccm'!H85&gt;0,'aggregate ccm'!H85/SUM('aggregate ccm'!H$2:H$87),0)</f>
        <v>7.2621641249092229E-4</v>
      </c>
      <c r="H85" s="67">
        <f>IF('aggregate ccm'!I85&gt;0,'aggregate ccm'!I85/SUM('aggregate ccm'!I$2:I$87),0)</f>
        <v>0</v>
      </c>
      <c r="I85" s="67">
        <f>IF('aggregate ccm'!J85&gt;0,'aggregate ccm'!J85/SUM('aggregate ccm'!J$2:J$87),0)</f>
        <v>0</v>
      </c>
      <c r="J85" s="67">
        <f>IF('aggregate ccm'!K85&gt;0,'aggregate ccm'!K85/SUM('aggregate ccm'!K$2:K$87),0)</f>
        <v>0</v>
      </c>
      <c r="K85" s="67">
        <f>IF('aggregate ccm'!L85&gt;0,'aggregate ccm'!L85/SUM('aggregate ccm'!L$2:L$87),0)</f>
        <v>1.5440200396147857E-4</v>
      </c>
      <c r="L85" s="67">
        <f>IF('aggregate ccm'!M85&gt;0,'aggregate ccm'!M85/SUM('aggregate ccm'!M$2:M$87),0)</f>
        <v>0</v>
      </c>
      <c r="M85" s="67">
        <f>IF('aggregate ccm'!N85&gt;0,'aggregate ccm'!N85/SUM('aggregate ccm'!N$2:N$87),0)</f>
        <v>0</v>
      </c>
      <c r="N85" s="67">
        <f>IF('aggregate ccm'!O85&gt;0,'aggregate ccm'!O85/SUM('aggregate ccm'!O$2:O$87),0)</f>
        <v>0</v>
      </c>
      <c r="O85" s="67">
        <f>IF('aggregate ccm'!P85&gt;0,'aggregate ccm'!P85/SUM('aggregate ccm'!P$2:P$87),0)</f>
        <v>0</v>
      </c>
      <c r="P85" s="67">
        <f>IF('aggregate ccm'!Q85&gt;0,'aggregate ccm'!Q85/SUM('aggregate ccm'!Q$2:Q$87),0)</f>
        <v>0</v>
      </c>
      <c r="Q85" s="67">
        <f>IF('aggregate ccm'!R85&gt;0,'aggregate ccm'!R85/SUM('aggregate ccm'!R$2:R$87),0)</f>
        <v>0</v>
      </c>
      <c r="R85" s="67">
        <f>IF('aggregate ccm'!S85&gt;0,'aggregate ccm'!S85/SUM('aggregate ccm'!S$2:S$87),0)</f>
        <v>0</v>
      </c>
      <c r="S85" s="67">
        <f>IF('aggregate ccm'!T85&gt;0,'aggregate ccm'!T85/SUM('aggregate ccm'!T$2:T$87),0)</f>
        <v>0</v>
      </c>
      <c r="T85" s="67">
        <f>IF('aggregate ccm'!U85&gt;0,'aggregate ccm'!U85/SUM('aggregate ccm'!U$2:U$87),0)</f>
        <v>0</v>
      </c>
      <c r="U85" s="67">
        <f>IF('aggregate ccm'!V85&gt;0,'aggregate ccm'!V85/SUM('aggregate ccm'!V$2:V$87),0)</f>
        <v>0</v>
      </c>
      <c r="V85" s="67">
        <f>IF('aggregate ccm'!W85&gt;0,'aggregate ccm'!W85/SUM('aggregate ccm'!W$2:W$87),0)</f>
        <v>0</v>
      </c>
      <c r="W85" s="67">
        <f>IF('aggregate ccm'!X85&gt;0,'aggregate ccm'!X85/SUM('aggregate ccm'!X$2:X$87),0)</f>
        <v>5.2188435042794516E-5</v>
      </c>
      <c r="X85" s="67">
        <f>IF('aggregate ccm'!Y85&gt;0,'aggregate ccm'!Y85/SUM('aggregate ccm'!Y$2:Y$87),0)</f>
        <v>5.2188435042794502E-5</v>
      </c>
      <c r="Y85" s="67">
        <f>IF('aggregate ccm'!Z85&gt;0,'aggregate ccm'!Z85/SUM('aggregate ccm'!Z$2:Z$87),0)</f>
        <v>0</v>
      </c>
      <c r="Z85" s="67">
        <f>IF('aggregate ccm'!AA85&gt;0,'aggregate ccm'!AA85/SUM('aggregate ccm'!AA$2:AA$87),0)</f>
        <v>0</v>
      </c>
      <c r="AA85" s="67">
        <f>IF('aggregate ccm'!AB85&gt;0,'aggregate ccm'!AB85/SUM('aggregate ccm'!AB$2:AB$87),0)</f>
        <v>0</v>
      </c>
      <c r="AB85" s="67">
        <f>IF('aggregate ccm'!AC85&gt;0,'aggregate ccm'!AC85/SUM('aggregate ccm'!AC$2:AC$87),0)</f>
        <v>2.290819540690682E-4</v>
      </c>
      <c r="AC85" s="67">
        <f>IF('aggregate ccm'!AD85&gt;0,'aggregate ccm'!AD85/SUM('aggregate ccm'!AD$2:AD$87),0)</f>
        <v>0</v>
      </c>
      <c r="AD85" s="67">
        <f>IF('aggregate ccm'!AE85&gt;0,'aggregate ccm'!AE85/SUM('aggregate ccm'!AE$2:AE$87),0)</f>
        <v>2.7255382938130282E-4</v>
      </c>
      <c r="AE85" s="67">
        <f>IF('aggregate ccm'!AF85&gt;0,'aggregate ccm'!AF85/SUM('aggregate ccm'!AF$2:AF$87),0)</f>
        <v>0</v>
      </c>
      <c r="AF85" s="67">
        <f>IF('aggregate ccm'!AG85&gt;0,'aggregate ccm'!AG85/SUM('aggregate ccm'!AG$2:AG$87),0)</f>
        <v>3.976318812406115E-3</v>
      </c>
      <c r="AG85" s="67">
        <f>IF('aggregate ccm'!AH85&gt;0,'aggregate ccm'!AH85/SUM('aggregate ccm'!AH$2:AH$87),0)</f>
        <v>0</v>
      </c>
      <c r="AH85" s="67">
        <f>IF('aggregate ccm'!AI85&gt;0,'aggregate ccm'!AI85/SUM('aggregate ccm'!AI$2:AI$87),0)</f>
        <v>0</v>
      </c>
      <c r="AI85" s="67">
        <f>IF('aggregate ccm'!AJ85&gt;0,'aggregate ccm'!AJ85/SUM('aggregate ccm'!AJ$2:AJ$87),0)</f>
        <v>8.0873433077234105E-5</v>
      </c>
      <c r="AJ85" s="67">
        <f>IF('aggregate ccm'!AK85&gt;0,'aggregate ccm'!AK85/SUM('aggregate ccm'!AK$2:AK$87),0)</f>
        <v>8.0873433077234132E-5</v>
      </c>
      <c r="AK85" s="67">
        <f>IF('aggregate ccm'!AL85&gt;0,'aggregate ccm'!AL85/SUM('aggregate ccm'!AL$2:AL$87),0)</f>
        <v>8.0873433077234132E-5</v>
      </c>
      <c r="AL85" s="67">
        <f>IF('aggregate ccm'!AM85&gt;0,'aggregate ccm'!AM85/SUM('aggregate ccm'!AM$2:AM$87),0)</f>
        <v>0</v>
      </c>
      <c r="AM85" s="67">
        <f>IF('aggregate ccm'!AN85&gt;0,'aggregate ccm'!AN85/SUM('aggregate ccm'!AN$2:AN$87),0)</f>
        <v>0</v>
      </c>
      <c r="AN85" s="67">
        <f>IF('aggregate ccm'!AO85&gt;0,'aggregate ccm'!AO85/SUM('aggregate ccm'!AO$2:AO$87),0)</f>
        <v>0</v>
      </c>
      <c r="AO85" s="67">
        <f>IF('aggregate ccm'!AP85&gt;0,'aggregate ccm'!AP85/SUM('aggregate ccm'!AP$2:AP$87),0)</f>
        <v>0</v>
      </c>
      <c r="AP85" s="67">
        <f>IF('aggregate ccm'!AQ85&gt;0,'aggregate ccm'!AQ85/SUM('aggregate ccm'!AQ$2:AQ$87),0)</f>
        <v>6.4453754431195622E-4</v>
      </c>
      <c r="AQ85" s="67">
        <f>IF('aggregate ccm'!AR85&gt;0,'aggregate ccm'!AR85/SUM('aggregate ccm'!AR$2:AR$87),0)</f>
        <v>0</v>
      </c>
      <c r="AR85" s="67">
        <f>IF('aggregate ccm'!AS85&gt;0,'aggregate ccm'!AS85/SUM('aggregate ccm'!AS$2:AS$87),0)</f>
        <v>0</v>
      </c>
      <c r="AS85" s="67">
        <f>IF('aggregate ccm'!AT85&gt;0,'aggregate ccm'!AT85/SUM('aggregate ccm'!AT$2:AT$87),0)</f>
        <v>0</v>
      </c>
      <c r="AT85" s="67">
        <f>IF('aggregate ccm'!AU85&gt;0,'aggregate ccm'!AU85/SUM('aggregate ccm'!AU$2:AU$87),0)</f>
        <v>0</v>
      </c>
      <c r="AU85" s="67">
        <f>IF('aggregate ccm'!AV85&gt;0,'aggregate ccm'!AV85/SUM('aggregate ccm'!AV$2:AV$87),0)</f>
        <v>0</v>
      </c>
      <c r="AV85" s="67">
        <f>IF('aggregate ccm'!AW85&gt;0,'aggregate ccm'!AW85/SUM('aggregate ccm'!AW$2:AW$87),0)</f>
        <v>0</v>
      </c>
      <c r="AW85" s="67">
        <f>IF('aggregate ccm'!AX85&gt;0,'aggregate ccm'!AX85/SUM('aggregate ccm'!AX$2:AX$87),0)</f>
        <v>0</v>
      </c>
      <c r="AX85" s="67">
        <f>IF('aggregate ccm'!AY85&gt;0,'aggregate ccm'!AY85/SUM('aggregate ccm'!AY$2:AY$87),0)</f>
        <v>0</v>
      </c>
      <c r="AY85" s="67">
        <f>IF('aggregate ccm'!AZ85&gt;0,'aggregate ccm'!AZ85/SUM('aggregate ccm'!AZ$2:AZ$87),0)</f>
        <v>0</v>
      </c>
      <c r="AZ85" s="67">
        <f>IF('aggregate ccm'!BA85&gt;0,'aggregate ccm'!BA85/SUM('aggregate ccm'!BA$2:BA$87),0)</f>
        <v>0</v>
      </c>
      <c r="BA85" s="67">
        <f>IF('aggregate ccm'!BB85&gt;0,'aggregate ccm'!BB85/SUM('aggregate ccm'!BB$2:BB$87),0)</f>
        <v>1.6626422904449812E-2</v>
      </c>
      <c r="BB85" s="67">
        <f>IF('aggregate ccm'!BC85&gt;0,'aggregate ccm'!BC85/SUM('aggregate ccm'!BC$2:BC$87),0)</f>
        <v>0</v>
      </c>
      <c r="BC85" s="67">
        <f>IF('aggregate ccm'!BD85&gt;0,'aggregate ccm'!BD85/SUM('aggregate ccm'!BD$2:BD$87),0)</f>
        <v>2.2280186936202585E-3</v>
      </c>
      <c r="BD85" s="67">
        <f>IF('aggregate ccm'!BE85&gt;0,'aggregate ccm'!BE85/SUM('aggregate ccm'!BE$2:BE$87),0)</f>
        <v>0</v>
      </c>
      <c r="BE85" s="67">
        <f>IF('aggregate ccm'!BF85&gt;0,'aggregate ccm'!BF85/SUM('aggregate ccm'!BF$2:BF$87),0)</f>
        <v>1.5164354845903394E-3</v>
      </c>
      <c r="BF85" s="67">
        <f>IF('aggregate ccm'!BG85&gt;0,'aggregate ccm'!BG85/SUM('aggregate ccm'!BG$2:BG$87),0)</f>
        <v>0</v>
      </c>
      <c r="BG85" s="67">
        <f>IF('aggregate ccm'!BH85&gt;0,'aggregate ccm'!BH85/SUM('aggregate ccm'!BH$2:BH$87),0)</f>
        <v>0</v>
      </c>
      <c r="BH85" s="67">
        <f>IF('aggregate ccm'!BI85&gt;0,'aggregate ccm'!BI85/SUM('aggregate ccm'!BI$2:BI$87),0)</f>
        <v>0</v>
      </c>
      <c r="BI85" s="67">
        <f>IF('aggregate ccm'!BJ85&gt;0,'aggregate ccm'!BJ85/SUM('aggregate ccm'!BJ$2:BJ$87),0)</f>
        <v>0</v>
      </c>
      <c r="BJ85" s="67">
        <f>IF('aggregate ccm'!BK85&gt;0,'aggregate ccm'!BK85/SUM('aggregate ccm'!BK$2:BK$87),0)</f>
        <v>0</v>
      </c>
      <c r="BK85" s="67">
        <f>IF('aggregate ccm'!BL85&gt;0,'aggregate ccm'!BL85/SUM('aggregate ccm'!BL$2:BL$87),0)</f>
        <v>0</v>
      </c>
      <c r="BL85" s="67">
        <f>IF('aggregate ccm'!BM85&gt;0,'aggregate ccm'!BM85/SUM('aggregate ccm'!BM$2:BM$87),0)</f>
        <v>0</v>
      </c>
      <c r="BM85" s="67">
        <f>IF('aggregate ccm'!BN85&gt;0,'aggregate ccm'!BN85/SUM('aggregate ccm'!BN$2:BN$87),0)</f>
        <v>0</v>
      </c>
      <c r="BN85" s="67">
        <f>IF('aggregate ccm'!BO85&gt;0,'aggregate ccm'!BO85/SUM('aggregate ccm'!BO$2:BO$87),0)</f>
        <v>0</v>
      </c>
      <c r="BO85" s="67">
        <f>IF('aggregate ccm'!BP85&gt;0,'aggregate ccm'!BP85/SUM('aggregate ccm'!BP$2:BP$87),0)</f>
        <v>0</v>
      </c>
      <c r="BP85" s="67">
        <f>IF('aggregate ccm'!BQ85&gt;0,'aggregate ccm'!BQ85/SUM('aggregate ccm'!BQ$2:BQ$87),0)</f>
        <v>3.0266343825665859E-3</v>
      </c>
      <c r="BQ85" s="67">
        <f>IF('aggregate ccm'!BR85&gt;0,'aggregate ccm'!BR85/SUM('aggregate ccm'!BR$2:BR$87),0)</f>
        <v>0</v>
      </c>
      <c r="BR85" s="67">
        <f>IF('aggregate ccm'!BS85&gt;0,'aggregate ccm'!BS85/SUM('aggregate ccm'!BS$2:BS$87),0)</f>
        <v>0</v>
      </c>
      <c r="BS85" s="67">
        <f>IF('aggregate ccm'!BT85&gt;0,'aggregate ccm'!BT85/SUM('aggregate ccm'!BT$2:BT$87),0)</f>
        <v>1.8628621838804621E-3</v>
      </c>
      <c r="BT85" s="67">
        <f>IF('aggregate ccm'!BU85&gt;0,'aggregate ccm'!BU85/SUM('aggregate ccm'!BU$2:BU$87),0)</f>
        <v>2.7517886626307097E-3</v>
      </c>
      <c r="BU85" s="67">
        <f>IF('aggregate ccm'!BV85&gt;0,'aggregate ccm'!BV85/SUM('aggregate ccm'!BV$2:BV$87),0)</f>
        <v>0</v>
      </c>
      <c r="BV85" s="67">
        <f>IF('aggregate ccm'!BW85&gt;0,'aggregate ccm'!BW85/SUM('aggregate ccm'!BW$2:BW$87),0)</f>
        <v>0</v>
      </c>
      <c r="BW85" s="67">
        <f>IF('aggregate ccm'!BX85&gt;0,'aggregate ccm'!BX85/SUM('aggregate ccm'!BX$2:BX$87),0)</f>
        <v>0</v>
      </c>
      <c r="BX85" s="67">
        <f>IF('aggregate ccm'!BY85&gt;0,'aggregate ccm'!BY85/SUM('aggregate ccm'!BY$2:BY$87),0)</f>
        <v>0</v>
      </c>
      <c r="BY85" s="67">
        <f>IF('aggregate ccm'!BZ85&gt;0,'aggregate ccm'!BZ85/SUM('aggregate ccm'!BZ$2:BZ$87),0)</f>
        <v>0</v>
      </c>
      <c r="BZ85" s="67">
        <f>IF('aggregate ccm'!CA85&gt;0,'aggregate ccm'!CA85/SUM('aggregate ccm'!CA$2:CA$87),0)</f>
        <v>0</v>
      </c>
      <c r="CA85" s="67">
        <f>IF('aggregate ccm'!CB85&gt;0,'aggregate ccm'!CB85/SUM('aggregate ccm'!CB$2:CB$87),0)</f>
        <v>1.9312688460249843E-2</v>
      </c>
      <c r="CB85" s="67">
        <f>IF('aggregate ccm'!CC85&gt;0,'aggregate ccm'!CC85/SUM('aggregate ccm'!CC$2:CC$87),0)</f>
        <v>0</v>
      </c>
      <c r="CC85" s="67">
        <f>IF('aggregate ccm'!CD85&gt;0,'aggregate ccm'!CD85/SUM('aggregate ccm'!CD$2:CD$87),0)</f>
        <v>0</v>
      </c>
      <c r="CD85" s="67">
        <f>IF('aggregate ccm'!CE85&gt;0,'aggregate ccm'!CE85/SUM('aggregate ccm'!CE$2:CE$87),0)</f>
        <v>0</v>
      </c>
      <c r="CE85" s="67">
        <f>IF('aggregate ccm'!CF85&gt;0,'aggregate ccm'!CF85/SUM('aggregate ccm'!CF$2:CF$87),0)</f>
        <v>3.16055625790139E-3</v>
      </c>
      <c r="CF85" s="67">
        <f>IF('aggregate ccm'!CG85&gt;0,'aggregate ccm'!CG85/SUM('aggregate ccm'!CG$2:CG$87),0)</f>
        <v>0</v>
      </c>
      <c r="CG85" s="67">
        <f>IF('aggregate ccm'!CH85&gt;0,'aggregate ccm'!CH85/SUM('aggregate ccm'!CH$2:CH$87),0)</f>
        <v>3.1605562579013918E-3</v>
      </c>
      <c r="CH85" s="67">
        <f>IF('aggregate ccm'!CI85&gt;0,'aggregate ccm'!CI85/SUM('aggregate ccm'!CI$2:CI$87),0)</f>
        <v>0</v>
      </c>
      <c r="CI85" s="67">
        <f>IF('aggregate ccm'!CJ85&gt;0,'aggregate ccm'!CJ85/SUM('aggregate ccm'!CJ$2:CJ$87),0)</f>
        <v>0</v>
      </c>
      <c r="CK85" s="67"/>
    </row>
    <row r="86" spans="1:89">
      <c r="A86" s="68" t="s">
        <v>807</v>
      </c>
      <c r="B86" s="67">
        <f>IF('aggregate ccm'!C86&gt;0,'aggregate ccm'!C86/SUM('aggregate ccm'!C$2:C$87),0)</f>
        <v>1.7212385003462262E-2</v>
      </c>
      <c r="C86" s="67">
        <f>IF('aggregate ccm'!D86&gt;0,'aggregate ccm'!D86/SUM('aggregate ccm'!D$2:D$87),0)</f>
        <v>8.7564222971106567E-2</v>
      </c>
      <c r="D86" s="67">
        <f>IF('aggregate ccm'!E86&gt;0,'aggregate ccm'!E86/SUM('aggregate ccm'!E$2:E$87),0)</f>
        <v>9.0105406324379494E-2</v>
      </c>
      <c r="E86" s="67">
        <f>IF('aggregate ccm'!F86&gt;0,'aggregate ccm'!F86/SUM('aggregate ccm'!F$2:F$87),0)</f>
        <v>6.1790094002108144E-2</v>
      </c>
      <c r="F86" s="67">
        <f>IF('aggregate ccm'!G86&gt;0,'aggregate ccm'!G86/SUM('aggregate ccm'!G$2:G$87),0)</f>
        <v>9.0105406324379453E-2</v>
      </c>
      <c r="G86" s="67">
        <f>IF('aggregate ccm'!H86&gt;0,'aggregate ccm'!H86/SUM('aggregate ccm'!H$2:H$87),0)</f>
        <v>7.552650689905592E-2</v>
      </c>
      <c r="H86" s="67">
        <f>IF('aggregate ccm'!I86&gt;0,'aggregate ccm'!I86/SUM('aggregate ccm'!I$2:I$87),0)</f>
        <v>0.10150255754475704</v>
      </c>
      <c r="I86" s="67">
        <f>IF('aggregate ccm'!J86&gt;0,'aggregate ccm'!J86/SUM('aggregate ccm'!J$2:J$87),0)</f>
        <v>6.2843676355066769E-2</v>
      </c>
      <c r="J86" s="67">
        <f>IF('aggregate ccm'!K86&gt;0,'aggregate ccm'!K86/SUM('aggregate ccm'!K$2:K$87),0)</f>
        <v>9.5251242407509665E-2</v>
      </c>
      <c r="K86" s="67">
        <f>IF('aggregate ccm'!L86&gt;0,'aggregate ccm'!L86/SUM('aggregate ccm'!L$2:L$87),0)</f>
        <v>8.2119670051868446E-2</v>
      </c>
      <c r="L86" s="67">
        <f>IF('aggregate ccm'!M86&gt;0,'aggregate ccm'!M86/SUM('aggregate ccm'!M$2:M$87),0)</f>
        <v>8.6773839970770913E-2</v>
      </c>
      <c r="M86" s="67">
        <f>IF('aggregate ccm'!N86&gt;0,'aggregate ccm'!N86/SUM('aggregate ccm'!N$2:N$87),0)</f>
        <v>8.2411914159449429E-2</v>
      </c>
      <c r="N86" s="67">
        <f>IF('aggregate ccm'!O86&gt;0,'aggregate ccm'!O86/SUM('aggregate ccm'!O$2:O$87),0)</f>
        <v>6.3224637681159435E-2</v>
      </c>
      <c r="O86" s="67">
        <f>IF('aggregate ccm'!P86&gt;0,'aggregate ccm'!P86/SUM('aggregate ccm'!P$2:P$87),0)</f>
        <v>8.2051282051282051E-2</v>
      </c>
      <c r="P86" s="67">
        <f>IF('aggregate ccm'!Q86&gt;0,'aggregate ccm'!Q86/SUM('aggregate ccm'!Q$2:Q$87),0)</f>
        <v>8.0773606370875994E-2</v>
      </c>
      <c r="Q86" s="67">
        <f>IF('aggregate ccm'!R86&gt;0,'aggregate ccm'!R86/SUM('aggregate ccm'!R$2:R$87),0)</f>
        <v>6.0549166862238886E-2</v>
      </c>
      <c r="R86" s="67">
        <f>IF('aggregate ccm'!S86&gt;0,'aggregate ccm'!S86/SUM('aggregate ccm'!S$2:S$87),0)</f>
        <v>6.0549166862238907E-2</v>
      </c>
      <c r="S86" s="67">
        <f>IF('aggregate ccm'!T86&gt;0,'aggregate ccm'!T86/SUM('aggregate ccm'!T$2:T$87),0)</f>
        <v>4.880883207437537E-2</v>
      </c>
      <c r="T86" s="67">
        <f>IF('aggregate ccm'!U86&gt;0,'aggregate ccm'!U86/SUM('aggregate ccm'!U$2:U$87),0)</f>
        <v>6.2075654704170709E-2</v>
      </c>
      <c r="U86" s="67">
        <f>IF('aggregate ccm'!V86&gt;0,'aggregate ccm'!V86/SUM('aggregate ccm'!V$2:V$87),0)</f>
        <v>5.4945054945054944E-2</v>
      </c>
      <c r="V86" s="67">
        <f>IF('aggregate ccm'!W86&gt;0,'aggregate ccm'!W86/SUM('aggregate ccm'!W$2:W$87),0)</f>
        <v>5.1816337820394617E-2</v>
      </c>
      <c r="W86" s="67">
        <f>IF('aggregate ccm'!X86&gt;0,'aggregate ccm'!X86/SUM('aggregate ccm'!X$2:X$87),0)</f>
        <v>7.8526198594391486E-2</v>
      </c>
      <c r="X86" s="67">
        <f>IF('aggregate ccm'!Y86&gt;0,'aggregate ccm'!Y86/SUM('aggregate ccm'!Y$2:Y$87),0)</f>
        <v>7.8526198594391458E-2</v>
      </c>
      <c r="Y86" s="67">
        <f>IF('aggregate ccm'!Z86&gt;0,'aggregate ccm'!Z86/SUM('aggregate ccm'!Z$2:Z$87),0)</f>
        <v>3.6786945206442989E-2</v>
      </c>
      <c r="Z86" s="67">
        <f>IF('aggregate ccm'!AA86&gt;0,'aggregate ccm'!AA86/SUM('aggregate ccm'!AA$2:AA$87),0)</f>
        <v>2.6552417222045908E-2</v>
      </c>
      <c r="AA86" s="67">
        <f>IF('aggregate ccm'!AB86&gt;0,'aggregate ccm'!AB86/SUM('aggregate ccm'!AB$2:AB$87),0)</f>
        <v>6.0009718172983478E-2</v>
      </c>
      <c r="AB86" s="67">
        <f>IF('aggregate ccm'!AC86&gt;0,'aggregate ccm'!AC86/SUM('aggregate ccm'!AC$2:AC$87),0)</f>
        <v>5.2688849435885692E-2</v>
      </c>
      <c r="AC86" s="67">
        <f>IF('aggregate ccm'!AD86&gt;0,'aggregate ccm'!AD86/SUM('aggregate ccm'!AD$2:AD$87),0)</f>
        <v>6.8872383524645503E-2</v>
      </c>
      <c r="AD86" s="67">
        <f>IF('aggregate ccm'!AE86&gt;0,'aggregate ccm'!AE86/SUM('aggregate ccm'!AE$2:AE$87),0)</f>
        <v>7.4800884285757555E-2</v>
      </c>
      <c r="AE86" s="67">
        <f>IF('aggregate ccm'!AF86&gt;0,'aggregate ccm'!AF86/SUM('aggregate ccm'!AF$2:AF$87),0)</f>
        <v>6.5640645280919716E-2</v>
      </c>
      <c r="AF86" s="67">
        <f>IF('aggregate ccm'!AG86&gt;0,'aggregate ccm'!AG86/SUM('aggregate ccm'!AG$2:AG$87),0)</f>
        <v>4.9801184059379694E-2</v>
      </c>
      <c r="AG86" s="67">
        <f>IF('aggregate ccm'!AH86&gt;0,'aggregate ccm'!AH86/SUM('aggregate ccm'!AH$2:AH$87),0)</f>
        <v>5.2855591199575643E-3</v>
      </c>
      <c r="AH86" s="67">
        <f>IF('aggregate ccm'!AI86&gt;0,'aggregate ccm'!AI86/SUM('aggregate ccm'!AI$2:AI$87),0)</f>
        <v>8.5750156936597613E-2</v>
      </c>
      <c r="AI86" s="67">
        <f>IF('aggregate ccm'!AJ86&gt;0,'aggregate ccm'!AJ86/SUM('aggregate ccm'!AJ$2:AJ$87),0)</f>
        <v>8.8313788920339656E-2</v>
      </c>
      <c r="AJ86" s="67">
        <f>IF('aggregate ccm'!AK86&gt;0,'aggregate ccm'!AK86/SUM('aggregate ccm'!AK$2:AK$87),0)</f>
        <v>8.831378892033967E-2</v>
      </c>
      <c r="AK86" s="67">
        <f>IF('aggregate ccm'!AL86&gt;0,'aggregate ccm'!AL86/SUM('aggregate ccm'!AL$2:AL$87),0)</f>
        <v>8.831378892033967E-2</v>
      </c>
      <c r="AL86" s="67">
        <f>IF('aggregate ccm'!AM86&gt;0,'aggregate ccm'!AM86/SUM('aggregate ccm'!AM$2:AM$87),0)</f>
        <v>8.6150995831403426E-2</v>
      </c>
      <c r="AM86" s="67">
        <f>IF('aggregate ccm'!AN86&gt;0,'aggregate ccm'!AN86/SUM('aggregate ccm'!AN$2:AN$87),0)</f>
        <v>8.67738399707709E-2</v>
      </c>
      <c r="AN86" s="67">
        <f>IF('aggregate ccm'!AO86&gt;0,'aggregate ccm'!AO86/SUM('aggregate ccm'!AO$2:AO$87),0)</f>
        <v>8.1861958266452664E-2</v>
      </c>
      <c r="AO86" s="67">
        <f>IF('aggregate ccm'!AP86&gt;0,'aggregate ccm'!AP86/SUM('aggregate ccm'!AP$2:AP$87),0)</f>
        <v>5.9681697612732093E-2</v>
      </c>
      <c r="AP86" s="67">
        <f>IF('aggregate ccm'!AQ86&gt;0,'aggregate ccm'!AQ86/SUM('aggregate ccm'!AQ$2:AQ$87),0)</f>
        <v>6.4131485659039644E-2</v>
      </c>
      <c r="AQ86" s="67">
        <f>IF('aggregate ccm'!AR86&gt;0,'aggregate ccm'!AR86/SUM('aggregate ccm'!AR$2:AR$87),0)</f>
        <v>7.0014288630332724E-2</v>
      </c>
      <c r="AR86" s="67">
        <f>IF('aggregate ccm'!AS86&gt;0,'aggregate ccm'!AS86/SUM('aggregate ccm'!AS$2:AS$87),0)</f>
        <v>6.0878861877513332E-2</v>
      </c>
      <c r="AS86" s="67">
        <f>IF('aggregate ccm'!AT86&gt;0,'aggregate ccm'!AT86/SUM('aggregate ccm'!AT$2:AT$87),0)</f>
        <v>7.0994862213918736E-2</v>
      </c>
      <c r="AT86" s="67">
        <f>IF('aggregate ccm'!AU86&gt;0,'aggregate ccm'!AU86/SUM('aggregate ccm'!AU$2:AU$87),0)</f>
        <v>6.4713835060838221E-2</v>
      </c>
      <c r="AU86" s="67">
        <f>IF('aggregate ccm'!AV86&gt;0,'aggregate ccm'!AV86/SUM('aggregate ccm'!AV$2:AV$87),0)</f>
        <v>0.12378100284112724</v>
      </c>
      <c r="AV86" s="67">
        <f>IF('aggregate ccm'!AW86&gt;0,'aggregate ccm'!AW86/SUM('aggregate ccm'!AW$2:AW$87),0)</f>
        <v>9.2934172644317567E-2</v>
      </c>
      <c r="AW86" s="67">
        <f>IF('aggregate ccm'!AX86&gt;0,'aggregate ccm'!AX86/SUM('aggregate ccm'!AX$2:AX$87),0)</f>
        <v>5.575347345920912E-2</v>
      </c>
      <c r="AX86" s="67">
        <f>IF('aggregate ccm'!AY86&gt;0,'aggregate ccm'!AY86/SUM('aggregate ccm'!AY$2:AY$87),0)</f>
        <v>6.4323374340949022E-2</v>
      </c>
      <c r="AY86" s="67">
        <f>IF('aggregate ccm'!AZ86&gt;0,'aggregate ccm'!AZ86/SUM('aggregate ccm'!AZ$2:AZ$87),0)</f>
        <v>6.980912268124384E-2</v>
      </c>
      <c r="AZ86" s="67">
        <f>IF('aggregate ccm'!BA86&gt;0,'aggregate ccm'!BA86/SUM('aggregate ccm'!BA$2:BA$87),0)</f>
        <v>7.5777485764345162E-2</v>
      </c>
      <c r="BA86" s="67">
        <f>IF('aggregate ccm'!BB86&gt;0,'aggregate ccm'!BB86/SUM('aggregate ccm'!BB$2:BB$87),0)</f>
        <v>2.121421179717144E-2</v>
      </c>
      <c r="BB86" s="67">
        <f>IF('aggregate ccm'!BC86&gt;0,'aggregate ccm'!BC86/SUM('aggregate ccm'!BC$2:BC$87),0)</f>
        <v>8.419901585565881E-2</v>
      </c>
      <c r="BC86" s="67">
        <f>IF('aggregate ccm'!BD86&gt;0,'aggregate ccm'!BD86/SUM('aggregate ccm'!BD$2:BD$87),0)</f>
        <v>9.0533637648081727E-2</v>
      </c>
      <c r="BD86" s="67">
        <f>IF('aggregate ccm'!BE86&gt;0,'aggregate ccm'!BE86/SUM('aggregate ccm'!BE$2:BE$87),0)</f>
        <v>8.3978558665872532E-2</v>
      </c>
      <c r="BE86" s="67">
        <f>IF('aggregate ccm'!BF86&gt;0,'aggregate ccm'!BF86/SUM('aggregate ccm'!BF$2:BF$87),0)</f>
        <v>5.2406226305695552E-2</v>
      </c>
      <c r="BF86" s="67">
        <f>IF('aggregate ccm'!BG86&gt;0,'aggregate ccm'!BG86/SUM('aggregate ccm'!BG$2:BG$87),0)</f>
        <v>7.6796669588080638E-2</v>
      </c>
      <c r="BG86" s="67">
        <f>IF('aggregate ccm'!BH86&gt;0,'aggregate ccm'!BH86/SUM('aggregate ccm'!BH$2:BH$87),0)</f>
        <v>7.796833773087071E-2</v>
      </c>
      <c r="BH86" s="67">
        <f>IF('aggregate ccm'!BI86&gt;0,'aggregate ccm'!BI86/SUM('aggregate ccm'!BI$2:BI$87),0)</f>
        <v>9.3026785036800966E-2</v>
      </c>
      <c r="BI86" s="67">
        <f>IF('aggregate ccm'!BJ86&gt;0,'aggregate ccm'!BJ86/SUM('aggregate ccm'!BJ$2:BJ$87),0)</f>
        <v>6.5331928345626969E-2</v>
      </c>
      <c r="BJ86" s="67">
        <f>IF('aggregate ccm'!BK86&gt;0,'aggregate ccm'!BK86/SUM('aggregate ccm'!BK$2:BK$87),0)</f>
        <v>8.238387379491674E-2</v>
      </c>
      <c r="BK86" s="67">
        <f>IF('aggregate ccm'!BL86&gt;0,'aggregate ccm'!BL86/SUM('aggregate ccm'!BL$2:BL$87),0)</f>
        <v>6.130759369579971E-2</v>
      </c>
      <c r="BL86" s="67">
        <f>IF('aggregate ccm'!BM86&gt;0,'aggregate ccm'!BM86/SUM('aggregate ccm'!BM$2:BM$87),0)</f>
        <v>4.9446974625894612E-2</v>
      </c>
      <c r="BM86" s="67">
        <f>IF('aggregate ccm'!BN86&gt;0,'aggregate ccm'!BN86/SUM('aggregate ccm'!BN$2:BN$87),0)</f>
        <v>6.1704482567791916E-2</v>
      </c>
      <c r="BN86" s="67">
        <f>IF('aggregate ccm'!BO86&gt;0,'aggregate ccm'!BO86/SUM('aggregate ccm'!BO$2:BO$87),0)</f>
        <v>0.12292358803986711</v>
      </c>
      <c r="BO86" s="67">
        <f>IF('aggregate ccm'!BP86&gt;0,'aggregate ccm'!BP86/SUM('aggregate ccm'!BP$2:BP$87),0)</f>
        <v>0.10210286293387383</v>
      </c>
      <c r="BP86" s="67">
        <f>IF('aggregate ccm'!BQ86&gt;0,'aggregate ccm'!BQ86/SUM('aggregate ccm'!BQ$2:BQ$87),0)</f>
        <v>8.353510895883777E-2</v>
      </c>
      <c r="BQ86" s="67">
        <f>IF('aggregate ccm'!BR86&gt;0,'aggregate ccm'!BR86/SUM('aggregate ccm'!BR$2:BR$87),0)</f>
        <v>5.9486373165618459E-2</v>
      </c>
      <c r="BR86" s="67">
        <f>IF('aggregate ccm'!BS86&gt;0,'aggregate ccm'!BS86/SUM('aggregate ccm'!BS$2:BS$87),0)</f>
        <v>8.4817909506542652E-2</v>
      </c>
      <c r="BS86" s="67">
        <f>IF('aggregate ccm'!BT86&gt;0,'aggregate ccm'!BT86/SUM('aggregate ccm'!BT$2:BT$87),0)</f>
        <v>5.6685326486723329E-2</v>
      </c>
      <c r="BT86" s="67">
        <f>IF('aggregate ccm'!BU86&gt;0,'aggregate ccm'!BU86/SUM('aggregate ccm'!BU$2:BU$87),0)</f>
        <v>4.1276829939460649E-2</v>
      </c>
      <c r="BU86" s="67">
        <f>IF('aggregate ccm'!BV86&gt;0,'aggregate ccm'!BV86/SUM('aggregate ccm'!BV$2:BV$87),0)</f>
        <v>4.0389420440002433E-2</v>
      </c>
      <c r="BV86" s="67">
        <f>IF('aggregate ccm'!BW86&gt;0,'aggregate ccm'!BW86/SUM('aggregate ccm'!BW$2:BW$87),0)</f>
        <v>4.0389420440002433E-2</v>
      </c>
      <c r="BW86" s="67">
        <f>IF('aggregate ccm'!BX86&gt;0,'aggregate ccm'!BX86/SUM('aggregate ccm'!BX$2:BX$87),0)</f>
        <v>4.038942044000244E-2</v>
      </c>
      <c r="BX86" s="67">
        <f>IF('aggregate ccm'!BY86&gt;0,'aggregate ccm'!BY86/SUM('aggregate ccm'!BY$2:BY$87),0)</f>
        <v>8.67738399707709E-2</v>
      </c>
      <c r="BY86" s="67">
        <f>IF('aggregate ccm'!BZ86&gt;0,'aggregate ccm'!BZ86/SUM('aggregate ccm'!BZ$2:BZ$87),0)</f>
        <v>8.67738399707709E-2</v>
      </c>
      <c r="BZ86" s="67">
        <f>IF('aggregate ccm'!CA86&gt;0,'aggregate ccm'!CA86/SUM('aggregate ccm'!CA$2:CA$87),0)</f>
        <v>7.0171321286083083E-2</v>
      </c>
      <c r="CA86" s="67">
        <f>IF('aggregate ccm'!CB86&gt;0,'aggregate ccm'!CB86/SUM('aggregate ccm'!CB$2:CB$87),0)</f>
        <v>6.4124347867706891E-2</v>
      </c>
      <c r="CB86" s="67">
        <f>IF('aggregate ccm'!CC86&gt;0,'aggregate ccm'!CC86/SUM('aggregate ccm'!CC$2:CC$87),0)</f>
        <v>5.1693590411672749E-2</v>
      </c>
      <c r="CC86" s="67">
        <f>IF('aggregate ccm'!CD86&gt;0,'aggregate ccm'!CD86/SUM('aggregate ccm'!CD$2:CD$87),0)</f>
        <v>7.3335038799351951E-2</v>
      </c>
      <c r="CD86" s="67">
        <f>IF('aggregate ccm'!CE86&gt;0,'aggregate ccm'!CE86/SUM('aggregate ccm'!CE$2:CE$87),0)</f>
        <v>7.1299625005437392E-2</v>
      </c>
      <c r="CE86" s="67">
        <f>IF('aggregate ccm'!CF86&gt;0,'aggregate ccm'!CF86/SUM('aggregate ccm'!CF$2:CF$87),0)</f>
        <v>6.7635903919089746E-2</v>
      </c>
      <c r="CF86" s="67">
        <f>IF('aggregate ccm'!CG86&gt;0,'aggregate ccm'!CG86/SUM('aggregate ccm'!CG$2:CG$87),0)</f>
        <v>7.3335038799351923E-2</v>
      </c>
      <c r="CG86" s="67">
        <f>IF('aggregate ccm'!CH86&gt;0,'aggregate ccm'!CH86/SUM('aggregate ccm'!CH$2:CH$87),0)</f>
        <v>6.7635903919089774E-2</v>
      </c>
      <c r="CH86" s="67">
        <f>IF('aggregate ccm'!CI86&gt;0,'aggregate ccm'!CI86/SUM('aggregate ccm'!CI$2:CI$87),0)</f>
        <v>7.364905889496054E-2</v>
      </c>
      <c r="CI86" s="67">
        <f>IF('aggregate ccm'!CJ86&gt;0,'aggregate ccm'!CJ86/SUM('aggregate ccm'!CJ$2:CJ$87),0)</f>
        <v>0.10078740157480315</v>
      </c>
      <c r="CK86" s="67"/>
    </row>
    <row r="87" spans="1:89">
      <c r="A87" s="68" t="s">
        <v>675</v>
      </c>
      <c r="B87" s="67">
        <f>IF('aggregate ccm'!C87&gt;0,'aggregate ccm'!C87/SUM('aggregate ccm'!C$2:C$87),0)</f>
        <v>0</v>
      </c>
      <c r="C87" s="67">
        <f>IF('aggregate ccm'!D87&gt;0,'aggregate ccm'!D87/SUM('aggregate ccm'!D$2:D$87),0)</f>
        <v>0</v>
      </c>
      <c r="D87" s="67">
        <f>IF('aggregate ccm'!E87&gt;0,'aggregate ccm'!E87/SUM('aggregate ccm'!E$2:E$87),0)</f>
        <v>0</v>
      </c>
      <c r="E87" s="67">
        <f>IF('aggregate ccm'!F87&gt;0,'aggregate ccm'!F87/SUM('aggregate ccm'!F$2:F$87),0)</f>
        <v>0</v>
      </c>
      <c r="F87" s="67">
        <f>IF('aggregate ccm'!G87&gt;0,'aggregate ccm'!G87/SUM('aggregate ccm'!G$2:G$87),0)</f>
        <v>0</v>
      </c>
      <c r="G87" s="67">
        <f>IF('aggregate ccm'!H87&gt;0,'aggregate ccm'!H87/SUM('aggregate ccm'!H$2:H$87),0)</f>
        <v>0</v>
      </c>
      <c r="H87" s="67">
        <f>IF('aggregate ccm'!I87&gt;0,'aggregate ccm'!I87/SUM('aggregate ccm'!I$2:I$87),0)</f>
        <v>0</v>
      </c>
      <c r="I87" s="67">
        <f>IF('aggregate ccm'!J87&gt;0,'aggregate ccm'!J87/SUM('aggregate ccm'!J$2:J$87),0)</f>
        <v>0</v>
      </c>
      <c r="J87" s="67">
        <f>IF('aggregate ccm'!K87&gt;0,'aggregate ccm'!K87/SUM('aggregate ccm'!K$2:K$87),0)</f>
        <v>0</v>
      </c>
      <c r="K87" s="67">
        <f>IF('aggregate ccm'!L87&gt;0,'aggregate ccm'!L87/SUM('aggregate ccm'!L$2:L$87),0)</f>
        <v>0</v>
      </c>
      <c r="L87" s="67">
        <f>IF('aggregate ccm'!M87&gt;0,'aggregate ccm'!M87/SUM('aggregate ccm'!M$2:M$87),0)</f>
        <v>0</v>
      </c>
      <c r="M87" s="67">
        <f>IF('aggregate ccm'!N87&gt;0,'aggregate ccm'!N87/SUM('aggregate ccm'!N$2:N$87),0)</f>
        <v>0</v>
      </c>
      <c r="N87" s="67">
        <f>IF('aggregate ccm'!O87&gt;0,'aggregate ccm'!O87/SUM('aggregate ccm'!O$2:O$87),0)</f>
        <v>0</v>
      </c>
      <c r="O87" s="67">
        <f>IF('aggregate ccm'!P87&gt;0,'aggregate ccm'!P87/SUM('aggregate ccm'!P$2:P$87),0)</f>
        <v>0</v>
      </c>
      <c r="P87" s="67">
        <f>IF('aggregate ccm'!Q87&gt;0,'aggregate ccm'!Q87/SUM('aggregate ccm'!Q$2:Q$87),0)</f>
        <v>0</v>
      </c>
      <c r="Q87" s="67">
        <f>IF('aggregate ccm'!R87&gt;0,'aggregate ccm'!R87/SUM('aggregate ccm'!R$2:R$87),0)</f>
        <v>0</v>
      </c>
      <c r="R87" s="67">
        <f>IF('aggregate ccm'!S87&gt;0,'aggregate ccm'!S87/SUM('aggregate ccm'!S$2:S$87),0)</f>
        <v>0</v>
      </c>
      <c r="S87" s="67">
        <f>IF('aggregate ccm'!T87&gt;0,'aggregate ccm'!T87/SUM('aggregate ccm'!T$2:T$87),0)</f>
        <v>0</v>
      </c>
      <c r="T87" s="67">
        <f>IF('aggregate ccm'!U87&gt;0,'aggregate ccm'!U87/SUM('aggregate ccm'!U$2:U$87),0)</f>
        <v>0</v>
      </c>
      <c r="U87" s="67">
        <f>IF('aggregate ccm'!V87&gt;0,'aggregate ccm'!V87/SUM('aggregate ccm'!V$2:V$87),0)</f>
        <v>0</v>
      </c>
      <c r="V87" s="67">
        <f>IF('aggregate ccm'!W87&gt;0,'aggregate ccm'!W87/SUM('aggregate ccm'!W$2:W$87),0)</f>
        <v>0</v>
      </c>
      <c r="W87" s="67">
        <f>IF('aggregate ccm'!X87&gt;0,'aggregate ccm'!X87/SUM('aggregate ccm'!X$2:X$87),0)</f>
        <v>0</v>
      </c>
      <c r="X87" s="67">
        <f>IF('aggregate ccm'!Y87&gt;0,'aggregate ccm'!Y87/SUM('aggregate ccm'!Y$2:Y$87),0)</f>
        <v>0</v>
      </c>
      <c r="Y87" s="67">
        <f>IF('aggregate ccm'!Z87&gt;0,'aggregate ccm'!Z87/SUM('aggregate ccm'!Z$2:Z$87),0)</f>
        <v>0</v>
      </c>
      <c r="Z87" s="67">
        <f>IF('aggregate ccm'!AA87&gt;0,'aggregate ccm'!AA87/SUM('aggregate ccm'!AA$2:AA$87),0)</f>
        <v>0</v>
      </c>
      <c r="AA87" s="67">
        <f>IF('aggregate ccm'!AB87&gt;0,'aggregate ccm'!AB87/SUM('aggregate ccm'!AB$2:AB$87),0)</f>
        <v>0</v>
      </c>
      <c r="AB87" s="67">
        <f>IF('aggregate ccm'!AC87&gt;0,'aggregate ccm'!AC87/SUM('aggregate ccm'!AC$2:AC$87),0)</f>
        <v>0</v>
      </c>
      <c r="AC87" s="67">
        <f>IF('aggregate ccm'!AD87&gt;0,'aggregate ccm'!AD87/SUM('aggregate ccm'!AD$2:AD$87),0)</f>
        <v>0</v>
      </c>
      <c r="AD87" s="67">
        <f>IF('aggregate ccm'!AE87&gt;0,'aggregate ccm'!AE87/SUM('aggregate ccm'!AE$2:AE$87),0)</f>
        <v>0</v>
      </c>
      <c r="AE87" s="67">
        <f>IF('aggregate ccm'!AF87&gt;0,'aggregate ccm'!AF87/SUM('aggregate ccm'!AF$2:AF$87),0)</f>
        <v>0</v>
      </c>
      <c r="AF87" s="67">
        <f>IF('aggregate ccm'!AG87&gt;0,'aggregate ccm'!AG87/SUM('aggregate ccm'!AG$2:AG$87),0)</f>
        <v>0</v>
      </c>
      <c r="AG87" s="67">
        <f>IF('aggregate ccm'!AH87&gt;0,'aggregate ccm'!AH87/SUM('aggregate ccm'!AH$2:AH$87),0)</f>
        <v>0</v>
      </c>
      <c r="AH87" s="67">
        <f>IF('aggregate ccm'!AI87&gt;0,'aggregate ccm'!AI87/SUM('aggregate ccm'!AI$2:AI$87),0)</f>
        <v>0</v>
      </c>
      <c r="AI87" s="67">
        <f>IF('aggregate ccm'!AJ87&gt;0,'aggregate ccm'!AJ87/SUM('aggregate ccm'!AJ$2:AJ$87),0)</f>
        <v>0</v>
      </c>
      <c r="AJ87" s="67">
        <f>IF('aggregate ccm'!AK87&gt;0,'aggregate ccm'!AK87/SUM('aggregate ccm'!AK$2:AK$87),0)</f>
        <v>0</v>
      </c>
      <c r="AK87" s="67">
        <f>IF('aggregate ccm'!AL87&gt;0,'aggregate ccm'!AL87/SUM('aggregate ccm'!AL$2:AL$87),0)</f>
        <v>0</v>
      </c>
      <c r="AL87" s="67">
        <f>IF('aggregate ccm'!AM87&gt;0,'aggregate ccm'!AM87/SUM('aggregate ccm'!AM$2:AM$87),0)</f>
        <v>0</v>
      </c>
      <c r="AM87" s="67">
        <f>IF('aggregate ccm'!AN87&gt;0,'aggregate ccm'!AN87/SUM('aggregate ccm'!AN$2:AN$87),0)</f>
        <v>0</v>
      </c>
      <c r="AN87" s="67">
        <f>IF('aggregate ccm'!AO87&gt;0,'aggregate ccm'!AO87/SUM('aggregate ccm'!AO$2:AO$87),0)</f>
        <v>0</v>
      </c>
      <c r="AO87" s="67">
        <f>IF('aggregate ccm'!AP87&gt;0,'aggregate ccm'!AP87/SUM('aggregate ccm'!AP$2:AP$87),0)</f>
        <v>0</v>
      </c>
      <c r="AP87" s="67">
        <f>IF('aggregate ccm'!AQ87&gt;0,'aggregate ccm'!AQ87/SUM('aggregate ccm'!AQ$2:AQ$87),0)</f>
        <v>0</v>
      </c>
      <c r="AQ87" s="67">
        <f>IF('aggregate ccm'!AR87&gt;0,'aggregate ccm'!AR87/SUM('aggregate ccm'!AR$2:AR$87),0)</f>
        <v>0</v>
      </c>
      <c r="AR87" s="67">
        <f>IF('aggregate ccm'!AS87&gt;0,'aggregate ccm'!AS87/SUM('aggregate ccm'!AS$2:AS$87),0)</f>
        <v>0</v>
      </c>
      <c r="AS87" s="67">
        <f>IF('aggregate ccm'!AT87&gt;0,'aggregate ccm'!AT87/SUM('aggregate ccm'!AT$2:AT$87),0)</f>
        <v>0</v>
      </c>
      <c r="AT87" s="67">
        <f>IF('aggregate ccm'!AU87&gt;0,'aggregate ccm'!AU87/SUM('aggregate ccm'!AU$2:AU$87),0)</f>
        <v>0</v>
      </c>
      <c r="AU87" s="67">
        <f>IF('aggregate ccm'!AV87&gt;0,'aggregate ccm'!AV87/SUM('aggregate ccm'!AV$2:AV$87),0)</f>
        <v>0</v>
      </c>
      <c r="AV87" s="67">
        <f>IF('aggregate ccm'!AW87&gt;0,'aggregate ccm'!AW87/SUM('aggregate ccm'!AW$2:AW$87),0)</f>
        <v>0</v>
      </c>
      <c r="AW87" s="67">
        <f>IF('aggregate ccm'!AX87&gt;0,'aggregate ccm'!AX87/SUM('aggregate ccm'!AX$2:AX$87),0)</f>
        <v>0</v>
      </c>
      <c r="AX87" s="67">
        <f>IF('aggregate ccm'!AY87&gt;0,'aggregate ccm'!AY87/SUM('aggregate ccm'!AY$2:AY$87),0)</f>
        <v>0</v>
      </c>
      <c r="AY87" s="67">
        <f>IF('aggregate ccm'!AZ87&gt;0,'aggregate ccm'!AZ87/SUM('aggregate ccm'!AZ$2:AZ$87),0)</f>
        <v>0</v>
      </c>
      <c r="AZ87" s="67">
        <f>IF('aggregate ccm'!BA87&gt;0,'aggregate ccm'!BA87/SUM('aggregate ccm'!BA$2:BA$87),0)</f>
        <v>0</v>
      </c>
      <c r="BA87" s="67">
        <f>IF('aggregate ccm'!BB87&gt;0,'aggregate ccm'!BB87/SUM('aggregate ccm'!BB$2:BB$87),0)</f>
        <v>0</v>
      </c>
      <c r="BB87" s="67">
        <f>IF('aggregate ccm'!BC87&gt;0,'aggregate ccm'!BC87/SUM('aggregate ccm'!BC$2:BC$87),0)</f>
        <v>0</v>
      </c>
      <c r="BC87" s="67">
        <f>IF('aggregate ccm'!BD87&gt;0,'aggregate ccm'!BD87/SUM('aggregate ccm'!BD$2:BD$87),0)</f>
        <v>0</v>
      </c>
      <c r="BD87" s="67">
        <f>IF('aggregate ccm'!BE87&gt;0,'aggregate ccm'!BE87/SUM('aggregate ccm'!BE$2:BE$87),0)</f>
        <v>0</v>
      </c>
      <c r="BE87" s="67">
        <f>IF('aggregate ccm'!BF87&gt;0,'aggregate ccm'!BF87/SUM('aggregate ccm'!BF$2:BF$87),0)</f>
        <v>0</v>
      </c>
      <c r="BF87" s="67">
        <f>IF('aggregate ccm'!BG87&gt;0,'aggregate ccm'!BG87/SUM('aggregate ccm'!BG$2:BG$87),0)</f>
        <v>0</v>
      </c>
      <c r="BG87" s="67">
        <f>IF('aggregate ccm'!BH87&gt;0,'aggregate ccm'!BH87/SUM('aggregate ccm'!BH$2:BH$87),0)</f>
        <v>0</v>
      </c>
      <c r="BH87" s="67">
        <f>IF('aggregate ccm'!BI87&gt;0,'aggregate ccm'!BI87/SUM('aggregate ccm'!BI$2:BI$87),0)</f>
        <v>0</v>
      </c>
      <c r="BI87" s="67">
        <f>IF('aggregate ccm'!BJ87&gt;0,'aggregate ccm'!BJ87/SUM('aggregate ccm'!BJ$2:BJ$87),0)</f>
        <v>0</v>
      </c>
      <c r="BJ87" s="67">
        <f>IF('aggregate ccm'!BK87&gt;0,'aggregate ccm'!BK87/SUM('aggregate ccm'!BK$2:BK$87),0)</f>
        <v>0</v>
      </c>
      <c r="BK87" s="67">
        <f>IF('aggregate ccm'!BL87&gt;0,'aggregate ccm'!BL87/SUM('aggregate ccm'!BL$2:BL$87),0)</f>
        <v>0</v>
      </c>
      <c r="BL87" s="67">
        <f>IF('aggregate ccm'!BM87&gt;0,'aggregate ccm'!BM87/SUM('aggregate ccm'!BM$2:BM$87),0)</f>
        <v>0</v>
      </c>
      <c r="BM87" s="67">
        <f>IF('aggregate ccm'!BN87&gt;0,'aggregate ccm'!BN87/SUM('aggregate ccm'!BN$2:BN$87),0)</f>
        <v>0</v>
      </c>
      <c r="BN87" s="67">
        <f>IF('aggregate ccm'!BO87&gt;0,'aggregate ccm'!BO87/SUM('aggregate ccm'!BO$2:BO$87),0)</f>
        <v>0</v>
      </c>
      <c r="BO87" s="67">
        <f>IF('aggregate ccm'!BP87&gt;0,'aggregate ccm'!BP87/SUM('aggregate ccm'!BP$2:BP$87),0)</f>
        <v>0</v>
      </c>
      <c r="BP87" s="67">
        <f>IF('aggregate ccm'!BQ87&gt;0,'aggregate ccm'!BQ87/SUM('aggregate ccm'!BQ$2:BQ$87),0)</f>
        <v>0</v>
      </c>
      <c r="BQ87" s="67">
        <f>IF('aggregate ccm'!BR87&gt;0,'aggregate ccm'!BR87/SUM('aggregate ccm'!BR$2:BR$87),0)</f>
        <v>0</v>
      </c>
      <c r="BR87" s="67">
        <f>IF('aggregate ccm'!BS87&gt;0,'aggregate ccm'!BS87/SUM('aggregate ccm'!BS$2:BS$87),0)</f>
        <v>0</v>
      </c>
      <c r="BS87" s="67">
        <f>IF('aggregate ccm'!BT87&gt;0,'aggregate ccm'!BT87/SUM('aggregate ccm'!BT$2:BT$87),0)</f>
        <v>0</v>
      </c>
      <c r="BT87" s="67">
        <f>IF('aggregate ccm'!BU87&gt;0,'aggregate ccm'!BU87/SUM('aggregate ccm'!BU$2:BU$87),0)</f>
        <v>0</v>
      </c>
      <c r="BU87" s="67">
        <f>IF('aggregate ccm'!BV87&gt;0,'aggregate ccm'!BV87/SUM('aggregate ccm'!BV$2:BV$87),0)</f>
        <v>0</v>
      </c>
      <c r="BV87" s="67">
        <f>IF('aggregate ccm'!BW87&gt;0,'aggregate ccm'!BW87/SUM('aggregate ccm'!BW$2:BW$87),0)</f>
        <v>0</v>
      </c>
      <c r="BW87" s="67">
        <f>IF('aggregate ccm'!BX87&gt;0,'aggregate ccm'!BX87/SUM('aggregate ccm'!BX$2:BX$87),0)</f>
        <v>0</v>
      </c>
      <c r="BX87" s="67">
        <f>IF('aggregate ccm'!BY87&gt;0,'aggregate ccm'!BY87/SUM('aggregate ccm'!BY$2:BY$87),0)</f>
        <v>0</v>
      </c>
      <c r="BY87" s="67">
        <f>IF('aggregate ccm'!BZ87&gt;0,'aggregate ccm'!BZ87/SUM('aggregate ccm'!BZ$2:BZ$87),0)</f>
        <v>0</v>
      </c>
      <c r="BZ87" s="67">
        <f>IF('aggregate ccm'!CA87&gt;0,'aggregate ccm'!CA87/SUM('aggregate ccm'!CA$2:CA$87),0)</f>
        <v>0</v>
      </c>
      <c r="CA87" s="67">
        <f>IF('aggregate ccm'!CB87&gt;0,'aggregate ccm'!CB87/SUM('aggregate ccm'!CB$2:CB$87),0)</f>
        <v>0</v>
      </c>
      <c r="CB87" s="67">
        <f>IF('aggregate ccm'!CC87&gt;0,'aggregate ccm'!CC87/SUM('aggregate ccm'!CC$2:CC$87),0)</f>
        <v>0</v>
      </c>
      <c r="CC87" s="67">
        <f>IF('aggregate ccm'!CD87&gt;0,'aggregate ccm'!CD87/SUM('aggregate ccm'!CD$2:CD$87),0)</f>
        <v>0</v>
      </c>
      <c r="CD87" s="67">
        <f>IF('aggregate ccm'!CE87&gt;0,'aggregate ccm'!CE87/SUM('aggregate ccm'!CE$2:CE$87),0)</f>
        <v>0</v>
      </c>
      <c r="CE87" s="67">
        <f>IF('aggregate ccm'!CF87&gt;0,'aggregate ccm'!CF87/SUM('aggregate ccm'!CF$2:CF$87),0)</f>
        <v>0</v>
      </c>
      <c r="CF87" s="67">
        <f>IF('aggregate ccm'!CG87&gt;0,'aggregate ccm'!CG87/SUM('aggregate ccm'!CG$2:CG$87),0)</f>
        <v>0</v>
      </c>
      <c r="CG87" s="67">
        <f>IF('aggregate ccm'!CH87&gt;0,'aggregate ccm'!CH87/SUM('aggregate ccm'!CH$2:CH$87),0)</f>
        <v>0</v>
      </c>
      <c r="CH87" s="67">
        <f>IF('aggregate ccm'!CI87&gt;0,'aggregate ccm'!CI87/SUM('aggregate ccm'!CI$2:CI$87),0)</f>
        <v>0</v>
      </c>
      <c r="CI87" s="67">
        <f>IF('aggregate ccm'!CJ87&gt;0,'aggregate ccm'!CJ87/SUM('aggregate ccm'!CJ$2:CJ$87),0)</f>
        <v>0</v>
      </c>
      <c r="CK87" s="67"/>
    </row>
    <row r="89" spans="1:89">
      <c r="B89" s="67">
        <f>SUM(B2:B87)</f>
        <v>1.0000000000000002</v>
      </c>
      <c r="C89" s="67">
        <f t="shared" ref="C89:BN89" si="0">SUM(C2:C87)</f>
        <v>0.99999999999999989</v>
      </c>
      <c r="D89" s="67">
        <f t="shared" si="0"/>
        <v>1.0000000000000002</v>
      </c>
      <c r="E89" s="67">
        <f t="shared" si="0"/>
        <v>1.0000000000000004</v>
      </c>
      <c r="F89" s="67">
        <f t="shared" si="0"/>
        <v>0.99999999999999978</v>
      </c>
      <c r="G89" s="67">
        <f t="shared" si="0"/>
        <v>0.99999999999999989</v>
      </c>
      <c r="H89" s="67">
        <f t="shared" si="0"/>
        <v>1.0000000000000002</v>
      </c>
      <c r="I89" s="67">
        <f t="shared" si="0"/>
        <v>1.0000000000000002</v>
      </c>
      <c r="J89" s="67">
        <f t="shared" si="0"/>
        <v>1</v>
      </c>
      <c r="K89" s="67">
        <f t="shared" si="0"/>
        <v>0.99999999999999989</v>
      </c>
      <c r="L89" s="67">
        <f t="shared" si="0"/>
        <v>0.99999999999999967</v>
      </c>
      <c r="M89" s="67">
        <f t="shared" si="0"/>
        <v>1</v>
      </c>
      <c r="N89" s="67">
        <f t="shared" si="0"/>
        <v>1.0000000000000002</v>
      </c>
      <c r="O89" s="67">
        <f t="shared" si="0"/>
        <v>1</v>
      </c>
      <c r="P89" s="67">
        <f t="shared" si="0"/>
        <v>0.99999999999999978</v>
      </c>
      <c r="Q89" s="67">
        <f t="shared" si="0"/>
        <v>0.99999999999999956</v>
      </c>
      <c r="R89" s="67">
        <f t="shared" si="0"/>
        <v>0.99999999999999989</v>
      </c>
      <c r="S89" s="67">
        <f t="shared" si="0"/>
        <v>1.0000000000000004</v>
      </c>
      <c r="T89" s="67">
        <f t="shared" si="0"/>
        <v>1</v>
      </c>
      <c r="U89" s="67">
        <f t="shared" si="0"/>
        <v>1</v>
      </c>
      <c r="V89" s="67">
        <f t="shared" si="0"/>
        <v>1</v>
      </c>
      <c r="W89" s="67">
        <f t="shared" si="0"/>
        <v>1.0000000000000002</v>
      </c>
      <c r="X89" s="67">
        <f t="shared" si="0"/>
        <v>0.99999999999999989</v>
      </c>
      <c r="Y89" s="67">
        <f t="shared" si="0"/>
        <v>1</v>
      </c>
      <c r="Z89" s="67">
        <f t="shared" si="0"/>
        <v>0.99999999999999978</v>
      </c>
      <c r="AA89" s="67">
        <f t="shared" si="0"/>
        <v>1</v>
      </c>
      <c r="AB89" s="67">
        <f t="shared" si="0"/>
        <v>1.0000000000000002</v>
      </c>
      <c r="AC89" s="67">
        <f t="shared" si="0"/>
        <v>0.99999999999999989</v>
      </c>
      <c r="AD89" s="67">
        <f t="shared" si="0"/>
        <v>1</v>
      </c>
      <c r="AE89" s="67">
        <f t="shared" si="0"/>
        <v>1.0000000000000002</v>
      </c>
      <c r="AF89" s="67">
        <f t="shared" si="0"/>
        <v>1</v>
      </c>
      <c r="AG89" s="67">
        <f t="shared" si="0"/>
        <v>1</v>
      </c>
      <c r="AH89" s="67">
        <f t="shared" si="0"/>
        <v>0.99999999999999989</v>
      </c>
      <c r="AI89" s="67">
        <f t="shared" si="0"/>
        <v>0.99999999999999978</v>
      </c>
      <c r="AJ89" s="67">
        <f t="shared" si="0"/>
        <v>1</v>
      </c>
      <c r="AK89" s="67">
        <f t="shared" si="0"/>
        <v>1</v>
      </c>
      <c r="AL89" s="67">
        <f t="shared" si="0"/>
        <v>0.99999999999999989</v>
      </c>
      <c r="AM89" s="67">
        <f t="shared" si="0"/>
        <v>0.99999999999999956</v>
      </c>
      <c r="AN89" s="67">
        <f t="shared" si="0"/>
        <v>1.0000000000000004</v>
      </c>
      <c r="AO89" s="67">
        <f t="shared" si="0"/>
        <v>1</v>
      </c>
      <c r="AP89" s="67">
        <f t="shared" si="0"/>
        <v>1</v>
      </c>
      <c r="AQ89" s="67">
        <f t="shared" si="0"/>
        <v>1</v>
      </c>
      <c r="AR89" s="67">
        <f t="shared" si="0"/>
        <v>1</v>
      </c>
      <c r="AS89" s="67">
        <f t="shared" si="0"/>
        <v>0.99999999999999978</v>
      </c>
      <c r="AT89" s="67">
        <f t="shared" si="0"/>
        <v>1</v>
      </c>
      <c r="AU89" s="67">
        <f t="shared" si="0"/>
        <v>1</v>
      </c>
      <c r="AV89" s="67">
        <f t="shared" si="0"/>
        <v>1.0000000000000002</v>
      </c>
      <c r="AW89" s="67">
        <f t="shared" si="0"/>
        <v>1.0000000000000002</v>
      </c>
      <c r="AX89" s="67">
        <f t="shared" si="0"/>
        <v>0.99999999999999989</v>
      </c>
      <c r="AY89" s="67">
        <f t="shared" si="0"/>
        <v>1</v>
      </c>
      <c r="AZ89" s="67">
        <f t="shared" si="0"/>
        <v>0.99999999999999978</v>
      </c>
      <c r="BA89" s="67">
        <f t="shared" si="0"/>
        <v>0.99999999999999989</v>
      </c>
      <c r="BB89" s="67">
        <f t="shared" si="0"/>
        <v>1</v>
      </c>
      <c r="BC89" s="67">
        <f t="shared" si="0"/>
        <v>0.99999999999999989</v>
      </c>
      <c r="BD89" s="67">
        <f t="shared" si="0"/>
        <v>0.99999999999999989</v>
      </c>
      <c r="BE89" s="67">
        <f t="shared" si="0"/>
        <v>0.99999999999999989</v>
      </c>
      <c r="BF89" s="67">
        <f t="shared" si="0"/>
        <v>0.99999999999999989</v>
      </c>
      <c r="BG89" s="67">
        <f t="shared" si="0"/>
        <v>1</v>
      </c>
      <c r="BH89" s="67">
        <f t="shared" si="0"/>
        <v>1</v>
      </c>
      <c r="BI89" s="67">
        <f t="shared" si="0"/>
        <v>1.0000000000000002</v>
      </c>
      <c r="BJ89" s="67">
        <f t="shared" si="0"/>
        <v>0.99999999999999978</v>
      </c>
      <c r="BK89" s="67">
        <f t="shared" si="0"/>
        <v>1</v>
      </c>
      <c r="BL89" s="67">
        <f t="shared" si="0"/>
        <v>1.0000000000000002</v>
      </c>
      <c r="BM89" s="67">
        <f t="shared" si="0"/>
        <v>0.99999999999999989</v>
      </c>
      <c r="BN89" s="67">
        <f t="shared" si="0"/>
        <v>1</v>
      </c>
      <c r="BO89" s="67">
        <f t="shared" ref="BO89:CI89" si="1">SUM(BO2:BO87)</f>
        <v>1</v>
      </c>
      <c r="BP89" s="67">
        <f t="shared" si="1"/>
        <v>0.99999999999999978</v>
      </c>
      <c r="BQ89" s="67">
        <f t="shared" si="1"/>
        <v>1.0000000000000002</v>
      </c>
      <c r="BR89" s="67">
        <f t="shared" si="1"/>
        <v>0.99999999999999989</v>
      </c>
      <c r="BS89" s="67">
        <f t="shared" si="1"/>
        <v>1.0000000000000002</v>
      </c>
      <c r="BT89" s="67">
        <f t="shared" si="1"/>
        <v>0.99999999999999967</v>
      </c>
      <c r="BU89" s="67">
        <f t="shared" si="1"/>
        <v>0.99999999999999978</v>
      </c>
      <c r="BV89" s="67">
        <f t="shared" si="1"/>
        <v>0.99999999999999978</v>
      </c>
      <c r="BW89" s="67">
        <f t="shared" si="1"/>
        <v>1</v>
      </c>
      <c r="BX89" s="67">
        <f t="shared" si="1"/>
        <v>0.99999999999999978</v>
      </c>
      <c r="BY89" s="67">
        <f t="shared" si="1"/>
        <v>0.99999999999999967</v>
      </c>
      <c r="BZ89" s="67">
        <f t="shared" si="1"/>
        <v>1.0000000000000002</v>
      </c>
      <c r="CA89" s="67">
        <f t="shared" si="1"/>
        <v>1</v>
      </c>
      <c r="CB89" s="67">
        <f t="shared" si="1"/>
        <v>0.99999999999999978</v>
      </c>
      <c r="CC89" s="67">
        <f t="shared" si="1"/>
        <v>1.0000000000000002</v>
      </c>
      <c r="CD89" s="67">
        <f t="shared" si="1"/>
        <v>1</v>
      </c>
      <c r="CE89" s="67">
        <f t="shared" si="1"/>
        <v>1</v>
      </c>
      <c r="CF89" s="67">
        <f t="shared" si="1"/>
        <v>1</v>
      </c>
      <c r="CG89" s="67">
        <f t="shared" si="1"/>
        <v>1.0000000000000002</v>
      </c>
      <c r="CH89" s="67">
        <f t="shared" si="1"/>
        <v>1</v>
      </c>
      <c r="CI89" s="67">
        <f t="shared" si="1"/>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EB188"/>
  <sheetViews>
    <sheetView workbookViewId="0">
      <selection activeCell="BU18" sqref="BU18"/>
    </sheetView>
  </sheetViews>
  <sheetFormatPr defaultRowHeight="12.75"/>
  <cols>
    <col min="1" max="1" width="3.85546875" style="1" customWidth="1"/>
    <col min="2" max="2" width="8" style="1" customWidth="1"/>
    <col min="3" max="3" width="48.140625" style="1" bestFit="1" customWidth="1"/>
    <col min="4" max="78" width="6.140625" style="1" bestFit="1" customWidth="1"/>
    <col min="79" max="79" width="7.28515625" style="1" bestFit="1" customWidth="1"/>
    <col min="80" max="93" width="6.140625" style="1" bestFit="1" customWidth="1"/>
    <col min="94" max="94" width="6.5703125" style="1" bestFit="1" customWidth="1"/>
    <col min="95" max="126" width="6.140625" style="1" bestFit="1" customWidth="1"/>
    <col min="127" max="127" width="7.85546875" style="1" bestFit="1" customWidth="1"/>
    <col min="128" max="128" width="7" style="1" bestFit="1" customWidth="1"/>
    <col min="129" max="132" width="9.140625" style="2"/>
    <col min="133" max="16384" width="9.140625" style="1"/>
  </cols>
  <sheetData>
    <row r="1" spans="1:129" ht="8.25" customHeight="1"/>
    <row r="2" spans="1:129" ht="129" customHeight="1">
      <c r="A2" s="3"/>
      <c r="B2" s="4"/>
      <c r="C2" s="5" t="s">
        <v>0</v>
      </c>
      <c r="D2" s="6" t="s">
        <v>1</v>
      </c>
      <c r="E2" s="7" t="s">
        <v>2</v>
      </c>
      <c r="F2" s="6" t="s">
        <v>3</v>
      </c>
      <c r="G2" s="7" t="s">
        <v>4</v>
      </c>
      <c r="H2" s="6" t="s">
        <v>5</v>
      </c>
      <c r="I2" s="7" t="s">
        <v>6</v>
      </c>
      <c r="J2" s="6" t="s">
        <v>7</v>
      </c>
      <c r="K2" s="7" t="s">
        <v>8</v>
      </c>
      <c r="L2" s="6" t="s">
        <v>9</v>
      </c>
      <c r="M2" s="7" t="s">
        <v>10</v>
      </c>
      <c r="N2" s="6" t="s">
        <v>11</v>
      </c>
      <c r="O2" s="7" t="s">
        <v>12</v>
      </c>
      <c r="P2" s="6" t="s">
        <v>13</v>
      </c>
      <c r="Q2" s="7" t="s">
        <v>14</v>
      </c>
      <c r="R2" s="6" t="s">
        <v>15</v>
      </c>
      <c r="S2" s="7" t="s">
        <v>16</v>
      </c>
      <c r="T2" s="6" t="s">
        <v>17</v>
      </c>
      <c r="U2" s="7" t="s">
        <v>18</v>
      </c>
      <c r="V2" s="6" t="s">
        <v>19</v>
      </c>
      <c r="W2" s="7" t="s">
        <v>20</v>
      </c>
      <c r="X2" s="6" t="s">
        <v>21</v>
      </c>
      <c r="Y2" s="7" t="s">
        <v>22</v>
      </c>
      <c r="Z2" s="6" t="s">
        <v>23</v>
      </c>
      <c r="AA2" s="7" t="s">
        <v>24</v>
      </c>
      <c r="AB2" s="6" t="s">
        <v>25</v>
      </c>
      <c r="AC2" s="7" t="s">
        <v>26</v>
      </c>
      <c r="AD2" s="6" t="s">
        <v>27</v>
      </c>
      <c r="AE2" s="7" t="s">
        <v>28</v>
      </c>
      <c r="AF2" s="6" t="s">
        <v>29</v>
      </c>
      <c r="AG2" s="7" t="s">
        <v>30</v>
      </c>
      <c r="AH2" s="6" t="s">
        <v>31</v>
      </c>
      <c r="AI2" s="7" t="s">
        <v>32</v>
      </c>
      <c r="AJ2" s="6" t="s">
        <v>33</v>
      </c>
      <c r="AK2" s="7" t="s">
        <v>34</v>
      </c>
      <c r="AL2" s="6" t="s">
        <v>35</v>
      </c>
      <c r="AM2" s="7" t="s">
        <v>36</v>
      </c>
      <c r="AN2" s="6" t="s">
        <v>37</v>
      </c>
      <c r="AO2" s="7" t="s">
        <v>38</v>
      </c>
      <c r="AP2" s="6" t="s">
        <v>39</v>
      </c>
      <c r="AQ2" s="7" t="s">
        <v>40</v>
      </c>
      <c r="AR2" s="6" t="s">
        <v>41</v>
      </c>
      <c r="AS2" s="7" t="s">
        <v>42</v>
      </c>
      <c r="AT2" s="6" t="s">
        <v>43</v>
      </c>
      <c r="AU2" s="7" t="s">
        <v>44</v>
      </c>
      <c r="AV2" s="6" t="s">
        <v>45</v>
      </c>
      <c r="AW2" s="7" t="s">
        <v>46</v>
      </c>
      <c r="AX2" s="6" t="s">
        <v>47</v>
      </c>
      <c r="AY2" s="7" t="s">
        <v>48</v>
      </c>
      <c r="AZ2" s="6" t="s">
        <v>49</v>
      </c>
      <c r="BA2" s="7" t="s">
        <v>50</v>
      </c>
      <c r="BB2" s="6" t="s">
        <v>51</v>
      </c>
      <c r="BC2" s="7" t="s">
        <v>52</v>
      </c>
      <c r="BD2" s="6" t="s">
        <v>53</v>
      </c>
      <c r="BE2" s="7" t="s">
        <v>54</v>
      </c>
      <c r="BF2" s="6" t="s">
        <v>55</v>
      </c>
      <c r="BG2" s="7" t="s">
        <v>56</v>
      </c>
      <c r="BH2" s="6" t="s">
        <v>57</v>
      </c>
      <c r="BI2" s="7" t="s">
        <v>58</v>
      </c>
      <c r="BJ2" s="6" t="s">
        <v>59</v>
      </c>
      <c r="BK2" s="7" t="s">
        <v>60</v>
      </c>
      <c r="BL2" s="6" t="s">
        <v>61</v>
      </c>
      <c r="BM2" s="7" t="s">
        <v>62</v>
      </c>
      <c r="BN2" s="6" t="s">
        <v>63</v>
      </c>
      <c r="BO2" s="7" t="s">
        <v>64</v>
      </c>
      <c r="BP2" s="6" t="s">
        <v>65</v>
      </c>
      <c r="BQ2" s="7" t="s">
        <v>66</v>
      </c>
      <c r="BR2" s="6" t="s">
        <v>67</v>
      </c>
      <c r="BS2" s="7" t="s">
        <v>68</v>
      </c>
      <c r="BT2" s="6" t="s">
        <v>69</v>
      </c>
      <c r="BU2" s="7" t="s">
        <v>70</v>
      </c>
      <c r="BV2" s="6" t="s">
        <v>71</v>
      </c>
      <c r="BW2" s="8" t="s">
        <v>72</v>
      </c>
      <c r="BX2" s="7" t="s">
        <v>73</v>
      </c>
      <c r="BY2" s="7" t="s">
        <v>74</v>
      </c>
      <c r="BZ2" s="6" t="s">
        <v>75</v>
      </c>
      <c r="CA2" s="7" t="s">
        <v>76</v>
      </c>
      <c r="CB2" s="6" t="s">
        <v>77</v>
      </c>
      <c r="CC2" s="7" t="s">
        <v>78</v>
      </c>
      <c r="CD2" s="6" t="s">
        <v>79</v>
      </c>
      <c r="CE2" s="7" t="s">
        <v>80</v>
      </c>
      <c r="CF2" s="6" t="s">
        <v>81</v>
      </c>
      <c r="CG2" s="7" t="s">
        <v>82</v>
      </c>
      <c r="CH2" s="6" t="s">
        <v>83</v>
      </c>
      <c r="CI2" s="7" t="s">
        <v>84</v>
      </c>
      <c r="CJ2" s="6" t="s">
        <v>85</v>
      </c>
      <c r="CK2" s="7" t="s">
        <v>86</v>
      </c>
      <c r="CL2" s="6" t="s">
        <v>87</v>
      </c>
      <c r="CM2" s="7" t="s">
        <v>88</v>
      </c>
      <c r="CN2" s="6" t="s">
        <v>89</v>
      </c>
      <c r="CO2" s="7" t="s">
        <v>90</v>
      </c>
      <c r="CP2" s="6" t="s">
        <v>91</v>
      </c>
      <c r="CQ2" s="7" t="s">
        <v>92</v>
      </c>
      <c r="CR2" s="7" t="s">
        <v>93</v>
      </c>
      <c r="CS2" s="7" t="s">
        <v>94</v>
      </c>
      <c r="CT2" s="6" t="s">
        <v>95</v>
      </c>
      <c r="CU2" s="7" t="s">
        <v>96</v>
      </c>
      <c r="CV2" s="6" t="s">
        <v>97</v>
      </c>
      <c r="CW2" s="7" t="s">
        <v>98</v>
      </c>
      <c r="CX2" s="6" t="s">
        <v>99</v>
      </c>
      <c r="CY2" s="7" t="s">
        <v>100</v>
      </c>
      <c r="CZ2" s="6" t="s">
        <v>101</v>
      </c>
      <c r="DA2" s="7" t="s">
        <v>102</v>
      </c>
      <c r="DB2" s="6" t="s">
        <v>103</v>
      </c>
      <c r="DC2" s="7" t="s">
        <v>104</v>
      </c>
      <c r="DD2" s="6" t="s">
        <v>105</v>
      </c>
      <c r="DE2" s="7" t="s">
        <v>106</v>
      </c>
      <c r="DF2" s="6" t="s">
        <v>107</v>
      </c>
      <c r="DG2" s="7" t="s">
        <v>108</v>
      </c>
      <c r="DH2" s="6" t="s">
        <v>109</v>
      </c>
      <c r="DI2" s="7" t="s">
        <v>110</v>
      </c>
      <c r="DJ2" s="6" t="s">
        <v>111</v>
      </c>
      <c r="DK2" s="7" t="s">
        <v>112</v>
      </c>
      <c r="DL2" s="6" t="s">
        <v>113</v>
      </c>
      <c r="DM2" s="7" t="s">
        <v>114</v>
      </c>
      <c r="DN2" s="6" t="s">
        <v>115</v>
      </c>
      <c r="DO2" s="7" t="s">
        <v>116</v>
      </c>
      <c r="DP2" s="6" t="s">
        <v>117</v>
      </c>
      <c r="DQ2" s="7" t="s">
        <v>118</v>
      </c>
      <c r="DR2" s="6" t="s">
        <v>119</v>
      </c>
      <c r="DS2" s="7" t="s">
        <v>120</v>
      </c>
      <c r="DT2" s="6" t="s">
        <v>121</v>
      </c>
      <c r="DU2" s="8" t="s">
        <v>122</v>
      </c>
      <c r="DV2" s="9" t="s">
        <v>123</v>
      </c>
      <c r="DW2" s="10"/>
      <c r="DX2" s="11"/>
    </row>
    <row r="3" spans="1:129" ht="15.75" customHeight="1">
      <c r="A3" s="12"/>
      <c r="B3" s="13"/>
      <c r="C3" s="14" t="s">
        <v>124</v>
      </c>
      <c r="D3" s="15">
        <v>1</v>
      </c>
      <c r="E3" s="16">
        <v>2</v>
      </c>
      <c r="F3" s="15">
        <v>3</v>
      </c>
      <c r="G3" s="16">
        <v>4</v>
      </c>
      <c r="H3" s="15">
        <v>5</v>
      </c>
      <c r="I3" s="16">
        <v>6</v>
      </c>
      <c r="J3" s="15">
        <v>7</v>
      </c>
      <c r="K3" s="16">
        <v>8</v>
      </c>
      <c r="L3" s="15">
        <v>9</v>
      </c>
      <c r="M3" s="16">
        <v>10</v>
      </c>
      <c r="N3" s="15">
        <v>11</v>
      </c>
      <c r="O3" s="16">
        <v>12</v>
      </c>
      <c r="P3" s="15">
        <v>13</v>
      </c>
      <c r="Q3" s="16">
        <v>14</v>
      </c>
      <c r="R3" s="15">
        <v>15</v>
      </c>
      <c r="S3" s="16">
        <v>16</v>
      </c>
      <c r="T3" s="15">
        <v>17</v>
      </c>
      <c r="U3" s="16">
        <v>18</v>
      </c>
      <c r="V3" s="15">
        <v>19</v>
      </c>
      <c r="W3" s="16">
        <v>20</v>
      </c>
      <c r="X3" s="15">
        <v>21</v>
      </c>
      <c r="Y3" s="16">
        <v>22</v>
      </c>
      <c r="Z3" s="15">
        <v>23</v>
      </c>
      <c r="AA3" s="16">
        <v>24</v>
      </c>
      <c r="AB3" s="15">
        <v>25</v>
      </c>
      <c r="AC3" s="16">
        <v>26</v>
      </c>
      <c r="AD3" s="15">
        <v>27</v>
      </c>
      <c r="AE3" s="16">
        <v>28</v>
      </c>
      <c r="AF3" s="15">
        <v>29</v>
      </c>
      <c r="AG3" s="16">
        <v>30</v>
      </c>
      <c r="AH3" s="15">
        <v>31</v>
      </c>
      <c r="AI3" s="16">
        <v>32</v>
      </c>
      <c r="AJ3" s="15">
        <v>33</v>
      </c>
      <c r="AK3" s="16">
        <v>34</v>
      </c>
      <c r="AL3" s="15">
        <v>35</v>
      </c>
      <c r="AM3" s="16">
        <v>36</v>
      </c>
      <c r="AN3" s="15">
        <v>37</v>
      </c>
      <c r="AO3" s="16">
        <v>38</v>
      </c>
      <c r="AP3" s="15">
        <v>39</v>
      </c>
      <c r="AQ3" s="16">
        <v>40</v>
      </c>
      <c r="AR3" s="15">
        <v>41</v>
      </c>
      <c r="AS3" s="16">
        <v>42</v>
      </c>
      <c r="AT3" s="15">
        <v>43</v>
      </c>
      <c r="AU3" s="16">
        <v>44</v>
      </c>
      <c r="AV3" s="15">
        <v>45</v>
      </c>
      <c r="AW3" s="16">
        <v>46</v>
      </c>
      <c r="AX3" s="15">
        <v>47</v>
      </c>
      <c r="AY3" s="16">
        <v>48</v>
      </c>
      <c r="AZ3" s="15">
        <v>49</v>
      </c>
      <c r="BA3" s="16">
        <v>50</v>
      </c>
      <c r="BB3" s="15">
        <v>51</v>
      </c>
      <c r="BC3" s="16">
        <v>52</v>
      </c>
      <c r="BD3" s="15">
        <v>53</v>
      </c>
      <c r="BE3" s="16">
        <v>54</v>
      </c>
      <c r="BF3" s="15">
        <v>55</v>
      </c>
      <c r="BG3" s="16">
        <v>56</v>
      </c>
      <c r="BH3" s="15">
        <v>57</v>
      </c>
      <c r="BI3" s="16">
        <v>58</v>
      </c>
      <c r="BJ3" s="15">
        <v>59</v>
      </c>
      <c r="BK3" s="16">
        <v>60</v>
      </c>
      <c r="BL3" s="15">
        <v>61</v>
      </c>
      <c r="BM3" s="16">
        <v>62</v>
      </c>
      <c r="BN3" s="15">
        <v>63</v>
      </c>
      <c r="BO3" s="16">
        <v>64</v>
      </c>
      <c r="BP3" s="15">
        <v>65</v>
      </c>
      <c r="BQ3" s="16">
        <v>66</v>
      </c>
      <c r="BR3" s="15">
        <v>67</v>
      </c>
      <c r="BS3" s="16">
        <v>68</v>
      </c>
      <c r="BT3" s="15">
        <v>69</v>
      </c>
      <c r="BU3" s="16">
        <v>70</v>
      </c>
      <c r="BV3" s="15">
        <v>71</v>
      </c>
      <c r="BW3" s="16">
        <v>72</v>
      </c>
      <c r="BX3" s="15">
        <v>73</v>
      </c>
      <c r="BY3" s="16">
        <v>74</v>
      </c>
      <c r="BZ3" s="17">
        <v>75</v>
      </c>
      <c r="CA3" s="15">
        <v>76</v>
      </c>
      <c r="CB3" s="15">
        <v>77</v>
      </c>
      <c r="CC3" s="16">
        <v>78</v>
      </c>
      <c r="CD3" s="15">
        <v>79</v>
      </c>
      <c r="CE3" s="16">
        <v>80</v>
      </c>
      <c r="CF3" s="15">
        <v>81</v>
      </c>
      <c r="CG3" s="16">
        <v>82</v>
      </c>
      <c r="CH3" s="15">
        <v>83</v>
      </c>
      <c r="CI3" s="16">
        <v>84</v>
      </c>
      <c r="CJ3" s="15">
        <v>85</v>
      </c>
      <c r="CK3" s="16">
        <v>86</v>
      </c>
      <c r="CL3" s="15">
        <v>87</v>
      </c>
      <c r="CM3" s="16">
        <v>88</v>
      </c>
      <c r="CN3" s="15">
        <v>89</v>
      </c>
      <c r="CO3" s="16">
        <v>90</v>
      </c>
      <c r="CP3" s="15">
        <v>91</v>
      </c>
      <c r="CQ3" s="16">
        <v>92</v>
      </c>
      <c r="CR3" s="15">
        <v>93</v>
      </c>
      <c r="CS3" s="15">
        <v>94</v>
      </c>
      <c r="CT3" s="15">
        <v>95</v>
      </c>
      <c r="CU3" s="16">
        <v>96</v>
      </c>
      <c r="CV3" s="15">
        <v>97</v>
      </c>
      <c r="CW3" s="16">
        <v>98</v>
      </c>
      <c r="CX3" s="15">
        <v>99</v>
      </c>
      <c r="CY3" s="16">
        <v>100</v>
      </c>
      <c r="CZ3" s="15">
        <v>101</v>
      </c>
      <c r="DA3" s="16">
        <v>102</v>
      </c>
      <c r="DB3" s="15">
        <v>103</v>
      </c>
      <c r="DC3" s="16">
        <v>104</v>
      </c>
      <c r="DD3" s="15">
        <v>105</v>
      </c>
      <c r="DE3" s="16">
        <v>106</v>
      </c>
      <c r="DF3" s="15">
        <v>107</v>
      </c>
      <c r="DG3" s="16">
        <v>108</v>
      </c>
      <c r="DH3" s="15">
        <v>109</v>
      </c>
      <c r="DI3" s="16">
        <v>110</v>
      </c>
      <c r="DJ3" s="15">
        <v>111</v>
      </c>
      <c r="DK3" s="16">
        <v>112</v>
      </c>
      <c r="DL3" s="15">
        <v>113</v>
      </c>
      <c r="DM3" s="16">
        <v>114</v>
      </c>
      <c r="DN3" s="15">
        <v>115</v>
      </c>
      <c r="DO3" s="16">
        <v>116</v>
      </c>
      <c r="DP3" s="15">
        <v>117</v>
      </c>
      <c r="DQ3" s="16">
        <v>118</v>
      </c>
      <c r="DR3" s="15">
        <v>119</v>
      </c>
      <c r="DS3" s="16">
        <v>120</v>
      </c>
      <c r="DT3" s="15">
        <v>121</v>
      </c>
      <c r="DU3" s="16">
        <v>122</v>
      </c>
      <c r="DV3" s="15">
        <v>123</v>
      </c>
      <c r="DW3" s="18"/>
      <c r="DX3" s="19"/>
      <c r="DY3" s="20"/>
    </row>
    <row r="4" spans="1:129">
      <c r="A4" s="21" t="s">
        <v>125</v>
      </c>
      <c r="B4" s="22" t="s">
        <v>126</v>
      </c>
      <c r="C4" s="23" t="s">
        <v>127</v>
      </c>
      <c r="D4" s="22" t="s">
        <v>128</v>
      </c>
      <c r="E4" s="23" t="s">
        <v>129</v>
      </c>
      <c r="F4" s="22" t="s">
        <v>130</v>
      </c>
      <c r="G4" s="23" t="s">
        <v>131</v>
      </c>
      <c r="H4" s="22" t="s">
        <v>132</v>
      </c>
      <c r="I4" s="23" t="s">
        <v>133</v>
      </c>
      <c r="J4" s="22" t="s">
        <v>134</v>
      </c>
      <c r="K4" s="23" t="s">
        <v>135</v>
      </c>
      <c r="L4" s="22" t="s">
        <v>136</v>
      </c>
      <c r="M4" s="23" t="s">
        <v>137</v>
      </c>
      <c r="N4" s="22" t="s">
        <v>138</v>
      </c>
      <c r="O4" s="23" t="s">
        <v>139</v>
      </c>
      <c r="P4" s="22" t="s">
        <v>140</v>
      </c>
      <c r="Q4" s="23" t="s">
        <v>141</v>
      </c>
      <c r="R4" s="22" t="s">
        <v>142</v>
      </c>
      <c r="S4" s="23" t="s">
        <v>143</v>
      </c>
      <c r="T4" s="22" t="s">
        <v>144</v>
      </c>
      <c r="U4" s="23" t="s">
        <v>145</v>
      </c>
      <c r="V4" s="22" t="s">
        <v>146</v>
      </c>
      <c r="W4" s="23" t="s">
        <v>147</v>
      </c>
      <c r="X4" s="22" t="s">
        <v>148</v>
      </c>
      <c r="Y4" s="23" t="s">
        <v>149</v>
      </c>
      <c r="Z4" s="22" t="s">
        <v>150</v>
      </c>
      <c r="AA4" s="23" t="s">
        <v>151</v>
      </c>
      <c r="AB4" s="22" t="s">
        <v>152</v>
      </c>
      <c r="AC4" s="23" t="s">
        <v>153</v>
      </c>
      <c r="AD4" s="22" t="s">
        <v>154</v>
      </c>
      <c r="AE4" s="23" t="s">
        <v>155</v>
      </c>
      <c r="AF4" s="22" t="s">
        <v>156</v>
      </c>
      <c r="AG4" s="23" t="s">
        <v>157</v>
      </c>
      <c r="AH4" s="22" t="s">
        <v>158</v>
      </c>
      <c r="AI4" s="23" t="s">
        <v>159</v>
      </c>
      <c r="AJ4" s="22" t="s">
        <v>160</v>
      </c>
      <c r="AK4" s="23" t="s">
        <v>161</v>
      </c>
      <c r="AL4" s="22" t="s">
        <v>162</v>
      </c>
      <c r="AM4" s="23" t="s">
        <v>163</v>
      </c>
      <c r="AN4" s="22" t="s">
        <v>164</v>
      </c>
      <c r="AO4" s="23" t="s">
        <v>165</v>
      </c>
      <c r="AP4" s="22" t="s">
        <v>166</v>
      </c>
      <c r="AQ4" s="23" t="s">
        <v>167</v>
      </c>
      <c r="AR4" s="22" t="s">
        <v>168</v>
      </c>
      <c r="AS4" s="23" t="s">
        <v>169</v>
      </c>
      <c r="AT4" s="22" t="s">
        <v>170</v>
      </c>
      <c r="AU4" s="23" t="s">
        <v>171</v>
      </c>
      <c r="AV4" s="22" t="s">
        <v>172</v>
      </c>
      <c r="AW4" s="23" t="s">
        <v>173</v>
      </c>
      <c r="AX4" s="22" t="s">
        <v>174</v>
      </c>
      <c r="AY4" s="23" t="s">
        <v>175</v>
      </c>
      <c r="AZ4" s="22" t="s">
        <v>176</v>
      </c>
      <c r="BA4" s="23" t="s">
        <v>177</v>
      </c>
      <c r="BB4" s="22" t="s">
        <v>178</v>
      </c>
      <c r="BC4" s="23" t="s">
        <v>179</v>
      </c>
      <c r="BD4" s="22" t="s">
        <v>180</v>
      </c>
      <c r="BE4" s="23" t="s">
        <v>181</v>
      </c>
      <c r="BF4" s="22" t="s">
        <v>182</v>
      </c>
      <c r="BG4" s="23" t="s">
        <v>183</v>
      </c>
      <c r="BH4" s="22" t="s">
        <v>184</v>
      </c>
      <c r="BI4" s="23" t="s">
        <v>185</v>
      </c>
      <c r="BJ4" s="22" t="s">
        <v>186</v>
      </c>
      <c r="BK4" s="23" t="s">
        <v>187</v>
      </c>
      <c r="BL4" s="22" t="s">
        <v>188</v>
      </c>
      <c r="BM4" s="23" t="s">
        <v>189</v>
      </c>
      <c r="BN4" s="22" t="s">
        <v>190</v>
      </c>
      <c r="BO4" s="23" t="s">
        <v>191</v>
      </c>
      <c r="BP4" s="22" t="s">
        <v>192</v>
      </c>
      <c r="BQ4" s="23" t="s">
        <v>193</v>
      </c>
      <c r="BR4" s="22" t="s">
        <v>194</v>
      </c>
      <c r="BS4" s="23" t="s">
        <v>195</v>
      </c>
      <c r="BT4" s="22" t="s">
        <v>196</v>
      </c>
      <c r="BU4" s="23" t="s">
        <v>197</v>
      </c>
      <c r="BV4" s="22" t="s">
        <v>198</v>
      </c>
      <c r="BW4" s="23" t="s">
        <v>199</v>
      </c>
      <c r="BX4" s="22" t="s">
        <v>200</v>
      </c>
      <c r="BY4" s="23" t="s">
        <v>201</v>
      </c>
      <c r="BZ4" s="24" t="s">
        <v>202</v>
      </c>
      <c r="CA4" s="23" t="s">
        <v>203</v>
      </c>
      <c r="CB4" s="22" t="s">
        <v>204</v>
      </c>
      <c r="CC4" s="23" t="s">
        <v>205</v>
      </c>
      <c r="CD4" s="22" t="s">
        <v>206</v>
      </c>
      <c r="CE4" s="23" t="s">
        <v>207</v>
      </c>
      <c r="CF4" s="22" t="s">
        <v>208</v>
      </c>
      <c r="CG4" s="23" t="s">
        <v>209</v>
      </c>
      <c r="CH4" s="22" t="s">
        <v>210</v>
      </c>
      <c r="CI4" s="23" t="s">
        <v>211</v>
      </c>
      <c r="CJ4" s="22" t="s">
        <v>212</v>
      </c>
      <c r="CK4" s="23" t="s">
        <v>213</v>
      </c>
      <c r="CL4" s="22" t="s">
        <v>214</v>
      </c>
      <c r="CM4" s="23" t="s">
        <v>215</v>
      </c>
      <c r="CN4" s="22" t="s">
        <v>216</v>
      </c>
      <c r="CO4" s="23" t="s">
        <v>217</v>
      </c>
      <c r="CP4" s="22" t="s">
        <v>218</v>
      </c>
      <c r="CQ4" s="23" t="s">
        <v>219</v>
      </c>
      <c r="CR4" s="22" t="s">
        <v>220</v>
      </c>
      <c r="CS4" s="22" t="s">
        <v>221</v>
      </c>
      <c r="CT4" s="22" t="s">
        <v>222</v>
      </c>
      <c r="CU4" s="23" t="s">
        <v>223</v>
      </c>
      <c r="CV4" s="22" t="s">
        <v>224</v>
      </c>
      <c r="CW4" s="23" t="s">
        <v>225</v>
      </c>
      <c r="CX4" s="22" t="s">
        <v>226</v>
      </c>
      <c r="CY4" s="23" t="s">
        <v>227</v>
      </c>
      <c r="CZ4" s="22" t="s">
        <v>228</v>
      </c>
      <c r="DA4" s="23" t="s">
        <v>229</v>
      </c>
      <c r="DB4" s="22" t="s">
        <v>230</v>
      </c>
      <c r="DC4" s="23" t="s">
        <v>231</v>
      </c>
      <c r="DD4" s="22" t="s">
        <v>232</v>
      </c>
      <c r="DE4" s="23" t="s">
        <v>233</v>
      </c>
      <c r="DF4" s="22" t="s">
        <v>234</v>
      </c>
      <c r="DG4" s="23" t="s">
        <v>235</v>
      </c>
      <c r="DH4" s="22" t="s">
        <v>236</v>
      </c>
      <c r="DI4" s="23" t="s">
        <v>237</v>
      </c>
      <c r="DJ4" s="22" t="s">
        <v>238</v>
      </c>
      <c r="DK4" s="23" t="s">
        <v>239</v>
      </c>
      <c r="DL4" s="22" t="s">
        <v>240</v>
      </c>
      <c r="DM4" s="23" t="s">
        <v>241</v>
      </c>
      <c r="DN4" s="22" t="s">
        <v>242</v>
      </c>
      <c r="DO4" s="23" t="s">
        <v>243</v>
      </c>
      <c r="DP4" s="22" t="s">
        <v>244</v>
      </c>
      <c r="DQ4" s="23" t="s">
        <v>245</v>
      </c>
      <c r="DR4" s="22" t="s">
        <v>246</v>
      </c>
      <c r="DS4" s="23" t="s">
        <v>247</v>
      </c>
      <c r="DT4" s="22" t="s">
        <v>248</v>
      </c>
      <c r="DU4" s="23" t="s">
        <v>249</v>
      </c>
      <c r="DV4" s="22" t="s">
        <v>250</v>
      </c>
      <c r="DW4" s="25" t="s">
        <v>251</v>
      </c>
      <c r="DX4" s="26" t="s">
        <v>125</v>
      </c>
      <c r="DY4" s="20"/>
    </row>
    <row r="5" spans="1:129">
      <c r="A5" s="1">
        <v>1</v>
      </c>
      <c r="B5" s="27" t="s">
        <v>252</v>
      </c>
      <c r="C5" s="28" t="s">
        <v>253</v>
      </c>
      <c r="D5" s="29">
        <v>0</v>
      </c>
      <c r="E5" s="30">
        <v>0</v>
      </c>
      <c r="F5" s="29">
        <v>0</v>
      </c>
      <c r="G5" s="30">
        <v>0</v>
      </c>
      <c r="H5" s="29">
        <v>0</v>
      </c>
      <c r="I5" s="30">
        <v>0</v>
      </c>
      <c r="J5" s="29">
        <v>0</v>
      </c>
      <c r="K5" s="30">
        <v>0</v>
      </c>
      <c r="L5" s="29">
        <v>0</v>
      </c>
      <c r="M5" s="30">
        <v>0</v>
      </c>
      <c r="N5" s="29">
        <v>39</v>
      </c>
      <c r="O5" s="30">
        <v>0</v>
      </c>
      <c r="P5" s="29">
        <v>0</v>
      </c>
      <c r="Q5" s="30">
        <v>0</v>
      </c>
      <c r="R5" s="29">
        <v>0</v>
      </c>
      <c r="S5" s="30">
        <v>0</v>
      </c>
      <c r="T5" s="29">
        <v>0</v>
      </c>
      <c r="U5" s="30">
        <v>0</v>
      </c>
      <c r="V5" s="29">
        <v>0</v>
      </c>
      <c r="W5" s="30">
        <v>0</v>
      </c>
      <c r="X5" s="29">
        <v>0</v>
      </c>
      <c r="Y5" s="30">
        <v>0</v>
      </c>
      <c r="Z5" s="29">
        <v>0</v>
      </c>
      <c r="AA5" s="30">
        <v>0</v>
      </c>
      <c r="AB5" s="29">
        <v>0</v>
      </c>
      <c r="AC5" s="30">
        <v>0</v>
      </c>
      <c r="AD5" s="29">
        <v>0</v>
      </c>
      <c r="AE5" s="30">
        <v>0</v>
      </c>
      <c r="AF5" s="29">
        <v>0</v>
      </c>
      <c r="AG5" s="30">
        <v>0</v>
      </c>
      <c r="AH5" s="29">
        <v>0</v>
      </c>
      <c r="AI5" s="30">
        <v>0</v>
      </c>
      <c r="AJ5" s="29">
        <v>0</v>
      </c>
      <c r="AK5" s="30">
        <v>0</v>
      </c>
      <c r="AL5" s="29">
        <v>0</v>
      </c>
      <c r="AM5" s="30">
        <v>0</v>
      </c>
      <c r="AN5" s="29">
        <v>0</v>
      </c>
      <c r="AO5" s="30">
        <v>0</v>
      </c>
      <c r="AP5" s="29">
        <v>0</v>
      </c>
      <c r="AQ5" s="30">
        <v>0</v>
      </c>
      <c r="AR5" s="29">
        <v>0</v>
      </c>
      <c r="AS5" s="30">
        <v>0</v>
      </c>
      <c r="AT5" s="29">
        <v>0</v>
      </c>
      <c r="AU5" s="30">
        <v>0</v>
      </c>
      <c r="AV5" s="29">
        <v>0</v>
      </c>
      <c r="AW5" s="30">
        <v>0</v>
      </c>
      <c r="AX5" s="29">
        <v>0</v>
      </c>
      <c r="AY5" s="30">
        <v>0</v>
      </c>
      <c r="AZ5" s="29">
        <v>0</v>
      </c>
      <c r="BA5" s="30">
        <v>0</v>
      </c>
      <c r="BB5" s="29">
        <v>0</v>
      </c>
      <c r="BC5" s="30">
        <v>0</v>
      </c>
      <c r="BD5" s="29">
        <v>0</v>
      </c>
      <c r="BE5" s="30">
        <v>0</v>
      </c>
      <c r="BF5" s="29">
        <v>0</v>
      </c>
      <c r="BG5" s="30">
        <v>0</v>
      </c>
      <c r="BH5" s="29">
        <v>0</v>
      </c>
      <c r="BI5" s="30">
        <v>0</v>
      </c>
      <c r="BJ5" s="29">
        <v>0</v>
      </c>
      <c r="BK5" s="30">
        <v>0</v>
      </c>
      <c r="BL5" s="29">
        <v>0</v>
      </c>
      <c r="BM5" s="30">
        <v>0</v>
      </c>
      <c r="BN5" s="29">
        <v>0</v>
      </c>
      <c r="BO5" s="30">
        <v>0</v>
      </c>
      <c r="BP5" s="29">
        <v>0</v>
      </c>
      <c r="BQ5" s="30">
        <v>0</v>
      </c>
      <c r="BR5" s="29">
        <v>0</v>
      </c>
      <c r="BS5" s="30">
        <v>0</v>
      </c>
      <c r="BT5" s="29">
        <v>0</v>
      </c>
      <c r="BU5" s="30">
        <v>0</v>
      </c>
      <c r="BV5" s="29">
        <v>0</v>
      </c>
      <c r="BW5" s="30">
        <v>0</v>
      </c>
      <c r="BX5" s="29">
        <v>0</v>
      </c>
      <c r="BY5" s="30">
        <v>0</v>
      </c>
      <c r="BZ5" s="31">
        <v>0</v>
      </c>
      <c r="CA5" s="30">
        <v>0</v>
      </c>
      <c r="CB5" s="29">
        <v>0</v>
      </c>
      <c r="CC5" s="30">
        <v>0</v>
      </c>
      <c r="CD5" s="29">
        <v>0</v>
      </c>
      <c r="CE5" s="30">
        <v>0</v>
      </c>
      <c r="CF5" s="29">
        <v>0</v>
      </c>
      <c r="CG5" s="30">
        <v>0</v>
      </c>
      <c r="CH5" s="29">
        <v>0</v>
      </c>
      <c r="CI5" s="30">
        <v>0</v>
      </c>
      <c r="CJ5" s="29">
        <v>0</v>
      </c>
      <c r="CK5" s="30">
        <v>0</v>
      </c>
      <c r="CL5" s="29">
        <v>0</v>
      </c>
      <c r="CM5" s="30">
        <v>0</v>
      </c>
      <c r="CN5" s="29">
        <v>0</v>
      </c>
      <c r="CO5" s="30">
        <v>0</v>
      </c>
      <c r="CP5" s="29">
        <v>0</v>
      </c>
      <c r="CQ5" s="30">
        <v>0</v>
      </c>
      <c r="CR5" s="29">
        <v>0</v>
      </c>
      <c r="CS5" s="29">
        <v>0</v>
      </c>
      <c r="CT5" s="29">
        <v>0</v>
      </c>
      <c r="CU5" s="30">
        <v>0</v>
      </c>
      <c r="CV5" s="29">
        <v>0</v>
      </c>
      <c r="CW5" s="30">
        <v>0</v>
      </c>
      <c r="CX5" s="29">
        <v>0</v>
      </c>
      <c r="CY5" s="30">
        <v>0</v>
      </c>
      <c r="CZ5" s="29">
        <v>0</v>
      </c>
      <c r="DA5" s="30">
        <v>0</v>
      </c>
      <c r="DB5" s="29">
        <v>0</v>
      </c>
      <c r="DC5" s="30">
        <v>0</v>
      </c>
      <c r="DD5" s="29">
        <v>0</v>
      </c>
      <c r="DE5" s="30">
        <v>0</v>
      </c>
      <c r="DF5" s="29">
        <v>0</v>
      </c>
      <c r="DG5" s="30">
        <v>0</v>
      </c>
      <c r="DH5" s="29">
        <v>0</v>
      </c>
      <c r="DI5" s="30">
        <v>0</v>
      </c>
      <c r="DJ5" s="29">
        <v>0</v>
      </c>
      <c r="DK5" s="30">
        <v>0</v>
      </c>
      <c r="DL5" s="29">
        <v>0</v>
      </c>
      <c r="DM5" s="30">
        <v>0</v>
      </c>
      <c r="DN5" s="29">
        <v>0</v>
      </c>
      <c r="DO5" s="30">
        <v>0</v>
      </c>
      <c r="DP5" s="29">
        <v>0</v>
      </c>
      <c r="DQ5" s="30">
        <v>0</v>
      </c>
      <c r="DR5" s="29">
        <v>0</v>
      </c>
      <c r="DS5" s="30">
        <v>0</v>
      </c>
      <c r="DT5" s="29">
        <v>0</v>
      </c>
      <c r="DU5" s="30">
        <v>0</v>
      </c>
      <c r="DV5" s="29">
        <v>0</v>
      </c>
      <c r="DW5" s="32">
        <v>39</v>
      </c>
      <c r="DX5" s="33">
        <v>1</v>
      </c>
    </row>
    <row r="6" spans="1:129">
      <c r="A6" s="1">
        <v>2</v>
      </c>
      <c r="B6" s="27" t="s">
        <v>254</v>
      </c>
      <c r="C6" s="28" t="s">
        <v>255</v>
      </c>
      <c r="D6" s="29">
        <v>0</v>
      </c>
      <c r="E6" s="30">
        <v>0</v>
      </c>
      <c r="F6" s="29">
        <v>0</v>
      </c>
      <c r="G6" s="30">
        <v>0</v>
      </c>
      <c r="H6" s="29">
        <v>0</v>
      </c>
      <c r="I6" s="30">
        <v>9347</v>
      </c>
      <c r="J6" s="29">
        <v>0</v>
      </c>
      <c r="K6" s="30">
        <v>0</v>
      </c>
      <c r="L6" s="29">
        <v>0</v>
      </c>
      <c r="M6" s="30">
        <v>257</v>
      </c>
      <c r="N6" s="29">
        <v>0</v>
      </c>
      <c r="O6" s="30">
        <v>0</v>
      </c>
      <c r="P6" s="29">
        <v>0</v>
      </c>
      <c r="Q6" s="30">
        <v>0</v>
      </c>
      <c r="R6" s="29">
        <v>0</v>
      </c>
      <c r="S6" s="30">
        <v>0</v>
      </c>
      <c r="T6" s="29">
        <v>0</v>
      </c>
      <c r="U6" s="30">
        <v>0</v>
      </c>
      <c r="V6" s="29">
        <v>0</v>
      </c>
      <c r="W6" s="30">
        <v>0</v>
      </c>
      <c r="X6" s="29">
        <v>0</v>
      </c>
      <c r="Y6" s="30">
        <v>0</v>
      </c>
      <c r="Z6" s="29">
        <v>0</v>
      </c>
      <c r="AA6" s="30">
        <v>0</v>
      </c>
      <c r="AB6" s="29">
        <v>0</v>
      </c>
      <c r="AC6" s="30">
        <v>0</v>
      </c>
      <c r="AD6" s="29">
        <v>0</v>
      </c>
      <c r="AE6" s="30">
        <v>0</v>
      </c>
      <c r="AF6" s="29">
        <v>0</v>
      </c>
      <c r="AG6" s="30">
        <v>0</v>
      </c>
      <c r="AH6" s="29">
        <v>0</v>
      </c>
      <c r="AI6" s="30">
        <v>0</v>
      </c>
      <c r="AJ6" s="29">
        <v>0</v>
      </c>
      <c r="AK6" s="30">
        <v>0</v>
      </c>
      <c r="AL6" s="29">
        <v>0</v>
      </c>
      <c r="AM6" s="30">
        <v>0</v>
      </c>
      <c r="AN6" s="29">
        <v>0</v>
      </c>
      <c r="AO6" s="30">
        <v>0</v>
      </c>
      <c r="AP6" s="29">
        <v>0</v>
      </c>
      <c r="AQ6" s="30">
        <v>0</v>
      </c>
      <c r="AR6" s="29">
        <v>0</v>
      </c>
      <c r="AS6" s="30">
        <v>0</v>
      </c>
      <c r="AT6" s="29">
        <v>0</v>
      </c>
      <c r="AU6" s="30">
        <v>0</v>
      </c>
      <c r="AV6" s="29">
        <v>0</v>
      </c>
      <c r="AW6" s="30">
        <v>0</v>
      </c>
      <c r="AX6" s="29">
        <v>0</v>
      </c>
      <c r="AY6" s="30">
        <v>0</v>
      </c>
      <c r="AZ6" s="29">
        <v>0</v>
      </c>
      <c r="BA6" s="30">
        <v>0</v>
      </c>
      <c r="BB6" s="29">
        <v>0</v>
      </c>
      <c r="BC6" s="30">
        <v>0</v>
      </c>
      <c r="BD6" s="29">
        <v>0</v>
      </c>
      <c r="BE6" s="30">
        <v>0</v>
      </c>
      <c r="BF6" s="29">
        <v>0</v>
      </c>
      <c r="BG6" s="30">
        <v>0</v>
      </c>
      <c r="BH6" s="29">
        <v>0</v>
      </c>
      <c r="BI6" s="30">
        <v>0</v>
      </c>
      <c r="BJ6" s="29">
        <v>0</v>
      </c>
      <c r="BK6" s="30">
        <v>0</v>
      </c>
      <c r="BL6" s="29">
        <v>0</v>
      </c>
      <c r="BM6" s="30">
        <v>0</v>
      </c>
      <c r="BN6" s="29">
        <v>0</v>
      </c>
      <c r="BO6" s="30">
        <v>0</v>
      </c>
      <c r="BP6" s="29">
        <v>0</v>
      </c>
      <c r="BQ6" s="30">
        <v>0</v>
      </c>
      <c r="BR6" s="29">
        <v>0</v>
      </c>
      <c r="BS6" s="30">
        <v>0</v>
      </c>
      <c r="BT6" s="29">
        <v>0</v>
      </c>
      <c r="BU6" s="30">
        <v>0</v>
      </c>
      <c r="BV6" s="29">
        <v>0</v>
      </c>
      <c r="BW6" s="30">
        <v>0</v>
      </c>
      <c r="BX6" s="29">
        <v>0</v>
      </c>
      <c r="BY6" s="30">
        <v>0</v>
      </c>
      <c r="BZ6" s="31">
        <v>0</v>
      </c>
      <c r="CA6" s="30">
        <v>0</v>
      </c>
      <c r="CB6" s="29">
        <v>0</v>
      </c>
      <c r="CC6" s="30">
        <v>0</v>
      </c>
      <c r="CD6" s="29">
        <v>0</v>
      </c>
      <c r="CE6" s="30">
        <v>0</v>
      </c>
      <c r="CF6" s="29">
        <v>0</v>
      </c>
      <c r="CG6" s="30">
        <v>0</v>
      </c>
      <c r="CH6" s="29">
        <v>0</v>
      </c>
      <c r="CI6" s="30">
        <v>0</v>
      </c>
      <c r="CJ6" s="29">
        <v>0</v>
      </c>
      <c r="CK6" s="30">
        <v>0</v>
      </c>
      <c r="CL6" s="29">
        <v>0</v>
      </c>
      <c r="CM6" s="30">
        <v>0</v>
      </c>
      <c r="CN6" s="29">
        <v>0</v>
      </c>
      <c r="CO6" s="30">
        <v>0</v>
      </c>
      <c r="CP6" s="29">
        <v>0</v>
      </c>
      <c r="CQ6" s="30">
        <v>0</v>
      </c>
      <c r="CR6" s="29">
        <v>0</v>
      </c>
      <c r="CS6" s="29">
        <v>0</v>
      </c>
      <c r="CT6" s="29">
        <v>0</v>
      </c>
      <c r="CU6" s="30">
        <v>0</v>
      </c>
      <c r="CV6" s="29">
        <v>0</v>
      </c>
      <c r="CW6" s="30">
        <v>0</v>
      </c>
      <c r="CX6" s="29">
        <v>0</v>
      </c>
      <c r="CY6" s="30">
        <v>0</v>
      </c>
      <c r="CZ6" s="29">
        <v>0</v>
      </c>
      <c r="DA6" s="30">
        <v>0</v>
      </c>
      <c r="DB6" s="29">
        <v>0</v>
      </c>
      <c r="DC6" s="30">
        <v>0</v>
      </c>
      <c r="DD6" s="29">
        <v>0</v>
      </c>
      <c r="DE6" s="30">
        <v>0</v>
      </c>
      <c r="DF6" s="29">
        <v>0</v>
      </c>
      <c r="DG6" s="30">
        <v>0</v>
      </c>
      <c r="DH6" s="29">
        <v>0</v>
      </c>
      <c r="DI6" s="30">
        <v>0</v>
      </c>
      <c r="DJ6" s="29">
        <v>0</v>
      </c>
      <c r="DK6" s="30">
        <v>0</v>
      </c>
      <c r="DL6" s="29">
        <v>0</v>
      </c>
      <c r="DM6" s="30">
        <v>0</v>
      </c>
      <c r="DN6" s="29">
        <v>0</v>
      </c>
      <c r="DO6" s="30">
        <v>0</v>
      </c>
      <c r="DP6" s="29">
        <v>0</v>
      </c>
      <c r="DQ6" s="30">
        <v>0</v>
      </c>
      <c r="DR6" s="29">
        <v>0</v>
      </c>
      <c r="DS6" s="30">
        <v>0</v>
      </c>
      <c r="DT6" s="29">
        <v>0</v>
      </c>
      <c r="DU6" s="30">
        <v>0</v>
      </c>
      <c r="DV6" s="29">
        <v>0</v>
      </c>
      <c r="DW6" s="32">
        <v>9604</v>
      </c>
      <c r="DX6" s="33">
        <v>2</v>
      </c>
    </row>
    <row r="7" spans="1:129">
      <c r="A7" s="1">
        <v>3</v>
      </c>
      <c r="B7" s="27" t="s">
        <v>256</v>
      </c>
      <c r="C7" s="28" t="s">
        <v>257</v>
      </c>
      <c r="D7" s="29">
        <v>0</v>
      </c>
      <c r="E7" s="30">
        <v>0</v>
      </c>
      <c r="F7" s="29">
        <v>0</v>
      </c>
      <c r="G7" s="30">
        <v>0</v>
      </c>
      <c r="H7" s="29">
        <v>0</v>
      </c>
      <c r="I7" s="30">
        <v>11102</v>
      </c>
      <c r="J7" s="29">
        <v>65</v>
      </c>
      <c r="K7" s="30">
        <v>96</v>
      </c>
      <c r="L7" s="29">
        <v>60</v>
      </c>
      <c r="M7" s="30">
        <v>374</v>
      </c>
      <c r="N7" s="29">
        <v>0</v>
      </c>
      <c r="O7" s="30">
        <v>0</v>
      </c>
      <c r="P7" s="29">
        <v>0</v>
      </c>
      <c r="Q7" s="30">
        <v>0</v>
      </c>
      <c r="R7" s="29">
        <v>0</v>
      </c>
      <c r="S7" s="30">
        <v>0</v>
      </c>
      <c r="T7" s="29">
        <v>0</v>
      </c>
      <c r="U7" s="30">
        <v>0</v>
      </c>
      <c r="V7" s="29">
        <v>0</v>
      </c>
      <c r="W7" s="30">
        <v>0</v>
      </c>
      <c r="X7" s="29">
        <v>0</v>
      </c>
      <c r="Y7" s="30">
        <v>0</v>
      </c>
      <c r="Z7" s="29">
        <v>0</v>
      </c>
      <c r="AA7" s="30">
        <v>0</v>
      </c>
      <c r="AB7" s="29">
        <v>0</v>
      </c>
      <c r="AC7" s="30">
        <v>0</v>
      </c>
      <c r="AD7" s="29">
        <v>0</v>
      </c>
      <c r="AE7" s="30">
        <v>0</v>
      </c>
      <c r="AF7" s="29">
        <v>0</v>
      </c>
      <c r="AG7" s="30">
        <v>0</v>
      </c>
      <c r="AH7" s="29">
        <v>0</v>
      </c>
      <c r="AI7" s="30">
        <v>0</v>
      </c>
      <c r="AJ7" s="29">
        <v>0</v>
      </c>
      <c r="AK7" s="30">
        <v>0</v>
      </c>
      <c r="AL7" s="29">
        <v>0</v>
      </c>
      <c r="AM7" s="30">
        <v>0</v>
      </c>
      <c r="AN7" s="29">
        <v>0</v>
      </c>
      <c r="AO7" s="30">
        <v>0</v>
      </c>
      <c r="AP7" s="29">
        <v>0</v>
      </c>
      <c r="AQ7" s="30">
        <v>0</v>
      </c>
      <c r="AR7" s="29">
        <v>0</v>
      </c>
      <c r="AS7" s="30">
        <v>0</v>
      </c>
      <c r="AT7" s="29">
        <v>0</v>
      </c>
      <c r="AU7" s="30">
        <v>0</v>
      </c>
      <c r="AV7" s="29">
        <v>0</v>
      </c>
      <c r="AW7" s="30">
        <v>0</v>
      </c>
      <c r="AX7" s="29">
        <v>0</v>
      </c>
      <c r="AY7" s="30">
        <v>0</v>
      </c>
      <c r="AZ7" s="29">
        <v>0</v>
      </c>
      <c r="BA7" s="30">
        <v>0</v>
      </c>
      <c r="BB7" s="29">
        <v>0</v>
      </c>
      <c r="BC7" s="30">
        <v>0</v>
      </c>
      <c r="BD7" s="29">
        <v>0</v>
      </c>
      <c r="BE7" s="30">
        <v>0</v>
      </c>
      <c r="BF7" s="29">
        <v>0</v>
      </c>
      <c r="BG7" s="30">
        <v>0</v>
      </c>
      <c r="BH7" s="29">
        <v>0</v>
      </c>
      <c r="BI7" s="30">
        <v>0</v>
      </c>
      <c r="BJ7" s="29">
        <v>0</v>
      </c>
      <c r="BK7" s="30">
        <v>0</v>
      </c>
      <c r="BL7" s="29">
        <v>0</v>
      </c>
      <c r="BM7" s="30">
        <v>0</v>
      </c>
      <c r="BN7" s="29">
        <v>0</v>
      </c>
      <c r="BO7" s="30">
        <v>0</v>
      </c>
      <c r="BP7" s="29">
        <v>0</v>
      </c>
      <c r="BQ7" s="30">
        <v>0</v>
      </c>
      <c r="BR7" s="29">
        <v>0</v>
      </c>
      <c r="BS7" s="30">
        <v>0</v>
      </c>
      <c r="BT7" s="29">
        <v>0</v>
      </c>
      <c r="BU7" s="30">
        <v>0</v>
      </c>
      <c r="BV7" s="29">
        <v>0</v>
      </c>
      <c r="BW7" s="30">
        <v>0</v>
      </c>
      <c r="BX7" s="29">
        <v>0</v>
      </c>
      <c r="BY7" s="30">
        <v>0</v>
      </c>
      <c r="BZ7" s="31">
        <v>0</v>
      </c>
      <c r="CA7" s="30">
        <v>0</v>
      </c>
      <c r="CB7" s="29">
        <v>0</v>
      </c>
      <c r="CC7" s="30">
        <v>0</v>
      </c>
      <c r="CD7" s="29">
        <v>0</v>
      </c>
      <c r="CE7" s="30">
        <v>0</v>
      </c>
      <c r="CF7" s="29">
        <v>0</v>
      </c>
      <c r="CG7" s="30">
        <v>0</v>
      </c>
      <c r="CH7" s="29">
        <v>0</v>
      </c>
      <c r="CI7" s="30">
        <v>0</v>
      </c>
      <c r="CJ7" s="29">
        <v>0</v>
      </c>
      <c r="CK7" s="30">
        <v>0</v>
      </c>
      <c r="CL7" s="29">
        <v>0</v>
      </c>
      <c r="CM7" s="30">
        <v>0</v>
      </c>
      <c r="CN7" s="29">
        <v>0</v>
      </c>
      <c r="CO7" s="30">
        <v>0</v>
      </c>
      <c r="CP7" s="29">
        <v>0</v>
      </c>
      <c r="CQ7" s="30">
        <v>0</v>
      </c>
      <c r="CR7" s="29">
        <v>0</v>
      </c>
      <c r="CS7" s="29">
        <v>0</v>
      </c>
      <c r="CT7" s="29">
        <v>0</v>
      </c>
      <c r="CU7" s="30">
        <v>0</v>
      </c>
      <c r="CV7" s="29">
        <v>0</v>
      </c>
      <c r="CW7" s="30">
        <v>0</v>
      </c>
      <c r="CX7" s="29">
        <v>0</v>
      </c>
      <c r="CY7" s="30">
        <v>0</v>
      </c>
      <c r="CZ7" s="29">
        <v>0</v>
      </c>
      <c r="DA7" s="30">
        <v>0</v>
      </c>
      <c r="DB7" s="29">
        <v>0</v>
      </c>
      <c r="DC7" s="30">
        <v>0</v>
      </c>
      <c r="DD7" s="29">
        <v>0</v>
      </c>
      <c r="DE7" s="30">
        <v>0</v>
      </c>
      <c r="DF7" s="29">
        <v>0</v>
      </c>
      <c r="DG7" s="30">
        <v>0</v>
      </c>
      <c r="DH7" s="29">
        <v>0</v>
      </c>
      <c r="DI7" s="30">
        <v>0</v>
      </c>
      <c r="DJ7" s="29">
        <v>0</v>
      </c>
      <c r="DK7" s="30">
        <v>0</v>
      </c>
      <c r="DL7" s="29">
        <v>0</v>
      </c>
      <c r="DM7" s="30">
        <v>0</v>
      </c>
      <c r="DN7" s="29">
        <v>0</v>
      </c>
      <c r="DO7" s="30">
        <v>0</v>
      </c>
      <c r="DP7" s="29">
        <v>0</v>
      </c>
      <c r="DQ7" s="30">
        <v>0</v>
      </c>
      <c r="DR7" s="29">
        <v>0</v>
      </c>
      <c r="DS7" s="30">
        <v>0</v>
      </c>
      <c r="DT7" s="29">
        <v>0</v>
      </c>
      <c r="DU7" s="30">
        <v>0</v>
      </c>
      <c r="DV7" s="29">
        <v>0</v>
      </c>
      <c r="DW7" s="32">
        <v>11697</v>
      </c>
      <c r="DX7" s="33">
        <v>3</v>
      </c>
    </row>
    <row r="8" spans="1:129">
      <c r="A8" s="1">
        <v>4</v>
      </c>
      <c r="B8" s="27" t="s">
        <v>258</v>
      </c>
      <c r="C8" s="28" t="s">
        <v>259</v>
      </c>
      <c r="D8" s="29">
        <v>0</v>
      </c>
      <c r="E8" s="30">
        <v>0</v>
      </c>
      <c r="F8" s="29">
        <v>0</v>
      </c>
      <c r="G8" s="30">
        <v>0</v>
      </c>
      <c r="H8" s="29">
        <v>0</v>
      </c>
      <c r="I8" s="30">
        <v>0</v>
      </c>
      <c r="J8" s="29">
        <v>334</v>
      </c>
      <c r="K8" s="30">
        <v>571</v>
      </c>
      <c r="L8" s="29">
        <v>291</v>
      </c>
      <c r="M8" s="30">
        <v>0</v>
      </c>
      <c r="N8" s="29">
        <v>0</v>
      </c>
      <c r="O8" s="30">
        <v>0</v>
      </c>
      <c r="P8" s="29">
        <v>0</v>
      </c>
      <c r="Q8" s="30">
        <v>0</v>
      </c>
      <c r="R8" s="29">
        <v>0</v>
      </c>
      <c r="S8" s="30">
        <v>0</v>
      </c>
      <c r="T8" s="29">
        <v>0</v>
      </c>
      <c r="U8" s="30">
        <v>0</v>
      </c>
      <c r="V8" s="29">
        <v>0</v>
      </c>
      <c r="W8" s="30">
        <v>0</v>
      </c>
      <c r="X8" s="29">
        <v>0</v>
      </c>
      <c r="Y8" s="30">
        <v>0</v>
      </c>
      <c r="Z8" s="29">
        <v>0</v>
      </c>
      <c r="AA8" s="30">
        <v>0</v>
      </c>
      <c r="AB8" s="29">
        <v>0</v>
      </c>
      <c r="AC8" s="30">
        <v>0</v>
      </c>
      <c r="AD8" s="29">
        <v>0</v>
      </c>
      <c r="AE8" s="30">
        <v>0</v>
      </c>
      <c r="AF8" s="29">
        <v>0</v>
      </c>
      <c r="AG8" s="30">
        <v>0</v>
      </c>
      <c r="AH8" s="29">
        <v>0</v>
      </c>
      <c r="AI8" s="30">
        <v>0</v>
      </c>
      <c r="AJ8" s="29">
        <v>0</v>
      </c>
      <c r="AK8" s="30">
        <v>0</v>
      </c>
      <c r="AL8" s="29">
        <v>0</v>
      </c>
      <c r="AM8" s="30">
        <v>0</v>
      </c>
      <c r="AN8" s="29">
        <v>0</v>
      </c>
      <c r="AO8" s="30">
        <v>0</v>
      </c>
      <c r="AP8" s="29">
        <v>0</v>
      </c>
      <c r="AQ8" s="30">
        <v>0</v>
      </c>
      <c r="AR8" s="29">
        <v>0</v>
      </c>
      <c r="AS8" s="30">
        <v>0</v>
      </c>
      <c r="AT8" s="29">
        <v>0</v>
      </c>
      <c r="AU8" s="30">
        <v>0</v>
      </c>
      <c r="AV8" s="29">
        <v>0</v>
      </c>
      <c r="AW8" s="30">
        <v>0</v>
      </c>
      <c r="AX8" s="29">
        <v>0</v>
      </c>
      <c r="AY8" s="30">
        <v>0</v>
      </c>
      <c r="AZ8" s="29">
        <v>0</v>
      </c>
      <c r="BA8" s="30">
        <v>0</v>
      </c>
      <c r="BB8" s="29">
        <v>0</v>
      </c>
      <c r="BC8" s="30">
        <v>0</v>
      </c>
      <c r="BD8" s="29">
        <v>0</v>
      </c>
      <c r="BE8" s="30">
        <v>0</v>
      </c>
      <c r="BF8" s="29">
        <v>0</v>
      </c>
      <c r="BG8" s="30">
        <v>0</v>
      </c>
      <c r="BH8" s="29">
        <v>0</v>
      </c>
      <c r="BI8" s="30">
        <v>0</v>
      </c>
      <c r="BJ8" s="29">
        <v>0</v>
      </c>
      <c r="BK8" s="30">
        <v>0</v>
      </c>
      <c r="BL8" s="29">
        <v>0</v>
      </c>
      <c r="BM8" s="30">
        <v>0</v>
      </c>
      <c r="BN8" s="29">
        <v>0</v>
      </c>
      <c r="BO8" s="30">
        <v>0</v>
      </c>
      <c r="BP8" s="29">
        <v>0</v>
      </c>
      <c r="BQ8" s="30">
        <v>0</v>
      </c>
      <c r="BR8" s="29">
        <v>0</v>
      </c>
      <c r="BS8" s="30">
        <v>0</v>
      </c>
      <c r="BT8" s="29">
        <v>0</v>
      </c>
      <c r="BU8" s="30">
        <v>0</v>
      </c>
      <c r="BV8" s="29">
        <v>0</v>
      </c>
      <c r="BW8" s="30">
        <v>0</v>
      </c>
      <c r="BX8" s="29">
        <v>0</v>
      </c>
      <c r="BY8" s="30">
        <v>0</v>
      </c>
      <c r="BZ8" s="31">
        <v>0</v>
      </c>
      <c r="CA8" s="30">
        <v>0</v>
      </c>
      <c r="CB8" s="29">
        <v>0</v>
      </c>
      <c r="CC8" s="30">
        <v>0</v>
      </c>
      <c r="CD8" s="29">
        <v>0</v>
      </c>
      <c r="CE8" s="30">
        <v>0</v>
      </c>
      <c r="CF8" s="29">
        <v>0</v>
      </c>
      <c r="CG8" s="30">
        <v>0</v>
      </c>
      <c r="CH8" s="29">
        <v>0</v>
      </c>
      <c r="CI8" s="30">
        <v>0</v>
      </c>
      <c r="CJ8" s="29">
        <v>0</v>
      </c>
      <c r="CK8" s="30">
        <v>0</v>
      </c>
      <c r="CL8" s="29">
        <v>0</v>
      </c>
      <c r="CM8" s="30">
        <v>0</v>
      </c>
      <c r="CN8" s="29">
        <v>0</v>
      </c>
      <c r="CO8" s="30">
        <v>0</v>
      </c>
      <c r="CP8" s="29">
        <v>0</v>
      </c>
      <c r="CQ8" s="30">
        <v>0</v>
      </c>
      <c r="CR8" s="29">
        <v>0</v>
      </c>
      <c r="CS8" s="29">
        <v>0</v>
      </c>
      <c r="CT8" s="29">
        <v>0</v>
      </c>
      <c r="CU8" s="30">
        <v>0</v>
      </c>
      <c r="CV8" s="29">
        <v>0</v>
      </c>
      <c r="CW8" s="30">
        <v>0</v>
      </c>
      <c r="CX8" s="29">
        <v>0</v>
      </c>
      <c r="CY8" s="30">
        <v>0</v>
      </c>
      <c r="CZ8" s="29">
        <v>0</v>
      </c>
      <c r="DA8" s="30">
        <v>0</v>
      </c>
      <c r="DB8" s="29">
        <v>0</v>
      </c>
      <c r="DC8" s="30">
        <v>0</v>
      </c>
      <c r="DD8" s="29">
        <v>0</v>
      </c>
      <c r="DE8" s="30">
        <v>0</v>
      </c>
      <c r="DF8" s="29">
        <v>0</v>
      </c>
      <c r="DG8" s="30">
        <v>0</v>
      </c>
      <c r="DH8" s="29">
        <v>0</v>
      </c>
      <c r="DI8" s="30">
        <v>0</v>
      </c>
      <c r="DJ8" s="29">
        <v>0</v>
      </c>
      <c r="DK8" s="30">
        <v>0</v>
      </c>
      <c r="DL8" s="29">
        <v>0</v>
      </c>
      <c r="DM8" s="30">
        <v>0</v>
      </c>
      <c r="DN8" s="29">
        <v>0</v>
      </c>
      <c r="DO8" s="30">
        <v>0</v>
      </c>
      <c r="DP8" s="29">
        <v>0</v>
      </c>
      <c r="DQ8" s="30">
        <v>0</v>
      </c>
      <c r="DR8" s="29">
        <v>0</v>
      </c>
      <c r="DS8" s="30">
        <v>0</v>
      </c>
      <c r="DT8" s="29">
        <v>0</v>
      </c>
      <c r="DU8" s="30">
        <v>0</v>
      </c>
      <c r="DV8" s="29">
        <v>0</v>
      </c>
      <c r="DW8" s="32">
        <v>1196</v>
      </c>
      <c r="DX8" s="33">
        <v>4</v>
      </c>
    </row>
    <row r="9" spans="1:129">
      <c r="A9" s="1">
        <v>5</v>
      </c>
      <c r="B9" s="27" t="s">
        <v>260</v>
      </c>
      <c r="C9" s="34" t="s">
        <v>261</v>
      </c>
      <c r="D9" s="29">
        <v>0</v>
      </c>
      <c r="E9" s="30">
        <v>0</v>
      </c>
      <c r="F9" s="29">
        <v>0</v>
      </c>
      <c r="G9" s="30">
        <v>0</v>
      </c>
      <c r="H9" s="29">
        <v>0</v>
      </c>
      <c r="I9" s="30">
        <v>0</v>
      </c>
      <c r="J9" s="29">
        <v>0</v>
      </c>
      <c r="K9" s="30">
        <v>0</v>
      </c>
      <c r="L9" s="29">
        <v>0</v>
      </c>
      <c r="M9" s="30">
        <v>0</v>
      </c>
      <c r="N9" s="29">
        <v>0</v>
      </c>
      <c r="O9" s="30">
        <v>0</v>
      </c>
      <c r="P9" s="29">
        <v>0</v>
      </c>
      <c r="Q9" s="30">
        <v>0</v>
      </c>
      <c r="R9" s="29">
        <v>0</v>
      </c>
      <c r="S9" s="30">
        <v>0</v>
      </c>
      <c r="T9" s="29">
        <v>0</v>
      </c>
      <c r="U9" s="30">
        <v>0</v>
      </c>
      <c r="V9" s="29">
        <v>0</v>
      </c>
      <c r="W9" s="30">
        <v>0</v>
      </c>
      <c r="X9" s="29">
        <v>0</v>
      </c>
      <c r="Y9" s="30">
        <v>0</v>
      </c>
      <c r="Z9" s="29">
        <v>0</v>
      </c>
      <c r="AA9" s="30">
        <v>0</v>
      </c>
      <c r="AB9" s="29">
        <v>0</v>
      </c>
      <c r="AC9" s="30">
        <v>0</v>
      </c>
      <c r="AD9" s="29">
        <v>0</v>
      </c>
      <c r="AE9" s="30">
        <v>0</v>
      </c>
      <c r="AF9" s="29">
        <v>0</v>
      </c>
      <c r="AG9" s="30">
        <v>0</v>
      </c>
      <c r="AH9" s="29">
        <v>0</v>
      </c>
      <c r="AI9" s="30">
        <v>0</v>
      </c>
      <c r="AJ9" s="29">
        <v>0</v>
      </c>
      <c r="AK9" s="30">
        <v>0</v>
      </c>
      <c r="AL9" s="29">
        <v>0</v>
      </c>
      <c r="AM9" s="30">
        <v>0</v>
      </c>
      <c r="AN9" s="29">
        <v>0</v>
      </c>
      <c r="AO9" s="30">
        <v>0</v>
      </c>
      <c r="AP9" s="29">
        <v>0</v>
      </c>
      <c r="AQ9" s="30">
        <v>0</v>
      </c>
      <c r="AR9" s="29">
        <v>0</v>
      </c>
      <c r="AS9" s="30">
        <v>0</v>
      </c>
      <c r="AT9" s="29">
        <v>0</v>
      </c>
      <c r="AU9" s="30">
        <v>0</v>
      </c>
      <c r="AV9" s="29">
        <v>0</v>
      </c>
      <c r="AW9" s="30">
        <v>0</v>
      </c>
      <c r="AX9" s="29">
        <v>0</v>
      </c>
      <c r="AY9" s="30">
        <v>0</v>
      </c>
      <c r="AZ9" s="29">
        <v>0</v>
      </c>
      <c r="BA9" s="30">
        <v>0</v>
      </c>
      <c r="BB9" s="29">
        <v>0</v>
      </c>
      <c r="BC9" s="30">
        <v>0</v>
      </c>
      <c r="BD9" s="29">
        <v>0</v>
      </c>
      <c r="BE9" s="30">
        <v>0</v>
      </c>
      <c r="BF9" s="29">
        <v>0</v>
      </c>
      <c r="BG9" s="30">
        <v>0</v>
      </c>
      <c r="BH9" s="29">
        <v>0</v>
      </c>
      <c r="BI9" s="30">
        <v>0</v>
      </c>
      <c r="BJ9" s="29">
        <v>0</v>
      </c>
      <c r="BK9" s="30">
        <v>0</v>
      </c>
      <c r="BL9" s="29">
        <v>0</v>
      </c>
      <c r="BM9" s="30">
        <v>0</v>
      </c>
      <c r="BN9" s="29">
        <v>0</v>
      </c>
      <c r="BO9" s="30">
        <v>0</v>
      </c>
      <c r="BP9" s="29">
        <v>0</v>
      </c>
      <c r="BQ9" s="30">
        <v>0</v>
      </c>
      <c r="BR9" s="29">
        <v>0</v>
      </c>
      <c r="BS9" s="30">
        <v>0</v>
      </c>
      <c r="BT9" s="29">
        <v>0</v>
      </c>
      <c r="BU9" s="30">
        <v>0</v>
      </c>
      <c r="BV9" s="29">
        <v>0</v>
      </c>
      <c r="BW9" s="30">
        <v>0</v>
      </c>
      <c r="BX9" s="29">
        <v>0</v>
      </c>
      <c r="BY9" s="30">
        <v>0</v>
      </c>
      <c r="BZ9" s="31">
        <v>0</v>
      </c>
      <c r="CA9" s="30">
        <v>0</v>
      </c>
      <c r="CB9" s="29">
        <v>0</v>
      </c>
      <c r="CC9" s="30">
        <v>0</v>
      </c>
      <c r="CD9" s="29">
        <v>0</v>
      </c>
      <c r="CE9" s="30">
        <v>0</v>
      </c>
      <c r="CF9" s="29">
        <v>0</v>
      </c>
      <c r="CG9" s="30">
        <v>0</v>
      </c>
      <c r="CH9" s="29">
        <v>0</v>
      </c>
      <c r="CI9" s="30">
        <v>0</v>
      </c>
      <c r="CJ9" s="29">
        <v>0</v>
      </c>
      <c r="CK9" s="30">
        <v>0</v>
      </c>
      <c r="CL9" s="29">
        <v>0</v>
      </c>
      <c r="CM9" s="30">
        <v>0</v>
      </c>
      <c r="CN9" s="29">
        <v>0</v>
      </c>
      <c r="CO9" s="30">
        <v>0</v>
      </c>
      <c r="CP9" s="29">
        <v>172282</v>
      </c>
      <c r="CQ9" s="30">
        <v>0</v>
      </c>
      <c r="CR9" s="29">
        <v>0</v>
      </c>
      <c r="CS9" s="29">
        <v>0</v>
      </c>
      <c r="CT9" s="29">
        <v>0</v>
      </c>
      <c r="CU9" s="30">
        <v>0</v>
      </c>
      <c r="CV9" s="29">
        <v>0</v>
      </c>
      <c r="CW9" s="30">
        <v>0</v>
      </c>
      <c r="CX9" s="29">
        <v>0</v>
      </c>
      <c r="CY9" s="30">
        <v>0</v>
      </c>
      <c r="CZ9" s="29">
        <v>0</v>
      </c>
      <c r="DA9" s="30">
        <v>0</v>
      </c>
      <c r="DB9" s="29">
        <v>0</v>
      </c>
      <c r="DC9" s="30">
        <v>0</v>
      </c>
      <c r="DD9" s="29">
        <v>0</v>
      </c>
      <c r="DE9" s="30">
        <v>0</v>
      </c>
      <c r="DF9" s="29">
        <v>0</v>
      </c>
      <c r="DG9" s="30">
        <v>0</v>
      </c>
      <c r="DH9" s="29">
        <v>0</v>
      </c>
      <c r="DI9" s="30">
        <v>0</v>
      </c>
      <c r="DJ9" s="29">
        <v>0</v>
      </c>
      <c r="DK9" s="30">
        <v>0</v>
      </c>
      <c r="DL9" s="29">
        <v>0</v>
      </c>
      <c r="DM9" s="30">
        <v>0</v>
      </c>
      <c r="DN9" s="29">
        <v>0</v>
      </c>
      <c r="DO9" s="30">
        <v>0</v>
      </c>
      <c r="DP9" s="29">
        <v>0</v>
      </c>
      <c r="DQ9" s="30">
        <v>0</v>
      </c>
      <c r="DR9" s="29">
        <v>0</v>
      </c>
      <c r="DS9" s="30">
        <v>0</v>
      </c>
      <c r="DT9" s="29">
        <v>0</v>
      </c>
      <c r="DU9" s="30">
        <v>0</v>
      </c>
      <c r="DV9" s="29">
        <v>0</v>
      </c>
      <c r="DW9" s="32">
        <v>172282</v>
      </c>
      <c r="DX9" s="33">
        <v>5</v>
      </c>
    </row>
    <row r="10" spans="1:129">
      <c r="A10" s="1">
        <v>6</v>
      </c>
      <c r="B10" s="27" t="s">
        <v>262</v>
      </c>
      <c r="C10" s="28" t="s">
        <v>263</v>
      </c>
      <c r="D10" s="29">
        <v>0</v>
      </c>
      <c r="E10" s="30">
        <v>0</v>
      </c>
      <c r="F10" s="29">
        <v>0</v>
      </c>
      <c r="G10" s="30">
        <v>0</v>
      </c>
      <c r="H10" s="29">
        <v>0</v>
      </c>
      <c r="I10" s="30">
        <v>0</v>
      </c>
      <c r="J10" s="29">
        <v>0</v>
      </c>
      <c r="K10" s="30">
        <v>0</v>
      </c>
      <c r="L10" s="29">
        <v>0</v>
      </c>
      <c r="M10" s="30">
        <v>0</v>
      </c>
      <c r="N10" s="29">
        <v>0</v>
      </c>
      <c r="O10" s="30">
        <v>0</v>
      </c>
      <c r="P10" s="29">
        <v>0</v>
      </c>
      <c r="Q10" s="30">
        <v>0</v>
      </c>
      <c r="R10" s="29">
        <v>0</v>
      </c>
      <c r="S10" s="30">
        <v>0</v>
      </c>
      <c r="T10" s="29">
        <v>0</v>
      </c>
      <c r="U10" s="30">
        <v>0</v>
      </c>
      <c r="V10" s="29">
        <v>0</v>
      </c>
      <c r="W10" s="30">
        <v>0</v>
      </c>
      <c r="X10" s="29">
        <v>0</v>
      </c>
      <c r="Y10" s="30">
        <v>0</v>
      </c>
      <c r="Z10" s="29">
        <v>0</v>
      </c>
      <c r="AA10" s="30">
        <v>0</v>
      </c>
      <c r="AB10" s="29">
        <v>0</v>
      </c>
      <c r="AC10" s="30">
        <v>0</v>
      </c>
      <c r="AD10" s="29">
        <v>0</v>
      </c>
      <c r="AE10" s="30">
        <v>0</v>
      </c>
      <c r="AF10" s="29">
        <v>0</v>
      </c>
      <c r="AG10" s="30">
        <v>0</v>
      </c>
      <c r="AH10" s="29">
        <v>0</v>
      </c>
      <c r="AI10" s="30">
        <v>0</v>
      </c>
      <c r="AJ10" s="29">
        <v>0</v>
      </c>
      <c r="AK10" s="30">
        <v>0</v>
      </c>
      <c r="AL10" s="29">
        <v>0</v>
      </c>
      <c r="AM10" s="30">
        <v>0</v>
      </c>
      <c r="AN10" s="29">
        <v>0</v>
      </c>
      <c r="AO10" s="30">
        <v>0</v>
      </c>
      <c r="AP10" s="29">
        <v>0</v>
      </c>
      <c r="AQ10" s="30">
        <v>0</v>
      </c>
      <c r="AR10" s="29">
        <v>0</v>
      </c>
      <c r="AS10" s="30">
        <v>0</v>
      </c>
      <c r="AT10" s="29">
        <v>0</v>
      </c>
      <c r="AU10" s="30">
        <v>0</v>
      </c>
      <c r="AV10" s="29">
        <v>0</v>
      </c>
      <c r="AW10" s="30">
        <v>0</v>
      </c>
      <c r="AX10" s="29">
        <v>0</v>
      </c>
      <c r="AY10" s="30">
        <v>0</v>
      </c>
      <c r="AZ10" s="29">
        <v>0</v>
      </c>
      <c r="BA10" s="30">
        <v>0</v>
      </c>
      <c r="BB10" s="29">
        <v>0</v>
      </c>
      <c r="BC10" s="30">
        <v>0</v>
      </c>
      <c r="BD10" s="29">
        <v>0</v>
      </c>
      <c r="BE10" s="30">
        <v>0</v>
      </c>
      <c r="BF10" s="29">
        <v>0</v>
      </c>
      <c r="BG10" s="30">
        <v>0</v>
      </c>
      <c r="BH10" s="29">
        <v>0</v>
      </c>
      <c r="BI10" s="30">
        <v>0</v>
      </c>
      <c r="BJ10" s="29">
        <v>0</v>
      </c>
      <c r="BK10" s="30">
        <v>0</v>
      </c>
      <c r="BL10" s="29">
        <v>0</v>
      </c>
      <c r="BM10" s="30">
        <v>0</v>
      </c>
      <c r="BN10" s="29">
        <v>0</v>
      </c>
      <c r="BO10" s="30">
        <v>0</v>
      </c>
      <c r="BP10" s="29">
        <v>0</v>
      </c>
      <c r="BQ10" s="30">
        <v>0</v>
      </c>
      <c r="BR10" s="29">
        <v>0</v>
      </c>
      <c r="BS10" s="30">
        <v>0</v>
      </c>
      <c r="BT10" s="29">
        <v>0</v>
      </c>
      <c r="BU10" s="30">
        <v>0</v>
      </c>
      <c r="BV10" s="29">
        <v>0</v>
      </c>
      <c r="BW10" s="30">
        <v>0</v>
      </c>
      <c r="BX10" s="29">
        <v>0</v>
      </c>
      <c r="BY10" s="30">
        <v>0</v>
      </c>
      <c r="BZ10" s="31">
        <v>0</v>
      </c>
      <c r="CA10" s="30">
        <v>0</v>
      </c>
      <c r="CB10" s="29">
        <v>0</v>
      </c>
      <c r="CC10" s="30">
        <v>0</v>
      </c>
      <c r="CD10" s="29">
        <v>0</v>
      </c>
      <c r="CE10" s="30">
        <v>0</v>
      </c>
      <c r="CF10" s="29">
        <v>0</v>
      </c>
      <c r="CG10" s="30">
        <v>0</v>
      </c>
      <c r="CH10" s="29">
        <v>0</v>
      </c>
      <c r="CI10" s="30">
        <v>0</v>
      </c>
      <c r="CJ10" s="29">
        <v>0</v>
      </c>
      <c r="CK10" s="30">
        <v>0</v>
      </c>
      <c r="CL10" s="29">
        <v>0</v>
      </c>
      <c r="CM10" s="30">
        <v>0</v>
      </c>
      <c r="CN10" s="29">
        <v>0</v>
      </c>
      <c r="CO10" s="30">
        <v>0</v>
      </c>
      <c r="CP10" s="29">
        <v>4495</v>
      </c>
      <c r="CQ10" s="30">
        <v>0</v>
      </c>
      <c r="CR10" s="29">
        <v>0</v>
      </c>
      <c r="CS10" s="29">
        <v>0</v>
      </c>
      <c r="CT10" s="29">
        <v>0</v>
      </c>
      <c r="CU10" s="30">
        <v>0</v>
      </c>
      <c r="CV10" s="29">
        <v>0</v>
      </c>
      <c r="CW10" s="30">
        <v>0</v>
      </c>
      <c r="CX10" s="29">
        <v>0</v>
      </c>
      <c r="CY10" s="30">
        <v>0</v>
      </c>
      <c r="CZ10" s="29">
        <v>0</v>
      </c>
      <c r="DA10" s="30">
        <v>0</v>
      </c>
      <c r="DB10" s="29">
        <v>0</v>
      </c>
      <c r="DC10" s="30">
        <v>0</v>
      </c>
      <c r="DD10" s="29">
        <v>0</v>
      </c>
      <c r="DE10" s="30">
        <v>0</v>
      </c>
      <c r="DF10" s="29">
        <v>0</v>
      </c>
      <c r="DG10" s="30">
        <v>0</v>
      </c>
      <c r="DH10" s="29">
        <v>0</v>
      </c>
      <c r="DI10" s="30">
        <v>0</v>
      </c>
      <c r="DJ10" s="29">
        <v>0</v>
      </c>
      <c r="DK10" s="30">
        <v>0</v>
      </c>
      <c r="DL10" s="29">
        <v>0</v>
      </c>
      <c r="DM10" s="30">
        <v>0</v>
      </c>
      <c r="DN10" s="29">
        <v>0</v>
      </c>
      <c r="DO10" s="30">
        <v>0</v>
      </c>
      <c r="DP10" s="29">
        <v>0</v>
      </c>
      <c r="DQ10" s="30">
        <v>0</v>
      </c>
      <c r="DR10" s="29">
        <v>0</v>
      </c>
      <c r="DS10" s="30">
        <v>0</v>
      </c>
      <c r="DT10" s="29">
        <v>0</v>
      </c>
      <c r="DU10" s="30">
        <v>0</v>
      </c>
      <c r="DV10" s="29">
        <v>0</v>
      </c>
      <c r="DW10" s="32">
        <v>4495</v>
      </c>
      <c r="DX10" s="33">
        <v>6</v>
      </c>
    </row>
    <row r="11" spans="1:129">
      <c r="A11" s="1">
        <v>7</v>
      </c>
      <c r="B11" s="27" t="s">
        <v>264</v>
      </c>
      <c r="C11" s="28" t="s">
        <v>265</v>
      </c>
      <c r="D11" s="29">
        <v>0</v>
      </c>
      <c r="E11" s="30">
        <v>0</v>
      </c>
      <c r="F11" s="29">
        <v>0</v>
      </c>
      <c r="G11" s="30">
        <v>0</v>
      </c>
      <c r="H11" s="29">
        <v>0</v>
      </c>
      <c r="I11" s="30">
        <v>0</v>
      </c>
      <c r="J11" s="29">
        <v>0</v>
      </c>
      <c r="K11" s="30">
        <v>0</v>
      </c>
      <c r="L11" s="29">
        <v>0</v>
      </c>
      <c r="M11" s="30">
        <v>0</v>
      </c>
      <c r="N11" s="29">
        <v>0</v>
      </c>
      <c r="O11" s="30">
        <v>0</v>
      </c>
      <c r="P11" s="29">
        <v>0</v>
      </c>
      <c r="Q11" s="30">
        <v>0</v>
      </c>
      <c r="R11" s="29">
        <v>0</v>
      </c>
      <c r="S11" s="30">
        <v>0</v>
      </c>
      <c r="T11" s="29">
        <v>0</v>
      </c>
      <c r="U11" s="30">
        <v>0</v>
      </c>
      <c r="V11" s="29">
        <v>0</v>
      </c>
      <c r="W11" s="30">
        <v>0</v>
      </c>
      <c r="X11" s="29">
        <v>0</v>
      </c>
      <c r="Y11" s="30">
        <v>0</v>
      </c>
      <c r="Z11" s="29">
        <v>0</v>
      </c>
      <c r="AA11" s="30">
        <v>0</v>
      </c>
      <c r="AB11" s="29">
        <v>0</v>
      </c>
      <c r="AC11" s="30">
        <v>0</v>
      </c>
      <c r="AD11" s="29">
        <v>0</v>
      </c>
      <c r="AE11" s="30">
        <v>0</v>
      </c>
      <c r="AF11" s="29">
        <v>0</v>
      </c>
      <c r="AG11" s="30">
        <v>0</v>
      </c>
      <c r="AH11" s="29">
        <v>0</v>
      </c>
      <c r="AI11" s="30">
        <v>0</v>
      </c>
      <c r="AJ11" s="29">
        <v>0</v>
      </c>
      <c r="AK11" s="30">
        <v>0</v>
      </c>
      <c r="AL11" s="29">
        <v>0</v>
      </c>
      <c r="AM11" s="30">
        <v>0</v>
      </c>
      <c r="AN11" s="29">
        <v>0</v>
      </c>
      <c r="AO11" s="30">
        <v>0</v>
      </c>
      <c r="AP11" s="29">
        <v>0</v>
      </c>
      <c r="AQ11" s="30">
        <v>0</v>
      </c>
      <c r="AR11" s="29">
        <v>0</v>
      </c>
      <c r="AS11" s="30">
        <v>0</v>
      </c>
      <c r="AT11" s="29">
        <v>0</v>
      </c>
      <c r="AU11" s="30">
        <v>0</v>
      </c>
      <c r="AV11" s="29">
        <v>0</v>
      </c>
      <c r="AW11" s="30">
        <v>0</v>
      </c>
      <c r="AX11" s="29">
        <v>0</v>
      </c>
      <c r="AY11" s="30">
        <v>0</v>
      </c>
      <c r="AZ11" s="29">
        <v>0</v>
      </c>
      <c r="BA11" s="30">
        <v>0</v>
      </c>
      <c r="BB11" s="29">
        <v>0</v>
      </c>
      <c r="BC11" s="30">
        <v>0</v>
      </c>
      <c r="BD11" s="29">
        <v>0</v>
      </c>
      <c r="BE11" s="30">
        <v>0</v>
      </c>
      <c r="BF11" s="29">
        <v>0</v>
      </c>
      <c r="BG11" s="30">
        <v>0</v>
      </c>
      <c r="BH11" s="29">
        <v>0</v>
      </c>
      <c r="BI11" s="30">
        <v>0</v>
      </c>
      <c r="BJ11" s="29">
        <v>0</v>
      </c>
      <c r="BK11" s="30">
        <v>0</v>
      </c>
      <c r="BL11" s="29">
        <v>0</v>
      </c>
      <c r="BM11" s="30">
        <v>0</v>
      </c>
      <c r="BN11" s="29">
        <v>0</v>
      </c>
      <c r="BO11" s="30">
        <v>0</v>
      </c>
      <c r="BP11" s="29">
        <v>0</v>
      </c>
      <c r="BQ11" s="30">
        <v>0</v>
      </c>
      <c r="BR11" s="29">
        <v>0</v>
      </c>
      <c r="BS11" s="30">
        <v>0</v>
      </c>
      <c r="BT11" s="29">
        <v>0</v>
      </c>
      <c r="BU11" s="30">
        <v>0</v>
      </c>
      <c r="BV11" s="29">
        <v>0</v>
      </c>
      <c r="BW11" s="30">
        <v>0</v>
      </c>
      <c r="BX11" s="29">
        <v>0</v>
      </c>
      <c r="BY11" s="30">
        <v>0</v>
      </c>
      <c r="BZ11" s="31">
        <v>0</v>
      </c>
      <c r="CA11" s="30">
        <v>0</v>
      </c>
      <c r="CB11" s="29">
        <v>0</v>
      </c>
      <c r="CC11" s="30">
        <v>0</v>
      </c>
      <c r="CD11" s="29">
        <v>0</v>
      </c>
      <c r="CE11" s="30">
        <v>0</v>
      </c>
      <c r="CF11" s="29">
        <v>0</v>
      </c>
      <c r="CG11" s="30">
        <v>0</v>
      </c>
      <c r="CH11" s="29">
        <v>0</v>
      </c>
      <c r="CI11" s="30">
        <v>0</v>
      </c>
      <c r="CJ11" s="29">
        <v>0</v>
      </c>
      <c r="CK11" s="30">
        <v>0</v>
      </c>
      <c r="CL11" s="29">
        <v>0</v>
      </c>
      <c r="CM11" s="30">
        <v>0</v>
      </c>
      <c r="CN11" s="29">
        <v>0</v>
      </c>
      <c r="CO11" s="30">
        <v>0</v>
      </c>
      <c r="CP11" s="29">
        <v>14360</v>
      </c>
      <c r="CQ11" s="30">
        <v>0</v>
      </c>
      <c r="CR11" s="29">
        <v>0</v>
      </c>
      <c r="CS11" s="29">
        <v>0</v>
      </c>
      <c r="CT11" s="29">
        <v>0</v>
      </c>
      <c r="CU11" s="30">
        <v>0</v>
      </c>
      <c r="CV11" s="29">
        <v>0</v>
      </c>
      <c r="CW11" s="30">
        <v>0</v>
      </c>
      <c r="CX11" s="29">
        <v>0</v>
      </c>
      <c r="CY11" s="30">
        <v>0</v>
      </c>
      <c r="CZ11" s="29">
        <v>0</v>
      </c>
      <c r="DA11" s="30">
        <v>0</v>
      </c>
      <c r="DB11" s="29">
        <v>0</v>
      </c>
      <c r="DC11" s="30">
        <v>0</v>
      </c>
      <c r="DD11" s="29">
        <v>0</v>
      </c>
      <c r="DE11" s="30">
        <v>0</v>
      </c>
      <c r="DF11" s="29">
        <v>0</v>
      </c>
      <c r="DG11" s="30">
        <v>0</v>
      </c>
      <c r="DH11" s="29">
        <v>0</v>
      </c>
      <c r="DI11" s="30">
        <v>0</v>
      </c>
      <c r="DJ11" s="29">
        <v>0</v>
      </c>
      <c r="DK11" s="30">
        <v>0</v>
      </c>
      <c r="DL11" s="29">
        <v>0</v>
      </c>
      <c r="DM11" s="30">
        <v>0</v>
      </c>
      <c r="DN11" s="29">
        <v>0</v>
      </c>
      <c r="DO11" s="30">
        <v>0</v>
      </c>
      <c r="DP11" s="29">
        <v>0</v>
      </c>
      <c r="DQ11" s="30">
        <v>0</v>
      </c>
      <c r="DR11" s="29">
        <v>0</v>
      </c>
      <c r="DS11" s="30">
        <v>0</v>
      </c>
      <c r="DT11" s="29">
        <v>0</v>
      </c>
      <c r="DU11" s="30">
        <v>0</v>
      </c>
      <c r="DV11" s="29">
        <v>0</v>
      </c>
      <c r="DW11" s="32">
        <v>14360</v>
      </c>
      <c r="DX11" s="33">
        <v>7</v>
      </c>
    </row>
    <row r="12" spans="1:129">
      <c r="A12" s="1">
        <v>8</v>
      </c>
      <c r="B12" s="27" t="s">
        <v>266</v>
      </c>
      <c r="C12" s="28" t="s">
        <v>267</v>
      </c>
      <c r="D12" s="29">
        <v>0</v>
      </c>
      <c r="E12" s="30">
        <v>0</v>
      </c>
      <c r="F12" s="29">
        <v>0</v>
      </c>
      <c r="G12" s="30">
        <v>0</v>
      </c>
      <c r="H12" s="29">
        <v>0</v>
      </c>
      <c r="I12" s="30">
        <v>0</v>
      </c>
      <c r="J12" s="29">
        <v>0</v>
      </c>
      <c r="K12" s="30">
        <v>0</v>
      </c>
      <c r="L12" s="29">
        <v>0</v>
      </c>
      <c r="M12" s="30">
        <v>0</v>
      </c>
      <c r="N12" s="29">
        <v>0</v>
      </c>
      <c r="O12" s="30">
        <v>0</v>
      </c>
      <c r="P12" s="29">
        <v>0</v>
      </c>
      <c r="Q12" s="30">
        <v>0</v>
      </c>
      <c r="R12" s="29">
        <v>0</v>
      </c>
      <c r="S12" s="30">
        <v>0</v>
      </c>
      <c r="T12" s="29">
        <v>0</v>
      </c>
      <c r="U12" s="30">
        <v>0</v>
      </c>
      <c r="V12" s="29">
        <v>0</v>
      </c>
      <c r="W12" s="30">
        <v>0</v>
      </c>
      <c r="X12" s="29">
        <v>0</v>
      </c>
      <c r="Y12" s="30">
        <v>0</v>
      </c>
      <c r="Z12" s="29">
        <v>0</v>
      </c>
      <c r="AA12" s="30">
        <v>0</v>
      </c>
      <c r="AB12" s="29">
        <v>0</v>
      </c>
      <c r="AC12" s="30">
        <v>0</v>
      </c>
      <c r="AD12" s="29">
        <v>0</v>
      </c>
      <c r="AE12" s="30">
        <v>0</v>
      </c>
      <c r="AF12" s="29">
        <v>0</v>
      </c>
      <c r="AG12" s="30">
        <v>0</v>
      </c>
      <c r="AH12" s="29">
        <v>0</v>
      </c>
      <c r="AI12" s="30">
        <v>0</v>
      </c>
      <c r="AJ12" s="29">
        <v>0</v>
      </c>
      <c r="AK12" s="30">
        <v>0</v>
      </c>
      <c r="AL12" s="29">
        <v>0</v>
      </c>
      <c r="AM12" s="30">
        <v>0</v>
      </c>
      <c r="AN12" s="29">
        <v>0</v>
      </c>
      <c r="AO12" s="30">
        <v>0</v>
      </c>
      <c r="AP12" s="29">
        <v>0</v>
      </c>
      <c r="AQ12" s="30">
        <v>0</v>
      </c>
      <c r="AR12" s="29">
        <v>0</v>
      </c>
      <c r="AS12" s="30">
        <v>0</v>
      </c>
      <c r="AT12" s="29">
        <v>0</v>
      </c>
      <c r="AU12" s="30">
        <v>0</v>
      </c>
      <c r="AV12" s="29">
        <v>0</v>
      </c>
      <c r="AW12" s="30">
        <v>0</v>
      </c>
      <c r="AX12" s="29">
        <v>0</v>
      </c>
      <c r="AY12" s="30">
        <v>0</v>
      </c>
      <c r="AZ12" s="29">
        <v>0</v>
      </c>
      <c r="BA12" s="30">
        <v>0</v>
      </c>
      <c r="BB12" s="29">
        <v>0</v>
      </c>
      <c r="BC12" s="30">
        <v>0</v>
      </c>
      <c r="BD12" s="29">
        <v>0</v>
      </c>
      <c r="BE12" s="30">
        <v>0</v>
      </c>
      <c r="BF12" s="29">
        <v>0</v>
      </c>
      <c r="BG12" s="30">
        <v>0</v>
      </c>
      <c r="BH12" s="29">
        <v>0</v>
      </c>
      <c r="BI12" s="30">
        <v>0</v>
      </c>
      <c r="BJ12" s="29">
        <v>0</v>
      </c>
      <c r="BK12" s="30">
        <v>0</v>
      </c>
      <c r="BL12" s="29">
        <v>0</v>
      </c>
      <c r="BM12" s="30">
        <v>0</v>
      </c>
      <c r="BN12" s="29">
        <v>0</v>
      </c>
      <c r="BO12" s="30">
        <v>0</v>
      </c>
      <c r="BP12" s="29">
        <v>0</v>
      </c>
      <c r="BQ12" s="30">
        <v>0</v>
      </c>
      <c r="BR12" s="29">
        <v>0</v>
      </c>
      <c r="BS12" s="30">
        <v>0</v>
      </c>
      <c r="BT12" s="29">
        <v>0</v>
      </c>
      <c r="BU12" s="30">
        <v>0</v>
      </c>
      <c r="BV12" s="29">
        <v>0</v>
      </c>
      <c r="BW12" s="30">
        <v>0</v>
      </c>
      <c r="BX12" s="29">
        <v>0</v>
      </c>
      <c r="BY12" s="30">
        <v>0</v>
      </c>
      <c r="BZ12" s="31">
        <v>0</v>
      </c>
      <c r="CA12" s="30">
        <v>0</v>
      </c>
      <c r="CB12" s="29">
        <v>0</v>
      </c>
      <c r="CC12" s="30">
        <v>0</v>
      </c>
      <c r="CD12" s="29">
        <v>0</v>
      </c>
      <c r="CE12" s="30">
        <v>0</v>
      </c>
      <c r="CF12" s="29">
        <v>0</v>
      </c>
      <c r="CG12" s="30">
        <v>0</v>
      </c>
      <c r="CH12" s="29">
        <v>0</v>
      </c>
      <c r="CI12" s="30">
        <v>0</v>
      </c>
      <c r="CJ12" s="29">
        <v>0</v>
      </c>
      <c r="CK12" s="30">
        <v>0</v>
      </c>
      <c r="CL12" s="29">
        <v>0</v>
      </c>
      <c r="CM12" s="30">
        <v>0</v>
      </c>
      <c r="CN12" s="29">
        <v>0</v>
      </c>
      <c r="CO12" s="30">
        <v>0</v>
      </c>
      <c r="CP12" s="29">
        <v>4028</v>
      </c>
      <c r="CQ12" s="30">
        <v>0</v>
      </c>
      <c r="CR12" s="29">
        <v>0</v>
      </c>
      <c r="CS12" s="29">
        <v>0</v>
      </c>
      <c r="CT12" s="29">
        <v>0</v>
      </c>
      <c r="CU12" s="30">
        <v>0</v>
      </c>
      <c r="CV12" s="29">
        <v>0</v>
      </c>
      <c r="CW12" s="30">
        <v>0</v>
      </c>
      <c r="CX12" s="29">
        <v>0</v>
      </c>
      <c r="CY12" s="30">
        <v>0</v>
      </c>
      <c r="CZ12" s="29">
        <v>0</v>
      </c>
      <c r="DA12" s="30">
        <v>0</v>
      </c>
      <c r="DB12" s="29">
        <v>0</v>
      </c>
      <c r="DC12" s="30">
        <v>0</v>
      </c>
      <c r="DD12" s="29">
        <v>0</v>
      </c>
      <c r="DE12" s="30">
        <v>0</v>
      </c>
      <c r="DF12" s="29">
        <v>0</v>
      </c>
      <c r="DG12" s="30">
        <v>0</v>
      </c>
      <c r="DH12" s="29">
        <v>0</v>
      </c>
      <c r="DI12" s="30">
        <v>0</v>
      </c>
      <c r="DJ12" s="29">
        <v>0</v>
      </c>
      <c r="DK12" s="30">
        <v>0</v>
      </c>
      <c r="DL12" s="29">
        <v>0</v>
      </c>
      <c r="DM12" s="30">
        <v>0</v>
      </c>
      <c r="DN12" s="29">
        <v>0</v>
      </c>
      <c r="DO12" s="30">
        <v>0</v>
      </c>
      <c r="DP12" s="29">
        <v>0</v>
      </c>
      <c r="DQ12" s="30">
        <v>0</v>
      </c>
      <c r="DR12" s="29">
        <v>0</v>
      </c>
      <c r="DS12" s="30">
        <v>0</v>
      </c>
      <c r="DT12" s="29">
        <v>0</v>
      </c>
      <c r="DU12" s="30">
        <v>0</v>
      </c>
      <c r="DV12" s="29">
        <v>0</v>
      </c>
      <c r="DW12" s="32">
        <v>4028</v>
      </c>
      <c r="DX12" s="33">
        <v>8</v>
      </c>
    </row>
    <row r="13" spans="1:129">
      <c r="A13" s="1">
        <v>9</v>
      </c>
      <c r="B13" s="27" t="s">
        <v>268</v>
      </c>
      <c r="C13" s="28" t="s">
        <v>269</v>
      </c>
      <c r="D13" s="29">
        <v>0</v>
      </c>
      <c r="E13" s="30">
        <v>0</v>
      </c>
      <c r="F13" s="29">
        <v>0</v>
      </c>
      <c r="G13" s="30">
        <v>0</v>
      </c>
      <c r="H13" s="29">
        <v>0</v>
      </c>
      <c r="I13" s="30">
        <v>0</v>
      </c>
      <c r="J13" s="29">
        <v>0</v>
      </c>
      <c r="K13" s="30">
        <v>0</v>
      </c>
      <c r="L13" s="29">
        <v>0</v>
      </c>
      <c r="M13" s="30">
        <v>0</v>
      </c>
      <c r="N13" s="29">
        <v>0</v>
      </c>
      <c r="O13" s="30">
        <v>0</v>
      </c>
      <c r="P13" s="29">
        <v>0</v>
      </c>
      <c r="Q13" s="30">
        <v>0</v>
      </c>
      <c r="R13" s="29">
        <v>0</v>
      </c>
      <c r="S13" s="30">
        <v>0</v>
      </c>
      <c r="T13" s="29">
        <v>0</v>
      </c>
      <c r="U13" s="30">
        <v>0</v>
      </c>
      <c r="V13" s="29">
        <v>0</v>
      </c>
      <c r="W13" s="30">
        <v>0</v>
      </c>
      <c r="X13" s="29">
        <v>0</v>
      </c>
      <c r="Y13" s="30">
        <v>0</v>
      </c>
      <c r="Z13" s="29">
        <v>0</v>
      </c>
      <c r="AA13" s="30">
        <v>0</v>
      </c>
      <c r="AB13" s="29">
        <v>0</v>
      </c>
      <c r="AC13" s="30">
        <v>0</v>
      </c>
      <c r="AD13" s="29">
        <v>0</v>
      </c>
      <c r="AE13" s="30">
        <v>0</v>
      </c>
      <c r="AF13" s="29">
        <v>0</v>
      </c>
      <c r="AG13" s="30">
        <v>0</v>
      </c>
      <c r="AH13" s="29">
        <v>0</v>
      </c>
      <c r="AI13" s="30">
        <v>0</v>
      </c>
      <c r="AJ13" s="29">
        <v>0</v>
      </c>
      <c r="AK13" s="30">
        <v>0</v>
      </c>
      <c r="AL13" s="29">
        <v>0</v>
      </c>
      <c r="AM13" s="30">
        <v>0</v>
      </c>
      <c r="AN13" s="29">
        <v>0</v>
      </c>
      <c r="AO13" s="30">
        <v>0</v>
      </c>
      <c r="AP13" s="29">
        <v>0</v>
      </c>
      <c r="AQ13" s="30">
        <v>0</v>
      </c>
      <c r="AR13" s="29">
        <v>0</v>
      </c>
      <c r="AS13" s="30">
        <v>0</v>
      </c>
      <c r="AT13" s="29">
        <v>0</v>
      </c>
      <c r="AU13" s="30">
        <v>0</v>
      </c>
      <c r="AV13" s="29">
        <v>0</v>
      </c>
      <c r="AW13" s="30">
        <v>0</v>
      </c>
      <c r="AX13" s="29">
        <v>0</v>
      </c>
      <c r="AY13" s="30">
        <v>0</v>
      </c>
      <c r="AZ13" s="29">
        <v>0</v>
      </c>
      <c r="BA13" s="30">
        <v>0</v>
      </c>
      <c r="BB13" s="29">
        <v>0</v>
      </c>
      <c r="BC13" s="30">
        <v>0</v>
      </c>
      <c r="BD13" s="29">
        <v>0</v>
      </c>
      <c r="BE13" s="30">
        <v>0</v>
      </c>
      <c r="BF13" s="29">
        <v>0</v>
      </c>
      <c r="BG13" s="30">
        <v>0</v>
      </c>
      <c r="BH13" s="29">
        <v>0</v>
      </c>
      <c r="BI13" s="30">
        <v>0</v>
      </c>
      <c r="BJ13" s="29">
        <v>0</v>
      </c>
      <c r="BK13" s="30">
        <v>0</v>
      </c>
      <c r="BL13" s="29">
        <v>0</v>
      </c>
      <c r="BM13" s="30">
        <v>0</v>
      </c>
      <c r="BN13" s="29">
        <v>0</v>
      </c>
      <c r="BO13" s="30">
        <v>0</v>
      </c>
      <c r="BP13" s="29">
        <v>0</v>
      </c>
      <c r="BQ13" s="30">
        <v>0</v>
      </c>
      <c r="BR13" s="29">
        <v>0</v>
      </c>
      <c r="BS13" s="30">
        <v>0</v>
      </c>
      <c r="BT13" s="29">
        <v>0</v>
      </c>
      <c r="BU13" s="30">
        <v>0</v>
      </c>
      <c r="BV13" s="29">
        <v>0</v>
      </c>
      <c r="BW13" s="30">
        <v>0</v>
      </c>
      <c r="BX13" s="29">
        <v>0</v>
      </c>
      <c r="BY13" s="30">
        <v>0</v>
      </c>
      <c r="BZ13" s="31">
        <v>0</v>
      </c>
      <c r="CA13" s="30">
        <v>0</v>
      </c>
      <c r="CB13" s="29">
        <v>0</v>
      </c>
      <c r="CC13" s="30">
        <v>0</v>
      </c>
      <c r="CD13" s="29">
        <v>0</v>
      </c>
      <c r="CE13" s="30">
        <v>0</v>
      </c>
      <c r="CF13" s="29">
        <v>0</v>
      </c>
      <c r="CG13" s="30">
        <v>0</v>
      </c>
      <c r="CH13" s="29">
        <v>0</v>
      </c>
      <c r="CI13" s="30">
        <v>0</v>
      </c>
      <c r="CJ13" s="29">
        <v>0</v>
      </c>
      <c r="CK13" s="30">
        <v>0</v>
      </c>
      <c r="CL13" s="29">
        <v>0</v>
      </c>
      <c r="CM13" s="30">
        <v>0</v>
      </c>
      <c r="CN13" s="29">
        <v>0</v>
      </c>
      <c r="CO13" s="30">
        <v>0</v>
      </c>
      <c r="CP13" s="29">
        <v>53349</v>
      </c>
      <c r="CQ13" s="30">
        <v>0</v>
      </c>
      <c r="CR13" s="29">
        <v>0</v>
      </c>
      <c r="CS13" s="29">
        <v>0</v>
      </c>
      <c r="CT13" s="29">
        <v>0</v>
      </c>
      <c r="CU13" s="30">
        <v>0</v>
      </c>
      <c r="CV13" s="29">
        <v>0</v>
      </c>
      <c r="CW13" s="30">
        <v>0</v>
      </c>
      <c r="CX13" s="29">
        <v>0</v>
      </c>
      <c r="CY13" s="30">
        <v>0</v>
      </c>
      <c r="CZ13" s="29">
        <v>0</v>
      </c>
      <c r="DA13" s="30">
        <v>0</v>
      </c>
      <c r="DB13" s="29">
        <v>0</v>
      </c>
      <c r="DC13" s="30">
        <v>0</v>
      </c>
      <c r="DD13" s="29">
        <v>0</v>
      </c>
      <c r="DE13" s="30">
        <v>0</v>
      </c>
      <c r="DF13" s="29">
        <v>0</v>
      </c>
      <c r="DG13" s="30">
        <v>0</v>
      </c>
      <c r="DH13" s="29">
        <v>0</v>
      </c>
      <c r="DI13" s="30">
        <v>0</v>
      </c>
      <c r="DJ13" s="29">
        <v>0</v>
      </c>
      <c r="DK13" s="30">
        <v>0</v>
      </c>
      <c r="DL13" s="29">
        <v>0</v>
      </c>
      <c r="DM13" s="30">
        <v>0</v>
      </c>
      <c r="DN13" s="29">
        <v>0</v>
      </c>
      <c r="DO13" s="30">
        <v>0</v>
      </c>
      <c r="DP13" s="29">
        <v>0</v>
      </c>
      <c r="DQ13" s="30">
        <v>0</v>
      </c>
      <c r="DR13" s="29">
        <v>0</v>
      </c>
      <c r="DS13" s="30">
        <v>0</v>
      </c>
      <c r="DT13" s="29">
        <v>0</v>
      </c>
      <c r="DU13" s="30">
        <v>0</v>
      </c>
      <c r="DV13" s="29">
        <v>0</v>
      </c>
      <c r="DW13" s="32">
        <v>53349</v>
      </c>
      <c r="DX13" s="33">
        <v>9</v>
      </c>
    </row>
    <row r="14" spans="1:129">
      <c r="A14" s="1">
        <v>10</v>
      </c>
      <c r="B14" s="27" t="s">
        <v>270</v>
      </c>
      <c r="C14" s="28" t="s">
        <v>271</v>
      </c>
      <c r="D14" s="29">
        <v>0</v>
      </c>
      <c r="E14" s="30">
        <v>0</v>
      </c>
      <c r="F14" s="29">
        <v>0</v>
      </c>
      <c r="G14" s="30">
        <v>0</v>
      </c>
      <c r="H14" s="29">
        <v>0</v>
      </c>
      <c r="I14" s="30">
        <v>0</v>
      </c>
      <c r="J14" s="29">
        <v>0</v>
      </c>
      <c r="K14" s="30">
        <v>0</v>
      </c>
      <c r="L14" s="29">
        <v>0</v>
      </c>
      <c r="M14" s="30">
        <v>0</v>
      </c>
      <c r="N14" s="29">
        <v>0</v>
      </c>
      <c r="O14" s="30">
        <v>0</v>
      </c>
      <c r="P14" s="29">
        <v>0</v>
      </c>
      <c r="Q14" s="30">
        <v>0</v>
      </c>
      <c r="R14" s="29">
        <v>0</v>
      </c>
      <c r="S14" s="30">
        <v>0</v>
      </c>
      <c r="T14" s="29">
        <v>0</v>
      </c>
      <c r="U14" s="30">
        <v>0</v>
      </c>
      <c r="V14" s="29">
        <v>0</v>
      </c>
      <c r="W14" s="30">
        <v>0</v>
      </c>
      <c r="X14" s="29">
        <v>0</v>
      </c>
      <c r="Y14" s="30">
        <v>0</v>
      </c>
      <c r="Z14" s="29">
        <v>0</v>
      </c>
      <c r="AA14" s="30">
        <v>0</v>
      </c>
      <c r="AB14" s="29">
        <v>0</v>
      </c>
      <c r="AC14" s="30">
        <v>0</v>
      </c>
      <c r="AD14" s="29">
        <v>0</v>
      </c>
      <c r="AE14" s="30">
        <v>0</v>
      </c>
      <c r="AF14" s="29">
        <v>0</v>
      </c>
      <c r="AG14" s="30">
        <v>0</v>
      </c>
      <c r="AH14" s="29">
        <v>0</v>
      </c>
      <c r="AI14" s="30">
        <v>0</v>
      </c>
      <c r="AJ14" s="29">
        <v>0</v>
      </c>
      <c r="AK14" s="30">
        <v>0</v>
      </c>
      <c r="AL14" s="29">
        <v>0</v>
      </c>
      <c r="AM14" s="30">
        <v>0</v>
      </c>
      <c r="AN14" s="29">
        <v>0</v>
      </c>
      <c r="AO14" s="30">
        <v>0</v>
      </c>
      <c r="AP14" s="29">
        <v>0</v>
      </c>
      <c r="AQ14" s="30">
        <v>0</v>
      </c>
      <c r="AR14" s="29">
        <v>0</v>
      </c>
      <c r="AS14" s="30">
        <v>0</v>
      </c>
      <c r="AT14" s="29">
        <v>0</v>
      </c>
      <c r="AU14" s="30">
        <v>0</v>
      </c>
      <c r="AV14" s="29">
        <v>0</v>
      </c>
      <c r="AW14" s="30">
        <v>0</v>
      </c>
      <c r="AX14" s="29">
        <v>0</v>
      </c>
      <c r="AY14" s="30">
        <v>0</v>
      </c>
      <c r="AZ14" s="29">
        <v>0</v>
      </c>
      <c r="BA14" s="30">
        <v>0</v>
      </c>
      <c r="BB14" s="29">
        <v>0</v>
      </c>
      <c r="BC14" s="30">
        <v>0</v>
      </c>
      <c r="BD14" s="29">
        <v>0</v>
      </c>
      <c r="BE14" s="30">
        <v>0</v>
      </c>
      <c r="BF14" s="29">
        <v>0</v>
      </c>
      <c r="BG14" s="30">
        <v>0</v>
      </c>
      <c r="BH14" s="29">
        <v>0</v>
      </c>
      <c r="BI14" s="30">
        <v>0</v>
      </c>
      <c r="BJ14" s="29">
        <v>0</v>
      </c>
      <c r="BK14" s="30">
        <v>0</v>
      </c>
      <c r="BL14" s="29">
        <v>0</v>
      </c>
      <c r="BM14" s="30">
        <v>0</v>
      </c>
      <c r="BN14" s="29">
        <v>0</v>
      </c>
      <c r="BO14" s="30">
        <v>0</v>
      </c>
      <c r="BP14" s="29">
        <v>0</v>
      </c>
      <c r="BQ14" s="30">
        <v>0</v>
      </c>
      <c r="BR14" s="29">
        <v>0</v>
      </c>
      <c r="BS14" s="30">
        <v>0</v>
      </c>
      <c r="BT14" s="29">
        <v>0</v>
      </c>
      <c r="BU14" s="30">
        <v>0</v>
      </c>
      <c r="BV14" s="29">
        <v>0</v>
      </c>
      <c r="BW14" s="30">
        <v>0</v>
      </c>
      <c r="BX14" s="29">
        <v>0</v>
      </c>
      <c r="BY14" s="30">
        <v>0</v>
      </c>
      <c r="BZ14" s="31">
        <v>0</v>
      </c>
      <c r="CA14" s="30">
        <v>0</v>
      </c>
      <c r="CB14" s="29">
        <v>0</v>
      </c>
      <c r="CC14" s="30">
        <v>0</v>
      </c>
      <c r="CD14" s="29">
        <v>0</v>
      </c>
      <c r="CE14" s="30">
        <v>0</v>
      </c>
      <c r="CF14" s="29">
        <v>0</v>
      </c>
      <c r="CG14" s="30">
        <v>0</v>
      </c>
      <c r="CH14" s="29">
        <v>0</v>
      </c>
      <c r="CI14" s="30">
        <v>0</v>
      </c>
      <c r="CJ14" s="29">
        <v>0</v>
      </c>
      <c r="CK14" s="30">
        <v>0</v>
      </c>
      <c r="CL14" s="29">
        <v>0</v>
      </c>
      <c r="CM14" s="30">
        <v>0</v>
      </c>
      <c r="CN14" s="29">
        <v>0</v>
      </c>
      <c r="CO14" s="30">
        <v>0</v>
      </c>
      <c r="CP14" s="29">
        <v>0</v>
      </c>
      <c r="CQ14" s="30">
        <v>0</v>
      </c>
      <c r="CR14" s="29">
        <v>0</v>
      </c>
      <c r="CS14" s="29">
        <v>0</v>
      </c>
      <c r="CT14" s="29">
        <v>0</v>
      </c>
      <c r="CU14" s="30">
        <v>0</v>
      </c>
      <c r="CV14" s="29">
        <v>0</v>
      </c>
      <c r="CW14" s="30">
        <v>0</v>
      </c>
      <c r="CX14" s="29">
        <v>0</v>
      </c>
      <c r="CY14" s="30">
        <v>0</v>
      </c>
      <c r="CZ14" s="29">
        <v>0</v>
      </c>
      <c r="DA14" s="30">
        <v>0</v>
      </c>
      <c r="DB14" s="29">
        <v>0</v>
      </c>
      <c r="DC14" s="30">
        <v>0</v>
      </c>
      <c r="DD14" s="29">
        <v>0</v>
      </c>
      <c r="DE14" s="30">
        <v>0</v>
      </c>
      <c r="DF14" s="29">
        <v>0</v>
      </c>
      <c r="DG14" s="30">
        <v>0</v>
      </c>
      <c r="DH14" s="29">
        <v>0</v>
      </c>
      <c r="DI14" s="30">
        <v>0</v>
      </c>
      <c r="DJ14" s="29">
        <v>0</v>
      </c>
      <c r="DK14" s="30">
        <v>0</v>
      </c>
      <c r="DL14" s="29">
        <v>0</v>
      </c>
      <c r="DM14" s="30">
        <v>0</v>
      </c>
      <c r="DN14" s="29">
        <v>0</v>
      </c>
      <c r="DO14" s="30">
        <v>0</v>
      </c>
      <c r="DP14" s="29">
        <v>15966</v>
      </c>
      <c r="DQ14" s="30">
        <v>0</v>
      </c>
      <c r="DR14" s="29">
        <v>0</v>
      </c>
      <c r="DS14" s="30">
        <v>0</v>
      </c>
      <c r="DT14" s="29">
        <v>0</v>
      </c>
      <c r="DU14" s="30">
        <v>0</v>
      </c>
      <c r="DV14" s="29">
        <v>0</v>
      </c>
      <c r="DW14" s="32">
        <v>15966</v>
      </c>
      <c r="DX14" s="33">
        <v>10</v>
      </c>
    </row>
    <row r="15" spans="1:129">
      <c r="A15" s="1">
        <v>11</v>
      </c>
      <c r="B15" s="27" t="s">
        <v>272</v>
      </c>
      <c r="C15" s="34" t="s">
        <v>273</v>
      </c>
      <c r="D15" s="29">
        <v>0</v>
      </c>
      <c r="E15" s="30">
        <v>0</v>
      </c>
      <c r="F15" s="29">
        <v>0</v>
      </c>
      <c r="G15" s="30">
        <v>0</v>
      </c>
      <c r="H15" s="29">
        <v>0</v>
      </c>
      <c r="I15" s="30">
        <v>0</v>
      </c>
      <c r="J15" s="29">
        <v>0</v>
      </c>
      <c r="K15" s="30">
        <v>0</v>
      </c>
      <c r="L15" s="29">
        <v>0</v>
      </c>
      <c r="M15" s="30">
        <v>0</v>
      </c>
      <c r="N15" s="29">
        <v>0</v>
      </c>
      <c r="O15" s="30">
        <v>0</v>
      </c>
      <c r="P15" s="29">
        <v>0</v>
      </c>
      <c r="Q15" s="30">
        <v>0</v>
      </c>
      <c r="R15" s="29">
        <v>0</v>
      </c>
      <c r="S15" s="30">
        <v>0</v>
      </c>
      <c r="T15" s="29">
        <v>0</v>
      </c>
      <c r="U15" s="30">
        <v>0</v>
      </c>
      <c r="V15" s="29">
        <v>0</v>
      </c>
      <c r="W15" s="30">
        <v>0</v>
      </c>
      <c r="X15" s="29">
        <v>0</v>
      </c>
      <c r="Y15" s="30">
        <v>0</v>
      </c>
      <c r="Z15" s="29">
        <v>0</v>
      </c>
      <c r="AA15" s="30">
        <v>0</v>
      </c>
      <c r="AB15" s="29">
        <v>0</v>
      </c>
      <c r="AC15" s="30">
        <v>0</v>
      </c>
      <c r="AD15" s="29">
        <v>0</v>
      </c>
      <c r="AE15" s="30">
        <v>0</v>
      </c>
      <c r="AF15" s="29">
        <v>0</v>
      </c>
      <c r="AG15" s="30">
        <v>0</v>
      </c>
      <c r="AH15" s="29">
        <v>0</v>
      </c>
      <c r="AI15" s="30">
        <v>0</v>
      </c>
      <c r="AJ15" s="29">
        <v>0</v>
      </c>
      <c r="AK15" s="30">
        <v>0</v>
      </c>
      <c r="AL15" s="29">
        <v>0</v>
      </c>
      <c r="AM15" s="30">
        <v>0</v>
      </c>
      <c r="AN15" s="29">
        <v>0</v>
      </c>
      <c r="AO15" s="30">
        <v>0</v>
      </c>
      <c r="AP15" s="29">
        <v>0</v>
      </c>
      <c r="AQ15" s="30">
        <v>0</v>
      </c>
      <c r="AR15" s="29">
        <v>0</v>
      </c>
      <c r="AS15" s="30">
        <v>0</v>
      </c>
      <c r="AT15" s="29">
        <v>0</v>
      </c>
      <c r="AU15" s="30">
        <v>0</v>
      </c>
      <c r="AV15" s="29">
        <v>0</v>
      </c>
      <c r="AW15" s="30">
        <v>0</v>
      </c>
      <c r="AX15" s="29">
        <v>0</v>
      </c>
      <c r="AY15" s="30">
        <v>0</v>
      </c>
      <c r="AZ15" s="29">
        <v>0</v>
      </c>
      <c r="BA15" s="30">
        <v>0</v>
      </c>
      <c r="BB15" s="29">
        <v>0</v>
      </c>
      <c r="BC15" s="30">
        <v>0</v>
      </c>
      <c r="BD15" s="29">
        <v>0</v>
      </c>
      <c r="BE15" s="30">
        <v>0</v>
      </c>
      <c r="BF15" s="29">
        <v>0</v>
      </c>
      <c r="BG15" s="30">
        <v>0</v>
      </c>
      <c r="BH15" s="29">
        <v>0</v>
      </c>
      <c r="BI15" s="30">
        <v>0</v>
      </c>
      <c r="BJ15" s="29">
        <v>0</v>
      </c>
      <c r="BK15" s="30">
        <v>0</v>
      </c>
      <c r="BL15" s="29">
        <v>0</v>
      </c>
      <c r="BM15" s="30">
        <v>0</v>
      </c>
      <c r="BN15" s="29">
        <v>0</v>
      </c>
      <c r="BO15" s="30">
        <v>0</v>
      </c>
      <c r="BP15" s="29">
        <v>0</v>
      </c>
      <c r="BQ15" s="30">
        <v>0</v>
      </c>
      <c r="BR15" s="29">
        <v>0</v>
      </c>
      <c r="BS15" s="30">
        <v>0</v>
      </c>
      <c r="BT15" s="29">
        <v>0</v>
      </c>
      <c r="BU15" s="30">
        <v>0</v>
      </c>
      <c r="BV15" s="29">
        <v>0</v>
      </c>
      <c r="BW15" s="30">
        <v>0</v>
      </c>
      <c r="BX15" s="29">
        <v>0</v>
      </c>
      <c r="BY15" s="30">
        <v>0</v>
      </c>
      <c r="BZ15" s="31">
        <v>0</v>
      </c>
      <c r="CA15" s="30">
        <v>0</v>
      </c>
      <c r="CB15" s="29">
        <v>0</v>
      </c>
      <c r="CC15" s="30">
        <v>0</v>
      </c>
      <c r="CD15" s="29">
        <v>0</v>
      </c>
      <c r="CE15" s="30">
        <v>0</v>
      </c>
      <c r="CF15" s="29">
        <v>0</v>
      </c>
      <c r="CG15" s="30">
        <v>0</v>
      </c>
      <c r="CH15" s="29">
        <v>0</v>
      </c>
      <c r="CI15" s="30">
        <v>0</v>
      </c>
      <c r="CJ15" s="29">
        <v>0</v>
      </c>
      <c r="CK15" s="30">
        <v>0</v>
      </c>
      <c r="CL15" s="29">
        <v>0</v>
      </c>
      <c r="CM15" s="30">
        <v>0</v>
      </c>
      <c r="CN15" s="29">
        <v>0</v>
      </c>
      <c r="CO15" s="30">
        <v>0</v>
      </c>
      <c r="CP15" s="29">
        <v>0</v>
      </c>
      <c r="CQ15" s="30">
        <v>0</v>
      </c>
      <c r="CR15" s="29">
        <v>0</v>
      </c>
      <c r="CS15" s="29">
        <v>0</v>
      </c>
      <c r="CT15" s="29">
        <v>0</v>
      </c>
      <c r="CU15" s="30">
        <v>0</v>
      </c>
      <c r="CV15" s="29">
        <v>0</v>
      </c>
      <c r="CW15" s="30">
        <v>0</v>
      </c>
      <c r="CX15" s="29">
        <v>0</v>
      </c>
      <c r="CY15" s="30">
        <v>0</v>
      </c>
      <c r="CZ15" s="29">
        <v>0</v>
      </c>
      <c r="DA15" s="30">
        <v>0</v>
      </c>
      <c r="DB15" s="29">
        <v>0</v>
      </c>
      <c r="DC15" s="30">
        <v>0</v>
      </c>
      <c r="DD15" s="29">
        <v>0</v>
      </c>
      <c r="DE15" s="30">
        <v>0</v>
      </c>
      <c r="DF15" s="29">
        <v>0</v>
      </c>
      <c r="DG15" s="30">
        <v>0</v>
      </c>
      <c r="DH15" s="29">
        <v>0</v>
      </c>
      <c r="DI15" s="30">
        <v>787</v>
      </c>
      <c r="DJ15" s="29">
        <v>0</v>
      </c>
      <c r="DK15" s="30">
        <v>0</v>
      </c>
      <c r="DL15" s="29">
        <v>0</v>
      </c>
      <c r="DM15" s="30">
        <v>0</v>
      </c>
      <c r="DN15" s="29">
        <v>0</v>
      </c>
      <c r="DO15" s="30">
        <v>0</v>
      </c>
      <c r="DP15" s="29">
        <v>3</v>
      </c>
      <c r="DQ15" s="30">
        <v>0</v>
      </c>
      <c r="DR15" s="29">
        <v>0</v>
      </c>
      <c r="DS15" s="30">
        <v>0</v>
      </c>
      <c r="DT15" s="29">
        <v>0</v>
      </c>
      <c r="DU15" s="30">
        <v>0</v>
      </c>
      <c r="DV15" s="29">
        <v>0</v>
      </c>
      <c r="DW15" s="32">
        <v>790</v>
      </c>
      <c r="DX15" s="33">
        <v>11</v>
      </c>
    </row>
    <row r="16" spans="1:129">
      <c r="A16" s="1">
        <v>12</v>
      </c>
      <c r="B16" s="27" t="s">
        <v>274</v>
      </c>
      <c r="C16" s="34" t="s">
        <v>275</v>
      </c>
      <c r="D16" s="29">
        <v>0</v>
      </c>
      <c r="E16" s="30">
        <v>0</v>
      </c>
      <c r="F16" s="29">
        <v>0</v>
      </c>
      <c r="G16" s="30">
        <v>0</v>
      </c>
      <c r="H16" s="29">
        <v>0</v>
      </c>
      <c r="I16" s="30">
        <v>47</v>
      </c>
      <c r="J16" s="29">
        <v>1</v>
      </c>
      <c r="K16" s="30">
        <v>1</v>
      </c>
      <c r="L16" s="29">
        <v>0</v>
      </c>
      <c r="M16" s="30">
        <v>0</v>
      </c>
      <c r="N16" s="29">
        <v>0</v>
      </c>
      <c r="O16" s="30">
        <v>0</v>
      </c>
      <c r="P16" s="29">
        <v>0</v>
      </c>
      <c r="Q16" s="30">
        <v>196</v>
      </c>
      <c r="R16" s="29">
        <v>89</v>
      </c>
      <c r="S16" s="30">
        <v>14</v>
      </c>
      <c r="T16" s="29">
        <v>3</v>
      </c>
      <c r="U16" s="30">
        <v>18</v>
      </c>
      <c r="V16" s="29">
        <v>9</v>
      </c>
      <c r="W16" s="30">
        <v>8</v>
      </c>
      <c r="X16" s="29">
        <v>0</v>
      </c>
      <c r="Y16" s="30">
        <v>26</v>
      </c>
      <c r="Z16" s="29">
        <v>17</v>
      </c>
      <c r="AA16" s="30">
        <v>15</v>
      </c>
      <c r="AB16" s="29">
        <v>27</v>
      </c>
      <c r="AC16" s="30">
        <v>19</v>
      </c>
      <c r="AD16" s="29">
        <v>71</v>
      </c>
      <c r="AE16" s="30">
        <v>13</v>
      </c>
      <c r="AF16" s="29">
        <v>3</v>
      </c>
      <c r="AG16" s="30">
        <v>52</v>
      </c>
      <c r="AH16" s="29">
        <v>5</v>
      </c>
      <c r="AI16" s="30">
        <v>9</v>
      </c>
      <c r="AJ16" s="29">
        <v>18</v>
      </c>
      <c r="AK16" s="30">
        <v>41</v>
      </c>
      <c r="AL16" s="29">
        <v>24</v>
      </c>
      <c r="AM16" s="30">
        <v>12</v>
      </c>
      <c r="AN16" s="29">
        <v>15</v>
      </c>
      <c r="AO16" s="30">
        <v>7</v>
      </c>
      <c r="AP16" s="29">
        <v>6</v>
      </c>
      <c r="AQ16" s="30">
        <v>2</v>
      </c>
      <c r="AR16" s="29">
        <v>11</v>
      </c>
      <c r="AS16" s="30">
        <v>3</v>
      </c>
      <c r="AT16" s="29">
        <v>1</v>
      </c>
      <c r="AU16" s="30">
        <v>37</v>
      </c>
      <c r="AV16" s="29">
        <v>9</v>
      </c>
      <c r="AW16" s="30">
        <v>13</v>
      </c>
      <c r="AX16" s="29">
        <v>10</v>
      </c>
      <c r="AY16" s="30">
        <v>5</v>
      </c>
      <c r="AZ16" s="29">
        <v>7</v>
      </c>
      <c r="BA16" s="30">
        <v>5</v>
      </c>
      <c r="BB16" s="29">
        <v>12</v>
      </c>
      <c r="BC16" s="30">
        <v>18</v>
      </c>
      <c r="BD16" s="29">
        <v>15</v>
      </c>
      <c r="BE16" s="30">
        <v>373</v>
      </c>
      <c r="BF16" s="29">
        <v>63</v>
      </c>
      <c r="BG16" s="30">
        <v>11</v>
      </c>
      <c r="BH16" s="29">
        <v>2</v>
      </c>
      <c r="BI16" s="30">
        <v>1</v>
      </c>
      <c r="BJ16" s="29">
        <v>5</v>
      </c>
      <c r="BK16" s="30">
        <v>29</v>
      </c>
      <c r="BL16" s="29">
        <v>43</v>
      </c>
      <c r="BM16" s="30">
        <v>47</v>
      </c>
      <c r="BN16" s="29">
        <v>78</v>
      </c>
      <c r="BO16" s="30">
        <v>9</v>
      </c>
      <c r="BP16" s="29">
        <v>15</v>
      </c>
      <c r="BQ16" s="30">
        <v>14</v>
      </c>
      <c r="BR16" s="29">
        <v>12</v>
      </c>
      <c r="BS16" s="30">
        <v>3107</v>
      </c>
      <c r="BT16" s="29">
        <v>5691</v>
      </c>
      <c r="BU16" s="30">
        <v>0</v>
      </c>
      <c r="BV16" s="29">
        <v>0</v>
      </c>
      <c r="BW16" s="30">
        <v>0</v>
      </c>
      <c r="BX16" s="29">
        <v>18</v>
      </c>
      <c r="BY16" s="30">
        <v>0</v>
      </c>
      <c r="BZ16" s="31">
        <v>0</v>
      </c>
      <c r="CA16" s="30">
        <v>0</v>
      </c>
      <c r="CB16" s="29">
        <v>0</v>
      </c>
      <c r="CC16" s="30">
        <v>37</v>
      </c>
      <c r="CD16" s="29">
        <v>283</v>
      </c>
      <c r="CE16" s="30">
        <v>0</v>
      </c>
      <c r="CF16" s="29">
        <v>110</v>
      </c>
      <c r="CG16" s="30">
        <v>0</v>
      </c>
      <c r="CH16" s="29">
        <v>0</v>
      </c>
      <c r="CI16" s="30">
        <v>0</v>
      </c>
      <c r="CJ16" s="29">
        <v>0</v>
      </c>
      <c r="CK16" s="30">
        <v>0</v>
      </c>
      <c r="CL16" s="29">
        <v>0</v>
      </c>
      <c r="CM16" s="30">
        <v>0</v>
      </c>
      <c r="CN16" s="29">
        <v>0</v>
      </c>
      <c r="CO16" s="30">
        <v>0</v>
      </c>
      <c r="CP16" s="29">
        <v>0</v>
      </c>
      <c r="CQ16" s="30">
        <v>0</v>
      </c>
      <c r="CR16" s="29">
        <v>0</v>
      </c>
      <c r="CS16" s="29">
        <v>0</v>
      </c>
      <c r="CT16" s="29">
        <v>0</v>
      </c>
      <c r="CU16" s="30">
        <v>0</v>
      </c>
      <c r="CV16" s="29">
        <v>0</v>
      </c>
      <c r="CW16" s="30">
        <v>0</v>
      </c>
      <c r="CX16" s="29">
        <v>0</v>
      </c>
      <c r="CY16" s="30">
        <v>0</v>
      </c>
      <c r="CZ16" s="29">
        <v>0</v>
      </c>
      <c r="DA16" s="30">
        <v>0</v>
      </c>
      <c r="DB16" s="29">
        <v>0</v>
      </c>
      <c r="DC16" s="30">
        <v>0</v>
      </c>
      <c r="DD16" s="29">
        <v>0</v>
      </c>
      <c r="DE16" s="30">
        <v>0</v>
      </c>
      <c r="DF16" s="29">
        <v>0</v>
      </c>
      <c r="DG16" s="30">
        <v>0</v>
      </c>
      <c r="DH16" s="29">
        <v>0</v>
      </c>
      <c r="DI16" s="30">
        <v>0</v>
      </c>
      <c r="DJ16" s="29">
        <v>0</v>
      </c>
      <c r="DK16" s="30">
        <v>0</v>
      </c>
      <c r="DL16" s="29">
        <v>0</v>
      </c>
      <c r="DM16" s="30">
        <v>0</v>
      </c>
      <c r="DN16" s="29">
        <v>0</v>
      </c>
      <c r="DO16" s="30">
        <v>0</v>
      </c>
      <c r="DP16" s="29">
        <v>0</v>
      </c>
      <c r="DQ16" s="30">
        <v>3</v>
      </c>
      <c r="DR16" s="29">
        <v>0</v>
      </c>
      <c r="DS16" s="30">
        <v>0</v>
      </c>
      <c r="DT16" s="29">
        <v>0</v>
      </c>
      <c r="DU16" s="30">
        <v>0</v>
      </c>
      <c r="DV16" s="29">
        <v>0</v>
      </c>
      <c r="DW16" s="32">
        <v>10865</v>
      </c>
      <c r="DX16" s="33">
        <v>12</v>
      </c>
    </row>
    <row r="17" spans="1:128">
      <c r="A17" s="1">
        <v>13</v>
      </c>
      <c r="B17" s="27" t="s">
        <v>276</v>
      </c>
      <c r="C17" s="28" t="s">
        <v>277</v>
      </c>
      <c r="D17" s="29">
        <v>0</v>
      </c>
      <c r="E17" s="30">
        <v>0</v>
      </c>
      <c r="F17" s="29">
        <v>0</v>
      </c>
      <c r="G17" s="30">
        <v>0</v>
      </c>
      <c r="H17" s="29">
        <v>0</v>
      </c>
      <c r="I17" s="30">
        <v>0</v>
      </c>
      <c r="J17" s="29">
        <v>0</v>
      </c>
      <c r="K17" s="30">
        <v>0</v>
      </c>
      <c r="L17" s="29">
        <v>0</v>
      </c>
      <c r="M17" s="30">
        <v>0</v>
      </c>
      <c r="N17" s="29">
        <v>0</v>
      </c>
      <c r="O17" s="30">
        <v>0</v>
      </c>
      <c r="P17" s="29">
        <v>0</v>
      </c>
      <c r="Q17" s="30">
        <v>82</v>
      </c>
      <c r="R17" s="29">
        <v>0</v>
      </c>
      <c r="S17" s="30">
        <v>0</v>
      </c>
      <c r="T17" s="29">
        <v>0</v>
      </c>
      <c r="U17" s="30">
        <v>0</v>
      </c>
      <c r="V17" s="29">
        <v>0</v>
      </c>
      <c r="W17" s="30">
        <v>0</v>
      </c>
      <c r="X17" s="29">
        <v>0</v>
      </c>
      <c r="Y17" s="30">
        <v>0</v>
      </c>
      <c r="Z17" s="29">
        <v>0</v>
      </c>
      <c r="AA17" s="30">
        <v>0</v>
      </c>
      <c r="AB17" s="29">
        <v>0</v>
      </c>
      <c r="AC17" s="30">
        <v>0</v>
      </c>
      <c r="AD17" s="29">
        <v>0</v>
      </c>
      <c r="AE17" s="30">
        <v>0</v>
      </c>
      <c r="AF17" s="29">
        <v>0</v>
      </c>
      <c r="AG17" s="30">
        <v>0</v>
      </c>
      <c r="AH17" s="29">
        <v>0</v>
      </c>
      <c r="AI17" s="30">
        <v>0</v>
      </c>
      <c r="AJ17" s="29">
        <v>0</v>
      </c>
      <c r="AK17" s="30">
        <v>0</v>
      </c>
      <c r="AL17" s="29">
        <v>0</v>
      </c>
      <c r="AM17" s="30">
        <v>0</v>
      </c>
      <c r="AN17" s="29">
        <v>0</v>
      </c>
      <c r="AO17" s="30">
        <v>0</v>
      </c>
      <c r="AP17" s="29">
        <v>0</v>
      </c>
      <c r="AQ17" s="30">
        <v>0</v>
      </c>
      <c r="AR17" s="29">
        <v>0</v>
      </c>
      <c r="AS17" s="30">
        <v>0</v>
      </c>
      <c r="AT17" s="29">
        <v>0</v>
      </c>
      <c r="AU17" s="30">
        <v>0</v>
      </c>
      <c r="AV17" s="29">
        <v>0</v>
      </c>
      <c r="AW17" s="30">
        <v>0</v>
      </c>
      <c r="AX17" s="29">
        <v>0</v>
      </c>
      <c r="AY17" s="30">
        <v>0</v>
      </c>
      <c r="AZ17" s="29">
        <v>0</v>
      </c>
      <c r="BA17" s="30">
        <v>0</v>
      </c>
      <c r="BB17" s="29">
        <v>0</v>
      </c>
      <c r="BC17" s="30">
        <v>0</v>
      </c>
      <c r="BD17" s="29">
        <v>0</v>
      </c>
      <c r="BE17" s="30">
        <v>0</v>
      </c>
      <c r="BF17" s="29">
        <v>0</v>
      </c>
      <c r="BG17" s="30">
        <v>0</v>
      </c>
      <c r="BH17" s="29">
        <v>0</v>
      </c>
      <c r="BI17" s="30">
        <v>0</v>
      </c>
      <c r="BJ17" s="29">
        <v>0</v>
      </c>
      <c r="BK17" s="30">
        <v>0</v>
      </c>
      <c r="BL17" s="29">
        <v>0</v>
      </c>
      <c r="BM17" s="30">
        <v>0</v>
      </c>
      <c r="BN17" s="29">
        <v>0</v>
      </c>
      <c r="BO17" s="30">
        <v>0</v>
      </c>
      <c r="BP17" s="29">
        <v>0</v>
      </c>
      <c r="BQ17" s="30">
        <v>0</v>
      </c>
      <c r="BR17" s="29">
        <v>0</v>
      </c>
      <c r="BS17" s="30">
        <v>0</v>
      </c>
      <c r="BT17" s="29">
        <v>1176</v>
      </c>
      <c r="BU17" s="30">
        <v>0</v>
      </c>
      <c r="BV17" s="29">
        <v>0</v>
      </c>
      <c r="BW17" s="30">
        <v>0</v>
      </c>
      <c r="BX17" s="29">
        <v>142</v>
      </c>
      <c r="BY17" s="30">
        <v>114</v>
      </c>
      <c r="BZ17" s="31">
        <v>0</v>
      </c>
      <c r="CA17" s="30">
        <v>0</v>
      </c>
      <c r="CB17" s="29">
        <v>112</v>
      </c>
      <c r="CC17" s="30">
        <v>0</v>
      </c>
      <c r="CD17" s="29">
        <v>0</v>
      </c>
      <c r="CE17" s="30">
        <v>0</v>
      </c>
      <c r="CF17" s="29">
        <v>0</v>
      </c>
      <c r="CG17" s="30">
        <v>0</v>
      </c>
      <c r="CH17" s="29">
        <v>0</v>
      </c>
      <c r="CI17" s="30">
        <v>0</v>
      </c>
      <c r="CJ17" s="29">
        <v>0</v>
      </c>
      <c r="CK17" s="30">
        <v>0</v>
      </c>
      <c r="CL17" s="29">
        <v>0</v>
      </c>
      <c r="CM17" s="30">
        <v>0</v>
      </c>
      <c r="CN17" s="29">
        <v>0</v>
      </c>
      <c r="CO17" s="30">
        <v>0</v>
      </c>
      <c r="CP17" s="29">
        <v>0</v>
      </c>
      <c r="CQ17" s="30">
        <v>83</v>
      </c>
      <c r="CR17" s="29">
        <v>0</v>
      </c>
      <c r="CS17" s="29">
        <v>0</v>
      </c>
      <c r="CT17" s="29">
        <v>0</v>
      </c>
      <c r="CU17" s="30">
        <v>0</v>
      </c>
      <c r="CV17" s="29">
        <v>0</v>
      </c>
      <c r="CW17" s="30">
        <v>0</v>
      </c>
      <c r="CX17" s="29">
        <v>0</v>
      </c>
      <c r="CY17" s="30">
        <v>0</v>
      </c>
      <c r="CZ17" s="29">
        <v>0</v>
      </c>
      <c r="DA17" s="30">
        <v>0</v>
      </c>
      <c r="DB17" s="29">
        <v>0</v>
      </c>
      <c r="DC17" s="30">
        <v>0</v>
      </c>
      <c r="DD17" s="29">
        <v>0</v>
      </c>
      <c r="DE17" s="30">
        <v>0</v>
      </c>
      <c r="DF17" s="29">
        <v>0</v>
      </c>
      <c r="DG17" s="30">
        <v>0</v>
      </c>
      <c r="DH17" s="29">
        <v>0</v>
      </c>
      <c r="DI17" s="30">
        <v>0</v>
      </c>
      <c r="DJ17" s="29">
        <v>0</v>
      </c>
      <c r="DK17" s="30">
        <v>0</v>
      </c>
      <c r="DL17" s="29">
        <v>0</v>
      </c>
      <c r="DM17" s="30">
        <v>0</v>
      </c>
      <c r="DN17" s="29">
        <v>0</v>
      </c>
      <c r="DO17" s="30">
        <v>0</v>
      </c>
      <c r="DP17" s="29">
        <v>0</v>
      </c>
      <c r="DQ17" s="30">
        <v>0</v>
      </c>
      <c r="DR17" s="29">
        <v>890</v>
      </c>
      <c r="DS17" s="30">
        <v>0</v>
      </c>
      <c r="DT17" s="29">
        <v>0</v>
      </c>
      <c r="DU17" s="30">
        <v>0</v>
      </c>
      <c r="DV17" s="29">
        <v>0</v>
      </c>
      <c r="DW17" s="32">
        <v>2599</v>
      </c>
      <c r="DX17" s="33">
        <v>13</v>
      </c>
    </row>
    <row r="18" spans="1:128">
      <c r="A18" s="1">
        <v>14</v>
      </c>
      <c r="B18" s="27" t="s">
        <v>278</v>
      </c>
      <c r="C18" s="28" t="s">
        <v>279</v>
      </c>
      <c r="D18" s="29">
        <v>0</v>
      </c>
      <c r="E18" s="30">
        <v>0</v>
      </c>
      <c r="F18" s="29">
        <v>35</v>
      </c>
      <c r="G18" s="30">
        <v>0</v>
      </c>
      <c r="H18" s="29">
        <v>739</v>
      </c>
      <c r="I18" s="30">
        <v>0</v>
      </c>
      <c r="J18" s="29">
        <v>0</v>
      </c>
      <c r="K18" s="30">
        <v>0</v>
      </c>
      <c r="L18" s="29">
        <v>0</v>
      </c>
      <c r="M18" s="30">
        <v>0</v>
      </c>
      <c r="N18" s="29">
        <v>0</v>
      </c>
      <c r="O18" s="30">
        <v>0</v>
      </c>
      <c r="P18" s="29">
        <v>0</v>
      </c>
      <c r="Q18" s="30">
        <v>0</v>
      </c>
      <c r="R18" s="29">
        <v>0</v>
      </c>
      <c r="S18" s="30">
        <v>0</v>
      </c>
      <c r="T18" s="29">
        <v>0</v>
      </c>
      <c r="U18" s="30">
        <v>0</v>
      </c>
      <c r="V18" s="29">
        <v>0</v>
      </c>
      <c r="W18" s="30">
        <v>0</v>
      </c>
      <c r="X18" s="29">
        <v>0</v>
      </c>
      <c r="Y18" s="30">
        <v>0</v>
      </c>
      <c r="Z18" s="29">
        <v>0</v>
      </c>
      <c r="AA18" s="30">
        <v>0</v>
      </c>
      <c r="AB18" s="29">
        <v>0</v>
      </c>
      <c r="AC18" s="30">
        <v>0</v>
      </c>
      <c r="AD18" s="29">
        <v>0</v>
      </c>
      <c r="AE18" s="30">
        <v>0</v>
      </c>
      <c r="AF18" s="29">
        <v>0</v>
      </c>
      <c r="AG18" s="30">
        <v>0</v>
      </c>
      <c r="AH18" s="29">
        <v>0</v>
      </c>
      <c r="AI18" s="30">
        <v>0</v>
      </c>
      <c r="AJ18" s="29">
        <v>0</v>
      </c>
      <c r="AK18" s="30">
        <v>0</v>
      </c>
      <c r="AL18" s="29">
        <v>0</v>
      </c>
      <c r="AM18" s="30">
        <v>0</v>
      </c>
      <c r="AN18" s="29">
        <v>0</v>
      </c>
      <c r="AO18" s="30">
        <v>0</v>
      </c>
      <c r="AP18" s="29">
        <v>0</v>
      </c>
      <c r="AQ18" s="30">
        <v>0</v>
      </c>
      <c r="AR18" s="29">
        <v>0</v>
      </c>
      <c r="AS18" s="30">
        <v>0</v>
      </c>
      <c r="AT18" s="29">
        <v>0</v>
      </c>
      <c r="AU18" s="30">
        <v>0</v>
      </c>
      <c r="AV18" s="29">
        <v>0</v>
      </c>
      <c r="AW18" s="30">
        <v>0</v>
      </c>
      <c r="AX18" s="29">
        <v>0</v>
      </c>
      <c r="AY18" s="30">
        <v>0</v>
      </c>
      <c r="AZ18" s="29">
        <v>0</v>
      </c>
      <c r="BA18" s="30">
        <v>0</v>
      </c>
      <c r="BB18" s="29">
        <v>0</v>
      </c>
      <c r="BC18" s="30">
        <v>0</v>
      </c>
      <c r="BD18" s="29">
        <v>0</v>
      </c>
      <c r="BE18" s="30">
        <v>0</v>
      </c>
      <c r="BF18" s="29">
        <v>0</v>
      </c>
      <c r="BG18" s="30">
        <v>0</v>
      </c>
      <c r="BH18" s="29">
        <v>0</v>
      </c>
      <c r="BI18" s="30">
        <v>0</v>
      </c>
      <c r="BJ18" s="29">
        <v>0</v>
      </c>
      <c r="BK18" s="30">
        <v>0</v>
      </c>
      <c r="BL18" s="29">
        <v>0</v>
      </c>
      <c r="BM18" s="30">
        <v>0</v>
      </c>
      <c r="BN18" s="29">
        <v>0</v>
      </c>
      <c r="BO18" s="30">
        <v>0</v>
      </c>
      <c r="BP18" s="29">
        <v>0</v>
      </c>
      <c r="BQ18" s="30">
        <v>0</v>
      </c>
      <c r="BR18" s="29">
        <v>0</v>
      </c>
      <c r="BS18" s="30">
        <v>0</v>
      </c>
      <c r="BT18" s="29">
        <v>0</v>
      </c>
      <c r="BU18" s="30">
        <v>640</v>
      </c>
      <c r="BV18" s="29">
        <v>0</v>
      </c>
      <c r="BW18" s="30">
        <v>0</v>
      </c>
      <c r="BX18" s="29">
        <v>0</v>
      </c>
      <c r="BY18" s="30">
        <v>0</v>
      </c>
      <c r="BZ18" s="31">
        <v>0</v>
      </c>
      <c r="CA18" s="30">
        <v>0</v>
      </c>
      <c r="CB18" s="29">
        <v>0</v>
      </c>
      <c r="CC18" s="30">
        <v>0</v>
      </c>
      <c r="CD18" s="29">
        <v>0</v>
      </c>
      <c r="CE18" s="30">
        <v>0</v>
      </c>
      <c r="CF18" s="29">
        <v>54</v>
      </c>
      <c r="CG18" s="30">
        <v>902</v>
      </c>
      <c r="CH18" s="29">
        <v>1606</v>
      </c>
      <c r="CI18" s="30">
        <v>0</v>
      </c>
      <c r="CJ18" s="29">
        <v>0</v>
      </c>
      <c r="CK18" s="30">
        <v>0</v>
      </c>
      <c r="CL18" s="29">
        <v>0</v>
      </c>
      <c r="CM18" s="30">
        <v>0</v>
      </c>
      <c r="CN18" s="29">
        <v>0</v>
      </c>
      <c r="CO18" s="30">
        <v>0</v>
      </c>
      <c r="CP18" s="29">
        <v>0</v>
      </c>
      <c r="CQ18" s="30">
        <v>0</v>
      </c>
      <c r="CR18" s="29">
        <v>0</v>
      </c>
      <c r="CS18" s="29">
        <v>0</v>
      </c>
      <c r="CT18" s="29">
        <v>0</v>
      </c>
      <c r="CU18" s="30">
        <v>16</v>
      </c>
      <c r="CV18" s="29">
        <v>13</v>
      </c>
      <c r="CW18" s="30">
        <v>0</v>
      </c>
      <c r="CX18" s="29">
        <v>5</v>
      </c>
      <c r="CY18" s="30">
        <v>23</v>
      </c>
      <c r="CZ18" s="29">
        <v>0</v>
      </c>
      <c r="DA18" s="30">
        <v>0</v>
      </c>
      <c r="DB18" s="29">
        <v>15</v>
      </c>
      <c r="DC18" s="30">
        <v>11</v>
      </c>
      <c r="DD18" s="29">
        <v>25</v>
      </c>
      <c r="DE18" s="30">
        <v>8</v>
      </c>
      <c r="DF18" s="29">
        <v>1</v>
      </c>
      <c r="DG18" s="30">
        <v>53</v>
      </c>
      <c r="DH18" s="29">
        <v>0</v>
      </c>
      <c r="DI18" s="30">
        <v>27</v>
      </c>
      <c r="DJ18" s="29">
        <v>1</v>
      </c>
      <c r="DK18" s="30">
        <v>107</v>
      </c>
      <c r="DL18" s="29">
        <v>0</v>
      </c>
      <c r="DM18" s="30">
        <v>8</v>
      </c>
      <c r="DN18" s="29">
        <v>34</v>
      </c>
      <c r="DO18" s="30">
        <v>55</v>
      </c>
      <c r="DP18" s="29">
        <v>5</v>
      </c>
      <c r="DQ18" s="30">
        <v>621</v>
      </c>
      <c r="DR18" s="29">
        <v>344</v>
      </c>
      <c r="DS18" s="30">
        <v>14</v>
      </c>
      <c r="DT18" s="29">
        <v>77</v>
      </c>
      <c r="DU18" s="30">
        <v>12</v>
      </c>
      <c r="DV18" s="29">
        <v>8</v>
      </c>
      <c r="DW18" s="32">
        <v>5459</v>
      </c>
      <c r="DX18" s="33">
        <v>14</v>
      </c>
    </row>
    <row r="19" spans="1:128">
      <c r="A19" s="1">
        <v>15</v>
      </c>
      <c r="B19" s="27" t="s">
        <v>280</v>
      </c>
      <c r="C19" s="28" t="s">
        <v>281</v>
      </c>
      <c r="D19" s="29">
        <v>0</v>
      </c>
      <c r="E19" s="30">
        <v>0</v>
      </c>
      <c r="F19" s="29">
        <v>0</v>
      </c>
      <c r="G19" s="30">
        <v>0</v>
      </c>
      <c r="H19" s="29">
        <v>0</v>
      </c>
      <c r="I19" s="30">
        <v>0</v>
      </c>
      <c r="J19" s="29">
        <v>0</v>
      </c>
      <c r="K19" s="30">
        <v>0</v>
      </c>
      <c r="L19" s="29">
        <v>0</v>
      </c>
      <c r="M19" s="30">
        <v>0</v>
      </c>
      <c r="N19" s="29">
        <v>0</v>
      </c>
      <c r="O19" s="30">
        <v>0</v>
      </c>
      <c r="P19" s="29">
        <v>0</v>
      </c>
      <c r="Q19" s="30">
        <v>0</v>
      </c>
      <c r="R19" s="29">
        <v>0</v>
      </c>
      <c r="S19" s="30">
        <v>0</v>
      </c>
      <c r="T19" s="29">
        <v>0</v>
      </c>
      <c r="U19" s="30">
        <v>0</v>
      </c>
      <c r="V19" s="29">
        <v>0</v>
      </c>
      <c r="W19" s="30">
        <v>0</v>
      </c>
      <c r="X19" s="29">
        <v>0</v>
      </c>
      <c r="Y19" s="30">
        <v>0</v>
      </c>
      <c r="Z19" s="29">
        <v>0</v>
      </c>
      <c r="AA19" s="30">
        <v>0</v>
      </c>
      <c r="AB19" s="29">
        <v>0</v>
      </c>
      <c r="AC19" s="30">
        <v>0</v>
      </c>
      <c r="AD19" s="29">
        <v>0</v>
      </c>
      <c r="AE19" s="30">
        <v>0</v>
      </c>
      <c r="AF19" s="29">
        <v>0</v>
      </c>
      <c r="AG19" s="30">
        <v>0</v>
      </c>
      <c r="AH19" s="29">
        <v>0</v>
      </c>
      <c r="AI19" s="30">
        <v>0</v>
      </c>
      <c r="AJ19" s="29">
        <v>0</v>
      </c>
      <c r="AK19" s="30">
        <v>0</v>
      </c>
      <c r="AL19" s="29">
        <v>0</v>
      </c>
      <c r="AM19" s="30">
        <v>0</v>
      </c>
      <c r="AN19" s="29">
        <v>0</v>
      </c>
      <c r="AO19" s="30">
        <v>0</v>
      </c>
      <c r="AP19" s="29">
        <v>0</v>
      </c>
      <c r="AQ19" s="30">
        <v>0</v>
      </c>
      <c r="AR19" s="29">
        <v>0</v>
      </c>
      <c r="AS19" s="30">
        <v>0</v>
      </c>
      <c r="AT19" s="29">
        <v>0</v>
      </c>
      <c r="AU19" s="30">
        <v>0</v>
      </c>
      <c r="AV19" s="29">
        <v>0</v>
      </c>
      <c r="AW19" s="30">
        <v>0</v>
      </c>
      <c r="AX19" s="29">
        <v>0</v>
      </c>
      <c r="AY19" s="30">
        <v>0</v>
      </c>
      <c r="AZ19" s="29">
        <v>0</v>
      </c>
      <c r="BA19" s="30">
        <v>0</v>
      </c>
      <c r="BB19" s="29">
        <v>0</v>
      </c>
      <c r="BC19" s="30">
        <v>0</v>
      </c>
      <c r="BD19" s="29">
        <v>0</v>
      </c>
      <c r="BE19" s="30">
        <v>0</v>
      </c>
      <c r="BF19" s="29">
        <v>0</v>
      </c>
      <c r="BG19" s="30">
        <v>0</v>
      </c>
      <c r="BH19" s="29">
        <v>0</v>
      </c>
      <c r="BI19" s="30">
        <v>0</v>
      </c>
      <c r="BJ19" s="29">
        <v>0</v>
      </c>
      <c r="BK19" s="30">
        <v>0</v>
      </c>
      <c r="BL19" s="29">
        <v>0</v>
      </c>
      <c r="BM19" s="30">
        <v>0</v>
      </c>
      <c r="BN19" s="29">
        <v>0</v>
      </c>
      <c r="BO19" s="30">
        <v>0</v>
      </c>
      <c r="BP19" s="29">
        <v>0</v>
      </c>
      <c r="BQ19" s="30">
        <v>0</v>
      </c>
      <c r="BR19" s="29">
        <v>0</v>
      </c>
      <c r="BS19" s="30">
        <v>0</v>
      </c>
      <c r="BT19" s="29">
        <v>0</v>
      </c>
      <c r="BU19" s="30">
        <v>0</v>
      </c>
      <c r="BV19" s="29">
        <v>0</v>
      </c>
      <c r="BW19" s="30">
        <v>0</v>
      </c>
      <c r="BX19" s="29">
        <v>0</v>
      </c>
      <c r="BY19" s="30">
        <v>0</v>
      </c>
      <c r="BZ19" s="31">
        <v>0</v>
      </c>
      <c r="CA19" s="30">
        <v>0</v>
      </c>
      <c r="CB19" s="29">
        <v>0</v>
      </c>
      <c r="CC19" s="30">
        <v>0</v>
      </c>
      <c r="CD19" s="29">
        <v>0</v>
      </c>
      <c r="CE19" s="30">
        <v>0</v>
      </c>
      <c r="CF19" s="29">
        <v>0</v>
      </c>
      <c r="CG19" s="30">
        <v>0</v>
      </c>
      <c r="CH19" s="29">
        <v>0</v>
      </c>
      <c r="CI19" s="30">
        <v>0</v>
      </c>
      <c r="CJ19" s="29">
        <v>0</v>
      </c>
      <c r="CK19" s="30">
        <v>0</v>
      </c>
      <c r="CL19" s="29">
        <v>0</v>
      </c>
      <c r="CM19" s="30">
        <v>0</v>
      </c>
      <c r="CN19" s="29">
        <v>0</v>
      </c>
      <c r="CO19" s="30">
        <v>0</v>
      </c>
      <c r="CP19" s="29">
        <v>0</v>
      </c>
      <c r="CQ19" s="30">
        <v>0</v>
      </c>
      <c r="CR19" s="29">
        <v>0</v>
      </c>
      <c r="CS19" s="29">
        <v>0</v>
      </c>
      <c r="CT19" s="29">
        <v>0</v>
      </c>
      <c r="CU19" s="30">
        <v>0</v>
      </c>
      <c r="CV19" s="29">
        <v>0</v>
      </c>
      <c r="CW19" s="30">
        <v>0</v>
      </c>
      <c r="CX19" s="29">
        <v>0</v>
      </c>
      <c r="CY19" s="30">
        <v>0</v>
      </c>
      <c r="CZ19" s="29">
        <v>0</v>
      </c>
      <c r="DA19" s="30">
        <v>0</v>
      </c>
      <c r="DB19" s="29">
        <v>0</v>
      </c>
      <c r="DC19" s="30">
        <v>0</v>
      </c>
      <c r="DD19" s="29">
        <v>0</v>
      </c>
      <c r="DE19" s="30">
        <v>0</v>
      </c>
      <c r="DF19" s="29">
        <v>0</v>
      </c>
      <c r="DG19" s="30">
        <v>0</v>
      </c>
      <c r="DH19" s="29">
        <v>0</v>
      </c>
      <c r="DI19" s="30">
        <v>0</v>
      </c>
      <c r="DJ19" s="29">
        <v>0</v>
      </c>
      <c r="DK19" s="30">
        <v>0</v>
      </c>
      <c r="DL19" s="29">
        <v>0</v>
      </c>
      <c r="DM19" s="30">
        <v>0</v>
      </c>
      <c r="DN19" s="29">
        <v>0</v>
      </c>
      <c r="DO19" s="30">
        <v>0</v>
      </c>
      <c r="DP19" s="29">
        <v>0</v>
      </c>
      <c r="DQ19" s="30">
        <v>0</v>
      </c>
      <c r="DR19" s="29">
        <v>0</v>
      </c>
      <c r="DS19" s="30">
        <v>0</v>
      </c>
      <c r="DT19" s="29">
        <v>0</v>
      </c>
      <c r="DU19" s="30">
        <v>5623</v>
      </c>
      <c r="DV19" s="29">
        <v>0</v>
      </c>
      <c r="DW19" s="32">
        <v>5623</v>
      </c>
      <c r="DX19" s="33">
        <v>15</v>
      </c>
    </row>
    <row r="20" spans="1:128">
      <c r="A20" s="1">
        <v>16</v>
      </c>
      <c r="B20" s="27" t="s">
        <v>282</v>
      </c>
      <c r="C20" s="28" t="s">
        <v>283</v>
      </c>
      <c r="D20" s="29">
        <v>0</v>
      </c>
      <c r="E20" s="30">
        <v>0</v>
      </c>
      <c r="F20" s="29">
        <v>0</v>
      </c>
      <c r="G20" s="30">
        <v>0</v>
      </c>
      <c r="H20" s="29">
        <v>0</v>
      </c>
      <c r="I20" s="30">
        <v>0</v>
      </c>
      <c r="J20" s="29">
        <v>0</v>
      </c>
      <c r="K20" s="30">
        <v>0</v>
      </c>
      <c r="L20" s="29">
        <v>0</v>
      </c>
      <c r="M20" s="30">
        <v>0</v>
      </c>
      <c r="N20" s="29">
        <v>0</v>
      </c>
      <c r="O20" s="30">
        <v>0</v>
      </c>
      <c r="P20" s="29">
        <v>0</v>
      </c>
      <c r="Q20" s="30">
        <v>0</v>
      </c>
      <c r="R20" s="29">
        <v>0</v>
      </c>
      <c r="S20" s="30">
        <v>0</v>
      </c>
      <c r="T20" s="29">
        <v>0</v>
      </c>
      <c r="U20" s="30">
        <v>0</v>
      </c>
      <c r="V20" s="29">
        <v>0</v>
      </c>
      <c r="W20" s="30">
        <v>0</v>
      </c>
      <c r="X20" s="29">
        <v>0</v>
      </c>
      <c r="Y20" s="30">
        <v>0</v>
      </c>
      <c r="Z20" s="29">
        <v>0</v>
      </c>
      <c r="AA20" s="30">
        <v>0</v>
      </c>
      <c r="AB20" s="29">
        <v>0</v>
      </c>
      <c r="AC20" s="30">
        <v>0</v>
      </c>
      <c r="AD20" s="29">
        <v>0</v>
      </c>
      <c r="AE20" s="30">
        <v>0</v>
      </c>
      <c r="AF20" s="29">
        <v>0</v>
      </c>
      <c r="AG20" s="30">
        <v>0</v>
      </c>
      <c r="AH20" s="29">
        <v>0</v>
      </c>
      <c r="AI20" s="30">
        <v>0</v>
      </c>
      <c r="AJ20" s="29">
        <v>0</v>
      </c>
      <c r="AK20" s="30">
        <v>0</v>
      </c>
      <c r="AL20" s="29">
        <v>0</v>
      </c>
      <c r="AM20" s="30">
        <v>0</v>
      </c>
      <c r="AN20" s="29">
        <v>0</v>
      </c>
      <c r="AO20" s="30">
        <v>0</v>
      </c>
      <c r="AP20" s="29">
        <v>0</v>
      </c>
      <c r="AQ20" s="30">
        <v>0</v>
      </c>
      <c r="AR20" s="29">
        <v>0</v>
      </c>
      <c r="AS20" s="30">
        <v>0</v>
      </c>
      <c r="AT20" s="29">
        <v>0</v>
      </c>
      <c r="AU20" s="30">
        <v>0</v>
      </c>
      <c r="AV20" s="29">
        <v>0</v>
      </c>
      <c r="AW20" s="30">
        <v>0</v>
      </c>
      <c r="AX20" s="29">
        <v>0</v>
      </c>
      <c r="AY20" s="30">
        <v>0</v>
      </c>
      <c r="AZ20" s="29">
        <v>0</v>
      </c>
      <c r="BA20" s="30">
        <v>0</v>
      </c>
      <c r="BB20" s="29">
        <v>0</v>
      </c>
      <c r="BC20" s="30">
        <v>0</v>
      </c>
      <c r="BD20" s="29">
        <v>0</v>
      </c>
      <c r="BE20" s="30">
        <v>0</v>
      </c>
      <c r="BF20" s="29">
        <v>0</v>
      </c>
      <c r="BG20" s="30">
        <v>0</v>
      </c>
      <c r="BH20" s="29">
        <v>0</v>
      </c>
      <c r="BI20" s="30">
        <v>0</v>
      </c>
      <c r="BJ20" s="29">
        <v>0</v>
      </c>
      <c r="BK20" s="30">
        <v>0</v>
      </c>
      <c r="BL20" s="29">
        <v>0</v>
      </c>
      <c r="BM20" s="30">
        <v>0</v>
      </c>
      <c r="BN20" s="29">
        <v>0</v>
      </c>
      <c r="BO20" s="30">
        <v>0</v>
      </c>
      <c r="BP20" s="29">
        <v>0</v>
      </c>
      <c r="BQ20" s="30">
        <v>0</v>
      </c>
      <c r="BR20" s="29">
        <v>0</v>
      </c>
      <c r="BS20" s="30">
        <v>0</v>
      </c>
      <c r="BT20" s="29">
        <v>0</v>
      </c>
      <c r="BU20" s="30">
        <v>0</v>
      </c>
      <c r="BV20" s="29">
        <v>0</v>
      </c>
      <c r="BW20" s="30">
        <v>0</v>
      </c>
      <c r="BX20" s="29">
        <v>0</v>
      </c>
      <c r="BY20" s="30">
        <v>0</v>
      </c>
      <c r="BZ20" s="31">
        <v>0</v>
      </c>
      <c r="CA20" s="30">
        <v>0</v>
      </c>
      <c r="CB20" s="29">
        <v>0</v>
      </c>
      <c r="CC20" s="30">
        <v>0</v>
      </c>
      <c r="CD20" s="29">
        <v>0</v>
      </c>
      <c r="CE20" s="30">
        <v>0</v>
      </c>
      <c r="CF20" s="29">
        <v>0</v>
      </c>
      <c r="CG20" s="30">
        <v>0</v>
      </c>
      <c r="CH20" s="29">
        <v>0</v>
      </c>
      <c r="CI20" s="30">
        <v>0</v>
      </c>
      <c r="CJ20" s="29">
        <v>0</v>
      </c>
      <c r="CK20" s="30">
        <v>0</v>
      </c>
      <c r="CL20" s="29">
        <v>0</v>
      </c>
      <c r="CM20" s="30">
        <v>0</v>
      </c>
      <c r="CN20" s="29">
        <v>0</v>
      </c>
      <c r="CO20" s="30">
        <v>0</v>
      </c>
      <c r="CP20" s="29">
        <v>0</v>
      </c>
      <c r="CQ20" s="30">
        <v>0</v>
      </c>
      <c r="CR20" s="29">
        <v>0</v>
      </c>
      <c r="CS20" s="29">
        <v>0</v>
      </c>
      <c r="CT20" s="29">
        <v>0</v>
      </c>
      <c r="CU20" s="30">
        <v>0</v>
      </c>
      <c r="CV20" s="29">
        <v>0</v>
      </c>
      <c r="CW20" s="30">
        <v>0</v>
      </c>
      <c r="CX20" s="29">
        <v>0</v>
      </c>
      <c r="CY20" s="30">
        <v>0</v>
      </c>
      <c r="CZ20" s="29">
        <v>0</v>
      </c>
      <c r="DA20" s="30">
        <v>0</v>
      </c>
      <c r="DB20" s="29">
        <v>0</v>
      </c>
      <c r="DC20" s="30">
        <v>0</v>
      </c>
      <c r="DD20" s="29">
        <v>0</v>
      </c>
      <c r="DE20" s="30">
        <v>0</v>
      </c>
      <c r="DF20" s="29">
        <v>0</v>
      </c>
      <c r="DG20" s="30">
        <v>0</v>
      </c>
      <c r="DH20" s="29">
        <v>0</v>
      </c>
      <c r="DI20" s="30">
        <v>0</v>
      </c>
      <c r="DJ20" s="29">
        <v>195</v>
      </c>
      <c r="DK20" s="30">
        <v>10640</v>
      </c>
      <c r="DL20" s="29">
        <v>0</v>
      </c>
      <c r="DM20" s="30">
        <v>0</v>
      </c>
      <c r="DN20" s="29">
        <v>0</v>
      </c>
      <c r="DO20" s="30">
        <v>0</v>
      </c>
      <c r="DP20" s="29">
        <v>0</v>
      </c>
      <c r="DQ20" s="30">
        <v>0</v>
      </c>
      <c r="DR20" s="29">
        <v>0</v>
      </c>
      <c r="DS20" s="30">
        <v>0</v>
      </c>
      <c r="DT20" s="29">
        <v>0</v>
      </c>
      <c r="DU20" s="30">
        <v>0</v>
      </c>
      <c r="DV20" s="29">
        <v>0</v>
      </c>
      <c r="DW20" s="32">
        <v>10835</v>
      </c>
      <c r="DX20" s="33">
        <v>16</v>
      </c>
    </row>
    <row r="21" spans="1:128" ht="12.75" customHeight="1">
      <c r="A21" s="1">
        <v>17</v>
      </c>
      <c r="B21" s="27" t="s">
        <v>284</v>
      </c>
      <c r="C21" s="34" t="s">
        <v>285</v>
      </c>
      <c r="D21" s="29">
        <v>0</v>
      </c>
      <c r="E21" s="30">
        <v>0</v>
      </c>
      <c r="F21" s="29">
        <v>0</v>
      </c>
      <c r="G21" s="30">
        <v>0</v>
      </c>
      <c r="H21" s="29">
        <v>0</v>
      </c>
      <c r="I21" s="30">
        <v>0</v>
      </c>
      <c r="J21" s="29">
        <v>0</v>
      </c>
      <c r="K21" s="30">
        <v>0</v>
      </c>
      <c r="L21" s="29">
        <v>0</v>
      </c>
      <c r="M21" s="30">
        <v>0</v>
      </c>
      <c r="N21" s="29">
        <v>0</v>
      </c>
      <c r="O21" s="30">
        <v>0</v>
      </c>
      <c r="P21" s="29">
        <v>0</v>
      </c>
      <c r="Q21" s="30">
        <v>0</v>
      </c>
      <c r="R21" s="29">
        <v>0</v>
      </c>
      <c r="S21" s="30">
        <v>0</v>
      </c>
      <c r="T21" s="29">
        <v>0</v>
      </c>
      <c r="U21" s="30">
        <v>0</v>
      </c>
      <c r="V21" s="29">
        <v>0</v>
      </c>
      <c r="W21" s="30">
        <v>0</v>
      </c>
      <c r="X21" s="29">
        <v>0</v>
      </c>
      <c r="Y21" s="30">
        <v>0</v>
      </c>
      <c r="Z21" s="29">
        <v>0</v>
      </c>
      <c r="AA21" s="30">
        <v>0</v>
      </c>
      <c r="AB21" s="29">
        <v>0</v>
      </c>
      <c r="AC21" s="30">
        <v>0</v>
      </c>
      <c r="AD21" s="29">
        <v>0</v>
      </c>
      <c r="AE21" s="30">
        <v>0</v>
      </c>
      <c r="AF21" s="29">
        <v>0</v>
      </c>
      <c r="AG21" s="30">
        <v>0</v>
      </c>
      <c r="AH21" s="29">
        <v>0</v>
      </c>
      <c r="AI21" s="30">
        <v>0</v>
      </c>
      <c r="AJ21" s="29">
        <v>0</v>
      </c>
      <c r="AK21" s="30">
        <v>0</v>
      </c>
      <c r="AL21" s="29">
        <v>0</v>
      </c>
      <c r="AM21" s="30">
        <v>0</v>
      </c>
      <c r="AN21" s="29">
        <v>0</v>
      </c>
      <c r="AO21" s="30">
        <v>0</v>
      </c>
      <c r="AP21" s="29">
        <v>0</v>
      </c>
      <c r="AQ21" s="30">
        <v>0</v>
      </c>
      <c r="AR21" s="29">
        <v>0</v>
      </c>
      <c r="AS21" s="30">
        <v>0</v>
      </c>
      <c r="AT21" s="29">
        <v>0</v>
      </c>
      <c r="AU21" s="30">
        <v>0</v>
      </c>
      <c r="AV21" s="29">
        <v>0</v>
      </c>
      <c r="AW21" s="30">
        <v>0</v>
      </c>
      <c r="AX21" s="29">
        <v>0</v>
      </c>
      <c r="AY21" s="30">
        <v>0</v>
      </c>
      <c r="AZ21" s="29">
        <v>0</v>
      </c>
      <c r="BA21" s="30">
        <v>0</v>
      </c>
      <c r="BB21" s="29">
        <v>0</v>
      </c>
      <c r="BC21" s="30">
        <v>0</v>
      </c>
      <c r="BD21" s="29">
        <v>0</v>
      </c>
      <c r="BE21" s="30">
        <v>0</v>
      </c>
      <c r="BF21" s="29">
        <v>0</v>
      </c>
      <c r="BG21" s="30">
        <v>0</v>
      </c>
      <c r="BH21" s="29">
        <v>0</v>
      </c>
      <c r="BI21" s="30">
        <v>0</v>
      </c>
      <c r="BJ21" s="29">
        <v>0</v>
      </c>
      <c r="BK21" s="30">
        <v>0</v>
      </c>
      <c r="BL21" s="29">
        <v>0</v>
      </c>
      <c r="BM21" s="30">
        <v>0</v>
      </c>
      <c r="BN21" s="29">
        <v>0</v>
      </c>
      <c r="BO21" s="30">
        <v>0</v>
      </c>
      <c r="BP21" s="29">
        <v>0</v>
      </c>
      <c r="BQ21" s="30">
        <v>0</v>
      </c>
      <c r="BR21" s="29">
        <v>0</v>
      </c>
      <c r="BS21" s="30">
        <v>0</v>
      </c>
      <c r="BT21" s="29">
        <v>0</v>
      </c>
      <c r="BU21" s="30">
        <v>0</v>
      </c>
      <c r="BV21" s="29">
        <v>0</v>
      </c>
      <c r="BW21" s="30">
        <v>0</v>
      </c>
      <c r="BX21" s="29">
        <v>0</v>
      </c>
      <c r="BY21" s="30">
        <v>0</v>
      </c>
      <c r="BZ21" s="31">
        <v>0</v>
      </c>
      <c r="CA21" s="30">
        <v>0</v>
      </c>
      <c r="CB21" s="29">
        <v>0</v>
      </c>
      <c r="CC21" s="30">
        <v>0</v>
      </c>
      <c r="CD21" s="29">
        <v>0</v>
      </c>
      <c r="CE21" s="30">
        <v>0</v>
      </c>
      <c r="CF21" s="29">
        <v>0</v>
      </c>
      <c r="CG21" s="30">
        <v>0</v>
      </c>
      <c r="CH21" s="29">
        <v>0</v>
      </c>
      <c r="CI21" s="30">
        <v>0</v>
      </c>
      <c r="CJ21" s="29">
        <v>0</v>
      </c>
      <c r="CK21" s="30">
        <v>0</v>
      </c>
      <c r="CL21" s="29">
        <v>0</v>
      </c>
      <c r="CM21" s="30">
        <v>0</v>
      </c>
      <c r="CN21" s="29">
        <v>0</v>
      </c>
      <c r="CO21" s="30">
        <v>0</v>
      </c>
      <c r="CP21" s="29">
        <v>0</v>
      </c>
      <c r="CQ21" s="30">
        <v>0</v>
      </c>
      <c r="CR21" s="29">
        <v>0</v>
      </c>
      <c r="CS21" s="29">
        <v>0</v>
      </c>
      <c r="CT21" s="29">
        <v>0</v>
      </c>
      <c r="CU21" s="30">
        <v>0</v>
      </c>
      <c r="CV21" s="29">
        <v>0</v>
      </c>
      <c r="CW21" s="30">
        <v>0</v>
      </c>
      <c r="CX21" s="29">
        <v>0</v>
      </c>
      <c r="CY21" s="30">
        <v>0</v>
      </c>
      <c r="CZ21" s="29">
        <v>0</v>
      </c>
      <c r="DA21" s="30">
        <v>0</v>
      </c>
      <c r="DB21" s="29">
        <v>0</v>
      </c>
      <c r="DC21" s="30">
        <v>0</v>
      </c>
      <c r="DD21" s="29">
        <v>0</v>
      </c>
      <c r="DE21" s="30">
        <v>0</v>
      </c>
      <c r="DF21" s="29">
        <v>0</v>
      </c>
      <c r="DG21" s="30">
        <v>0</v>
      </c>
      <c r="DH21" s="29">
        <v>0</v>
      </c>
      <c r="DI21" s="30">
        <v>0</v>
      </c>
      <c r="DJ21" s="29">
        <v>0</v>
      </c>
      <c r="DK21" s="30">
        <v>2114</v>
      </c>
      <c r="DL21" s="29">
        <v>2148</v>
      </c>
      <c r="DM21" s="30">
        <v>0</v>
      </c>
      <c r="DN21" s="29">
        <v>0</v>
      </c>
      <c r="DO21" s="30">
        <v>0</v>
      </c>
      <c r="DP21" s="29">
        <v>0</v>
      </c>
      <c r="DQ21" s="30">
        <v>0</v>
      </c>
      <c r="DR21" s="29">
        <v>0</v>
      </c>
      <c r="DS21" s="30">
        <v>0</v>
      </c>
      <c r="DT21" s="29">
        <v>0</v>
      </c>
      <c r="DU21" s="30">
        <v>0</v>
      </c>
      <c r="DV21" s="29">
        <v>0</v>
      </c>
      <c r="DW21" s="32">
        <v>4262</v>
      </c>
      <c r="DX21" s="33">
        <v>17</v>
      </c>
    </row>
    <row r="22" spans="1:128">
      <c r="A22" s="1">
        <v>18</v>
      </c>
      <c r="B22" s="27" t="s">
        <v>286</v>
      </c>
      <c r="C22" s="28" t="s">
        <v>287</v>
      </c>
      <c r="D22" s="29">
        <v>0</v>
      </c>
      <c r="E22" s="30">
        <v>0</v>
      </c>
      <c r="F22" s="29">
        <v>0</v>
      </c>
      <c r="G22" s="30">
        <v>0</v>
      </c>
      <c r="H22" s="29">
        <v>0</v>
      </c>
      <c r="I22" s="30">
        <v>0</v>
      </c>
      <c r="J22" s="29">
        <v>0</v>
      </c>
      <c r="K22" s="30">
        <v>0</v>
      </c>
      <c r="L22" s="29">
        <v>0</v>
      </c>
      <c r="M22" s="30">
        <v>0</v>
      </c>
      <c r="N22" s="29">
        <v>0</v>
      </c>
      <c r="O22" s="30">
        <v>0</v>
      </c>
      <c r="P22" s="29">
        <v>0</v>
      </c>
      <c r="Q22" s="30">
        <v>0</v>
      </c>
      <c r="R22" s="29">
        <v>0</v>
      </c>
      <c r="S22" s="30">
        <v>0</v>
      </c>
      <c r="T22" s="29">
        <v>0</v>
      </c>
      <c r="U22" s="30">
        <v>0</v>
      </c>
      <c r="V22" s="29">
        <v>0</v>
      </c>
      <c r="W22" s="30">
        <v>0</v>
      </c>
      <c r="X22" s="29">
        <v>0</v>
      </c>
      <c r="Y22" s="30">
        <v>0</v>
      </c>
      <c r="Z22" s="29">
        <v>0</v>
      </c>
      <c r="AA22" s="30">
        <v>0</v>
      </c>
      <c r="AB22" s="29">
        <v>0</v>
      </c>
      <c r="AC22" s="30">
        <v>0</v>
      </c>
      <c r="AD22" s="29">
        <v>0</v>
      </c>
      <c r="AE22" s="30">
        <v>0</v>
      </c>
      <c r="AF22" s="29">
        <v>0</v>
      </c>
      <c r="AG22" s="30">
        <v>0</v>
      </c>
      <c r="AH22" s="29">
        <v>0</v>
      </c>
      <c r="AI22" s="30">
        <v>0</v>
      </c>
      <c r="AJ22" s="29">
        <v>0</v>
      </c>
      <c r="AK22" s="30">
        <v>0</v>
      </c>
      <c r="AL22" s="29">
        <v>0</v>
      </c>
      <c r="AM22" s="30">
        <v>0</v>
      </c>
      <c r="AN22" s="29">
        <v>0</v>
      </c>
      <c r="AO22" s="30">
        <v>0</v>
      </c>
      <c r="AP22" s="29">
        <v>0</v>
      </c>
      <c r="AQ22" s="30">
        <v>0</v>
      </c>
      <c r="AR22" s="29">
        <v>0</v>
      </c>
      <c r="AS22" s="30">
        <v>0</v>
      </c>
      <c r="AT22" s="29">
        <v>0</v>
      </c>
      <c r="AU22" s="30">
        <v>0</v>
      </c>
      <c r="AV22" s="29">
        <v>0</v>
      </c>
      <c r="AW22" s="30">
        <v>0</v>
      </c>
      <c r="AX22" s="29">
        <v>0</v>
      </c>
      <c r="AY22" s="30">
        <v>0</v>
      </c>
      <c r="AZ22" s="29">
        <v>0</v>
      </c>
      <c r="BA22" s="30">
        <v>0</v>
      </c>
      <c r="BB22" s="29">
        <v>0</v>
      </c>
      <c r="BC22" s="30">
        <v>0</v>
      </c>
      <c r="BD22" s="29">
        <v>0</v>
      </c>
      <c r="BE22" s="30">
        <v>0</v>
      </c>
      <c r="BF22" s="29">
        <v>0</v>
      </c>
      <c r="BG22" s="30">
        <v>0</v>
      </c>
      <c r="BH22" s="29">
        <v>0</v>
      </c>
      <c r="BI22" s="30">
        <v>0</v>
      </c>
      <c r="BJ22" s="29">
        <v>0</v>
      </c>
      <c r="BK22" s="30">
        <v>0</v>
      </c>
      <c r="BL22" s="29">
        <v>0</v>
      </c>
      <c r="BM22" s="30">
        <v>0</v>
      </c>
      <c r="BN22" s="29">
        <v>0</v>
      </c>
      <c r="BO22" s="30">
        <v>0</v>
      </c>
      <c r="BP22" s="29">
        <v>0</v>
      </c>
      <c r="BQ22" s="30">
        <v>0</v>
      </c>
      <c r="BR22" s="29">
        <v>0</v>
      </c>
      <c r="BS22" s="30">
        <v>0</v>
      </c>
      <c r="BT22" s="29">
        <v>0</v>
      </c>
      <c r="BU22" s="30">
        <v>0</v>
      </c>
      <c r="BV22" s="29">
        <v>0</v>
      </c>
      <c r="BW22" s="30">
        <v>0</v>
      </c>
      <c r="BX22" s="29">
        <v>0</v>
      </c>
      <c r="BY22" s="30">
        <v>0</v>
      </c>
      <c r="BZ22" s="31">
        <v>0</v>
      </c>
      <c r="CA22" s="30">
        <v>0</v>
      </c>
      <c r="CB22" s="29">
        <v>0</v>
      </c>
      <c r="CC22" s="30">
        <v>0</v>
      </c>
      <c r="CD22" s="29">
        <v>0</v>
      </c>
      <c r="CE22" s="30">
        <v>0</v>
      </c>
      <c r="CF22" s="29">
        <v>568</v>
      </c>
      <c r="CG22" s="30">
        <v>0</v>
      </c>
      <c r="CH22" s="29">
        <v>0</v>
      </c>
      <c r="CI22" s="30">
        <v>0</v>
      </c>
      <c r="CJ22" s="29">
        <v>0</v>
      </c>
      <c r="CK22" s="30">
        <v>0</v>
      </c>
      <c r="CL22" s="29">
        <v>0</v>
      </c>
      <c r="CM22" s="30">
        <v>0</v>
      </c>
      <c r="CN22" s="29">
        <v>0</v>
      </c>
      <c r="CO22" s="30">
        <v>0</v>
      </c>
      <c r="CP22" s="29">
        <v>0</v>
      </c>
      <c r="CQ22" s="30">
        <v>0</v>
      </c>
      <c r="CR22" s="29">
        <v>0</v>
      </c>
      <c r="CS22" s="29">
        <v>0</v>
      </c>
      <c r="CT22" s="29">
        <v>0</v>
      </c>
      <c r="CU22" s="30">
        <v>0</v>
      </c>
      <c r="CV22" s="29">
        <v>0</v>
      </c>
      <c r="CW22" s="30">
        <v>0</v>
      </c>
      <c r="CX22" s="29">
        <v>0</v>
      </c>
      <c r="CY22" s="30">
        <v>0</v>
      </c>
      <c r="CZ22" s="29">
        <v>0</v>
      </c>
      <c r="DA22" s="30">
        <v>0</v>
      </c>
      <c r="DB22" s="29">
        <v>0</v>
      </c>
      <c r="DC22" s="30">
        <v>0</v>
      </c>
      <c r="DD22" s="29">
        <v>0</v>
      </c>
      <c r="DE22" s="30">
        <v>0</v>
      </c>
      <c r="DF22" s="29">
        <v>0</v>
      </c>
      <c r="DG22" s="30">
        <v>0</v>
      </c>
      <c r="DH22" s="29">
        <v>0</v>
      </c>
      <c r="DI22" s="30">
        <v>0</v>
      </c>
      <c r="DJ22" s="29">
        <v>0</v>
      </c>
      <c r="DK22" s="30">
        <v>0</v>
      </c>
      <c r="DL22" s="29">
        <v>0</v>
      </c>
      <c r="DM22" s="30">
        <v>0</v>
      </c>
      <c r="DN22" s="29">
        <v>1088</v>
      </c>
      <c r="DO22" s="30">
        <v>2391</v>
      </c>
      <c r="DP22" s="29">
        <v>24</v>
      </c>
      <c r="DQ22" s="30">
        <v>0</v>
      </c>
      <c r="DR22" s="29">
        <v>0</v>
      </c>
      <c r="DS22" s="30">
        <v>0</v>
      </c>
      <c r="DT22" s="29">
        <v>0</v>
      </c>
      <c r="DU22" s="30">
        <v>0</v>
      </c>
      <c r="DV22" s="29">
        <v>0</v>
      </c>
      <c r="DW22" s="32">
        <v>4071</v>
      </c>
      <c r="DX22" s="33">
        <v>18</v>
      </c>
    </row>
    <row r="23" spans="1:128">
      <c r="A23" s="1">
        <v>19</v>
      </c>
      <c r="B23" s="27" t="s">
        <v>288</v>
      </c>
      <c r="C23" s="28" t="s">
        <v>289</v>
      </c>
      <c r="D23" s="29">
        <v>0</v>
      </c>
      <c r="E23" s="30">
        <v>0</v>
      </c>
      <c r="F23" s="29">
        <v>0</v>
      </c>
      <c r="G23" s="30">
        <v>0</v>
      </c>
      <c r="H23" s="29">
        <v>0</v>
      </c>
      <c r="I23" s="30">
        <v>0</v>
      </c>
      <c r="J23" s="29">
        <v>0</v>
      </c>
      <c r="K23" s="30">
        <v>0</v>
      </c>
      <c r="L23" s="29">
        <v>0</v>
      </c>
      <c r="M23" s="30">
        <v>0</v>
      </c>
      <c r="N23" s="29">
        <v>0</v>
      </c>
      <c r="O23" s="30">
        <v>0</v>
      </c>
      <c r="P23" s="29">
        <v>0</v>
      </c>
      <c r="Q23" s="30">
        <v>0</v>
      </c>
      <c r="R23" s="29">
        <v>0</v>
      </c>
      <c r="S23" s="30">
        <v>0</v>
      </c>
      <c r="T23" s="29">
        <v>0</v>
      </c>
      <c r="U23" s="30">
        <v>0</v>
      </c>
      <c r="V23" s="29">
        <v>0</v>
      </c>
      <c r="W23" s="30">
        <v>0</v>
      </c>
      <c r="X23" s="29">
        <v>0</v>
      </c>
      <c r="Y23" s="30">
        <v>0</v>
      </c>
      <c r="Z23" s="29">
        <v>0</v>
      </c>
      <c r="AA23" s="30">
        <v>0</v>
      </c>
      <c r="AB23" s="29">
        <v>0</v>
      </c>
      <c r="AC23" s="30">
        <v>0</v>
      </c>
      <c r="AD23" s="29">
        <v>0</v>
      </c>
      <c r="AE23" s="30">
        <v>0</v>
      </c>
      <c r="AF23" s="29">
        <v>0</v>
      </c>
      <c r="AG23" s="30">
        <v>0</v>
      </c>
      <c r="AH23" s="29">
        <v>0</v>
      </c>
      <c r="AI23" s="30">
        <v>0</v>
      </c>
      <c r="AJ23" s="29">
        <v>0</v>
      </c>
      <c r="AK23" s="30">
        <v>0</v>
      </c>
      <c r="AL23" s="29">
        <v>0</v>
      </c>
      <c r="AM23" s="30">
        <v>0</v>
      </c>
      <c r="AN23" s="29">
        <v>0</v>
      </c>
      <c r="AO23" s="30">
        <v>0</v>
      </c>
      <c r="AP23" s="29">
        <v>0</v>
      </c>
      <c r="AQ23" s="30">
        <v>0</v>
      </c>
      <c r="AR23" s="29">
        <v>0</v>
      </c>
      <c r="AS23" s="30">
        <v>0</v>
      </c>
      <c r="AT23" s="29">
        <v>0</v>
      </c>
      <c r="AU23" s="30">
        <v>0</v>
      </c>
      <c r="AV23" s="29">
        <v>0</v>
      </c>
      <c r="AW23" s="30">
        <v>0</v>
      </c>
      <c r="AX23" s="29">
        <v>0</v>
      </c>
      <c r="AY23" s="30">
        <v>0</v>
      </c>
      <c r="AZ23" s="29">
        <v>0</v>
      </c>
      <c r="BA23" s="30">
        <v>0</v>
      </c>
      <c r="BB23" s="29">
        <v>0</v>
      </c>
      <c r="BC23" s="30">
        <v>0</v>
      </c>
      <c r="BD23" s="29">
        <v>0</v>
      </c>
      <c r="BE23" s="30">
        <v>0</v>
      </c>
      <c r="BF23" s="29">
        <v>0</v>
      </c>
      <c r="BG23" s="30">
        <v>0</v>
      </c>
      <c r="BH23" s="29">
        <v>0</v>
      </c>
      <c r="BI23" s="30">
        <v>0</v>
      </c>
      <c r="BJ23" s="29">
        <v>0</v>
      </c>
      <c r="BK23" s="30">
        <v>0</v>
      </c>
      <c r="BL23" s="29">
        <v>0</v>
      </c>
      <c r="BM23" s="30">
        <v>0</v>
      </c>
      <c r="BN23" s="29">
        <v>0</v>
      </c>
      <c r="BO23" s="30">
        <v>0</v>
      </c>
      <c r="BP23" s="29">
        <v>0</v>
      </c>
      <c r="BQ23" s="30">
        <v>0</v>
      </c>
      <c r="BR23" s="29">
        <v>0</v>
      </c>
      <c r="BS23" s="30">
        <v>0</v>
      </c>
      <c r="BT23" s="29">
        <v>0</v>
      </c>
      <c r="BU23" s="30">
        <v>0</v>
      </c>
      <c r="BV23" s="29">
        <v>667</v>
      </c>
      <c r="BW23" s="30">
        <v>0</v>
      </c>
      <c r="BX23" s="29">
        <v>0</v>
      </c>
      <c r="BY23" s="30">
        <v>0</v>
      </c>
      <c r="BZ23" s="31">
        <v>0</v>
      </c>
      <c r="CA23" s="30">
        <v>220</v>
      </c>
      <c r="CB23" s="29">
        <v>0</v>
      </c>
      <c r="CC23" s="30">
        <v>0</v>
      </c>
      <c r="CD23" s="29">
        <v>0</v>
      </c>
      <c r="CE23" s="30">
        <v>0</v>
      </c>
      <c r="CF23" s="29">
        <v>0</v>
      </c>
      <c r="CG23" s="30">
        <v>0</v>
      </c>
      <c r="CH23" s="29">
        <v>0</v>
      </c>
      <c r="CI23" s="30">
        <v>0</v>
      </c>
      <c r="CJ23" s="29">
        <v>0</v>
      </c>
      <c r="CK23" s="30">
        <v>0</v>
      </c>
      <c r="CL23" s="29">
        <v>0</v>
      </c>
      <c r="CM23" s="30">
        <v>0</v>
      </c>
      <c r="CN23" s="29">
        <v>0</v>
      </c>
      <c r="CO23" s="30">
        <v>0</v>
      </c>
      <c r="CP23" s="29">
        <v>0</v>
      </c>
      <c r="CQ23" s="30">
        <v>0</v>
      </c>
      <c r="CR23" s="29">
        <v>0</v>
      </c>
      <c r="CS23" s="29">
        <v>0</v>
      </c>
      <c r="CT23" s="29">
        <v>0</v>
      </c>
      <c r="CU23" s="30">
        <v>0</v>
      </c>
      <c r="CV23" s="29">
        <v>0</v>
      </c>
      <c r="CW23" s="30">
        <v>0</v>
      </c>
      <c r="CX23" s="29">
        <v>0</v>
      </c>
      <c r="CY23" s="30">
        <v>0</v>
      </c>
      <c r="CZ23" s="29">
        <v>0</v>
      </c>
      <c r="DA23" s="30">
        <v>0</v>
      </c>
      <c r="DB23" s="29">
        <v>0</v>
      </c>
      <c r="DC23" s="30">
        <v>0</v>
      </c>
      <c r="DD23" s="29">
        <v>0</v>
      </c>
      <c r="DE23" s="30">
        <v>0</v>
      </c>
      <c r="DF23" s="29">
        <v>0</v>
      </c>
      <c r="DG23" s="30">
        <v>0</v>
      </c>
      <c r="DH23" s="29">
        <v>0</v>
      </c>
      <c r="DI23" s="30">
        <v>0</v>
      </c>
      <c r="DJ23" s="29">
        <v>0</v>
      </c>
      <c r="DK23" s="30">
        <v>0</v>
      </c>
      <c r="DL23" s="29">
        <v>0</v>
      </c>
      <c r="DM23" s="30">
        <v>0</v>
      </c>
      <c r="DN23" s="29">
        <v>0</v>
      </c>
      <c r="DO23" s="30">
        <v>0</v>
      </c>
      <c r="DP23" s="29">
        <v>0</v>
      </c>
      <c r="DQ23" s="30">
        <v>0</v>
      </c>
      <c r="DR23" s="29">
        <v>0</v>
      </c>
      <c r="DS23" s="30">
        <v>0</v>
      </c>
      <c r="DT23" s="29">
        <v>0</v>
      </c>
      <c r="DU23" s="30">
        <v>0</v>
      </c>
      <c r="DV23" s="29">
        <v>0</v>
      </c>
      <c r="DW23" s="32">
        <v>887</v>
      </c>
      <c r="DX23" s="33">
        <v>19</v>
      </c>
    </row>
    <row r="24" spans="1:128">
      <c r="A24" s="1">
        <v>20</v>
      </c>
      <c r="B24" s="27" t="s">
        <v>290</v>
      </c>
      <c r="C24" s="28" t="s">
        <v>291</v>
      </c>
      <c r="D24" s="29">
        <v>0</v>
      </c>
      <c r="E24" s="30">
        <v>0</v>
      </c>
      <c r="F24" s="29">
        <v>0</v>
      </c>
      <c r="G24" s="30">
        <v>0</v>
      </c>
      <c r="H24" s="29">
        <v>0</v>
      </c>
      <c r="I24" s="30">
        <v>0</v>
      </c>
      <c r="J24" s="29">
        <v>0</v>
      </c>
      <c r="K24" s="30">
        <v>0</v>
      </c>
      <c r="L24" s="29">
        <v>0</v>
      </c>
      <c r="M24" s="30">
        <v>0</v>
      </c>
      <c r="N24" s="29">
        <v>17209</v>
      </c>
      <c r="O24" s="30">
        <v>0</v>
      </c>
      <c r="P24" s="29">
        <v>0</v>
      </c>
      <c r="Q24" s="30">
        <v>0</v>
      </c>
      <c r="R24" s="29">
        <v>3</v>
      </c>
      <c r="S24" s="30">
        <v>1</v>
      </c>
      <c r="T24" s="29">
        <v>0</v>
      </c>
      <c r="U24" s="30">
        <v>1</v>
      </c>
      <c r="V24" s="29">
        <v>0</v>
      </c>
      <c r="W24" s="30">
        <v>1</v>
      </c>
      <c r="X24" s="29">
        <v>0</v>
      </c>
      <c r="Y24" s="30">
        <v>0</v>
      </c>
      <c r="Z24" s="29">
        <v>1</v>
      </c>
      <c r="AA24" s="30">
        <v>1</v>
      </c>
      <c r="AB24" s="29">
        <v>1</v>
      </c>
      <c r="AC24" s="30">
        <v>1</v>
      </c>
      <c r="AD24" s="29">
        <v>3</v>
      </c>
      <c r="AE24" s="30">
        <v>1</v>
      </c>
      <c r="AF24" s="29">
        <v>0</v>
      </c>
      <c r="AG24" s="30">
        <v>2</v>
      </c>
      <c r="AH24" s="29">
        <v>0</v>
      </c>
      <c r="AI24" s="30">
        <v>0</v>
      </c>
      <c r="AJ24" s="29">
        <v>1</v>
      </c>
      <c r="AK24" s="30">
        <v>2</v>
      </c>
      <c r="AL24" s="29">
        <v>1</v>
      </c>
      <c r="AM24" s="30">
        <v>1</v>
      </c>
      <c r="AN24" s="29">
        <v>1</v>
      </c>
      <c r="AO24" s="30">
        <v>0</v>
      </c>
      <c r="AP24" s="29">
        <v>0</v>
      </c>
      <c r="AQ24" s="30">
        <v>0</v>
      </c>
      <c r="AR24" s="29">
        <v>1</v>
      </c>
      <c r="AS24" s="30">
        <v>0</v>
      </c>
      <c r="AT24" s="29">
        <v>0</v>
      </c>
      <c r="AU24" s="30">
        <v>1</v>
      </c>
      <c r="AV24" s="29">
        <v>1</v>
      </c>
      <c r="AW24" s="30">
        <v>0</v>
      </c>
      <c r="AX24" s="29">
        <v>0</v>
      </c>
      <c r="AY24" s="30">
        <v>0</v>
      </c>
      <c r="AZ24" s="29">
        <v>0</v>
      </c>
      <c r="BA24" s="30">
        <v>0</v>
      </c>
      <c r="BB24" s="29">
        <v>1</v>
      </c>
      <c r="BC24" s="30">
        <v>1</v>
      </c>
      <c r="BD24" s="29">
        <v>1</v>
      </c>
      <c r="BE24" s="30">
        <v>3</v>
      </c>
      <c r="BF24" s="29">
        <v>2</v>
      </c>
      <c r="BG24" s="30">
        <v>0</v>
      </c>
      <c r="BH24" s="29">
        <v>0</v>
      </c>
      <c r="BI24" s="30">
        <v>0</v>
      </c>
      <c r="BJ24" s="29">
        <v>0</v>
      </c>
      <c r="BK24" s="30">
        <v>1</v>
      </c>
      <c r="BL24" s="29">
        <v>2</v>
      </c>
      <c r="BM24" s="30">
        <v>2</v>
      </c>
      <c r="BN24" s="29">
        <v>2</v>
      </c>
      <c r="BO24" s="30">
        <v>0</v>
      </c>
      <c r="BP24" s="29">
        <v>1</v>
      </c>
      <c r="BQ24" s="30">
        <v>0</v>
      </c>
      <c r="BR24" s="29">
        <v>0</v>
      </c>
      <c r="BS24" s="30">
        <v>0</v>
      </c>
      <c r="BT24" s="29">
        <v>0</v>
      </c>
      <c r="BU24" s="30">
        <v>0</v>
      </c>
      <c r="BV24" s="29">
        <v>0</v>
      </c>
      <c r="BW24" s="30">
        <v>0</v>
      </c>
      <c r="BX24" s="29">
        <v>0</v>
      </c>
      <c r="BY24" s="30">
        <v>0</v>
      </c>
      <c r="BZ24" s="31">
        <v>0</v>
      </c>
      <c r="CA24" s="30">
        <v>0</v>
      </c>
      <c r="CB24" s="29">
        <v>0</v>
      </c>
      <c r="CC24" s="30">
        <v>0</v>
      </c>
      <c r="CD24" s="29">
        <v>5</v>
      </c>
      <c r="CE24" s="30">
        <v>0</v>
      </c>
      <c r="CF24" s="29">
        <v>0</v>
      </c>
      <c r="CG24" s="30">
        <v>0</v>
      </c>
      <c r="CH24" s="29">
        <v>0</v>
      </c>
      <c r="CI24" s="30">
        <v>457</v>
      </c>
      <c r="CJ24" s="29">
        <v>0</v>
      </c>
      <c r="CK24" s="30">
        <v>0</v>
      </c>
      <c r="CL24" s="29">
        <v>0</v>
      </c>
      <c r="CM24" s="30">
        <v>0</v>
      </c>
      <c r="CN24" s="29">
        <v>0</v>
      </c>
      <c r="CO24" s="30">
        <v>0</v>
      </c>
      <c r="CP24" s="29">
        <v>0</v>
      </c>
      <c r="CQ24" s="30">
        <v>0</v>
      </c>
      <c r="CR24" s="29">
        <v>0</v>
      </c>
      <c r="CS24" s="29">
        <v>0</v>
      </c>
      <c r="CT24" s="29">
        <v>0</v>
      </c>
      <c r="CU24" s="30">
        <v>0</v>
      </c>
      <c r="CV24" s="29">
        <v>0</v>
      </c>
      <c r="CW24" s="30">
        <v>0</v>
      </c>
      <c r="CX24" s="29">
        <v>0</v>
      </c>
      <c r="CY24" s="30">
        <v>0</v>
      </c>
      <c r="CZ24" s="29">
        <v>0</v>
      </c>
      <c r="DA24" s="30">
        <v>0</v>
      </c>
      <c r="DB24" s="29">
        <v>0</v>
      </c>
      <c r="DC24" s="30">
        <v>0</v>
      </c>
      <c r="DD24" s="29">
        <v>0</v>
      </c>
      <c r="DE24" s="30">
        <v>0</v>
      </c>
      <c r="DF24" s="29">
        <v>0</v>
      </c>
      <c r="DG24" s="30">
        <v>0</v>
      </c>
      <c r="DH24" s="29">
        <v>0</v>
      </c>
      <c r="DI24" s="30">
        <v>21</v>
      </c>
      <c r="DJ24" s="29">
        <v>0</v>
      </c>
      <c r="DK24" s="30">
        <v>30</v>
      </c>
      <c r="DL24" s="29">
        <v>0</v>
      </c>
      <c r="DM24" s="30">
        <v>0</v>
      </c>
      <c r="DN24" s="29">
        <v>0</v>
      </c>
      <c r="DO24" s="30">
        <v>0</v>
      </c>
      <c r="DP24" s="29">
        <v>0</v>
      </c>
      <c r="DQ24" s="30">
        <v>0</v>
      </c>
      <c r="DR24" s="29">
        <v>0</v>
      </c>
      <c r="DS24" s="30">
        <v>0</v>
      </c>
      <c r="DT24" s="29">
        <v>0</v>
      </c>
      <c r="DU24" s="30">
        <v>0</v>
      </c>
      <c r="DV24" s="29">
        <v>0</v>
      </c>
      <c r="DW24" s="32">
        <v>17763</v>
      </c>
      <c r="DX24" s="33">
        <v>20</v>
      </c>
    </row>
    <row r="25" spans="1:128">
      <c r="A25" s="1">
        <v>21</v>
      </c>
      <c r="B25" s="27" t="s">
        <v>292</v>
      </c>
      <c r="C25" s="28" t="s">
        <v>293</v>
      </c>
      <c r="D25" s="29">
        <v>0</v>
      </c>
      <c r="E25" s="30">
        <v>0</v>
      </c>
      <c r="F25" s="29">
        <v>0</v>
      </c>
      <c r="G25" s="30">
        <v>0</v>
      </c>
      <c r="H25" s="29">
        <v>0</v>
      </c>
      <c r="I25" s="30">
        <v>0</v>
      </c>
      <c r="J25" s="29">
        <v>0</v>
      </c>
      <c r="K25" s="30">
        <v>0</v>
      </c>
      <c r="L25" s="29">
        <v>0</v>
      </c>
      <c r="M25" s="30">
        <v>0</v>
      </c>
      <c r="N25" s="29">
        <v>0</v>
      </c>
      <c r="O25" s="30">
        <v>6384</v>
      </c>
      <c r="P25" s="29">
        <v>0</v>
      </c>
      <c r="Q25" s="30">
        <v>0</v>
      </c>
      <c r="R25" s="29">
        <v>0</v>
      </c>
      <c r="S25" s="30">
        <v>0</v>
      </c>
      <c r="T25" s="29">
        <v>0</v>
      </c>
      <c r="U25" s="30">
        <v>0</v>
      </c>
      <c r="V25" s="29">
        <v>0</v>
      </c>
      <c r="W25" s="30">
        <v>0</v>
      </c>
      <c r="X25" s="29">
        <v>0</v>
      </c>
      <c r="Y25" s="30">
        <v>0</v>
      </c>
      <c r="Z25" s="29">
        <v>0</v>
      </c>
      <c r="AA25" s="30">
        <v>0</v>
      </c>
      <c r="AB25" s="29">
        <v>0</v>
      </c>
      <c r="AC25" s="30">
        <v>0</v>
      </c>
      <c r="AD25" s="29">
        <v>0</v>
      </c>
      <c r="AE25" s="30">
        <v>0</v>
      </c>
      <c r="AF25" s="29">
        <v>0</v>
      </c>
      <c r="AG25" s="30">
        <v>0</v>
      </c>
      <c r="AH25" s="29">
        <v>0</v>
      </c>
      <c r="AI25" s="30">
        <v>0</v>
      </c>
      <c r="AJ25" s="29">
        <v>0</v>
      </c>
      <c r="AK25" s="30">
        <v>0</v>
      </c>
      <c r="AL25" s="29">
        <v>0</v>
      </c>
      <c r="AM25" s="30">
        <v>0</v>
      </c>
      <c r="AN25" s="29">
        <v>0</v>
      </c>
      <c r="AO25" s="30">
        <v>0</v>
      </c>
      <c r="AP25" s="29">
        <v>0</v>
      </c>
      <c r="AQ25" s="30">
        <v>0</v>
      </c>
      <c r="AR25" s="29">
        <v>0</v>
      </c>
      <c r="AS25" s="30">
        <v>0</v>
      </c>
      <c r="AT25" s="29">
        <v>0</v>
      </c>
      <c r="AU25" s="30">
        <v>0</v>
      </c>
      <c r="AV25" s="29">
        <v>0</v>
      </c>
      <c r="AW25" s="30">
        <v>0</v>
      </c>
      <c r="AX25" s="29">
        <v>0</v>
      </c>
      <c r="AY25" s="30">
        <v>0</v>
      </c>
      <c r="AZ25" s="29">
        <v>0</v>
      </c>
      <c r="BA25" s="30">
        <v>0</v>
      </c>
      <c r="BB25" s="29">
        <v>0</v>
      </c>
      <c r="BC25" s="30">
        <v>0</v>
      </c>
      <c r="BD25" s="29">
        <v>0</v>
      </c>
      <c r="BE25" s="30">
        <v>0</v>
      </c>
      <c r="BF25" s="29">
        <v>0</v>
      </c>
      <c r="BG25" s="30">
        <v>0</v>
      </c>
      <c r="BH25" s="29">
        <v>0</v>
      </c>
      <c r="BI25" s="30">
        <v>0</v>
      </c>
      <c r="BJ25" s="29">
        <v>0</v>
      </c>
      <c r="BK25" s="30">
        <v>0</v>
      </c>
      <c r="BL25" s="29">
        <v>0</v>
      </c>
      <c r="BM25" s="30">
        <v>0</v>
      </c>
      <c r="BN25" s="29">
        <v>0</v>
      </c>
      <c r="BO25" s="30">
        <v>0</v>
      </c>
      <c r="BP25" s="29">
        <v>0</v>
      </c>
      <c r="BQ25" s="30">
        <v>0</v>
      </c>
      <c r="BR25" s="29">
        <v>0</v>
      </c>
      <c r="BS25" s="30">
        <v>0</v>
      </c>
      <c r="BT25" s="29">
        <v>0</v>
      </c>
      <c r="BU25" s="30">
        <v>0</v>
      </c>
      <c r="BV25" s="29">
        <v>0</v>
      </c>
      <c r="BW25" s="30">
        <v>0</v>
      </c>
      <c r="BX25" s="29">
        <v>0</v>
      </c>
      <c r="BY25" s="30">
        <v>0</v>
      </c>
      <c r="BZ25" s="31">
        <v>0</v>
      </c>
      <c r="CA25" s="30">
        <v>0</v>
      </c>
      <c r="CB25" s="29">
        <v>0</v>
      </c>
      <c r="CC25" s="30">
        <v>0</v>
      </c>
      <c r="CD25" s="29">
        <v>0</v>
      </c>
      <c r="CE25" s="30">
        <v>0</v>
      </c>
      <c r="CF25" s="29">
        <v>0</v>
      </c>
      <c r="CG25" s="30">
        <v>0</v>
      </c>
      <c r="CH25" s="29">
        <v>0</v>
      </c>
      <c r="CI25" s="30">
        <v>0</v>
      </c>
      <c r="CJ25" s="29">
        <v>0</v>
      </c>
      <c r="CK25" s="30">
        <v>0</v>
      </c>
      <c r="CL25" s="29">
        <v>0</v>
      </c>
      <c r="CM25" s="30">
        <v>0</v>
      </c>
      <c r="CN25" s="29">
        <v>0</v>
      </c>
      <c r="CO25" s="30">
        <v>0</v>
      </c>
      <c r="CP25" s="29">
        <v>0</v>
      </c>
      <c r="CQ25" s="30">
        <v>0</v>
      </c>
      <c r="CR25" s="29">
        <v>0</v>
      </c>
      <c r="CS25" s="29">
        <v>0</v>
      </c>
      <c r="CT25" s="29">
        <v>0</v>
      </c>
      <c r="CU25" s="30">
        <v>0</v>
      </c>
      <c r="CV25" s="29">
        <v>0</v>
      </c>
      <c r="CW25" s="30">
        <v>0</v>
      </c>
      <c r="CX25" s="29">
        <v>0</v>
      </c>
      <c r="CY25" s="30">
        <v>0</v>
      </c>
      <c r="CZ25" s="29">
        <v>0</v>
      </c>
      <c r="DA25" s="30">
        <v>0</v>
      </c>
      <c r="DB25" s="29">
        <v>0</v>
      </c>
      <c r="DC25" s="30">
        <v>0</v>
      </c>
      <c r="DD25" s="29">
        <v>0</v>
      </c>
      <c r="DE25" s="30">
        <v>0</v>
      </c>
      <c r="DF25" s="29">
        <v>0</v>
      </c>
      <c r="DG25" s="30">
        <v>0</v>
      </c>
      <c r="DH25" s="29">
        <v>0</v>
      </c>
      <c r="DI25" s="30">
        <v>0</v>
      </c>
      <c r="DJ25" s="29">
        <v>0</v>
      </c>
      <c r="DK25" s="30">
        <v>0</v>
      </c>
      <c r="DL25" s="29">
        <v>0</v>
      </c>
      <c r="DM25" s="30">
        <v>0</v>
      </c>
      <c r="DN25" s="29">
        <v>0</v>
      </c>
      <c r="DO25" s="30">
        <v>0</v>
      </c>
      <c r="DP25" s="29">
        <v>0</v>
      </c>
      <c r="DQ25" s="30">
        <v>0</v>
      </c>
      <c r="DR25" s="29">
        <v>0</v>
      </c>
      <c r="DS25" s="30">
        <v>0</v>
      </c>
      <c r="DT25" s="29">
        <v>0</v>
      </c>
      <c r="DU25" s="30">
        <v>0</v>
      </c>
      <c r="DV25" s="29">
        <v>0</v>
      </c>
      <c r="DW25" s="32">
        <v>6384</v>
      </c>
      <c r="DX25" s="33">
        <v>21</v>
      </c>
    </row>
    <row r="26" spans="1:128">
      <c r="A26" s="1">
        <v>22</v>
      </c>
      <c r="B26" s="27" t="s">
        <v>294</v>
      </c>
      <c r="C26" s="28" t="s">
        <v>295</v>
      </c>
      <c r="D26" s="29">
        <v>0</v>
      </c>
      <c r="E26" s="30">
        <v>0</v>
      </c>
      <c r="F26" s="29">
        <v>0</v>
      </c>
      <c r="G26" s="30">
        <v>0</v>
      </c>
      <c r="H26" s="29">
        <v>0</v>
      </c>
      <c r="I26" s="30">
        <v>9</v>
      </c>
      <c r="J26" s="29">
        <v>0</v>
      </c>
      <c r="K26" s="30">
        <v>0</v>
      </c>
      <c r="L26" s="29">
        <v>0</v>
      </c>
      <c r="M26" s="30">
        <v>0</v>
      </c>
      <c r="N26" s="29">
        <v>0</v>
      </c>
      <c r="O26" s="30">
        <v>0</v>
      </c>
      <c r="P26" s="29">
        <v>0</v>
      </c>
      <c r="Q26" s="30">
        <v>0</v>
      </c>
      <c r="R26" s="29">
        <v>0</v>
      </c>
      <c r="S26" s="30">
        <v>0</v>
      </c>
      <c r="T26" s="29">
        <v>0</v>
      </c>
      <c r="U26" s="30">
        <v>0</v>
      </c>
      <c r="V26" s="29">
        <v>0</v>
      </c>
      <c r="W26" s="30">
        <v>0</v>
      </c>
      <c r="X26" s="29">
        <v>0</v>
      </c>
      <c r="Y26" s="30">
        <v>0</v>
      </c>
      <c r="Z26" s="29">
        <v>0</v>
      </c>
      <c r="AA26" s="30">
        <v>0</v>
      </c>
      <c r="AB26" s="29">
        <v>0</v>
      </c>
      <c r="AC26" s="30">
        <v>0</v>
      </c>
      <c r="AD26" s="29">
        <v>0</v>
      </c>
      <c r="AE26" s="30">
        <v>0</v>
      </c>
      <c r="AF26" s="29">
        <v>0</v>
      </c>
      <c r="AG26" s="30">
        <v>0</v>
      </c>
      <c r="AH26" s="29">
        <v>0</v>
      </c>
      <c r="AI26" s="30">
        <v>0</v>
      </c>
      <c r="AJ26" s="29">
        <v>0</v>
      </c>
      <c r="AK26" s="30">
        <v>0</v>
      </c>
      <c r="AL26" s="29">
        <v>0</v>
      </c>
      <c r="AM26" s="30">
        <v>0</v>
      </c>
      <c r="AN26" s="29">
        <v>0</v>
      </c>
      <c r="AO26" s="30">
        <v>0</v>
      </c>
      <c r="AP26" s="29">
        <v>0</v>
      </c>
      <c r="AQ26" s="30">
        <v>0</v>
      </c>
      <c r="AR26" s="29">
        <v>0</v>
      </c>
      <c r="AS26" s="30">
        <v>0</v>
      </c>
      <c r="AT26" s="29">
        <v>0</v>
      </c>
      <c r="AU26" s="30">
        <v>0</v>
      </c>
      <c r="AV26" s="29">
        <v>0</v>
      </c>
      <c r="AW26" s="30">
        <v>0</v>
      </c>
      <c r="AX26" s="29">
        <v>0</v>
      </c>
      <c r="AY26" s="30">
        <v>0</v>
      </c>
      <c r="AZ26" s="29">
        <v>0</v>
      </c>
      <c r="BA26" s="30">
        <v>0</v>
      </c>
      <c r="BB26" s="29">
        <v>0</v>
      </c>
      <c r="BC26" s="30">
        <v>0</v>
      </c>
      <c r="BD26" s="29">
        <v>0</v>
      </c>
      <c r="BE26" s="30">
        <v>0</v>
      </c>
      <c r="BF26" s="29">
        <v>0</v>
      </c>
      <c r="BG26" s="30">
        <v>0</v>
      </c>
      <c r="BH26" s="29">
        <v>0</v>
      </c>
      <c r="BI26" s="30">
        <v>0</v>
      </c>
      <c r="BJ26" s="29">
        <v>0</v>
      </c>
      <c r="BK26" s="30">
        <v>0</v>
      </c>
      <c r="BL26" s="29">
        <v>0</v>
      </c>
      <c r="BM26" s="30">
        <v>0</v>
      </c>
      <c r="BN26" s="29">
        <v>0</v>
      </c>
      <c r="BO26" s="30">
        <v>0</v>
      </c>
      <c r="BP26" s="29">
        <v>0</v>
      </c>
      <c r="BQ26" s="30">
        <v>0</v>
      </c>
      <c r="BR26" s="29">
        <v>0</v>
      </c>
      <c r="BS26" s="30">
        <v>0</v>
      </c>
      <c r="BT26" s="29">
        <v>0</v>
      </c>
      <c r="BU26" s="30">
        <v>0</v>
      </c>
      <c r="BV26" s="29">
        <v>0</v>
      </c>
      <c r="BW26" s="30">
        <v>0</v>
      </c>
      <c r="BX26" s="29">
        <v>0</v>
      </c>
      <c r="BY26" s="30">
        <v>0</v>
      </c>
      <c r="BZ26" s="31">
        <v>826</v>
      </c>
      <c r="CA26" s="30">
        <v>0</v>
      </c>
      <c r="CB26" s="29">
        <v>0</v>
      </c>
      <c r="CC26" s="30">
        <v>0</v>
      </c>
      <c r="CD26" s="29">
        <v>0</v>
      </c>
      <c r="CE26" s="30">
        <v>0</v>
      </c>
      <c r="CF26" s="29">
        <v>0</v>
      </c>
      <c r="CG26" s="30">
        <v>0</v>
      </c>
      <c r="CH26" s="29">
        <v>0</v>
      </c>
      <c r="CI26" s="30">
        <v>0</v>
      </c>
      <c r="CJ26" s="29">
        <v>0</v>
      </c>
      <c r="CK26" s="30">
        <v>0</v>
      </c>
      <c r="CL26" s="29">
        <v>0</v>
      </c>
      <c r="CM26" s="30">
        <v>0</v>
      </c>
      <c r="CN26" s="29">
        <v>0</v>
      </c>
      <c r="CO26" s="30">
        <v>0</v>
      </c>
      <c r="CP26" s="29">
        <v>0</v>
      </c>
      <c r="CQ26" s="30">
        <v>0</v>
      </c>
      <c r="CR26" s="29">
        <v>0</v>
      </c>
      <c r="CS26" s="29">
        <v>0</v>
      </c>
      <c r="CT26" s="29">
        <v>0</v>
      </c>
      <c r="CU26" s="30">
        <v>0</v>
      </c>
      <c r="CV26" s="29">
        <v>0</v>
      </c>
      <c r="CW26" s="30">
        <v>0</v>
      </c>
      <c r="CX26" s="29">
        <v>0</v>
      </c>
      <c r="CY26" s="30">
        <v>0</v>
      </c>
      <c r="CZ26" s="29">
        <v>0</v>
      </c>
      <c r="DA26" s="30">
        <v>0</v>
      </c>
      <c r="DB26" s="29">
        <v>0</v>
      </c>
      <c r="DC26" s="30">
        <v>0</v>
      </c>
      <c r="DD26" s="29">
        <v>0</v>
      </c>
      <c r="DE26" s="30">
        <v>0</v>
      </c>
      <c r="DF26" s="29">
        <v>0</v>
      </c>
      <c r="DG26" s="30">
        <v>0</v>
      </c>
      <c r="DH26" s="29">
        <v>0</v>
      </c>
      <c r="DI26" s="30">
        <v>0</v>
      </c>
      <c r="DJ26" s="29">
        <v>0</v>
      </c>
      <c r="DK26" s="30">
        <v>0</v>
      </c>
      <c r="DL26" s="29">
        <v>0</v>
      </c>
      <c r="DM26" s="30">
        <v>0</v>
      </c>
      <c r="DN26" s="29">
        <v>0</v>
      </c>
      <c r="DO26" s="30">
        <v>0</v>
      </c>
      <c r="DP26" s="29">
        <v>0</v>
      </c>
      <c r="DQ26" s="30">
        <v>0</v>
      </c>
      <c r="DR26" s="29">
        <v>0</v>
      </c>
      <c r="DS26" s="30">
        <v>0</v>
      </c>
      <c r="DT26" s="29">
        <v>0</v>
      </c>
      <c r="DU26" s="30">
        <v>0</v>
      </c>
      <c r="DV26" s="29">
        <v>0</v>
      </c>
      <c r="DW26" s="32">
        <v>835</v>
      </c>
      <c r="DX26" s="33">
        <v>22</v>
      </c>
    </row>
    <row r="27" spans="1:128">
      <c r="A27" s="1">
        <v>23</v>
      </c>
      <c r="B27" s="27" t="s">
        <v>296</v>
      </c>
      <c r="C27" s="28" t="s">
        <v>297</v>
      </c>
      <c r="D27" s="29">
        <v>0</v>
      </c>
      <c r="E27" s="30">
        <v>0</v>
      </c>
      <c r="F27" s="29">
        <v>0</v>
      </c>
      <c r="G27" s="30">
        <v>0</v>
      </c>
      <c r="H27" s="29">
        <v>0</v>
      </c>
      <c r="I27" s="30">
        <v>0</v>
      </c>
      <c r="J27" s="29">
        <v>0</v>
      </c>
      <c r="K27" s="30">
        <v>52</v>
      </c>
      <c r="L27" s="29">
        <v>0</v>
      </c>
      <c r="M27" s="30">
        <v>0</v>
      </c>
      <c r="N27" s="29">
        <v>0</v>
      </c>
      <c r="O27" s="30">
        <v>0</v>
      </c>
      <c r="P27" s="29">
        <v>1020</v>
      </c>
      <c r="Q27" s="30">
        <v>126</v>
      </c>
      <c r="R27" s="29">
        <v>0</v>
      </c>
      <c r="S27" s="30">
        <v>0</v>
      </c>
      <c r="T27" s="29">
        <v>0</v>
      </c>
      <c r="U27" s="30">
        <v>0</v>
      </c>
      <c r="V27" s="29">
        <v>0</v>
      </c>
      <c r="W27" s="30">
        <v>0</v>
      </c>
      <c r="X27" s="29">
        <v>0</v>
      </c>
      <c r="Y27" s="30">
        <v>0</v>
      </c>
      <c r="Z27" s="29">
        <v>0</v>
      </c>
      <c r="AA27" s="30">
        <v>0</v>
      </c>
      <c r="AB27" s="29">
        <v>0</v>
      </c>
      <c r="AC27" s="30">
        <v>0</v>
      </c>
      <c r="AD27" s="29">
        <v>0</v>
      </c>
      <c r="AE27" s="30">
        <v>0</v>
      </c>
      <c r="AF27" s="29">
        <v>0</v>
      </c>
      <c r="AG27" s="30">
        <v>0</v>
      </c>
      <c r="AH27" s="29">
        <v>0</v>
      </c>
      <c r="AI27" s="30">
        <v>0</v>
      </c>
      <c r="AJ27" s="29">
        <v>0</v>
      </c>
      <c r="AK27" s="30">
        <v>0</v>
      </c>
      <c r="AL27" s="29">
        <v>0</v>
      </c>
      <c r="AM27" s="30">
        <v>0</v>
      </c>
      <c r="AN27" s="29">
        <v>0</v>
      </c>
      <c r="AO27" s="30">
        <v>0</v>
      </c>
      <c r="AP27" s="29">
        <v>0</v>
      </c>
      <c r="AQ27" s="30">
        <v>0</v>
      </c>
      <c r="AR27" s="29">
        <v>0</v>
      </c>
      <c r="AS27" s="30">
        <v>0</v>
      </c>
      <c r="AT27" s="29">
        <v>0</v>
      </c>
      <c r="AU27" s="30">
        <v>0</v>
      </c>
      <c r="AV27" s="29">
        <v>0</v>
      </c>
      <c r="AW27" s="30">
        <v>0</v>
      </c>
      <c r="AX27" s="29">
        <v>0</v>
      </c>
      <c r="AY27" s="30">
        <v>0</v>
      </c>
      <c r="AZ27" s="29">
        <v>0</v>
      </c>
      <c r="BA27" s="30">
        <v>0</v>
      </c>
      <c r="BB27" s="29">
        <v>0</v>
      </c>
      <c r="BC27" s="30">
        <v>0</v>
      </c>
      <c r="BD27" s="29">
        <v>0</v>
      </c>
      <c r="BE27" s="30">
        <v>0</v>
      </c>
      <c r="BF27" s="29">
        <v>0</v>
      </c>
      <c r="BG27" s="30">
        <v>0</v>
      </c>
      <c r="BH27" s="29">
        <v>0</v>
      </c>
      <c r="BI27" s="30">
        <v>0</v>
      </c>
      <c r="BJ27" s="29">
        <v>0</v>
      </c>
      <c r="BK27" s="30">
        <v>0</v>
      </c>
      <c r="BL27" s="29">
        <v>0</v>
      </c>
      <c r="BM27" s="30">
        <v>0</v>
      </c>
      <c r="BN27" s="29">
        <v>0</v>
      </c>
      <c r="BO27" s="30">
        <v>0</v>
      </c>
      <c r="BP27" s="29">
        <v>0</v>
      </c>
      <c r="BQ27" s="30">
        <v>0</v>
      </c>
      <c r="BR27" s="29">
        <v>0</v>
      </c>
      <c r="BS27" s="30">
        <v>0</v>
      </c>
      <c r="BT27" s="29">
        <v>0</v>
      </c>
      <c r="BU27" s="30">
        <v>0</v>
      </c>
      <c r="BV27" s="29">
        <v>0</v>
      </c>
      <c r="BW27" s="30">
        <v>0</v>
      </c>
      <c r="BX27" s="29">
        <v>0</v>
      </c>
      <c r="BY27" s="30">
        <v>0</v>
      </c>
      <c r="BZ27" s="31">
        <v>0</v>
      </c>
      <c r="CA27" s="30">
        <v>0</v>
      </c>
      <c r="CB27" s="29">
        <v>0</v>
      </c>
      <c r="CC27" s="30">
        <v>0</v>
      </c>
      <c r="CD27" s="29">
        <v>0</v>
      </c>
      <c r="CE27" s="30">
        <v>0</v>
      </c>
      <c r="CF27" s="29">
        <v>0</v>
      </c>
      <c r="CG27" s="30">
        <v>0</v>
      </c>
      <c r="CH27" s="29">
        <v>0</v>
      </c>
      <c r="CI27" s="30">
        <v>0</v>
      </c>
      <c r="CJ27" s="29">
        <v>0</v>
      </c>
      <c r="CK27" s="30">
        <v>0</v>
      </c>
      <c r="CL27" s="29">
        <v>0</v>
      </c>
      <c r="CM27" s="30">
        <v>0</v>
      </c>
      <c r="CN27" s="29">
        <v>0</v>
      </c>
      <c r="CO27" s="30">
        <v>0</v>
      </c>
      <c r="CP27" s="29">
        <v>566</v>
      </c>
      <c r="CQ27" s="30">
        <v>0</v>
      </c>
      <c r="CR27" s="29">
        <v>0</v>
      </c>
      <c r="CS27" s="29">
        <v>0</v>
      </c>
      <c r="CT27" s="29">
        <v>0</v>
      </c>
      <c r="CU27" s="30">
        <v>0</v>
      </c>
      <c r="CV27" s="29">
        <v>0</v>
      </c>
      <c r="CW27" s="30">
        <v>0</v>
      </c>
      <c r="CX27" s="29">
        <v>0</v>
      </c>
      <c r="CY27" s="30">
        <v>0</v>
      </c>
      <c r="CZ27" s="29">
        <v>0</v>
      </c>
      <c r="DA27" s="30">
        <v>0</v>
      </c>
      <c r="DB27" s="29">
        <v>0</v>
      </c>
      <c r="DC27" s="30">
        <v>0</v>
      </c>
      <c r="DD27" s="29">
        <v>0</v>
      </c>
      <c r="DE27" s="30">
        <v>0</v>
      </c>
      <c r="DF27" s="29">
        <v>0</v>
      </c>
      <c r="DG27" s="30">
        <v>0</v>
      </c>
      <c r="DH27" s="29">
        <v>0</v>
      </c>
      <c r="DI27" s="30">
        <v>0</v>
      </c>
      <c r="DJ27" s="29">
        <v>0</v>
      </c>
      <c r="DK27" s="30">
        <v>0</v>
      </c>
      <c r="DL27" s="29">
        <v>0</v>
      </c>
      <c r="DM27" s="30">
        <v>0</v>
      </c>
      <c r="DN27" s="29">
        <v>0</v>
      </c>
      <c r="DO27" s="30">
        <v>0</v>
      </c>
      <c r="DP27" s="29">
        <v>0</v>
      </c>
      <c r="DQ27" s="30">
        <v>0</v>
      </c>
      <c r="DR27" s="29">
        <v>0</v>
      </c>
      <c r="DS27" s="30">
        <v>0</v>
      </c>
      <c r="DT27" s="29">
        <v>0</v>
      </c>
      <c r="DU27" s="30">
        <v>0</v>
      </c>
      <c r="DV27" s="29">
        <v>0</v>
      </c>
      <c r="DW27" s="32">
        <v>1764</v>
      </c>
      <c r="DX27" s="33">
        <v>23</v>
      </c>
    </row>
    <row r="28" spans="1:128">
      <c r="A28" s="1">
        <v>24</v>
      </c>
      <c r="B28" s="27" t="s">
        <v>298</v>
      </c>
      <c r="C28" s="28" t="s">
        <v>299</v>
      </c>
      <c r="D28" s="29">
        <v>0</v>
      </c>
      <c r="E28" s="30">
        <v>0</v>
      </c>
      <c r="F28" s="29">
        <v>0</v>
      </c>
      <c r="G28" s="30">
        <v>0</v>
      </c>
      <c r="H28" s="29">
        <v>0</v>
      </c>
      <c r="I28" s="30">
        <v>0</v>
      </c>
      <c r="J28" s="29">
        <v>0</v>
      </c>
      <c r="K28" s="30">
        <v>0</v>
      </c>
      <c r="L28" s="29">
        <v>0</v>
      </c>
      <c r="M28" s="30">
        <v>0</v>
      </c>
      <c r="N28" s="29">
        <v>0</v>
      </c>
      <c r="O28" s="30">
        <v>0</v>
      </c>
      <c r="P28" s="29">
        <v>0</v>
      </c>
      <c r="Q28" s="30">
        <v>0</v>
      </c>
      <c r="R28" s="29">
        <v>0</v>
      </c>
      <c r="S28" s="30">
        <v>0</v>
      </c>
      <c r="T28" s="29">
        <v>0</v>
      </c>
      <c r="U28" s="30">
        <v>0</v>
      </c>
      <c r="V28" s="29">
        <v>0</v>
      </c>
      <c r="W28" s="30">
        <v>0</v>
      </c>
      <c r="X28" s="29">
        <v>0</v>
      </c>
      <c r="Y28" s="30">
        <v>0</v>
      </c>
      <c r="Z28" s="29">
        <v>0</v>
      </c>
      <c r="AA28" s="30">
        <v>0</v>
      </c>
      <c r="AB28" s="29">
        <v>0</v>
      </c>
      <c r="AC28" s="30">
        <v>0</v>
      </c>
      <c r="AD28" s="29">
        <v>0</v>
      </c>
      <c r="AE28" s="30">
        <v>0</v>
      </c>
      <c r="AF28" s="29">
        <v>0</v>
      </c>
      <c r="AG28" s="30">
        <v>0</v>
      </c>
      <c r="AH28" s="29">
        <v>0</v>
      </c>
      <c r="AI28" s="30">
        <v>0</v>
      </c>
      <c r="AJ28" s="29">
        <v>0</v>
      </c>
      <c r="AK28" s="30">
        <v>0</v>
      </c>
      <c r="AL28" s="29">
        <v>0</v>
      </c>
      <c r="AM28" s="30">
        <v>0</v>
      </c>
      <c r="AN28" s="29">
        <v>0</v>
      </c>
      <c r="AO28" s="30">
        <v>0</v>
      </c>
      <c r="AP28" s="29">
        <v>0</v>
      </c>
      <c r="AQ28" s="30">
        <v>0</v>
      </c>
      <c r="AR28" s="29">
        <v>0</v>
      </c>
      <c r="AS28" s="30">
        <v>0</v>
      </c>
      <c r="AT28" s="29">
        <v>0</v>
      </c>
      <c r="AU28" s="30">
        <v>0</v>
      </c>
      <c r="AV28" s="29">
        <v>0</v>
      </c>
      <c r="AW28" s="30">
        <v>0</v>
      </c>
      <c r="AX28" s="29">
        <v>0</v>
      </c>
      <c r="AY28" s="30">
        <v>0</v>
      </c>
      <c r="AZ28" s="29">
        <v>0</v>
      </c>
      <c r="BA28" s="30">
        <v>0</v>
      </c>
      <c r="BB28" s="29">
        <v>0</v>
      </c>
      <c r="BC28" s="30">
        <v>0</v>
      </c>
      <c r="BD28" s="29">
        <v>0</v>
      </c>
      <c r="BE28" s="30">
        <v>0</v>
      </c>
      <c r="BF28" s="29">
        <v>0</v>
      </c>
      <c r="BG28" s="30">
        <v>0</v>
      </c>
      <c r="BH28" s="29">
        <v>0</v>
      </c>
      <c r="BI28" s="30">
        <v>0</v>
      </c>
      <c r="BJ28" s="29">
        <v>0</v>
      </c>
      <c r="BK28" s="30">
        <v>0</v>
      </c>
      <c r="BL28" s="29">
        <v>0</v>
      </c>
      <c r="BM28" s="30">
        <v>0</v>
      </c>
      <c r="BN28" s="29">
        <v>0</v>
      </c>
      <c r="BO28" s="30">
        <v>0</v>
      </c>
      <c r="BP28" s="29">
        <v>0</v>
      </c>
      <c r="BQ28" s="30">
        <v>0</v>
      </c>
      <c r="BR28" s="29">
        <v>0</v>
      </c>
      <c r="BS28" s="30">
        <v>0</v>
      </c>
      <c r="BT28" s="29">
        <v>0</v>
      </c>
      <c r="BU28" s="30">
        <v>0</v>
      </c>
      <c r="BV28" s="29">
        <v>0</v>
      </c>
      <c r="BW28" s="30">
        <v>0</v>
      </c>
      <c r="BX28" s="29">
        <v>0</v>
      </c>
      <c r="BY28" s="30">
        <v>0</v>
      </c>
      <c r="BZ28" s="31">
        <v>0</v>
      </c>
      <c r="CA28" s="30">
        <v>0</v>
      </c>
      <c r="CB28" s="29">
        <v>0</v>
      </c>
      <c r="CC28" s="30">
        <v>0</v>
      </c>
      <c r="CD28" s="29">
        <v>0</v>
      </c>
      <c r="CE28" s="30">
        <v>0</v>
      </c>
      <c r="CF28" s="29">
        <v>0</v>
      </c>
      <c r="CG28" s="30">
        <v>0</v>
      </c>
      <c r="CH28" s="29">
        <v>0</v>
      </c>
      <c r="CI28" s="30">
        <v>0</v>
      </c>
      <c r="CJ28" s="29">
        <v>0</v>
      </c>
      <c r="CK28" s="30">
        <v>0</v>
      </c>
      <c r="CL28" s="29">
        <v>0</v>
      </c>
      <c r="CM28" s="30">
        <v>0</v>
      </c>
      <c r="CN28" s="29">
        <v>0</v>
      </c>
      <c r="CO28" s="30">
        <v>0</v>
      </c>
      <c r="CP28" s="29">
        <v>0</v>
      </c>
      <c r="CQ28" s="30">
        <v>0</v>
      </c>
      <c r="CR28" s="29">
        <v>0</v>
      </c>
      <c r="CS28" s="29">
        <v>0</v>
      </c>
      <c r="CT28" s="29">
        <v>0</v>
      </c>
      <c r="CU28" s="30">
        <v>0</v>
      </c>
      <c r="CV28" s="29">
        <v>0</v>
      </c>
      <c r="CW28" s="30">
        <v>0</v>
      </c>
      <c r="CX28" s="29">
        <v>0</v>
      </c>
      <c r="CY28" s="30">
        <v>0</v>
      </c>
      <c r="CZ28" s="29">
        <v>0</v>
      </c>
      <c r="DA28" s="30">
        <v>0</v>
      </c>
      <c r="DB28" s="29">
        <v>0</v>
      </c>
      <c r="DC28" s="30">
        <v>0</v>
      </c>
      <c r="DD28" s="29">
        <v>0</v>
      </c>
      <c r="DE28" s="30">
        <v>0</v>
      </c>
      <c r="DF28" s="29">
        <v>0</v>
      </c>
      <c r="DG28" s="30">
        <v>0</v>
      </c>
      <c r="DH28" s="29">
        <v>0</v>
      </c>
      <c r="DI28" s="30">
        <v>8975</v>
      </c>
      <c r="DJ28" s="29">
        <v>0</v>
      </c>
      <c r="DK28" s="30">
        <v>0</v>
      </c>
      <c r="DL28" s="29">
        <v>0</v>
      </c>
      <c r="DM28" s="30">
        <v>0</v>
      </c>
      <c r="DN28" s="29">
        <v>511</v>
      </c>
      <c r="DO28" s="30">
        <v>0</v>
      </c>
      <c r="DP28" s="29">
        <v>0</v>
      </c>
      <c r="DQ28" s="30">
        <v>0</v>
      </c>
      <c r="DR28" s="29">
        <v>0</v>
      </c>
      <c r="DS28" s="30">
        <v>0</v>
      </c>
      <c r="DT28" s="29">
        <v>0</v>
      </c>
      <c r="DU28" s="30">
        <v>0</v>
      </c>
      <c r="DV28" s="29">
        <v>0</v>
      </c>
      <c r="DW28" s="32">
        <v>9486</v>
      </c>
      <c r="DX28" s="33">
        <v>24</v>
      </c>
    </row>
    <row r="29" spans="1:128">
      <c r="A29" s="1">
        <v>25</v>
      </c>
      <c r="B29" s="27" t="s">
        <v>300</v>
      </c>
      <c r="C29" s="28" t="s">
        <v>301</v>
      </c>
      <c r="D29" s="29">
        <v>0</v>
      </c>
      <c r="E29" s="30">
        <v>0</v>
      </c>
      <c r="F29" s="29">
        <v>0</v>
      </c>
      <c r="G29" s="30">
        <v>0</v>
      </c>
      <c r="H29" s="29">
        <v>0</v>
      </c>
      <c r="I29" s="30">
        <v>0</v>
      </c>
      <c r="J29" s="29">
        <v>0</v>
      </c>
      <c r="K29" s="30">
        <v>0</v>
      </c>
      <c r="L29" s="29">
        <v>0</v>
      </c>
      <c r="M29" s="30">
        <v>0</v>
      </c>
      <c r="N29" s="29">
        <v>0</v>
      </c>
      <c r="O29" s="30">
        <v>0</v>
      </c>
      <c r="P29" s="29">
        <v>0</v>
      </c>
      <c r="Q29" s="30">
        <v>0</v>
      </c>
      <c r="R29" s="29">
        <v>0</v>
      </c>
      <c r="S29" s="30">
        <v>0</v>
      </c>
      <c r="T29" s="29">
        <v>0</v>
      </c>
      <c r="U29" s="30">
        <v>0</v>
      </c>
      <c r="V29" s="29">
        <v>0</v>
      </c>
      <c r="W29" s="30">
        <v>0</v>
      </c>
      <c r="X29" s="29">
        <v>0</v>
      </c>
      <c r="Y29" s="30">
        <v>0</v>
      </c>
      <c r="Z29" s="29">
        <v>0</v>
      </c>
      <c r="AA29" s="30">
        <v>0</v>
      </c>
      <c r="AB29" s="29">
        <v>0</v>
      </c>
      <c r="AC29" s="30">
        <v>0</v>
      </c>
      <c r="AD29" s="29">
        <v>0</v>
      </c>
      <c r="AE29" s="30">
        <v>0</v>
      </c>
      <c r="AF29" s="29">
        <v>0</v>
      </c>
      <c r="AG29" s="30">
        <v>0</v>
      </c>
      <c r="AH29" s="29">
        <v>0</v>
      </c>
      <c r="AI29" s="30">
        <v>0</v>
      </c>
      <c r="AJ29" s="29">
        <v>0</v>
      </c>
      <c r="AK29" s="30">
        <v>0</v>
      </c>
      <c r="AL29" s="29">
        <v>0</v>
      </c>
      <c r="AM29" s="30">
        <v>0</v>
      </c>
      <c r="AN29" s="29">
        <v>0</v>
      </c>
      <c r="AO29" s="30">
        <v>0</v>
      </c>
      <c r="AP29" s="29">
        <v>0</v>
      </c>
      <c r="AQ29" s="30">
        <v>0</v>
      </c>
      <c r="AR29" s="29">
        <v>0</v>
      </c>
      <c r="AS29" s="30">
        <v>0</v>
      </c>
      <c r="AT29" s="29">
        <v>0</v>
      </c>
      <c r="AU29" s="30">
        <v>0</v>
      </c>
      <c r="AV29" s="29">
        <v>0</v>
      </c>
      <c r="AW29" s="30">
        <v>0</v>
      </c>
      <c r="AX29" s="29">
        <v>0</v>
      </c>
      <c r="AY29" s="30">
        <v>0</v>
      </c>
      <c r="AZ29" s="29">
        <v>0</v>
      </c>
      <c r="BA29" s="30">
        <v>0</v>
      </c>
      <c r="BB29" s="29">
        <v>0</v>
      </c>
      <c r="BC29" s="30">
        <v>0</v>
      </c>
      <c r="BD29" s="29">
        <v>0</v>
      </c>
      <c r="BE29" s="30">
        <v>0</v>
      </c>
      <c r="BF29" s="29">
        <v>0</v>
      </c>
      <c r="BG29" s="30">
        <v>0</v>
      </c>
      <c r="BH29" s="29">
        <v>0</v>
      </c>
      <c r="BI29" s="30">
        <v>0</v>
      </c>
      <c r="BJ29" s="29">
        <v>0</v>
      </c>
      <c r="BK29" s="30">
        <v>0</v>
      </c>
      <c r="BL29" s="29">
        <v>0</v>
      </c>
      <c r="BM29" s="30">
        <v>0</v>
      </c>
      <c r="BN29" s="29">
        <v>0</v>
      </c>
      <c r="BO29" s="30">
        <v>0</v>
      </c>
      <c r="BP29" s="29">
        <v>0</v>
      </c>
      <c r="BQ29" s="30">
        <v>0</v>
      </c>
      <c r="BR29" s="29">
        <v>0</v>
      </c>
      <c r="BS29" s="30">
        <v>0</v>
      </c>
      <c r="BT29" s="29">
        <v>0</v>
      </c>
      <c r="BU29" s="30">
        <v>0</v>
      </c>
      <c r="BV29" s="29">
        <v>0</v>
      </c>
      <c r="BW29" s="30">
        <v>0</v>
      </c>
      <c r="BX29" s="29">
        <v>0</v>
      </c>
      <c r="BY29" s="30">
        <v>0</v>
      </c>
      <c r="BZ29" s="31">
        <v>0</v>
      </c>
      <c r="CA29" s="30">
        <v>0</v>
      </c>
      <c r="CB29" s="29">
        <v>0</v>
      </c>
      <c r="CC29" s="30">
        <v>0</v>
      </c>
      <c r="CD29" s="29">
        <v>0</v>
      </c>
      <c r="CE29" s="30">
        <v>0</v>
      </c>
      <c r="CF29" s="29">
        <v>0</v>
      </c>
      <c r="CG29" s="30">
        <v>0</v>
      </c>
      <c r="CH29" s="29">
        <v>0</v>
      </c>
      <c r="CI29" s="30">
        <v>0</v>
      </c>
      <c r="CJ29" s="29">
        <v>0</v>
      </c>
      <c r="CK29" s="30">
        <v>0</v>
      </c>
      <c r="CL29" s="29">
        <v>0</v>
      </c>
      <c r="CM29" s="30">
        <v>0</v>
      </c>
      <c r="CN29" s="29">
        <v>0</v>
      </c>
      <c r="CO29" s="30">
        <v>0</v>
      </c>
      <c r="CP29" s="29">
        <v>0</v>
      </c>
      <c r="CQ29" s="30">
        <v>0</v>
      </c>
      <c r="CR29" s="29">
        <v>0</v>
      </c>
      <c r="CS29" s="29">
        <v>0</v>
      </c>
      <c r="CT29" s="29">
        <v>0</v>
      </c>
      <c r="CU29" s="30">
        <v>0</v>
      </c>
      <c r="CV29" s="29">
        <v>0</v>
      </c>
      <c r="CW29" s="30">
        <v>0</v>
      </c>
      <c r="CX29" s="29">
        <v>0</v>
      </c>
      <c r="CY29" s="30">
        <v>0</v>
      </c>
      <c r="CZ29" s="29">
        <v>0</v>
      </c>
      <c r="DA29" s="30">
        <v>0</v>
      </c>
      <c r="DB29" s="29">
        <v>0</v>
      </c>
      <c r="DC29" s="30">
        <v>0</v>
      </c>
      <c r="DD29" s="29">
        <v>0</v>
      </c>
      <c r="DE29" s="30">
        <v>0</v>
      </c>
      <c r="DF29" s="29">
        <v>0</v>
      </c>
      <c r="DG29" s="30">
        <v>0</v>
      </c>
      <c r="DH29" s="29">
        <v>0</v>
      </c>
      <c r="DI29" s="30">
        <v>333</v>
      </c>
      <c r="DJ29" s="29">
        <v>0</v>
      </c>
      <c r="DK29" s="30">
        <v>0</v>
      </c>
      <c r="DL29" s="29">
        <v>0</v>
      </c>
      <c r="DM29" s="30">
        <v>0</v>
      </c>
      <c r="DN29" s="29">
        <v>6</v>
      </c>
      <c r="DO29" s="30">
        <v>0</v>
      </c>
      <c r="DP29" s="29">
        <v>0</v>
      </c>
      <c r="DQ29" s="30">
        <v>0</v>
      </c>
      <c r="DR29" s="29">
        <v>0</v>
      </c>
      <c r="DS29" s="30">
        <v>0</v>
      </c>
      <c r="DT29" s="29">
        <v>0</v>
      </c>
      <c r="DU29" s="30">
        <v>0</v>
      </c>
      <c r="DV29" s="29">
        <v>0</v>
      </c>
      <c r="DW29" s="32">
        <v>339</v>
      </c>
      <c r="DX29" s="33">
        <v>25</v>
      </c>
    </row>
    <row r="30" spans="1:128">
      <c r="A30" s="1">
        <v>26</v>
      </c>
      <c r="B30" s="27" t="s">
        <v>302</v>
      </c>
      <c r="C30" s="34" t="s">
        <v>303</v>
      </c>
      <c r="D30" s="29">
        <v>0</v>
      </c>
      <c r="E30" s="30">
        <v>0</v>
      </c>
      <c r="F30" s="29">
        <v>5</v>
      </c>
      <c r="G30" s="30">
        <v>0</v>
      </c>
      <c r="H30" s="29">
        <v>0</v>
      </c>
      <c r="I30" s="30">
        <v>10</v>
      </c>
      <c r="J30" s="29">
        <v>5</v>
      </c>
      <c r="K30" s="30">
        <v>6</v>
      </c>
      <c r="L30" s="29">
        <v>5</v>
      </c>
      <c r="M30" s="30">
        <v>5</v>
      </c>
      <c r="N30" s="29">
        <v>249</v>
      </c>
      <c r="O30" s="30">
        <v>12</v>
      </c>
      <c r="P30" s="29">
        <v>8</v>
      </c>
      <c r="Q30" s="30">
        <v>48</v>
      </c>
      <c r="R30" s="29">
        <v>24</v>
      </c>
      <c r="S30" s="30">
        <v>7</v>
      </c>
      <c r="T30" s="29">
        <v>3</v>
      </c>
      <c r="U30" s="30">
        <v>9</v>
      </c>
      <c r="V30" s="29">
        <v>11</v>
      </c>
      <c r="W30" s="30">
        <v>7</v>
      </c>
      <c r="X30" s="29">
        <v>7</v>
      </c>
      <c r="Y30" s="30">
        <v>12</v>
      </c>
      <c r="Z30" s="29">
        <v>3</v>
      </c>
      <c r="AA30" s="30">
        <v>2</v>
      </c>
      <c r="AB30" s="29">
        <v>5</v>
      </c>
      <c r="AC30" s="30">
        <v>5</v>
      </c>
      <c r="AD30" s="29">
        <v>15</v>
      </c>
      <c r="AE30" s="30">
        <v>4</v>
      </c>
      <c r="AF30" s="29">
        <v>4</v>
      </c>
      <c r="AG30" s="30">
        <v>10</v>
      </c>
      <c r="AH30" s="29">
        <v>5</v>
      </c>
      <c r="AI30" s="30">
        <v>4</v>
      </c>
      <c r="AJ30" s="29">
        <v>7</v>
      </c>
      <c r="AK30" s="30">
        <v>8</v>
      </c>
      <c r="AL30" s="29">
        <v>14</v>
      </c>
      <c r="AM30" s="30">
        <v>5</v>
      </c>
      <c r="AN30" s="29">
        <v>7</v>
      </c>
      <c r="AO30" s="30">
        <v>5</v>
      </c>
      <c r="AP30" s="29">
        <v>5</v>
      </c>
      <c r="AQ30" s="30">
        <v>3</v>
      </c>
      <c r="AR30" s="29">
        <v>5</v>
      </c>
      <c r="AS30" s="30">
        <v>3</v>
      </c>
      <c r="AT30" s="29">
        <v>1</v>
      </c>
      <c r="AU30" s="30">
        <v>17</v>
      </c>
      <c r="AV30" s="29">
        <v>4</v>
      </c>
      <c r="AW30" s="30">
        <v>7</v>
      </c>
      <c r="AX30" s="29">
        <v>4</v>
      </c>
      <c r="AY30" s="30">
        <v>5</v>
      </c>
      <c r="AZ30" s="29">
        <v>6</v>
      </c>
      <c r="BA30" s="30">
        <v>4</v>
      </c>
      <c r="BB30" s="29">
        <v>5</v>
      </c>
      <c r="BC30" s="30">
        <v>6</v>
      </c>
      <c r="BD30" s="29">
        <v>14</v>
      </c>
      <c r="BE30" s="30">
        <v>31</v>
      </c>
      <c r="BF30" s="29">
        <v>6</v>
      </c>
      <c r="BG30" s="30">
        <v>8</v>
      </c>
      <c r="BH30" s="29">
        <v>4</v>
      </c>
      <c r="BI30" s="30">
        <v>3</v>
      </c>
      <c r="BJ30" s="29">
        <v>7</v>
      </c>
      <c r="BK30" s="30">
        <v>15</v>
      </c>
      <c r="BL30" s="29">
        <v>9</v>
      </c>
      <c r="BM30" s="30">
        <v>12</v>
      </c>
      <c r="BN30" s="29">
        <v>6</v>
      </c>
      <c r="BO30" s="30">
        <v>4</v>
      </c>
      <c r="BP30" s="29">
        <v>20</v>
      </c>
      <c r="BQ30" s="30">
        <v>3</v>
      </c>
      <c r="BR30" s="29">
        <v>6</v>
      </c>
      <c r="BS30" s="30">
        <v>155</v>
      </c>
      <c r="BT30" s="29">
        <v>26276</v>
      </c>
      <c r="BU30" s="30">
        <v>101</v>
      </c>
      <c r="BV30" s="29">
        <v>31</v>
      </c>
      <c r="BW30" s="30">
        <v>0</v>
      </c>
      <c r="BX30" s="29">
        <v>71</v>
      </c>
      <c r="BY30" s="30">
        <v>29</v>
      </c>
      <c r="BZ30" s="31">
        <v>1070</v>
      </c>
      <c r="CA30" s="30">
        <v>13</v>
      </c>
      <c r="CB30" s="29">
        <v>81</v>
      </c>
      <c r="CC30" s="30">
        <v>25</v>
      </c>
      <c r="CD30" s="29">
        <v>22</v>
      </c>
      <c r="CE30" s="30">
        <v>41</v>
      </c>
      <c r="CF30" s="29">
        <v>38</v>
      </c>
      <c r="CG30" s="30">
        <v>17</v>
      </c>
      <c r="CH30" s="29">
        <v>14</v>
      </c>
      <c r="CI30" s="30">
        <v>28</v>
      </c>
      <c r="CJ30" s="29">
        <v>20</v>
      </c>
      <c r="CK30" s="30">
        <v>39</v>
      </c>
      <c r="CL30" s="29">
        <v>589</v>
      </c>
      <c r="CM30" s="30">
        <v>103</v>
      </c>
      <c r="CN30" s="29">
        <v>83</v>
      </c>
      <c r="CO30" s="30">
        <v>17</v>
      </c>
      <c r="CP30" s="29">
        <v>244</v>
      </c>
      <c r="CQ30" s="30">
        <v>5</v>
      </c>
      <c r="CR30" s="29">
        <v>404</v>
      </c>
      <c r="CS30" s="29">
        <v>41</v>
      </c>
      <c r="CT30" s="29">
        <v>10</v>
      </c>
      <c r="CU30" s="30">
        <v>214</v>
      </c>
      <c r="CV30" s="29">
        <v>41</v>
      </c>
      <c r="CW30" s="30">
        <v>14</v>
      </c>
      <c r="CX30" s="29">
        <v>40</v>
      </c>
      <c r="CY30" s="30">
        <v>17</v>
      </c>
      <c r="CZ30" s="29">
        <v>49</v>
      </c>
      <c r="DA30" s="30">
        <v>69</v>
      </c>
      <c r="DB30" s="29">
        <v>46</v>
      </c>
      <c r="DC30" s="30">
        <v>46</v>
      </c>
      <c r="DD30" s="29">
        <v>42</v>
      </c>
      <c r="DE30" s="30">
        <v>24</v>
      </c>
      <c r="DF30" s="29">
        <v>25</v>
      </c>
      <c r="DG30" s="30">
        <v>245</v>
      </c>
      <c r="DH30" s="29">
        <v>208</v>
      </c>
      <c r="DI30" s="30">
        <v>65</v>
      </c>
      <c r="DJ30" s="29">
        <v>76</v>
      </c>
      <c r="DK30" s="30">
        <v>11</v>
      </c>
      <c r="DL30" s="29">
        <v>145</v>
      </c>
      <c r="DM30" s="30">
        <v>119</v>
      </c>
      <c r="DN30" s="29">
        <v>272</v>
      </c>
      <c r="DO30" s="30">
        <v>469</v>
      </c>
      <c r="DP30" s="29">
        <v>53</v>
      </c>
      <c r="DQ30" s="30">
        <v>4705</v>
      </c>
      <c r="DR30" s="29">
        <v>9</v>
      </c>
      <c r="DS30" s="30">
        <v>41</v>
      </c>
      <c r="DT30" s="29">
        <v>106</v>
      </c>
      <c r="DU30" s="30">
        <v>25</v>
      </c>
      <c r="DV30" s="29">
        <v>88</v>
      </c>
      <c r="DW30" s="32">
        <v>37590</v>
      </c>
      <c r="DX30" s="33">
        <v>26</v>
      </c>
    </row>
    <row r="31" spans="1:128">
      <c r="A31" s="1">
        <v>27</v>
      </c>
      <c r="B31" s="27" t="s">
        <v>304</v>
      </c>
      <c r="C31" s="28" t="s">
        <v>305</v>
      </c>
      <c r="D31" s="29">
        <v>0</v>
      </c>
      <c r="E31" s="30">
        <v>0</v>
      </c>
      <c r="F31" s="29">
        <v>0</v>
      </c>
      <c r="G31" s="30">
        <v>0</v>
      </c>
      <c r="H31" s="29">
        <v>0</v>
      </c>
      <c r="I31" s="30">
        <v>0</v>
      </c>
      <c r="J31" s="29">
        <v>0</v>
      </c>
      <c r="K31" s="30">
        <v>0</v>
      </c>
      <c r="L31" s="29">
        <v>0</v>
      </c>
      <c r="M31" s="30">
        <v>0</v>
      </c>
      <c r="N31" s="29">
        <v>0</v>
      </c>
      <c r="O31" s="30">
        <v>0</v>
      </c>
      <c r="P31" s="29">
        <v>0</v>
      </c>
      <c r="Q31" s="30">
        <v>0</v>
      </c>
      <c r="R31" s="29">
        <v>0</v>
      </c>
      <c r="S31" s="30">
        <v>0</v>
      </c>
      <c r="T31" s="29">
        <v>0</v>
      </c>
      <c r="U31" s="30">
        <v>0</v>
      </c>
      <c r="V31" s="29">
        <v>0</v>
      </c>
      <c r="W31" s="30">
        <v>0</v>
      </c>
      <c r="X31" s="29">
        <v>0</v>
      </c>
      <c r="Y31" s="30">
        <v>0</v>
      </c>
      <c r="Z31" s="29">
        <v>0</v>
      </c>
      <c r="AA31" s="30">
        <v>0</v>
      </c>
      <c r="AB31" s="29">
        <v>0</v>
      </c>
      <c r="AC31" s="30">
        <v>0</v>
      </c>
      <c r="AD31" s="29">
        <v>0</v>
      </c>
      <c r="AE31" s="30">
        <v>0</v>
      </c>
      <c r="AF31" s="29">
        <v>0</v>
      </c>
      <c r="AG31" s="30">
        <v>0</v>
      </c>
      <c r="AH31" s="29">
        <v>0</v>
      </c>
      <c r="AI31" s="30">
        <v>0</v>
      </c>
      <c r="AJ31" s="29">
        <v>0</v>
      </c>
      <c r="AK31" s="30">
        <v>0</v>
      </c>
      <c r="AL31" s="29">
        <v>0</v>
      </c>
      <c r="AM31" s="30">
        <v>0</v>
      </c>
      <c r="AN31" s="29">
        <v>0</v>
      </c>
      <c r="AO31" s="30">
        <v>0</v>
      </c>
      <c r="AP31" s="29">
        <v>0</v>
      </c>
      <c r="AQ31" s="30">
        <v>0</v>
      </c>
      <c r="AR31" s="29">
        <v>0</v>
      </c>
      <c r="AS31" s="30">
        <v>0</v>
      </c>
      <c r="AT31" s="29">
        <v>0</v>
      </c>
      <c r="AU31" s="30">
        <v>0</v>
      </c>
      <c r="AV31" s="29">
        <v>0</v>
      </c>
      <c r="AW31" s="30">
        <v>0</v>
      </c>
      <c r="AX31" s="29">
        <v>0</v>
      </c>
      <c r="AY31" s="30">
        <v>0</v>
      </c>
      <c r="AZ31" s="29">
        <v>0</v>
      </c>
      <c r="BA31" s="30">
        <v>0</v>
      </c>
      <c r="BB31" s="29">
        <v>0</v>
      </c>
      <c r="BC31" s="30">
        <v>0</v>
      </c>
      <c r="BD31" s="29">
        <v>0</v>
      </c>
      <c r="BE31" s="30">
        <v>0</v>
      </c>
      <c r="BF31" s="29">
        <v>0</v>
      </c>
      <c r="BG31" s="30">
        <v>0</v>
      </c>
      <c r="BH31" s="29">
        <v>0</v>
      </c>
      <c r="BI31" s="30">
        <v>0</v>
      </c>
      <c r="BJ31" s="29">
        <v>0</v>
      </c>
      <c r="BK31" s="30">
        <v>0</v>
      </c>
      <c r="BL31" s="29">
        <v>0</v>
      </c>
      <c r="BM31" s="30">
        <v>0</v>
      </c>
      <c r="BN31" s="29">
        <v>0</v>
      </c>
      <c r="BO31" s="30">
        <v>0</v>
      </c>
      <c r="BP31" s="29">
        <v>0</v>
      </c>
      <c r="BQ31" s="30">
        <v>0</v>
      </c>
      <c r="BR31" s="29">
        <v>0</v>
      </c>
      <c r="BS31" s="30">
        <v>0</v>
      </c>
      <c r="BT31" s="29">
        <v>0</v>
      </c>
      <c r="BU31" s="30">
        <v>0</v>
      </c>
      <c r="BV31" s="29">
        <v>0</v>
      </c>
      <c r="BW31" s="30">
        <v>0</v>
      </c>
      <c r="BX31" s="29">
        <v>0</v>
      </c>
      <c r="BY31" s="30">
        <v>0</v>
      </c>
      <c r="BZ31" s="31">
        <v>0</v>
      </c>
      <c r="CA31" s="30">
        <v>0</v>
      </c>
      <c r="CB31" s="29">
        <v>0</v>
      </c>
      <c r="CC31" s="30">
        <v>0</v>
      </c>
      <c r="CD31" s="29">
        <v>0</v>
      </c>
      <c r="CE31" s="30">
        <v>0</v>
      </c>
      <c r="CF31" s="29">
        <v>0</v>
      </c>
      <c r="CG31" s="30">
        <v>0</v>
      </c>
      <c r="CH31" s="29">
        <v>0</v>
      </c>
      <c r="CI31" s="30">
        <v>0</v>
      </c>
      <c r="CJ31" s="29">
        <v>0</v>
      </c>
      <c r="CK31" s="30">
        <v>0</v>
      </c>
      <c r="CL31" s="29">
        <v>0</v>
      </c>
      <c r="CM31" s="30">
        <v>0</v>
      </c>
      <c r="CN31" s="29">
        <v>0</v>
      </c>
      <c r="CO31" s="30">
        <v>0</v>
      </c>
      <c r="CP31" s="29">
        <v>5429</v>
      </c>
      <c r="CQ31" s="30">
        <v>0</v>
      </c>
      <c r="CR31" s="29">
        <v>0</v>
      </c>
      <c r="CS31" s="29">
        <v>0</v>
      </c>
      <c r="CT31" s="29">
        <v>0</v>
      </c>
      <c r="CU31" s="30">
        <v>0</v>
      </c>
      <c r="CV31" s="29">
        <v>0</v>
      </c>
      <c r="CW31" s="30">
        <v>0</v>
      </c>
      <c r="CX31" s="29">
        <v>0</v>
      </c>
      <c r="CY31" s="30">
        <v>0</v>
      </c>
      <c r="CZ31" s="29">
        <v>0</v>
      </c>
      <c r="DA31" s="30">
        <v>0</v>
      </c>
      <c r="DB31" s="29">
        <v>0</v>
      </c>
      <c r="DC31" s="30">
        <v>0</v>
      </c>
      <c r="DD31" s="29">
        <v>0</v>
      </c>
      <c r="DE31" s="30">
        <v>0</v>
      </c>
      <c r="DF31" s="29">
        <v>0</v>
      </c>
      <c r="DG31" s="30">
        <v>0</v>
      </c>
      <c r="DH31" s="29">
        <v>0</v>
      </c>
      <c r="DI31" s="30">
        <v>0</v>
      </c>
      <c r="DJ31" s="29">
        <v>0</v>
      </c>
      <c r="DK31" s="30">
        <v>0</v>
      </c>
      <c r="DL31" s="29">
        <v>0</v>
      </c>
      <c r="DM31" s="30">
        <v>0</v>
      </c>
      <c r="DN31" s="29">
        <v>0</v>
      </c>
      <c r="DO31" s="30">
        <v>0</v>
      </c>
      <c r="DP31" s="29">
        <v>0</v>
      </c>
      <c r="DQ31" s="30">
        <v>0</v>
      </c>
      <c r="DR31" s="29">
        <v>0</v>
      </c>
      <c r="DS31" s="30">
        <v>0</v>
      </c>
      <c r="DT31" s="29">
        <v>0</v>
      </c>
      <c r="DU31" s="30">
        <v>0</v>
      </c>
      <c r="DV31" s="29">
        <v>0</v>
      </c>
      <c r="DW31" s="32">
        <v>5429</v>
      </c>
      <c r="DX31" s="33">
        <v>27</v>
      </c>
    </row>
    <row r="32" spans="1:128">
      <c r="A32" s="1">
        <v>28</v>
      </c>
      <c r="B32" s="27" t="s">
        <v>306</v>
      </c>
      <c r="C32" s="28" t="s">
        <v>307</v>
      </c>
      <c r="D32" s="29">
        <v>2119</v>
      </c>
      <c r="E32" s="30">
        <v>1696</v>
      </c>
      <c r="F32" s="29">
        <v>0</v>
      </c>
      <c r="G32" s="30">
        <v>0</v>
      </c>
      <c r="H32" s="29">
        <v>0</v>
      </c>
      <c r="I32" s="30">
        <v>0</v>
      </c>
      <c r="J32" s="29">
        <v>0</v>
      </c>
      <c r="K32" s="30">
        <v>0</v>
      </c>
      <c r="L32" s="29">
        <v>0</v>
      </c>
      <c r="M32" s="30">
        <v>0</v>
      </c>
      <c r="N32" s="29">
        <v>0</v>
      </c>
      <c r="O32" s="30">
        <v>0</v>
      </c>
      <c r="P32" s="29">
        <v>0</v>
      </c>
      <c r="Q32" s="30">
        <v>0</v>
      </c>
      <c r="R32" s="29">
        <v>0</v>
      </c>
      <c r="S32" s="30">
        <v>0</v>
      </c>
      <c r="T32" s="29">
        <v>0</v>
      </c>
      <c r="U32" s="30">
        <v>0</v>
      </c>
      <c r="V32" s="29">
        <v>0</v>
      </c>
      <c r="W32" s="30">
        <v>0</v>
      </c>
      <c r="X32" s="29">
        <v>0</v>
      </c>
      <c r="Y32" s="30">
        <v>0</v>
      </c>
      <c r="Z32" s="29">
        <v>0</v>
      </c>
      <c r="AA32" s="30">
        <v>0</v>
      </c>
      <c r="AB32" s="29">
        <v>0</v>
      </c>
      <c r="AC32" s="30">
        <v>0</v>
      </c>
      <c r="AD32" s="29">
        <v>0</v>
      </c>
      <c r="AE32" s="30">
        <v>0</v>
      </c>
      <c r="AF32" s="29">
        <v>0</v>
      </c>
      <c r="AG32" s="30">
        <v>0</v>
      </c>
      <c r="AH32" s="29">
        <v>0</v>
      </c>
      <c r="AI32" s="30">
        <v>0</v>
      </c>
      <c r="AJ32" s="29">
        <v>0</v>
      </c>
      <c r="AK32" s="30">
        <v>0</v>
      </c>
      <c r="AL32" s="29">
        <v>0</v>
      </c>
      <c r="AM32" s="30">
        <v>0</v>
      </c>
      <c r="AN32" s="29">
        <v>0</v>
      </c>
      <c r="AO32" s="30">
        <v>0</v>
      </c>
      <c r="AP32" s="29">
        <v>0</v>
      </c>
      <c r="AQ32" s="30">
        <v>0</v>
      </c>
      <c r="AR32" s="29">
        <v>0</v>
      </c>
      <c r="AS32" s="30">
        <v>0</v>
      </c>
      <c r="AT32" s="29">
        <v>0</v>
      </c>
      <c r="AU32" s="30">
        <v>0</v>
      </c>
      <c r="AV32" s="29">
        <v>0</v>
      </c>
      <c r="AW32" s="30">
        <v>0</v>
      </c>
      <c r="AX32" s="29">
        <v>0</v>
      </c>
      <c r="AY32" s="30">
        <v>0</v>
      </c>
      <c r="AZ32" s="29">
        <v>0</v>
      </c>
      <c r="BA32" s="30">
        <v>0</v>
      </c>
      <c r="BB32" s="29">
        <v>0</v>
      </c>
      <c r="BC32" s="30">
        <v>0</v>
      </c>
      <c r="BD32" s="29">
        <v>0</v>
      </c>
      <c r="BE32" s="30">
        <v>0</v>
      </c>
      <c r="BF32" s="29">
        <v>0</v>
      </c>
      <c r="BG32" s="30">
        <v>0</v>
      </c>
      <c r="BH32" s="29">
        <v>0</v>
      </c>
      <c r="BI32" s="30">
        <v>0</v>
      </c>
      <c r="BJ32" s="29">
        <v>0</v>
      </c>
      <c r="BK32" s="30">
        <v>0</v>
      </c>
      <c r="BL32" s="29">
        <v>0</v>
      </c>
      <c r="BM32" s="30">
        <v>0</v>
      </c>
      <c r="BN32" s="29">
        <v>0</v>
      </c>
      <c r="BO32" s="30">
        <v>0</v>
      </c>
      <c r="BP32" s="29">
        <v>0</v>
      </c>
      <c r="BQ32" s="30">
        <v>0</v>
      </c>
      <c r="BR32" s="29">
        <v>0</v>
      </c>
      <c r="BS32" s="30">
        <v>0</v>
      </c>
      <c r="BT32" s="29">
        <v>0</v>
      </c>
      <c r="BU32" s="30">
        <v>0</v>
      </c>
      <c r="BV32" s="29">
        <v>0</v>
      </c>
      <c r="BW32" s="30">
        <v>0</v>
      </c>
      <c r="BX32" s="29">
        <v>0</v>
      </c>
      <c r="BY32" s="30">
        <v>0</v>
      </c>
      <c r="BZ32" s="31">
        <v>0</v>
      </c>
      <c r="CA32" s="30">
        <v>0</v>
      </c>
      <c r="CB32" s="29">
        <v>0</v>
      </c>
      <c r="CC32" s="30">
        <v>0</v>
      </c>
      <c r="CD32" s="29">
        <v>0</v>
      </c>
      <c r="CE32" s="30">
        <v>0</v>
      </c>
      <c r="CF32" s="29">
        <v>0</v>
      </c>
      <c r="CG32" s="30">
        <v>0</v>
      </c>
      <c r="CH32" s="29">
        <v>0</v>
      </c>
      <c r="CI32" s="30">
        <v>0</v>
      </c>
      <c r="CJ32" s="29">
        <v>0</v>
      </c>
      <c r="CK32" s="30">
        <v>0</v>
      </c>
      <c r="CL32" s="29">
        <v>0</v>
      </c>
      <c r="CM32" s="30">
        <v>0</v>
      </c>
      <c r="CN32" s="29">
        <v>0</v>
      </c>
      <c r="CO32" s="30">
        <v>0</v>
      </c>
      <c r="CP32" s="29">
        <v>0</v>
      </c>
      <c r="CQ32" s="30">
        <v>0</v>
      </c>
      <c r="CR32" s="29">
        <v>0</v>
      </c>
      <c r="CS32" s="29">
        <v>0</v>
      </c>
      <c r="CT32" s="29">
        <v>0</v>
      </c>
      <c r="CU32" s="30">
        <v>0</v>
      </c>
      <c r="CV32" s="29">
        <v>0</v>
      </c>
      <c r="CW32" s="30">
        <v>0</v>
      </c>
      <c r="CX32" s="29">
        <v>0</v>
      </c>
      <c r="CY32" s="30">
        <v>0</v>
      </c>
      <c r="CZ32" s="29">
        <v>0</v>
      </c>
      <c r="DA32" s="30">
        <v>0</v>
      </c>
      <c r="DB32" s="29">
        <v>0</v>
      </c>
      <c r="DC32" s="30">
        <v>0</v>
      </c>
      <c r="DD32" s="29">
        <v>0</v>
      </c>
      <c r="DE32" s="30">
        <v>0</v>
      </c>
      <c r="DF32" s="29">
        <v>0</v>
      </c>
      <c r="DG32" s="30">
        <v>0</v>
      </c>
      <c r="DH32" s="29">
        <v>0</v>
      </c>
      <c r="DI32" s="30">
        <v>0</v>
      </c>
      <c r="DJ32" s="29">
        <v>0</v>
      </c>
      <c r="DK32" s="30">
        <v>0</v>
      </c>
      <c r="DL32" s="29">
        <v>0</v>
      </c>
      <c r="DM32" s="30">
        <v>0</v>
      </c>
      <c r="DN32" s="29">
        <v>0</v>
      </c>
      <c r="DO32" s="30">
        <v>0</v>
      </c>
      <c r="DP32" s="29">
        <v>0</v>
      </c>
      <c r="DQ32" s="30">
        <v>0</v>
      </c>
      <c r="DR32" s="29">
        <v>0</v>
      </c>
      <c r="DS32" s="30">
        <v>0</v>
      </c>
      <c r="DT32" s="29">
        <v>0</v>
      </c>
      <c r="DU32" s="30">
        <v>0</v>
      </c>
      <c r="DV32" s="29">
        <v>0</v>
      </c>
      <c r="DW32" s="32">
        <v>3815</v>
      </c>
      <c r="DX32" s="33">
        <v>28</v>
      </c>
    </row>
    <row r="33" spans="1:128">
      <c r="A33" s="1">
        <v>29</v>
      </c>
      <c r="B33" s="27" t="s">
        <v>308</v>
      </c>
      <c r="C33" s="34" t="s">
        <v>309</v>
      </c>
      <c r="D33" s="29">
        <v>0</v>
      </c>
      <c r="E33" s="30">
        <v>0</v>
      </c>
      <c r="F33" s="29">
        <v>0</v>
      </c>
      <c r="G33" s="30">
        <v>0</v>
      </c>
      <c r="H33" s="29">
        <v>0</v>
      </c>
      <c r="I33" s="30">
        <v>0</v>
      </c>
      <c r="J33" s="29">
        <v>0</v>
      </c>
      <c r="K33" s="30">
        <v>0</v>
      </c>
      <c r="L33" s="29">
        <v>0</v>
      </c>
      <c r="M33" s="30">
        <v>0</v>
      </c>
      <c r="N33" s="29">
        <v>0</v>
      </c>
      <c r="O33" s="30">
        <v>0</v>
      </c>
      <c r="P33" s="29">
        <v>444</v>
      </c>
      <c r="Q33" s="30">
        <v>0</v>
      </c>
      <c r="R33" s="29">
        <v>0</v>
      </c>
      <c r="S33" s="30">
        <v>0</v>
      </c>
      <c r="T33" s="29">
        <v>0</v>
      </c>
      <c r="U33" s="30">
        <v>0</v>
      </c>
      <c r="V33" s="29">
        <v>0</v>
      </c>
      <c r="W33" s="30">
        <v>0</v>
      </c>
      <c r="X33" s="29">
        <v>0</v>
      </c>
      <c r="Y33" s="30">
        <v>0</v>
      </c>
      <c r="Z33" s="29">
        <v>0</v>
      </c>
      <c r="AA33" s="30">
        <v>0</v>
      </c>
      <c r="AB33" s="29">
        <v>0</v>
      </c>
      <c r="AC33" s="30">
        <v>0</v>
      </c>
      <c r="AD33" s="29">
        <v>0</v>
      </c>
      <c r="AE33" s="30">
        <v>0</v>
      </c>
      <c r="AF33" s="29">
        <v>0</v>
      </c>
      <c r="AG33" s="30">
        <v>0</v>
      </c>
      <c r="AH33" s="29">
        <v>0</v>
      </c>
      <c r="AI33" s="30">
        <v>0</v>
      </c>
      <c r="AJ33" s="29">
        <v>0</v>
      </c>
      <c r="AK33" s="30">
        <v>0</v>
      </c>
      <c r="AL33" s="29">
        <v>0</v>
      </c>
      <c r="AM33" s="30">
        <v>0</v>
      </c>
      <c r="AN33" s="29">
        <v>0</v>
      </c>
      <c r="AO33" s="30">
        <v>0</v>
      </c>
      <c r="AP33" s="29">
        <v>0</v>
      </c>
      <c r="AQ33" s="30">
        <v>0</v>
      </c>
      <c r="AR33" s="29">
        <v>0</v>
      </c>
      <c r="AS33" s="30">
        <v>0</v>
      </c>
      <c r="AT33" s="29">
        <v>0</v>
      </c>
      <c r="AU33" s="30">
        <v>0</v>
      </c>
      <c r="AV33" s="29">
        <v>0</v>
      </c>
      <c r="AW33" s="30">
        <v>0</v>
      </c>
      <c r="AX33" s="29">
        <v>0</v>
      </c>
      <c r="AY33" s="30">
        <v>0</v>
      </c>
      <c r="AZ33" s="29">
        <v>0</v>
      </c>
      <c r="BA33" s="30">
        <v>0</v>
      </c>
      <c r="BB33" s="29">
        <v>0</v>
      </c>
      <c r="BC33" s="30">
        <v>0</v>
      </c>
      <c r="BD33" s="29">
        <v>0</v>
      </c>
      <c r="BE33" s="30">
        <v>0</v>
      </c>
      <c r="BF33" s="29">
        <v>0</v>
      </c>
      <c r="BG33" s="30">
        <v>0</v>
      </c>
      <c r="BH33" s="29">
        <v>0</v>
      </c>
      <c r="BI33" s="30">
        <v>0</v>
      </c>
      <c r="BJ33" s="29">
        <v>0</v>
      </c>
      <c r="BK33" s="30">
        <v>0</v>
      </c>
      <c r="BL33" s="29">
        <v>0</v>
      </c>
      <c r="BM33" s="30">
        <v>0</v>
      </c>
      <c r="BN33" s="29">
        <v>0</v>
      </c>
      <c r="BO33" s="30">
        <v>0</v>
      </c>
      <c r="BP33" s="29">
        <v>0</v>
      </c>
      <c r="BQ33" s="30">
        <v>0</v>
      </c>
      <c r="BR33" s="29">
        <v>0</v>
      </c>
      <c r="BS33" s="30">
        <v>0</v>
      </c>
      <c r="BT33" s="29">
        <v>0</v>
      </c>
      <c r="BU33" s="30">
        <v>0</v>
      </c>
      <c r="BV33" s="29">
        <v>0</v>
      </c>
      <c r="BW33" s="30">
        <v>0</v>
      </c>
      <c r="BX33" s="29">
        <v>0</v>
      </c>
      <c r="BY33" s="30">
        <v>0</v>
      </c>
      <c r="BZ33" s="31">
        <v>0</v>
      </c>
      <c r="CA33" s="30">
        <v>0</v>
      </c>
      <c r="CB33" s="29">
        <v>0</v>
      </c>
      <c r="CC33" s="30">
        <v>0</v>
      </c>
      <c r="CD33" s="29">
        <v>0</v>
      </c>
      <c r="CE33" s="30">
        <v>0</v>
      </c>
      <c r="CF33" s="29">
        <v>0</v>
      </c>
      <c r="CG33" s="30">
        <v>0</v>
      </c>
      <c r="CH33" s="29">
        <v>0</v>
      </c>
      <c r="CI33" s="30">
        <v>0</v>
      </c>
      <c r="CJ33" s="29">
        <v>0</v>
      </c>
      <c r="CK33" s="30">
        <v>0</v>
      </c>
      <c r="CL33" s="29">
        <v>0</v>
      </c>
      <c r="CM33" s="30">
        <v>0</v>
      </c>
      <c r="CN33" s="29">
        <v>0</v>
      </c>
      <c r="CO33" s="30">
        <v>0</v>
      </c>
      <c r="CP33" s="29">
        <v>0</v>
      </c>
      <c r="CQ33" s="30">
        <v>0</v>
      </c>
      <c r="CR33" s="29">
        <v>0</v>
      </c>
      <c r="CS33" s="29">
        <v>0</v>
      </c>
      <c r="CT33" s="29">
        <v>0</v>
      </c>
      <c r="CU33" s="30">
        <v>0</v>
      </c>
      <c r="CV33" s="29">
        <v>0</v>
      </c>
      <c r="CW33" s="30">
        <v>0</v>
      </c>
      <c r="CX33" s="29">
        <v>0</v>
      </c>
      <c r="CY33" s="30">
        <v>0</v>
      </c>
      <c r="CZ33" s="29">
        <v>0</v>
      </c>
      <c r="DA33" s="30">
        <v>0</v>
      </c>
      <c r="DB33" s="29">
        <v>0</v>
      </c>
      <c r="DC33" s="30">
        <v>0</v>
      </c>
      <c r="DD33" s="29">
        <v>0</v>
      </c>
      <c r="DE33" s="30">
        <v>0</v>
      </c>
      <c r="DF33" s="29">
        <v>0</v>
      </c>
      <c r="DG33" s="30">
        <v>0</v>
      </c>
      <c r="DH33" s="29">
        <v>0</v>
      </c>
      <c r="DI33" s="30">
        <v>0</v>
      </c>
      <c r="DJ33" s="29">
        <v>0</v>
      </c>
      <c r="DK33" s="30">
        <v>0</v>
      </c>
      <c r="DL33" s="29">
        <v>0</v>
      </c>
      <c r="DM33" s="30">
        <v>0</v>
      </c>
      <c r="DN33" s="29">
        <v>0</v>
      </c>
      <c r="DO33" s="30">
        <v>0</v>
      </c>
      <c r="DP33" s="29">
        <v>0</v>
      </c>
      <c r="DQ33" s="30">
        <v>0</v>
      </c>
      <c r="DR33" s="29">
        <v>0</v>
      </c>
      <c r="DS33" s="30">
        <v>0</v>
      </c>
      <c r="DT33" s="29">
        <v>0</v>
      </c>
      <c r="DU33" s="30">
        <v>0</v>
      </c>
      <c r="DV33" s="29">
        <v>0</v>
      </c>
      <c r="DW33" s="32">
        <v>444</v>
      </c>
      <c r="DX33" s="33">
        <v>29</v>
      </c>
    </row>
    <row r="34" spans="1:128">
      <c r="A34" s="1">
        <v>30</v>
      </c>
      <c r="B34" s="27" t="s">
        <v>310</v>
      </c>
      <c r="C34" s="28" t="s">
        <v>311</v>
      </c>
      <c r="D34" s="29">
        <v>0</v>
      </c>
      <c r="E34" s="30">
        <v>0</v>
      </c>
      <c r="F34" s="29">
        <v>0</v>
      </c>
      <c r="G34" s="30">
        <v>0</v>
      </c>
      <c r="H34" s="29">
        <v>0</v>
      </c>
      <c r="I34" s="30">
        <v>0</v>
      </c>
      <c r="J34" s="29">
        <v>0</v>
      </c>
      <c r="K34" s="30">
        <v>0</v>
      </c>
      <c r="L34" s="29">
        <v>0</v>
      </c>
      <c r="M34" s="30">
        <v>0</v>
      </c>
      <c r="N34" s="29">
        <v>0</v>
      </c>
      <c r="O34" s="30">
        <v>0</v>
      </c>
      <c r="P34" s="29">
        <v>265</v>
      </c>
      <c r="Q34" s="30">
        <v>0</v>
      </c>
      <c r="R34" s="29">
        <v>0</v>
      </c>
      <c r="S34" s="30">
        <v>0</v>
      </c>
      <c r="T34" s="29">
        <v>0</v>
      </c>
      <c r="U34" s="30">
        <v>0</v>
      </c>
      <c r="V34" s="29">
        <v>0</v>
      </c>
      <c r="W34" s="30">
        <v>0</v>
      </c>
      <c r="X34" s="29">
        <v>0</v>
      </c>
      <c r="Y34" s="30">
        <v>0</v>
      </c>
      <c r="Z34" s="29">
        <v>0</v>
      </c>
      <c r="AA34" s="30">
        <v>0</v>
      </c>
      <c r="AB34" s="29">
        <v>0</v>
      </c>
      <c r="AC34" s="30">
        <v>0</v>
      </c>
      <c r="AD34" s="29">
        <v>0</v>
      </c>
      <c r="AE34" s="30">
        <v>0</v>
      </c>
      <c r="AF34" s="29">
        <v>0</v>
      </c>
      <c r="AG34" s="30">
        <v>0</v>
      </c>
      <c r="AH34" s="29">
        <v>0</v>
      </c>
      <c r="AI34" s="30">
        <v>0</v>
      </c>
      <c r="AJ34" s="29">
        <v>0</v>
      </c>
      <c r="AK34" s="30">
        <v>0</v>
      </c>
      <c r="AL34" s="29">
        <v>0</v>
      </c>
      <c r="AM34" s="30">
        <v>0</v>
      </c>
      <c r="AN34" s="29">
        <v>0</v>
      </c>
      <c r="AO34" s="30">
        <v>0</v>
      </c>
      <c r="AP34" s="29">
        <v>0</v>
      </c>
      <c r="AQ34" s="30">
        <v>0</v>
      </c>
      <c r="AR34" s="29">
        <v>0</v>
      </c>
      <c r="AS34" s="30">
        <v>0</v>
      </c>
      <c r="AT34" s="29">
        <v>0</v>
      </c>
      <c r="AU34" s="30">
        <v>0</v>
      </c>
      <c r="AV34" s="29">
        <v>0</v>
      </c>
      <c r="AW34" s="30">
        <v>0</v>
      </c>
      <c r="AX34" s="29">
        <v>0</v>
      </c>
      <c r="AY34" s="30">
        <v>0</v>
      </c>
      <c r="AZ34" s="29">
        <v>0</v>
      </c>
      <c r="BA34" s="30">
        <v>0</v>
      </c>
      <c r="BB34" s="29">
        <v>0</v>
      </c>
      <c r="BC34" s="30">
        <v>0</v>
      </c>
      <c r="BD34" s="29">
        <v>0</v>
      </c>
      <c r="BE34" s="30">
        <v>0</v>
      </c>
      <c r="BF34" s="29">
        <v>0</v>
      </c>
      <c r="BG34" s="30">
        <v>0</v>
      </c>
      <c r="BH34" s="29">
        <v>0</v>
      </c>
      <c r="BI34" s="30">
        <v>0</v>
      </c>
      <c r="BJ34" s="29">
        <v>0</v>
      </c>
      <c r="BK34" s="30">
        <v>0</v>
      </c>
      <c r="BL34" s="29">
        <v>0</v>
      </c>
      <c r="BM34" s="30">
        <v>0</v>
      </c>
      <c r="BN34" s="29">
        <v>0</v>
      </c>
      <c r="BO34" s="30">
        <v>0</v>
      </c>
      <c r="BP34" s="29">
        <v>0</v>
      </c>
      <c r="BQ34" s="30">
        <v>0</v>
      </c>
      <c r="BR34" s="29">
        <v>0</v>
      </c>
      <c r="BS34" s="30">
        <v>0</v>
      </c>
      <c r="BT34" s="29">
        <v>0</v>
      </c>
      <c r="BU34" s="30">
        <v>0</v>
      </c>
      <c r="BV34" s="29">
        <v>0</v>
      </c>
      <c r="BW34" s="30">
        <v>0</v>
      </c>
      <c r="BX34" s="29">
        <v>0</v>
      </c>
      <c r="BY34" s="30">
        <v>0</v>
      </c>
      <c r="BZ34" s="31">
        <v>0</v>
      </c>
      <c r="CA34" s="30">
        <v>0</v>
      </c>
      <c r="CB34" s="29">
        <v>0</v>
      </c>
      <c r="CC34" s="30">
        <v>0</v>
      </c>
      <c r="CD34" s="29">
        <v>0</v>
      </c>
      <c r="CE34" s="30">
        <v>0</v>
      </c>
      <c r="CF34" s="29">
        <v>0</v>
      </c>
      <c r="CG34" s="30">
        <v>0</v>
      </c>
      <c r="CH34" s="29">
        <v>0</v>
      </c>
      <c r="CI34" s="30">
        <v>0</v>
      </c>
      <c r="CJ34" s="29">
        <v>0</v>
      </c>
      <c r="CK34" s="30">
        <v>0</v>
      </c>
      <c r="CL34" s="29">
        <v>0</v>
      </c>
      <c r="CM34" s="30">
        <v>0</v>
      </c>
      <c r="CN34" s="29">
        <v>0</v>
      </c>
      <c r="CO34" s="30">
        <v>0</v>
      </c>
      <c r="CP34" s="29">
        <v>0</v>
      </c>
      <c r="CQ34" s="30">
        <v>0</v>
      </c>
      <c r="CR34" s="29">
        <v>0</v>
      </c>
      <c r="CS34" s="29">
        <v>0</v>
      </c>
      <c r="CT34" s="29">
        <v>0</v>
      </c>
      <c r="CU34" s="30">
        <v>0</v>
      </c>
      <c r="CV34" s="29">
        <v>0</v>
      </c>
      <c r="CW34" s="30">
        <v>0</v>
      </c>
      <c r="CX34" s="29">
        <v>0</v>
      </c>
      <c r="CY34" s="30">
        <v>0</v>
      </c>
      <c r="CZ34" s="29">
        <v>0</v>
      </c>
      <c r="DA34" s="30">
        <v>0</v>
      </c>
      <c r="DB34" s="29">
        <v>0</v>
      </c>
      <c r="DC34" s="30">
        <v>0</v>
      </c>
      <c r="DD34" s="29">
        <v>0</v>
      </c>
      <c r="DE34" s="30">
        <v>0</v>
      </c>
      <c r="DF34" s="29">
        <v>0</v>
      </c>
      <c r="DG34" s="30">
        <v>0</v>
      </c>
      <c r="DH34" s="29">
        <v>0</v>
      </c>
      <c r="DI34" s="30">
        <v>0</v>
      </c>
      <c r="DJ34" s="29">
        <v>0</v>
      </c>
      <c r="DK34" s="30">
        <v>0</v>
      </c>
      <c r="DL34" s="29">
        <v>0</v>
      </c>
      <c r="DM34" s="30">
        <v>0</v>
      </c>
      <c r="DN34" s="29">
        <v>0</v>
      </c>
      <c r="DO34" s="30">
        <v>0</v>
      </c>
      <c r="DP34" s="29">
        <v>0</v>
      </c>
      <c r="DQ34" s="30">
        <v>0</v>
      </c>
      <c r="DR34" s="29">
        <v>0</v>
      </c>
      <c r="DS34" s="30">
        <v>0</v>
      </c>
      <c r="DT34" s="29">
        <v>0</v>
      </c>
      <c r="DU34" s="30">
        <v>0</v>
      </c>
      <c r="DV34" s="29">
        <v>0</v>
      </c>
      <c r="DW34" s="32">
        <v>265</v>
      </c>
      <c r="DX34" s="33">
        <v>30</v>
      </c>
    </row>
    <row r="35" spans="1:128">
      <c r="A35" s="1">
        <v>31</v>
      </c>
      <c r="B35" s="27" t="s">
        <v>312</v>
      </c>
      <c r="C35" s="28" t="s">
        <v>313</v>
      </c>
      <c r="D35" s="29">
        <v>2</v>
      </c>
      <c r="E35" s="30">
        <v>6</v>
      </c>
      <c r="F35" s="29">
        <v>110</v>
      </c>
      <c r="G35" s="30">
        <v>19</v>
      </c>
      <c r="H35" s="29">
        <v>0</v>
      </c>
      <c r="I35" s="30">
        <v>4</v>
      </c>
      <c r="J35" s="29">
        <v>0</v>
      </c>
      <c r="K35" s="30">
        <v>0</v>
      </c>
      <c r="L35" s="29">
        <v>0</v>
      </c>
      <c r="M35" s="30">
        <v>0</v>
      </c>
      <c r="N35" s="29">
        <v>0</v>
      </c>
      <c r="O35" s="30">
        <v>0</v>
      </c>
      <c r="P35" s="29">
        <v>0</v>
      </c>
      <c r="Q35" s="30">
        <v>0</v>
      </c>
      <c r="R35" s="29">
        <v>0</v>
      </c>
      <c r="S35" s="30">
        <v>0</v>
      </c>
      <c r="T35" s="29">
        <v>0</v>
      </c>
      <c r="U35" s="30">
        <v>0</v>
      </c>
      <c r="V35" s="29">
        <v>0</v>
      </c>
      <c r="W35" s="30">
        <v>0</v>
      </c>
      <c r="X35" s="29">
        <v>0</v>
      </c>
      <c r="Y35" s="30">
        <v>0</v>
      </c>
      <c r="Z35" s="29">
        <v>0</v>
      </c>
      <c r="AA35" s="30">
        <v>0</v>
      </c>
      <c r="AB35" s="29">
        <v>0</v>
      </c>
      <c r="AC35" s="30">
        <v>0</v>
      </c>
      <c r="AD35" s="29">
        <v>0</v>
      </c>
      <c r="AE35" s="30">
        <v>0</v>
      </c>
      <c r="AF35" s="29">
        <v>0</v>
      </c>
      <c r="AG35" s="30">
        <v>0</v>
      </c>
      <c r="AH35" s="29">
        <v>0</v>
      </c>
      <c r="AI35" s="30">
        <v>0</v>
      </c>
      <c r="AJ35" s="29">
        <v>0</v>
      </c>
      <c r="AK35" s="30">
        <v>0</v>
      </c>
      <c r="AL35" s="29">
        <v>0</v>
      </c>
      <c r="AM35" s="30">
        <v>0</v>
      </c>
      <c r="AN35" s="29">
        <v>0</v>
      </c>
      <c r="AO35" s="30">
        <v>0</v>
      </c>
      <c r="AP35" s="29">
        <v>0</v>
      </c>
      <c r="AQ35" s="30">
        <v>0</v>
      </c>
      <c r="AR35" s="29">
        <v>0</v>
      </c>
      <c r="AS35" s="30">
        <v>0</v>
      </c>
      <c r="AT35" s="29">
        <v>0</v>
      </c>
      <c r="AU35" s="30">
        <v>0</v>
      </c>
      <c r="AV35" s="29">
        <v>0</v>
      </c>
      <c r="AW35" s="30">
        <v>0</v>
      </c>
      <c r="AX35" s="29">
        <v>0</v>
      </c>
      <c r="AY35" s="30">
        <v>0</v>
      </c>
      <c r="AZ35" s="29">
        <v>0</v>
      </c>
      <c r="BA35" s="30">
        <v>0</v>
      </c>
      <c r="BB35" s="29">
        <v>0</v>
      </c>
      <c r="BC35" s="30">
        <v>0</v>
      </c>
      <c r="BD35" s="29">
        <v>0</v>
      </c>
      <c r="BE35" s="30">
        <v>0</v>
      </c>
      <c r="BF35" s="29">
        <v>0</v>
      </c>
      <c r="BG35" s="30">
        <v>0</v>
      </c>
      <c r="BH35" s="29">
        <v>0</v>
      </c>
      <c r="BI35" s="30">
        <v>0</v>
      </c>
      <c r="BJ35" s="29">
        <v>0</v>
      </c>
      <c r="BK35" s="30">
        <v>0</v>
      </c>
      <c r="BL35" s="29">
        <v>0</v>
      </c>
      <c r="BM35" s="30">
        <v>0</v>
      </c>
      <c r="BN35" s="29">
        <v>0</v>
      </c>
      <c r="BO35" s="30">
        <v>0</v>
      </c>
      <c r="BP35" s="29">
        <v>0</v>
      </c>
      <c r="BQ35" s="30">
        <v>0</v>
      </c>
      <c r="BR35" s="29">
        <v>0</v>
      </c>
      <c r="BS35" s="30">
        <v>0</v>
      </c>
      <c r="BT35" s="29">
        <v>0</v>
      </c>
      <c r="BU35" s="30">
        <v>497</v>
      </c>
      <c r="BV35" s="29">
        <v>0</v>
      </c>
      <c r="BW35" s="30">
        <v>0</v>
      </c>
      <c r="BX35" s="29">
        <v>0</v>
      </c>
      <c r="BY35" s="30">
        <v>0</v>
      </c>
      <c r="BZ35" s="31">
        <v>0</v>
      </c>
      <c r="CA35" s="30">
        <v>0</v>
      </c>
      <c r="CB35" s="29">
        <v>0</v>
      </c>
      <c r="CC35" s="30">
        <v>0</v>
      </c>
      <c r="CD35" s="29">
        <v>0</v>
      </c>
      <c r="CE35" s="30">
        <v>0</v>
      </c>
      <c r="CF35" s="29">
        <v>0</v>
      </c>
      <c r="CG35" s="30">
        <v>0</v>
      </c>
      <c r="CH35" s="29">
        <v>0</v>
      </c>
      <c r="CI35" s="30">
        <v>0</v>
      </c>
      <c r="CJ35" s="29">
        <v>0</v>
      </c>
      <c r="CK35" s="30">
        <v>0</v>
      </c>
      <c r="CL35" s="29">
        <v>0</v>
      </c>
      <c r="CM35" s="30">
        <v>0</v>
      </c>
      <c r="CN35" s="29">
        <v>0</v>
      </c>
      <c r="CO35" s="30">
        <v>0</v>
      </c>
      <c r="CP35" s="29">
        <v>0</v>
      </c>
      <c r="CQ35" s="30">
        <v>0</v>
      </c>
      <c r="CR35" s="29">
        <v>0</v>
      </c>
      <c r="CS35" s="29">
        <v>0</v>
      </c>
      <c r="CT35" s="29">
        <v>0</v>
      </c>
      <c r="CU35" s="30">
        <v>0</v>
      </c>
      <c r="CV35" s="29">
        <v>0</v>
      </c>
      <c r="CW35" s="30">
        <v>0</v>
      </c>
      <c r="CX35" s="29">
        <v>0</v>
      </c>
      <c r="CY35" s="30">
        <v>0</v>
      </c>
      <c r="CZ35" s="29">
        <v>0</v>
      </c>
      <c r="DA35" s="30">
        <v>0</v>
      </c>
      <c r="DB35" s="29">
        <v>0</v>
      </c>
      <c r="DC35" s="30">
        <v>0</v>
      </c>
      <c r="DD35" s="29">
        <v>0</v>
      </c>
      <c r="DE35" s="30">
        <v>0</v>
      </c>
      <c r="DF35" s="29">
        <v>0</v>
      </c>
      <c r="DG35" s="30">
        <v>0</v>
      </c>
      <c r="DH35" s="29">
        <v>0</v>
      </c>
      <c r="DI35" s="30">
        <v>0</v>
      </c>
      <c r="DJ35" s="29">
        <v>0</v>
      </c>
      <c r="DK35" s="30">
        <v>0</v>
      </c>
      <c r="DL35" s="29">
        <v>0</v>
      </c>
      <c r="DM35" s="30">
        <v>0</v>
      </c>
      <c r="DN35" s="29">
        <v>0</v>
      </c>
      <c r="DO35" s="30">
        <v>411</v>
      </c>
      <c r="DP35" s="29">
        <v>0</v>
      </c>
      <c r="DQ35" s="30">
        <v>0</v>
      </c>
      <c r="DR35" s="29">
        <v>0</v>
      </c>
      <c r="DS35" s="30">
        <v>0</v>
      </c>
      <c r="DT35" s="29">
        <v>0</v>
      </c>
      <c r="DU35" s="30">
        <v>0</v>
      </c>
      <c r="DV35" s="29">
        <v>0</v>
      </c>
      <c r="DW35" s="32">
        <v>1049</v>
      </c>
      <c r="DX35" s="33">
        <v>31</v>
      </c>
    </row>
    <row r="36" spans="1:128">
      <c r="A36" s="1">
        <v>32</v>
      </c>
      <c r="B36" s="27" t="s">
        <v>314</v>
      </c>
      <c r="C36" s="28" t="s">
        <v>315</v>
      </c>
      <c r="D36" s="29">
        <v>0</v>
      </c>
      <c r="E36" s="30">
        <v>0</v>
      </c>
      <c r="F36" s="29">
        <v>0</v>
      </c>
      <c r="G36" s="30">
        <v>0</v>
      </c>
      <c r="H36" s="29">
        <v>0</v>
      </c>
      <c r="I36" s="30">
        <v>0</v>
      </c>
      <c r="J36" s="29">
        <v>0</v>
      </c>
      <c r="K36" s="30">
        <v>0</v>
      </c>
      <c r="L36" s="29">
        <v>0</v>
      </c>
      <c r="M36" s="30">
        <v>0</v>
      </c>
      <c r="N36" s="29">
        <v>0</v>
      </c>
      <c r="O36" s="30">
        <v>0</v>
      </c>
      <c r="P36" s="29">
        <v>0</v>
      </c>
      <c r="Q36" s="30">
        <v>0</v>
      </c>
      <c r="R36" s="29">
        <v>0</v>
      </c>
      <c r="S36" s="30">
        <v>0</v>
      </c>
      <c r="T36" s="29">
        <v>0</v>
      </c>
      <c r="U36" s="30">
        <v>0</v>
      </c>
      <c r="V36" s="29">
        <v>0</v>
      </c>
      <c r="W36" s="30">
        <v>0</v>
      </c>
      <c r="X36" s="29">
        <v>0</v>
      </c>
      <c r="Y36" s="30">
        <v>0</v>
      </c>
      <c r="Z36" s="29">
        <v>0</v>
      </c>
      <c r="AA36" s="30">
        <v>0</v>
      </c>
      <c r="AB36" s="29">
        <v>0</v>
      </c>
      <c r="AC36" s="30">
        <v>0</v>
      </c>
      <c r="AD36" s="29">
        <v>0</v>
      </c>
      <c r="AE36" s="30">
        <v>0</v>
      </c>
      <c r="AF36" s="29">
        <v>0</v>
      </c>
      <c r="AG36" s="30">
        <v>0</v>
      </c>
      <c r="AH36" s="29">
        <v>0</v>
      </c>
      <c r="AI36" s="30">
        <v>0</v>
      </c>
      <c r="AJ36" s="29">
        <v>0</v>
      </c>
      <c r="AK36" s="30">
        <v>0</v>
      </c>
      <c r="AL36" s="29">
        <v>0</v>
      </c>
      <c r="AM36" s="30">
        <v>0</v>
      </c>
      <c r="AN36" s="29">
        <v>0</v>
      </c>
      <c r="AO36" s="30">
        <v>0</v>
      </c>
      <c r="AP36" s="29">
        <v>0</v>
      </c>
      <c r="AQ36" s="30">
        <v>0</v>
      </c>
      <c r="AR36" s="29">
        <v>0</v>
      </c>
      <c r="AS36" s="30">
        <v>0</v>
      </c>
      <c r="AT36" s="29">
        <v>0</v>
      </c>
      <c r="AU36" s="30">
        <v>0</v>
      </c>
      <c r="AV36" s="29">
        <v>0</v>
      </c>
      <c r="AW36" s="30">
        <v>0</v>
      </c>
      <c r="AX36" s="29">
        <v>0</v>
      </c>
      <c r="AY36" s="30">
        <v>0</v>
      </c>
      <c r="AZ36" s="29">
        <v>0</v>
      </c>
      <c r="BA36" s="30">
        <v>0</v>
      </c>
      <c r="BB36" s="29">
        <v>0</v>
      </c>
      <c r="BC36" s="30">
        <v>0</v>
      </c>
      <c r="BD36" s="29">
        <v>0</v>
      </c>
      <c r="BE36" s="30">
        <v>0</v>
      </c>
      <c r="BF36" s="29">
        <v>0</v>
      </c>
      <c r="BG36" s="30">
        <v>0</v>
      </c>
      <c r="BH36" s="29">
        <v>0</v>
      </c>
      <c r="BI36" s="30">
        <v>0</v>
      </c>
      <c r="BJ36" s="29">
        <v>0</v>
      </c>
      <c r="BK36" s="30">
        <v>0</v>
      </c>
      <c r="BL36" s="29">
        <v>0</v>
      </c>
      <c r="BM36" s="30">
        <v>0</v>
      </c>
      <c r="BN36" s="29">
        <v>0</v>
      </c>
      <c r="BO36" s="30">
        <v>0</v>
      </c>
      <c r="BP36" s="29">
        <v>0</v>
      </c>
      <c r="BQ36" s="30">
        <v>0</v>
      </c>
      <c r="BR36" s="29">
        <v>0</v>
      </c>
      <c r="BS36" s="30">
        <v>0</v>
      </c>
      <c r="BT36" s="29">
        <v>0</v>
      </c>
      <c r="BU36" s="30">
        <v>0</v>
      </c>
      <c r="BV36" s="29">
        <v>0</v>
      </c>
      <c r="BW36" s="30">
        <v>0</v>
      </c>
      <c r="BX36" s="29">
        <v>0</v>
      </c>
      <c r="BY36" s="30">
        <v>0</v>
      </c>
      <c r="BZ36" s="31">
        <v>0</v>
      </c>
      <c r="CA36" s="30">
        <v>0</v>
      </c>
      <c r="CB36" s="29">
        <v>0</v>
      </c>
      <c r="CC36" s="30">
        <v>0</v>
      </c>
      <c r="CD36" s="29">
        <v>0</v>
      </c>
      <c r="CE36" s="30">
        <v>0</v>
      </c>
      <c r="CF36" s="29">
        <v>0</v>
      </c>
      <c r="CG36" s="30">
        <v>0</v>
      </c>
      <c r="CH36" s="29">
        <v>0</v>
      </c>
      <c r="CI36" s="30">
        <v>0</v>
      </c>
      <c r="CJ36" s="29">
        <v>0</v>
      </c>
      <c r="CK36" s="30">
        <v>0</v>
      </c>
      <c r="CL36" s="29">
        <v>0</v>
      </c>
      <c r="CM36" s="30">
        <v>0</v>
      </c>
      <c r="CN36" s="29">
        <v>0</v>
      </c>
      <c r="CO36" s="30">
        <v>0</v>
      </c>
      <c r="CP36" s="29">
        <v>721</v>
      </c>
      <c r="CQ36" s="30">
        <v>0</v>
      </c>
      <c r="CR36" s="29">
        <v>0</v>
      </c>
      <c r="CS36" s="29">
        <v>0</v>
      </c>
      <c r="CT36" s="29">
        <v>0</v>
      </c>
      <c r="CU36" s="30">
        <v>0</v>
      </c>
      <c r="CV36" s="29">
        <v>0</v>
      </c>
      <c r="CW36" s="30">
        <v>0</v>
      </c>
      <c r="CX36" s="29">
        <v>0</v>
      </c>
      <c r="CY36" s="30">
        <v>0</v>
      </c>
      <c r="CZ36" s="29">
        <v>0</v>
      </c>
      <c r="DA36" s="30">
        <v>0</v>
      </c>
      <c r="DB36" s="29">
        <v>0</v>
      </c>
      <c r="DC36" s="30">
        <v>0</v>
      </c>
      <c r="DD36" s="29">
        <v>0</v>
      </c>
      <c r="DE36" s="30">
        <v>0</v>
      </c>
      <c r="DF36" s="29">
        <v>0</v>
      </c>
      <c r="DG36" s="30">
        <v>0</v>
      </c>
      <c r="DH36" s="29">
        <v>0</v>
      </c>
      <c r="DI36" s="30">
        <v>0</v>
      </c>
      <c r="DJ36" s="29">
        <v>0</v>
      </c>
      <c r="DK36" s="30">
        <v>0</v>
      </c>
      <c r="DL36" s="29">
        <v>0</v>
      </c>
      <c r="DM36" s="30">
        <v>0</v>
      </c>
      <c r="DN36" s="29">
        <v>0</v>
      </c>
      <c r="DO36" s="30">
        <v>0</v>
      </c>
      <c r="DP36" s="29">
        <v>0</v>
      </c>
      <c r="DQ36" s="30">
        <v>0</v>
      </c>
      <c r="DR36" s="29">
        <v>0</v>
      </c>
      <c r="DS36" s="30">
        <v>0</v>
      </c>
      <c r="DT36" s="29">
        <v>0</v>
      </c>
      <c r="DU36" s="30">
        <v>0</v>
      </c>
      <c r="DV36" s="29">
        <v>0</v>
      </c>
      <c r="DW36" s="32">
        <v>721</v>
      </c>
      <c r="DX36" s="33">
        <v>32</v>
      </c>
    </row>
    <row r="37" spans="1:128">
      <c r="A37" s="1">
        <v>33</v>
      </c>
      <c r="B37" s="27" t="s">
        <v>316</v>
      </c>
      <c r="C37" s="28" t="s">
        <v>317</v>
      </c>
      <c r="D37" s="29">
        <v>0</v>
      </c>
      <c r="E37" s="30">
        <v>0</v>
      </c>
      <c r="F37" s="29">
        <v>0</v>
      </c>
      <c r="G37" s="30">
        <v>0</v>
      </c>
      <c r="H37" s="29">
        <v>0</v>
      </c>
      <c r="I37" s="30">
        <v>2530</v>
      </c>
      <c r="J37" s="29">
        <v>238</v>
      </c>
      <c r="K37" s="30">
        <v>166</v>
      </c>
      <c r="L37" s="29">
        <v>61</v>
      </c>
      <c r="M37" s="30">
        <v>0</v>
      </c>
      <c r="N37" s="29">
        <v>0</v>
      </c>
      <c r="O37" s="30">
        <v>0</v>
      </c>
      <c r="P37" s="29">
        <v>0</v>
      </c>
      <c r="Q37" s="30">
        <v>467</v>
      </c>
      <c r="R37" s="29">
        <v>1487</v>
      </c>
      <c r="S37" s="30">
        <v>250</v>
      </c>
      <c r="T37" s="29">
        <v>41</v>
      </c>
      <c r="U37" s="30">
        <v>260</v>
      </c>
      <c r="V37" s="29">
        <v>83</v>
      </c>
      <c r="W37" s="30">
        <v>149</v>
      </c>
      <c r="X37" s="29">
        <v>2</v>
      </c>
      <c r="Y37" s="30">
        <v>346</v>
      </c>
      <c r="Z37" s="29">
        <v>325</v>
      </c>
      <c r="AA37" s="30">
        <v>255</v>
      </c>
      <c r="AB37" s="29">
        <v>519</v>
      </c>
      <c r="AC37" s="30">
        <v>370</v>
      </c>
      <c r="AD37" s="29">
        <v>1514</v>
      </c>
      <c r="AE37" s="30">
        <v>260</v>
      </c>
      <c r="AF37" s="29">
        <v>66</v>
      </c>
      <c r="AG37" s="30">
        <v>1125</v>
      </c>
      <c r="AH37" s="29">
        <v>79</v>
      </c>
      <c r="AI37" s="30">
        <v>167</v>
      </c>
      <c r="AJ37" s="29">
        <v>160</v>
      </c>
      <c r="AK37" s="30">
        <v>789</v>
      </c>
      <c r="AL37" s="29">
        <v>437</v>
      </c>
      <c r="AM37" s="30">
        <v>206</v>
      </c>
      <c r="AN37" s="29">
        <v>230</v>
      </c>
      <c r="AO37" s="30">
        <v>133</v>
      </c>
      <c r="AP37" s="29">
        <v>106</v>
      </c>
      <c r="AQ37" s="30">
        <v>26</v>
      </c>
      <c r="AR37" s="29">
        <v>170</v>
      </c>
      <c r="AS37" s="30">
        <v>48</v>
      </c>
      <c r="AT37" s="29">
        <v>12</v>
      </c>
      <c r="AU37" s="30">
        <v>516</v>
      </c>
      <c r="AV37" s="29">
        <v>171</v>
      </c>
      <c r="AW37" s="30">
        <v>263</v>
      </c>
      <c r="AX37" s="29">
        <v>119</v>
      </c>
      <c r="AY37" s="30">
        <v>110</v>
      </c>
      <c r="AZ37" s="29">
        <v>152</v>
      </c>
      <c r="BA37" s="30">
        <v>93</v>
      </c>
      <c r="BB37" s="29">
        <v>232</v>
      </c>
      <c r="BC37" s="30">
        <v>404</v>
      </c>
      <c r="BD37" s="29">
        <v>381</v>
      </c>
      <c r="BE37" s="30">
        <v>1430</v>
      </c>
      <c r="BF37" s="29">
        <v>1087</v>
      </c>
      <c r="BG37" s="30">
        <v>56</v>
      </c>
      <c r="BH37" s="29">
        <v>36</v>
      </c>
      <c r="BI37" s="30">
        <v>31</v>
      </c>
      <c r="BJ37" s="29">
        <v>119</v>
      </c>
      <c r="BK37" s="30">
        <v>164</v>
      </c>
      <c r="BL37" s="29">
        <v>1033</v>
      </c>
      <c r="BM37" s="30">
        <v>731</v>
      </c>
      <c r="BN37" s="29">
        <v>1578</v>
      </c>
      <c r="BO37" s="30">
        <v>142</v>
      </c>
      <c r="BP37" s="29">
        <v>255</v>
      </c>
      <c r="BQ37" s="30">
        <v>235</v>
      </c>
      <c r="BR37" s="29">
        <v>227</v>
      </c>
      <c r="BS37" s="30">
        <v>0</v>
      </c>
      <c r="BT37" s="29">
        <v>0</v>
      </c>
      <c r="BU37" s="30">
        <v>0</v>
      </c>
      <c r="BV37" s="29">
        <v>0</v>
      </c>
      <c r="BW37" s="30">
        <v>0</v>
      </c>
      <c r="BX37" s="29">
        <v>1193</v>
      </c>
      <c r="BY37" s="30">
        <v>0</v>
      </c>
      <c r="BZ37" s="31">
        <v>0</v>
      </c>
      <c r="CA37" s="30">
        <v>0</v>
      </c>
      <c r="CB37" s="29">
        <v>0</v>
      </c>
      <c r="CC37" s="30">
        <v>147</v>
      </c>
      <c r="CD37" s="29">
        <v>0</v>
      </c>
      <c r="CE37" s="30">
        <v>0</v>
      </c>
      <c r="CF37" s="29">
        <v>0</v>
      </c>
      <c r="CG37" s="30">
        <v>0</v>
      </c>
      <c r="CH37" s="29">
        <v>0</v>
      </c>
      <c r="CI37" s="30">
        <v>851</v>
      </c>
      <c r="CJ37" s="29">
        <v>0</v>
      </c>
      <c r="CK37" s="30">
        <v>0</v>
      </c>
      <c r="CL37" s="29">
        <v>0</v>
      </c>
      <c r="CM37" s="30">
        <v>0</v>
      </c>
      <c r="CN37" s="29">
        <v>0</v>
      </c>
      <c r="CO37" s="30">
        <v>0</v>
      </c>
      <c r="CP37" s="29">
        <v>0</v>
      </c>
      <c r="CQ37" s="30">
        <v>0</v>
      </c>
      <c r="CR37" s="29">
        <v>0</v>
      </c>
      <c r="CS37" s="29">
        <v>0</v>
      </c>
      <c r="CT37" s="29">
        <v>0</v>
      </c>
      <c r="CU37" s="30">
        <v>0</v>
      </c>
      <c r="CV37" s="29">
        <v>0</v>
      </c>
      <c r="CW37" s="30">
        <v>0</v>
      </c>
      <c r="CX37" s="29">
        <v>0</v>
      </c>
      <c r="CY37" s="30">
        <v>0</v>
      </c>
      <c r="CZ37" s="29">
        <v>0</v>
      </c>
      <c r="DA37" s="30">
        <v>0</v>
      </c>
      <c r="DB37" s="29">
        <v>0</v>
      </c>
      <c r="DC37" s="30">
        <v>0</v>
      </c>
      <c r="DD37" s="29">
        <v>0</v>
      </c>
      <c r="DE37" s="30">
        <v>0</v>
      </c>
      <c r="DF37" s="29">
        <v>0</v>
      </c>
      <c r="DG37" s="30">
        <v>0</v>
      </c>
      <c r="DH37" s="29">
        <v>0</v>
      </c>
      <c r="DI37" s="30">
        <v>0</v>
      </c>
      <c r="DJ37" s="29">
        <v>0</v>
      </c>
      <c r="DK37" s="30">
        <v>0</v>
      </c>
      <c r="DL37" s="29">
        <v>0</v>
      </c>
      <c r="DM37" s="30">
        <v>0</v>
      </c>
      <c r="DN37" s="29">
        <v>0</v>
      </c>
      <c r="DO37" s="30">
        <v>0</v>
      </c>
      <c r="DP37" s="29">
        <v>0</v>
      </c>
      <c r="DQ37" s="30">
        <v>0</v>
      </c>
      <c r="DR37" s="29">
        <v>0</v>
      </c>
      <c r="DS37" s="30">
        <v>0</v>
      </c>
      <c r="DT37" s="29">
        <v>0</v>
      </c>
      <c r="DU37" s="30">
        <v>0</v>
      </c>
      <c r="DV37" s="29">
        <v>0</v>
      </c>
      <c r="DW37" s="32">
        <v>24833</v>
      </c>
      <c r="DX37" s="33">
        <v>33</v>
      </c>
    </row>
    <row r="38" spans="1:128">
      <c r="A38" s="1">
        <v>34</v>
      </c>
      <c r="B38" s="27" t="s">
        <v>318</v>
      </c>
      <c r="C38" s="28" t="s">
        <v>319</v>
      </c>
      <c r="D38" s="29">
        <v>0</v>
      </c>
      <c r="E38" s="30">
        <v>0</v>
      </c>
      <c r="F38" s="29">
        <v>0</v>
      </c>
      <c r="G38" s="30">
        <v>0</v>
      </c>
      <c r="H38" s="29">
        <v>0</v>
      </c>
      <c r="I38" s="30">
        <v>0</v>
      </c>
      <c r="J38" s="29">
        <v>0</v>
      </c>
      <c r="K38" s="30">
        <v>0</v>
      </c>
      <c r="L38" s="29">
        <v>0</v>
      </c>
      <c r="M38" s="30">
        <v>0</v>
      </c>
      <c r="N38" s="29">
        <v>0</v>
      </c>
      <c r="O38" s="30">
        <v>0</v>
      </c>
      <c r="P38" s="29">
        <v>83</v>
      </c>
      <c r="Q38" s="30">
        <v>0</v>
      </c>
      <c r="R38" s="29">
        <v>0</v>
      </c>
      <c r="S38" s="30">
        <v>0</v>
      </c>
      <c r="T38" s="29">
        <v>0</v>
      </c>
      <c r="U38" s="30">
        <v>0</v>
      </c>
      <c r="V38" s="29">
        <v>0</v>
      </c>
      <c r="W38" s="30">
        <v>0</v>
      </c>
      <c r="X38" s="29">
        <v>0</v>
      </c>
      <c r="Y38" s="30">
        <v>0</v>
      </c>
      <c r="Z38" s="29">
        <v>0</v>
      </c>
      <c r="AA38" s="30">
        <v>0</v>
      </c>
      <c r="AB38" s="29">
        <v>0</v>
      </c>
      <c r="AC38" s="30">
        <v>0</v>
      </c>
      <c r="AD38" s="29">
        <v>0</v>
      </c>
      <c r="AE38" s="30">
        <v>0</v>
      </c>
      <c r="AF38" s="29">
        <v>0</v>
      </c>
      <c r="AG38" s="30">
        <v>0</v>
      </c>
      <c r="AH38" s="29">
        <v>0</v>
      </c>
      <c r="AI38" s="30">
        <v>0</v>
      </c>
      <c r="AJ38" s="29">
        <v>0</v>
      </c>
      <c r="AK38" s="30">
        <v>0</v>
      </c>
      <c r="AL38" s="29">
        <v>0</v>
      </c>
      <c r="AM38" s="30">
        <v>0</v>
      </c>
      <c r="AN38" s="29">
        <v>0</v>
      </c>
      <c r="AO38" s="30">
        <v>0</v>
      </c>
      <c r="AP38" s="29">
        <v>0</v>
      </c>
      <c r="AQ38" s="30">
        <v>0</v>
      </c>
      <c r="AR38" s="29">
        <v>0</v>
      </c>
      <c r="AS38" s="30">
        <v>0</v>
      </c>
      <c r="AT38" s="29">
        <v>0</v>
      </c>
      <c r="AU38" s="30">
        <v>0</v>
      </c>
      <c r="AV38" s="29">
        <v>0</v>
      </c>
      <c r="AW38" s="30">
        <v>0</v>
      </c>
      <c r="AX38" s="29">
        <v>0</v>
      </c>
      <c r="AY38" s="30">
        <v>0</v>
      </c>
      <c r="AZ38" s="29">
        <v>0</v>
      </c>
      <c r="BA38" s="30">
        <v>0</v>
      </c>
      <c r="BB38" s="29">
        <v>0</v>
      </c>
      <c r="BC38" s="30">
        <v>0</v>
      </c>
      <c r="BD38" s="29">
        <v>0</v>
      </c>
      <c r="BE38" s="30">
        <v>0</v>
      </c>
      <c r="BF38" s="29">
        <v>0</v>
      </c>
      <c r="BG38" s="30">
        <v>0</v>
      </c>
      <c r="BH38" s="29">
        <v>0</v>
      </c>
      <c r="BI38" s="30">
        <v>0</v>
      </c>
      <c r="BJ38" s="29">
        <v>0</v>
      </c>
      <c r="BK38" s="30">
        <v>0</v>
      </c>
      <c r="BL38" s="29">
        <v>0</v>
      </c>
      <c r="BM38" s="30">
        <v>0</v>
      </c>
      <c r="BN38" s="29">
        <v>0</v>
      </c>
      <c r="BO38" s="30">
        <v>0</v>
      </c>
      <c r="BP38" s="29">
        <v>0</v>
      </c>
      <c r="BQ38" s="30">
        <v>0</v>
      </c>
      <c r="BR38" s="29">
        <v>0</v>
      </c>
      <c r="BS38" s="30">
        <v>0</v>
      </c>
      <c r="BT38" s="29">
        <v>0</v>
      </c>
      <c r="BU38" s="30">
        <v>0</v>
      </c>
      <c r="BV38" s="29">
        <v>0</v>
      </c>
      <c r="BW38" s="30">
        <v>0</v>
      </c>
      <c r="BX38" s="29">
        <v>0</v>
      </c>
      <c r="BY38" s="30">
        <v>0</v>
      </c>
      <c r="BZ38" s="31">
        <v>0</v>
      </c>
      <c r="CA38" s="30">
        <v>0</v>
      </c>
      <c r="CB38" s="29">
        <v>0</v>
      </c>
      <c r="CC38" s="30">
        <v>0</v>
      </c>
      <c r="CD38" s="29">
        <v>0</v>
      </c>
      <c r="CE38" s="30">
        <v>0</v>
      </c>
      <c r="CF38" s="29">
        <v>0</v>
      </c>
      <c r="CG38" s="30">
        <v>0</v>
      </c>
      <c r="CH38" s="29">
        <v>0</v>
      </c>
      <c r="CI38" s="30">
        <v>0</v>
      </c>
      <c r="CJ38" s="29">
        <v>0</v>
      </c>
      <c r="CK38" s="30">
        <v>0</v>
      </c>
      <c r="CL38" s="29">
        <v>0</v>
      </c>
      <c r="CM38" s="30">
        <v>0</v>
      </c>
      <c r="CN38" s="29">
        <v>0</v>
      </c>
      <c r="CO38" s="30">
        <v>0</v>
      </c>
      <c r="CP38" s="29">
        <v>0</v>
      </c>
      <c r="CQ38" s="30">
        <v>0</v>
      </c>
      <c r="CR38" s="29">
        <v>0</v>
      </c>
      <c r="CS38" s="29">
        <v>0</v>
      </c>
      <c r="CT38" s="29">
        <v>0</v>
      </c>
      <c r="CU38" s="30">
        <v>0</v>
      </c>
      <c r="CV38" s="29">
        <v>0</v>
      </c>
      <c r="CW38" s="30">
        <v>0</v>
      </c>
      <c r="CX38" s="29">
        <v>0</v>
      </c>
      <c r="CY38" s="30">
        <v>0</v>
      </c>
      <c r="CZ38" s="29">
        <v>0</v>
      </c>
      <c r="DA38" s="30">
        <v>0</v>
      </c>
      <c r="DB38" s="29">
        <v>0</v>
      </c>
      <c r="DC38" s="30">
        <v>0</v>
      </c>
      <c r="DD38" s="29">
        <v>0</v>
      </c>
      <c r="DE38" s="30">
        <v>0</v>
      </c>
      <c r="DF38" s="29">
        <v>0</v>
      </c>
      <c r="DG38" s="30">
        <v>0</v>
      </c>
      <c r="DH38" s="29">
        <v>968</v>
      </c>
      <c r="DI38" s="30">
        <v>0</v>
      </c>
      <c r="DJ38" s="29">
        <v>0</v>
      </c>
      <c r="DK38" s="30">
        <v>0</v>
      </c>
      <c r="DL38" s="29">
        <v>0</v>
      </c>
      <c r="DM38" s="30">
        <v>0</v>
      </c>
      <c r="DN38" s="29">
        <v>0</v>
      </c>
      <c r="DO38" s="30">
        <v>0</v>
      </c>
      <c r="DP38" s="29">
        <v>0</v>
      </c>
      <c r="DQ38" s="30">
        <v>0</v>
      </c>
      <c r="DR38" s="29">
        <v>0</v>
      </c>
      <c r="DS38" s="30">
        <v>0</v>
      </c>
      <c r="DT38" s="29">
        <v>0</v>
      </c>
      <c r="DU38" s="30">
        <v>0</v>
      </c>
      <c r="DV38" s="29">
        <v>0</v>
      </c>
      <c r="DW38" s="32">
        <v>1051</v>
      </c>
      <c r="DX38" s="33">
        <v>34</v>
      </c>
    </row>
    <row r="39" spans="1:128">
      <c r="A39" s="1">
        <v>35</v>
      </c>
      <c r="B39" s="27" t="s">
        <v>320</v>
      </c>
      <c r="C39" s="28" t="s">
        <v>321</v>
      </c>
      <c r="D39" s="29">
        <v>0</v>
      </c>
      <c r="E39" s="30">
        <v>0</v>
      </c>
      <c r="F39" s="29">
        <v>0</v>
      </c>
      <c r="G39" s="30">
        <v>0</v>
      </c>
      <c r="H39" s="29">
        <v>0</v>
      </c>
      <c r="I39" s="30">
        <v>0</v>
      </c>
      <c r="J39" s="29">
        <v>0</v>
      </c>
      <c r="K39" s="30">
        <v>0</v>
      </c>
      <c r="L39" s="29">
        <v>0</v>
      </c>
      <c r="M39" s="30">
        <v>0</v>
      </c>
      <c r="N39" s="29">
        <v>0</v>
      </c>
      <c r="O39" s="30">
        <v>0</v>
      </c>
      <c r="P39" s="29">
        <v>401</v>
      </c>
      <c r="Q39" s="30">
        <v>0</v>
      </c>
      <c r="R39" s="29">
        <v>0</v>
      </c>
      <c r="S39" s="30">
        <v>0</v>
      </c>
      <c r="T39" s="29">
        <v>0</v>
      </c>
      <c r="U39" s="30">
        <v>0</v>
      </c>
      <c r="V39" s="29">
        <v>0</v>
      </c>
      <c r="W39" s="30">
        <v>0</v>
      </c>
      <c r="X39" s="29">
        <v>0</v>
      </c>
      <c r="Y39" s="30">
        <v>0</v>
      </c>
      <c r="Z39" s="29">
        <v>0</v>
      </c>
      <c r="AA39" s="30">
        <v>0</v>
      </c>
      <c r="AB39" s="29">
        <v>0</v>
      </c>
      <c r="AC39" s="30">
        <v>0</v>
      </c>
      <c r="AD39" s="29">
        <v>0</v>
      </c>
      <c r="AE39" s="30">
        <v>0</v>
      </c>
      <c r="AF39" s="29">
        <v>0</v>
      </c>
      <c r="AG39" s="30">
        <v>0</v>
      </c>
      <c r="AH39" s="29">
        <v>0</v>
      </c>
      <c r="AI39" s="30">
        <v>0</v>
      </c>
      <c r="AJ39" s="29">
        <v>0</v>
      </c>
      <c r="AK39" s="30">
        <v>0</v>
      </c>
      <c r="AL39" s="29">
        <v>0</v>
      </c>
      <c r="AM39" s="30">
        <v>0</v>
      </c>
      <c r="AN39" s="29">
        <v>0</v>
      </c>
      <c r="AO39" s="30">
        <v>0</v>
      </c>
      <c r="AP39" s="29">
        <v>0</v>
      </c>
      <c r="AQ39" s="30">
        <v>0</v>
      </c>
      <c r="AR39" s="29">
        <v>0</v>
      </c>
      <c r="AS39" s="30">
        <v>0</v>
      </c>
      <c r="AT39" s="29">
        <v>0</v>
      </c>
      <c r="AU39" s="30">
        <v>0</v>
      </c>
      <c r="AV39" s="29">
        <v>0</v>
      </c>
      <c r="AW39" s="30">
        <v>0</v>
      </c>
      <c r="AX39" s="29">
        <v>0</v>
      </c>
      <c r="AY39" s="30">
        <v>0</v>
      </c>
      <c r="AZ39" s="29">
        <v>0</v>
      </c>
      <c r="BA39" s="30">
        <v>0</v>
      </c>
      <c r="BB39" s="29">
        <v>0</v>
      </c>
      <c r="BC39" s="30">
        <v>0</v>
      </c>
      <c r="BD39" s="29">
        <v>0</v>
      </c>
      <c r="BE39" s="30">
        <v>0</v>
      </c>
      <c r="BF39" s="29">
        <v>0</v>
      </c>
      <c r="BG39" s="30">
        <v>0</v>
      </c>
      <c r="BH39" s="29">
        <v>0</v>
      </c>
      <c r="BI39" s="30">
        <v>0</v>
      </c>
      <c r="BJ39" s="29">
        <v>0</v>
      </c>
      <c r="BK39" s="30">
        <v>0</v>
      </c>
      <c r="BL39" s="29">
        <v>0</v>
      </c>
      <c r="BM39" s="30">
        <v>0</v>
      </c>
      <c r="BN39" s="29">
        <v>0</v>
      </c>
      <c r="BO39" s="30">
        <v>0</v>
      </c>
      <c r="BP39" s="29">
        <v>0</v>
      </c>
      <c r="BQ39" s="30">
        <v>0</v>
      </c>
      <c r="BR39" s="29">
        <v>0</v>
      </c>
      <c r="BS39" s="30">
        <v>0</v>
      </c>
      <c r="BT39" s="29">
        <v>0</v>
      </c>
      <c r="BU39" s="30">
        <v>0</v>
      </c>
      <c r="BV39" s="29">
        <v>0</v>
      </c>
      <c r="BW39" s="30">
        <v>0</v>
      </c>
      <c r="BX39" s="29">
        <v>0</v>
      </c>
      <c r="BY39" s="30">
        <v>0</v>
      </c>
      <c r="BZ39" s="31">
        <v>0</v>
      </c>
      <c r="CA39" s="30">
        <v>0</v>
      </c>
      <c r="CB39" s="29">
        <v>0</v>
      </c>
      <c r="CC39" s="30">
        <v>0</v>
      </c>
      <c r="CD39" s="29">
        <v>0</v>
      </c>
      <c r="CE39" s="30">
        <v>0</v>
      </c>
      <c r="CF39" s="29">
        <v>0</v>
      </c>
      <c r="CG39" s="30">
        <v>0</v>
      </c>
      <c r="CH39" s="29">
        <v>0</v>
      </c>
      <c r="CI39" s="30">
        <v>0</v>
      </c>
      <c r="CJ39" s="29">
        <v>0</v>
      </c>
      <c r="CK39" s="30">
        <v>0</v>
      </c>
      <c r="CL39" s="29">
        <v>0</v>
      </c>
      <c r="CM39" s="30">
        <v>0</v>
      </c>
      <c r="CN39" s="29">
        <v>0</v>
      </c>
      <c r="CO39" s="30">
        <v>0</v>
      </c>
      <c r="CP39" s="29">
        <v>0</v>
      </c>
      <c r="CQ39" s="30">
        <v>0</v>
      </c>
      <c r="CR39" s="29">
        <v>0</v>
      </c>
      <c r="CS39" s="29">
        <v>0</v>
      </c>
      <c r="CT39" s="29">
        <v>0</v>
      </c>
      <c r="CU39" s="30">
        <v>0</v>
      </c>
      <c r="CV39" s="29">
        <v>0</v>
      </c>
      <c r="CW39" s="30">
        <v>0</v>
      </c>
      <c r="CX39" s="29">
        <v>0</v>
      </c>
      <c r="CY39" s="30">
        <v>0</v>
      </c>
      <c r="CZ39" s="29">
        <v>0</v>
      </c>
      <c r="DA39" s="30">
        <v>0</v>
      </c>
      <c r="DB39" s="29">
        <v>0</v>
      </c>
      <c r="DC39" s="30">
        <v>0</v>
      </c>
      <c r="DD39" s="29">
        <v>0</v>
      </c>
      <c r="DE39" s="30">
        <v>0</v>
      </c>
      <c r="DF39" s="29">
        <v>0</v>
      </c>
      <c r="DG39" s="30">
        <v>0</v>
      </c>
      <c r="DH39" s="29">
        <v>0</v>
      </c>
      <c r="DI39" s="30">
        <v>0</v>
      </c>
      <c r="DJ39" s="29">
        <v>0</v>
      </c>
      <c r="DK39" s="30">
        <v>0</v>
      </c>
      <c r="DL39" s="29">
        <v>0</v>
      </c>
      <c r="DM39" s="30">
        <v>0</v>
      </c>
      <c r="DN39" s="29">
        <v>0</v>
      </c>
      <c r="DO39" s="30">
        <v>0</v>
      </c>
      <c r="DP39" s="29">
        <v>0</v>
      </c>
      <c r="DQ39" s="30">
        <v>0</v>
      </c>
      <c r="DR39" s="29">
        <v>0</v>
      </c>
      <c r="DS39" s="30">
        <v>0</v>
      </c>
      <c r="DT39" s="29">
        <v>0</v>
      </c>
      <c r="DU39" s="30">
        <v>0</v>
      </c>
      <c r="DV39" s="29">
        <v>0</v>
      </c>
      <c r="DW39" s="32">
        <v>401</v>
      </c>
      <c r="DX39" s="33">
        <v>35</v>
      </c>
    </row>
    <row r="40" spans="1:128">
      <c r="A40" s="1">
        <v>36</v>
      </c>
      <c r="B40" s="27" t="s">
        <v>322</v>
      </c>
      <c r="C40" s="28" t="s">
        <v>323</v>
      </c>
      <c r="D40" s="29">
        <v>0</v>
      </c>
      <c r="E40" s="30">
        <v>0</v>
      </c>
      <c r="F40" s="29">
        <v>0</v>
      </c>
      <c r="G40" s="30">
        <v>0</v>
      </c>
      <c r="H40" s="29">
        <v>0</v>
      </c>
      <c r="I40" s="30">
        <v>0</v>
      </c>
      <c r="J40" s="29">
        <v>0</v>
      </c>
      <c r="K40" s="30">
        <v>0</v>
      </c>
      <c r="L40" s="29">
        <v>0</v>
      </c>
      <c r="M40" s="30">
        <v>0</v>
      </c>
      <c r="N40" s="29">
        <v>0</v>
      </c>
      <c r="O40" s="30">
        <v>0</v>
      </c>
      <c r="P40" s="29">
        <v>0</v>
      </c>
      <c r="Q40" s="30">
        <v>0</v>
      </c>
      <c r="R40" s="29">
        <v>0</v>
      </c>
      <c r="S40" s="30">
        <v>0</v>
      </c>
      <c r="T40" s="29">
        <v>0</v>
      </c>
      <c r="U40" s="30">
        <v>0</v>
      </c>
      <c r="V40" s="29">
        <v>0</v>
      </c>
      <c r="W40" s="30">
        <v>0</v>
      </c>
      <c r="X40" s="29">
        <v>0</v>
      </c>
      <c r="Y40" s="30">
        <v>0</v>
      </c>
      <c r="Z40" s="29">
        <v>0</v>
      </c>
      <c r="AA40" s="30">
        <v>0</v>
      </c>
      <c r="AB40" s="29">
        <v>0</v>
      </c>
      <c r="AC40" s="30">
        <v>0</v>
      </c>
      <c r="AD40" s="29">
        <v>0</v>
      </c>
      <c r="AE40" s="30">
        <v>0</v>
      </c>
      <c r="AF40" s="29">
        <v>0</v>
      </c>
      <c r="AG40" s="30">
        <v>0</v>
      </c>
      <c r="AH40" s="29">
        <v>0</v>
      </c>
      <c r="AI40" s="30">
        <v>0</v>
      </c>
      <c r="AJ40" s="29">
        <v>0</v>
      </c>
      <c r="AK40" s="30">
        <v>0</v>
      </c>
      <c r="AL40" s="29">
        <v>0</v>
      </c>
      <c r="AM40" s="30">
        <v>0</v>
      </c>
      <c r="AN40" s="29">
        <v>0</v>
      </c>
      <c r="AO40" s="30">
        <v>0</v>
      </c>
      <c r="AP40" s="29">
        <v>0</v>
      </c>
      <c r="AQ40" s="30">
        <v>0</v>
      </c>
      <c r="AR40" s="29">
        <v>0</v>
      </c>
      <c r="AS40" s="30">
        <v>0</v>
      </c>
      <c r="AT40" s="29">
        <v>0</v>
      </c>
      <c r="AU40" s="30">
        <v>0</v>
      </c>
      <c r="AV40" s="29">
        <v>0</v>
      </c>
      <c r="AW40" s="30">
        <v>0</v>
      </c>
      <c r="AX40" s="29">
        <v>0</v>
      </c>
      <c r="AY40" s="30">
        <v>0</v>
      </c>
      <c r="AZ40" s="29">
        <v>0</v>
      </c>
      <c r="BA40" s="30">
        <v>0</v>
      </c>
      <c r="BB40" s="29">
        <v>0</v>
      </c>
      <c r="BC40" s="30">
        <v>0</v>
      </c>
      <c r="BD40" s="29">
        <v>0</v>
      </c>
      <c r="BE40" s="30">
        <v>0</v>
      </c>
      <c r="BF40" s="29">
        <v>0</v>
      </c>
      <c r="BG40" s="30">
        <v>0</v>
      </c>
      <c r="BH40" s="29">
        <v>0</v>
      </c>
      <c r="BI40" s="30">
        <v>0</v>
      </c>
      <c r="BJ40" s="29">
        <v>0</v>
      </c>
      <c r="BK40" s="30">
        <v>0</v>
      </c>
      <c r="BL40" s="29">
        <v>0</v>
      </c>
      <c r="BM40" s="30">
        <v>0</v>
      </c>
      <c r="BN40" s="29">
        <v>0</v>
      </c>
      <c r="BO40" s="30">
        <v>0</v>
      </c>
      <c r="BP40" s="29">
        <v>0</v>
      </c>
      <c r="BQ40" s="30">
        <v>0</v>
      </c>
      <c r="BR40" s="29">
        <v>0</v>
      </c>
      <c r="BS40" s="30">
        <v>0</v>
      </c>
      <c r="BT40" s="29">
        <v>0</v>
      </c>
      <c r="BU40" s="30">
        <v>0</v>
      </c>
      <c r="BV40" s="29">
        <v>0</v>
      </c>
      <c r="BW40" s="30">
        <v>0</v>
      </c>
      <c r="BX40" s="29">
        <v>0</v>
      </c>
      <c r="BY40" s="30">
        <v>0</v>
      </c>
      <c r="BZ40" s="31">
        <v>0</v>
      </c>
      <c r="CA40" s="30">
        <v>0</v>
      </c>
      <c r="CB40" s="29">
        <v>0</v>
      </c>
      <c r="CC40" s="30">
        <v>0</v>
      </c>
      <c r="CD40" s="29">
        <v>0</v>
      </c>
      <c r="CE40" s="30">
        <v>0</v>
      </c>
      <c r="CF40" s="29">
        <v>0</v>
      </c>
      <c r="CG40" s="30">
        <v>0</v>
      </c>
      <c r="CH40" s="29">
        <v>3294</v>
      </c>
      <c r="CI40" s="30">
        <v>7077</v>
      </c>
      <c r="CJ40" s="29">
        <v>0</v>
      </c>
      <c r="CK40" s="30">
        <v>0</v>
      </c>
      <c r="CL40" s="29">
        <v>0</v>
      </c>
      <c r="CM40" s="30">
        <v>0</v>
      </c>
      <c r="CN40" s="29">
        <v>0</v>
      </c>
      <c r="CO40" s="30">
        <v>0</v>
      </c>
      <c r="CP40" s="29">
        <v>0</v>
      </c>
      <c r="CQ40" s="30">
        <v>0</v>
      </c>
      <c r="CR40" s="29">
        <v>0</v>
      </c>
      <c r="CS40" s="29">
        <v>0</v>
      </c>
      <c r="CT40" s="29">
        <v>0</v>
      </c>
      <c r="CU40" s="30">
        <v>0</v>
      </c>
      <c r="CV40" s="29">
        <v>0</v>
      </c>
      <c r="CW40" s="30">
        <v>0</v>
      </c>
      <c r="CX40" s="29">
        <v>0</v>
      </c>
      <c r="CY40" s="30">
        <v>0</v>
      </c>
      <c r="CZ40" s="29">
        <v>0</v>
      </c>
      <c r="DA40" s="30">
        <v>0</v>
      </c>
      <c r="DB40" s="29">
        <v>0</v>
      </c>
      <c r="DC40" s="30">
        <v>0</v>
      </c>
      <c r="DD40" s="29">
        <v>0</v>
      </c>
      <c r="DE40" s="30">
        <v>0</v>
      </c>
      <c r="DF40" s="29">
        <v>0</v>
      </c>
      <c r="DG40" s="30">
        <v>0</v>
      </c>
      <c r="DH40" s="29">
        <v>0</v>
      </c>
      <c r="DI40" s="30">
        <v>0</v>
      </c>
      <c r="DJ40" s="29">
        <v>0</v>
      </c>
      <c r="DK40" s="30">
        <v>0</v>
      </c>
      <c r="DL40" s="29">
        <v>0</v>
      </c>
      <c r="DM40" s="30">
        <v>0</v>
      </c>
      <c r="DN40" s="29">
        <v>0</v>
      </c>
      <c r="DO40" s="30">
        <v>0</v>
      </c>
      <c r="DP40" s="29">
        <v>0</v>
      </c>
      <c r="DQ40" s="30">
        <v>0</v>
      </c>
      <c r="DR40" s="29">
        <v>0</v>
      </c>
      <c r="DS40" s="30">
        <v>0</v>
      </c>
      <c r="DT40" s="29">
        <v>0</v>
      </c>
      <c r="DU40" s="30">
        <v>0</v>
      </c>
      <c r="DV40" s="29">
        <v>0</v>
      </c>
      <c r="DW40" s="32">
        <v>10371</v>
      </c>
      <c r="DX40" s="33">
        <v>36</v>
      </c>
    </row>
    <row r="41" spans="1:128">
      <c r="A41" s="1">
        <v>37</v>
      </c>
      <c r="B41" s="27" t="s">
        <v>324</v>
      </c>
      <c r="C41" s="28" t="s">
        <v>325</v>
      </c>
      <c r="D41" s="29">
        <v>0</v>
      </c>
      <c r="E41" s="30">
        <v>0</v>
      </c>
      <c r="F41" s="29">
        <v>0</v>
      </c>
      <c r="G41" s="30">
        <v>0</v>
      </c>
      <c r="H41" s="29">
        <v>0</v>
      </c>
      <c r="I41" s="30">
        <v>0</v>
      </c>
      <c r="J41" s="29">
        <v>0</v>
      </c>
      <c r="K41" s="30">
        <v>0</v>
      </c>
      <c r="L41" s="29">
        <v>0</v>
      </c>
      <c r="M41" s="30">
        <v>0</v>
      </c>
      <c r="N41" s="29">
        <v>0</v>
      </c>
      <c r="O41" s="30">
        <v>0</v>
      </c>
      <c r="P41" s="29">
        <v>0</v>
      </c>
      <c r="Q41" s="30">
        <v>0</v>
      </c>
      <c r="R41" s="29">
        <v>0</v>
      </c>
      <c r="S41" s="30">
        <v>0</v>
      </c>
      <c r="T41" s="29">
        <v>0</v>
      </c>
      <c r="U41" s="30">
        <v>0</v>
      </c>
      <c r="V41" s="29">
        <v>0</v>
      </c>
      <c r="W41" s="30">
        <v>0</v>
      </c>
      <c r="X41" s="29">
        <v>0</v>
      </c>
      <c r="Y41" s="30">
        <v>0</v>
      </c>
      <c r="Z41" s="29">
        <v>0</v>
      </c>
      <c r="AA41" s="30">
        <v>0</v>
      </c>
      <c r="AB41" s="29">
        <v>0</v>
      </c>
      <c r="AC41" s="30">
        <v>0</v>
      </c>
      <c r="AD41" s="29">
        <v>0</v>
      </c>
      <c r="AE41" s="30">
        <v>0</v>
      </c>
      <c r="AF41" s="29">
        <v>0</v>
      </c>
      <c r="AG41" s="30">
        <v>0</v>
      </c>
      <c r="AH41" s="29">
        <v>0</v>
      </c>
      <c r="AI41" s="30">
        <v>0</v>
      </c>
      <c r="AJ41" s="29">
        <v>0</v>
      </c>
      <c r="AK41" s="30">
        <v>0</v>
      </c>
      <c r="AL41" s="29">
        <v>0</v>
      </c>
      <c r="AM41" s="30">
        <v>0</v>
      </c>
      <c r="AN41" s="29">
        <v>0</v>
      </c>
      <c r="AO41" s="30">
        <v>0</v>
      </c>
      <c r="AP41" s="29">
        <v>0</v>
      </c>
      <c r="AQ41" s="30">
        <v>0</v>
      </c>
      <c r="AR41" s="29">
        <v>0</v>
      </c>
      <c r="AS41" s="30">
        <v>0</v>
      </c>
      <c r="AT41" s="29">
        <v>0</v>
      </c>
      <c r="AU41" s="30">
        <v>0</v>
      </c>
      <c r="AV41" s="29">
        <v>0</v>
      </c>
      <c r="AW41" s="30">
        <v>0</v>
      </c>
      <c r="AX41" s="29">
        <v>0</v>
      </c>
      <c r="AY41" s="30">
        <v>0</v>
      </c>
      <c r="AZ41" s="29">
        <v>0</v>
      </c>
      <c r="BA41" s="30">
        <v>0</v>
      </c>
      <c r="BB41" s="29">
        <v>0</v>
      </c>
      <c r="BC41" s="30">
        <v>0</v>
      </c>
      <c r="BD41" s="29">
        <v>0</v>
      </c>
      <c r="BE41" s="30">
        <v>0</v>
      </c>
      <c r="BF41" s="29">
        <v>0</v>
      </c>
      <c r="BG41" s="30">
        <v>0</v>
      </c>
      <c r="BH41" s="29">
        <v>0</v>
      </c>
      <c r="BI41" s="30">
        <v>0</v>
      </c>
      <c r="BJ41" s="29">
        <v>0</v>
      </c>
      <c r="BK41" s="30">
        <v>0</v>
      </c>
      <c r="BL41" s="29">
        <v>0</v>
      </c>
      <c r="BM41" s="30">
        <v>0</v>
      </c>
      <c r="BN41" s="29">
        <v>0</v>
      </c>
      <c r="BO41" s="30">
        <v>0</v>
      </c>
      <c r="BP41" s="29">
        <v>0</v>
      </c>
      <c r="BQ41" s="30">
        <v>0</v>
      </c>
      <c r="BR41" s="29">
        <v>0</v>
      </c>
      <c r="BS41" s="30">
        <v>0</v>
      </c>
      <c r="BT41" s="29">
        <v>0</v>
      </c>
      <c r="BU41" s="30">
        <v>0</v>
      </c>
      <c r="BV41" s="29">
        <v>0</v>
      </c>
      <c r="BW41" s="30">
        <v>0</v>
      </c>
      <c r="BX41" s="29">
        <v>0</v>
      </c>
      <c r="BY41" s="30">
        <v>0</v>
      </c>
      <c r="BZ41" s="31">
        <v>0</v>
      </c>
      <c r="CA41" s="30">
        <v>0</v>
      </c>
      <c r="CB41" s="29">
        <v>0</v>
      </c>
      <c r="CC41" s="30">
        <v>0</v>
      </c>
      <c r="CD41" s="29">
        <v>0</v>
      </c>
      <c r="CE41" s="30">
        <v>0</v>
      </c>
      <c r="CF41" s="29">
        <v>0</v>
      </c>
      <c r="CG41" s="30">
        <v>0</v>
      </c>
      <c r="CH41" s="29">
        <v>0</v>
      </c>
      <c r="CI41" s="30">
        <v>0</v>
      </c>
      <c r="CJ41" s="29">
        <v>0</v>
      </c>
      <c r="CK41" s="30">
        <v>0</v>
      </c>
      <c r="CL41" s="29">
        <v>0</v>
      </c>
      <c r="CM41" s="30">
        <v>0</v>
      </c>
      <c r="CN41" s="29">
        <v>0</v>
      </c>
      <c r="CO41" s="30">
        <v>0</v>
      </c>
      <c r="CP41" s="29">
        <v>22093</v>
      </c>
      <c r="CQ41" s="30">
        <v>0</v>
      </c>
      <c r="CR41" s="29">
        <v>0</v>
      </c>
      <c r="CS41" s="29">
        <v>0</v>
      </c>
      <c r="CT41" s="29">
        <v>0</v>
      </c>
      <c r="CU41" s="30">
        <v>0</v>
      </c>
      <c r="CV41" s="29">
        <v>0</v>
      </c>
      <c r="CW41" s="30">
        <v>0</v>
      </c>
      <c r="CX41" s="29">
        <v>0</v>
      </c>
      <c r="CY41" s="30">
        <v>0</v>
      </c>
      <c r="CZ41" s="29">
        <v>0</v>
      </c>
      <c r="DA41" s="30">
        <v>0</v>
      </c>
      <c r="DB41" s="29">
        <v>0</v>
      </c>
      <c r="DC41" s="30">
        <v>0</v>
      </c>
      <c r="DD41" s="29">
        <v>0</v>
      </c>
      <c r="DE41" s="30">
        <v>0</v>
      </c>
      <c r="DF41" s="29">
        <v>0</v>
      </c>
      <c r="DG41" s="30">
        <v>0</v>
      </c>
      <c r="DH41" s="29">
        <v>0</v>
      </c>
      <c r="DI41" s="30">
        <v>0</v>
      </c>
      <c r="DJ41" s="29">
        <v>0</v>
      </c>
      <c r="DK41" s="30">
        <v>0</v>
      </c>
      <c r="DL41" s="29">
        <v>0</v>
      </c>
      <c r="DM41" s="30">
        <v>0</v>
      </c>
      <c r="DN41" s="29">
        <v>0</v>
      </c>
      <c r="DO41" s="30">
        <v>0</v>
      </c>
      <c r="DP41" s="29">
        <v>0</v>
      </c>
      <c r="DQ41" s="30">
        <v>0</v>
      </c>
      <c r="DR41" s="29">
        <v>0</v>
      </c>
      <c r="DS41" s="30">
        <v>0</v>
      </c>
      <c r="DT41" s="29">
        <v>0</v>
      </c>
      <c r="DU41" s="30">
        <v>0</v>
      </c>
      <c r="DV41" s="29">
        <v>0</v>
      </c>
      <c r="DW41" s="32">
        <v>22093</v>
      </c>
      <c r="DX41" s="33">
        <v>37</v>
      </c>
    </row>
    <row r="42" spans="1:128">
      <c r="A42" s="1">
        <v>38</v>
      </c>
      <c r="B42" s="27" t="s">
        <v>326</v>
      </c>
      <c r="C42" s="28" t="s">
        <v>327</v>
      </c>
      <c r="D42" s="29">
        <v>0</v>
      </c>
      <c r="E42" s="30">
        <v>0</v>
      </c>
      <c r="F42" s="29">
        <v>0</v>
      </c>
      <c r="G42" s="30">
        <v>0</v>
      </c>
      <c r="H42" s="29">
        <v>0</v>
      </c>
      <c r="I42" s="30">
        <v>0</v>
      </c>
      <c r="J42" s="29">
        <v>0</v>
      </c>
      <c r="K42" s="30">
        <v>0</v>
      </c>
      <c r="L42" s="29">
        <v>0</v>
      </c>
      <c r="M42" s="30">
        <v>0</v>
      </c>
      <c r="N42" s="29">
        <v>0</v>
      </c>
      <c r="O42" s="30">
        <v>0</v>
      </c>
      <c r="P42" s="29">
        <v>0</v>
      </c>
      <c r="Q42" s="30">
        <v>0</v>
      </c>
      <c r="R42" s="29">
        <v>0</v>
      </c>
      <c r="S42" s="30">
        <v>0</v>
      </c>
      <c r="T42" s="29">
        <v>0</v>
      </c>
      <c r="U42" s="30">
        <v>0</v>
      </c>
      <c r="V42" s="29">
        <v>0</v>
      </c>
      <c r="W42" s="30">
        <v>0</v>
      </c>
      <c r="X42" s="29">
        <v>0</v>
      </c>
      <c r="Y42" s="30">
        <v>0</v>
      </c>
      <c r="Z42" s="29">
        <v>0</v>
      </c>
      <c r="AA42" s="30">
        <v>0</v>
      </c>
      <c r="AB42" s="29">
        <v>0</v>
      </c>
      <c r="AC42" s="30">
        <v>0</v>
      </c>
      <c r="AD42" s="29">
        <v>0</v>
      </c>
      <c r="AE42" s="30">
        <v>0</v>
      </c>
      <c r="AF42" s="29">
        <v>0</v>
      </c>
      <c r="AG42" s="30">
        <v>0</v>
      </c>
      <c r="AH42" s="29">
        <v>0</v>
      </c>
      <c r="AI42" s="30">
        <v>0</v>
      </c>
      <c r="AJ42" s="29">
        <v>0</v>
      </c>
      <c r="AK42" s="30">
        <v>0</v>
      </c>
      <c r="AL42" s="29">
        <v>0</v>
      </c>
      <c r="AM42" s="30">
        <v>0</v>
      </c>
      <c r="AN42" s="29">
        <v>0</v>
      </c>
      <c r="AO42" s="30">
        <v>0</v>
      </c>
      <c r="AP42" s="29">
        <v>0</v>
      </c>
      <c r="AQ42" s="30">
        <v>0</v>
      </c>
      <c r="AR42" s="29">
        <v>0</v>
      </c>
      <c r="AS42" s="30">
        <v>0</v>
      </c>
      <c r="AT42" s="29">
        <v>0</v>
      </c>
      <c r="AU42" s="30">
        <v>0</v>
      </c>
      <c r="AV42" s="29">
        <v>0</v>
      </c>
      <c r="AW42" s="30">
        <v>0</v>
      </c>
      <c r="AX42" s="29">
        <v>0</v>
      </c>
      <c r="AY42" s="30">
        <v>0</v>
      </c>
      <c r="AZ42" s="29">
        <v>0</v>
      </c>
      <c r="BA42" s="30">
        <v>0</v>
      </c>
      <c r="BB42" s="29">
        <v>0</v>
      </c>
      <c r="BC42" s="30">
        <v>0</v>
      </c>
      <c r="BD42" s="29">
        <v>0</v>
      </c>
      <c r="BE42" s="30">
        <v>0</v>
      </c>
      <c r="BF42" s="29">
        <v>0</v>
      </c>
      <c r="BG42" s="30">
        <v>0</v>
      </c>
      <c r="BH42" s="29">
        <v>0</v>
      </c>
      <c r="BI42" s="30">
        <v>0</v>
      </c>
      <c r="BJ42" s="29">
        <v>0</v>
      </c>
      <c r="BK42" s="30">
        <v>0</v>
      </c>
      <c r="BL42" s="29">
        <v>0</v>
      </c>
      <c r="BM42" s="30">
        <v>0</v>
      </c>
      <c r="BN42" s="29">
        <v>0</v>
      </c>
      <c r="BO42" s="30">
        <v>0</v>
      </c>
      <c r="BP42" s="29">
        <v>0</v>
      </c>
      <c r="BQ42" s="30">
        <v>0</v>
      </c>
      <c r="BR42" s="29">
        <v>0</v>
      </c>
      <c r="BS42" s="30">
        <v>0</v>
      </c>
      <c r="BT42" s="29">
        <v>0</v>
      </c>
      <c r="BU42" s="30">
        <v>0</v>
      </c>
      <c r="BV42" s="29">
        <v>0</v>
      </c>
      <c r="BW42" s="30">
        <v>0</v>
      </c>
      <c r="BX42" s="29">
        <v>0</v>
      </c>
      <c r="BY42" s="30">
        <v>0</v>
      </c>
      <c r="BZ42" s="31">
        <v>0</v>
      </c>
      <c r="CA42" s="30">
        <v>0</v>
      </c>
      <c r="CB42" s="29">
        <v>0</v>
      </c>
      <c r="CC42" s="30">
        <v>0</v>
      </c>
      <c r="CD42" s="29">
        <v>0</v>
      </c>
      <c r="CE42" s="30">
        <v>0</v>
      </c>
      <c r="CF42" s="29">
        <v>0</v>
      </c>
      <c r="CG42" s="30">
        <v>0</v>
      </c>
      <c r="CH42" s="29">
        <v>0</v>
      </c>
      <c r="CI42" s="30">
        <v>0</v>
      </c>
      <c r="CJ42" s="29">
        <v>0</v>
      </c>
      <c r="CK42" s="30">
        <v>0</v>
      </c>
      <c r="CL42" s="29">
        <v>0</v>
      </c>
      <c r="CM42" s="30">
        <v>0</v>
      </c>
      <c r="CN42" s="29">
        <v>0</v>
      </c>
      <c r="CO42" s="30">
        <v>0</v>
      </c>
      <c r="CP42" s="29">
        <v>1402</v>
      </c>
      <c r="CQ42" s="30">
        <v>0</v>
      </c>
      <c r="CR42" s="29">
        <v>0</v>
      </c>
      <c r="CS42" s="29">
        <v>0</v>
      </c>
      <c r="CT42" s="29">
        <v>0</v>
      </c>
      <c r="CU42" s="30">
        <v>0</v>
      </c>
      <c r="CV42" s="29">
        <v>0</v>
      </c>
      <c r="CW42" s="30">
        <v>0</v>
      </c>
      <c r="CX42" s="29">
        <v>0</v>
      </c>
      <c r="CY42" s="30">
        <v>0</v>
      </c>
      <c r="CZ42" s="29">
        <v>0</v>
      </c>
      <c r="DA42" s="30">
        <v>0</v>
      </c>
      <c r="DB42" s="29">
        <v>0</v>
      </c>
      <c r="DC42" s="30">
        <v>0</v>
      </c>
      <c r="DD42" s="29">
        <v>0</v>
      </c>
      <c r="DE42" s="30">
        <v>0</v>
      </c>
      <c r="DF42" s="29">
        <v>0</v>
      </c>
      <c r="DG42" s="30">
        <v>0</v>
      </c>
      <c r="DH42" s="29">
        <v>0</v>
      </c>
      <c r="DI42" s="30">
        <v>0</v>
      </c>
      <c r="DJ42" s="29">
        <v>0</v>
      </c>
      <c r="DK42" s="30">
        <v>0</v>
      </c>
      <c r="DL42" s="29">
        <v>0</v>
      </c>
      <c r="DM42" s="30">
        <v>0</v>
      </c>
      <c r="DN42" s="29">
        <v>0</v>
      </c>
      <c r="DO42" s="30">
        <v>0</v>
      </c>
      <c r="DP42" s="29">
        <v>0</v>
      </c>
      <c r="DQ42" s="30">
        <v>0</v>
      </c>
      <c r="DR42" s="29">
        <v>0</v>
      </c>
      <c r="DS42" s="30">
        <v>0</v>
      </c>
      <c r="DT42" s="29">
        <v>0</v>
      </c>
      <c r="DU42" s="30">
        <v>0</v>
      </c>
      <c r="DV42" s="29">
        <v>0</v>
      </c>
      <c r="DW42" s="32">
        <v>1402</v>
      </c>
      <c r="DX42" s="33">
        <v>38</v>
      </c>
    </row>
    <row r="43" spans="1:128">
      <c r="A43" s="1">
        <v>39</v>
      </c>
      <c r="B43" s="27" t="s">
        <v>328</v>
      </c>
      <c r="C43" s="28" t="s">
        <v>329</v>
      </c>
      <c r="D43" s="29">
        <v>0</v>
      </c>
      <c r="E43" s="30">
        <v>0</v>
      </c>
      <c r="F43" s="29">
        <v>0</v>
      </c>
      <c r="G43" s="30">
        <v>0</v>
      </c>
      <c r="H43" s="29">
        <v>0</v>
      </c>
      <c r="I43" s="30">
        <v>0</v>
      </c>
      <c r="J43" s="29">
        <v>0</v>
      </c>
      <c r="K43" s="30">
        <v>0</v>
      </c>
      <c r="L43" s="29">
        <v>0</v>
      </c>
      <c r="M43" s="30">
        <v>0</v>
      </c>
      <c r="N43" s="29">
        <v>0</v>
      </c>
      <c r="O43" s="30">
        <v>0</v>
      </c>
      <c r="P43" s="29">
        <v>0</v>
      </c>
      <c r="Q43" s="30">
        <v>0</v>
      </c>
      <c r="R43" s="29">
        <v>0</v>
      </c>
      <c r="S43" s="30">
        <v>0</v>
      </c>
      <c r="T43" s="29">
        <v>0</v>
      </c>
      <c r="U43" s="30">
        <v>0</v>
      </c>
      <c r="V43" s="29">
        <v>0</v>
      </c>
      <c r="W43" s="30">
        <v>0</v>
      </c>
      <c r="X43" s="29">
        <v>0</v>
      </c>
      <c r="Y43" s="30">
        <v>0</v>
      </c>
      <c r="Z43" s="29">
        <v>0</v>
      </c>
      <c r="AA43" s="30">
        <v>0</v>
      </c>
      <c r="AB43" s="29">
        <v>0</v>
      </c>
      <c r="AC43" s="30">
        <v>0</v>
      </c>
      <c r="AD43" s="29">
        <v>0</v>
      </c>
      <c r="AE43" s="30">
        <v>0</v>
      </c>
      <c r="AF43" s="29">
        <v>0</v>
      </c>
      <c r="AG43" s="30">
        <v>0</v>
      </c>
      <c r="AH43" s="29">
        <v>0</v>
      </c>
      <c r="AI43" s="30">
        <v>0</v>
      </c>
      <c r="AJ43" s="29">
        <v>0</v>
      </c>
      <c r="AK43" s="30">
        <v>0</v>
      </c>
      <c r="AL43" s="29">
        <v>0</v>
      </c>
      <c r="AM43" s="30">
        <v>0</v>
      </c>
      <c r="AN43" s="29">
        <v>0</v>
      </c>
      <c r="AO43" s="30">
        <v>0</v>
      </c>
      <c r="AP43" s="29">
        <v>0</v>
      </c>
      <c r="AQ43" s="30">
        <v>0</v>
      </c>
      <c r="AR43" s="29">
        <v>0</v>
      </c>
      <c r="AS43" s="30">
        <v>0</v>
      </c>
      <c r="AT43" s="29">
        <v>0</v>
      </c>
      <c r="AU43" s="30">
        <v>0</v>
      </c>
      <c r="AV43" s="29">
        <v>0</v>
      </c>
      <c r="AW43" s="30">
        <v>0</v>
      </c>
      <c r="AX43" s="29">
        <v>0</v>
      </c>
      <c r="AY43" s="30">
        <v>0</v>
      </c>
      <c r="AZ43" s="29">
        <v>0</v>
      </c>
      <c r="BA43" s="30">
        <v>0</v>
      </c>
      <c r="BB43" s="29">
        <v>0</v>
      </c>
      <c r="BC43" s="30">
        <v>0</v>
      </c>
      <c r="BD43" s="29">
        <v>0</v>
      </c>
      <c r="BE43" s="30">
        <v>0</v>
      </c>
      <c r="BF43" s="29">
        <v>0</v>
      </c>
      <c r="BG43" s="30">
        <v>0</v>
      </c>
      <c r="BH43" s="29">
        <v>0</v>
      </c>
      <c r="BI43" s="30">
        <v>0</v>
      </c>
      <c r="BJ43" s="29">
        <v>0</v>
      </c>
      <c r="BK43" s="30">
        <v>0</v>
      </c>
      <c r="BL43" s="29">
        <v>0</v>
      </c>
      <c r="BM43" s="30">
        <v>0</v>
      </c>
      <c r="BN43" s="29">
        <v>0</v>
      </c>
      <c r="BO43" s="30">
        <v>0</v>
      </c>
      <c r="BP43" s="29">
        <v>0</v>
      </c>
      <c r="BQ43" s="30">
        <v>0</v>
      </c>
      <c r="BR43" s="29">
        <v>0</v>
      </c>
      <c r="BS43" s="30">
        <v>0</v>
      </c>
      <c r="BT43" s="29">
        <v>0</v>
      </c>
      <c r="BU43" s="30">
        <v>0</v>
      </c>
      <c r="BV43" s="29">
        <v>3838</v>
      </c>
      <c r="BW43" s="30">
        <v>0</v>
      </c>
      <c r="BX43" s="29">
        <v>0</v>
      </c>
      <c r="BY43" s="30">
        <v>0</v>
      </c>
      <c r="BZ43" s="31">
        <v>0</v>
      </c>
      <c r="CA43" s="30">
        <v>0</v>
      </c>
      <c r="CB43" s="29">
        <v>0</v>
      </c>
      <c r="CC43" s="30">
        <v>0</v>
      </c>
      <c r="CD43" s="29">
        <v>0</v>
      </c>
      <c r="CE43" s="30">
        <v>0</v>
      </c>
      <c r="CF43" s="29">
        <v>0</v>
      </c>
      <c r="CG43" s="30">
        <v>0</v>
      </c>
      <c r="CH43" s="29">
        <v>0</v>
      </c>
      <c r="CI43" s="30">
        <v>0</v>
      </c>
      <c r="CJ43" s="29">
        <v>0</v>
      </c>
      <c r="CK43" s="30">
        <v>0</v>
      </c>
      <c r="CL43" s="29">
        <v>0</v>
      </c>
      <c r="CM43" s="30">
        <v>0</v>
      </c>
      <c r="CN43" s="29">
        <v>0</v>
      </c>
      <c r="CO43" s="30">
        <v>0</v>
      </c>
      <c r="CP43" s="29">
        <v>0</v>
      </c>
      <c r="CQ43" s="30">
        <v>0</v>
      </c>
      <c r="CR43" s="29">
        <v>0</v>
      </c>
      <c r="CS43" s="29">
        <v>0</v>
      </c>
      <c r="CT43" s="29">
        <v>0</v>
      </c>
      <c r="CU43" s="30">
        <v>0</v>
      </c>
      <c r="CV43" s="29">
        <v>0</v>
      </c>
      <c r="CW43" s="30">
        <v>0</v>
      </c>
      <c r="CX43" s="29">
        <v>0</v>
      </c>
      <c r="CY43" s="30">
        <v>0</v>
      </c>
      <c r="CZ43" s="29">
        <v>0</v>
      </c>
      <c r="DA43" s="30">
        <v>0</v>
      </c>
      <c r="DB43" s="29">
        <v>0</v>
      </c>
      <c r="DC43" s="30">
        <v>0</v>
      </c>
      <c r="DD43" s="29">
        <v>0</v>
      </c>
      <c r="DE43" s="30">
        <v>0</v>
      </c>
      <c r="DF43" s="29">
        <v>0</v>
      </c>
      <c r="DG43" s="30">
        <v>0</v>
      </c>
      <c r="DH43" s="29">
        <v>0</v>
      </c>
      <c r="DI43" s="30">
        <v>0</v>
      </c>
      <c r="DJ43" s="29">
        <v>0</v>
      </c>
      <c r="DK43" s="30">
        <v>0</v>
      </c>
      <c r="DL43" s="29">
        <v>0</v>
      </c>
      <c r="DM43" s="30">
        <v>0</v>
      </c>
      <c r="DN43" s="29">
        <v>0</v>
      </c>
      <c r="DO43" s="30">
        <v>0</v>
      </c>
      <c r="DP43" s="29">
        <v>0</v>
      </c>
      <c r="DQ43" s="30">
        <v>0</v>
      </c>
      <c r="DR43" s="29">
        <v>0</v>
      </c>
      <c r="DS43" s="30">
        <v>0</v>
      </c>
      <c r="DT43" s="29">
        <v>0</v>
      </c>
      <c r="DU43" s="30">
        <v>0</v>
      </c>
      <c r="DV43" s="29">
        <v>0</v>
      </c>
      <c r="DW43" s="32">
        <v>3838</v>
      </c>
      <c r="DX43" s="33">
        <v>39</v>
      </c>
    </row>
    <row r="44" spans="1:128">
      <c r="A44" s="1">
        <v>40</v>
      </c>
      <c r="B44" s="27" t="s">
        <v>330</v>
      </c>
      <c r="C44" s="28" t="s">
        <v>331</v>
      </c>
      <c r="D44" s="29">
        <v>0</v>
      </c>
      <c r="E44" s="30">
        <v>0</v>
      </c>
      <c r="F44" s="29">
        <v>0</v>
      </c>
      <c r="G44" s="30">
        <v>0</v>
      </c>
      <c r="H44" s="29">
        <v>0</v>
      </c>
      <c r="I44" s="30">
        <v>30</v>
      </c>
      <c r="J44" s="29">
        <v>9</v>
      </c>
      <c r="K44" s="30">
        <v>11</v>
      </c>
      <c r="L44" s="29">
        <v>10</v>
      </c>
      <c r="M44" s="30">
        <v>11</v>
      </c>
      <c r="N44" s="29">
        <v>383</v>
      </c>
      <c r="O44" s="30">
        <v>97</v>
      </c>
      <c r="P44" s="29">
        <v>46</v>
      </c>
      <c r="Q44" s="30">
        <v>627</v>
      </c>
      <c r="R44" s="29">
        <v>423</v>
      </c>
      <c r="S44" s="30">
        <v>85</v>
      </c>
      <c r="T44" s="29">
        <v>21</v>
      </c>
      <c r="U44" s="30">
        <v>79</v>
      </c>
      <c r="V44" s="29">
        <v>18</v>
      </c>
      <c r="W44" s="30">
        <v>53</v>
      </c>
      <c r="X44" s="29">
        <v>16</v>
      </c>
      <c r="Y44" s="30">
        <v>138</v>
      </c>
      <c r="Z44" s="29">
        <v>78</v>
      </c>
      <c r="AA44" s="30">
        <v>63</v>
      </c>
      <c r="AB44" s="29">
        <v>135</v>
      </c>
      <c r="AC44" s="30">
        <v>107</v>
      </c>
      <c r="AD44" s="29">
        <v>493</v>
      </c>
      <c r="AE44" s="30">
        <v>86</v>
      </c>
      <c r="AF44" s="29">
        <v>36</v>
      </c>
      <c r="AG44" s="30">
        <v>348</v>
      </c>
      <c r="AH44" s="29">
        <v>44</v>
      </c>
      <c r="AI44" s="30">
        <v>62</v>
      </c>
      <c r="AJ44" s="29">
        <v>63</v>
      </c>
      <c r="AK44" s="30">
        <v>216</v>
      </c>
      <c r="AL44" s="29">
        <v>149</v>
      </c>
      <c r="AM44" s="30">
        <v>56</v>
      </c>
      <c r="AN44" s="29">
        <v>49</v>
      </c>
      <c r="AO44" s="30">
        <v>46</v>
      </c>
      <c r="AP44" s="29">
        <v>39</v>
      </c>
      <c r="AQ44" s="30">
        <v>15</v>
      </c>
      <c r="AR44" s="29">
        <v>57</v>
      </c>
      <c r="AS44" s="30">
        <v>22</v>
      </c>
      <c r="AT44" s="29">
        <v>7</v>
      </c>
      <c r="AU44" s="30">
        <v>171</v>
      </c>
      <c r="AV44" s="29">
        <v>61</v>
      </c>
      <c r="AW44" s="30">
        <v>84</v>
      </c>
      <c r="AX44" s="29">
        <v>26</v>
      </c>
      <c r="AY44" s="30">
        <v>19</v>
      </c>
      <c r="AZ44" s="29">
        <v>53</v>
      </c>
      <c r="BA44" s="30">
        <v>37</v>
      </c>
      <c r="BB44" s="29">
        <v>72</v>
      </c>
      <c r="BC44" s="30">
        <v>124</v>
      </c>
      <c r="BD44" s="29">
        <v>172</v>
      </c>
      <c r="BE44" s="30">
        <v>614</v>
      </c>
      <c r="BF44" s="29">
        <v>279</v>
      </c>
      <c r="BG44" s="30">
        <v>48</v>
      </c>
      <c r="BH44" s="29">
        <v>31</v>
      </c>
      <c r="BI44" s="30">
        <v>27</v>
      </c>
      <c r="BJ44" s="29">
        <v>40</v>
      </c>
      <c r="BK44" s="30">
        <v>115</v>
      </c>
      <c r="BL44" s="29">
        <v>328</v>
      </c>
      <c r="BM44" s="30">
        <v>236</v>
      </c>
      <c r="BN44" s="29">
        <v>421</v>
      </c>
      <c r="BO44" s="30">
        <v>42</v>
      </c>
      <c r="BP44" s="29">
        <v>67</v>
      </c>
      <c r="BQ44" s="30">
        <v>63</v>
      </c>
      <c r="BR44" s="29">
        <v>77</v>
      </c>
      <c r="BS44" s="30">
        <v>1277</v>
      </c>
      <c r="BT44" s="29">
        <v>913</v>
      </c>
      <c r="BU44" s="30">
        <v>94</v>
      </c>
      <c r="BV44" s="29">
        <v>176</v>
      </c>
      <c r="BW44" s="30">
        <v>0</v>
      </c>
      <c r="BX44" s="29">
        <v>53</v>
      </c>
      <c r="BY44" s="30">
        <v>27</v>
      </c>
      <c r="BZ44" s="31">
        <v>1512</v>
      </c>
      <c r="CA44" s="30">
        <v>64</v>
      </c>
      <c r="CB44" s="29">
        <v>61</v>
      </c>
      <c r="CC44" s="30">
        <v>29</v>
      </c>
      <c r="CD44" s="29">
        <v>256</v>
      </c>
      <c r="CE44" s="30">
        <v>440</v>
      </c>
      <c r="CF44" s="29">
        <v>270</v>
      </c>
      <c r="CG44" s="30">
        <v>181</v>
      </c>
      <c r="CH44" s="29">
        <v>1178</v>
      </c>
      <c r="CI44" s="30">
        <v>1893</v>
      </c>
      <c r="CJ44" s="29">
        <v>126</v>
      </c>
      <c r="CK44" s="30">
        <v>287</v>
      </c>
      <c r="CL44" s="29">
        <v>8674</v>
      </c>
      <c r="CM44" s="30">
        <v>1324</v>
      </c>
      <c r="CN44" s="29">
        <v>2291</v>
      </c>
      <c r="CO44" s="30">
        <v>1482</v>
      </c>
      <c r="CP44" s="29">
        <v>2294</v>
      </c>
      <c r="CQ44" s="30">
        <v>41</v>
      </c>
      <c r="CR44" s="29">
        <v>73</v>
      </c>
      <c r="CS44" s="29">
        <v>174</v>
      </c>
      <c r="CT44" s="29">
        <v>90</v>
      </c>
      <c r="CU44" s="30">
        <v>192</v>
      </c>
      <c r="CV44" s="29">
        <v>364</v>
      </c>
      <c r="CW44" s="30">
        <v>683</v>
      </c>
      <c r="CX44" s="29">
        <v>130</v>
      </c>
      <c r="CY44" s="30">
        <v>1022</v>
      </c>
      <c r="CZ44" s="29">
        <v>439</v>
      </c>
      <c r="DA44" s="30">
        <v>468</v>
      </c>
      <c r="DB44" s="29">
        <v>175</v>
      </c>
      <c r="DC44" s="30">
        <v>225</v>
      </c>
      <c r="DD44" s="29">
        <v>1134</v>
      </c>
      <c r="DE44" s="30">
        <v>79</v>
      </c>
      <c r="DF44" s="29">
        <v>38</v>
      </c>
      <c r="DG44" s="30">
        <v>1015</v>
      </c>
      <c r="DH44" s="29">
        <v>369</v>
      </c>
      <c r="DI44" s="30">
        <v>157</v>
      </c>
      <c r="DJ44" s="29">
        <v>2004</v>
      </c>
      <c r="DK44" s="30">
        <v>228</v>
      </c>
      <c r="DL44" s="29">
        <v>879</v>
      </c>
      <c r="DM44" s="30">
        <v>1054</v>
      </c>
      <c r="DN44" s="29">
        <v>431</v>
      </c>
      <c r="DO44" s="30">
        <v>524</v>
      </c>
      <c r="DP44" s="29">
        <v>57</v>
      </c>
      <c r="DQ44" s="30">
        <v>88</v>
      </c>
      <c r="DR44" s="29">
        <v>56</v>
      </c>
      <c r="DS44" s="30">
        <v>198</v>
      </c>
      <c r="DT44" s="29">
        <v>822</v>
      </c>
      <c r="DU44" s="30">
        <v>210</v>
      </c>
      <c r="DV44" s="29">
        <v>754</v>
      </c>
      <c r="DW44" s="32">
        <v>46510</v>
      </c>
      <c r="DX44" s="33">
        <v>40</v>
      </c>
    </row>
    <row r="45" spans="1:128">
      <c r="A45" s="1">
        <v>41</v>
      </c>
      <c r="B45" s="27" t="s">
        <v>332</v>
      </c>
      <c r="C45" s="28" t="s">
        <v>333</v>
      </c>
      <c r="D45" s="29">
        <v>0</v>
      </c>
      <c r="E45" s="30">
        <v>0</v>
      </c>
      <c r="F45" s="29">
        <v>0</v>
      </c>
      <c r="G45" s="30">
        <v>0</v>
      </c>
      <c r="H45" s="29">
        <v>0</v>
      </c>
      <c r="I45" s="30">
        <v>0</v>
      </c>
      <c r="J45" s="29">
        <v>0</v>
      </c>
      <c r="K45" s="30">
        <v>0</v>
      </c>
      <c r="L45" s="29">
        <v>0</v>
      </c>
      <c r="M45" s="30">
        <v>0</v>
      </c>
      <c r="N45" s="29">
        <v>0</v>
      </c>
      <c r="O45" s="30">
        <v>0</v>
      </c>
      <c r="P45" s="29">
        <v>0</v>
      </c>
      <c r="Q45" s="30">
        <v>0</v>
      </c>
      <c r="R45" s="29">
        <v>0</v>
      </c>
      <c r="S45" s="30">
        <v>0</v>
      </c>
      <c r="T45" s="29">
        <v>0</v>
      </c>
      <c r="U45" s="30">
        <v>0</v>
      </c>
      <c r="V45" s="29">
        <v>0</v>
      </c>
      <c r="W45" s="30">
        <v>0</v>
      </c>
      <c r="X45" s="29">
        <v>0</v>
      </c>
      <c r="Y45" s="30">
        <v>0</v>
      </c>
      <c r="Z45" s="29">
        <v>0</v>
      </c>
      <c r="AA45" s="30">
        <v>0</v>
      </c>
      <c r="AB45" s="29">
        <v>0</v>
      </c>
      <c r="AC45" s="30">
        <v>0</v>
      </c>
      <c r="AD45" s="29">
        <v>0</v>
      </c>
      <c r="AE45" s="30">
        <v>0</v>
      </c>
      <c r="AF45" s="29">
        <v>0</v>
      </c>
      <c r="AG45" s="30">
        <v>0</v>
      </c>
      <c r="AH45" s="29">
        <v>0</v>
      </c>
      <c r="AI45" s="30">
        <v>0</v>
      </c>
      <c r="AJ45" s="29">
        <v>0</v>
      </c>
      <c r="AK45" s="30">
        <v>0</v>
      </c>
      <c r="AL45" s="29">
        <v>0</v>
      </c>
      <c r="AM45" s="30">
        <v>0</v>
      </c>
      <c r="AN45" s="29">
        <v>0</v>
      </c>
      <c r="AO45" s="30">
        <v>0</v>
      </c>
      <c r="AP45" s="29">
        <v>0</v>
      </c>
      <c r="AQ45" s="30">
        <v>0</v>
      </c>
      <c r="AR45" s="29">
        <v>0</v>
      </c>
      <c r="AS45" s="30">
        <v>0</v>
      </c>
      <c r="AT45" s="29">
        <v>0</v>
      </c>
      <c r="AU45" s="30">
        <v>0</v>
      </c>
      <c r="AV45" s="29">
        <v>0</v>
      </c>
      <c r="AW45" s="30">
        <v>0</v>
      </c>
      <c r="AX45" s="29">
        <v>0</v>
      </c>
      <c r="AY45" s="30">
        <v>0</v>
      </c>
      <c r="AZ45" s="29">
        <v>0</v>
      </c>
      <c r="BA45" s="30">
        <v>0</v>
      </c>
      <c r="BB45" s="29">
        <v>0</v>
      </c>
      <c r="BC45" s="30">
        <v>0</v>
      </c>
      <c r="BD45" s="29">
        <v>0</v>
      </c>
      <c r="BE45" s="30">
        <v>0</v>
      </c>
      <c r="BF45" s="29">
        <v>0</v>
      </c>
      <c r="BG45" s="30">
        <v>0</v>
      </c>
      <c r="BH45" s="29">
        <v>0</v>
      </c>
      <c r="BI45" s="30">
        <v>0</v>
      </c>
      <c r="BJ45" s="29">
        <v>0</v>
      </c>
      <c r="BK45" s="30">
        <v>0</v>
      </c>
      <c r="BL45" s="29">
        <v>0</v>
      </c>
      <c r="BM45" s="30">
        <v>0</v>
      </c>
      <c r="BN45" s="29">
        <v>0</v>
      </c>
      <c r="BO45" s="30">
        <v>0</v>
      </c>
      <c r="BP45" s="29">
        <v>0</v>
      </c>
      <c r="BQ45" s="30">
        <v>0</v>
      </c>
      <c r="BR45" s="29">
        <v>0</v>
      </c>
      <c r="BS45" s="30">
        <v>0</v>
      </c>
      <c r="BT45" s="29">
        <v>0</v>
      </c>
      <c r="BU45" s="30">
        <v>0</v>
      </c>
      <c r="BV45" s="29">
        <v>0</v>
      </c>
      <c r="BW45" s="30">
        <v>0</v>
      </c>
      <c r="BX45" s="29">
        <v>0</v>
      </c>
      <c r="BY45" s="30">
        <v>0</v>
      </c>
      <c r="BZ45" s="31">
        <v>0</v>
      </c>
      <c r="CA45" s="30">
        <v>0</v>
      </c>
      <c r="CB45" s="29">
        <v>0</v>
      </c>
      <c r="CC45" s="30">
        <v>0</v>
      </c>
      <c r="CD45" s="29">
        <v>0</v>
      </c>
      <c r="CE45" s="30">
        <v>0</v>
      </c>
      <c r="CF45" s="29">
        <v>0</v>
      </c>
      <c r="CG45" s="30">
        <v>0</v>
      </c>
      <c r="CH45" s="29">
        <v>0</v>
      </c>
      <c r="CI45" s="30">
        <v>0</v>
      </c>
      <c r="CJ45" s="29">
        <v>0</v>
      </c>
      <c r="CK45" s="30">
        <v>0</v>
      </c>
      <c r="CL45" s="29">
        <v>0</v>
      </c>
      <c r="CM45" s="30">
        <v>0</v>
      </c>
      <c r="CN45" s="29">
        <v>0</v>
      </c>
      <c r="CO45" s="30">
        <v>0</v>
      </c>
      <c r="CP45" s="29">
        <v>1</v>
      </c>
      <c r="CQ45" s="30">
        <v>0</v>
      </c>
      <c r="CR45" s="29">
        <v>0</v>
      </c>
      <c r="CS45" s="29">
        <v>0</v>
      </c>
      <c r="CT45" s="29">
        <v>0</v>
      </c>
      <c r="CU45" s="30">
        <v>0</v>
      </c>
      <c r="CV45" s="29">
        <v>0</v>
      </c>
      <c r="CW45" s="30">
        <v>0</v>
      </c>
      <c r="CX45" s="29">
        <v>0</v>
      </c>
      <c r="CY45" s="30">
        <v>0</v>
      </c>
      <c r="CZ45" s="29">
        <v>0</v>
      </c>
      <c r="DA45" s="30">
        <v>0</v>
      </c>
      <c r="DB45" s="29">
        <v>0</v>
      </c>
      <c r="DC45" s="30">
        <v>0</v>
      </c>
      <c r="DD45" s="29">
        <v>0</v>
      </c>
      <c r="DE45" s="30">
        <v>0</v>
      </c>
      <c r="DF45" s="29">
        <v>0</v>
      </c>
      <c r="DG45" s="30">
        <v>0</v>
      </c>
      <c r="DH45" s="29">
        <v>0</v>
      </c>
      <c r="DI45" s="30">
        <v>0</v>
      </c>
      <c r="DJ45" s="29">
        <v>0</v>
      </c>
      <c r="DK45" s="30">
        <v>0</v>
      </c>
      <c r="DL45" s="29">
        <v>0</v>
      </c>
      <c r="DM45" s="30">
        <v>0</v>
      </c>
      <c r="DN45" s="29">
        <v>0</v>
      </c>
      <c r="DO45" s="30">
        <v>0</v>
      </c>
      <c r="DP45" s="29">
        <v>0</v>
      </c>
      <c r="DQ45" s="30">
        <v>0</v>
      </c>
      <c r="DR45" s="29">
        <v>0</v>
      </c>
      <c r="DS45" s="30">
        <v>0</v>
      </c>
      <c r="DT45" s="29">
        <v>0</v>
      </c>
      <c r="DU45" s="30">
        <v>0</v>
      </c>
      <c r="DV45" s="29">
        <v>0</v>
      </c>
      <c r="DW45" s="32">
        <v>1</v>
      </c>
      <c r="DX45" s="33">
        <v>41</v>
      </c>
    </row>
    <row r="46" spans="1:128">
      <c r="A46" s="1">
        <v>42</v>
      </c>
      <c r="B46" s="27" t="s">
        <v>334</v>
      </c>
      <c r="C46" s="28" t="s">
        <v>335</v>
      </c>
      <c r="D46" s="29">
        <v>4</v>
      </c>
      <c r="E46" s="30">
        <v>1</v>
      </c>
      <c r="F46" s="29">
        <v>1</v>
      </c>
      <c r="G46" s="30">
        <v>0</v>
      </c>
      <c r="H46" s="29">
        <v>2</v>
      </c>
      <c r="I46" s="30">
        <v>5</v>
      </c>
      <c r="J46" s="29">
        <v>1</v>
      </c>
      <c r="K46" s="30">
        <v>1</v>
      </c>
      <c r="L46" s="29">
        <v>1</v>
      </c>
      <c r="M46" s="30">
        <v>4</v>
      </c>
      <c r="N46" s="29">
        <v>10</v>
      </c>
      <c r="O46" s="30">
        <v>1</v>
      </c>
      <c r="P46" s="29">
        <v>1</v>
      </c>
      <c r="Q46" s="30">
        <v>54</v>
      </c>
      <c r="R46" s="29">
        <v>16</v>
      </c>
      <c r="S46" s="30">
        <v>4</v>
      </c>
      <c r="T46" s="29">
        <v>1</v>
      </c>
      <c r="U46" s="30">
        <v>2</v>
      </c>
      <c r="V46" s="29">
        <v>1</v>
      </c>
      <c r="W46" s="30">
        <v>2</v>
      </c>
      <c r="X46" s="29">
        <v>1</v>
      </c>
      <c r="Y46" s="30">
        <v>2</v>
      </c>
      <c r="Z46" s="29">
        <v>2</v>
      </c>
      <c r="AA46" s="30">
        <v>5</v>
      </c>
      <c r="AB46" s="29">
        <v>11</v>
      </c>
      <c r="AC46" s="30">
        <v>2</v>
      </c>
      <c r="AD46" s="29">
        <v>5</v>
      </c>
      <c r="AE46" s="30">
        <v>4</v>
      </c>
      <c r="AF46" s="29">
        <v>1</v>
      </c>
      <c r="AG46" s="30">
        <v>5</v>
      </c>
      <c r="AH46" s="29">
        <v>1</v>
      </c>
      <c r="AI46" s="30">
        <v>4</v>
      </c>
      <c r="AJ46" s="29">
        <v>2</v>
      </c>
      <c r="AK46" s="30">
        <v>4</v>
      </c>
      <c r="AL46" s="29">
        <v>5</v>
      </c>
      <c r="AM46" s="30">
        <v>1</v>
      </c>
      <c r="AN46" s="29">
        <v>1</v>
      </c>
      <c r="AO46" s="30">
        <v>1</v>
      </c>
      <c r="AP46" s="29">
        <v>1</v>
      </c>
      <c r="AQ46" s="30">
        <v>1</v>
      </c>
      <c r="AR46" s="29">
        <v>2</v>
      </c>
      <c r="AS46" s="30">
        <v>1</v>
      </c>
      <c r="AT46" s="29">
        <v>0</v>
      </c>
      <c r="AU46" s="30">
        <v>6</v>
      </c>
      <c r="AV46" s="29">
        <v>2</v>
      </c>
      <c r="AW46" s="30">
        <v>2</v>
      </c>
      <c r="AX46" s="29">
        <v>1</v>
      </c>
      <c r="AY46" s="30">
        <v>1</v>
      </c>
      <c r="AZ46" s="29">
        <v>4</v>
      </c>
      <c r="BA46" s="30">
        <v>1</v>
      </c>
      <c r="BB46" s="29">
        <v>4</v>
      </c>
      <c r="BC46" s="30">
        <v>7</v>
      </c>
      <c r="BD46" s="29">
        <v>6</v>
      </c>
      <c r="BE46" s="30">
        <v>9</v>
      </c>
      <c r="BF46" s="29">
        <v>7</v>
      </c>
      <c r="BG46" s="30">
        <v>1</v>
      </c>
      <c r="BH46" s="29">
        <v>1</v>
      </c>
      <c r="BI46" s="30">
        <v>1</v>
      </c>
      <c r="BJ46" s="29">
        <v>1</v>
      </c>
      <c r="BK46" s="30">
        <v>2</v>
      </c>
      <c r="BL46" s="29">
        <v>4</v>
      </c>
      <c r="BM46" s="30">
        <v>10</v>
      </c>
      <c r="BN46" s="29">
        <v>11</v>
      </c>
      <c r="BO46" s="30">
        <v>1</v>
      </c>
      <c r="BP46" s="29">
        <v>3</v>
      </c>
      <c r="BQ46" s="30">
        <v>4</v>
      </c>
      <c r="BR46" s="29">
        <v>4</v>
      </c>
      <c r="BS46" s="30">
        <v>141</v>
      </c>
      <c r="BT46" s="29">
        <v>333</v>
      </c>
      <c r="BU46" s="30">
        <v>20</v>
      </c>
      <c r="BV46" s="29">
        <v>2</v>
      </c>
      <c r="BW46" s="30">
        <v>1</v>
      </c>
      <c r="BX46" s="29">
        <v>11</v>
      </c>
      <c r="BY46" s="30">
        <v>4</v>
      </c>
      <c r="BZ46" s="31">
        <v>1</v>
      </c>
      <c r="CA46" s="30">
        <v>2</v>
      </c>
      <c r="CB46" s="29">
        <v>5</v>
      </c>
      <c r="CC46" s="30">
        <v>6</v>
      </c>
      <c r="CD46" s="29">
        <v>15</v>
      </c>
      <c r="CE46" s="30">
        <v>5</v>
      </c>
      <c r="CF46" s="29">
        <v>11</v>
      </c>
      <c r="CG46" s="30">
        <v>6</v>
      </c>
      <c r="CH46" s="29">
        <v>4</v>
      </c>
      <c r="CI46" s="30">
        <v>34</v>
      </c>
      <c r="CJ46" s="29">
        <v>5</v>
      </c>
      <c r="CK46" s="30">
        <v>5</v>
      </c>
      <c r="CL46" s="29">
        <v>98</v>
      </c>
      <c r="CM46" s="30">
        <v>31</v>
      </c>
      <c r="CN46" s="29">
        <v>72</v>
      </c>
      <c r="CO46" s="30">
        <v>1</v>
      </c>
      <c r="CP46" s="29">
        <v>865</v>
      </c>
      <c r="CQ46" s="30">
        <v>5</v>
      </c>
      <c r="CR46" s="29">
        <v>23</v>
      </c>
      <c r="CS46" s="29">
        <v>4</v>
      </c>
      <c r="CT46" s="29">
        <v>1</v>
      </c>
      <c r="CU46" s="30">
        <v>32</v>
      </c>
      <c r="CV46" s="29">
        <v>19</v>
      </c>
      <c r="CW46" s="30">
        <v>31</v>
      </c>
      <c r="CX46" s="29">
        <v>5</v>
      </c>
      <c r="CY46" s="30">
        <v>13</v>
      </c>
      <c r="CZ46" s="29">
        <v>12</v>
      </c>
      <c r="DA46" s="30">
        <v>10</v>
      </c>
      <c r="DB46" s="29">
        <v>11</v>
      </c>
      <c r="DC46" s="30">
        <v>5</v>
      </c>
      <c r="DD46" s="29">
        <v>32</v>
      </c>
      <c r="DE46" s="30">
        <v>9</v>
      </c>
      <c r="DF46" s="29">
        <v>5</v>
      </c>
      <c r="DG46" s="30">
        <v>119</v>
      </c>
      <c r="DH46" s="29">
        <v>4</v>
      </c>
      <c r="DI46" s="30">
        <v>31</v>
      </c>
      <c r="DJ46" s="29">
        <v>57</v>
      </c>
      <c r="DK46" s="30">
        <v>112</v>
      </c>
      <c r="DL46" s="29">
        <v>29</v>
      </c>
      <c r="DM46" s="30">
        <v>20</v>
      </c>
      <c r="DN46" s="29">
        <v>15</v>
      </c>
      <c r="DO46" s="30">
        <v>9</v>
      </c>
      <c r="DP46" s="29">
        <v>27</v>
      </c>
      <c r="DQ46" s="30">
        <v>239</v>
      </c>
      <c r="DR46" s="29">
        <v>5</v>
      </c>
      <c r="DS46" s="30">
        <v>4</v>
      </c>
      <c r="DT46" s="29">
        <v>21</v>
      </c>
      <c r="DU46" s="30">
        <v>40</v>
      </c>
      <c r="DV46" s="29">
        <v>11</v>
      </c>
      <c r="DW46" s="32">
        <v>2905</v>
      </c>
      <c r="DX46" s="33">
        <v>42</v>
      </c>
    </row>
    <row r="47" spans="1:128">
      <c r="A47" s="1">
        <v>43</v>
      </c>
      <c r="B47" s="27" t="s">
        <v>336</v>
      </c>
      <c r="C47" s="28" t="s">
        <v>337</v>
      </c>
      <c r="D47" s="29">
        <v>0</v>
      </c>
      <c r="E47" s="30">
        <v>0</v>
      </c>
      <c r="F47" s="29">
        <v>0</v>
      </c>
      <c r="G47" s="30">
        <v>0</v>
      </c>
      <c r="H47" s="29">
        <v>0</v>
      </c>
      <c r="I47" s="30">
        <v>0</v>
      </c>
      <c r="J47" s="29">
        <v>0</v>
      </c>
      <c r="K47" s="30">
        <v>0</v>
      </c>
      <c r="L47" s="29">
        <v>0</v>
      </c>
      <c r="M47" s="30">
        <v>0</v>
      </c>
      <c r="N47" s="29">
        <v>0</v>
      </c>
      <c r="O47" s="30">
        <v>0</v>
      </c>
      <c r="P47" s="29">
        <v>0</v>
      </c>
      <c r="Q47" s="30">
        <v>0</v>
      </c>
      <c r="R47" s="29">
        <v>0</v>
      </c>
      <c r="S47" s="30">
        <v>0</v>
      </c>
      <c r="T47" s="29">
        <v>0</v>
      </c>
      <c r="U47" s="30">
        <v>0</v>
      </c>
      <c r="V47" s="29">
        <v>0</v>
      </c>
      <c r="W47" s="30">
        <v>0</v>
      </c>
      <c r="X47" s="29">
        <v>0</v>
      </c>
      <c r="Y47" s="30">
        <v>0</v>
      </c>
      <c r="Z47" s="29">
        <v>0</v>
      </c>
      <c r="AA47" s="30">
        <v>0</v>
      </c>
      <c r="AB47" s="29">
        <v>0</v>
      </c>
      <c r="AC47" s="30">
        <v>0</v>
      </c>
      <c r="AD47" s="29">
        <v>0</v>
      </c>
      <c r="AE47" s="30">
        <v>0</v>
      </c>
      <c r="AF47" s="29">
        <v>0</v>
      </c>
      <c r="AG47" s="30">
        <v>0</v>
      </c>
      <c r="AH47" s="29">
        <v>0</v>
      </c>
      <c r="AI47" s="30">
        <v>0</v>
      </c>
      <c r="AJ47" s="29">
        <v>0</v>
      </c>
      <c r="AK47" s="30">
        <v>0</v>
      </c>
      <c r="AL47" s="29">
        <v>0</v>
      </c>
      <c r="AM47" s="30">
        <v>0</v>
      </c>
      <c r="AN47" s="29">
        <v>0</v>
      </c>
      <c r="AO47" s="30">
        <v>0</v>
      </c>
      <c r="AP47" s="29">
        <v>0</v>
      </c>
      <c r="AQ47" s="30">
        <v>0</v>
      </c>
      <c r="AR47" s="29">
        <v>0</v>
      </c>
      <c r="AS47" s="30">
        <v>0</v>
      </c>
      <c r="AT47" s="29">
        <v>0</v>
      </c>
      <c r="AU47" s="30">
        <v>0</v>
      </c>
      <c r="AV47" s="29">
        <v>0</v>
      </c>
      <c r="AW47" s="30">
        <v>0</v>
      </c>
      <c r="AX47" s="29">
        <v>0</v>
      </c>
      <c r="AY47" s="30">
        <v>0</v>
      </c>
      <c r="AZ47" s="29">
        <v>0</v>
      </c>
      <c r="BA47" s="30">
        <v>0</v>
      </c>
      <c r="BB47" s="29">
        <v>0</v>
      </c>
      <c r="BC47" s="30">
        <v>0</v>
      </c>
      <c r="BD47" s="29">
        <v>0</v>
      </c>
      <c r="BE47" s="30">
        <v>0</v>
      </c>
      <c r="BF47" s="29">
        <v>0</v>
      </c>
      <c r="BG47" s="30">
        <v>0</v>
      </c>
      <c r="BH47" s="29">
        <v>0</v>
      </c>
      <c r="BI47" s="30">
        <v>0</v>
      </c>
      <c r="BJ47" s="29">
        <v>0</v>
      </c>
      <c r="BK47" s="30">
        <v>0</v>
      </c>
      <c r="BL47" s="29">
        <v>0</v>
      </c>
      <c r="BM47" s="30">
        <v>0</v>
      </c>
      <c r="BN47" s="29">
        <v>0</v>
      </c>
      <c r="BO47" s="30">
        <v>0</v>
      </c>
      <c r="BP47" s="29">
        <v>0</v>
      </c>
      <c r="BQ47" s="30">
        <v>0</v>
      </c>
      <c r="BR47" s="29">
        <v>0</v>
      </c>
      <c r="BS47" s="30">
        <v>0</v>
      </c>
      <c r="BT47" s="29">
        <v>0</v>
      </c>
      <c r="BU47" s="30">
        <v>0</v>
      </c>
      <c r="BV47" s="29">
        <v>0</v>
      </c>
      <c r="BW47" s="30">
        <v>0</v>
      </c>
      <c r="BX47" s="29">
        <v>0</v>
      </c>
      <c r="BY47" s="30">
        <v>0</v>
      </c>
      <c r="BZ47" s="31">
        <v>0</v>
      </c>
      <c r="CA47" s="30">
        <v>0</v>
      </c>
      <c r="CB47" s="29">
        <v>0</v>
      </c>
      <c r="CC47" s="30">
        <v>0</v>
      </c>
      <c r="CD47" s="29">
        <v>0</v>
      </c>
      <c r="CE47" s="30">
        <v>0</v>
      </c>
      <c r="CF47" s="29">
        <v>0</v>
      </c>
      <c r="CG47" s="30">
        <v>0</v>
      </c>
      <c r="CH47" s="29">
        <v>0</v>
      </c>
      <c r="CI47" s="30">
        <v>0</v>
      </c>
      <c r="CJ47" s="29">
        <v>0</v>
      </c>
      <c r="CK47" s="30">
        <v>0</v>
      </c>
      <c r="CL47" s="29">
        <v>0</v>
      </c>
      <c r="CM47" s="30">
        <v>0</v>
      </c>
      <c r="CN47" s="29">
        <v>0</v>
      </c>
      <c r="CO47" s="30">
        <v>0</v>
      </c>
      <c r="CP47" s="29">
        <v>0</v>
      </c>
      <c r="CQ47" s="30">
        <v>0</v>
      </c>
      <c r="CR47" s="29">
        <v>0</v>
      </c>
      <c r="CS47" s="29">
        <v>0</v>
      </c>
      <c r="CT47" s="29">
        <v>0</v>
      </c>
      <c r="CU47" s="30">
        <v>0</v>
      </c>
      <c r="CV47" s="29">
        <v>0</v>
      </c>
      <c r="CW47" s="30">
        <v>0</v>
      </c>
      <c r="CX47" s="29">
        <v>0</v>
      </c>
      <c r="CY47" s="30">
        <v>0</v>
      </c>
      <c r="CZ47" s="29">
        <v>0</v>
      </c>
      <c r="DA47" s="30">
        <v>0</v>
      </c>
      <c r="DB47" s="29">
        <v>0</v>
      </c>
      <c r="DC47" s="30">
        <v>0</v>
      </c>
      <c r="DD47" s="29">
        <v>0</v>
      </c>
      <c r="DE47" s="30">
        <v>0</v>
      </c>
      <c r="DF47" s="29">
        <v>0</v>
      </c>
      <c r="DG47" s="30">
        <v>0</v>
      </c>
      <c r="DH47" s="29">
        <v>0</v>
      </c>
      <c r="DI47" s="30">
        <v>0</v>
      </c>
      <c r="DJ47" s="29">
        <v>0</v>
      </c>
      <c r="DK47" s="30">
        <v>0</v>
      </c>
      <c r="DL47" s="29">
        <v>0</v>
      </c>
      <c r="DM47" s="30">
        <v>0</v>
      </c>
      <c r="DN47" s="29">
        <v>0</v>
      </c>
      <c r="DO47" s="30">
        <v>0</v>
      </c>
      <c r="DP47" s="29">
        <v>0</v>
      </c>
      <c r="DQ47" s="30">
        <v>0</v>
      </c>
      <c r="DR47" s="29">
        <v>0</v>
      </c>
      <c r="DS47" s="30">
        <v>0</v>
      </c>
      <c r="DT47" s="29">
        <v>0</v>
      </c>
      <c r="DU47" s="30">
        <v>0</v>
      </c>
      <c r="DV47" s="29">
        <v>0</v>
      </c>
      <c r="DW47" s="32">
        <v>0</v>
      </c>
      <c r="DX47" s="33">
        <v>43</v>
      </c>
    </row>
    <row r="48" spans="1:128">
      <c r="A48" s="1">
        <v>44</v>
      </c>
      <c r="B48" s="27" t="s">
        <v>338</v>
      </c>
      <c r="C48" s="28" t="s">
        <v>339</v>
      </c>
      <c r="D48" s="29">
        <v>0</v>
      </c>
      <c r="E48" s="30">
        <v>0</v>
      </c>
      <c r="F48" s="29">
        <v>0</v>
      </c>
      <c r="G48" s="30">
        <v>0</v>
      </c>
      <c r="H48" s="29">
        <v>0</v>
      </c>
      <c r="I48" s="30">
        <v>0</v>
      </c>
      <c r="J48" s="29">
        <v>0</v>
      </c>
      <c r="K48" s="30">
        <v>0</v>
      </c>
      <c r="L48" s="29">
        <v>0</v>
      </c>
      <c r="M48" s="30">
        <v>0</v>
      </c>
      <c r="N48" s="29">
        <v>0</v>
      </c>
      <c r="O48" s="30">
        <v>0</v>
      </c>
      <c r="P48" s="29">
        <v>0</v>
      </c>
      <c r="Q48" s="30">
        <v>1</v>
      </c>
      <c r="R48" s="29">
        <v>6</v>
      </c>
      <c r="S48" s="30">
        <v>2</v>
      </c>
      <c r="T48" s="29">
        <v>1</v>
      </c>
      <c r="U48" s="30">
        <v>1</v>
      </c>
      <c r="V48" s="29">
        <v>1</v>
      </c>
      <c r="W48" s="30">
        <v>1</v>
      </c>
      <c r="X48" s="29">
        <v>0</v>
      </c>
      <c r="Y48" s="30">
        <v>1</v>
      </c>
      <c r="Z48" s="29">
        <v>0</v>
      </c>
      <c r="AA48" s="30">
        <v>0</v>
      </c>
      <c r="AB48" s="29">
        <v>4</v>
      </c>
      <c r="AC48" s="30">
        <v>4</v>
      </c>
      <c r="AD48" s="29">
        <v>5</v>
      </c>
      <c r="AE48" s="30">
        <v>1</v>
      </c>
      <c r="AF48" s="29">
        <v>1</v>
      </c>
      <c r="AG48" s="30">
        <v>10</v>
      </c>
      <c r="AH48" s="29">
        <v>1</v>
      </c>
      <c r="AI48" s="30">
        <v>1</v>
      </c>
      <c r="AJ48" s="29">
        <v>1</v>
      </c>
      <c r="AK48" s="30">
        <v>4</v>
      </c>
      <c r="AL48" s="29">
        <v>4</v>
      </c>
      <c r="AM48" s="30">
        <v>1</v>
      </c>
      <c r="AN48" s="29">
        <v>1</v>
      </c>
      <c r="AO48" s="30">
        <v>1</v>
      </c>
      <c r="AP48" s="29">
        <v>1</v>
      </c>
      <c r="AQ48" s="30">
        <v>0</v>
      </c>
      <c r="AR48" s="29">
        <v>1</v>
      </c>
      <c r="AS48" s="30">
        <v>1</v>
      </c>
      <c r="AT48" s="29">
        <v>0</v>
      </c>
      <c r="AU48" s="30">
        <v>4</v>
      </c>
      <c r="AV48" s="29">
        <v>1</v>
      </c>
      <c r="AW48" s="30">
        <v>1</v>
      </c>
      <c r="AX48" s="29">
        <v>1</v>
      </c>
      <c r="AY48" s="30">
        <v>1</v>
      </c>
      <c r="AZ48" s="29">
        <v>1</v>
      </c>
      <c r="BA48" s="30">
        <v>1</v>
      </c>
      <c r="BB48" s="29">
        <v>1</v>
      </c>
      <c r="BC48" s="30">
        <v>3</v>
      </c>
      <c r="BD48" s="29">
        <v>5</v>
      </c>
      <c r="BE48" s="30">
        <v>14</v>
      </c>
      <c r="BF48" s="29">
        <v>1</v>
      </c>
      <c r="BG48" s="30">
        <v>1</v>
      </c>
      <c r="BH48" s="29">
        <v>0</v>
      </c>
      <c r="BI48" s="30">
        <v>0</v>
      </c>
      <c r="BJ48" s="29">
        <v>1</v>
      </c>
      <c r="BK48" s="30">
        <v>1</v>
      </c>
      <c r="BL48" s="29">
        <v>4</v>
      </c>
      <c r="BM48" s="30">
        <v>5</v>
      </c>
      <c r="BN48" s="29">
        <v>1</v>
      </c>
      <c r="BO48" s="30">
        <v>0</v>
      </c>
      <c r="BP48" s="29">
        <v>5</v>
      </c>
      <c r="BQ48" s="30">
        <v>0</v>
      </c>
      <c r="BR48" s="29">
        <v>1</v>
      </c>
      <c r="BS48" s="30">
        <v>1</v>
      </c>
      <c r="BT48" s="29">
        <v>42</v>
      </c>
      <c r="BU48" s="30">
        <v>0</v>
      </c>
      <c r="BV48" s="29">
        <v>0</v>
      </c>
      <c r="BW48" s="30">
        <v>0</v>
      </c>
      <c r="BX48" s="29">
        <v>0</v>
      </c>
      <c r="BY48" s="30">
        <v>0</v>
      </c>
      <c r="BZ48" s="31">
        <v>0</v>
      </c>
      <c r="CA48" s="30">
        <v>0</v>
      </c>
      <c r="CB48" s="29">
        <v>0</v>
      </c>
      <c r="CC48" s="30">
        <v>0</v>
      </c>
      <c r="CD48" s="29">
        <v>0</v>
      </c>
      <c r="CE48" s="30">
        <v>0</v>
      </c>
      <c r="CF48" s="29">
        <v>0</v>
      </c>
      <c r="CG48" s="30">
        <v>0</v>
      </c>
      <c r="CH48" s="29">
        <v>0</v>
      </c>
      <c r="CI48" s="30">
        <v>0</v>
      </c>
      <c r="CJ48" s="29">
        <v>0</v>
      </c>
      <c r="CK48" s="30">
        <v>0</v>
      </c>
      <c r="CL48" s="29">
        <v>0</v>
      </c>
      <c r="CM48" s="30">
        <v>0</v>
      </c>
      <c r="CN48" s="29">
        <v>6</v>
      </c>
      <c r="CO48" s="30">
        <v>0</v>
      </c>
      <c r="CP48" s="29">
        <v>9557</v>
      </c>
      <c r="CQ48" s="30">
        <v>0</v>
      </c>
      <c r="CR48" s="29">
        <v>1</v>
      </c>
      <c r="CS48" s="29">
        <v>2</v>
      </c>
      <c r="CT48" s="29">
        <v>0</v>
      </c>
      <c r="CU48" s="30">
        <v>0</v>
      </c>
      <c r="CV48" s="29">
        <v>0</v>
      </c>
      <c r="CW48" s="30">
        <v>0</v>
      </c>
      <c r="CX48" s="29">
        <v>0</v>
      </c>
      <c r="CY48" s="30">
        <v>0</v>
      </c>
      <c r="CZ48" s="29">
        <v>0</v>
      </c>
      <c r="DA48" s="30">
        <v>0</v>
      </c>
      <c r="DB48" s="29">
        <v>0</v>
      </c>
      <c r="DC48" s="30">
        <v>0</v>
      </c>
      <c r="DD48" s="29">
        <v>0</v>
      </c>
      <c r="DE48" s="30">
        <v>0</v>
      </c>
      <c r="DF48" s="29">
        <v>0</v>
      </c>
      <c r="DG48" s="30">
        <v>0</v>
      </c>
      <c r="DH48" s="29">
        <v>0</v>
      </c>
      <c r="DI48" s="30">
        <v>0</v>
      </c>
      <c r="DJ48" s="29">
        <v>0</v>
      </c>
      <c r="DK48" s="30">
        <v>0</v>
      </c>
      <c r="DL48" s="29">
        <v>0</v>
      </c>
      <c r="DM48" s="30">
        <v>0</v>
      </c>
      <c r="DN48" s="29">
        <v>0</v>
      </c>
      <c r="DO48" s="30">
        <v>0</v>
      </c>
      <c r="DP48" s="29">
        <v>0</v>
      </c>
      <c r="DQ48" s="30">
        <v>124</v>
      </c>
      <c r="DR48" s="29">
        <v>0</v>
      </c>
      <c r="DS48" s="30">
        <v>0</v>
      </c>
      <c r="DT48" s="29">
        <v>0</v>
      </c>
      <c r="DU48" s="30">
        <v>0</v>
      </c>
      <c r="DV48" s="29">
        <v>0</v>
      </c>
      <c r="DW48" s="32">
        <v>9842</v>
      </c>
      <c r="DX48" s="33">
        <v>44</v>
      </c>
    </row>
    <row r="49" spans="1:128">
      <c r="A49" s="1">
        <v>45</v>
      </c>
      <c r="B49" s="27" t="s">
        <v>340</v>
      </c>
      <c r="C49" s="28" t="s">
        <v>341</v>
      </c>
      <c r="D49" s="29">
        <v>0</v>
      </c>
      <c r="E49" s="30">
        <v>0</v>
      </c>
      <c r="F49" s="29">
        <v>0</v>
      </c>
      <c r="G49" s="30">
        <v>0</v>
      </c>
      <c r="H49" s="29">
        <v>0</v>
      </c>
      <c r="I49" s="30">
        <v>0</v>
      </c>
      <c r="J49" s="29">
        <v>0</v>
      </c>
      <c r="K49" s="30">
        <v>0</v>
      </c>
      <c r="L49" s="29">
        <v>0</v>
      </c>
      <c r="M49" s="30">
        <v>0</v>
      </c>
      <c r="N49" s="29">
        <v>2040</v>
      </c>
      <c r="O49" s="30">
        <v>0</v>
      </c>
      <c r="P49" s="29">
        <v>0</v>
      </c>
      <c r="Q49" s="30">
        <v>0</v>
      </c>
      <c r="R49" s="29">
        <v>0</v>
      </c>
      <c r="S49" s="30">
        <v>0</v>
      </c>
      <c r="T49" s="29">
        <v>0</v>
      </c>
      <c r="U49" s="30">
        <v>0</v>
      </c>
      <c r="V49" s="29">
        <v>0</v>
      </c>
      <c r="W49" s="30">
        <v>0</v>
      </c>
      <c r="X49" s="29">
        <v>0</v>
      </c>
      <c r="Y49" s="30">
        <v>0</v>
      </c>
      <c r="Z49" s="29">
        <v>0</v>
      </c>
      <c r="AA49" s="30">
        <v>0</v>
      </c>
      <c r="AB49" s="29">
        <v>0</v>
      </c>
      <c r="AC49" s="30">
        <v>0</v>
      </c>
      <c r="AD49" s="29">
        <v>0</v>
      </c>
      <c r="AE49" s="30">
        <v>0</v>
      </c>
      <c r="AF49" s="29">
        <v>0</v>
      </c>
      <c r="AG49" s="30">
        <v>0</v>
      </c>
      <c r="AH49" s="29">
        <v>0</v>
      </c>
      <c r="AI49" s="30">
        <v>0</v>
      </c>
      <c r="AJ49" s="29">
        <v>0</v>
      </c>
      <c r="AK49" s="30">
        <v>0</v>
      </c>
      <c r="AL49" s="29">
        <v>0</v>
      </c>
      <c r="AM49" s="30">
        <v>0</v>
      </c>
      <c r="AN49" s="29">
        <v>0</v>
      </c>
      <c r="AO49" s="30">
        <v>0</v>
      </c>
      <c r="AP49" s="29">
        <v>0</v>
      </c>
      <c r="AQ49" s="30">
        <v>0</v>
      </c>
      <c r="AR49" s="29">
        <v>0</v>
      </c>
      <c r="AS49" s="30">
        <v>0</v>
      </c>
      <c r="AT49" s="29">
        <v>0</v>
      </c>
      <c r="AU49" s="30">
        <v>0</v>
      </c>
      <c r="AV49" s="29">
        <v>0</v>
      </c>
      <c r="AW49" s="30">
        <v>0</v>
      </c>
      <c r="AX49" s="29">
        <v>0</v>
      </c>
      <c r="AY49" s="30">
        <v>0</v>
      </c>
      <c r="AZ49" s="29">
        <v>0</v>
      </c>
      <c r="BA49" s="30">
        <v>0</v>
      </c>
      <c r="BB49" s="29">
        <v>0</v>
      </c>
      <c r="BC49" s="30">
        <v>0</v>
      </c>
      <c r="BD49" s="29">
        <v>0</v>
      </c>
      <c r="BE49" s="30">
        <v>0</v>
      </c>
      <c r="BF49" s="29">
        <v>0</v>
      </c>
      <c r="BG49" s="30">
        <v>0</v>
      </c>
      <c r="BH49" s="29">
        <v>0</v>
      </c>
      <c r="BI49" s="30">
        <v>0</v>
      </c>
      <c r="BJ49" s="29">
        <v>0</v>
      </c>
      <c r="BK49" s="30">
        <v>0</v>
      </c>
      <c r="BL49" s="29">
        <v>0</v>
      </c>
      <c r="BM49" s="30">
        <v>0</v>
      </c>
      <c r="BN49" s="29">
        <v>0</v>
      </c>
      <c r="BO49" s="30">
        <v>0</v>
      </c>
      <c r="BP49" s="29">
        <v>0</v>
      </c>
      <c r="BQ49" s="30">
        <v>0</v>
      </c>
      <c r="BR49" s="29">
        <v>0</v>
      </c>
      <c r="BS49" s="30">
        <v>0</v>
      </c>
      <c r="BT49" s="29">
        <v>0</v>
      </c>
      <c r="BU49" s="30">
        <v>0</v>
      </c>
      <c r="BV49" s="29">
        <v>0</v>
      </c>
      <c r="BW49" s="30">
        <v>0</v>
      </c>
      <c r="BX49" s="29">
        <v>0</v>
      </c>
      <c r="BY49" s="30">
        <v>0</v>
      </c>
      <c r="BZ49" s="31">
        <v>0</v>
      </c>
      <c r="CA49" s="30">
        <v>0</v>
      </c>
      <c r="CB49" s="29">
        <v>0</v>
      </c>
      <c r="CC49" s="30">
        <v>0</v>
      </c>
      <c r="CD49" s="29">
        <v>0</v>
      </c>
      <c r="CE49" s="30">
        <v>0</v>
      </c>
      <c r="CF49" s="29">
        <v>0</v>
      </c>
      <c r="CG49" s="30">
        <v>0</v>
      </c>
      <c r="CH49" s="29">
        <v>0</v>
      </c>
      <c r="CI49" s="30">
        <v>0</v>
      </c>
      <c r="CJ49" s="29">
        <v>0</v>
      </c>
      <c r="CK49" s="30">
        <v>0</v>
      </c>
      <c r="CL49" s="29">
        <v>0</v>
      </c>
      <c r="CM49" s="30">
        <v>0</v>
      </c>
      <c r="CN49" s="29">
        <v>0</v>
      </c>
      <c r="CO49" s="30">
        <v>0</v>
      </c>
      <c r="CP49" s="29">
        <v>0</v>
      </c>
      <c r="CQ49" s="30">
        <v>0</v>
      </c>
      <c r="CR49" s="29">
        <v>0</v>
      </c>
      <c r="CS49" s="29">
        <v>0</v>
      </c>
      <c r="CT49" s="29">
        <v>0</v>
      </c>
      <c r="CU49" s="30">
        <v>0</v>
      </c>
      <c r="CV49" s="29">
        <v>0</v>
      </c>
      <c r="CW49" s="30">
        <v>0</v>
      </c>
      <c r="CX49" s="29">
        <v>0</v>
      </c>
      <c r="CY49" s="30">
        <v>0</v>
      </c>
      <c r="CZ49" s="29">
        <v>0</v>
      </c>
      <c r="DA49" s="30">
        <v>0</v>
      </c>
      <c r="DB49" s="29">
        <v>0</v>
      </c>
      <c r="DC49" s="30">
        <v>0</v>
      </c>
      <c r="DD49" s="29">
        <v>0</v>
      </c>
      <c r="DE49" s="30">
        <v>0</v>
      </c>
      <c r="DF49" s="29">
        <v>0</v>
      </c>
      <c r="DG49" s="30">
        <v>0</v>
      </c>
      <c r="DH49" s="29">
        <v>0</v>
      </c>
      <c r="DI49" s="30">
        <v>0</v>
      </c>
      <c r="DJ49" s="29">
        <v>0</v>
      </c>
      <c r="DK49" s="30">
        <v>0</v>
      </c>
      <c r="DL49" s="29">
        <v>0</v>
      </c>
      <c r="DM49" s="30">
        <v>0</v>
      </c>
      <c r="DN49" s="29">
        <v>0</v>
      </c>
      <c r="DO49" s="30">
        <v>0</v>
      </c>
      <c r="DP49" s="29">
        <v>0</v>
      </c>
      <c r="DQ49" s="30">
        <v>0</v>
      </c>
      <c r="DR49" s="29">
        <v>0</v>
      </c>
      <c r="DS49" s="30">
        <v>0</v>
      </c>
      <c r="DT49" s="29">
        <v>0</v>
      </c>
      <c r="DU49" s="30">
        <v>0</v>
      </c>
      <c r="DV49" s="29">
        <v>0</v>
      </c>
      <c r="DW49" s="32">
        <v>2040</v>
      </c>
      <c r="DX49" s="33">
        <v>45</v>
      </c>
    </row>
    <row r="50" spans="1:128">
      <c r="A50" s="1">
        <v>46</v>
      </c>
      <c r="B50" s="27" t="s">
        <v>342</v>
      </c>
      <c r="C50" s="28" t="s">
        <v>343</v>
      </c>
      <c r="D50" s="29">
        <v>0</v>
      </c>
      <c r="E50" s="30">
        <v>0</v>
      </c>
      <c r="F50" s="29">
        <v>0</v>
      </c>
      <c r="G50" s="30">
        <v>0</v>
      </c>
      <c r="H50" s="29">
        <v>0</v>
      </c>
      <c r="I50" s="30">
        <v>0</v>
      </c>
      <c r="J50" s="29">
        <v>0</v>
      </c>
      <c r="K50" s="30">
        <v>0</v>
      </c>
      <c r="L50" s="29">
        <v>0</v>
      </c>
      <c r="M50" s="30">
        <v>0</v>
      </c>
      <c r="N50" s="29">
        <v>0</v>
      </c>
      <c r="O50" s="30">
        <v>0</v>
      </c>
      <c r="P50" s="29">
        <v>0</v>
      </c>
      <c r="Q50" s="30">
        <v>0</v>
      </c>
      <c r="R50" s="29">
        <v>0</v>
      </c>
      <c r="S50" s="30">
        <v>0</v>
      </c>
      <c r="T50" s="29">
        <v>0</v>
      </c>
      <c r="U50" s="30">
        <v>0</v>
      </c>
      <c r="V50" s="29">
        <v>0</v>
      </c>
      <c r="W50" s="30">
        <v>0</v>
      </c>
      <c r="X50" s="29">
        <v>0</v>
      </c>
      <c r="Y50" s="30">
        <v>0</v>
      </c>
      <c r="Z50" s="29">
        <v>0</v>
      </c>
      <c r="AA50" s="30">
        <v>0</v>
      </c>
      <c r="AB50" s="29">
        <v>0</v>
      </c>
      <c r="AC50" s="30">
        <v>0</v>
      </c>
      <c r="AD50" s="29">
        <v>0</v>
      </c>
      <c r="AE50" s="30">
        <v>0</v>
      </c>
      <c r="AF50" s="29">
        <v>0</v>
      </c>
      <c r="AG50" s="30">
        <v>0</v>
      </c>
      <c r="AH50" s="29">
        <v>0</v>
      </c>
      <c r="AI50" s="30">
        <v>0</v>
      </c>
      <c r="AJ50" s="29">
        <v>0</v>
      </c>
      <c r="AK50" s="30">
        <v>0</v>
      </c>
      <c r="AL50" s="29">
        <v>0</v>
      </c>
      <c r="AM50" s="30">
        <v>0</v>
      </c>
      <c r="AN50" s="29">
        <v>0</v>
      </c>
      <c r="AO50" s="30">
        <v>0</v>
      </c>
      <c r="AP50" s="29">
        <v>0</v>
      </c>
      <c r="AQ50" s="30">
        <v>0</v>
      </c>
      <c r="AR50" s="29">
        <v>0</v>
      </c>
      <c r="AS50" s="30">
        <v>0</v>
      </c>
      <c r="AT50" s="29">
        <v>0</v>
      </c>
      <c r="AU50" s="30">
        <v>0</v>
      </c>
      <c r="AV50" s="29">
        <v>0</v>
      </c>
      <c r="AW50" s="30">
        <v>0</v>
      </c>
      <c r="AX50" s="29">
        <v>0</v>
      </c>
      <c r="AY50" s="30">
        <v>0</v>
      </c>
      <c r="AZ50" s="29">
        <v>0</v>
      </c>
      <c r="BA50" s="30">
        <v>0</v>
      </c>
      <c r="BB50" s="29">
        <v>0</v>
      </c>
      <c r="BC50" s="30">
        <v>0</v>
      </c>
      <c r="BD50" s="29">
        <v>0</v>
      </c>
      <c r="BE50" s="30">
        <v>0</v>
      </c>
      <c r="BF50" s="29">
        <v>0</v>
      </c>
      <c r="BG50" s="30">
        <v>0</v>
      </c>
      <c r="BH50" s="29">
        <v>0</v>
      </c>
      <c r="BI50" s="30">
        <v>0</v>
      </c>
      <c r="BJ50" s="29">
        <v>0</v>
      </c>
      <c r="BK50" s="30">
        <v>0</v>
      </c>
      <c r="BL50" s="29">
        <v>0</v>
      </c>
      <c r="BM50" s="30">
        <v>0</v>
      </c>
      <c r="BN50" s="29">
        <v>0</v>
      </c>
      <c r="BO50" s="30">
        <v>0</v>
      </c>
      <c r="BP50" s="29">
        <v>0</v>
      </c>
      <c r="BQ50" s="30">
        <v>0</v>
      </c>
      <c r="BR50" s="29">
        <v>0</v>
      </c>
      <c r="BS50" s="30">
        <v>0</v>
      </c>
      <c r="BT50" s="29">
        <v>0</v>
      </c>
      <c r="BU50" s="30">
        <v>0</v>
      </c>
      <c r="BV50" s="29">
        <v>0</v>
      </c>
      <c r="BW50" s="30">
        <v>0</v>
      </c>
      <c r="BX50" s="29">
        <v>0</v>
      </c>
      <c r="BY50" s="30">
        <v>0</v>
      </c>
      <c r="BZ50" s="31">
        <v>0</v>
      </c>
      <c r="CA50" s="30">
        <v>0</v>
      </c>
      <c r="CB50" s="29">
        <v>0</v>
      </c>
      <c r="CC50" s="30">
        <v>0</v>
      </c>
      <c r="CD50" s="29">
        <v>0</v>
      </c>
      <c r="CE50" s="30">
        <v>0</v>
      </c>
      <c r="CF50" s="29">
        <v>0</v>
      </c>
      <c r="CG50" s="30">
        <v>0</v>
      </c>
      <c r="CH50" s="29">
        <v>0</v>
      </c>
      <c r="CI50" s="30">
        <v>0</v>
      </c>
      <c r="CJ50" s="29">
        <v>0</v>
      </c>
      <c r="CK50" s="30">
        <v>0</v>
      </c>
      <c r="CL50" s="29">
        <v>0</v>
      </c>
      <c r="CM50" s="30">
        <v>0</v>
      </c>
      <c r="CN50" s="29">
        <v>0</v>
      </c>
      <c r="CO50" s="30">
        <v>0</v>
      </c>
      <c r="CP50" s="29">
        <v>25</v>
      </c>
      <c r="CQ50" s="30">
        <v>0</v>
      </c>
      <c r="CR50" s="29">
        <v>0</v>
      </c>
      <c r="CS50" s="29">
        <v>0</v>
      </c>
      <c r="CT50" s="29">
        <v>0</v>
      </c>
      <c r="CU50" s="30">
        <v>0</v>
      </c>
      <c r="CV50" s="29">
        <v>0</v>
      </c>
      <c r="CW50" s="30">
        <v>0</v>
      </c>
      <c r="CX50" s="29">
        <v>0</v>
      </c>
      <c r="CY50" s="30">
        <v>0</v>
      </c>
      <c r="CZ50" s="29">
        <v>0</v>
      </c>
      <c r="DA50" s="30">
        <v>0</v>
      </c>
      <c r="DB50" s="29">
        <v>0</v>
      </c>
      <c r="DC50" s="30">
        <v>0</v>
      </c>
      <c r="DD50" s="29">
        <v>0</v>
      </c>
      <c r="DE50" s="30">
        <v>0</v>
      </c>
      <c r="DF50" s="29">
        <v>0</v>
      </c>
      <c r="DG50" s="30">
        <v>0</v>
      </c>
      <c r="DH50" s="29">
        <v>0</v>
      </c>
      <c r="DI50" s="30">
        <v>0</v>
      </c>
      <c r="DJ50" s="29">
        <v>0</v>
      </c>
      <c r="DK50" s="30">
        <v>0</v>
      </c>
      <c r="DL50" s="29">
        <v>0</v>
      </c>
      <c r="DM50" s="30">
        <v>0</v>
      </c>
      <c r="DN50" s="29">
        <v>0</v>
      </c>
      <c r="DO50" s="30">
        <v>0</v>
      </c>
      <c r="DP50" s="29">
        <v>2</v>
      </c>
      <c r="DQ50" s="30">
        <v>0</v>
      </c>
      <c r="DR50" s="29">
        <v>0</v>
      </c>
      <c r="DS50" s="30">
        <v>0</v>
      </c>
      <c r="DT50" s="29">
        <v>0</v>
      </c>
      <c r="DU50" s="30">
        <v>0</v>
      </c>
      <c r="DV50" s="29">
        <v>0</v>
      </c>
      <c r="DW50" s="32">
        <v>27</v>
      </c>
      <c r="DX50" s="33">
        <v>46</v>
      </c>
    </row>
    <row r="51" spans="1:128">
      <c r="A51" s="1">
        <v>47</v>
      </c>
      <c r="B51" s="27" t="s">
        <v>344</v>
      </c>
      <c r="C51" s="35" t="s">
        <v>345</v>
      </c>
      <c r="D51" s="29">
        <v>0</v>
      </c>
      <c r="E51" s="30">
        <v>0</v>
      </c>
      <c r="F51" s="29">
        <v>0</v>
      </c>
      <c r="G51" s="30">
        <v>0</v>
      </c>
      <c r="H51" s="29">
        <v>0</v>
      </c>
      <c r="I51" s="30">
        <v>0</v>
      </c>
      <c r="J51" s="29">
        <v>0</v>
      </c>
      <c r="K51" s="30">
        <v>0</v>
      </c>
      <c r="L51" s="29">
        <v>0</v>
      </c>
      <c r="M51" s="30">
        <v>0</v>
      </c>
      <c r="N51" s="29">
        <v>0</v>
      </c>
      <c r="O51" s="30">
        <v>0</v>
      </c>
      <c r="P51" s="29">
        <v>0</v>
      </c>
      <c r="Q51" s="30">
        <v>0</v>
      </c>
      <c r="R51" s="29">
        <v>0</v>
      </c>
      <c r="S51" s="30">
        <v>0</v>
      </c>
      <c r="T51" s="29">
        <v>0</v>
      </c>
      <c r="U51" s="30">
        <v>1</v>
      </c>
      <c r="V51" s="29">
        <v>0</v>
      </c>
      <c r="W51" s="30">
        <v>2</v>
      </c>
      <c r="X51" s="29">
        <v>0</v>
      </c>
      <c r="Y51" s="30">
        <v>0</v>
      </c>
      <c r="Z51" s="29">
        <v>7</v>
      </c>
      <c r="AA51" s="30">
        <v>9</v>
      </c>
      <c r="AB51" s="29">
        <v>67</v>
      </c>
      <c r="AC51" s="30">
        <v>0</v>
      </c>
      <c r="AD51" s="29">
        <v>0</v>
      </c>
      <c r="AE51" s="30">
        <v>0</v>
      </c>
      <c r="AF51" s="29">
        <v>0</v>
      </c>
      <c r="AG51" s="30">
        <v>0</v>
      </c>
      <c r="AH51" s="29">
        <v>0</v>
      </c>
      <c r="AI51" s="30">
        <v>0</v>
      </c>
      <c r="AJ51" s="29">
        <v>0</v>
      </c>
      <c r="AK51" s="30">
        <v>3</v>
      </c>
      <c r="AL51" s="29">
        <v>0</v>
      </c>
      <c r="AM51" s="30">
        <v>0</v>
      </c>
      <c r="AN51" s="29">
        <v>0</v>
      </c>
      <c r="AO51" s="30">
        <v>0</v>
      </c>
      <c r="AP51" s="29">
        <v>0</v>
      </c>
      <c r="AQ51" s="30">
        <v>0</v>
      </c>
      <c r="AR51" s="29">
        <v>0</v>
      </c>
      <c r="AS51" s="30">
        <v>1</v>
      </c>
      <c r="AT51" s="29">
        <v>0</v>
      </c>
      <c r="AU51" s="30">
        <v>1</v>
      </c>
      <c r="AV51" s="29">
        <v>0</v>
      </c>
      <c r="AW51" s="30">
        <v>0</v>
      </c>
      <c r="AX51" s="29">
        <v>0</v>
      </c>
      <c r="AY51" s="30">
        <v>0</v>
      </c>
      <c r="AZ51" s="29">
        <v>1</v>
      </c>
      <c r="BA51" s="30">
        <v>0</v>
      </c>
      <c r="BB51" s="29">
        <v>1</v>
      </c>
      <c r="BC51" s="30">
        <v>0</v>
      </c>
      <c r="BD51" s="29">
        <v>0</v>
      </c>
      <c r="BE51" s="30">
        <v>1</v>
      </c>
      <c r="BF51" s="29">
        <v>1</v>
      </c>
      <c r="BG51" s="30">
        <v>0</v>
      </c>
      <c r="BH51" s="29">
        <v>0</v>
      </c>
      <c r="BI51" s="30">
        <v>0</v>
      </c>
      <c r="BJ51" s="29">
        <v>0</v>
      </c>
      <c r="BK51" s="30">
        <v>0</v>
      </c>
      <c r="BL51" s="29">
        <v>2</v>
      </c>
      <c r="BM51" s="30">
        <v>2</v>
      </c>
      <c r="BN51" s="29">
        <v>2</v>
      </c>
      <c r="BO51" s="30">
        <v>0</v>
      </c>
      <c r="BP51" s="29">
        <v>1</v>
      </c>
      <c r="BQ51" s="30">
        <v>0</v>
      </c>
      <c r="BR51" s="29">
        <v>3</v>
      </c>
      <c r="BS51" s="30">
        <v>0</v>
      </c>
      <c r="BT51" s="29">
        <v>0</v>
      </c>
      <c r="BU51" s="30">
        <v>0</v>
      </c>
      <c r="BV51" s="29">
        <v>0</v>
      </c>
      <c r="BW51" s="30">
        <v>0</v>
      </c>
      <c r="BX51" s="29">
        <v>0</v>
      </c>
      <c r="BY51" s="30">
        <v>0</v>
      </c>
      <c r="BZ51" s="31">
        <v>0</v>
      </c>
      <c r="CA51" s="30">
        <v>0</v>
      </c>
      <c r="CB51" s="29">
        <v>0</v>
      </c>
      <c r="CC51" s="30">
        <v>1</v>
      </c>
      <c r="CD51" s="29">
        <v>19</v>
      </c>
      <c r="CE51" s="30">
        <v>1</v>
      </c>
      <c r="CF51" s="29">
        <v>4</v>
      </c>
      <c r="CG51" s="30">
        <v>1</v>
      </c>
      <c r="CH51" s="29">
        <v>0</v>
      </c>
      <c r="CI51" s="30">
        <v>1</v>
      </c>
      <c r="CJ51" s="29">
        <v>0</v>
      </c>
      <c r="CK51" s="30">
        <v>0</v>
      </c>
      <c r="CL51" s="29">
        <v>2</v>
      </c>
      <c r="CM51" s="30">
        <v>0</v>
      </c>
      <c r="CN51" s="29">
        <v>0</v>
      </c>
      <c r="CO51" s="30">
        <v>0</v>
      </c>
      <c r="CP51" s="29">
        <v>37</v>
      </c>
      <c r="CQ51" s="30">
        <v>0</v>
      </c>
      <c r="CR51" s="29">
        <v>0</v>
      </c>
      <c r="CS51" s="29">
        <v>0</v>
      </c>
      <c r="CT51" s="29">
        <v>0</v>
      </c>
      <c r="CU51" s="30">
        <v>0</v>
      </c>
      <c r="CV51" s="29">
        <v>1</v>
      </c>
      <c r="CW51" s="30">
        <v>0</v>
      </c>
      <c r="CX51" s="29">
        <v>19</v>
      </c>
      <c r="CY51" s="30">
        <v>1</v>
      </c>
      <c r="CZ51" s="29">
        <v>3</v>
      </c>
      <c r="DA51" s="30">
        <v>1</v>
      </c>
      <c r="DB51" s="29">
        <v>14</v>
      </c>
      <c r="DC51" s="30">
        <v>1</v>
      </c>
      <c r="DD51" s="29">
        <v>2</v>
      </c>
      <c r="DE51" s="30">
        <v>1</v>
      </c>
      <c r="DF51" s="29">
        <v>0</v>
      </c>
      <c r="DG51" s="30">
        <v>14</v>
      </c>
      <c r="DH51" s="29">
        <v>0</v>
      </c>
      <c r="DI51" s="30">
        <v>0</v>
      </c>
      <c r="DJ51" s="29">
        <v>0</v>
      </c>
      <c r="DK51" s="30">
        <v>0</v>
      </c>
      <c r="DL51" s="29">
        <v>0</v>
      </c>
      <c r="DM51" s="30">
        <v>0</v>
      </c>
      <c r="DN51" s="29">
        <v>2</v>
      </c>
      <c r="DO51" s="30">
        <v>0</v>
      </c>
      <c r="DP51" s="29">
        <v>7</v>
      </c>
      <c r="DQ51" s="30">
        <v>1</v>
      </c>
      <c r="DR51" s="29">
        <v>0</v>
      </c>
      <c r="DS51" s="30">
        <v>0</v>
      </c>
      <c r="DT51" s="29">
        <v>1</v>
      </c>
      <c r="DU51" s="30">
        <v>0</v>
      </c>
      <c r="DV51" s="29">
        <v>0</v>
      </c>
      <c r="DW51" s="32">
        <v>239</v>
      </c>
      <c r="DX51" s="33">
        <v>47</v>
      </c>
    </row>
    <row r="52" spans="1:128">
      <c r="A52" s="1">
        <v>48</v>
      </c>
      <c r="B52" s="27" t="s">
        <v>346</v>
      </c>
      <c r="C52" s="28" t="s">
        <v>347</v>
      </c>
      <c r="D52" s="29">
        <v>2</v>
      </c>
      <c r="E52" s="30">
        <v>1</v>
      </c>
      <c r="F52" s="29">
        <v>2</v>
      </c>
      <c r="G52" s="30">
        <v>0</v>
      </c>
      <c r="H52" s="29">
        <v>2</v>
      </c>
      <c r="I52" s="30">
        <v>0</v>
      </c>
      <c r="J52" s="29">
        <v>0</v>
      </c>
      <c r="K52" s="30">
        <v>0</v>
      </c>
      <c r="L52" s="29">
        <v>0</v>
      </c>
      <c r="M52" s="30">
        <v>0</v>
      </c>
      <c r="N52" s="29">
        <v>0</v>
      </c>
      <c r="O52" s="30">
        <v>0</v>
      </c>
      <c r="P52" s="29">
        <v>0</v>
      </c>
      <c r="Q52" s="30">
        <v>4</v>
      </c>
      <c r="R52" s="29">
        <v>0</v>
      </c>
      <c r="S52" s="30">
        <v>0</v>
      </c>
      <c r="T52" s="29">
        <v>0</v>
      </c>
      <c r="U52" s="30">
        <v>0</v>
      </c>
      <c r="V52" s="29">
        <v>0</v>
      </c>
      <c r="W52" s="30">
        <v>0</v>
      </c>
      <c r="X52" s="29">
        <v>0</v>
      </c>
      <c r="Y52" s="30">
        <v>18</v>
      </c>
      <c r="Z52" s="29">
        <v>0</v>
      </c>
      <c r="AA52" s="30">
        <v>0</v>
      </c>
      <c r="AB52" s="29">
        <v>0</v>
      </c>
      <c r="AC52" s="30">
        <v>0</v>
      </c>
      <c r="AD52" s="29">
        <v>0</v>
      </c>
      <c r="AE52" s="30">
        <v>0</v>
      </c>
      <c r="AF52" s="29">
        <v>0</v>
      </c>
      <c r="AG52" s="30">
        <v>0</v>
      </c>
      <c r="AH52" s="29">
        <v>0</v>
      </c>
      <c r="AI52" s="30">
        <v>0</v>
      </c>
      <c r="AJ52" s="29">
        <v>0</v>
      </c>
      <c r="AK52" s="30">
        <v>0</v>
      </c>
      <c r="AL52" s="29">
        <v>0</v>
      </c>
      <c r="AM52" s="30">
        <v>0</v>
      </c>
      <c r="AN52" s="29">
        <v>0</v>
      </c>
      <c r="AO52" s="30">
        <v>0</v>
      </c>
      <c r="AP52" s="29">
        <v>0</v>
      </c>
      <c r="AQ52" s="30">
        <v>0</v>
      </c>
      <c r="AR52" s="29">
        <v>0</v>
      </c>
      <c r="AS52" s="30">
        <v>0</v>
      </c>
      <c r="AT52" s="29">
        <v>0</v>
      </c>
      <c r="AU52" s="30">
        <v>0</v>
      </c>
      <c r="AV52" s="29">
        <v>0</v>
      </c>
      <c r="AW52" s="30">
        <v>0</v>
      </c>
      <c r="AX52" s="29">
        <v>0</v>
      </c>
      <c r="AY52" s="30">
        <v>0</v>
      </c>
      <c r="AZ52" s="29">
        <v>0</v>
      </c>
      <c r="BA52" s="30">
        <v>0</v>
      </c>
      <c r="BB52" s="29">
        <v>0</v>
      </c>
      <c r="BC52" s="30">
        <v>0</v>
      </c>
      <c r="BD52" s="29">
        <v>0</v>
      </c>
      <c r="BE52" s="30">
        <v>0</v>
      </c>
      <c r="BF52" s="29">
        <v>0</v>
      </c>
      <c r="BG52" s="30">
        <v>0</v>
      </c>
      <c r="BH52" s="29">
        <v>0</v>
      </c>
      <c r="BI52" s="30">
        <v>0</v>
      </c>
      <c r="BJ52" s="29">
        <v>0</v>
      </c>
      <c r="BK52" s="30">
        <v>0</v>
      </c>
      <c r="BL52" s="29">
        <v>0</v>
      </c>
      <c r="BM52" s="30">
        <v>0</v>
      </c>
      <c r="BN52" s="29">
        <v>0</v>
      </c>
      <c r="BO52" s="30">
        <v>0</v>
      </c>
      <c r="BP52" s="29">
        <v>12</v>
      </c>
      <c r="BQ52" s="30">
        <v>0</v>
      </c>
      <c r="BR52" s="29">
        <v>2</v>
      </c>
      <c r="BS52" s="30">
        <v>2</v>
      </c>
      <c r="BT52" s="29">
        <v>0</v>
      </c>
      <c r="BU52" s="30">
        <v>0</v>
      </c>
      <c r="BV52" s="29">
        <v>0</v>
      </c>
      <c r="BW52" s="30">
        <v>0</v>
      </c>
      <c r="BX52" s="29">
        <v>0</v>
      </c>
      <c r="BY52" s="30">
        <v>0</v>
      </c>
      <c r="BZ52" s="31">
        <v>0</v>
      </c>
      <c r="CA52" s="30">
        <v>0</v>
      </c>
      <c r="CB52" s="29">
        <v>0</v>
      </c>
      <c r="CC52" s="30">
        <v>0</v>
      </c>
      <c r="CD52" s="29">
        <v>0</v>
      </c>
      <c r="CE52" s="30">
        <v>0</v>
      </c>
      <c r="CF52" s="29">
        <v>0</v>
      </c>
      <c r="CG52" s="30">
        <v>0</v>
      </c>
      <c r="CH52" s="29">
        <v>0</v>
      </c>
      <c r="CI52" s="30">
        <v>0</v>
      </c>
      <c r="CJ52" s="29">
        <v>0</v>
      </c>
      <c r="CK52" s="30">
        <v>0</v>
      </c>
      <c r="CL52" s="29">
        <v>0</v>
      </c>
      <c r="CM52" s="30">
        <v>0</v>
      </c>
      <c r="CN52" s="29">
        <v>0</v>
      </c>
      <c r="CO52" s="30">
        <v>0</v>
      </c>
      <c r="CP52" s="29">
        <v>2</v>
      </c>
      <c r="CQ52" s="30">
        <v>0</v>
      </c>
      <c r="CR52" s="29">
        <v>0</v>
      </c>
      <c r="CS52" s="29">
        <v>0</v>
      </c>
      <c r="CT52" s="29">
        <v>0</v>
      </c>
      <c r="CU52" s="30">
        <v>0</v>
      </c>
      <c r="CV52" s="29">
        <v>0</v>
      </c>
      <c r="CW52" s="30">
        <v>0</v>
      </c>
      <c r="CX52" s="29">
        <v>0</v>
      </c>
      <c r="CY52" s="30">
        <v>0</v>
      </c>
      <c r="CZ52" s="29">
        <v>0</v>
      </c>
      <c r="DA52" s="30">
        <v>0</v>
      </c>
      <c r="DB52" s="29">
        <v>0</v>
      </c>
      <c r="DC52" s="30">
        <v>2</v>
      </c>
      <c r="DD52" s="29">
        <v>0</v>
      </c>
      <c r="DE52" s="30">
        <v>0</v>
      </c>
      <c r="DF52" s="29">
        <v>0</v>
      </c>
      <c r="DG52" s="30">
        <v>6</v>
      </c>
      <c r="DH52" s="29">
        <v>0</v>
      </c>
      <c r="DI52" s="30">
        <v>0</v>
      </c>
      <c r="DJ52" s="29">
        <v>0</v>
      </c>
      <c r="DK52" s="30">
        <v>0</v>
      </c>
      <c r="DL52" s="29">
        <v>0</v>
      </c>
      <c r="DM52" s="30">
        <v>0</v>
      </c>
      <c r="DN52" s="29">
        <v>0</v>
      </c>
      <c r="DO52" s="30">
        <v>0</v>
      </c>
      <c r="DP52" s="29">
        <v>1</v>
      </c>
      <c r="DQ52" s="30">
        <v>0</v>
      </c>
      <c r="DR52" s="29">
        <v>0</v>
      </c>
      <c r="DS52" s="30">
        <v>0</v>
      </c>
      <c r="DT52" s="29">
        <v>1</v>
      </c>
      <c r="DU52" s="30">
        <v>1</v>
      </c>
      <c r="DV52" s="29">
        <v>0</v>
      </c>
      <c r="DW52" s="32">
        <v>58</v>
      </c>
      <c r="DX52" s="33">
        <v>48</v>
      </c>
    </row>
    <row r="53" spans="1:128">
      <c r="A53" s="1">
        <v>49</v>
      </c>
      <c r="B53" s="27" t="s">
        <v>348</v>
      </c>
      <c r="C53" s="28" t="s">
        <v>349</v>
      </c>
      <c r="D53" s="29">
        <v>2</v>
      </c>
      <c r="E53" s="30">
        <v>1</v>
      </c>
      <c r="F53" s="29">
        <v>8</v>
      </c>
      <c r="G53" s="30">
        <v>0</v>
      </c>
      <c r="H53" s="29">
        <v>1</v>
      </c>
      <c r="I53" s="30">
        <v>0</v>
      </c>
      <c r="J53" s="29">
        <v>0</v>
      </c>
      <c r="K53" s="30">
        <v>0</v>
      </c>
      <c r="L53" s="29">
        <v>0</v>
      </c>
      <c r="M53" s="30">
        <v>2</v>
      </c>
      <c r="N53" s="29">
        <v>1</v>
      </c>
      <c r="O53" s="30">
        <v>0</v>
      </c>
      <c r="P53" s="29">
        <v>0</v>
      </c>
      <c r="Q53" s="30">
        <v>186</v>
      </c>
      <c r="R53" s="29">
        <v>0</v>
      </c>
      <c r="S53" s="30">
        <v>0</v>
      </c>
      <c r="T53" s="29">
        <v>0</v>
      </c>
      <c r="U53" s="30">
        <v>0</v>
      </c>
      <c r="V53" s="29">
        <v>0</v>
      </c>
      <c r="W53" s="30">
        <v>0</v>
      </c>
      <c r="X53" s="29">
        <v>0</v>
      </c>
      <c r="Y53" s="30">
        <v>8</v>
      </c>
      <c r="Z53" s="29">
        <v>0</v>
      </c>
      <c r="AA53" s="30">
        <v>0</v>
      </c>
      <c r="AB53" s="29">
        <v>0</v>
      </c>
      <c r="AC53" s="30">
        <v>0</v>
      </c>
      <c r="AD53" s="29">
        <v>0</v>
      </c>
      <c r="AE53" s="30">
        <v>0</v>
      </c>
      <c r="AF53" s="29">
        <v>0</v>
      </c>
      <c r="AG53" s="30">
        <v>0</v>
      </c>
      <c r="AH53" s="29">
        <v>0</v>
      </c>
      <c r="AI53" s="30">
        <v>0</v>
      </c>
      <c r="AJ53" s="29">
        <v>0</v>
      </c>
      <c r="AK53" s="30">
        <v>1</v>
      </c>
      <c r="AL53" s="29">
        <v>1</v>
      </c>
      <c r="AM53" s="30">
        <v>0</v>
      </c>
      <c r="AN53" s="29">
        <v>0</v>
      </c>
      <c r="AO53" s="30">
        <v>0</v>
      </c>
      <c r="AP53" s="29">
        <v>0</v>
      </c>
      <c r="AQ53" s="30">
        <v>0</v>
      </c>
      <c r="AR53" s="29">
        <v>0</v>
      </c>
      <c r="AS53" s="30">
        <v>0</v>
      </c>
      <c r="AT53" s="29">
        <v>0</v>
      </c>
      <c r="AU53" s="30">
        <v>0</v>
      </c>
      <c r="AV53" s="29">
        <v>0</v>
      </c>
      <c r="AW53" s="30">
        <v>0</v>
      </c>
      <c r="AX53" s="29">
        <v>0</v>
      </c>
      <c r="AY53" s="30">
        <v>0</v>
      </c>
      <c r="AZ53" s="29">
        <v>0</v>
      </c>
      <c r="BA53" s="30">
        <v>0</v>
      </c>
      <c r="BB53" s="29">
        <v>0</v>
      </c>
      <c r="BC53" s="30">
        <v>0</v>
      </c>
      <c r="BD53" s="29">
        <v>0</v>
      </c>
      <c r="BE53" s="30">
        <v>0</v>
      </c>
      <c r="BF53" s="29">
        <v>0</v>
      </c>
      <c r="BG53" s="30">
        <v>0</v>
      </c>
      <c r="BH53" s="29">
        <v>0</v>
      </c>
      <c r="BI53" s="30">
        <v>0</v>
      </c>
      <c r="BJ53" s="29">
        <v>0</v>
      </c>
      <c r="BK53" s="30">
        <v>0</v>
      </c>
      <c r="BL53" s="29">
        <v>0</v>
      </c>
      <c r="BM53" s="30">
        <v>1</v>
      </c>
      <c r="BN53" s="29">
        <v>0</v>
      </c>
      <c r="BO53" s="30">
        <v>1</v>
      </c>
      <c r="BP53" s="29">
        <v>8</v>
      </c>
      <c r="BQ53" s="30">
        <v>0</v>
      </c>
      <c r="BR53" s="29">
        <v>2</v>
      </c>
      <c r="BS53" s="30">
        <v>2</v>
      </c>
      <c r="BT53" s="29">
        <v>2</v>
      </c>
      <c r="BU53" s="30">
        <v>0</v>
      </c>
      <c r="BV53" s="29">
        <v>1</v>
      </c>
      <c r="BW53" s="30">
        <v>0</v>
      </c>
      <c r="BX53" s="29">
        <v>0</v>
      </c>
      <c r="BY53" s="30">
        <v>0</v>
      </c>
      <c r="BZ53" s="31">
        <v>0</v>
      </c>
      <c r="CA53" s="30">
        <v>0</v>
      </c>
      <c r="CB53" s="29">
        <v>0</v>
      </c>
      <c r="CC53" s="30">
        <v>0</v>
      </c>
      <c r="CD53" s="29">
        <v>0</v>
      </c>
      <c r="CE53" s="30">
        <v>0</v>
      </c>
      <c r="CF53" s="29">
        <v>0</v>
      </c>
      <c r="CG53" s="30">
        <v>0</v>
      </c>
      <c r="CH53" s="29">
        <v>0</v>
      </c>
      <c r="CI53" s="30">
        <v>0</v>
      </c>
      <c r="CJ53" s="29">
        <v>0</v>
      </c>
      <c r="CK53" s="30">
        <v>0</v>
      </c>
      <c r="CL53" s="29">
        <v>0</v>
      </c>
      <c r="CM53" s="30">
        <v>0</v>
      </c>
      <c r="CN53" s="29">
        <v>0</v>
      </c>
      <c r="CO53" s="30">
        <v>0</v>
      </c>
      <c r="CP53" s="29">
        <v>2</v>
      </c>
      <c r="CQ53" s="30">
        <v>0</v>
      </c>
      <c r="CR53" s="29">
        <v>0</v>
      </c>
      <c r="CS53" s="29">
        <v>0</v>
      </c>
      <c r="CT53" s="29">
        <v>0</v>
      </c>
      <c r="CU53" s="30">
        <v>0</v>
      </c>
      <c r="CV53" s="29">
        <v>0</v>
      </c>
      <c r="CW53" s="30">
        <v>1</v>
      </c>
      <c r="CX53" s="29">
        <v>0</v>
      </c>
      <c r="CY53" s="30">
        <v>0</v>
      </c>
      <c r="CZ53" s="29">
        <v>1</v>
      </c>
      <c r="DA53" s="30">
        <v>0</v>
      </c>
      <c r="DB53" s="29">
        <v>0</v>
      </c>
      <c r="DC53" s="30">
        <v>0</v>
      </c>
      <c r="DD53" s="29">
        <v>0</v>
      </c>
      <c r="DE53" s="30">
        <v>0</v>
      </c>
      <c r="DF53" s="29">
        <v>0</v>
      </c>
      <c r="DG53" s="30">
        <v>5</v>
      </c>
      <c r="DH53" s="29">
        <v>1</v>
      </c>
      <c r="DI53" s="30">
        <v>1</v>
      </c>
      <c r="DJ53" s="29">
        <v>0</v>
      </c>
      <c r="DK53" s="30">
        <v>1</v>
      </c>
      <c r="DL53" s="29">
        <v>0</v>
      </c>
      <c r="DM53" s="30">
        <v>0</v>
      </c>
      <c r="DN53" s="29">
        <v>1</v>
      </c>
      <c r="DO53" s="30">
        <v>1</v>
      </c>
      <c r="DP53" s="29">
        <v>1</v>
      </c>
      <c r="DQ53" s="30">
        <v>0</v>
      </c>
      <c r="DR53" s="29">
        <v>0</v>
      </c>
      <c r="DS53" s="30">
        <v>0</v>
      </c>
      <c r="DT53" s="29">
        <v>0</v>
      </c>
      <c r="DU53" s="30">
        <v>1</v>
      </c>
      <c r="DV53" s="29">
        <v>0</v>
      </c>
      <c r="DW53" s="32">
        <v>244</v>
      </c>
      <c r="DX53" s="33">
        <v>49</v>
      </c>
    </row>
    <row r="54" spans="1:128">
      <c r="A54" s="1">
        <v>50</v>
      </c>
      <c r="B54" s="27" t="s">
        <v>350</v>
      </c>
      <c r="C54" s="28" t="s">
        <v>351</v>
      </c>
      <c r="D54" s="29">
        <v>0</v>
      </c>
      <c r="E54" s="30">
        <v>0</v>
      </c>
      <c r="F54" s="29">
        <v>0</v>
      </c>
      <c r="G54" s="30">
        <v>0</v>
      </c>
      <c r="H54" s="29">
        <v>0</v>
      </c>
      <c r="I54" s="30">
        <v>0</v>
      </c>
      <c r="J54" s="29">
        <v>0</v>
      </c>
      <c r="K54" s="30">
        <v>0</v>
      </c>
      <c r="L54" s="29">
        <v>0</v>
      </c>
      <c r="M54" s="30">
        <v>0</v>
      </c>
      <c r="N54" s="29">
        <v>35</v>
      </c>
      <c r="O54" s="30">
        <v>0</v>
      </c>
      <c r="P54" s="29">
        <v>0</v>
      </c>
      <c r="Q54" s="30">
        <v>0</v>
      </c>
      <c r="R54" s="29">
        <v>1</v>
      </c>
      <c r="S54" s="30">
        <v>0</v>
      </c>
      <c r="T54" s="29">
        <v>0</v>
      </c>
      <c r="U54" s="30">
        <v>1</v>
      </c>
      <c r="V54" s="29">
        <v>0</v>
      </c>
      <c r="W54" s="30">
        <v>1</v>
      </c>
      <c r="X54" s="29">
        <v>0</v>
      </c>
      <c r="Y54" s="30">
        <v>1</v>
      </c>
      <c r="Z54" s="29">
        <v>0</v>
      </c>
      <c r="AA54" s="30">
        <v>0</v>
      </c>
      <c r="AB54" s="29">
        <v>0</v>
      </c>
      <c r="AC54" s="30">
        <v>0</v>
      </c>
      <c r="AD54" s="29">
        <v>0</v>
      </c>
      <c r="AE54" s="30">
        <v>0</v>
      </c>
      <c r="AF54" s="29">
        <v>0</v>
      </c>
      <c r="AG54" s="30">
        <v>0</v>
      </c>
      <c r="AH54" s="29">
        <v>0</v>
      </c>
      <c r="AI54" s="30">
        <v>0</v>
      </c>
      <c r="AJ54" s="29">
        <v>0</v>
      </c>
      <c r="AK54" s="30">
        <v>1</v>
      </c>
      <c r="AL54" s="29">
        <v>0</v>
      </c>
      <c r="AM54" s="30">
        <v>0</v>
      </c>
      <c r="AN54" s="29">
        <v>0</v>
      </c>
      <c r="AO54" s="30">
        <v>0</v>
      </c>
      <c r="AP54" s="29">
        <v>0</v>
      </c>
      <c r="AQ54" s="30">
        <v>0</v>
      </c>
      <c r="AR54" s="29">
        <v>0</v>
      </c>
      <c r="AS54" s="30">
        <v>0</v>
      </c>
      <c r="AT54" s="29">
        <v>0</v>
      </c>
      <c r="AU54" s="30">
        <v>0</v>
      </c>
      <c r="AV54" s="29">
        <v>0</v>
      </c>
      <c r="AW54" s="30">
        <v>0</v>
      </c>
      <c r="AX54" s="29">
        <v>0</v>
      </c>
      <c r="AY54" s="30">
        <v>0</v>
      </c>
      <c r="AZ54" s="29">
        <v>1</v>
      </c>
      <c r="BA54" s="30">
        <v>0</v>
      </c>
      <c r="BB54" s="29">
        <v>0</v>
      </c>
      <c r="BC54" s="30">
        <v>0</v>
      </c>
      <c r="BD54" s="29">
        <v>0</v>
      </c>
      <c r="BE54" s="30">
        <v>1</v>
      </c>
      <c r="BF54" s="29">
        <v>0</v>
      </c>
      <c r="BG54" s="30">
        <v>0</v>
      </c>
      <c r="BH54" s="29">
        <v>0</v>
      </c>
      <c r="BI54" s="30">
        <v>0</v>
      </c>
      <c r="BJ54" s="29">
        <v>0</v>
      </c>
      <c r="BK54" s="30">
        <v>0</v>
      </c>
      <c r="BL54" s="29">
        <v>0</v>
      </c>
      <c r="BM54" s="30">
        <v>1</v>
      </c>
      <c r="BN54" s="29">
        <v>0</v>
      </c>
      <c r="BO54" s="30">
        <v>0</v>
      </c>
      <c r="BP54" s="29">
        <v>1</v>
      </c>
      <c r="BQ54" s="30">
        <v>0</v>
      </c>
      <c r="BR54" s="29">
        <v>1</v>
      </c>
      <c r="BS54" s="30">
        <v>1</v>
      </c>
      <c r="BT54" s="29">
        <v>0</v>
      </c>
      <c r="BU54" s="30">
        <v>0</v>
      </c>
      <c r="BV54" s="29">
        <v>0</v>
      </c>
      <c r="BW54" s="30">
        <v>0</v>
      </c>
      <c r="BX54" s="29">
        <v>0</v>
      </c>
      <c r="BY54" s="30">
        <v>0</v>
      </c>
      <c r="BZ54" s="31">
        <v>0</v>
      </c>
      <c r="CA54" s="30">
        <v>0</v>
      </c>
      <c r="CB54" s="29">
        <v>0</v>
      </c>
      <c r="CC54" s="30">
        <v>0</v>
      </c>
      <c r="CD54" s="29">
        <v>0</v>
      </c>
      <c r="CE54" s="30">
        <v>0</v>
      </c>
      <c r="CF54" s="29">
        <v>0</v>
      </c>
      <c r="CG54" s="30">
        <v>0</v>
      </c>
      <c r="CH54" s="29">
        <v>0</v>
      </c>
      <c r="CI54" s="30">
        <v>0</v>
      </c>
      <c r="CJ54" s="29">
        <v>0</v>
      </c>
      <c r="CK54" s="30">
        <v>0</v>
      </c>
      <c r="CL54" s="29">
        <v>0</v>
      </c>
      <c r="CM54" s="30">
        <v>0</v>
      </c>
      <c r="CN54" s="29">
        <v>0</v>
      </c>
      <c r="CO54" s="30">
        <v>0</v>
      </c>
      <c r="CP54" s="29">
        <v>0</v>
      </c>
      <c r="CQ54" s="30">
        <v>0</v>
      </c>
      <c r="CR54" s="29">
        <v>0</v>
      </c>
      <c r="CS54" s="29">
        <v>0</v>
      </c>
      <c r="CT54" s="29">
        <v>0</v>
      </c>
      <c r="CU54" s="30">
        <v>0</v>
      </c>
      <c r="CV54" s="29">
        <v>0</v>
      </c>
      <c r="CW54" s="30">
        <v>0</v>
      </c>
      <c r="CX54" s="29">
        <v>0</v>
      </c>
      <c r="CY54" s="30">
        <v>0</v>
      </c>
      <c r="CZ54" s="29">
        <v>0</v>
      </c>
      <c r="DA54" s="30">
        <v>0</v>
      </c>
      <c r="DB54" s="29">
        <v>0</v>
      </c>
      <c r="DC54" s="30">
        <v>0</v>
      </c>
      <c r="DD54" s="29">
        <v>0</v>
      </c>
      <c r="DE54" s="30">
        <v>0</v>
      </c>
      <c r="DF54" s="29">
        <v>0</v>
      </c>
      <c r="DG54" s="30">
        <v>0</v>
      </c>
      <c r="DH54" s="29">
        <v>1</v>
      </c>
      <c r="DI54" s="30">
        <v>0</v>
      </c>
      <c r="DJ54" s="29">
        <v>0</v>
      </c>
      <c r="DK54" s="30">
        <v>0</v>
      </c>
      <c r="DL54" s="29">
        <v>0</v>
      </c>
      <c r="DM54" s="30">
        <v>0</v>
      </c>
      <c r="DN54" s="29">
        <v>0</v>
      </c>
      <c r="DO54" s="30">
        <v>0</v>
      </c>
      <c r="DP54" s="29">
        <v>0</v>
      </c>
      <c r="DQ54" s="30">
        <v>0</v>
      </c>
      <c r="DR54" s="29">
        <v>0</v>
      </c>
      <c r="DS54" s="30">
        <v>0</v>
      </c>
      <c r="DT54" s="29">
        <v>1</v>
      </c>
      <c r="DU54" s="30">
        <v>0</v>
      </c>
      <c r="DV54" s="29">
        <v>0</v>
      </c>
      <c r="DW54" s="32">
        <v>48</v>
      </c>
      <c r="DX54" s="33">
        <v>50</v>
      </c>
    </row>
    <row r="55" spans="1:128">
      <c r="A55" s="1">
        <v>51</v>
      </c>
      <c r="B55" s="27" t="s">
        <v>352</v>
      </c>
      <c r="C55" s="28" t="s">
        <v>353</v>
      </c>
      <c r="D55" s="29">
        <v>0</v>
      </c>
      <c r="E55" s="30">
        <v>0</v>
      </c>
      <c r="F55" s="29">
        <v>0</v>
      </c>
      <c r="G55" s="30">
        <v>0</v>
      </c>
      <c r="H55" s="29">
        <v>0</v>
      </c>
      <c r="I55" s="30">
        <v>0</v>
      </c>
      <c r="J55" s="29">
        <v>0</v>
      </c>
      <c r="K55" s="30">
        <v>0</v>
      </c>
      <c r="L55" s="29">
        <v>0</v>
      </c>
      <c r="M55" s="30">
        <v>0</v>
      </c>
      <c r="N55" s="29">
        <v>0</v>
      </c>
      <c r="O55" s="30">
        <v>0</v>
      </c>
      <c r="P55" s="29">
        <v>0</v>
      </c>
      <c r="Q55" s="30">
        <v>15</v>
      </c>
      <c r="R55" s="29">
        <v>2</v>
      </c>
      <c r="S55" s="30">
        <v>0</v>
      </c>
      <c r="T55" s="29">
        <v>0</v>
      </c>
      <c r="U55" s="30">
        <v>0</v>
      </c>
      <c r="V55" s="29">
        <v>0</v>
      </c>
      <c r="W55" s="30">
        <v>0</v>
      </c>
      <c r="X55" s="29">
        <v>0</v>
      </c>
      <c r="Y55" s="30">
        <v>0</v>
      </c>
      <c r="Z55" s="29">
        <v>0</v>
      </c>
      <c r="AA55" s="30">
        <v>0</v>
      </c>
      <c r="AB55" s="29">
        <v>0</v>
      </c>
      <c r="AC55" s="30">
        <v>0</v>
      </c>
      <c r="AD55" s="29">
        <v>0</v>
      </c>
      <c r="AE55" s="30">
        <v>0</v>
      </c>
      <c r="AF55" s="29">
        <v>0</v>
      </c>
      <c r="AG55" s="30">
        <v>0</v>
      </c>
      <c r="AH55" s="29">
        <v>0</v>
      </c>
      <c r="AI55" s="30">
        <v>0</v>
      </c>
      <c r="AJ55" s="29">
        <v>0</v>
      </c>
      <c r="AK55" s="30">
        <v>0</v>
      </c>
      <c r="AL55" s="29">
        <v>0</v>
      </c>
      <c r="AM55" s="30">
        <v>0</v>
      </c>
      <c r="AN55" s="29">
        <v>0</v>
      </c>
      <c r="AO55" s="30">
        <v>0</v>
      </c>
      <c r="AP55" s="29">
        <v>1</v>
      </c>
      <c r="AQ55" s="30">
        <v>0</v>
      </c>
      <c r="AR55" s="29">
        <v>3</v>
      </c>
      <c r="AS55" s="30">
        <v>0</v>
      </c>
      <c r="AT55" s="29">
        <v>0</v>
      </c>
      <c r="AU55" s="30">
        <v>2</v>
      </c>
      <c r="AV55" s="29">
        <v>0</v>
      </c>
      <c r="AW55" s="30">
        <v>0</v>
      </c>
      <c r="AX55" s="29">
        <v>0</v>
      </c>
      <c r="AY55" s="30">
        <v>1</v>
      </c>
      <c r="AZ55" s="29">
        <v>3</v>
      </c>
      <c r="BA55" s="30">
        <v>0</v>
      </c>
      <c r="BB55" s="29">
        <v>0</v>
      </c>
      <c r="BC55" s="30">
        <v>0</v>
      </c>
      <c r="BD55" s="29">
        <v>0</v>
      </c>
      <c r="BE55" s="30">
        <v>0</v>
      </c>
      <c r="BF55" s="29">
        <v>0</v>
      </c>
      <c r="BG55" s="30">
        <v>0</v>
      </c>
      <c r="BH55" s="29">
        <v>0</v>
      </c>
      <c r="BI55" s="30">
        <v>0</v>
      </c>
      <c r="BJ55" s="29">
        <v>0</v>
      </c>
      <c r="BK55" s="30">
        <v>0</v>
      </c>
      <c r="BL55" s="29">
        <v>0</v>
      </c>
      <c r="BM55" s="30">
        <v>1</v>
      </c>
      <c r="BN55" s="29">
        <v>1</v>
      </c>
      <c r="BO55" s="30">
        <v>0</v>
      </c>
      <c r="BP55" s="29">
        <v>0</v>
      </c>
      <c r="BQ55" s="30">
        <v>0</v>
      </c>
      <c r="BR55" s="29">
        <v>2</v>
      </c>
      <c r="BS55" s="30">
        <v>1</v>
      </c>
      <c r="BT55" s="29">
        <v>29</v>
      </c>
      <c r="BU55" s="30">
        <v>0</v>
      </c>
      <c r="BV55" s="29">
        <v>0</v>
      </c>
      <c r="BW55" s="30">
        <v>0</v>
      </c>
      <c r="BX55" s="29">
        <v>0</v>
      </c>
      <c r="BY55" s="30">
        <v>0</v>
      </c>
      <c r="BZ55" s="31">
        <v>0</v>
      </c>
      <c r="CA55" s="30">
        <v>0</v>
      </c>
      <c r="CB55" s="29">
        <v>0</v>
      </c>
      <c r="CC55" s="30">
        <v>0</v>
      </c>
      <c r="CD55" s="29">
        <v>0</v>
      </c>
      <c r="CE55" s="30">
        <v>0</v>
      </c>
      <c r="CF55" s="29">
        <v>0</v>
      </c>
      <c r="CG55" s="30">
        <v>0</v>
      </c>
      <c r="CH55" s="29">
        <v>0</v>
      </c>
      <c r="CI55" s="30">
        <v>0</v>
      </c>
      <c r="CJ55" s="29">
        <v>0</v>
      </c>
      <c r="CK55" s="30">
        <v>0</v>
      </c>
      <c r="CL55" s="29">
        <v>0</v>
      </c>
      <c r="CM55" s="30">
        <v>0</v>
      </c>
      <c r="CN55" s="29">
        <v>0</v>
      </c>
      <c r="CO55" s="30">
        <v>0</v>
      </c>
      <c r="CP55" s="29">
        <v>0</v>
      </c>
      <c r="CQ55" s="30">
        <v>0</v>
      </c>
      <c r="CR55" s="29">
        <v>0</v>
      </c>
      <c r="CS55" s="29">
        <v>0</v>
      </c>
      <c r="CT55" s="29">
        <v>0</v>
      </c>
      <c r="CU55" s="30">
        <v>0</v>
      </c>
      <c r="CV55" s="29">
        <v>0</v>
      </c>
      <c r="CW55" s="30">
        <v>0</v>
      </c>
      <c r="CX55" s="29">
        <v>0</v>
      </c>
      <c r="CY55" s="30">
        <v>0</v>
      </c>
      <c r="CZ55" s="29">
        <v>0</v>
      </c>
      <c r="DA55" s="30">
        <v>0</v>
      </c>
      <c r="DB55" s="29">
        <v>0</v>
      </c>
      <c r="DC55" s="30">
        <v>0</v>
      </c>
      <c r="DD55" s="29">
        <v>0</v>
      </c>
      <c r="DE55" s="30">
        <v>0</v>
      </c>
      <c r="DF55" s="29">
        <v>0</v>
      </c>
      <c r="DG55" s="30">
        <v>0</v>
      </c>
      <c r="DH55" s="29">
        <v>0</v>
      </c>
      <c r="DI55" s="30">
        <v>6</v>
      </c>
      <c r="DJ55" s="29">
        <v>0</v>
      </c>
      <c r="DK55" s="30">
        <v>8</v>
      </c>
      <c r="DL55" s="29">
        <v>6</v>
      </c>
      <c r="DM55" s="30">
        <v>1</v>
      </c>
      <c r="DN55" s="29">
        <v>0</v>
      </c>
      <c r="DO55" s="30">
        <v>6</v>
      </c>
      <c r="DP55" s="29">
        <v>7</v>
      </c>
      <c r="DQ55" s="30">
        <v>196</v>
      </c>
      <c r="DR55" s="29">
        <v>0</v>
      </c>
      <c r="DS55" s="30">
        <v>1</v>
      </c>
      <c r="DT55" s="29">
        <v>0</v>
      </c>
      <c r="DU55" s="30">
        <v>3</v>
      </c>
      <c r="DV55" s="29">
        <v>0</v>
      </c>
      <c r="DW55" s="32">
        <v>295</v>
      </c>
      <c r="DX55" s="33">
        <v>51</v>
      </c>
    </row>
    <row r="56" spans="1:128">
      <c r="A56" s="1">
        <v>52</v>
      </c>
      <c r="B56" s="27" t="s">
        <v>354</v>
      </c>
      <c r="C56" s="28" t="s">
        <v>355</v>
      </c>
      <c r="D56" s="29">
        <v>0</v>
      </c>
      <c r="E56" s="30">
        <v>121</v>
      </c>
      <c r="F56" s="29">
        <v>0</v>
      </c>
      <c r="G56" s="30">
        <v>0</v>
      </c>
      <c r="H56" s="29">
        <v>0</v>
      </c>
      <c r="I56" s="30">
        <v>0</v>
      </c>
      <c r="J56" s="29">
        <v>0</v>
      </c>
      <c r="K56" s="30">
        <v>0</v>
      </c>
      <c r="L56" s="29">
        <v>0</v>
      </c>
      <c r="M56" s="30">
        <v>0</v>
      </c>
      <c r="N56" s="29">
        <v>0</v>
      </c>
      <c r="O56" s="30">
        <v>0</v>
      </c>
      <c r="P56" s="29">
        <v>0</v>
      </c>
      <c r="Q56" s="30">
        <v>0</v>
      </c>
      <c r="R56" s="29">
        <v>0</v>
      </c>
      <c r="S56" s="30">
        <v>0</v>
      </c>
      <c r="T56" s="29">
        <v>0</v>
      </c>
      <c r="U56" s="30">
        <v>0</v>
      </c>
      <c r="V56" s="29">
        <v>0</v>
      </c>
      <c r="W56" s="30">
        <v>0</v>
      </c>
      <c r="X56" s="29">
        <v>0</v>
      </c>
      <c r="Y56" s="30">
        <v>0</v>
      </c>
      <c r="Z56" s="29">
        <v>0</v>
      </c>
      <c r="AA56" s="30">
        <v>0</v>
      </c>
      <c r="AB56" s="29">
        <v>0</v>
      </c>
      <c r="AC56" s="30">
        <v>0</v>
      </c>
      <c r="AD56" s="29">
        <v>0</v>
      </c>
      <c r="AE56" s="30">
        <v>0</v>
      </c>
      <c r="AF56" s="29">
        <v>0</v>
      </c>
      <c r="AG56" s="30">
        <v>0</v>
      </c>
      <c r="AH56" s="29">
        <v>0</v>
      </c>
      <c r="AI56" s="30">
        <v>0</v>
      </c>
      <c r="AJ56" s="29">
        <v>0</v>
      </c>
      <c r="AK56" s="30">
        <v>0</v>
      </c>
      <c r="AL56" s="29">
        <v>0</v>
      </c>
      <c r="AM56" s="30">
        <v>0</v>
      </c>
      <c r="AN56" s="29">
        <v>0</v>
      </c>
      <c r="AO56" s="30">
        <v>0</v>
      </c>
      <c r="AP56" s="29">
        <v>0</v>
      </c>
      <c r="AQ56" s="30">
        <v>0</v>
      </c>
      <c r="AR56" s="29">
        <v>0</v>
      </c>
      <c r="AS56" s="30">
        <v>0</v>
      </c>
      <c r="AT56" s="29">
        <v>0</v>
      </c>
      <c r="AU56" s="30">
        <v>0</v>
      </c>
      <c r="AV56" s="29">
        <v>0</v>
      </c>
      <c r="AW56" s="30">
        <v>0</v>
      </c>
      <c r="AX56" s="29">
        <v>0</v>
      </c>
      <c r="AY56" s="30">
        <v>0</v>
      </c>
      <c r="AZ56" s="29">
        <v>0</v>
      </c>
      <c r="BA56" s="30">
        <v>0</v>
      </c>
      <c r="BB56" s="29">
        <v>0</v>
      </c>
      <c r="BC56" s="30">
        <v>0</v>
      </c>
      <c r="BD56" s="29">
        <v>0</v>
      </c>
      <c r="BE56" s="30">
        <v>0</v>
      </c>
      <c r="BF56" s="29">
        <v>0</v>
      </c>
      <c r="BG56" s="30">
        <v>0</v>
      </c>
      <c r="BH56" s="29">
        <v>0</v>
      </c>
      <c r="BI56" s="30">
        <v>0</v>
      </c>
      <c r="BJ56" s="29">
        <v>0</v>
      </c>
      <c r="BK56" s="30">
        <v>0</v>
      </c>
      <c r="BL56" s="29">
        <v>0</v>
      </c>
      <c r="BM56" s="30">
        <v>0</v>
      </c>
      <c r="BN56" s="29">
        <v>0</v>
      </c>
      <c r="BO56" s="30">
        <v>0</v>
      </c>
      <c r="BP56" s="29">
        <v>0</v>
      </c>
      <c r="BQ56" s="30">
        <v>0</v>
      </c>
      <c r="BR56" s="29">
        <v>0</v>
      </c>
      <c r="BS56" s="30">
        <v>0</v>
      </c>
      <c r="BT56" s="29">
        <v>0</v>
      </c>
      <c r="BU56" s="30">
        <v>0</v>
      </c>
      <c r="BV56" s="29">
        <v>0</v>
      </c>
      <c r="BW56" s="30">
        <v>0</v>
      </c>
      <c r="BX56" s="29">
        <v>0</v>
      </c>
      <c r="BY56" s="30">
        <v>0</v>
      </c>
      <c r="BZ56" s="31">
        <v>0</v>
      </c>
      <c r="CA56" s="30">
        <v>0</v>
      </c>
      <c r="CB56" s="29">
        <v>0</v>
      </c>
      <c r="CC56" s="30">
        <v>0</v>
      </c>
      <c r="CD56" s="29">
        <v>0</v>
      </c>
      <c r="CE56" s="30">
        <v>0</v>
      </c>
      <c r="CF56" s="29">
        <v>0</v>
      </c>
      <c r="CG56" s="30">
        <v>0</v>
      </c>
      <c r="CH56" s="29">
        <v>0</v>
      </c>
      <c r="CI56" s="30">
        <v>0</v>
      </c>
      <c r="CJ56" s="29">
        <v>0</v>
      </c>
      <c r="CK56" s="30">
        <v>0</v>
      </c>
      <c r="CL56" s="29">
        <v>0</v>
      </c>
      <c r="CM56" s="30">
        <v>0</v>
      </c>
      <c r="CN56" s="29">
        <v>0</v>
      </c>
      <c r="CO56" s="30">
        <v>0</v>
      </c>
      <c r="CP56" s="29">
        <v>0</v>
      </c>
      <c r="CQ56" s="30">
        <v>0</v>
      </c>
      <c r="CR56" s="29">
        <v>0</v>
      </c>
      <c r="CS56" s="29">
        <v>0</v>
      </c>
      <c r="CT56" s="29">
        <v>0</v>
      </c>
      <c r="CU56" s="30">
        <v>0</v>
      </c>
      <c r="CV56" s="29">
        <v>0</v>
      </c>
      <c r="CW56" s="30">
        <v>0</v>
      </c>
      <c r="CX56" s="29">
        <v>0</v>
      </c>
      <c r="CY56" s="30">
        <v>0</v>
      </c>
      <c r="CZ56" s="29">
        <v>0</v>
      </c>
      <c r="DA56" s="30">
        <v>0</v>
      </c>
      <c r="DB56" s="29">
        <v>0</v>
      </c>
      <c r="DC56" s="30">
        <v>0</v>
      </c>
      <c r="DD56" s="29">
        <v>0</v>
      </c>
      <c r="DE56" s="30">
        <v>0</v>
      </c>
      <c r="DF56" s="29">
        <v>0</v>
      </c>
      <c r="DG56" s="30">
        <v>0</v>
      </c>
      <c r="DH56" s="29">
        <v>0</v>
      </c>
      <c r="DI56" s="30">
        <v>0</v>
      </c>
      <c r="DJ56" s="29">
        <v>0</v>
      </c>
      <c r="DK56" s="30">
        <v>0</v>
      </c>
      <c r="DL56" s="29">
        <v>0</v>
      </c>
      <c r="DM56" s="30">
        <v>0</v>
      </c>
      <c r="DN56" s="29">
        <v>0</v>
      </c>
      <c r="DO56" s="30">
        <v>0</v>
      </c>
      <c r="DP56" s="29">
        <v>0</v>
      </c>
      <c r="DQ56" s="30">
        <v>0</v>
      </c>
      <c r="DR56" s="29">
        <v>0</v>
      </c>
      <c r="DS56" s="30">
        <v>0</v>
      </c>
      <c r="DT56" s="29">
        <v>0</v>
      </c>
      <c r="DU56" s="30">
        <v>0</v>
      </c>
      <c r="DV56" s="29">
        <v>0</v>
      </c>
      <c r="DW56" s="32">
        <v>121</v>
      </c>
      <c r="DX56" s="33">
        <v>52</v>
      </c>
    </row>
    <row r="57" spans="1:128">
      <c r="A57" s="1">
        <v>53</v>
      </c>
      <c r="B57" s="27" t="s">
        <v>356</v>
      </c>
      <c r="C57" s="28" t="s">
        <v>357</v>
      </c>
      <c r="D57" s="29">
        <v>3</v>
      </c>
      <c r="E57" s="30">
        <v>1</v>
      </c>
      <c r="F57" s="29">
        <v>0</v>
      </c>
      <c r="G57" s="30">
        <v>0</v>
      </c>
      <c r="H57" s="29">
        <v>0</v>
      </c>
      <c r="I57" s="30">
        <v>28</v>
      </c>
      <c r="J57" s="29">
        <v>0</v>
      </c>
      <c r="K57" s="30">
        <v>0</v>
      </c>
      <c r="L57" s="29">
        <v>7</v>
      </c>
      <c r="M57" s="30">
        <v>10</v>
      </c>
      <c r="N57" s="29">
        <v>2</v>
      </c>
      <c r="O57" s="30">
        <v>2</v>
      </c>
      <c r="P57" s="29">
        <v>0</v>
      </c>
      <c r="Q57" s="30">
        <v>20</v>
      </c>
      <c r="R57" s="29">
        <v>65</v>
      </c>
      <c r="S57" s="30">
        <v>17</v>
      </c>
      <c r="T57" s="29">
        <v>2</v>
      </c>
      <c r="U57" s="30">
        <v>10</v>
      </c>
      <c r="V57" s="29">
        <v>8</v>
      </c>
      <c r="W57" s="30">
        <v>9</v>
      </c>
      <c r="X57" s="29">
        <v>2</v>
      </c>
      <c r="Y57" s="30">
        <v>22</v>
      </c>
      <c r="Z57" s="29">
        <v>18</v>
      </c>
      <c r="AA57" s="30">
        <v>15</v>
      </c>
      <c r="AB57" s="29">
        <v>16</v>
      </c>
      <c r="AC57" s="30">
        <v>56</v>
      </c>
      <c r="AD57" s="29">
        <v>53</v>
      </c>
      <c r="AE57" s="30">
        <v>38</v>
      </c>
      <c r="AF57" s="29">
        <v>25</v>
      </c>
      <c r="AG57" s="30">
        <v>13</v>
      </c>
      <c r="AH57" s="29">
        <v>3</v>
      </c>
      <c r="AI57" s="30">
        <v>7</v>
      </c>
      <c r="AJ57" s="29">
        <v>5</v>
      </c>
      <c r="AK57" s="30">
        <v>17</v>
      </c>
      <c r="AL57" s="29">
        <v>32</v>
      </c>
      <c r="AM57" s="30">
        <v>18</v>
      </c>
      <c r="AN57" s="29">
        <v>13</v>
      </c>
      <c r="AO57" s="30">
        <v>9</v>
      </c>
      <c r="AP57" s="29">
        <v>3</v>
      </c>
      <c r="AQ57" s="30">
        <v>1</v>
      </c>
      <c r="AR57" s="29">
        <v>5</v>
      </c>
      <c r="AS57" s="30">
        <v>2</v>
      </c>
      <c r="AT57" s="29">
        <v>0</v>
      </c>
      <c r="AU57" s="30">
        <v>17</v>
      </c>
      <c r="AV57" s="29">
        <v>4</v>
      </c>
      <c r="AW57" s="30">
        <v>1</v>
      </c>
      <c r="AX57" s="29">
        <v>1</v>
      </c>
      <c r="AY57" s="30">
        <v>2</v>
      </c>
      <c r="AZ57" s="29">
        <v>10</v>
      </c>
      <c r="BA57" s="30">
        <v>2</v>
      </c>
      <c r="BB57" s="29">
        <v>3</v>
      </c>
      <c r="BC57" s="30">
        <v>2</v>
      </c>
      <c r="BD57" s="29">
        <v>3</v>
      </c>
      <c r="BE57" s="30">
        <v>4</v>
      </c>
      <c r="BF57" s="29">
        <v>2</v>
      </c>
      <c r="BG57" s="30">
        <v>3</v>
      </c>
      <c r="BH57" s="29">
        <v>2</v>
      </c>
      <c r="BI57" s="30">
        <v>3</v>
      </c>
      <c r="BJ57" s="29">
        <v>2</v>
      </c>
      <c r="BK57" s="30">
        <v>3</v>
      </c>
      <c r="BL57" s="29">
        <v>5</v>
      </c>
      <c r="BM57" s="30">
        <v>20</v>
      </c>
      <c r="BN57" s="29">
        <v>5</v>
      </c>
      <c r="BO57" s="30">
        <v>2</v>
      </c>
      <c r="BP57" s="29">
        <v>13</v>
      </c>
      <c r="BQ57" s="30">
        <v>4</v>
      </c>
      <c r="BR57" s="29">
        <v>6</v>
      </c>
      <c r="BS57" s="30">
        <v>273</v>
      </c>
      <c r="BT57" s="29">
        <v>239</v>
      </c>
      <c r="BU57" s="30">
        <v>2</v>
      </c>
      <c r="BV57" s="29">
        <v>0</v>
      </c>
      <c r="BW57" s="30">
        <v>38</v>
      </c>
      <c r="BX57" s="29">
        <v>3</v>
      </c>
      <c r="BY57" s="30">
        <v>1</v>
      </c>
      <c r="BZ57" s="31">
        <v>12</v>
      </c>
      <c r="CA57" s="30">
        <v>14</v>
      </c>
      <c r="CB57" s="29">
        <v>10</v>
      </c>
      <c r="CC57" s="30">
        <v>5</v>
      </c>
      <c r="CD57" s="29">
        <v>10</v>
      </c>
      <c r="CE57" s="30">
        <v>0</v>
      </c>
      <c r="CF57" s="29">
        <v>2</v>
      </c>
      <c r="CG57" s="30">
        <v>0</v>
      </c>
      <c r="CH57" s="29">
        <v>0</v>
      </c>
      <c r="CI57" s="30">
        <v>0</v>
      </c>
      <c r="CJ57" s="29">
        <v>0</v>
      </c>
      <c r="CK57" s="30">
        <v>1</v>
      </c>
      <c r="CL57" s="29">
        <v>2</v>
      </c>
      <c r="CM57" s="30">
        <v>0</v>
      </c>
      <c r="CN57" s="29">
        <v>0</v>
      </c>
      <c r="CO57" s="30">
        <v>0</v>
      </c>
      <c r="CP57" s="29">
        <v>1</v>
      </c>
      <c r="CQ57" s="30">
        <v>6</v>
      </c>
      <c r="CR57" s="29">
        <v>9</v>
      </c>
      <c r="CS57" s="29">
        <v>3</v>
      </c>
      <c r="CT57" s="29">
        <v>0</v>
      </c>
      <c r="CU57" s="30">
        <v>0</v>
      </c>
      <c r="CV57" s="29">
        <v>1</v>
      </c>
      <c r="CW57" s="30">
        <v>2</v>
      </c>
      <c r="CX57" s="29">
        <v>2</v>
      </c>
      <c r="CY57" s="30">
        <v>1</v>
      </c>
      <c r="CZ57" s="29">
        <v>3</v>
      </c>
      <c r="DA57" s="30">
        <v>2</v>
      </c>
      <c r="DB57" s="29">
        <v>3</v>
      </c>
      <c r="DC57" s="30">
        <v>1</v>
      </c>
      <c r="DD57" s="29">
        <v>2</v>
      </c>
      <c r="DE57" s="30">
        <v>32</v>
      </c>
      <c r="DF57" s="29">
        <v>0</v>
      </c>
      <c r="DG57" s="30">
        <v>23</v>
      </c>
      <c r="DH57" s="29">
        <v>2</v>
      </c>
      <c r="DI57" s="30">
        <v>0</v>
      </c>
      <c r="DJ57" s="29">
        <v>0</v>
      </c>
      <c r="DK57" s="30">
        <v>4</v>
      </c>
      <c r="DL57" s="29">
        <v>0</v>
      </c>
      <c r="DM57" s="30">
        <v>4</v>
      </c>
      <c r="DN57" s="29">
        <v>5</v>
      </c>
      <c r="DO57" s="30">
        <v>3</v>
      </c>
      <c r="DP57" s="29">
        <v>1</v>
      </c>
      <c r="DQ57" s="30">
        <v>5</v>
      </c>
      <c r="DR57" s="29">
        <v>22</v>
      </c>
      <c r="DS57" s="30">
        <v>3</v>
      </c>
      <c r="DT57" s="29">
        <v>4</v>
      </c>
      <c r="DU57" s="30">
        <v>3</v>
      </c>
      <c r="DV57" s="29">
        <v>0</v>
      </c>
      <c r="DW57" s="32">
        <v>1435</v>
      </c>
      <c r="DX57" s="33">
        <v>53</v>
      </c>
    </row>
    <row r="58" spans="1:128">
      <c r="A58" s="1">
        <v>54</v>
      </c>
      <c r="B58" s="27" t="s">
        <v>358</v>
      </c>
      <c r="C58" s="28" t="s">
        <v>359</v>
      </c>
      <c r="D58" s="29">
        <v>165</v>
      </c>
      <c r="E58" s="30">
        <v>55</v>
      </c>
      <c r="F58" s="29">
        <v>2</v>
      </c>
      <c r="G58" s="30">
        <v>1</v>
      </c>
      <c r="H58" s="29">
        <v>13</v>
      </c>
      <c r="I58" s="30">
        <v>37</v>
      </c>
      <c r="J58" s="29">
        <v>16</v>
      </c>
      <c r="K58" s="30">
        <v>2</v>
      </c>
      <c r="L58" s="29">
        <v>13</v>
      </c>
      <c r="M58" s="30">
        <v>44</v>
      </c>
      <c r="N58" s="29">
        <v>166</v>
      </c>
      <c r="O58" s="30">
        <v>5</v>
      </c>
      <c r="P58" s="29">
        <v>6</v>
      </c>
      <c r="Q58" s="30">
        <v>95</v>
      </c>
      <c r="R58" s="29">
        <v>87</v>
      </c>
      <c r="S58" s="30">
        <v>16</v>
      </c>
      <c r="T58" s="29">
        <v>4</v>
      </c>
      <c r="U58" s="30">
        <v>7</v>
      </c>
      <c r="V58" s="29">
        <v>5</v>
      </c>
      <c r="W58" s="30">
        <v>4</v>
      </c>
      <c r="X58" s="29">
        <v>2</v>
      </c>
      <c r="Y58" s="30">
        <v>16</v>
      </c>
      <c r="Z58" s="29">
        <v>41</v>
      </c>
      <c r="AA58" s="30">
        <v>40</v>
      </c>
      <c r="AB58" s="29">
        <v>18</v>
      </c>
      <c r="AC58" s="30">
        <v>65</v>
      </c>
      <c r="AD58" s="29">
        <v>55</v>
      </c>
      <c r="AE58" s="30">
        <v>38</v>
      </c>
      <c r="AF58" s="29">
        <v>21</v>
      </c>
      <c r="AG58" s="30">
        <v>23</v>
      </c>
      <c r="AH58" s="29">
        <v>4</v>
      </c>
      <c r="AI58" s="30">
        <v>12</v>
      </c>
      <c r="AJ58" s="29">
        <v>11</v>
      </c>
      <c r="AK58" s="30">
        <v>26</v>
      </c>
      <c r="AL58" s="29">
        <v>32</v>
      </c>
      <c r="AM58" s="30">
        <v>11</v>
      </c>
      <c r="AN58" s="29">
        <v>14</v>
      </c>
      <c r="AO58" s="30">
        <v>5</v>
      </c>
      <c r="AP58" s="29">
        <v>4</v>
      </c>
      <c r="AQ58" s="30">
        <v>3</v>
      </c>
      <c r="AR58" s="29">
        <v>9</v>
      </c>
      <c r="AS58" s="30">
        <v>4</v>
      </c>
      <c r="AT58" s="29">
        <v>0</v>
      </c>
      <c r="AU58" s="30">
        <v>27</v>
      </c>
      <c r="AV58" s="29">
        <v>7</v>
      </c>
      <c r="AW58" s="30">
        <v>3</v>
      </c>
      <c r="AX58" s="29">
        <v>5</v>
      </c>
      <c r="AY58" s="30">
        <v>5</v>
      </c>
      <c r="AZ58" s="29">
        <v>16</v>
      </c>
      <c r="BA58" s="30">
        <v>4</v>
      </c>
      <c r="BB58" s="29">
        <v>7</v>
      </c>
      <c r="BC58" s="30">
        <v>4</v>
      </c>
      <c r="BD58" s="29">
        <v>7</v>
      </c>
      <c r="BE58" s="30">
        <v>15</v>
      </c>
      <c r="BF58" s="29">
        <v>10</v>
      </c>
      <c r="BG58" s="30">
        <v>3</v>
      </c>
      <c r="BH58" s="29">
        <v>3</v>
      </c>
      <c r="BI58" s="30">
        <v>5</v>
      </c>
      <c r="BJ58" s="29">
        <v>4</v>
      </c>
      <c r="BK58" s="30">
        <v>8</v>
      </c>
      <c r="BL58" s="29">
        <v>26</v>
      </c>
      <c r="BM58" s="30">
        <v>52</v>
      </c>
      <c r="BN58" s="29">
        <v>20</v>
      </c>
      <c r="BO58" s="30">
        <v>10</v>
      </c>
      <c r="BP58" s="29">
        <v>14</v>
      </c>
      <c r="BQ58" s="30">
        <v>12</v>
      </c>
      <c r="BR58" s="29">
        <v>14</v>
      </c>
      <c r="BS58" s="30">
        <v>103</v>
      </c>
      <c r="BT58" s="29">
        <v>126</v>
      </c>
      <c r="BU58" s="30">
        <v>33</v>
      </c>
      <c r="BV58" s="29">
        <v>8</v>
      </c>
      <c r="BW58" s="30">
        <v>10</v>
      </c>
      <c r="BX58" s="29">
        <v>18</v>
      </c>
      <c r="BY58" s="30">
        <v>6</v>
      </c>
      <c r="BZ58" s="31">
        <v>17</v>
      </c>
      <c r="CA58" s="30">
        <v>19</v>
      </c>
      <c r="CB58" s="29">
        <v>27</v>
      </c>
      <c r="CC58" s="30">
        <v>10</v>
      </c>
      <c r="CD58" s="29">
        <v>7</v>
      </c>
      <c r="CE58" s="30">
        <v>1</v>
      </c>
      <c r="CF58" s="29">
        <v>2</v>
      </c>
      <c r="CG58" s="30">
        <v>1</v>
      </c>
      <c r="CH58" s="29">
        <v>6</v>
      </c>
      <c r="CI58" s="30">
        <v>28</v>
      </c>
      <c r="CJ58" s="29">
        <v>0</v>
      </c>
      <c r="CK58" s="30">
        <v>1</v>
      </c>
      <c r="CL58" s="29">
        <v>6</v>
      </c>
      <c r="CM58" s="30">
        <v>1</v>
      </c>
      <c r="CN58" s="29">
        <v>4</v>
      </c>
      <c r="CO58" s="30">
        <v>0</v>
      </c>
      <c r="CP58" s="29">
        <v>36</v>
      </c>
      <c r="CQ58" s="30">
        <v>11</v>
      </c>
      <c r="CR58" s="29">
        <v>8</v>
      </c>
      <c r="CS58" s="29">
        <v>4</v>
      </c>
      <c r="CT58" s="29">
        <v>0</v>
      </c>
      <c r="CU58" s="30">
        <v>1</v>
      </c>
      <c r="CV58" s="29">
        <v>2</v>
      </c>
      <c r="CW58" s="30">
        <v>29</v>
      </c>
      <c r="CX58" s="29">
        <v>0</v>
      </c>
      <c r="CY58" s="30">
        <v>2</v>
      </c>
      <c r="CZ58" s="29">
        <v>2</v>
      </c>
      <c r="DA58" s="30">
        <v>6</v>
      </c>
      <c r="DB58" s="29">
        <v>3</v>
      </c>
      <c r="DC58" s="30">
        <v>18</v>
      </c>
      <c r="DD58" s="29">
        <v>2</v>
      </c>
      <c r="DE58" s="30">
        <v>5</v>
      </c>
      <c r="DF58" s="29">
        <v>0</v>
      </c>
      <c r="DG58" s="30">
        <v>92</v>
      </c>
      <c r="DH58" s="29">
        <v>25</v>
      </c>
      <c r="DI58" s="30">
        <v>7</v>
      </c>
      <c r="DJ58" s="29">
        <v>4</v>
      </c>
      <c r="DK58" s="30">
        <v>11</v>
      </c>
      <c r="DL58" s="29">
        <v>3</v>
      </c>
      <c r="DM58" s="30">
        <v>5</v>
      </c>
      <c r="DN58" s="29">
        <v>4</v>
      </c>
      <c r="DO58" s="30">
        <v>9</v>
      </c>
      <c r="DP58" s="29">
        <v>10</v>
      </c>
      <c r="DQ58" s="30">
        <v>8</v>
      </c>
      <c r="DR58" s="29">
        <v>32</v>
      </c>
      <c r="DS58" s="30">
        <v>6</v>
      </c>
      <c r="DT58" s="29">
        <v>12</v>
      </c>
      <c r="DU58" s="30">
        <v>9</v>
      </c>
      <c r="DV58" s="29">
        <v>2</v>
      </c>
      <c r="DW58" s="32">
        <v>2280</v>
      </c>
      <c r="DX58" s="33">
        <v>54</v>
      </c>
    </row>
    <row r="59" spans="1:128">
      <c r="A59" s="1">
        <v>55</v>
      </c>
      <c r="B59" s="27" t="s">
        <v>360</v>
      </c>
      <c r="C59" s="28" t="s">
        <v>361</v>
      </c>
      <c r="D59" s="29">
        <v>14</v>
      </c>
      <c r="E59" s="30">
        <v>6</v>
      </c>
      <c r="F59" s="29">
        <v>1</v>
      </c>
      <c r="G59" s="30">
        <v>0</v>
      </c>
      <c r="H59" s="29">
        <v>1</v>
      </c>
      <c r="I59" s="30">
        <v>1</v>
      </c>
      <c r="J59" s="29">
        <v>1</v>
      </c>
      <c r="K59" s="30">
        <v>0</v>
      </c>
      <c r="L59" s="29">
        <v>2</v>
      </c>
      <c r="M59" s="30">
        <v>2</v>
      </c>
      <c r="N59" s="29">
        <v>1</v>
      </c>
      <c r="O59" s="30">
        <v>0</v>
      </c>
      <c r="P59" s="29">
        <v>0</v>
      </c>
      <c r="Q59" s="30">
        <v>4</v>
      </c>
      <c r="R59" s="29">
        <v>225</v>
      </c>
      <c r="S59" s="30">
        <v>3</v>
      </c>
      <c r="T59" s="29">
        <v>0</v>
      </c>
      <c r="U59" s="30">
        <v>0</v>
      </c>
      <c r="V59" s="29">
        <v>0</v>
      </c>
      <c r="W59" s="30">
        <v>0</v>
      </c>
      <c r="X59" s="29">
        <v>0</v>
      </c>
      <c r="Y59" s="30">
        <v>1</v>
      </c>
      <c r="Z59" s="29">
        <v>2</v>
      </c>
      <c r="AA59" s="30">
        <v>1</v>
      </c>
      <c r="AB59" s="29">
        <v>1</v>
      </c>
      <c r="AC59" s="30">
        <v>2</v>
      </c>
      <c r="AD59" s="29">
        <v>5</v>
      </c>
      <c r="AE59" s="30">
        <v>2</v>
      </c>
      <c r="AF59" s="29">
        <v>0</v>
      </c>
      <c r="AG59" s="30">
        <v>4</v>
      </c>
      <c r="AH59" s="29">
        <v>1</v>
      </c>
      <c r="AI59" s="30">
        <v>1</v>
      </c>
      <c r="AJ59" s="29">
        <v>2</v>
      </c>
      <c r="AK59" s="30">
        <v>1</v>
      </c>
      <c r="AL59" s="29">
        <v>4</v>
      </c>
      <c r="AM59" s="30">
        <v>0</v>
      </c>
      <c r="AN59" s="29">
        <v>1</v>
      </c>
      <c r="AO59" s="30">
        <v>0</v>
      </c>
      <c r="AP59" s="29">
        <v>0</v>
      </c>
      <c r="AQ59" s="30">
        <v>0</v>
      </c>
      <c r="AR59" s="29">
        <v>0</v>
      </c>
      <c r="AS59" s="30">
        <v>0</v>
      </c>
      <c r="AT59" s="29">
        <v>0</v>
      </c>
      <c r="AU59" s="30">
        <v>0</v>
      </c>
      <c r="AV59" s="29">
        <v>0</v>
      </c>
      <c r="AW59" s="30">
        <v>0</v>
      </c>
      <c r="AX59" s="29">
        <v>1</v>
      </c>
      <c r="AY59" s="30">
        <v>0</v>
      </c>
      <c r="AZ59" s="29">
        <v>0</v>
      </c>
      <c r="BA59" s="30">
        <v>0</v>
      </c>
      <c r="BB59" s="29">
        <v>0</v>
      </c>
      <c r="BC59" s="30">
        <v>0</v>
      </c>
      <c r="BD59" s="29">
        <v>0</v>
      </c>
      <c r="BE59" s="30">
        <v>0</v>
      </c>
      <c r="BF59" s="29">
        <v>1</v>
      </c>
      <c r="BG59" s="30">
        <v>0</v>
      </c>
      <c r="BH59" s="29">
        <v>0</v>
      </c>
      <c r="BI59" s="30">
        <v>0</v>
      </c>
      <c r="BJ59" s="29">
        <v>0</v>
      </c>
      <c r="BK59" s="30">
        <v>0</v>
      </c>
      <c r="BL59" s="29">
        <v>0</v>
      </c>
      <c r="BM59" s="30">
        <v>0</v>
      </c>
      <c r="BN59" s="29">
        <v>0</v>
      </c>
      <c r="BO59" s="30">
        <v>0</v>
      </c>
      <c r="BP59" s="29">
        <v>0</v>
      </c>
      <c r="BQ59" s="30">
        <v>0</v>
      </c>
      <c r="BR59" s="29">
        <v>0</v>
      </c>
      <c r="BS59" s="30">
        <v>10</v>
      </c>
      <c r="BT59" s="29">
        <v>10</v>
      </c>
      <c r="BU59" s="30">
        <v>0</v>
      </c>
      <c r="BV59" s="29">
        <v>2</v>
      </c>
      <c r="BW59" s="30">
        <v>3</v>
      </c>
      <c r="BX59" s="29">
        <v>7</v>
      </c>
      <c r="BY59" s="30">
        <v>0</v>
      </c>
      <c r="BZ59" s="31">
        <v>0</v>
      </c>
      <c r="CA59" s="30">
        <v>2</v>
      </c>
      <c r="CB59" s="29">
        <v>4</v>
      </c>
      <c r="CC59" s="30">
        <v>1</v>
      </c>
      <c r="CD59" s="29">
        <v>0</v>
      </c>
      <c r="CE59" s="30">
        <v>0</v>
      </c>
      <c r="CF59" s="29">
        <v>0</v>
      </c>
      <c r="CG59" s="30">
        <v>0</v>
      </c>
      <c r="CH59" s="29">
        <v>0</v>
      </c>
      <c r="CI59" s="30">
        <v>0</v>
      </c>
      <c r="CJ59" s="29">
        <v>0</v>
      </c>
      <c r="CK59" s="30">
        <v>0</v>
      </c>
      <c r="CL59" s="29">
        <v>0</v>
      </c>
      <c r="CM59" s="30">
        <v>0</v>
      </c>
      <c r="CN59" s="29">
        <v>0</v>
      </c>
      <c r="CO59" s="30">
        <v>0</v>
      </c>
      <c r="CP59" s="29">
        <v>0</v>
      </c>
      <c r="CQ59" s="30">
        <v>0</v>
      </c>
      <c r="CR59" s="29">
        <v>2</v>
      </c>
      <c r="CS59" s="29">
        <v>1</v>
      </c>
      <c r="CT59" s="29">
        <v>0</v>
      </c>
      <c r="CU59" s="30">
        <v>0</v>
      </c>
      <c r="CV59" s="29">
        <v>0</v>
      </c>
      <c r="CW59" s="30">
        <v>0</v>
      </c>
      <c r="CX59" s="29">
        <v>0</v>
      </c>
      <c r="CY59" s="30">
        <v>0</v>
      </c>
      <c r="CZ59" s="29">
        <v>0</v>
      </c>
      <c r="DA59" s="30">
        <v>1</v>
      </c>
      <c r="DB59" s="29">
        <v>0</v>
      </c>
      <c r="DC59" s="30">
        <v>1</v>
      </c>
      <c r="DD59" s="29">
        <v>0</v>
      </c>
      <c r="DE59" s="30">
        <v>0</v>
      </c>
      <c r="DF59" s="29">
        <v>0</v>
      </c>
      <c r="DG59" s="30">
        <v>2</v>
      </c>
      <c r="DH59" s="29">
        <v>1</v>
      </c>
      <c r="DI59" s="30">
        <v>0</v>
      </c>
      <c r="DJ59" s="29">
        <v>0</v>
      </c>
      <c r="DK59" s="30">
        <v>0</v>
      </c>
      <c r="DL59" s="29">
        <v>0</v>
      </c>
      <c r="DM59" s="30">
        <v>0</v>
      </c>
      <c r="DN59" s="29">
        <v>0</v>
      </c>
      <c r="DO59" s="30">
        <v>0</v>
      </c>
      <c r="DP59" s="29">
        <v>1</v>
      </c>
      <c r="DQ59" s="30">
        <v>6</v>
      </c>
      <c r="DR59" s="29">
        <v>0</v>
      </c>
      <c r="DS59" s="30">
        <v>0</v>
      </c>
      <c r="DT59" s="29">
        <v>1</v>
      </c>
      <c r="DU59" s="30">
        <v>0</v>
      </c>
      <c r="DV59" s="29">
        <v>0</v>
      </c>
      <c r="DW59" s="32">
        <v>346</v>
      </c>
      <c r="DX59" s="33">
        <v>55</v>
      </c>
    </row>
    <row r="60" spans="1:128">
      <c r="A60" s="1">
        <v>56</v>
      </c>
      <c r="B60" s="36" t="s">
        <v>362</v>
      </c>
      <c r="C60" s="28" t="s">
        <v>363</v>
      </c>
      <c r="D60" s="29">
        <v>0</v>
      </c>
      <c r="E60" s="30">
        <v>0</v>
      </c>
      <c r="F60" s="29">
        <v>0</v>
      </c>
      <c r="G60" s="30">
        <v>0</v>
      </c>
      <c r="H60" s="29">
        <v>0</v>
      </c>
      <c r="I60" s="30">
        <v>0</v>
      </c>
      <c r="J60" s="29">
        <v>0</v>
      </c>
      <c r="K60" s="30">
        <v>0</v>
      </c>
      <c r="L60" s="29">
        <v>0</v>
      </c>
      <c r="M60" s="30">
        <v>0</v>
      </c>
      <c r="N60" s="29">
        <v>0</v>
      </c>
      <c r="O60" s="30">
        <v>0</v>
      </c>
      <c r="P60" s="29">
        <v>0</v>
      </c>
      <c r="Q60" s="30">
        <v>9</v>
      </c>
      <c r="R60" s="29">
        <v>1</v>
      </c>
      <c r="S60" s="30">
        <v>0</v>
      </c>
      <c r="T60" s="29">
        <v>0</v>
      </c>
      <c r="U60" s="30">
        <v>0</v>
      </c>
      <c r="V60" s="29">
        <v>0</v>
      </c>
      <c r="W60" s="30">
        <v>0</v>
      </c>
      <c r="X60" s="29">
        <v>0</v>
      </c>
      <c r="Y60" s="30">
        <v>0</v>
      </c>
      <c r="Z60" s="29">
        <v>0</v>
      </c>
      <c r="AA60" s="30">
        <v>0</v>
      </c>
      <c r="AB60" s="29">
        <v>1</v>
      </c>
      <c r="AC60" s="30">
        <v>0</v>
      </c>
      <c r="AD60" s="29">
        <v>0</v>
      </c>
      <c r="AE60" s="30">
        <v>0</v>
      </c>
      <c r="AF60" s="29">
        <v>0</v>
      </c>
      <c r="AG60" s="30">
        <v>0</v>
      </c>
      <c r="AH60" s="29">
        <v>0</v>
      </c>
      <c r="AI60" s="30">
        <v>0</v>
      </c>
      <c r="AJ60" s="29">
        <v>0</v>
      </c>
      <c r="AK60" s="30">
        <v>1</v>
      </c>
      <c r="AL60" s="29">
        <v>0</v>
      </c>
      <c r="AM60" s="30">
        <v>0</v>
      </c>
      <c r="AN60" s="29">
        <v>0</v>
      </c>
      <c r="AO60" s="30">
        <v>0</v>
      </c>
      <c r="AP60" s="29">
        <v>0</v>
      </c>
      <c r="AQ60" s="30">
        <v>0</v>
      </c>
      <c r="AR60" s="29">
        <v>0</v>
      </c>
      <c r="AS60" s="30">
        <v>0</v>
      </c>
      <c r="AT60" s="29">
        <v>0</v>
      </c>
      <c r="AU60" s="30">
        <v>1</v>
      </c>
      <c r="AV60" s="29">
        <v>0</v>
      </c>
      <c r="AW60" s="30">
        <v>0</v>
      </c>
      <c r="AX60" s="29">
        <v>0</v>
      </c>
      <c r="AY60" s="30">
        <v>0</v>
      </c>
      <c r="AZ60" s="29">
        <v>1</v>
      </c>
      <c r="BA60" s="30">
        <v>0</v>
      </c>
      <c r="BB60" s="29">
        <v>0</v>
      </c>
      <c r="BC60" s="30">
        <v>0</v>
      </c>
      <c r="BD60" s="29">
        <v>0</v>
      </c>
      <c r="BE60" s="30">
        <v>0</v>
      </c>
      <c r="BF60" s="29">
        <v>1</v>
      </c>
      <c r="BG60" s="30">
        <v>0</v>
      </c>
      <c r="BH60" s="29">
        <v>0</v>
      </c>
      <c r="BI60" s="30">
        <v>0</v>
      </c>
      <c r="BJ60" s="29">
        <v>0</v>
      </c>
      <c r="BK60" s="30">
        <v>0</v>
      </c>
      <c r="BL60" s="29">
        <v>0</v>
      </c>
      <c r="BM60" s="30">
        <v>0</v>
      </c>
      <c r="BN60" s="29">
        <v>0</v>
      </c>
      <c r="BO60" s="30">
        <v>0</v>
      </c>
      <c r="BP60" s="29">
        <v>0</v>
      </c>
      <c r="BQ60" s="30">
        <v>0</v>
      </c>
      <c r="BR60" s="29">
        <v>0</v>
      </c>
      <c r="BS60" s="30">
        <v>14</v>
      </c>
      <c r="BT60" s="29">
        <v>24</v>
      </c>
      <c r="BU60" s="30">
        <v>0</v>
      </c>
      <c r="BV60" s="29">
        <v>0</v>
      </c>
      <c r="BW60" s="30">
        <v>0</v>
      </c>
      <c r="BX60" s="29">
        <v>1</v>
      </c>
      <c r="BY60" s="30">
        <v>0</v>
      </c>
      <c r="BZ60" s="31">
        <v>0</v>
      </c>
      <c r="CA60" s="30">
        <v>1</v>
      </c>
      <c r="CB60" s="29">
        <v>0</v>
      </c>
      <c r="CC60" s="30">
        <v>1</v>
      </c>
      <c r="CD60" s="29">
        <v>1</v>
      </c>
      <c r="CE60" s="30">
        <v>0</v>
      </c>
      <c r="CF60" s="29">
        <v>0</v>
      </c>
      <c r="CG60" s="30">
        <v>0</v>
      </c>
      <c r="CH60" s="29">
        <v>0</v>
      </c>
      <c r="CI60" s="30">
        <v>1</v>
      </c>
      <c r="CJ60" s="29">
        <v>0</v>
      </c>
      <c r="CK60" s="30">
        <v>0</v>
      </c>
      <c r="CL60" s="29">
        <v>34</v>
      </c>
      <c r="CM60" s="30">
        <v>3</v>
      </c>
      <c r="CN60" s="29">
        <v>6</v>
      </c>
      <c r="CO60" s="30">
        <v>0</v>
      </c>
      <c r="CP60" s="29">
        <v>6</v>
      </c>
      <c r="CQ60" s="30">
        <v>0</v>
      </c>
      <c r="CR60" s="29">
        <v>2</v>
      </c>
      <c r="CS60" s="29">
        <v>0</v>
      </c>
      <c r="CT60" s="29">
        <v>0</v>
      </c>
      <c r="CU60" s="30">
        <v>10</v>
      </c>
      <c r="CV60" s="29">
        <v>5</v>
      </c>
      <c r="CW60" s="30">
        <v>1</v>
      </c>
      <c r="CX60" s="29">
        <v>0</v>
      </c>
      <c r="CY60" s="30">
        <v>1</v>
      </c>
      <c r="CZ60" s="29">
        <v>1</v>
      </c>
      <c r="DA60" s="30">
        <v>1</v>
      </c>
      <c r="DB60" s="29">
        <v>1</v>
      </c>
      <c r="DC60" s="30">
        <v>0</v>
      </c>
      <c r="DD60" s="29">
        <v>8</v>
      </c>
      <c r="DE60" s="30">
        <v>0</v>
      </c>
      <c r="DF60" s="29">
        <v>0</v>
      </c>
      <c r="DG60" s="30">
        <v>6</v>
      </c>
      <c r="DH60" s="29">
        <v>0</v>
      </c>
      <c r="DI60" s="30">
        <v>2</v>
      </c>
      <c r="DJ60" s="29">
        <v>1</v>
      </c>
      <c r="DK60" s="30">
        <v>2</v>
      </c>
      <c r="DL60" s="29">
        <v>2</v>
      </c>
      <c r="DM60" s="30">
        <v>1</v>
      </c>
      <c r="DN60" s="29">
        <v>1</v>
      </c>
      <c r="DO60" s="30">
        <v>3</v>
      </c>
      <c r="DP60" s="29">
        <v>4</v>
      </c>
      <c r="DQ60" s="30">
        <v>44</v>
      </c>
      <c r="DR60" s="29">
        <v>1</v>
      </c>
      <c r="DS60" s="30">
        <v>1</v>
      </c>
      <c r="DT60" s="29">
        <v>1</v>
      </c>
      <c r="DU60" s="30">
        <v>5</v>
      </c>
      <c r="DV60" s="29">
        <v>1</v>
      </c>
      <c r="DW60" s="32">
        <v>212</v>
      </c>
      <c r="DX60" s="33">
        <v>56</v>
      </c>
    </row>
    <row r="61" spans="1:128">
      <c r="A61" s="1">
        <v>57</v>
      </c>
      <c r="B61" s="27" t="s">
        <v>364</v>
      </c>
      <c r="C61" s="28" t="s">
        <v>365</v>
      </c>
      <c r="D61" s="29">
        <v>2</v>
      </c>
      <c r="E61" s="30">
        <v>0</v>
      </c>
      <c r="F61" s="29">
        <v>1</v>
      </c>
      <c r="G61" s="30">
        <v>0</v>
      </c>
      <c r="H61" s="29">
        <v>1</v>
      </c>
      <c r="I61" s="30">
        <v>32</v>
      </c>
      <c r="J61" s="29">
        <v>23</v>
      </c>
      <c r="K61" s="30">
        <v>5</v>
      </c>
      <c r="L61" s="29">
        <v>20</v>
      </c>
      <c r="M61" s="30">
        <v>15</v>
      </c>
      <c r="N61" s="29">
        <v>57</v>
      </c>
      <c r="O61" s="30">
        <v>38</v>
      </c>
      <c r="P61" s="29">
        <v>17</v>
      </c>
      <c r="Q61" s="30">
        <v>36</v>
      </c>
      <c r="R61" s="29">
        <v>65</v>
      </c>
      <c r="S61" s="30">
        <v>8</v>
      </c>
      <c r="T61" s="29">
        <v>2</v>
      </c>
      <c r="U61" s="30">
        <v>10</v>
      </c>
      <c r="V61" s="29">
        <v>5</v>
      </c>
      <c r="W61" s="30">
        <v>4</v>
      </c>
      <c r="X61" s="29">
        <v>2</v>
      </c>
      <c r="Y61" s="30">
        <v>14</v>
      </c>
      <c r="Z61" s="29">
        <v>52</v>
      </c>
      <c r="AA61" s="30">
        <v>35</v>
      </c>
      <c r="AB61" s="29">
        <v>13</v>
      </c>
      <c r="AC61" s="30">
        <v>50</v>
      </c>
      <c r="AD61" s="29">
        <v>77</v>
      </c>
      <c r="AE61" s="30">
        <v>56</v>
      </c>
      <c r="AF61" s="29">
        <v>24</v>
      </c>
      <c r="AG61" s="30">
        <v>47</v>
      </c>
      <c r="AH61" s="29">
        <v>10</v>
      </c>
      <c r="AI61" s="30">
        <v>15</v>
      </c>
      <c r="AJ61" s="29">
        <v>26</v>
      </c>
      <c r="AK61" s="30">
        <v>19</v>
      </c>
      <c r="AL61" s="29">
        <v>28</v>
      </c>
      <c r="AM61" s="30">
        <v>14</v>
      </c>
      <c r="AN61" s="29">
        <v>12</v>
      </c>
      <c r="AO61" s="30">
        <v>7</v>
      </c>
      <c r="AP61" s="29">
        <v>6</v>
      </c>
      <c r="AQ61" s="30">
        <v>2</v>
      </c>
      <c r="AR61" s="29">
        <v>7</v>
      </c>
      <c r="AS61" s="30">
        <v>6</v>
      </c>
      <c r="AT61" s="29">
        <v>0</v>
      </c>
      <c r="AU61" s="30">
        <v>27</v>
      </c>
      <c r="AV61" s="29">
        <v>6</v>
      </c>
      <c r="AW61" s="30">
        <v>3</v>
      </c>
      <c r="AX61" s="29">
        <v>8</v>
      </c>
      <c r="AY61" s="30">
        <v>3</v>
      </c>
      <c r="AZ61" s="29">
        <v>14</v>
      </c>
      <c r="BA61" s="30">
        <v>4</v>
      </c>
      <c r="BB61" s="29">
        <v>7</v>
      </c>
      <c r="BC61" s="30">
        <v>3</v>
      </c>
      <c r="BD61" s="29">
        <v>5</v>
      </c>
      <c r="BE61" s="30">
        <v>14</v>
      </c>
      <c r="BF61" s="29">
        <v>7</v>
      </c>
      <c r="BG61" s="30">
        <v>2</v>
      </c>
      <c r="BH61" s="29">
        <v>4</v>
      </c>
      <c r="BI61" s="30">
        <v>2</v>
      </c>
      <c r="BJ61" s="29">
        <v>3</v>
      </c>
      <c r="BK61" s="30">
        <v>6</v>
      </c>
      <c r="BL61" s="29">
        <v>7</v>
      </c>
      <c r="BM61" s="30">
        <v>31</v>
      </c>
      <c r="BN61" s="29">
        <v>17</v>
      </c>
      <c r="BO61" s="30">
        <v>6</v>
      </c>
      <c r="BP61" s="29">
        <v>8</v>
      </c>
      <c r="BQ61" s="30">
        <v>6</v>
      </c>
      <c r="BR61" s="29">
        <v>7</v>
      </c>
      <c r="BS61" s="30">
        <v>41</v>
      </c>
      <c r="BT61" s="29">
        <v>18</v>
      </c>
      <c r="BU61" s="30">
        <v>28</v>
      </c>
      <c r="BV61" s="29">
        <v>1</v>
      </c>
      <c r="BW61" s="30">
        <v>2</v>
      </c>
      <c r="BX61" s="29">
        <v>7</v>
      </c>
      <c r="BY61" s="30">
        <v>1</v>
      </c>
      <c r="BZ61" s="31">
        <v>13</v>
      </c>
      <c r="CA61" s="30">
        <v>11</v>
      </c>
      <c r="CB61" s="29">
        <v>14</v>
      </c>
      <c r="CC61" s="30">
        <v>3</v>
      </c>
      <c r="CD61" s="29">
        <v>5</v>
      </c>
      <c r="CE61" s="30">
        <v>0</v>
      </c>
      <c r="CF61" s="29">
        <v>1</v>
      </c>
      <c r="CG61" s="30">
        <v>1</v>
      </c>
      <c r="CH61" s="29">
        <v>1</v>
      </c>
      <c r="CI61" s="30">
        <v>7</v>
      </c>
      <c r="CJ61" s="29">
        <v>0</v>
      </c>
      <c r="CK61" s="30">
        <v>0</v>
      </c>
      <c r="CL61" s="29">
        <v>5</v>
      </c>
      <c r="CM61" s="30">
        <v>1</v>
      </c>
      <c r="CN61" s="29">
        <v>4</v>
      </c>
      <c r="CO61" s="30">
        <v>0</v>
      </c>
      <c r="CP61" s="29">
        <v>67</v>
      </c>
      <c r="CQ61" s="30">
        <v>0</v>
      </c>
      <c r="CR61" s="29">
        <v>5</v>
      </c>
      <c r="CS61" s="29">
        <v>3</v>
      </c>
      <c r="CT61" s="29">
        <v>0</v>
      </c>
      <c r="CU61" s="30">
        <v>1</v>
      </c>
      <c r="CV61" s="29">
        <v>1</v>
      </c>
      <c r="CW61" s="30">
        <v>6</v>
      </c>
      <c r="CX61" s="29">
        <v>0</v>
      </c>
      <c r="CY61" s="30">
        <v>2</v>
      </c>
      <c r="CZ61" s="29">
        <v>1</v>
      </c>
      <c r="DA61" s="30">
        <v>6</v>
      </c>
      <c r="DB61" s="29">
        <v>2</v>
      </c>
      <c r="DC61" s="30">
        <v>1</v>
      </c>
      <c r="DD61" s="29">
        <v>2</v>
      </c>
      <c r="DE61" s="30">
        <v>1</v>
      </c>
      <c r="DF61" s="29">
        <v>0</v>
      </c>
      <c r="DG61" s="30">
        <v>20</v>
      </c>
      <c r="DH61" s="29">
        <v>9</v>
      </c>
      <c r="DI61" s="30">
        <v>6</v>
      </c>
      <c r="DJ61" s="29">
        <v>2</v>
      </c>
      <c r="DK61" s="30">
        <v>16</v>
      </c>
      <c r="DL61" s="29">
        <v>5</v>
      </c>
      <c r="DM61" s="30">
        <v>2</v>
      </c>
      <c r="DN61" s="29">
        <v>5</v>
      </c>
      <c r="DO61" s="30">
        <v>11</v>
      </c>
      <c r="DP61" s="29">
        <v>4</v>
      </c>
      <c r="DQ61" s="30">
        <v>7</v>
      </c>
      <c r="DR61" s="29">
        <v>3</v>
      </c>
      <c r="DS61" s="30">
        <v>5</v>
      </c>
      <c r="DT61" s="29">
        <v>5</v>
      </c>
      <c r="DU61" s="30">
        <v>14</v>
      </c>
      <c r="DV61" s="29">
        <v>3</v>
      </c>
      <c r="DW61" s="32">
        <v>1442</v>
      </c>
      <c r="DX61" s="33">
        <v>57</v>
      </c>
    </row>
    <row r="62" spans="1:128">
      <c r="A62" s="1">
        <v>58</v>
      </c>
      <c r="B62" s="27" t="s">
        <v>366</v>
      </c>
      <c r="C62" s="34" t="s">
        <v>367</v>
      </c>
      <c r="D62" s="29">
        <v>0</v>
      </c>
      <c r="E62" s="30">
        <v>0</v>
      </c>
      <c r="F62" s="29">
        <v>0</v>
      </c>
      <c r="G62" s="30">
        <v>0</v>
      </c>
      <c r="H62" s="29">
        <v>0</v>
      </c>
      <c r="I62" s="30">
        <v>16</v>
      </c>
      <c r="J62" s="29">
        <v>0</v>
      </c>
      <c r="K62" s="30">
        <v>0</v>
      </c>
      <c r="L62" s="29">
        <v>0</v>
      </c>
      <c r="M62" s="30">
        <v>5</v>
      </c>
      <c r="N62" s="29">
        <v>3</v>
      </c>
      <c r="O62" s="30">
        <v>57</v>
      </c>
      <c r="P62" s="29">
        <v>8</v>
      </c>
      <c r="Q62" s="30">
        <v>198</v>
      </c>
      <c r="R62" s="29">
        <v>1</v>
      </c>
      <c r="S62" s="30">
        <v>2</v>
      </c>
      <c r="T62" s="29">
        <v>0</v>
      </c>
      <c r="U62" s="30">
        <v>0</v>
      </c>
      <c r="V62" s="29">
        <v>0</v>
      </c>
      <c r="W62" s="30">
        <v>0</v>
      </c>
      <c r="X62" s="29">
        <v>0</v>
      </c>
      <c r="Y62" s="30">
        <v>1</v>
      </c>
      <c r="Z62" s="29">
        <v>7</v>
      </c>
      <c r="AA62" s="30">
        <v>0</v>
      </c>
      <c r="AB62" s="29">
        <v>0</v>
      </c>
      <c r="AC62" s="30">
        <v>27</v>
      </c>
      <c r="AD62" s="29">
        <v>24</v>
      </c>
      <c r="AE62" s="30">
        <v>17</v>
      </c>
      <c r="AF62" s="29">
        <v>12</v>
      </c>
      <c r="AG62" s="30">
        <v>6</v>
      </c>
      <c r="AH62" s="29">
        <v>1</v>
      </c>
      <c r="AI62" s="30">
        <v>1</v>
      </c>
      <c r="AJ62" s="29">
        <v>2</v>
      </c>
      <c r="AK62" s="30">
        <v>1</v>
      </c>
      <c r="AL62" s="29">
        <v>0</v>
      </c>
      <c r="AM62" s="30">
        <v>2</v>
      </c>
      <c r="AN62" s="29">
        <v>1</v>
      </c>
      <c r="AO62" s="30">
        <v>0</v>
      </c>
      <c r="AP62" s="29">
        <v>0</v>
      </c>
      <c r="AQ62" s="30">
        <v>0</v>
      </c>
      <c r="AR62" s="29">
        <v>0</v>
      </c>
      <c r="AS62" s="30">
        <v>0</v>
      </c>
      <c r="AT62" s="29">
        <v>0</v>
      </c>
      <c r="AU62" s="30">
        <v>2</v>
      </c>
      <c r="AV62" s="29">
        <v>1</v>
      </c>
      <c r="AW62" s="30">
        <v>0</v>
      </c>
      <c r="AX62" s="29">
        <v>0</v>
      </c>
      <c r="AY62" s="30">
        <v>0</v>
      </c>
      <c r="AZ62" s="29">
        <v>1</v>
      </c>
      <c r="BA62" s="30">
        <v>0</v>
      </c>
      <c r="BB62" s="29">
        <v>0</v>
      </c>
      <c r="BC62" s="30">
        <v>0</v>
      </c>
      <c r="BD62" s="29">
        <v>0</v>
      </c>
      <c r="BE62" s="30">
        <v>0</v>
      </c>
      <c r="BF62" s="29">
        <v>0</v>
      </c>
      <c r="BG62" s="30">
        <v>0</v>
      </c>
      <c r="BH62" s="29">
        <v>0</v>
      </c>
      <c r="BI62" s="30">
        <v>0</v>
      </c>
      <c r="BJ62" s="29">
        <v>0</v>
      </c>
      <c r="BK62" s="30">
        <v>0</v>
      </c>
      <c r="BL62" s="29">
        <v>3</v>
      </c>
      <c r="BM62" s="30">
        <v>5</v>
      </c>
      <c r="BN62" s="29">
        <v>1</v>
      </c>
      <c r="BO62" s="30">
        <v>4</v>
      </c>
      <c r="BP62" s="29">
        <v>0</v>
      </c>
      <c r="BQ62" s="30">
        <v>0</v>
      </c>
      <c r="BR62" s="29">
        <v>0</v>
      </c>
      <c r="BS62" s="30">
        <v>3</v>
      </c>
      <c r="BT62" s="29">
        <v>0</v>
      </c>
      <c r="BU62" s="30">
        <v>0</v>
      </c>
      <c r="BV62" s="29">
        <v>1</v>
      </c>
      <c r="BW62" s="30">
        <v>0</v>
      </c>
      <c r="BX62" s="29">
        <v>0</v>
      </c>
      <c r="BY62" s="30">
        <v>0</v>
      </c>
      <c r="BZ62" s="31">
        <v>9</v>
      </c>
      <c r="CA62" s="30">
        <v>0</v>
      </c>
      <c r="CB62" s="29">
        <v>0</v>
      </c>
      <c r="CC62" s="30">
        <v>0</v>
      </c>
      <c r="CD62" s="29">
        <v>0</v>
      </c>
      <c r="CE62" s="30">
        <v>0</v>
      </c>
      <c r="CF62" s="29">
        <v>0</v>
      </c>
      <c r="CG62" s="30">
        <v>0</v>
      </c>
      <c r="CH62" s="29">
        <v>0</v>
      </c>
      <c r="CI62" s="30">
        <v>1</v>
      </c>
      <c r="CJ62" s="29">
        <v>0</v>
      </c>
      <c r="CK62" s="30">
        <v>0</v>
      </c>
      <c r="CL62" s="29">
        <v>0</v>
      </c>
      <c r="CM62" s="30">
        <v>0</v>
      </c>
      <c r="CN62" s="29">
        <v>0</v>
      </c>
      <c r="CO62" s="30">
        <v>0</v>
      </c>
      <c r="CP62" s="29">
        <v>1</v>
      </c>
      <c r="CQ62" s="30">
        <v>0</v>
      </c>
      <c r="CR62" s="29">
        <v>0</v>
      </c>
      <c r="CS62" s="29">
        <v>0</v>
      </c>
      <c r="CT62" s="29">
        <v>0</v>
      </c>
      <c r="CU62" s="30">
        <v>0</v>
      </c>
      <c r="CV62" s="29">
        <v>0</v>
      </c>
      <c r="CW62" s="30">
        <v>1</v>
      </c>
      <c r="CX62" s="29">
        <v>0</v>
      </c>
      <c r="CY62" s="30">
        <v>0</v>
      </c>
      <c r="CZ62" s="29">
        <v>0</v>
      </c>
      <c r="DA62" s="30">
        <v>1</v>
      </c>
      <c r="DB62" s="29">
        <v>0</v>
      </c>
      <c r="DC62" s="30">
        <v>0</v>
      </c>
      <c r="DD62" s="29">
        <v>0</v>
      </c>
      <c r="DE62" s="30">
        <v>0</v>
      </c>
      <c r="DF62" s="29">
        <v>0</v>
      </c>
      <c r="DG62" s="30">
        <v>4</v>
      </c>
      <c r="DH62" s="29">
        <v>4</v>
      </c>
      <c r="DI62" s="30">
        <v>1</v>
      </c>
      <c r="DJ62" s="29">
        <v>0</v>
      </c>
      <c r="DK62" s="30">
        <v>3</v>
      </c>
      <c r="DL62" s="29">
        <v>0</v>
      </c>
      <c r="DM62" s="30">
        <v>0</v>
      </c>
      <c r="DN62" s="29">
        <v>0</v>
      </c>
      <c r="DO62" s="30">
        <v>0</v>
      </c>
      <c r="DP62" s="29">
        <v>1</v>
      </c>
      <c r="DQ62" s="30">
        <v>0</v>
      </c>
      <c r="DR62" s="29">
        <v>0</v>
      </c>
      <c r="DS62" s="30">
        <v>2</v>
      </c>
      <c r="DT62" s="29">
        <v>0</v>
      </c>
      <c r="DU62" s="30">
        <v>0</v>
      </c>
      <c r="DV62" s="29">
        <v>0</v>
      </c>
      <c r="DW62" s="32">
        <v>441</v>
      </c>
      <c r="DX62" s="33">
        <v>58</v>
      </c>
    </row>
    <row r="63" spans="1:128">
      <c r="A63" s="1">
        <v>59</v>
      </c>
      <c r="B63" s="27" t="s">
        <v>368</v>
      </c>
      <c r="C63" s="34" t="s">
        <v>369</v>
      </c>
      <c r="D63" s="29">
        <v>1</v>
      </c>
      <c r="E63" s="30">
        <v>0</v>
      </c>
      <c r="F63" s="29">
        <v>0</v>
      </c>
      <c r="G63" s="30">
        <v>0</v>
      </c>
      <c r="H63" s="29">
        <v>1</v>
      </c>
      <c r="I63" s="30">
        <v>0</v>
      </c>
      <c r="J63" s="29">
        <v>0</v>
      </c>
      <c r="K63" s="30">
        <v>0</v>
      </c>
      <c r="L63" s="29">
        <v>0</v>
      </c>
      <c r="M63" s="30">
        <v>0</v>
      </c>
      <c r="N63" s="29">
        <v>2</v>
      </c>
      <c r="O63" s="30">
        <v>0</v>
      </c>
      <c r="P63" s="29">
        <v>0</v>
      </c>
      <c r="Q63" s="30">
        <v>121</v>
      </c>
      <c r="R63" s="29">
        <v>4</v>
      </c>
      <c r="S63" s="30">
        <v>2</v>
      </c>
      <c r="T63" s="29">
        <v>0</v>
      </c>
      <c r="U63" s="30">
        <v>1</v>
      </c>
      <c r="V63" s="29">
        <v>0</v>
      </c>
      <c r="W63" s="30">
        <v>0</v>
      </c>
      <c r="X63" s="29">
        <v>0</v>
      </c>
      <c r="Y63" s="30">
        <v>3</v>
      </c>
      <c r="Z63" s="29">
        <v>2</v>
      </c>
      <c r="AA63" s="30">
        <v>1</v>
      </c>
      <c r="AB63" s="29">
        <v>1</v>
      </c>
      <c r="AC63" s="30">
        <v>2</v>
      </c>
      <c r="AD63" s="29">
        <v>2</v>
      </c>
      <c r="AE63" s="30">
        <v>0</v>
      </c>
      <c r="AF63" s="29">
        <v>0</v>
      </c>
      <c r="AG63" s="30">
        <v>1</v>
      </c>
      <c r="AH63" s="29">
        <v>0</v>
      </c>
      <c r="AI63" s="30">
        <v>0</v>
      </c>
      <c r="AJ63" s="29">
        <v>0</v>
      </c>
      <c r="AK63" s="30">
        <v>1</v>
      </c>
      <c r="AL63" s="29">
        <v>2</v>
      </c>
      <c r="AM63" s="30">
        <v>1</v>
      </c>
      <c r="AN63" s="29">
        <v>1</v>
      </c>
      <c r="AO63" s="30">
        <v>0</v>
      </c>
      <c r="AP63" s="29">
        <v>0</v>
      </c>
      <c r="AQ63" s="30">
        <v>0</v>
      </c>
      <c r="AR63" s="29">
        <v>1</v>
      </c>
      <c r="AS63" s="30">
        <v>0</v>
      </c>
      <c r="AT63" s="29">
        <v>0</v>
      </c>
      <c r="AU63" s="30">
        <v>1</v>
      </c>
      <c r="AV63" s="29">
        <v>1</v>
      </c>
      <c r="AW63" s="30">
        <v>1</v>
      </c>
      <c r="AX63" s="29">
        <v>0</v>
      </c>
      <c r="AY63" s="30">
        <v>1</v>
      </c>
      <c r="AZ63" s="29">
        <v>2</v>
      </c>
      <c r="BA63" s="30">
        <v>0</v>
      </c>
      <c r="BB63" s="29">
        <v>1</v>
      </c>
      <c r="BC63" s="30">
        <v>1</v>
      </c>
      <c r="BD63" s="29">
        <v>1</v>
      </c>
      <c r="BE63" s="30">
        <v>2</v>
      </c>
      <c r="BF63" s="29">
        <v>1</v>
      </c>
      <c r="BG63" s="30">
        <v>0</v>
      </c>
      <c r="BH63" s="29">
        <v>0</v>
      </c>
      <c r="BI63" s="30">
        <v>0</v>
      </c>
      <c r="BJ63" s="29">
        <v>1</v>
      </c>
      <c r="BK63" s="30">
        <v>1</v>
      </c>
      <c r="BL63" s="29">
        <v>2</v>
      </c>
      <c r="BM63" s="30">
        <v>3</v>
      </c>
      <c r="BN63" s="29">
        <v>2</v>
      </c>
      <c r="BO63" s="30">
        <v>2</v>
      </c>
      <c r="BP63" s="29">
        <v>1</v>
      </c>
      <c r="BQ63" s="30">
        <v>1</v>
      </c>
      <c r="BR63" s="29">
        <v>2</v>
      </c>
      <c r="BS63" s="30">
        <v>31</v>
      </c>
      <c r="BT63" s="29">
        <v>85</v>
      </c>
      <c r="BU63" s="30">
        <v>1</v>
      </c>
      <c r="BV63" s="29">
        <v>1</v>
      </c>
      <c r="BW63" s="30">
        <v>0</v>
      </c>
      <c r="BX63" s="29">
        <v>5</v>
      </c>
      <c r="BY63" s="30">
        <v>0</v>
      </c>
      <c r="BZ63" s="31">
        <v>0</v>
      </c>
      <c r="CA63" s="30">
        <v>2</v>
      </c>
      <c r="CB63" s="29">
        <v>2</v>
      </c>
      <c r="CC63" s="30">
        <v>3</v>
      </c>
      <c r="CD63" s="29">
        <v>1</v>
      </c>
      <c r="CE63" s="30">
        <v>0</v>
      </c>
      <c r="CF63" s="29">
        <v>1</v>
      </c>
      <c r="CG63" s="30">
        <v>0</v>
      </c>
      <c r="CH63" s="29">
        <v>3</v>
      </c>
      <c r="CI63" s="30">
        <v>20</v>
      </c>
      <c r="CJ63" s="29">
        <v>0</v>
      </c>
      <c r="CK63" s="30">
        <v>0</v>
      </c>
      <c r="CL63" s="29">
        <v>2</v>
      </c>
      <c r="CM63" s="30">
        <v>0</v>
      </c>
      <c r="CN63" s="29">
        <v>1</v>
      </c>
      <c r="CO63" s="30">
        <v>0</v>
      </c>
      <c r="CP63" s="29">
        <v>3</v>
      </c>
      <c r="CQ63" s="30">
        <v>0</v>
      </c>
      <c r="CR63" s="29">
        <v>2</v>
      </c>
      <c r="CS63" s="29">
        <v>0</v>
      </c>
      <c r="CT63" s="29">
        <v>0</v>
      </c>
      <c r="CU63" s="30">
        <v>0</v>
      </c>
      <c r="CV63" s="29">
        <v>2</v>
      </c>
      <c r="CW63" s="30">
        <v>2</v>
      </c>
      <c r="CX63" s="29">
        <v>0</v>
      </c>
      <c r="CY63" s="30">
        <v>1</v>
      </c>
      <c r="CZ63" s="29">
        <v>1</v>
      </c>
      <c r="DA63" s="30">
        <v>1</v>
      </c>
      <c r="DB63" s="29">
        <v>1</v>
      </c>
      <c r="DC63" s="30">
        <v>0</v>
      </c>
      <c r="DD63" s="29">
        <v>1</v>
      </c>
      <c r="DE63" s="30">
        <v>1</v>
      </c>
      <c r="DF63" s="29">
        <v>0</v>
      </c>
      <c r="DG63" s="30">
        <v>10</v>
      </c>
      <c r="DH63" s="29">
        <v>1</v>
      </c>
      <c r="DI63" s="30">
        <v>4</v>
      </c>
      <c r="DJ63" s="29">
        <v>1</v>
      </c>
      <c r="DK63" s="30">
        <v>5</v>
      </c>
      <c r="DL63" s="29">
        <v>2</v>
      </c>
      <c r="DM63" s="30">
        <v>2</v>
      </c>
      <c r="DN63" s="29">
        <v>1</v>
      </c>
      <c r="DO63" s="30">
        <v>4</v>
      </c>
      <c r="DP63" s="29">
        <v>4</v>
      </c>
      <c r="DQ63" s="30">
        <v>21</v>
      </c>
      <c r="DR63" s="29">
        <v>2</v>
      </c>
      <c r="DS63" s="30">
        <v>1</v>
      </c>
      <c r="DT63" s="29">
        <v>1</v>
      </c>
      <c r="DU63" s="30">
        <v>3</v>
      </c>
      <c r="DV63" s="29">
        <v>0</v>
      </c>
      <c r="DW63" s="32">
        <v>412</v>
      </c>
      <c r="DX63" s="33">
        <v>59</v>
      </c>
    </row>
    <row r="64" spans="1:128">
      <c r="A64" s="1">
        <v>60</v>
      </c>
      <c r="B64" s="27" t="s">
        <v>370</v>
      </c>
      <c r="C64" s="28" t="s">
        <v>371</v>
      </c>
      <c r="D64" s="29">
        <v>9188</v>
      </c>
      <c r="E64" s="30">
        <v>2196</v>
      </c>
      <c r="F64" s="29">
        <v>1</v>
      </c>
      <c r="G64" s="30">
        <v>0</v>
      </c>
      <c r="H64" s="29">
        <v>396</v>
      </c>
      <c r="I64" s="30">
        <v>1</v>
      </c>
      <c r="J64" s="29">
        <v>0</v>
      </c>
      <c r="K64" s="30">
        <v>0</v>
      </c>
      <c r="L64" s="29">
        <v>0</v>
      </c>
      <c r="M64" s="30">
        <v>0</v>
      </c>
      <c r="N64" s="29">
        <v>9</v>
      </c>
      <c r="O64" s="30">
        <v>1</v>
      </c>
      <c r="P64" s="29">
        <v>1</v>
      </c>
      <c r="Q64" s="30">
        <v>2</v>
      </c>
      <c r="R64" s="29">
        <v>14</v>
      </c>
      <c r="S64" s="30">
        <v>2</v>
      </c>
      <c r="T64" s="29">
        <v>0</v>
      </c>
      <c r="U64" s="30">
        <v>2</v>
      </c>
      <c r="V64" s="29">
        <v>1</v>
      </c>
      <c r="W64" s="30">
        <v>1</v>
      </c>
      <c r="X64" s="29">
        <v>0</v>
      </c>
      <c r="Y64" s="30">
        <v>1</v>
      </c>
      <c r="Z64" s="29">
        <v>0</v>
      </c>
      <c r="AA64" s="30">
        <v>1</v>
      </c>
      <c r="AB64" s="29">
        <v>2</v>
      </c>
      <c r="AC64" s="30">
        <v>0</v>
      </c>
      <c r="AD64" s="29">
        <v>2</v>
      </c>
      <c r="AE64" s="30">
        <v>0</v>
      </c>
      <c r="AF64" s="29">
        <v>2</v>
      </c>
      <c r="AG64" s="30">
        <v>1</v>
      </c>
      <c r="AH64" s="29">
        <v>1</v>
      </c>
      <c r="AI64" s="30">
        <v>0</v>
      </c>
      <c r="AJ64" s="29">
        <v>0</v>
      </c>
      <c r="AK64" s="30">
        <v>1</v>
      </c>
      <c r="AL64" s="29">
        <v>2</v>
      </c>
      <c r="AM64" s="30">
        <v>0</v>
      </c>
      <c r="AN64" s="29">
        <v>0</v>
      </c>
      <c r="AO64" s="30">
        <v>1</v>
      </c>
      <c r="AP64" s="29">
        <v>0</v>
      </c>
      <c r="AQ64" s="30">
        <v>0</v>
      </c>
      <c r="AR64" s="29">
        <v>1</v>
      </c>
      <c r="AS64" s="30">
        <v>1</v>
      </c>
      <c r="AT64" s="29">
        <v>0</v>
      </c>
      <c r="AU64" s="30">
        <v>2</v>
      </c>
      <c r="AV64" s="29">
        <v>0</v>
      </c>
      <c r="AW64" s="30">
        <v>1</v>
      </c>
      <c r="AX64" s="29">
        <v>0</v>
      </c>
      <c r="AY64" s="30">
        <v>0</v>
      </c>
      <c r="AZ64" s="29">
        <v>1</v>
      </c>
      <c r="BA64" s="30">
        <v>0</v>
      </c>
      <c r="BB64" s="29">
        <v>1</v>
      </c>
      <c r="BC64" s="30">
        <v>0</v>
      </c>
      <c r="BD64" s="29">
        <v>0</v>
      </c>
      <c r="BE64" s="30">
        <v>1</v>
      </c>
      <c r="BF64" s="29">
        <v>1</v>
      </c>
      <c r="BG64" s="30">
        <v>0</v>
      </c>
      <c r="BH64" s="29">
        <v>0</v>
      </c>
      <c r="BI64" s="30">
        <v>0</v>
      </c>
      <c r="BJ64" s="29">
        <v>0</v>
      </c>
      <c r="BK64" s="30">
        <v>0</v>
      </c>
      <c r="BL64" s="29">
        <v>0</v>
      </c>
      <c r="BM64" s="30">
        <v>4</v>
      </c>
      <c r="BN64" s="29">
        <v>2</v>
      </c>
      <c r="BO64" s="30">
        <v>0</v>
      </c>
      <c r="BP64" s="29">
        <v>1</v>
      </c>
      <c r="BQ64" s="30">
        <v>1</v>
      </c>
      <c r="BR64" s="29">
        <v>1</v>
      </c>
      <c r="BS64" s="30">
        <v>8</v>
      </c>
      <c r="BT64" s="29">
        <v>19</v>
      </c>
      <c r="BU64" s="30">
        <v>8</v>
      </c>
      <c r="BV64" s="29">
        <v>21</v>
      </c>
      <c r="BW64" s="30">
        <v>3</v>
      </c>
      <c r="BX64" s="29">
        <v>13</v>
      </c>
      <c r="BY64" s="30">
        <v>4</v>
      </c>
      <c r="BZ64" s="31">
        <v>3</v>
      </c>
      <c r="CA64" s="30">
        <v>2</v>
      </c>
      <c r="CB64" s="29">
        <v>5</v>
      </c>
      <c r="CC64" s="30">
        <v>4</v>
      </c>
      <c r="CD64" s="29">
        <v>1</v>
      </c>
      <c r="CE64" s="30">
        <v>0</v>
      </c>
      <c r="CF64" s="29">
        <v>1</v>
      </c>
      <c r="CG64" s="30">
        <v>3</v>
      </c>
      <c r="CH64" s="29">
        <v>1</v>
      </c>
      <c r="CI64" s="30">
        <v>15</v>
      </c>
      <c r="CJ64" s="29">
        <v>1</v>
      </c>
      <c r="CK64" s="30">
        <v>0</v>
      </c>
      <c r="CL64" s="29">
        <v>18</v>
      </c>
      <c r="CM64" s="30">
        <v>4</v>
      </c>
      <c r="CN64" s="29">
        <v>7</v>
      </c>
      <c r="CO64" s="30">
        <v>0</v>
      </c>
      <c r="CP64" s="29">
        <v>194</v>
      </c>
      <c r="CQ64" s="30">
        <v>0</v>
      </c>
      <c r="CR64" s="29">
        <v>9</v>
      </c>
      <c r="CS64" s="29">
        <v>2</v>
      </c>
      <c r="CT64" s="29">
        <v>1</v>
      </c>
      <c r="CU64" s="30">
        <v>7</v>
      </c>
      <c r="CV64" s="29">
        <v>2</v>
      </c>
      <c r="CW64" s="30">
        <v>5</v>
      </c>
      <c r="CX64" s="29">
        <v>2</v>
      </c>
      <c r="CY64" s="30">
        <v>2</v>
      </c>
      <c r="CZ64" s="29">
        <v>3</v>
      </c>
      <c r="DA64" s="30">
        <v>3</v>
      </c>
      <c r="DB64" s="29">
        <v>2</v>
      </c>
      <c r="DC64" s="30">
        <v>2</v>
      </c>
      <c r="DD64" s="29">
        <v>7</v>
      </c>
      <c r="DE64" s="30">
        <v>2</v>
      </c>
      <c r="DF64" s="29">
        <v>2</v>
      </c>
      <c r="DG64" s="30">
        <v>489</v>
      </c>
      <c r="DH64" s="29">
        <v>7</v>
      </c>
      <c r="DI64" s="30">
        <v>3</v>
      </c>
      <c r="DJ64" s="29">
        <v>7</v>
      </c>
      <c r="DK64" s="30">
        <v>8</v>
      </c>
      <c r="DL64" s="29">
        <v>7</v>
      </c>
      <c r="DM64" s="30">
        <v>4</v>
      </c>
      <c r="DN64" s="29">
        <v>29</v>
      </c>
      <c r="DO64" s="30">
        <v>11</v>
      </c>
      <c r="DP64" s="29">
        <v>3</v>
      </c>
      <c r="DQ64" s="30">
        <v>7</v>
      </c>
      <c r="DR64" s="29">
        <v>1</v>
      </c>
      <c r="DS64" s="30">
        <v>1</v>
      </c>
      <c r="DT64" s="29">
        <v>9</v>
      </c>
      <c r="DU64" s="30">
        <v>7</v>
      </c>
      <c r="DV64" s="29">
        <v>5</v>
      </c>
      <c r="DW64" s="32">
        <v>12831</v>
      </c>
      <c r="DX64" s="33">
        <v>60</v>
      </c>
    </row>
    <row r="65" spans="1:128">
      <c r="A65" s="1">
        <v>61</v>
      </c>
      <c r="B65" s="27" t="s">
        <v>372</v>
      </c>
      <c r="C65" s="28" t="s">
        <v>373</v>
      </c>
      <c r="D65" s="29">
        <v>431</v>
      </c>
      <c r="E65" s="30">
        <v>181</v>
      </c>
      <c r="F65" s="29">
        <v>0</v>
      </c>
      <c r="G65" s="30">
        <v>0</v>
      </c>
      <c r="H65" s="29">
        <v>0</v>
      </c>
      <c r="I65" s="30">
        <v>20</v>
      </c>
      <c r="J65" s="29">
        <v>5</v>
      </c>
      <c r="K65" s="30">
        <v>6</v>
      </c>
      <c r="L65" s="29">
        <v>21</v>
      </c>
      <c r="M65" s="30">
        <v>18</v>
      </c>
      <c r="N65" s="29">
        <v>32</v>
      </c>
      <c r="O65" s="30">
        <v>16</v>
      </c>
      <c r="P65" s="29">
        <v>8</v>
      </c>
      <c r="Q65" s="30">
        <v>45</v>
      </c>
      <c r="R65" s="29">
        <v>89</v>
      </c>
      <c r="S65" s="30">
        <v>9</v>
      </c>
      <c r="T65" s="29">
        <v>3</v>
      </c>
      <c r="U65" s="30">
        <v>8</v>
      </c>
      <c r="V65" s="29">
        <v>3</v>
      </c>
      <c r="W65" s="30">
        <v>2</v>
      </c>
      <c r="X65" s="29">
        <v>1</v>
      </c>
      <c r="Y65" s="30">
        <v>30</v>
      </c>
      <c r="Z65" s="29">
        <v>60</v>
      </c>
      <c r="AA65" s="30">
        <v>22</v>
      </c>
      <c r="AB65" s="29">
        <v>9</v>
      </c>
      <c r="AC65" s="30">
        <v>9</v>
      </c>
      <c r="AD65" s="29">
        <v>33</v>
      </c>
      <c r="AE65" s="30">
        <v>28</v>
      </c>
      <c r="AF65" s="29">
        <v>10</v>
      </c>
      <c r="AG65" s="30">
        <v>14</v>
      </c>
      <c r="AH65" s="29">
        <v>3</v>
      </c>
      <c r="AI65" s="30">
        <v>10</v>
      </c>
      <c r="AJ65" s="29">
        <v>14</v>
      </c>
      <c r="AK65" s="30">
        <v>17</v>
      </c>
      <c r="AL65" s="29">
        <v>25</v>
      </c>
      <c r="AM65" s="30">
        <v>9</v>
      </c>
      <c r="AN65" s="29">
        <v>13</v>
      </c>
      <c r="AO65" s="30">
        <v>2</v>
      </c>
      <c r="AP65" s="29">
        <v>2</v>
      </c>
      <c r="AQ65" s="30">
        <v>3</v>
      </c>
      <c r="AR65" s="29">
        <v>6</v>
      </c>
      <c r="AS65" s="30">
        <v>2</v>
      </c>
      <c r="AT65" s="29">
        <v>0</v>
      </c>
      <c r="AU65" s="30">
        <v>17</v>
      </c>
      <c r="AV65" s="29">
        <v>4</v>
      </c>
      <c r="AW65" s="30">
        <v>2</v>
      </c>
      <c r="AX65" s="29">
        <v>3</v>
      </c>
      <c r="AY65" s="30">
        <v>3</v>
      </c>
      <c r="AZ65" s="29">
        <v>5</v>
      </c>
      <c r="BA65" s="30">
        <v>2</v>
      </c>
      <c r="BB65" s="29">
        <v>4</v>
      </c>
      <c r="BC65" s="30">
        <v>2</v>
      </c>
      <c r="BD65" s="29">
        <v>3</v>
      </c>
      <c r="BE65" s="30">
        <v>12</v>
      </c>
      <c r="BF65" s="29">
        <v>3</v>
      </c>
      <c r="BG65" s="30">
        <v>2</v>
      </c>
      <c r="BH65" s="29">
        <v>1</v>
      </c>
      <c r="BI65" s="30">
        <v>2</v>
      </c>
      <c r="BJ65" s="29">
        <v>3</v>
      </c>
      <c r="BK65" s="30">
        <v>5</v>
      </c>
      <c r="BL65" s="29">
        <v>6</v>
      </c>
      <c r="BM65" s="30">
        <v>23</v>
      </c>
      <c r="BN65" s="29">
        <v>8</v>
      </c>
      <c r="BO65" s="30">
        <v>2</v>
      </c>
      <c r="BP65" s="29">
        <v>8</v>
      </c>
      <c r="BQ65" s="30">
        <v>5</v>
      </c>
      <c r="BR65" s="29">
        <v>7</v>
      </c>
      <c r="BS65" s="30">
        <v>99</v>
      </c>
      <c r="BT65" s="29">
        <v>126</v>
      </c>
      <c r="BU65" s="30">
        <v>30</v>
      </c>
      <c r="BV65" s="29">
        <v>28</v>
      </c>
      <c r="BW65" s="30">
        <v>12</v>
      </c>
      <c r="BX65" s="29">
        <v>33</v>
      </c>
      <c r="BY65" s="30">
        <v>7</v>
      </c>
      <c r="BZ65" s="31">
        <v>8</v>
      </c>
      <c r="CA65" s="30">
        <v>22</v>
      </c>
      <c r="CB65" s="29">
        <v>7</v>
      </c>
      <c r="CC65" s="30">
        <v>13</v>
      </c>
      <c r="CD65" s="29">
        <v>8</v>
      </c>
      <c r="CE65" s="30">
        <v>1</v>
      </c>
      <c r="CF65" s="29">
        <v>6</v>
      </c>
      <c r="CG65" s="30">
        <v>5</v>
      </c>
      <c r="CH65" s="29">
        <v>4</v>
      </c>
      <c r="CI65" s="30">
        <v>47</v>
      </c>
      <c r="CJ65" s="29">
        <v>2</v>
      </c>
      <c r="CK65" s="30">
        <v>1</v>
      </c>
      <c r="CL65" s="29">
        <v>76</v>
      </c>
      <c r="CM65" s="30">
        <v>9</v>
      </c>
      <c r="CN65" s="29">
        <v>40</v>
      </c>
      <c r="CO65" s="30">
        <v>1</v>
      </c>
      <c r="CP65" s="29">
        <v>1164</v>
      </c>
      <c r="CQ65" s="30">
        <v>2</v>
      </c>
      <c r="CR65" s="29">
        <v>37</v>
      </c>
      <c r="CS65" s="29">
        <v>14</v>
      </c>
      <c r="CT65" s="29">
        <v>1</v>
      </c>
      <c r="CU65" s="30">
        <v>12</v>
      </c>
      <c r="CV65" s="29">
        <v>5</v>
      </c>
      <c r="CW65" s="30">
        <v>36</v>
      </c>
      <c r="CX65" s="29">
        <v>3</v>
      </c>
      <c r="CY65" s="30">
        <v>3</v>
      </c>
      <c r="CZ65" s="29">
        <v>8</v>
      </c>
      <c r="DA65" s="30">
        <v>8</v>
      </c>
      <c r="DB65" s="29">
        <v>10</v>
      </c>
      <c r="DC65" s="30">
        <v>2</v>
      </c>
      <c r="DD65" s="29">
        <v>14</v>
      </c>
      <c r="DE65" s="30">
        <v>5</v>
      </c>
      <c r="DF65" s="29">
        <v>3</v>
      </c>
      <c r="DG65" s="30">
        <v>597</v>
      </c>
      <c r="DH65" s="29">
        <v>21</v>
      </c>
      <c r="DI65" s="30">
        <v>46</v>
      </c>
      <c r="DJ65" s="29">
        <v>14</v>
      </c>
      <c r="DK65" s="30">
        <v>90</v>
      </c>
      <c r="DL65" s="29">
        <v>41</v>
      </c>
      <c r="DM65" s="30">
        <v>30</v>
      </c>
      <c r="DN65" s="29">
        <v>53</v>
      </c>
      <c r="DO65" s="30">
        <v>46</v>
      </c>
      <c r="DP65" s="29">
        <v>6</v>
      </c>
      <c r="DQ65" s="30">
        <v>40</v>
      </c>
      <c r="DR65" s="29">
        <v>14</v>
      </c>
      <c r="DS65" s="30">
        <v>15</v>
      </c>
      <c r="DT65" s="29">
        <v>57</v>
      </c>
      <c r="DU65" s="30">
        <v>25</v>
      </c>
      <c r="DV65" s="29">
        <v>21</v>
      </c>
      <c r="DW65" s="32">
        <v>4379</v>
      </c>
      <c r="DX65" s="33">
        <v>61</v>
      </c>
    </row>
    <row r="66" spans="1:128">
      <c r="A66" s="1">
        <v>62</v>
      </c>
      <c r="B66" s="27" t="s">
        <v>374</v>
      </c>
      <c r="C66" s="28" t="s">
        <v>375</v>
      </c>
      <c r="D66" s="29">
        <v>199</v>
      </c>
      <c r="E66" s="30">
        <v>63</v>
      </c>
      <c r="F66" s="29">
        <v>400</v>
      </c>
      <c r="G66" s="30">
        <v>6</v>
      </c>
      <c r="H66" s="29">
        <v>12</v>
      </c>
      <c r="I66" s="30">
        <v>150</v>
      </c>
      <c r="J66" s="29">
        <v>338</v>
      </c>
      <c r="K66" s="30">
        <v>284</v>
      </c>
      <c r="L66" s="29">
        <v>517</v>
      </c>
      <c r="M66" s="30">
        <v>752</v>
      </c>
      <c r="N66" s="29">
        <v>243</v>
      </c>
      <c r="O66" s="30">
        <v>68</v>
      </c>
      <c r="P66" s="29">
        <v>51</v>
      </c>
      <c r="Q66" s="30">
        <v>7805</v>
      </c>
      <c r="R66" s="29">
        <v>74</v>
      </c>
      <c r="S66" s="30">
        <v>26</v>
      </c>
      <c r="T66" s="29">
        <v>10</v>
      </c>
      <c r="U66" s="30">
        <v>13</v>
      </c>
      <c r="V66" s="29">
        <v>4</v>
      </c>
      <c r="W66" s="30">
        <v>3</v>
      </c>
      <c r="X66" s="29">
        <v>1</v>
      </c>
      <c r="Y66" s="30">
        <v>45</v>
      </c>
      <c r="Z66" s="29">
        <v>72</v>
      </c>
      <c r="AA66" s="30">
        <v>19</v>
      </c>
      <c r="AB66" s="29">
        <v>34</v>
      </c>
      <c r="AC66" s="30">
        <v>59</v>
      </c>
      <c r="AD66" s="29">
        <v>94</v>
      </c>
      <c r="AE66" s="30">
        <v>65</v>
      </c>
      <c r="AF66" s="29">
        <v>20</v>
      </c>
      <c r="AG66" s="30">
        <v>34</v>
      </c>
      <c r="AH66" s="29">
        <v>4</v>
      </c>
      <c r="AI66" s="30">
        <v>14</v>
      </c>
      <c r="AJ66" s="29">
        <v>13</v>
      </c>
      <c r="AK66" s="30">
        <v>25</v>
      </c>
      <c r="AL66" s="29">
        <v>111</v>
      </c>
      <c r="AM66" s="30">
        <v>108</v>
      </c>
      <c r="AN66" s="29">
        <v>27</v>
      </c>
      <c r="AO66" s="30">
        <v>3</v>
      </c>
      <c r="AP66" s="29">
        <v>6</v>
      </c>
      <c r="AQ66" s="30">
        <v>4</v>
      </c>
      <c r="AR66" s="29">
        <v>15</v>
      </c>
      <c r="AS66" s="30">
        <v>5</v>
      </c>
      <c r="AT66" s="29">
        <v>2</v>
      </c>
      <c r="AU66" s="30">
        <v>31</v>
      </c>
      <c r="AV66" s="29">
        <v>12</v>
      </c>
      <c r="AW66" s="30">
        <v>6</v>
      </c>
      <c r="AX66" s="29">
        <v>4</v>
      </c>
      <c r="AY66" s="30">
        <v>3</v>
      </c>
      <c r="AZ66" s="29">
        <v>10</v>
      </c>
      <c r="BA66" s="30">
        <v>7</v>
      </c>
      <c r="BB66" s="29">
        <v>9</v>
      </c>
      <c r="BC66" s="30">
        <v>21</v>
      </c>
      <c r="BD66" s="29">
        <v>25</v>
      </c>
      <c r="BE66" s="30">
        <v>74</v>
      </c>
      <c r="BF66" s="29">
        <v>15</v>
      </c>
      <c r="BG66" s="30">
        <v>9</v>
      </c>
      <c r="BH66" s="29">
        <v>3</v>
      </c>
      <c r="BI66" s="30">
        <v>3</v>
      </c>
      <c r="BJ66" s="29">
        <v>4</v>
      </c>
      <c r="BK66" s="30">
        <v>9</v>
      </c>
      <c r="BL66" s="29">
        <v>39</v>
      </c>
      <c r="BM66" s="30">
        <v>68</v>
      </c>
      <c r="BN66" s="29">
        <v>27</v>
      </c>
      <c r="BO66" s="30">
        <v>12</v>
      </c>
      <c r="BP66" s="29">
        <v>11</v>
      </c>
      <c r="BQ66" s="30">
        <v>10</v>
      </c>
      <c r="BR66" s="29">
        <v>11</v>
      </c>
      <c r="BS66" s="30">
        <v>263</v>
      </c>
      <c r="BT66" s="29">
        <v>182</v>
      </c>
      <c r="BU66" s="30">
        <v>19</v>
      </c>
      <c r="BV66" s="29">
        <v>40</v>
      </c>
      <c r="BW66" s="30">
        <v>34</v>
      </c>
      <c r="BX66" s="29">
        <v>15</v>
      </c>
      <c r="BY66" s="30">
        <v>3</v>
      </c>
      <c r="BZ66" s="31">
        <v>26</v>
      </c>
      <c r="CA66" s="30">
        <v>5</v>
      </c>
      <c r="CB66" s="29">
        <v>5</v>
      </c>
      <c r="CC66" s="30">
        <v>3</v>
      </c>
      <c r="CD66" s="29">
        <v>1</v>
      </c>
      <c r="CE66" s="30">
        <v>0</v>
      </c>
      <c r="CF66" s="29">
        <v>0</v>
      </c>
      <c r="CG66" s="30">
        <v>0</v>
      </c>
      <c r="CH66" s="29">
        <v>106</v>
      </c>
      <c r="CI66" s="30">
        <v>262</v>
      </c>
      <c r="CJ66" s="29">
        <v>1</v>
      </c>
      <c r="CK66" s="30">
        <v>0</v>
      </c>
      <c r="CL66" s="29">
        <v>0</v>
      </c>
      <c r="CM66" s="30">
        <v>0</v>
      </c>
      <c r="CN66" s="29">
        <v>0</v>
      </c>
      <c r="CO66" s="30">
        <v>0</v>
      </c>
      <c r="CP66" s="29">
        <v>0</v>
      </c>
      <c r="CQ66" s="30">
        <v>0</v>
      </c>
      <c r="CR66" s="29">
        <v>21</v>
      </c>
      <c r="CS66" s="29">
        <v>9</v>
      </c>
      <c r="CT66" s="29">
        <v>1</v>
      </c>
      <c r="CU66" s="30">
        <v>0</v>
      </c>
      <c r="CV66" s="29">
        <v>2</v>
      </c>
      <c r="CW66" s="30">
        <v>24</v>
      </c>
      <c r="CX66" s="29">
        <v>0</v>
      </c>
      <c r="CY66" s="30">
        <v>1</v>
      </c>
      <c r="CZ66" s="29">
        <v>3</v>
      </c>
      <c r="DA66" s="30">
        <v>2</v>
      </c>
      <c r="DB66" s="29">
        <v>3</v>
      </c>
      <c r="DC66" s="30">
        <v>55</v>
      </c>
      <c r="DD66" s="29">
        <v>3</v>
      </c>
      <c r="DE66" s="30">
        <v>2</v>
      </c>
      <c r="DF66" s="29">
        <v>1</v>
      </c>
      <c r="DG66" s="30">
        <v>106</v>
      </c>
      <c r="DH66" s="29">
        <v>90</v>
      </c>
      <c r="DI66" s="30">
        <v>11</v>
      </c>
      <c r="DJ66" s="29">
        <v>0</v>
      </c>
      <c r="DK66" s="30">
        <v>0</v>
      </c>
      <c r="DL66" s="29">
        <v>2</v>
      </c>
      <c r="DM66" s="30">
        <v>1</v>
      </c>
      <c r="DN66" s="29">
        <v>3</v>
      </c>
      <c r="DO66" s="30">
        <v>2</v>
      </c>
      <c r="DP66" s="29">
        <v>4</v>
      </c>
      <c r="DQ66" s="30">
        <v>3</v>
      </c>
      <c r="DR66" s="29">
        <v>2</v>
      </c>
      <c r="DS66" s="30">
        <v>5</v>
      </c>
      <c r="DT66" s="29">
        <v>13</v>
      </c>
      <c r="DU66" s="30">
        <v>0</v>
      </c>
      <c r="DV66" s="29">
        <v>0</v>
      </c>
      <c r="DW66" s="32">
        <v>13555</v>
      </c>
      <c r="DX66" s="33">
        <v>62</v>
      </c>
    </row>
    <row r="67" spans="1:128">
      <c r="A67" s="1">
        <v>63</v>
      </c>
      <c r="B67" s="27" t="s">
        <v>376</v>
      </c>
      <c r="C67" s="28" t="s">
        <v>377</v>
      </c>
      <c r="D67" s="29">
        <v>0</v>
      </c>
      <c r="E67" s="30">
        <v>0</v>
      </c>
      <c r="F67" s="29">
        <v>0</v>
      </c>
      <c r="G67" s="30">
        <v>0</v>
      </c>
      <c r="H67" s="29">
        <v>0</v>
      </c>
      <c r="I67" s="30">
        <v>65</v>
      </c>
      <c r="J67" s="29">
        <v>654</v>
      </c>
      <c r="K67" s="30">
        <v>437</v>
      </c>
      <c r="L67" s="29">
        <v>454</v>
      </c>
      <c r="M67" s="30">
        <v>245</v>
      </c>
      <c r="N67" s="29">
        <v>0</v>
      </c>
      <c r="O67" s="30">
        <v>0</v>
      </c>
      <c r="P67" s="29">
        <v>0</v>
      </c>
      <c r="Q67" s="30">
        <v>0</v>
      </c>
      <c r="R67" s="29">
        <v>0</v>
      </c>
      <c r="S67" s="30">
        <v>0</v>
      </c>
      <c r="T67" s="29">
        <v>0</v>
      </c>
      <c r="U67" s="30">
        <v>0</v>
      </c>
      <c r="V67" s="29">
        <v>0</v>
      </c>
      <c r="W67" s="30">
        <v>0</v>
      </c>
      <c r="X67" s="29">
        <v>0</v>
      </c>
      <c r="Y67" s="30">
        <v>0</v>
      </c>
      <c r="Z67" s="29">
        <v>0</v>
      </c>
      <c r="AA67" s="30">
        <v>0</v>
      </c>
      <c r="AB67" s="29">
        <v>0</v>
      </c>
      <c r="AC67" s="30">
        <v>0</v>
      </c>
      <c r="AD67" s="29">
        <v>0</v>
      </c>
      <c r="AE67" s="30">
        <v>0</v>
      </c>
      <c r="AF67" s="29">
        <v>0</v>
      </c>
      <c r="AG67" s="30">
        <v>0</v>
      </c>
      <c r="AH67" s="29">
        <v>0</v>
      </c>
      <c r="AI67" s="30">
        <v>0</v>
      </c>
      <c r="AJ67" s="29">
        <v>0</v>
      </c>
      <c r="AK67" s="30">
        <v>0</v>
      </c>
      <c r="AL67" s="29">
        <v>0</v>
      </c>
      <c r="AM67" s="30">
        <v>0</v>
      </c>
      <c r="AN67" s="29">
        <v>0</v>
      </c>
      <c r="AO67" s="30">
        <v>0</v>
      </c>
      <c r="AP67" s="29">
        <v>0</v>
      </c>
      <c r="AQ67" s="30">
        <v>0</v>
      </c>
      <c r="AR67" s="29">
        <v>0</v>
      </c>
      <c r="AS67" s="30">
        <v>0</v>
      </c>
      <c r="AT67" s="29">
        <v>0</v>
      </c>
      <c r="AU67" s="30">
        <v>0</v>
      </c>
      <c r="AV67" s="29">
        <v>0</v>
      </c>
      <c r="AW67" s="30">
        <v>0</v>
      </c>
      <c r="AX67" s="29">
        <v>0</v>
      </c>
      <c r="AY67" s="30">
        <v>0</v>
      </c>
      <c r="AZ67" s="29">
        <v>0</v>
      </c>
      <c r="BA67" s="30">
        <v>0</v>
      </c>
      <c r="BB67" s="29">
        <v>0</v>
      </c>
      <c r="BC67" s="30">
        <v>0</v>
      </c>
      <c r="BD67" s="29">
        <v>0</v>
      </c>
      <c r="BE67" s="30">
        <v>0</v>
      </c>
      <c r="BF67" s="29">
        <v>0</v>
      </c>
      <c r="BG67" s="30">
        <v>0</v>
      </c>
      <c r="BH67" s="29">
        <v>0</v>
      </c>
      <c r="BI67" s="30">
        <v>0</v>
      </c>
      <c r="BJ67" s="29">
        <v>0</v>
      </c>
      <c r="BK67" s="30">
        <v>0</v>
      </c>
      <c r="BL67" s="29">
        <v>0</v>
      </c>
      <c r="BM67" s="30">
        <v>0</v>
      </c>
      <c r="BN67" s="29">
        <v>0</v>
      </c>
      <c r="BO67" s="30">
        <v>0</v>
      </c>
      <c r="BP67" s="29">
        <v>0</v>
      </c>
      <c r="BQ67" s="30">
        <v>0</v>
      </c>
      <c r="BR67" s="29">
        <v>0</v>
      </c>
      <c r="BS67" s="30">
        <v>0</v>
      </c>
      <c r="BT67" s="29">
        <v>0</v>
      </c>
      <c r="BU67" s="30">
        <v>0</v>
      </c>
      <c r="BV67" s="29">
        <v>0</v>
      </c>
      <c r="BW67" s="30">
        <v>0</v>
      </c>
      <c r="BX67" s="29">
        <v>0</v>
      </c>
      <c r="BY67" s="30">
        <v>0</v>
      </c>
      <c r="BZ67" s="31">
        <v>0</v>
      </c>
      <c r="CA67" s="30">
        <v>0</v>
      </c>
      <c r="CB67" s="29">
        <v>0</v>
      </c>
      <c r="CC67" s="30">
        <v>0</v>
      </c>
      <c r="CD67" s="29">
        <v>0</v>
      </c>
      <c r="CE67" s="30">
        <v>0</v>
      </c>
      <c r="CF67" s="29">
        <v>0</v>
      </c>
      <c r="CG67" s="30">
        <v>0</v>
      </c>
      <c r="CH67" s="29">
        <v>0</v>
      </c>
      <c r="CI67" s="30">
        <v>0</v>
      </c>
      <c r="CJ67" s="29">
        <v>0</v>
      </c>
      <c r="CK67" s="30">
        <v>0</v>
      </c>
      <c r="CL67" s="29">
        <v>0</v>
      </c>
      <c r="CM67" s="30">
        <v>0</v>
      </c>
      <c r="CN67" s="29">
        <v>0</v>
      </c>
      <c r="CO67" s="30">
        <v>0</v>
      </c>
      <c r="CP67" s="29">
        <v>0</v>
      </c>
      <c r="CQ67" s="30">
        <v>0</v>
      </c>
      <c r="CR67" s="29">
        <v>0</v>
      </c>
      <c r="CS67" s="29">
        <v>0</v>
      </c>
      <c r="CT67" s="29">
        <v>0</v>
      </c>
      <c r="CU67" s="30">
        <v>0</v>
      </c>
      <c r="CV67" s="29">
        <v>0</v>
      </c>
      <c r="CW67" s="30">
        <v>0</v>
      </c>
      <c r="CX67" s="29">
        <v>0</v>
      </c>
      <c r="CY67" s="30">
        <v>0</v>
      </c>
      <c r="CZ67" s="29">
        <v>0</v>
      </c>
      <c r="DA67" s="30">
        <v>0</v>
      </c>
      <c r="DB67" s="29">
        <v>0</v>
      </c>
      <c r="DC67" s="30">
        <v>0</v>
      </c>
      <c r="DD67" s="29">
        <v>0</v>
      </c>
      <c r="DE67" s="30">
        <v>0</v>
      </c>
      <c r="DF67" s="29">
        <v>0</v>
      </c>
      <c r="DG67" s="30">
        <v>0</v>
      </c>
      <c r="DH67" s="29">
        <v>0</v>
      </c>
      <c r="DI67" s="30">
        <v>0</v>
      </c>
      <c r="DJ67" s="29">
        <v>0</v>
      </c>
      <c r="DK67" s="30">
        <v>0</v>
      </c>
      <c r="DL67" s="29">
        <v>0</v>
      </c>
      <c r="DM67" s="30">
        <v>0</v>
      </c>
      <c r="DN67" s="29">
        <v>0</v>
      </c>
      <c r="DO67" s="30">
        <v>0</v>
      </c>
      <c r="DP67" s="29">
        <v>0</v>
      </c>
      <c r="DQ67" s="30">
        <v>0</v>
      </c>
      <c r="DR67" s="29">
        <v>0</v>
      </c>
      <c r="DS67" s="30">
        <v>0</v>
      </c>
      <c r="DT67" s="29">
        <v>0</v>
      </c>
      <c r="DU67" s="30">
        <v>0</v>
      </c>
      <c r="DV67" s="29">
        <v>0</v>
      </c>
      <c r="DW67" s="32">
        <v>1855</v>
      </c>
      <c r="DX67" s="33">
        <v>63</v>
      </c>
    </row>
    <row r="68" spans="1:128">
      <c r="A68" s="1">
        <v>64</v>
      </c>
      <c r="B68" s="27" t="s">
        <v>378</v>
      </c>
      <c r="C68" s="28" t="s">
        <v>379</v>
      </c>
      <c r="D68" s="29">
        <v>0</v>
      </c>
      <c r="E68" s="30">
        <v>0</v>
      </c>
      <c r="F68" s="29">
        <v>0</v>
      </c>
      <c r="G68" s="30">
        <v>0</v>
      </c>
      <c r="H68" s="29">
        <v>0</v>
      </c>
      <c r="I68" s="30">
        <v>609</v>
      </c>
      <c r="J68" s="29">
        <v>0</v>
      </c>
      <c r="K68" s="30">
        <v>0</v>
      </c>
      <c r="L68" s="29">
        <v>0</v>
      </c>
      <c r="M68" s="30">
        <v>433</v>
      </c>
      <c r="N68" s="29">
        <v>0</v>
      </c>
      <c r="O68" s="30">
        <v>51</v>
      </c>
      <c r="P68" s="29">
        <v>0</v>
      </c>
      <c r="Q68" s="30">
        <v>0</v>
      </c>
      <c r="R68" s="29">
        <v>0</v>
      </c>
      <c r="S68" s="30">
        <v>0</v>
      </c>
      <c r="T68" s="29">
        <v>0</v>
      </c>
      <c r="U68" s="30">
        <v>0</v>
      </c>
      <c r="V68" s="29">
        <v>0</v>
      </c>
      <c r="W68" s="30">
        <v>0</v>
      </c>
      <c r="X68" s="29">
        <v>0</v>
      </c>
      <c r="Y68" s="30">
        <v>0</v>
      </c>
      <c r="Z68" s="29">
        <v>0</v>
      </c>
      <c r="AA68" s="30">
        <v>0</v>
      </c>
      <c r="AB68" s="29">
        <v>0</v>
      </c>
      <c r="AC68" s="30">
        <v>0</v>
      </c>
      <c r="AD68" s="29">
        <v>0</v>
      </c>
      <c r="AE68" s="30">
        <v>0</v>
      </c>
      <c r="AF68" s="29">
        <v>0</v>
      </c>
      <c r="AG68" s="30">
        <v>0</v>
      </c>
      <c r="AH68" s="29">
        <v>0</v>
      </c>
      <c r="AI68" s="30">
        <v>0</v>
      </c>
      <c r="AJ68" s="29">
        <v>0</v>
      </c>
      <c r="AK68" s="30">
        <v>0</v>
      </c>
      <c r="AL68" s="29">
        <v>0</v>
      </c>
      <c r="AM68" s="30">
        <v>0</v>
      </c>
      <c r="AN68" s="29">
        <v>0</v>
      </c>
      <c r="AO68" s="30">
        <v>0</v>
      </c>
      <c r="AP68" s="29">
        <v>0</v>
      </c>
      <c r="AQ68" s="30">
        <v>0</v>
      </c>
      <c r="AR68" s="29">
        <v>0</v>
      </c>
      <c r="AS68" s="30">
        <v>0</v>
      </c>
      <c r="AT68" s="29">
        <v>0</v>
      </c>
      <c r="AU68" s="30">
        <v>0</v>
      </c>
      <c r="AV68" s="29">
        <v>0</v>
      </c>
      <c r="AW68" s="30">
        <v>0</v>
      </c>
      <c r="AX68" s="29">
        <v>0</v>
      </c>
      <c r="AY68" s="30">
        <v>0</v>
      </c>
      <c r="AZ68" s="29">
        <v>0</v>
      </c>
      <c r="BA68" s="30">
        <v>0</v>
      </c>
      <c r="BB68" s="29">
        <v>0</v>
      </c>
      <c r="BC68" s="30">
        <v>0</v>
      </c>
      <c r="BD68" s="29">
        <v>0</v>
      </c>
      <c r="BE68" s="30">
        <v>0</v>
      </c>
      <c r="BF68" s="29">
        <v>0</v>
      </c>
      <c r="BG68" s="30">
        <v>0</v>
      </c>
      <c r="BH68" s="29">
        <v>0</v>
      </c>
      <c r="BI68" s="30">
        <v>0</v>
      </c>
      <c r="BJ68" s="29">
        <v>0</v>
      </c>
      <c r="BK68" s="30">
        <v>0</v>
      </c>
      <c r="BL68" s="29">
        <v>0</v>
      </c>
      <c r="BM68" s="30">
        <v>0</v>
      </c>
      <c r="BN68" s="29">
        <v>0</v>
      </c>
      <c r="BO68" s="30">
        <v>0</v>
      </c>
      <c r="BP68" s="29">
        <v>0</v>
      </c>
      <c r="BQ68" s="30">
        <v>0</v>
      </c>
      <c r="BR68" s="29">
        <v>0</v>
      </c>
      <c r="BS68" s="30">
        <v>0</v>
      </c>
      <c r="BT68" s="29">
        <v>0</v>
      </c>
      <c r="BU68" s="30">
        <v>0</v>
      </c>
      <c r="BV68" s="29">
        <v>0</v>
      </c>
      <c r="BW68" s="30">
        <v>0</v>
      </c>
      <c r="BX68" s="29">
        <v>0</v>
      </c>
      <c r="BY68" s="30">
        <v>0</v>
      </c>
      <c r="BZ68" s="31">
        <v>0</v>
      </c>
      <c r="CA68" s="30">
        <v>0</v>
      </c>
      <c r="CB68" s="29">
        <v>0</v>
      </c>
      <c r="CC68" s="30">
        <v>0</v>
      </c>
      <c r="CD68" s="29">
        <v>0</v>
      </c>
      <c r="CE68" s="30">
        <v>0</v>
      </c>
      <c r="CF68" s="29">
        <v>0</v>
      </c>
      <c r="CG68" s="30">
        <v>0</v>
      </c>
      <c r="CH68" s="29">
        <v>0</v>
      </c>
      <c r="CI68" s="30">
        <v>0</v>
      </c>
      <c r="CJ68" s="29">
        <v>0</v>
      </c>
      <c r="CK68" s="30">
        <v>0</v>
      </c>
      <c r="CL68" s="29">
        <v>0</v>
      </c>
      <c r="CM68" s="30">
        <v>0</v>
      </c>
      <c r="CN68" s="29">
        <v>0</v>
      </c>
      <c r="CO68" s="30">
        <v>0</v>
      </c>
      <c r="CP68" s="29">
        <v>0</v>
      </c>
      <c r="CQ68" s="30">
        <v>0</v>
      </c>
      <c r="CR68" s="29">
        <v>0</v>
      </c>
      <c r="CS68" s="29">
        <v>0</v>
      </c>
      <c r="CT68" s="29">
        <v>0</v>
      </c>
      <c r="CU68" s="30">
        <v>0</v>
      </c>
      <c r="CV68" s="29">
        <v>0</v>
      </c>
      <c r="CW68" s="30">
        <v>0</v>
      </c>
      <c r="CX68" s="29">
        <v>0</v>
      </c>
      <c r="CY68" s="30">
        <v>0</v>
      </c>
      <c r="CZ68" s="29">
        <v>0</v>
      </c>
      <c r="DA68" s="30">
        <v>0</v>
      </c>
      <c r="DB68" s="29">
        <v>0</v>
      </c>
      <c r="DC68" s="30">
        <v>0</v>
      </c>
      <c r="DD68" s="29">
        <v>0</v>
      </c>
      <c r="DE68" s="30">
        <v>0</v>
      </c>
      <c r="DF68" s="29">
        <v>0</v>
      </c>
      <c r="DG68" s="30">
        <v>0</v>
      </c>
      <c r="DH68" s="29">
        <v>0</v>
      </c>
      <c r="DI68" s="30">
        <v>0</v>
      </c>
      <c r="DJ68" s="29">
        <v>0</v>
      </c>
      <c r="DK68" s="30">
        <v>0</v>
      </c>
      <c r="DL68" s="29">
        <v>0</v>
      </c>
      <c r="DM68" s="30">
        <v>0</v>
      </c>
      <c r="DN68" s="29">
        <v>0</v>
      </c>
      <c r="DO68" s="30">
        <v>0</v>
      </c>
      <c r="DP68" s="29">
        <v>0</v>
      </c>
      <c r="DQ68" s="30">
        <v>0</v>
      </c>
      <c r="DR68" s="29">
        <v>0</v>
      </c>
      <c r="DS68" s="30">
        <v>0</v>
      </c>
      <c r="DT68" s="29">
        <v>0</v>
      </c>
      <c r="DU68" s="30">
        <v>0</v>
      </c>
      <c r="DV68" s="29">
        <v>0</v>
      </c>
      <c r="DW68" s="32">
        <v>1093</v>
      </c>
      <c r="DX68" s="33">
        <v>64</v>
      </c>
    </row>
    <row r="69" spans="1:128">
      <c r="A69" s="1">
        <v>65</v>
      </c>
      <c r="B69" s="27" t="s">
        <v>380</v>
      </c>
      <c r="C69" s="28" t="s">
        <v>381</v>
      </c>
      <c r="D69" s="29">
        <v>0</v>
      </c>
      <c r="E69" s="30">
        <v>0</v>
      </c>
      <c r="F69" s="29">
        <v>3</v>
      </c>
      <c r="G69" s="30">
        <v>0</v>
      </c>
      <c r="H69" s="29">
        <v>0</v>
      </c>
      <c r="I69" s="30">
        <v>0</v>
      </c>
      <c r="J69" s="29">
        <v>0</v>
      </c>
      <c r="K69" s="30">
        <v>0</v>
      </c>
      <c r="L69" s="29">
        <v>0</v>
      </c>
      <c r="M69" s="30">
        <v>0</v>
      </c>
      <c r="N69" s="29">
        <v>0</v>
      </c>
      <c r="O69" s="30">
        <v>0</v>
      </c>
      <c r="P69" s="29">
        <v>0</v>
      </c>
      <c r="Q69" s="30">
        <v>71</v>
      </c>
      <c r="R69" s="29">
        <v>0</v>
      </c>
      <c r="S69" s="30">
        <v>0</v>
      </c>
      <c r="T69" s="29">
        <v>0</v>
      </c>
      <c r="U69" s="30">
        <v>0</v>
      </c>
      <c r="V69" s="29">
        <v>0</v>
      </c>
      <c r="W69" s="30">
        <v>0</v>
      </c>
      <c r="X69" s="29">
        <v>0</v>
      </c>
      <c r="Y69" s="30">
        <v>786</v>
      </c>
      <c r="Z69" s="29">
        <v>5</v>
      </c>
      <c r="AA69" s="30">
        <v>0</v>
      </c>
      <c r="AB69" s="29">
        <v>0</v>
      </c>
      <c r="AC69" s="30">
        <v>0</v>
      </c>
      <c r="AD69" s="29">
        <v>0</v>
      </c>
      <c r="AE69" s="30">
        <v>0</v>
      </c>
      <c r="AF69" s="29">
        <v>0</v>
      </c>
      <c r="AG69" s="30">
        <v>0</v>
      </c>
      <c r="AH69" s="29">
        <v>0</v>
      </c>
      <c r="AI69" s="30">
        <v>0</v>
      </c>
      <c r="AJ69" s="29">
        <v>0</v>
      </c>
      <c r="AK69" s="30">
        <v>0</v>
      </c>
      <c r="AL69" s="29">
        <v>0</v>
      </c>
      <c r="AM69" s="30">
        <v>0</v>
      </c>
      <c r="AN69" s="29">
        <v>0</v>
      </c>
      <c r="AO69" s="30">
        <v>0</v>
      </c>
      <c r="AP69" s="29">
        <v>0</v>
      </c>
      <c r="AQ69" s="30">
        <v>0</v>
      </c>
      <c r="AR69" s="29">
        <v>0</v>
      </c>
      <c r="AS69" s="30">
        <v>0</v>
      </c>
      <c r="AT69" s="29">
        <v>0</v>
      </c>
      <c r="AU69" s="30">
        <v>0</v>
      </c>
      <c r="AV69" s="29">
        <v>0</v>
      </c>
      <c r="AW69" s="30">
        <v>0</v>
      </c>
      <c r="AX69" s="29">
        <v>0</v>
      </c>
      <c r="AY69" s="30">
        <v>0</v>
      </c>
      <c r="AZ69" s="29">
        <v>0</v>
      </c>
      <c r="BA69" s="30">
        <v>0</v>
      </c>
      <c r="BB69" s="29">
        <v>0</v>
      </c>
      <c r="BC69" s="30">
        <v>0</v>
      </c>
      <c r="BD69" s="29">
        <v>0</v>
      </c>
      <c r="BE69" s="30">
        <v>0</v>
      </c>
      <c r="BF69" s="29">
        <v>0</v>
      </c>
      <c r="BG69" s="30">
        <v>0</v>
      </c>
      <c r="BH69" s="29">
        <v>0</v>
      </c>
      <c r="BI69" s="30">
        <v>0</v>
      </c>
      <c r="BJ69" s="29">
        <v>0</v>
      </c>
      <c r="BK69" s="30">
        <v>0</v>
      </c>
      <c r="BL69" s="29">
        <v>0</v>
      </c>
      <c r="BM69" s="30">
        <v>0</v>
      </c>
      <c r="BN69" s="29">
        <v>0</v>
      </c>
      <c r="BO69" s="30">
        <v>3</v>
      </c>
      <c r="BP69" s="29">
        <v>302</v>
      </c>
      <c r="BQ69" s="30">
        <v>0</v>
      </c>
      <c r="BR69" s="29">
        <v>36</v>
      </c>
      <c r="BS69" s="30">
        <v>1</v>
      </c>
      <c r="BT69" s="29">
        <v>4</v>
      </c>
      <c r="BU69" s="30">
        <v>0</v>
      </c>
      <c r="BV69" s="29">
        <v>0</v>
      </c>
      <c r="BW69" s="30">
        <v>0</v>
      </c>
      <c r="BX69" s="29">
        <v>0</v>
      </c>
      <c r="BY69" s="30">
        <v>0</v>
      </c>
      <c r="BZ69" s="31">
        <v>0</v>
      </c>
      <c r="CA69" s="30">
        <v>0</v>
      </c>
      <c r="CB69" s="29">
        <v>0</v>
      </c>
      <c r="CC69" s="30">
        <v>0</v>
      </c>
      <c r="CD69" s="29">
        <v>0</v>
      </c>
      <c r="CE69" s="30">
        <v>0</v>
      </c>
      <c r="CF69" s="29">
        <v>0</v>
      </c>
      <c r="CG69" s="30">
        <v>0</v>
      </c>
      <c r="CH69" s="29">
        <v>0</v>
      </c>
      <c r="CI69" s="30">
        <v>0</v>
      </c>
      <c r="CJ69" s="29">
        <v>0</v>
      </c>
      <c r="CK69" s="30">
        <v>0</v>
      </c>
      <c r="CL69" s="29">
        <v>0</v>
      </c>
      <c r="CM69" s="30">
        <v>0</v>
      </c>
      <c r="CN69" s="29">
        <v>0</v>
      </c>
      <c r="CO69" s="30">
        <v>0</v>
      </c>
      <c r="CP69" s="29">
        <v>0</v>
      </c>
      <c r="CQ69" s="30">
        <v>0</v>
      </c>
      <c r="CR69" s="29">
        <v>0</v>
      </c>
      <c r="CS69" s="29">
        <v>0</v>
      </c>
      <c r="CT69" s="29">
        <v>0</v>
      </c>
      <c r="CU69" s="30">
        <v>0</v>
      </c>
      <c r="CV69" s="29">
        <v>0</v>
      </c>
      <c r="CW69" s="30">
        <v>0</v>
      </c>
      <c r="CX69" s="29">
        <v>0</v>
      </c>
      <c r="CY69" s="30">
        <v>0</v>
      </c>
      <c r="CZ69" s="29">
        <v>0</v>
      </c>
      <c r="DA69" s="30">
        <v>0</v>
      </c>
      <c r="DB69" s="29">
        <v>0</v>
      </c>
      <c r="DC69" s="30">
        <v>0</v>
      </c>
      <c r="DD69" s="29">
        <v>0</v>
      </c>
      <c r="DE69" s="30">
        <v>0</v>
      </c>
      <c r="DF69" s="29">
        <v>0</v>
      </c>
      <c r="DG69" s="30">
        <v>0</v>
      </c>
      <c r="DH69" s="29">
        <v>0</v>
      </c>
      <c r="DI69" s="30">
        <v>3</v>
      </c>
      <c r="DJ69" s="29">
        <v>0</v>
      </c>
      <c r="DK69" s="30">
        <v>0</v>
      </c>
      <c r="DL69" s="29">
        <v>0</v>
      </c>
      <c r="DM69" s="30">
        <v>0</v>
      </c>
      <c r="DN69" s="29">
        <v>0</v>
      </c>
      <c r="DO69" s="30">
        <v>0</v>
      </c>
      <c r="DP69" s="29">
        <v>0</v>
      </c>
      <c r="DQ69" s="30">
        <v>0</v>
      </c>
      <c r="DR69" s="29">
        <v>0</v>
      </c>
      <c r="DS69" s="30">
        <v>10</v>
      </c>
      <c r="DT69" s="29">
        <v>1</v>
      </c>
      <c r="DU69" s="30">
        <v>3</v>
      </c>
      <c r="DV69" s="29">
        <v>1</v>
      </c>
      <c r="DW69" s="32">
        <v>1229</v>
      </c>
      <c r="DX69" s="33">
        <v>65</v>
      </c>
    </row>
    <row r="70" spans="1:128">
      <c r="A70" s="1">
        <v>66</v>
      </c>
      <c r="B70" s="27" t="s">
        <v>382</v>
      </c>
      <c r="C70" s="28" t="s">
        <v>383</v>
      </c>
      <c r="D70" s="29">
        <v>0</v>
      </c>
      <c r="E70" s="30">
        <v>0</v>
      </c>
      <c r="F70" s="29">
        <v>0</v>
      </c>
      <c r="G70" s="30">
        <v>0</v>
      </c>
      <c r="H70" s="29">
        <v>0</v>
      </c>
      <c r="I70" s="30">
        <v>0</v>
      </c>
      <c r="J70" s="29">
        <v>0</v>
      </c>
      <c r="K70" s="30">
        <v>0</v>
      </c>
      <c r="L70" s="29">
        <v>0</v>
      </c>
      <c r="M70" s="30">
        <v>0</v>
      </c>
      <c r="N70" s="29">
        <v>0</v>
      </c>
      <c r="O70" s="30">
        <v>0</v>
      </c>
      <c r="P70" s="29">
        <v>0</v>
      </c>
      <c r="Q70" s="30">
        <v>0</v>
      </c>
      <c r="R70" s="29">
        <v>0</v>
      </c>
      <c r="S70" s="30">
        <v>0</v>
      </c>
      <c r="T70" s="29">
        <v>0</v>
      </c>
      <c r="U70" s="30">
        <v>0</v>
      </c>
      <c r="V70" s="29">
        <v>0</v>
      </c>
      <c r="W70" s="30">
        <v>0</v>
      </c>
      <c r="X70" s="29">
        <v>7</v>
      </c>
      <c r="Y70" s="30">
        <v>0</v>
      </c>
      <c r="Z70" s="29">
        <v>0</v>
      </c>
      <c r="AA70" s="30">
        <v>0</v>
      </c>
      <c r="AB70" s="29">
        <v>0</v>
      </c>
      <c r="AC70" s="30">
        <v>0</v>
      </c>
      <c r="AD70" s="29">
        <v>0</v>
      </c>
      <c r="AE70" s="30">
        <v>0</v>
      </c>
      <c r="AF70" s="29">
        <v>0</v>
      </c>
      <c r="AG70" s="30">
        <v>0</v>
      </c>
      <c r="AH70" s="29">
        <v>0</v>
      </c>
      <c r="AI70" s="30">
        <v>0</v>
      </c>
      <c r="AJ70" s="29">
        <v>0</v>
      </c>
      <c r="AK70" s="30">
        <v>2455</v>
      </c>
      <c r="AL70" s="29">
        <v>0</v>
      </c>
      <c r="AM70" s="30">
        <v>0</v>
      </c>
      <c r="AN70" s="29">
        <v>0</v>
      </c>
      <c r="AO70" s="30">
        <v>0</v>
      </c>
      <c r="AP70" s="29">
        <v>0</v>
      </c>
      <c r="AQ70" s="30">
        <v>7</v>
      </c>
      <c r="AR70" s="29">
        <v>0</v>
      </c>
      <c r="AS70" s="30">
        <v>0</v>
      </c>
      <c r="AT70" s="29">
        <v>0</v>
      </c>
      <c r="AU70" s="30">
        <v>5</v>
      </c>
      <c r="AV70" s="29">
        <v>7</v>
      </c>
      <c r="AW70" s="30">
        <v>5</v>
      </c>
      <c r="AX70" s="29">
        <v>8</v>
      </c>
      <c r="AY70" s="30">
        <v>8</v>
      </c>
      <c r="AZ70" s="29">
        <v>1</v>
      </c>
      <c r="BA70" s="30">
        <v>0</v>
      </c>
      <c r="BB70" s="29">
        <v>8</v>
      </c>
      <c r="BC70" s="30">
        <v>5</v>
      </c>
      <c r="BD70" s="29">
        <v>41</v>
      </c>
      <c r="BE70" s="30">
        <v>63</v>
      </c>
      <c r="BF70" s="29">
        <v>8</v>
      </c>
      <c r="BG70" s="30">
        <v>43</v>
      </c>
      <c r="BH70" s="29">
        <v>9</v>
      </c>
      <c r="BI70" s="30">
        <v>25</v>
      </c>
      <c r="BJ70" s="29">
        <v>19</v>
      </c>
      <c r="BK70" s="30">
        <v>65</v>
      </c>
      <c r="BL70" s="29">
        <v>0</v>
      </c>
      <c r="BM70" s="30">
        <v>263</v>
      </c>
      <c r="BN70" s="29">
        <v>19</v>
      </c>
      <c r="BO70" s="30">
        <v>9</v>
      </c>
      <c r="BP70" s="29">
        <v>25</v>
      </c>
      <c r="BQ70" s="30">
        <v>36</v>
      </c>
      <c r="BR70" s="29">
        <v>157</v>
      </c>
      <c r="BS70" s="30">
        <v>0</v>
      </c>
      <c r="BT70" s="29">
        <v>0</v>
      </c>
      <c r="BU70" s="30">
        <v>0</v>
      </c>
      <c r="BV70" s="29">
        <v>0</v>
      </c>
      <c r="BW70" s="30">
        <v>0</v>
      </c>
      <c r="BX70" s="29">
        <v>0</v>
      </c>
      <c r="BY70" s="30">
        <v>0</v>
      </c>
      <c r="BZ70" s="31">
        <v>0</v>
      </c>
      <c r="CA70" s="30">
        <v>0</v>
      </c>
      <c r="CB70" s="29">
        <v>0</v>
      </c>
      <c r="CC70" s="30">
        <v>0</v>
      </c>
      <c r="CD70" s="29">
        <v>0</v>
      </c>
      <c r="CE70" s="30">
        <v>0</v>
      </c>
      <c r="CF70" s="29">
        <v>0</v>
      </c>
      <c r="CG70" s="30">
        <v>0</v>
      </c>
      <c r="CH70" s="29">
        <v>0</v>
      </c>
      <c r="CI70" s="30">
        <v>0</v>
      </c>
      <c r="CJ70" s="29">
        <v>0</v>
      </c>
      <c r="CK70" s="30">
        <v>0</v>
      </c>
      <c r="CL70" s="29">
        <v>0</v>
      </c>
      <c r="CM70" s="30">
        <v>0</v>
      </c>
      <c r="CN70" s="29">
        <v>0</v>
      </c>
      <c r="CO70" s="30">
        <v>0</v>
      </c>
      <c r="CP70" s="29">
        <v>0</v>
      </c>
      <c r="CQ70" s="30">
        <v>0</v>
      </c>
      <c r="CR70" s="29">
        <v>0</v>
      </c>
      <c r="CS70" s="29">
        <v>0</v>
      </c>
      <c r="CT70" s="29">
        <v>0</v>
      </c>
      <c r="CU70" s="30">
        <v>0</v>
      </c>
      <c r="CV70" s="29">
        <v>0</v>
      </c>
      <c r="CW70" s="30">
        <v>0</v>
      </c>
      <c r="CX70" s="29">
        <v>0</v>
      </c>
      <c r="CY70" s="30">
        <v>0</v>
      </c>
      <c r="CZ70" s="29">
        <v>0</v>
      </c>
      <c r="DA70" s="30">
        <v>0</v>
      </c>
      <c r="DB70" s="29">
        <v>0</v>
      </c>
      <c r="DC70" s="30">
        <v>0</v>
      </c>
      <c r="DD70" s="29">
        <v>0</v>
      </c>
      <c r="DE70" s="30">
        <v>0</v>
      </c>
      <c r="DF70" s="29">
        <v>0</v>
      </c>
      <c r="DG70" s="30">
        <v>0</v>
      </c>
      <c r="DH70" s="29">
        <v>0</v>
      </c>
      <c r="DI70" s="30">
        <v>0</v>
      </c>
      <c r="DJ70" s="29">
        <v>0</v>
      </c>
      <c r="DK70" s="30">
        <v>0</v>
      </c>
      <c r="DL70" s="29">
        <v>0</v>
      </c>
      <c r="DM70" s="30">
        <v>0</v>
      </c>
      <c r="DN70" s="29">
        <v>0</v>
      </c>
      <c r="DO70" s="30">
        <v>0</v>
      </c>
      <c r="DP70" s="29">
        <v>0</v>
      </c>
      <c r="DQ70" s="30">
        <v>0</v>
      </c>
      <c r="DR70" s="29">
        <v>0</v>
      </c>
      <c r="DS70" s="30">
        <v>0</v>
      </c>
      <c r="DT70" s="29">
        <v>0</v>
      </c>
      <c r="DU70" s="30">
        <v>0</v>
      </c>
      <c r="DV70" s="29">
        <v>0</v>
      </c>
      <c r="DW70" s="32">
        <v>3298</v>
      </c>
      <c r="DX70" s="33">
        <v>66</v>
      </c>
    </row>
    <row r="71" spans="1:128">
      <c r="A71" s="1">
        <v>67</v>
      </c>
      <c r="B71" s="27" t="s">
        <v>384</v>
      </c>
      <c r="C71" s="28" t="s">
        <v>385</v>
      </c>
      <c r="D71" s="29">
        <v>0</v>
      </c>
      <c r="E71" s="30">
        <v>0</v>
      </c>
      <c r="F71" s="29">
        <v>0</v>
      </c>
      <c r="G71" s="30">
        <v>0</v>
      </c>
      <c r="H71" s="29">
        <v>0</v>
      </c>
      <c r="I71" s="30">
        <v>0</v>
      </c>
      <c r="J71" s="29">
        <v>0</v>
      </c>
      <c r="K71" s="30">
        <v>0</v>
      </c>
      <c r="L71" s="29">
        <v>0</v>
      </c>
      <c r="M71" s="30">
        <v>0</v>
      </c>
      <c r="N71" s="29">
        <v>0</v>
      </c>
      <c r="O71" s="30">
        <v>0</v>
      </c>
      <c r="P71" s="29">
        <v>0</v>
      </c>
      <c r="Q71" s="30">
        <v>0</v>
      </c>
      <c r="R71" s="29">
        <v>0</v>
      </c>
      <c r="S71" s="30">
        <v>0</v>
      </c>
      <c r="T71" s="29">
        <v>0</v>
      </c>
      <c r="U71" s="30">
        <v>0</v>
      </c>
      <c r="V71" s="29">
        <v>0</v>
      </c>
      <c r="W71" s="30">
        <v>0</v>
      </c>
      <c r="X71" s="29">
        <v>0</v>
      </c>
      <c r="Y71" s="30">
        <v>0</v>
      </c>
      <c r="Z71" s="29">
        <v>1960</v>
      </c>
      <c r="AA71" s="30">
        <v>528</v>
      </c>
      <c r="AB71" s="29">
        <v>39</v>
      </c>
      <c r="AC71" s="30">
        <v>0</v>
      </c>
      <c r="AD71" s="29">
        <v>0</v>
      </c>
      <c r="AE71" s="30">
        <v>0</v>
      </c>
      <c r="AF71" s="29">
        <v>0</v>
      </c>
      <c r="AG71" s="30">
        <v>0</v>
      </c>
      <c r="AH71" s="29">
        <v>0</v>
      </c>
      <c r="AI71" s="30">
        <v>0</v>
      </c>
      <c r="AJ71" s="29">
        <v>0</v>
      </c>
      <c r="AK71" s="30">
        <v>0</v>
      </c>
      <c r="AL71" s="29">
        <v>0</v>
      </c>
      <c r="AM71" s="30">
        <v>0</v>
      </c>
      <c r="AN71" s="29">
        <v>0</v>
      </c>
      <c r="AO71" s="30">
        <v>0</v>
      </c>
      <c r="AP71" s="29">
        <v>0</v>
      </c>
      <c r="AQ71" s="30">
        <v>0</v>
      </c>
      <c r="AR71" s="29">
        <v>0</v>
      </c>
      <c r="AS71" s="30">
        <v>0</v>
      </c>
      <c r="AT71" s="29">
        <v>0</v>
      </c>
      <c r="AU71" s="30">
        <v>0</v>
      </c>
      <c r="AV71" s="29">
        <v>0</v>
      </c>
      <c r="AW71" s="30">
        <v>0</v>
      </c>
      <c r="AX71" s="29">
        <v>0</v>
      </c>
      <c r="AY71" s="30">
        <v>0</v>
      </c>
      <c r="AZ71" s="29">
        <v>0</v>
      </c>
      <c r="BA71" s="30">
        <v>0</v>
      </c>
      <c r="BB71" s="29">
        <v>0</v>
      </c>
      <c r="BC71" s="30">
        <v>0</v>
      </c>
      <c r="BD71" s="29">
        <v>0</v>
      </c>
      <c r="BE71" s="30">
        <v>0</v>
      </c>
      <c r="BF71" s="29">
        <v>0</v>
      </c>
      <c r="BG71" s="30">
        <v>0</v>
      </c>
      <c r="BH71" s="29">
        <v>0</v>
      </c>
      <c r="BI71" s="30">
        <v>0</v>
      </c>
      <c r="BJ71" s="29">
        <v>0</v>
      </c>
      <c r="BK71" s="30">
        <v>0</v>
      </c>
      <c r="BL71" s="29">
        <v>0</v>
      </c>
      <c r="BM71" s="30">
        <v>0</v>
      </c>
      <c r="BN71" s="29">
        <v>0</v>
      </c>
      <c r="BO71" s="30">
        <v>0</v>
      </c>
      <c r="BP71" s="29">
        <v>0</v>
      </c>
      <c r="BQ71" s="30">
        <v>0</v>
      </c>
      <c r="BR71" s="29">
        <v>0</v>
      </c>
      <c r="BS71" s="30">
        <v>0</v>
      </c>
      <c r="BT71" s="29">
        <v>0</v>
      </c>
      <c r="BU71" s="30">
        <v>0</v>
      </c>
      <c r="BV71" s="29">
        <v>0</v>
      </c>
      <c r="BW71" s="30">
        <v>0</v>
      </c>
      <c r="BX71" s="29">
        <v>0</v>
      </c>
      <c r="BY71" s="30">
        <v>0</v>
      </c>
      <c r="BZ71" s="31">
        <v>0</v>
      </c>
      <c r="CA71" s="30">
        <v>0</v>
      </c>
      <c r="CB71" s="29">
        <v>0</v>
      </c>
      <c r="CC71" s="30">
        <v>0</v>
      </c>
      <c r="CD71" s="29">
        <v>0</v>
      </c>
      <c r="CE71" s="30">
        <v>0</v>
      </c>
      <c r="CF71" s="29">
        <v>0</v>
      </c>
      <c r="CG71" s="30">
        <v>0</v>
      </c>
      <c r="CH71" s="29">
        <v>0</v>
      </c>
      <c r="CI71" s="30">
        <v>0</v>
      </c>
      <c r="CJ71" s="29">
        <v>0</v>
      </c>
      <c r="CK71" s="30">
        <v>0</v>
      </c>
      <c r="CL71" s="29">
        <v>0</v>
      </c>
      <c r="CM71" s="30">
        <v>0</v>
      </c>
      <c r="CN71" s="29">
        <v>0</v>
      </c>
      <c r="CO71" s="30">
        <v>0</v>
      </c>
      <c r="CP71" s="29">
        <v>0</v>
      </c>
      <c r="CQ71" s="30">
        <v>0</v>
      </c>
      <c r="CR71" s="29">
        <v>0</v>
      </c>
      <c r="CS71" s="29">
        <v>0</v>
      </c>
      <c r="CT71" s="29">
        <v>0</v>
      </c>
      <c r="CU71" s="30">
        <v>0</v>
      </c>
      <c r="CV71" s="29">
        <v>0</v>
      </c>
      <c r="CW71" s="30">
        <v>0</v>
      </c>
      <c r="CX71" s="29">
        <v>0</v>
      </c>
      <c r="CY71" s="30">
        <v>0</v>
      </c>
      <c r="CZ71" s="29">
        <v>0</v>
      </c>
      <c r="DA71" s="30">
        <v>0</v>
      </c>
      <c r="DB71" s="29">
        <v>0</v>
      </c>
      <c r="DC71" s="30">
        <v>0</v>
      </c>
      <c r="DD71" s="29">
        <v>0</v>
      </c>
      <c r="DE71" s="30">
        <v>0</v>
      </c>
      <c r="DF71" s="29">
        <v>0</v>
      </c>
      <c r="DG71" s="30">
        <v>0</v>
      </c>
      <c r="DH71" s="29">
        <v>0</v>
      </c>
      <c r="DI71" s="30">
        <v>0</v>
      </c>
      <c r="DJ71" s="29">
        <v>0</v>
      </c>
      <c r="DK71" s="30">
        <v>0</v>
      </c>
      <c r="DL71" s="29">
        <v>0</v>
      </c>
      <c r="DM71" s="30">
        <v>0</v>
      </c>
      <c r="DN71" s="29">
        <v>0</v>
      </c>
      <c r="DO71" s="30">
        <v>0</v>
      </c>
      <c r="DP71" s="29">
        <v>0</v>
      </c>
      <c r="DQ71" s="30">
        <v>0</v>
      </c>
      <c r="DR71" s="29">
        <v>0</v>
      </c>
      <c r="DS71" s="30">
        <v>0</v>
      </c>
      <c r="DT71" s="29">
        <v>0</v>
      </c>
      <c r="DU71" s="30">
        <v>0</v>
      </c>
      <c r="DV71" s="29">
        <v>0</v>
      </c>
      <c r="DW71" s="32">
        <v>2527</v>
      </c>
      <c r="DX71" s="33">
        <v>67</v>
      </c>
    </row>
    <row r="72" spans="1:128">
      <c r="A72" s="1">
        <v>68</v>
      </c>
      <c r="B72" s="27" t="s">
        <v>386</v>
      </c>
      <c r="C72" s="28" t="s">
        <v>387</v>
      </c>
      <c r="D72" s="29">
        <v>0</v>
      </c>
      <c r="E72" s="30">
        <v>0</v>
      </c>
      <c r="F72" s="29">
        <v>0</v>
      </c>
      <c r="G72" s="30">
        <v>0</v>
      </c>
      <c r="H72" s="29">
        <v>0</v>
      </c>
      <c r="I72" s="30">
        <v>0</v>
      </c>
      <c r="J72" s="29">
        <v>0</v>
      </c>
      <c r="K72" s="30">
        <v>0</v>
      </c>
      <c r="L72" s="29">
        <v>0</v>
      </c>
      <c r="M72" s="30">
        <v>0</v>
      </c>
      <c r="N72" s="29">
        <v>0</v>
      </c>
      <c r="O72" s="30">
        <v>0</v>
      </c>
      <c r="P72" s="29">
        <v>0</v>
      </c>
      <c r="Q72" s="30">
        <v>0</v>
      </c>
      <c r="R72" s="29">
        <v>0</v>
      </c>
      <c r="S72" s="30">
        <v>0</v>
      </c>
      <c r="T72" s="29">
        <v>0</v>
      </c>
      <c r="U72" s="30">
        <v>1539</v>
      </c>
      <c r="V72" s="29">
        <v>232</v>
      </c>
      <c r="W72" s="30">
        <v>333</v>
      </c>
      <c r="X72" s="29">
        <v>0</v>
      </c>
      <c r="Y72" s="30">
        <v>0</v>
      </c>
      <c r="Z72" s="29">
        <v>0</v>
      </c>
      <c r="AA72" s="30">
        <v>0</v>
      </c>
      <c r="AB72" s="29">
        <v>0</v>
      </c>
      <c r="AC72" s="30">
        <v>0</v>
      </c>
      <c r="AD72" s="29">
        <v>0</v>
      </c>
      <c r="AE72" s="30">
        <v>0</v>
      </c>
      <c r="AF72" s="29">
        <v>0</v>
      </c>
      <c r="AG72" s="30">
        <v>0</v>
      </c>
      <c r="AH72" s="29">
        <v>0</v>
      </c>
      <c r="AI72" s="30">
        <v>0</v>
      </c>
      <c r="AJ72" s="29">
        <v>0</v>
      </c>
      <c r="AK72" s="30">
        <v>0</v>
      </c>
      <c r="AL72" s="29">
        <v>0</v>
      </c>
      <c r="AM72" s="30">
        <v>0</v>
      </c>
      <c r="AN72" s="29">
        <v>0</v>
      </c>
      <c r="AO72" s="30">
        <v>0</v>
      </c>
      <c r="AP72" s="29">
        <v>0</v>
      </c>
      <c r="AQ72" s="30">
        <v>0</v>
      </c>
      <c r="AR72" s="29">
        <v>0</v>
      </c>
      <c r="AS72" s="30">
        <v>0</v>
      </c>
      <c r="AT72" s="29">
        <v>0</v>
      </c>
      <c r="AU72" s="30">
        <v>0</v>
      </c>
      <c r="AV72" s="29">
        <v>0</v>
      </c>
      <c r="AW72" s="30">
        <v>0</v>
      </c>
      <c r="AX72" s="29">
        <v>0</v>
      </c>
      <c r="AY72" s="30">
        <v>0</v>
      </c>
      <c r="AZ72" s="29">
        <v>0</v>
      </c>
      <c r="BA72" s="30">
        <v>0</v>
      </c>
      <c r="BB72" s="29">
        <v>0</v>
      </c>
      <c r="BC72" s="30">
        <v>0</v>
      </c>
      <c r="BD72" s="29">
        <v>0</v>
      </c>
      <c r="BE72" s="30">
        <v>0</v>
      </c>
      <c r="BF72" s="29">
        <v>0</v>
      </c>
      <c r="BG72" s="30">
        <v>0</v>
      </c>
      <c r="BH72" s="29">
        <v>0</v>
      </c>
      <c r="BI72" s="30">
        <v>0</v>
      </c>
      <c r="BJ72" s="29">
        <v>0</v>
      </c>
      <c r="BK72" s="30">
        <v>0</v>
      </c>
      <c r="BL72" s="29">
        <v>0</v>
      </c>
      <c r="BM72" s="30">
        <v>0</v>
      </c>
      <c r="BN72" s="29">
        <v>0</v>
      </c>
      <c r="BO72" s="30">
        <v>0</v>
      </c>
      <c r="BP72" s="29">
        <v>0</v>
      </c>
      <c r="BQ72" s="30">
        <v>0</v>
      </c>
      <c r="BR72" s="29">
        <v>0</v>
      </c>
      <c r="BS72" s="30">
        <v>0</v>
      </c>
      <c r="BT72" s="29">
        <v>0</v>
      </c>
      <c r="BU72" s="30">
        <v>0</v>
      </c>
      <c r="BV72" s="29">
        <v>0</v>
      </c>
      <c r="BW72" s="30">
        <v>0</v>
      </c>
      <c r="BX72" s="29">
        <v>0</v>
      </c>
      <c r="BY72" s="30">
        <v>0</v>
      </c>
      <c r="BZ72" s="31">
        <v>0</v>
      </c>
      <c r="CA72" s="30">
        <v>0</v>
      </c>
      <c r="CB72" s="29">
        <v>0</v>
      </c>
      <c r="CC72" s="30">
        <v>0</v>
      </c>
      <c r="CD72" s="29">
        <v>0</v>
      </c>
      <c r="CE72" s="30">
        <v>0</v>
      </c>
      <c r="CF72" s="29">
        <v>0</v>
      </c>
      <c r="CG72" s="30">
        <v>0</v>
      </c>
      <c r="CH72" s="29">
        <v>0</v>
      </c>
      <c r="CI72" s="30">
        <v>0</v>
      </c>
      <c r="CJ72" s="29">
        <v>0</v>
      </c>
      <c r="CK72" s="30">
        <v>0</v>
      </c>
      <c r="CL72" s="29">
        <v>0</v>
      </c>
      <c r="CM72" s="30">
        <v>0</v>
      </c>
      <c r="CN72" s="29">
        <v>0</v>
      </c>
      <c r="CO72" s="30">
        <v>0</v>
      </c>
      <c r="CP72" s="29">
        <v>0</v>
      </c>
      <c r="CQ72" s="30">
        <v>0</v>
      </c>
      <c r="CR72" s="29">
        <v>0</v>
      </c>
      <c r="CS72" s="29">
        <v>0</v>
      </c>
      <c r="CT72" s="29">
        <v>0</v>
      </c>
      <c r="CU72" s="30">
        <v>0</v>
      </c>
      <c r="CV72" s="29">
        <v>0</v>
      </c>
      <c r="CW72" s="30">
        <v>0</v>
      </c>
      <c r="CX72" s="29">
        <v>0</v>
      </c>
      <c r="CY72" s="30">
        <v>0</v>
      </c>
      <c r="CZ72" s="29">
        <v>0</v>
      </c>
      <c r="DA72" s="30">
        <v>0</v>
      </c>
      <c r="DB72" s="29">
        <v>0</v>
      </c>
      <c r="DC72" s="30">
        <v>0</v>
      </c>
      <c r="DD72" s="29">
        <v>0</v>
      </c>
      <c r="DE72" s="30">
        <v>0</v>
      </c>
      <c r="DF72" s="29">
        <v>0</v>
      </c>
      <c r="DG72" s="30">
        <v>0</v>
      </c>
      <c r="DH72" s="29">
        <v>0</v>
      </c>
      <c r="DI72" s="30">
        <v>0</v>
      </c>
      <c r="DJ72" s="29">
        <v>0</v>
      </c>
      <c r="DK72" s="30">
        <v>0</v>
      </c>
      <c r="DL72" s="29">
        <v>0</v>
      </c>
      <c r="DM72" s="30">
        <v>0</v>
      </c>
      <c r="DN72" s="29">
        <v>0</v>
      </c>
      <c r="DO72" s="30">
        <v>0</v>
      </c>
      <c r="DP72" s="29">
        <v>0</v>
      </c>
      <c r="DQ72" s="30">
        <v>0</v>
      </c>
      <c r="DR72" s="29">
        <v>0</v>
      </c>
      <c r="DS72" s="30">
        <v>0</v>
      </c>
      <c r="DT72" s="29">
        <v>0</v>
      </c>
      <c r="DU72" s="30">
        <v>0</v>
      </c>
      <c r="DV72" s="29">
        <v>0</v>
      </c>
      <c r="DW72" s="32">
        <v>2104</v>
      </c>
      <c r="DX72" s="33">
        <v>68</v>
      </c>
    </row>
    <row r="73" spans="1:128">
      <c r="A73" s="1">
        <v>69</v>
      </c>
      <c r="B73" s="27" t="s">
        <v>388</v>
      </c>
      <c r="C73" s="28" t="s">
        <v>389</v>
      </c>
      <c r="D73" s="29">
        <v>0</v>
      </c>
      <c r="E73" s="30">
        <v>0</v>
      </c>
      <c r="F73" s="29">
        <v>0</v>
      </c>
      <c r="G73" s="30">
        <v>0</v>
      </c>
      <c r="H73" s="29">
        <v>0</v>
      </c>
      <c r="I73" s="30">
        <v>0</v>
      </c>
      <c r="J73" s="29">
        <v>0</v>
      </c>
      <c r="K73" s="30">
        <v>0</v>
      </c>
      <c r="L73" s="29">
        <v>0</v>
      </c>
      <c r="M73" s="30">
        <v>0</v>
      </c>
      <c r="N73" s="29">
        <v>0</v>
      </c>
      <c r="O73" s="30">
        <v>0</v>
      </c>
      <c r="P73" s="29">
        <v>0</v>
      </c>
      <c r="Q73" s="30">
        <v>0</v>
      </c>
      <c r="R73" s="29">
        <v>0</v>
      </c>
      <c r="S73" s="30">
        <v>2</v>
      </c>
      <c r="T73" s="29">
        <v>0</v>
      </c>
      <c r="U73" s="30">
        <v>5</v>
      </c>
      <c r="V73" s="29">
        <v>2</v>
      </c>
      <c r="W73" s="30">
        <v>4</v>
      </c>
      <c r="X73" s="29">
        <v>1</v>
      </c>
      <c r="Y73" s="30">
        <v>0</v>
      </c>
      <c r="Z73" s="29">
        <v>74</v>
      </c>
      <c r="AA73" s="30">
        <v>122</v>
      </c>
      <c r="AB73" s="29">
        <v>1417</v>
      </c>
      <c r="AC73" s="30">
        <v>0</v>
      </c>
      <c r="AD73" s="29">
        <v>2</v>
      </c>
      <c r="AE73" s="30">
        <v>0</v>
      </c>
      <c r="AF73" s="29">
        <v>0</v>
      </c>
      <c r="AG73" s="30">
        <v>3</v>
      </c>
      <c r="AH73" s="29">
        <v>0</v>
      </c>
      <c r="AI73" s="30">
        <v>0</v>
      </c>
      <c r="AJ73" s="29">
        <v>0</v>
      </c>
      <c r="AK73" s="30">
        <v>19</v>
      </c>
      <c r="AL73" s="29">
        <v>2</v>
      </c>
      <c r="AM73" s="30">
        <v>0</v>
      </c>
      <c r="AN73" s="29">
        <v>0</v>
      </c>
      <c r="AO73" s="30">
        <v>0</v>
      </c>
      <c r="AP73" s="29">
        <v>0</v>
      </c>
      <c r="AQ73" s="30">
        <v>0</v>
      </c>
      <c r="AR73" s="29">
        <v>0</v>
      </c>
      <c r="AS73" s="30">
        <v>1</v>
      </c>
      <c r="AT73" s="29">
        <v>0</v>
      </c>
      <c r="AU73" s="30">
        <v>1</v>
      </c>
      <c r="AV73" s="29">
        <v>1</v>
      </c>
      <c r="AW73" s="30">
        <v>1</v>
      </c>
      <c r="AX73" s="29">
        <v>0</v>
      </c>
      <c r="AY73" s="30">
        <v>0</v>
      </c>
      <c r="AZ73" s="29">
        <v>0</v>
      </c>
      <c r="BA73" s="30">
        <v>0</v>
      </c>
      <c r="BB73" s="29">
        <v>1</v>
      </c>
      <c r="BC73" s="30">
        <v>2</v>
      </c>
      <c r="BD73" s="29">
        <v>2</v>
      </c>
      <c r="BE73" s="30">
        <v>5</v>
      </c>
      <c r="BF73" s="29">
        <v>2</v>
      </c>
      <c r="BG73" s="30">
        <v>4</v>
      </c>
      <c r="BH73" s="29">
        <v>1</v>
      </c>
      <c r="BI73" s="30">
        <v>1</v>
      </c>
      <c r="BJ73" s="29">
        <v>0</v>
      </c>
      <c r="BK73" s="30">
        <v>1</v>
      </c>
      <c r="BL73" s="29">
        <v>0</v>
      </c>
      <c r="BM73" s="30">
        <v>1</v>
      </c>
      <c r="BN73" s="29">
        <v>2</v>
      </c>
      <c r="BO73" s="30">
        <v>0</v>
      </c>
      <c r="BP73" s="29">
        <v>1</v>
      </c>
      <c r="BQ73" s="30">
        <v>1</v>
      </c>
      <c r="BR73" s="29">
        <v>4</v>
      </c>
      <c r="BS73" s="30">
        <v>13</v>
      </c>
      <c r="BT73" s="29">
        <v>9</v>
      </c>
      <c r="BU73" s="30">
        <v>2</v>
      </c>
      <c r="BV73" s="29">
        <v>0</v>
      </c>
      <c r="BW73" s="30">
        <v>0</v>
      </c>
      <c r="BX73" s="29">
        <v>0</v>
      </c>
      <c r="BY73" s="30">
        <v>0</v>
      </c>
      <c r="BZ73" s="31">
        <v>0</v>
      </c>
      <c r="CA73" s="30">
        <v>1</v>
      </c>
      <c r="CB73" s="29">
        <v>0</v>
      </c>
      <c r="CC73" s="30">
        <v>2</v>
      </c>
      <c r="CD73" s="29">
        <v>338</v>
      </c>
      <c r="CE73" s="30">
        <v>9</v>
      </c>
      <c r="CF73" s="29">
        <v>4</v>
      </c>
      <c r="CG73" s="30">
        <v>32</v>
      </c>
      <c r="CH73" s="29">
        <v>3</v>
      </c>
      <c r="CI73" s="30">
        <v>7</v>
      </c>
      <c r="CJ73" s="29">
        <v>16</v>
      </c>
      <c r="CK73" s="30">
        <v>8</v>
      </c>
      <c r="CL73" s="29">
        <v>27</v>
      </c>
      <c r="CM73" s="30">
        <v>4</v>
      </c>
      <c r="CN73" s="29">
        <v>9</v>
      </c>
      <c r="CO73" s="30">
        <v>0</v>
      </c>
      <c r="CP73" s="29">
        <v>0</v>
      </c>
      <c r="CQ73" s="30">
        <v>0</v>
      </c>
      <c r="CR73" s="29">
        <v>0</v>
      </c>
      <c r="CS73" s="29">
        <v>0</v>
      </c>
      <c r="CT73" s="29">
        <v>0</v>
      </c>
      <c r="CU73" s="30">
        <v>1</v>
      </c>
      <c r="CV73" s="29">
        <v>2</v>
      </c>
      <c r="CW73" s="30">
        <v>81</v>
      </c>
      <c r="CX73" s="29">
        <v>385</v>
      </c>
      <c r="CY73" s="30">
        <v>11</v>
      </c>
      <c r="CZ73" s="29">
        <v>13</v>
      </c>
      <c r="DA73" s="30">
        <v>5</v>
      </c>
      <c r="DB73" s="29">
        <v>48</v>
      </c>
      <c r="DC73" s="30">
        <v>17</v>
      </c>
      <c r="DD73" s="29">
        <v>10</v>
      </c>
      <c r="DE73" s="30">
        <v>5</v>
      </c>
      <c r="DF73" s="29">
        <v>1</v>
      </c>
      <c r="DG73" s="30">
        <v>43</v>
      </c>
      <c r="DH73" s="29">
        <v>1</v>
      </c>
      <c r="DI73" s="30">
        <v>7</v>
      </c>
      <c r="DJ73" s="29">
        <v>2</v>
      </c>
      <c r="DK73" s="30">
        <v>5</v>
      </c>
      <c r="DL73" s="29">
        <v>2</v>
      </c>
      <c r="DM73" s="30">
        <v>5</v>
      </c>
      <c r="DN73" s="29">
        <v>8</v>
      </c>
      <c r="DO73" s="30">
        <v>1</v>
      </c>
      <c r="DP73" s="29">
        <v>1</v>
      </c>
      <c r="DQ73" s="30">
        <v>0</v>
      </c>
      <c r="DR73" s="29">
        <v>0</v>
      </c>
      <c r="DS73" s="30">
        <v>0</v>
      </c>
      <c r="DT73" s="29">
        <v>3</v>
      </c>
      <c r="DU73" s="30">
        <v>21</v>
      </c>
      <c r="DV73" s="29">
        <v>10</v>
      </c>
      <c r="DW73" s="32">
        <v>2857</v>
      </c>
      <c r="DX73" s="33">
        <v>69</v>
      </c>
    </row>
    <row r="74" spans="1:128">
      <c r="A74" s="1">
        <v>70</v>
      </c>
      <c r="B74" s="27" t="s">
        <v>390</v>
      </c>
      <c r="C74" s="28" t="s">
        <v>391</v>
      </c>
      <c r="D74" s="29">
        <v>0</v>
      </c>
      <c r="E74" s="30">
        <v>0</v>
      </c>
      <c r="F74" s="29">
        <v>0</v>
      </c>
      <c r="G74" s="30">
        <v>0</v>
      </c>
      <c r="H74" s="29">
        <v>0</v>
      </c>
      <c r="I74" s="30">
        <v>0</v>
      </c>
      <c r="J74" s="29">
        <v>0</v>
      </c>
      <c r="K74" s="30">
        <v>0</v>
      </c>
      <c r="L74" s="29">
        <v>0</v>
      </c>
      <c r="M74" s="30">
        <v>0</v>
      </c>
      <c r="N74" s="29">
        <v>0</v>
      </c>
      <c r="O74" s="30">
        <v>0</v>
      </c>
      <c r="P74" s="29">
        <v>0</v>
      </c>
      <c r="Q74" s="30">
        <v>0</v>
      </c>
      <c r="R74" s="29">
        <v>1485</v>
      </c>
      <c r="S74" s="30">
        <v>258</v>
      </c>
      <c r="T74" s="29">
        <v>0</v>
      </c>
      <c r="U74" s="30">
        <v>0</v>
      </c>
      <c r="V74" s="29">
        <v>0</v>
      </c>
      <c r="W74" s="30">
        <v>0</v>
      </c>
      <c r="X74" s="29">
        <v>0</v>
      </c>
      <c r="Y74" s="30">
        <v>0</v>
      </c>
      <c r="Z74" s="29">
        <v>0</v>
      </c>
      <c r="AA74" s="30">
        <v>0</v>
      </c>
      <c r="AB74" s="29">
        <v>0</v>
      </c>
      <c r="AC74" s="30">
        <v>0</v>
      </c>
      <c r="AD74" s="29">
        <v>0</v>
      </c>
      <c r="AE74" s="30">
        <v>0</v>
      </c>
      <c r="AF74" s="29">
        <v>0</v>
      </c>
      <c r="AG74" s="30">
        <v>0</v>
      </c>
      <c r="AH74" s="29">
        <v>0</v>
      </c>
      <c r="AI74" s="30">
        <v>0</v>
      </c>
      <c r="AJ74" s="29">
        <v>0</v>
      </c>
      <c r="AK74" s="30">
        <v>0</v>
      </c>
      <c r="AL74" s="29">
        <v>0</v>
      </c>
      <c r="AM74" s="30">
        <v>0</v>
      </c>
      <c r="AN74" s="29">
        <v>0</v>
      </c>
      <c r="AO74" s="30">
        <v>0</v>
      </c>
      <c r="AP74" s="29">
        <v>0</v>
      </c>
      <c r="AQ74" s="30">
        <v>0</v>
      </c>
      <c r="AR74" s="29">
        <v>0</v>
      </c>
      <c r="AS74" s="30">
        <v>0</v>
      </c>
      <c r="AT74" s="29">
        <v>0</v>
      </c>
      <c r="AU74" s="30">
        <v>0</v>
      </c>
      <c r="AV74" s="29">
        <v>0</v>
      </c>
      <c r="AW74" s="30">
        <v>0</v>
      </c>
      <c r="AX74" s="29">
        <v>0</v>
      </c>
      <c r="AY74" s="30">
        <v>0</v>
      </c>
      <c r="AZ74" s="29">
        <v>0</v>
      </c>
      <c r="BA74" s="30">
        <v>0</v>
      </c>
      <c r="BB74" s="29">
        <v>0</v>
      </c>
      <c r="BC74" s="30">
        <v>0</v>
      </c>
      <c r="BD74" s="29">
        <v>0</v>
      </c>
      <c r="BE74" s="30">
        <v>0</v>
      </c>
      <c r="BF74" s="29">
        <v>0</v>
      </c>
      <c r="BG74" s="30">
        <v>0</v>
      </c>
      <c r="BH74" s="29">
        <v>0</v>
      </c>
      <c r="BI74" s="30">
        <v>0</v>
      </c>
      <c r="BJ74" s="29">
        <v>0</v>
      </c>
      <c r="BK74" s="30">
        <v>0</v>
      </c>
      <c r="BL74" s="29">
        <v>0</v>
      </c>
      <c r="BM74" s="30">
        <v>0</v>
      </c>
      <c r="BN74" s="29">
        <v>0</v>
      </c>
      <c r="BO74" s="30">
        <v>0</v>
      </c>
      <c r="BP74" s="29">
        <v>0</v>
      </c>
      <c r="BQ74" s="30">
        <v>0</v>
      </c>
      <c r="BR74" s="29">
        <v>0</v>
      </c>
      <c r="BS74" s="30">
        <v>50</v>
      </c>
      <c r="BT74" s="29">
        <v>47</v>
      </c>
      <c r="BU74" s="30">
        <v>0</v>
      </c>
      <c r="BV74" s="29">
        <v>0</v>
      </c>
      <c r="BW74" s="30">
        <v>1</v>
      </c>
      <c r="BX74" s="29">
        <v>0</v>
      </c>
      <c r="BY74" s="30">
        <v>0</v>
      </c>
      <c r="BZ74" s="31">
        <v>0</v>
      </c>
      <c r="CA74" s="30">
        <v>0</v>
      </c>
      <c r="CB74" s="29">
        <v>0</v>
      </c>
      <c r="CC74" s="30">
        <v>0</v>
      </c>
      <c r="CD74" s="29">
        <v>0</v>
      </c>
      <c r="CE74" s="30">
        <v>0</v>
      </c>
      <c r="CF74" s="29">
        <v>0</v>
      </c>
      <c r="CG74" s="30">
        <v>0</v>
      </c>
      <c r="CH74" s="29">
        <v>0</v>
      </c>
      <c r="CI74" s="30">
        <v>0</v>
      </c>
      <c r="CJ74" s="29">
        <v>0</v>
      </c>
      <c r="CK74" s="30">
        <v>0</v>
      </c>
      <c r="CL74" s="29">
        <v>0</v>
      </c>
      <c r="CM74" s="30">
        <v>0</v>
      </c>
      <c r="CN74" s="29">
        <v>0</v>
      </c>
      <c r="CO74" s="30">
        <v>0</v>
      </c>
      <c r="CP74" s="29">
        <v>0</v>
      </c>
      <c r="CQ74" s="30">
        <v>0</v>
      </c>
      <c r="CR74" s="29">
        <v>0</v>
      </c>
      <c r="CS74" s="29">
        <v>0</v>
      </c>
      <c r="CT74" s="29">
        <v>0</v>
      </c>
      <c r="CU74" s="30">
        <v>0</v>
      </c>
      <c r="CV74" s="29">
        <v>0</v>
      </c>
      <c r="CW74" s="30">
        <v>0</v>
      </c>
      <c r="CX74" s="29">
        <v>0</v>
      </c>
      <c r="CY74" s="30">
        <v>0</v>
      </c>
      <c r="CZ74" s="29">
        <v>0</v>
      </c>
      <c r="DA74" s="30">
        <v>0</v>
      </c>
      <c r="DB74" s="29">
        <v>0</v>
      </c>
      <c r="DC74" s="30">
        <v>0</v>
      </c>
      <c r="DD74" s="29">
        <v>0</v>
      </c>
      <c r="DE74" s="30">
        <v>0</v>
      </c>
      <c r="DF74" s="29">
        <v>0</v>
      </c>
      <c r="DG74" s="30">
        <v>0</v>
      </c>
      <c r="DH74" s="29">
        <v>0</v>
      </c>
      <c r="DI74" s="30">
        <v>2</v>
      </c>
      <c r="DJ74" s="29">
        <v>0</v>
      </c>
      <c r="DK74" s="30">
        <v>10</v>
      </c>
      <c r="DL74" s="29">
        <v>9</v>
      </c>
      <c r="DM74" s="30">
        <v>2</v>
      </c>
      <c r="DN74" s="29">
        <v>11</v>
      </c>
      <c r="DO74" s="30">
        <v>8</v>
      </c>
      <c r="DP74" s="29">
        <v>10</v>
      </c>
      <c r="DQ74" s="30">
        <v>245</v>
      </c>
      <c r="DR74" s="29">
        <v>0</v>
      </c>
      <c r="DS74" s="30">
        <v>0</v>
      </c>
      <c r="DT74" s="29">
        <v>0</v>
      </c>
      <c r="DU74" s="30">
        <v>3</v>
      </c>
      <c r="DV74" s="29">
        <v>1</v>
      </c>
      <c r="DW74" s="32">
        <v>2142</v>
      </c>
      <c r="DX74" s="33">
        <v>70</v>
      </c>
    </row>
    <row r="75" spans="1:128">
      <c r="A75" s="1">
        <v>71</v>
      </c>
      <c r="B75" s="27" t="s">
        <v>392</v>
      </c>
      <c r="C75" s="28" t="s">
        <v>393</v>
      </c>
      <c r="D75" s="29">
        <v>0</v>
      </c>
      <c r="E75" s="30">
        <v>0</v>
      </c>
      <c r="F75" s="29">
        <v>0</v>
      </c>
      <c r="G75" s="30">
        <v>0</v>
      </c>
      <c r="H75" s="29">
        <v>0</v>
      </c>
      <c r="I75" s="30">
        <v>0</v>
      </c>
      <c r="J75" s="29">
        <v>0</v>
      </c>
      <c r="K75" s="30">
        <v>0</v>
      </c>
      <c r="L75" s="29">
        <v>0</v>
      </c>
      <c r="M75" s="30">
        <v>0</v>
      </c>
      <c r="N75" s="29">
        <v>0</v>
      </c>
      <c r="O75" s="30">
        <v>0</v>
      </c>
      <c r="P75" s="29">
        <v>0</v>
      </c>
      <c r="Q75" s="30">
        <v>0</v>
      </c>
      <c r="R75" s="29">
        <v>0</v>
      </c>
      <c r="S75" s="30">
        <v>0</v>
      </c>
      <c r="T75" s="29">
        <v>0</v>
      </c>
      <c r="U75" s="30">
        <v>0</v>
      </c>
      <c r="V75" s="29">
        <v>0</v>
      </c>
      <c r="W75" s="30">
        <v>0</v>
      </c>
      <c r="X75" s="29">
        <v>0</v>
      </c>
      <c r="Y75" s="30">
        <v>0</v>
      </c>
      <c r="Z75" s="29">
        <v>0</v>
      </c>
      <c r="AA75" s="30">
        <v>0</v>
      </c>
      <c r="AB75" s="29">
        <v>0</v>
      </c>
      <c r="AC75" s="30">
        <v>0</v>
      </c>
      <c r="AD75" s="29">
        <v>0</v>
      </c>
      <c r="AE75" s="30">
        <v>0</v>
      </c>
      <c r="AF75" s="29">
        <v>0</v>
      </c>
      <c r="AG75" s="30">
        <v>0</v>
      </c>
      <c r="AH75" s="29">
        <v>0</v>
      </c>
      <c r="AI75" s="30">
        <v>0</v>
      </c>
      <c r="AJ75" s="29">
        <v>0</v>
      </c>
      <c r="AK75" s="30">
        <v>0</v>
      </c>
      <c r="AL75" s="29">
        <v>0</v>
      </c>
      <c r="AM75" s="30">
        <v>0</v>
      </c>
      <c r="AN75" s="29">
        <v>0</v>
      </c>
      <c r="AO75" s="30">
        <v>0</v>
      </c>
      <c r="AP75" s="29">
        <v>0</v>
      </c>
      <c r="AQ75" s="30">
        <v>0</v>
      </c>
      <c r="AR75" s="29">
        <v>0</v>
      </c>
      <c r="AS75" s="30">
        <v>0</v>
      </c>
      <c r="AT75" s="29">
        <v>0</v>
      </c>
      <c r="AU75" s="30">
        <v>0</v>
      </c>
      <c r="AV75" s="29">
        <v>0</v>
      </c>
      <c r="AW75" s="30">
        <v>0</v>
      </c>
      <c r="AX75" s="29">
        <v>0</v>
      </c>
      <c r="AY75" s="30">
        <v>0</v>
      </c>
      <c r="AZ75" s="29">
        <v>0</v>
      </c>
      <c r="BA75" s="30">
        <v>0</v>
      </c>
      <c r="BB75" s="29">
        <v>0</v>
      </c>
      <c r="BC75" s="30">
        <v>200</v>
      </c>
      <c r="BD75" s="29">
        <v>1</v>
      </c>
      <c r="BE75" s="30">
        <v>6146</v>
      </c>
      <c r="BF75" s="29">
        <v>2</v>
      </c>
      <c r="BG75" s="30">
        <v>0</v>
      </c>
      <c r="BH75" s="29">
        <v>0</v>
      </c>
      <c r="BI75" s="30">
        <v>0</v>
      </c>
      <c r="BJ75" s="29">
        <v>0</v>
      </c>
      <c r="BK75" s="30">
        <v>0</v>
      </c>
      <c r="BL75" s="29">
        <v>0</v>
      </c>
      <c r="BM75" s="30">
        <v>0</v>
      </c>
      <c r="BN75" s="29">
        <v>0</v>
      </c>
      <c r="BO75" s="30">
        <v>0</v>
      </c>
      <c r="BP75" s="29">
        <v>0</v>
      </c>
      <c r="BQ75" s="30">
        <v>0</v>
      </c>
      <c r="BR75" s="29">
        <v>0</v>
      </c>
      <c r="BS75" s="30">
        <v>0</v>
      </c>
      <c r="BT75" s="29">
        <v>0</v>
      </c>
      <c r="BU75" s="30">
        <v>0</v>
      </c>
      <c r="BV75" s="29">
        <v>0</v>
      </c>
      <c r="BW75" s="30">
        <v>0</v>
      </c>
      <c r="BX75" s="29">
        <v>0</v>
      </c>
      <c r="BY75" s="30">
        <v>0</v>
      </c>
      <c r="BZ75" s="31">
        <v>0</v>
      </c>
      <c r="CA75" s="30">
        <v>0</v>
      </c>
      <c r="CB75" s="29">
        <v>0</v>
      </c>
      <c r="CC75" s="30">
        <v>0</v>
      </c>
      <c r="CD75" s="29">
        <v>0</v>
      </c>
      <c r="CE75" s="30">
        <v>0</v>
      </c>
      <c r="CF75" s="29">
        <v>0</v>
      </c>
      <c r="CG75" s="30">
        <v>0</v>
      </c>
      <c r="CH75" s="29">
        <v>0</v>
      </c>
      <c r="CI75" s="30">
        <v>0</v>
      </c>
      <c r="CJ75" s="29">
        <v>0</v>
      </c>
      <c r="CK75" s="30">
        <v>0</v>
      </c>
      <c r="CL75" s="29">
        <v>0</v>
      </c>
      <c r="CM75" s="30">
        <v>0</v>
      </c>
      <c r="CN75" s="29">
        <v>0</v>
      </c>
      <c r="CO75" s="30">
        <v>0</v>
      </c>
      <c r="CP75" s="29">
        <v>0</v>
      </c>
      <c r="CQ75" s="30">
        <v>0</v>
      </c>
      <c r="CR75" s="29">
        <v>0</v>
      </c>
      <c r="CS75" s="29">
        <v>0</v>
      </c>
      <c r="CT75" s="29">
        <v>0</v>
      </c>
      <c r="CU75" s="30">
        <v>0</v>
      </c>
      <c r="CV75" s="29">
        <v>0</v>
      </c>
      <c r="CW75" s="30">
        <v>0</v>
      </c>
      <c r="CX75" s="29">
        <v>0</v>
      </c>
      <c r="CY75" s="30">
        <v>0</v>
      </c>
      <c r="CZ75" s="29">
        <v>0</v>
      </c>
      <c r="DA75" s="30">
        <v>0</v>
      </c>
      <c r="DB75" s="29">
        <v>0</v>
      </c>
      <c r="DC75" s="30">
        <v>0</v>
      </c>
      <c r="DD75" s="29">
        <v>0</v>
      </c>
      <c r="DE75" s="30">
        <v>0</v>
      </c>
      <c r="DF75" s="29">
        <v>0</v>
      </c>
      <c r="DG75" s="30">
        <v>0</v>
      </c>
      <c r="DH75" s="29">
        <v>0</v>
      </c>
      <c r="DI75" s="30">
        <v>0</v>
      </c>
      <c r="DJ75" s="29">
        <v>0</v>
      </c>
      <c r="DK75" s="30">
        <v>0</v>
      </c>
      <c r="DL75" s="29">
        <v>0</v>
      </c>
      <c r="DM75" s="30">
        <v>0</v>
      </c>
      <c r="DN75" s="29">
        <v>0</v>
      </c>
      <c r="DO75" s="30">
        <v>0</v>
      </c>
      <c r="DP75" s="29">
        <v>0</v>
      </c>
      <c r="DQ75" s="30">
        <v>0</v>
      </c>
      <c r="DR75" s="29">
        <v>0</v>
      </c>
      <c r="DS75" s="30">
        <v>0</v>
      </c>
      <c r="DT75" s="29">
        <v>0</v>
      </c>
      <c r="DU75" s="30">
        <v>0</v>
      </c>
      <c r="DV75" s="29">
        <v>0</v>
      </c>
      <c r="DW75" s="32">
        <v>6349</v>
      </c>
      <c r="DX75" s="33">
        <v>71</v>
      </c>
    </row>
    <row r="76" spans="1:128">
      <c r="A76" s="1">
        <v>72</v>
      </c>
      <c r="B76" s="27" t="s">
        <v>394</v>
      </c>
      <c r="C76" s="28" t="s">
        <v>395</v>
      </c>
      <c r="D76" s="29">
        <v>0</v>
      </c>
      <c r="E76" s="30">
        <v>0</v>
      </c>
      <c r="F76" s="29">
        <v>0</v>
      </c>
      <c r="G76" s="30">
        <v>0</v>
      </c>
      <c r="H76" s="29">
        <v>0</v>
      </c>
      <c r="I76" s="30">
        <v>0</v>
      </c>
      <c r="J76" s="29">
        <v>0</v>
      </c>
      <c r="K76" s="30">
        <v>0</v>
      </c>
      <c r="L76" s="29">
        <v>2</v>
      </c>
      <c r="M76" s="30">
        <v>0</v>
      </c>
      <c r="N76" s="29">
        <v>0</v>
      </c>
      <c r="O76" s="30">
        <v>0</v>
      </c>
      <c r="P76" s="29">
        <v>477</v>
      </c>
      <c r="Q76" s="30">
        <v>0</v>
      </c>
      <c r="R76" s="29">
        <v>0</v>
      </c>
      <c r="S76" s="30">
        <v>0</v>
      </c>
      <c r="T76" s="29">
        <v>109</v>
      </c>
      <c r="U76" s="30">
        <v>103</v>
      </c>
      <c r="V76" s="29">
        <v>42</v>
      </c>
      <c r="W76" s="30">
        <v>43</v>
      </c>
      <c r="X76" s="29">
        <v>21</v>
      </c>
      <c r="Y76" s="30">
        <v>10</v>
      </c>
      <c r="Z76" s="29">
        <v>27</v>
      </c>
      <c r="AA76" s="30">
        <v>2</v>
      </c>
      <c r="AB76" s="29">
        <v>2</v>
      </c>
      <c r="AC76" s="30">
        <v>842</v>
      </c>
      <c r="AD76" s="29">
        <v>934</v>
      </c>
      <c r="AE76" s="30">
        <v>457</v>
      </c>
      <c r="AF76" s="29">
        <v>129</v>
      </c>
      <c r="AG76" s="30">
        <v>87</v>
      </c>
      <c r="AH76" s="29">
        <v>65</v>
      </c>
      <c r="AI76" s="30">
        <v>139</v>
      </c>
      <c r="AJ76" s="29">
        <v>244</v>
      </c>
      <c r="AK76" s="30">
        <v>3</v>
      </c>
      <c r="AL76" s="29">
        <v>672</v>
      </c>
      <c r="AM76" s="30">
        <v>3</v>
      </c>
      <c r="AN76" s="29">
        <v>15</v>
      </c>
      <c r="AO76" s="30">
        <v>160</v>
      </c>
      <c r="AP76" s="29">
        <v>3</v>
      </c>
      <c r="AQ76" s="30">
        <v>2</v>
      </c>
      <c r="AR76" s="29">
        <v>3</v>
      </c>
      <c r="AS76" s="30">
        <v>2</v>
      </c>
      <c r="AT76" s="29">
        <v>34</v>
      </c>
      <c r="AU76" s="30">
        <v>36</v>
      </c>
      <c r="AV76" s="29">
        <v>3</v>
      </c>
      <c r="AW76" s="30">
        <v>148</v>
      </c>
      <c r="AX76" s="29">
        <v>3</v>
      </c>
      <c r="AY76" s="30">
        <v>2</v>
      </c>
      <c r="AZ76" s="29">
        <v>62</v>
      </c>
      <c r="BA76" s="30">
        <v>3</v>
      </c>
      <c r="BB76" s="29">
        <v>5</v>
      </c>
      <c r="BC76" s="30">
        <v>26</v>
      </c>
      <c r="BD76" s="29">
        <v>9</v>
      </c>
      <c r="BE76" s="30">
        <v>718</v>
      </c>
      <c r="BF76" s="29">
        <v>9</v>
      </c>
      <c r="BG76" s="30">
        <v>0</v>
      </c>
      <c r="BH76" s="29">
        <v>1</v>
      </c>
      <c r="BI76" s="30">
        <v>1</v>
      </c>
      <c r="BJ76" s="29">
        <v>3</v>
      </c>
      <c r="BK76" s="30">
        <v>109</v>
      </c>
      <c r="BL76" s="29">
        <v>3</v>
      </c>
      <c r="BM76" s="30">
        <v>15</v>
      </c>
      <c r="BN76" s="29">
        <v>11</v>
      </c>
      <c r="BO76" s="30">
        <v>3</v>
      </c>
      <c r="BP76" s="29">
        <v>29</v>
      </c>
      <c r="BQ76" s="30">
        <v>3</v>
      </c>
      <c r="BR76" s="29">
        <v>3</v>
      </c>
      <c r="BS76" s="30">
        <v>0</v>
      </c>
      <c r="BT76" s="29">
        <v>0</v>
      </c>
      <c r="BU76" s="30">
        <v>0</v>
      </c>
      <c r="BV76" s="29">
        <v>1</v>
      </c>
      <c r="BW76" s="30">
        <v>0</v>
      </c>
      <c r="BX76" s="29">
        <v>1</v>
      </c>
      <c r="BY76" s="30">
        <v>0</v>
      </c>
      <c r="BZ76" s="31">
        <v>0</v>
      </c>
      <c r="CA76" s="30">
        <v>0</v>
      </c>
      <c r="CB76" s="29">
        <v>0</v>
      </c>
      <c r="CC76" s="30">
        <v>0</v>
      </c>
      <c r="CD76" s="29">
        <v>0</v>
      </c>
      <c r="CE76" s="30">
        <v>0</v>
      </c>
      <c r="CF76" s="29">
        <v>0</v>
      </c>
      <c r="CG76" s="30">
        <v>0</v>
      </c>
      <c r="CH76" s="29">
        <v>0</v>
      </c>
      <c r="CI76" s="30">
        <v>0</v>
      </c>
      <c r="CJ76" s="29">
        <v>0</v>
      </c>
      <c r="CK76" s="30">
        <v>0</v>
      </c>
      <c r="CL76" s="29">
        <v>0</v>
      </c>
      <c r="CM76" s="30">
        <v>0</v>
      </c>
      <c r="CN76" s="29">
        <v>0</v>
      </c>
      <c r="CO76" s="30">
        <v>0</v>
      </c>
      <c r="CP76" s="29">
        <v>0</v>
      </c>
      <c r="CQ76" s="30">
        <v>0</v>
      </c>
      <c r="CR76" s="29">
        <v>0</v>
      </c>
      <c r="CS76" s="29">
        <v>0</v>
      </c>
      <c r="CT76" s="29">
        <v>0</v>
      </c>
      <c r="CU76" s="30">
        <v>0</v>
      </c>
      <c r="CV76" s="29">
        <v>0</v>
      </c>
      <c r="CW76" s="30">
        <v>0</v>
      </c>
      <c r="CX76" s="29">
        <v>0</v>
      </c>
      <c r="CY76" s="30">
        <v>0</v>
      </c>
      <c r="CZ76" s="29">
        <v>0</v>
      </c>
      <c r="DA76" s="30">
        <v>0</v>
      </c>
      <c r="DB76" s="29">
        <v>0</v>
      </c>
      <c r="DC76" s="30">
        <v>0</v>
      </c>
      <c r="DD76" s="29">
        <v>0</v>
      </c>
      <c r="DE76" s="30">
        <v>0</v>
      </c>
      <c r="DF76" s="29">
        <v>0</v>
      </c>
      <c r="DG76" s="30">
        <v>0</v>
      </c>
      <c r="DH76" s="29">
        <v>13</v>
      </c>
      <c r="DI76" s="30">
        <v>0</v>
      </c>
      <c r="DJ76" s="29">
        <v>0</v>
      </c>
      <c r="DK76" s="30">
        <v>0</v>
      </c>
      <c r="DL76" s="29">
        <v>0</v>
      </c>
      <c r="DM76" s="30">
        <v>0</v>
      </c>
      <c r="DN76" s="29">
        <v>0</v>
      </c>
      <c r="DO76" s="30">
        <v>0</v>
      </c>
      <c r="DP76" s="29">
        <v>0</v>
      </c>
      <c r="DQ76" s="30">
        <v>0</v>
      </c>
      <c r="DR76" s="29">
        <v>1</v>
      </c>
      <c r="DS76" s="30">
        <v>2</v>
      </c>
      <c r="DT76" s="29">
        <v>0</v>
      </c>
      <c r="DU76" s="30">
        <v>0</v>
      </c>
      <c r="DV76" s="29">
        <v>0</v>
      </c>
      <c r="DW76" s="32">
        <v>5855</v>
      </c>
      <c r="DX76" s="33">
        <v>72</v>
      </c>
    </row>
    <row r="77" spans="1:128">
      <c r="A77" s="1">
        <v>73</v>
      </c>
      <c r="B77" s="27" t="s">
        <v>396</v>
      </c>
      <c r="C77" s="28" t="s">
        <v>397</v>
      </c>
      <c r="D77" s="29">
        <v>0</v>
      </c>
      <c r="E77" s="30">
        <v>0</v>
      </c>
      <c r="F77" s="29">
        <v>0</v>
      </c>
      <c r="G77" s="30">
        <v>0</v>
      </c>
      <c r="H77" s="29">
        <v>0</v>
      </c>
      <c r="I77" s="30">
        <v>0</v>
      </c>
      <c r="J77" s="29">
        <v>0</v>
      </c>
      <c r="K77" s="30">
        <v>0</v>
      </c>
      <c r="L77" s="29">
        <v>0</v>
      </c>
      <c r="M77" s="30">
        <v>0</v>
      </c>
      <c r="N77" s="29">
        <v>0</v>
      </c>
      <c r="O77" s="30">
        <v>0</v>
      </c>
      <c r="P77" s="29">
        <v>0</v>
      </c>
      <c r="Q77" s="30">
        <v>0</v>
      </c>
      <c r="R77" s="29">
        <v>7</v>
      </c>
      <c r="S77" s="30">
        <v>237</v>
      </c>
      <c r="T77" s="29">
        <v>0</v>
      </c>
      <c r="U77" s="30">
        <v>0</v>
      </c>
      <c r="V77" s="29">
        <v>0</v>
      </c>
      <c r="W77" s="30">
        <v>0</v>
      </c>
      <c r="X77" s="29">
        <v>0</v>
      </c>
      <c r="Y77" s="30">
        <v>0</v>
      </c>
      <c r="Z77" s="29">
        <v>0</v>
      </c>
      <c r="AA77" s="30">
        <v>0</v>
      </c>
      <c r="AB77" s="29">
        <v>0</v>
      </c>
      <c r="AC77" s="30">
        <v>0</v>
      </c>
      <c r="AD77" s="29">
        <v>0</v>
      </c>
      <c r="AE77" s="30">
        <v>0</v>
      </c>
      <c r="AF77" s="29">
        <v>0</v>
      </c>
      <c r="AG77" s="30">
        <v>0</v>
      </c>
      <c r="AH77" s="29">
        <v>0</v>
      </c>
      <c r="AI77" s="30">
        <v>0</v>
      </c>
      <c r="AJ77" s="29">
        <v>0</v>
      </c>
      <c r="AK77" s="30">
        <v>0</v>
      </c>
      <c r="AL77" s="29">
        <v>0</v>
      </c>
      <c r="AM77" s="30">
        <v>0</v>
      </c>
      <c r="AN77" s="29">
        <v>0</v>
      </c>
      <c r="AO77" s="30">
        <v>0</v>
      </c>
      <c r="AP77" s="29">
        <v>0</v>
      </c>
      <c r="AQ77" s="30">
        <v>0</v>
      </c>
      <c r="AR77" s="29">
        <v>0</v>
      </c>
      <c r="AS77" s="30">
        <v>0</v>
      </c>
      <c r="AT77" s="29">
        <v>0</v>
      </c>
      <c r="AU77" s="30">
        <v>0</v>
      </c>
      <c r="AV77" s="29">
        <v>0</v>
      </c>
      <c r="AW77" s="30">
        <v>0</v>
      </c>
      <c r="AX77" s="29">
        <v>0</v>
      </c>
      <c r="AY77" s="30">
        <v>1</v>
      </c>
      <c r="AZ77" s="29">
        <v>0</v>
      </c>
      <c r="BA77" s="30">
        <v>0</v>
      </c>
      <c r="BB77" s="29">
        <v>0</v>
      </c>
      <c r="BC77" s="30">
        <v>0</v>
      </c>
      <c r="BD77" s="29">
        <v>0</v>
      </c>
      <c r="BE77" s="30">
        <v>0</v>
      </c>
      <c r="BF77" s="29">
        <v>0</v>
      </c>
      <c r="BG77" s="30">
        <v>0</v>
      </c>
      <c r="BH77" s="29">
        <v>0</v>
      </c>
      <c r="BI77" s="30">
        <v>0</v>
      </c>
      <c r="BJ77" s="29">
        <v>0</v>
      </c>
      <c r="BK77" s="30">
        <v>0</v>
      </c>
      <c r="BL77" s="29">
        <v>0</v>
      </c>
      <c r="BM77" s="30">
        <v>0</v>
      </c>
      <c r="BN77" s="29">
        <v>0</v>
      </c>
      <c r="BO77" s="30">
        <v>0</v>
      </c>
      <c r="BP77" s="29">
        <v>0</v>
      </c>
      <c r="BQ77" s="30">
        <v>0</v>
      </c>
      <c r="BR77" s="29">
        <v>0</v>
      </c>
      <c r="BS77" s="30">
        <v>151</v>
      </c>
      <c r="BT77" s="29">
        <v>284</v>
      </c>
      <c r="BU77" s="30">
        <v>0</v>
      </c>
      <c r="BV77" s="29">
        <v>0</v>
      </c>
      <c r="BW77" s="30">
        <v>0</v>
      </c>
      <c r="BX77" s="29">
        <v>0</v>
      </c>
      <c r="BY77" s="30">
        <v>0</v>
      </c>
      <c r="BZ77" s="31">
        <v>0</v>
      </c>
      <c r="CA77" s="30">
        <v>1</v>
      </c>
      <c r="CB77" s="29">
        <v>0</v>
      </c>
      <c r="CC77" s="30">
        <v>5</v>
      </c>
      <c r="CD77" s="29">
        <v>0</v>
      </c>
      <c r="CE77" s="30">
        <v>0</v>
      </c>
      <c r="CF77" s="29">
        <v>0</v>
      </c>
      <c r="CG77" s="30">
        <v>0</v>
      </c>
      <c r="CH77" s="29">
        <v>0</v>
      </c>
      <c r="CI77" s="30">
        <v>0</v>
      </c>
      <c r="CJ77" s="29">
        <v>0</v>
      </c>
      <c r="CK77" s="30">
        <v>0</v>
      </c>
      <c r="CL77" s="29">
        <v>0</v>
      </c>
      <c r="CM77" s="30">
        <v>0</v>
      </c>
      <c r="CN77" s="29">
        <v>0</v>
      </c>
      <c r="CO77" s="30">
        <v>0</v>
      </c>
      <c r="CP77" s="29">
        <v>0</v>
      </c>
      <c r="CQ77" s="30">
        <v>0</v>
      </c>
      <c r="CR77" s="29">
        <v>54</v>
      </c>
      <c r="CS77" s="29">
        <v>12</v>
      </c>
      <c r="CT77" s="29">
        <v>0</v>
      </c>
      <c r="CU77" s="30">
        <v>0</v>
      </c>
      <c r="CV77" s="29">
        <v>0</v>
      </c>
      <c r="CW77" s="30">
        <v>0</v>
      </c>
      <c r="CX77" s="29">
        <v>0</v>
      </c>
      <c r="CY77" s="30">
        <v>1</v>
      </c>
      <c r="CZ77" s="29">
        <v>0</v>
      </c>
      <c r="DA77" s="30">
        <v>0</v>
      </c>
      <c r="DB77" s="29">
        <v>0</v>
      </c>
      <c r="DC77" s="30">
        <v>0</v>
      </c>
      <c r="DD77" s="29">
        <v>0</v>
      </c>
      <c r="DE77" s="30">
        <v>0</v>
      </c>
      <c r="DF77" s="29">
        <v>1</v>
      </c>
      <c r="DG77" s="30">
        <v>17</v>
      </c>
      <c r="DH77" s="29">
        <v>1</v>
      </c>
      <c r="DI77" s="30">
        <v>1</v>
      </c>
      <c r="DJ77" s="29">
        <v>4</v>
      </c>
      <c r="DK77" s="30">
        <v>48</v>
      </c>
      <c r="DL77" s="29">
        <v>71</v>
      </c>
      <c r="DM77" s="30">
        <v>2</v>
      </c>
      <c r="DN77" s="29">
        <v>11</v>
      </c>
      <c r="DO77" s="30">
        <v>55</v>
      </c>
      <c r="DP77" s="29">
        <v>34</v>
      </c>
      <c r="DQ77" s="30">
        <v>26</v>
      </c>
      <c r="DR77" s="29">
        <v>2</v>
      </c>
      <c r="DS77" s="30">
        <v>2</v>
      </c>
      <c r="DT77" s="29">
        <v>168</v>
      </c>
      <c r="DU77" s="30">
        <v>8</v>
      </c>
      <c r="DV77" s="29">
        <v>0</v>
      </c>
      <c r="DW77" s="32">
        <v>1204</v>
      </c>
      <c r="DX77" s="33">
        <v>77</v>
      </c>
    </row>
    <row r="78" spans="1:128">
      <c r="A78" s="1">
        <v>74</v>
      </c>
      <c r="B78" s="27" t="s">
        <v>398</v>
      </c>
      <c r="C78" s="28" t="s">
        <v>399</v>
      </c>
      <c r="D78" s="29">
        <v>3</v>
      </c>
      <c r="E78" s="30">
        <v>1</v>
      </c>
      <c r="F78" s="29">
        <v>1</v>
      </c>
      <c r="G78" s="30">
        <v>0</v>
      </c>
      <c r="H78" s="29">
        <v>3</v>
      </c>
      <c r="I78" s="30">
        <v>4</v>
      </c>
      <c r="J78" s="29">
        <v>0</v>
      </c>
      <c r="K78" s="30">
        <v>0</v>
      </c>
      <c r="L78" s="29">
        <v>0</v>
      </c>
      <c r="M78" s="30">
        <v>4</v>
      </c>
      <c r="N78" s="29">
        <v>135</v>
      </c>
      <c r="O78" s="30">
        <v>2</v>
      </c>
      <c r="P78" s="29">
        <v>1</v>
      </c>
      <c r="Q78" s="30">
        <v>58</v>
      </c>
      <c r="R78" s="29">
        <v>22</v>
      </c>
      <c r="S78" s="30">
        <v>6</v>
      </c>
      <c r="T78" s="29">
        <v>2</v>
      </c>
      <c r="U78" s="30">
        <v>2</v>
      </c>
      <c r="V78" s="29">
        <v>1</v>
      </c>
      <c r="W78" s="30">
        <v>2</v>
      </c>
      <c r="X78" s="29">
        <v>0</v>
      </c>
      <c r="Y78" s="30">
        <v>3</v>
      </c>
      <c r="Z78" s="29">
        <v>2</v>
      </c>
      <c r="AA78" s="30">
        <v>4</v>
      </c>
      <c r="AB78" s="29">
        <v>37</v>
      </c>
      <c r="AC78" s="30">
        <v>3</v>
      </c>
      <c r="AD78" s="29">
        <v>4</v>
      </c>
      <c r="AE78" s="30">
        <v>4</v>
      </c>
      <c r="AF78" s="29">
        <v>2</v>
      </c>
      <c r="AG78" s="30">
        <v>3</v>
      </c>
      <c r="AH78" s="29">
        <v>2</v>
      </c>
      <c r="AI78" s="30">
        <v>3</v>
      </c>
      <c r="AJ78" s="29">
        <v>2</v>
      </c>
      <c r="AK78" s="30">
        <v>4</v>
      </c>
      <c r="AL78" s="29">
        <v>4</v>
      </c>
      <c r="AM78" s="30">
        <v>2</v>
      </c>
      <c r="AN78" s="29">
        <v>2</v>
      </c>
      <c r="AO78" s="30">
        <v>1</v>
      </c>
      <c r="AP78" s="29">
        <v>1</v>
      </c>
      <c r="AQ78" s="30">
        <v>1</v>
      </c>
      <c r="AR78" s="29">
        <v>3</v>
      </c>
      <c r="AS78" s="30">
        <v>1</v>
      </c>
      <c r="AT78" s="29">
        <v>0</v>
      </c>
      <c r="AU78" s="30">
        <v>6</v>
      </c>
      <c r="AV78" s="29">
        <v>2</v>
      </c>
      <c r="AW78" s="30">
        <v>2</v>
      </c>
      <c r="AX78" s="29">
        <v>2</v>
      </c>
      <c r="AY78" s="30">
        <v>1</v>
      </c>
      <c r="AZ78" s="29">
        <v>3</v>
      </c>
      <c r="BA78" s="30">
        <v>1</v>
      </c>
      <c r="BB78" s="29">
        <v>3</v>
      </c>
      <c r="BC78" s="30">
        <v>5</v>
      </c>
      <c r="BD78" s="29">
        <v>4</v>
      </c>
      <c r="BE78" s="30">
        <v>6</v>
      </c>
      <c r="BF78" s="29">
        <v>5</v>
      </c>
      <c r="BG78" s="30">
        <v>2</v>
      </c>
      <c r="BH78" s="29">
        <v>1</v>
      </c>
      <c r="BI78" s="30">
        <v>1</v>
      </c>
      <c r="BJ78" s="29">
        <v>2</v>
      </c>
      <c r="BK78" s="30">
        <v>2</v>
      </c>
      <c r="BL78" s="29">
        <v>2</v>
      </c>
      <c r="BM78" s="30">
        <v>6</v>
      </c>
      <c r="BN78" s="29">
        <v>7</v>
      </c>
      <c r="BO78" s="30">
        <v>2</v>
      </c>
      <c r="BP78" s="29">
        <v>3</v>
      </c>
      <c r="BQ78" s="30">
        <v>3</v>
      </c>
      <c r="BR78" s="29">
        <v>4</v>
      </c>
      <c r="BS78" s="30">
        <v>200</v>
      </c>
      <c r="BT78" s="29">
        <v>335</v>
      </c>
      <c r="BU78" s="30">
        <v>14</v>
      </c>
      <c r="BV78" s="29">
        <v>2</v>
      </c>
      <c r="BW78" s="30">
        <v>1</v>
      </c>
      <c r="BX78" s="29">
        <v>14</v>
      </c>
      <c r="BY78" s="30">
        <v>3</v>
      </c>
      <c r="BZ78" s="31">
        <v>2</v>
      </c>
      <c r="CA78" s="30">
        <v>6</v>
      </c>
      <c r="CB78" s="29">
        <v>14</v>
      </c>
      <c r="CC78" s="30">
        <v>9</v>
      </c>
      <c r="CD78" s="29">
        <v>23</v>
      </c>
      <c r="CE78" s="30">
        <v>5</v>
      </c>
      <c r="CF78" s="29">
        <v>6</v>
      </c>
      <c r="CG78" s="30">
        <v>5</v>
      </c>
      <c r="CH78" s="29">
        <v>7</v>
      </c>
      <c r="CI78" s="30">
        <v>115</v>
      </c>
      <c r="CJ78" s="29">
        <v>3</v>
      </c>
      <c r="CK78" s="30">
        <v>7</v>
      </c>
      <c r="CL78" s="29">
        <v>177</v>
      </c>
      <c r="CM78" s="30">
        <v>40</v>
      </c>
      <c r="CN78" s="29">
        <v>89</v>
      </c>
      <c r="CO78" s="30">
        <v>1</v>
      </c>
      <c r="CP78" s="29">
        <v>45</v>
      </c>
      <c r="CQ78" s="30">
        <v>13</v>
      </c>
      <c r="CR78" s="29">
        <v>57</v>
      </c>
      <c r="CS78" s="29">
        <v>4</v>
      </c>
      <c r="CT78" s="29">
        <v>1</v>
      </c>
      <c r="CU78" s="30">
        <v>18</v>
      </c>
      <c r="CV78" s="29">
        <v>22</v>
      </c>
      <c r="CW78" s="30">
        <v>23</v>
      </c>
      <c r="CX78" s="29">
        <v>4</v>
      </c>
      <c r="CY78" s="30">
        <v>12</v>
      </c>
      <c r="CZ78" s="29">
        <v>13</v>
      </c>
      <c r="DA78" s="30">
        <v>6</v>
      </c>
      <c r="DB78" s="29">
        <v>17</v>
      </c>
      <c r="DC78" s="30">
        <v>5</v>
      </c>
      <c r="DD78" s="29">
        <v>30</v>
      </c>
      <c r="DE78" s="30">
        <v>8</v>
      </c>
      <c r="DF78" s="29">
        <v>5</v>
      </c>
      <c r="DG78" s="30">
        <v>112</v>
      </c>
      <c r="DH78" s="29">
        <v>4</v>
      </c>
      <c r="DI78" s="30">
        <v>25</v>
      </c>
      <c r="DJ78" s="29">
        <v>33</v>
      </c>
      <c r="DK78" s="30">
        <v>43</v>
      </c>
      <c r="DL78" s="29">
        <v>12</v>
      </c>
      <c r="DM78" s="30">
        <v>9</v>
      </c>
      <c r="DN78" s="29">
        <v>13</v>
      </c>
      <c r="DO78" s="30">
        <v>14</v>
      </c>
      <c r="DP78" s="29">
        <v>14</v>
      </c>
      <c r="DQ78" s="30">
        <v>89</v>
      </c>
      <c r="DR78" s="29">
        <v>14</v>
      </c>
      <c r="DS78" s="30">
        <v>5</v>
      </c>
      <c r="DT78" s="29">
        <v>15</v>
      </c>
      <c r="DU78" s="30">
        <v>21</v>
      </c>
      <c r="DV78" s="29">
        <v>8</v>
      </c>
      <c r="DW78" s="32">
        <v>2202</v>
      </c>
      <c r="DX78" s="33">
        <v>73</v>
      </c>
    </row>
    <row r="79" spans="1:128">
      <c r="A79" s="1">
        <v>75</v>
      </c>
      <c r="B79" s="27" t="s">
        <v>400</v>
      </c>
      <c r="C79" s="28" t="s">
        <v>401</v>
      </c>
      <c r="D79" s="29">
        <v>0</v>
      </c>
      <c r="E79" s="30">
        <v>3</v>
      </c>
      <c r="F79" s="29">
        <v>0</v>
      </c>
      <c r="G79" s="30">
        <v>0</v>
      </c>
      <c r="H79" s="29">
        <v>1</v>
      </c>
      <c r="I79" s="30">
        <v>40</v>
      </c>
      <c r="J79" s="29">
        <v>1</v>
      </c>
      <c r="K79" s="30">
        <v>6</v>
      </c>
      <c r="L79" s="29">
        <v>2</v>
      </c>
      <c r="M79" s="30">
        <v>13</v>
      </c>
      <c r="N79" s="29">
        <v>24</v>
      </c>
      <c r="O79" s="30">
        <v>2</v>
      </c>
      <c r="P79" s="29">
        <v>3</v>
      </c>
      <c r="Q79" s="30">
        <v>17</v>
      </c>
      <c r="R79" s="29">
        <v>12</v>
      </c>
      <c r="S79" s="30">
        <v>3</v>
      </c>
      <c r="T79" s="29">
        <v>9</v>
      </c>
      <c r="U79" s="30">
        <v>1</v>
      </c>
      <c r="V79" s="29">
        <v>0</v>
      </c>
      <c r="W79" s="30">
        <v>0</v>
      </c>
      <c r="X79" s="29">
        <v>0</v>
      </c>
      <c r="Y79" s="30">
        <v>2</v>
      </c>
      <c r="Z79" s="29">
        <v>14</v>
      </c>
      <c r="AA79" s="30">
        <v>3</v>
      </c>
      <c r="AB79" s="29">
        <v>16</v>
      </c>
      <c r="AC79" s="30">
        <v>12</v>
      </c>
      <c r="AD79" s="29">
        <v>49</v>
      </c>
      <c r="AE79" s="30">
        <v>24</v>
      </c>
      <c r="AF79" s="29">
        <v>9</v>
      </c>
      <c r="AG79" s="30">
        <v>92</v>
      </c>
      <c r="AH79" s="29">
        <v>7</v>
      </c>
      <c r="AI79" s="30">
        <v>12</v>
      </c>
      <c r="AJ79" s="29">
        <v>15</v>
      </c>
      <c r="AK79" s="30">
        <v>2</v>
      </c>
      <c r="AL79" s="29">
        <v>3</v>
      </c>
      <c r="AM79" s="30">
        <v>3</v>
      </c>
      <c r="AN79" s="29">
        <v>3</v>
      </c>
      <c r="AO79" s="30">
        <v>1</v>
      </c>
      <c r="AP79" s="29">
        <v>0</v>
      </c>
      <c r="AQ79" s="30">
        <v>0</v>
      </c>
      <c r="AR79" s="29">
        <v>0</v>
      </c>
      <c r="AS79" s="30">
        <v>0</v>
      </c>
      <c r="AT79" s="29">
        <v>0</v>
      </c>
      <c r="AU79" s="30">
        <v>2</v>
      </c>
      <c r="AV79" s="29">
        <v>1</v>
      </c>
      <c r="AW79" s="30">
        <v>1</v>
      </c>
      <c r="AX79" s="29">
        <v>5</v>
      </c>
      <c r="AY79" s="30">
        <v>1</v>
      </c>
      <c r="AZ79" s="29">
        <v>1</v>
      </c>
      <c r="BA79" s="30">
        <v>0</v>
      </c>
      <c r="BB79" s="29">
        <v>1</v>
      </c>
      <c r="BC79" s="30">
        <v>3</v>
      </c>
      <c r="BD79" s="29">
        <v>10</v>
      </c>
      <c r="BE79" s="30">
        <v>13</v>
      </c>
      <c r="BF79" s="29">
        <v>10</v>
      </c>
      <c r="BG79" s="30">
        <v>2</v>
      </c>
      <c r="BH79" s="29">
        <v>0</v>
      </c>
      <c r="BI79" s="30">
        <v>0</v>
      </c>
      <c r="BJ79" s="29">
        <v>2</v>
      </c>
      <c r="BK79" s="30">
        <v>2</v>
      </c>
      <c r="BL79" s="29">
        <v>2</v>
      </c>
      <c r="BM79" s="30">
        <v>7</v>
      </c>
      <c r="BN79" s="29">
        <v>23</v>
      </c>
      <c r="BO79" s="30">
        <v>2</v>
      </c>
      <c r="BP79" s="29">
        <v>0</v>
      </c>
      <c r="BQ79" s="30">
        <v>37</v>
      </c>
      <c r="BR79" s="29">
        <v>6</v>
      </c>
      <c r="BS79" s="30">
        <v>53</v>
      </c>
      <c r="BT79" s="29">
        <v>23</v>
      </c>
      <c r="BU79" s="30">
        <v>3</v>
      </c>
      <c r="BV79" s="29">
        <v>3</v>
      </c>
      <c r="BW79" s="30">
        <v>0</v>
      </c>
      <c r="BX79" s="29">
        <v>0</v>
      </c>
      <c r="BY79" s="30">
        <v>0</v>
      </c>
      <c r="BZ79" s="31">
        <v>4</v>
      </c>
      <c r="CA79" s="30">
        <v>0</v>
      </c>
      <c r="CB79" s="29">
        <v>2</v>
      </c>
      <c r="CC79" s="30">
        <v>1</v>
      </c>
      <c r="CD79" s="29">
        <v>10</v>
      </c>
      <c r="CE79" s="30">
        <v>1</v>
      </c>
      <c r="CF79" s="29">
        <v>17</v>
      </c>
      <c r="CG79" s="30">
        <v>17</v>
      </c>
      <c r="CH79" s="29">
        <v>4</v>
      </c>
      <c r="CI79" s="30">
        <v>7</v>
      </c>
      <c r="CJ79" s="29">
        <v>2</v>
      </c>
      <c r="CK79" s="30">
        <v>1</v>
      </c>
      <c r="CL79" s="29">
        <v>0</v>
      </c>
      <c r="CM79" s="30">
        <v>1</v>
      </c>
      <c r="CN79" s="29">
        <v>2</v>
      </c>
      <c r="CO79" s="30">
        <v>0</v>
      </c>
      <c r="CP79" s="29">
        <v>0</v>
      </c>
      <c r="CQ79" s="30">
        <v>0</v>
      </c>
      <c r="CR79" s="29">
        <v>2</v>
      </c>
      <c r="CS79" s="29">
        <v>1</v>
      </c>
      <c r="CT79" s="29">
        <v>0</v>
      </c>
      <c r="CU79" s="30">
        <v>1</v>
      </c>
      <c r="CV79" s="29">
        <v>6</v>
      </c>
      <c r="CW79" s="30">
        <v>238</v>
      </c>
      <c r="CX79" s="29">
        <v>3</v>
      </c>
      <c r="CY79" s="30">
        <v>4</v>
      </c>
      <c r="CZ79" s="29">
        <v>36</v>
      </c>
      <c r="DA79" s="30">
        <v>82</v>
      </c>
      <c r="DB79" s="29">
        <v>3</v>
      </c>
      <c r="DC79" s="30">
        <v>29</v>
      </c>
      <c r="DD79" s="29">
        <v>28</v>
      </c>
      <c r="DE79" s="30">
        <v>3</v>
      </c>
      <c r="DF79" s="29">
        <v>0</v>
      </c>
      <c r="DG79" s="30">
        <v>41</v>
      </c>
      <c r="DH79" s="29">
        <v>7</v>
      </c>
      <c r="DI79" s="30">
        <v>20</v>
      </c>
      <c r="DJ79" s="29">
        <v>364</v>
      </c>
      <c r="DK79" s="30">
        <v>298</v>
      </c>
      <c r="DL79" s="29">
        <v>5</v>
      </c>
      <c r="DM79" s="30">
        <v>1</v>
      </c>
      <c r="DN79" s="29">
        <v>4</v>
      </c>
      <c r="DO79" s="30">
        <v>1</v>
      </c>
      <c r="DP79" s="29">
        <v>1</v>
      </c>
      <c r="DQ79" s="30">
        <v>0</v>
      </c>
      <c r="DR79" s="29">
        <v>1</v>
      </c>
      <c r="DS79" s="30">
        <v>23</v>
      </c>
      <c r="DT79" s="29">
        <v>58</v>
      </c>
      <c r="DU79" s="30">
        <v>0</v>
      </c>
      <c r="DV79" s="29">
        <v>0</v>
      </c>
      <c r="DW79" s="32">
        <v>1946</v>
      </c>
      <c r="DX79" s="33">
        <v>74</v>
      </c>
    </row>
    <row r="80" spans="1:128">
      <c r="A80" s="1">
        <v>76</v>
      </c>
      <c r="B80" s="27" t="s">
        <v>402</v>
      </c>
      <c r="C80" s="28" t="s">
        <v>403</v>
      </c>
      <c r="D80" s="29">
        <v>9</v>
      </c>
      <c r="E80" s="30">
        <v>4</v>
      </c>
      <c r="F80" s="29">
        <v>0</v>
      </c>
      <c r="G80" s="30">
        <v>0</v>
      </c>
      <c r="H80" s="29">
        <v>1</v>
      </c>
      <c r="I80" s="30">
        <v>26</v>
      </c>
      <c r="J80" s="29">
        <v>3</v>
      </c>
      <c r="K80" s="30">
        <v>4</v>
      </c>
      <c r="L80" s="29">
        <v>5</v>
      </c>
      <c r="M80" s="30">
        <v>10</v>
      </c>
      <c r="N80" s="29">
        <v>44</v>
      </c>
      <c r="O80" s="30">
        <v>9</v>
      </c>
      <c r="P80" s="29">
        <v>2</v>
      </c>
      <c r="Q80" s="30">
        <v>218</v>
      </c>
      <c r="R80" s="29">
        <v>39</v>
      </c>
      <c r="S80" s="30">
        <v>8</v>
      </c>
      <c r="T80" s="29">
        <v>6</v>
      </c>
      <c r="U80" s="30">
        <v>6</v>
      </c>
      <c r="V80" s="29">
        <v>4</v>
      </c>
      <c r="W80" s="30">
        <v>7</v>
      </c>
      <c r="X80" s="29">
        <v>2</v>
      </c>
      <c r="Y80" s="30">
        <v>7</v>
      </c>
      <c r="Z80" s="29">
        <v>12</v>
      </c>
      <c r="AA80" s="30">
        <v>18</v>
      </c>
      <c r="AB80" s="29">
        <v>82</v>
      </c>
      <c r="AC80" s="30">
        <v>13</v>
      </c>
      <c r="AD80" s="29">
        <v>25</v>
      </c>
      <c r="AE80" s="30">
        <v>19</v>
      </c>
      <c r="AF80" s="29">
        <v>5</v>
      </c>
      <c r="AG80" s="30">
        <v>25</v>
      </c>
      <c r="AH80" s="29">
        <v>3</v>
      </c>
      <c r="AI80" s="30">
        <v>10</v>
      </c>
      <c r="AJ80" s="29">
        <v>10</v>
      </c>
      <c r="AK80" s="30">
        <v>14</v>
      </c>
      <c r="AL80" s="29">
        <v>15</v>
      </c>
      <c r="AM80" s="30">
        <v>7</v>
      </c>
      <c r="AN80" s="29">
        <v>6</v>
      </c>
      <c r="AO80" s="30">
        <v>4</v>
      </c>
      <c r="AP80" s="29">
        <v>4</v>
      </c>
      <c r="AQ80" s="30">
        <v>2</v>
      </c>
      <c r="AR80" s="29">
        <v>8</v>
      </c>
      <c r="AS80" s="30">
        <v>2</v>
      </c>
      <c r="AT80" s="29">
        <v>1</v>
      </c>
      <c r="AU80" s="30">
        <v>25</v>
      </c>
      <c r="AV80" s="29">
        <v>7</v>
      </c>
      <c r="AW80" s="30">
        <v>6</v>
      </c>
      <c r="AX80" s="29">
        <v>7</v>
      </c>
      <c r="AY80" s="30">
        <v>4</v>
      </c>
      <c r="AZ80" s="29">
        <v>10</v>
      </c>
      <c r="BA80" s="30">
        <v>4</v>
      </c>
      <c r="BB80" s="29">
        <v>13</v>
      </c>
      <c r="BC80" s="30">
        <v>34</v>
      </c>
      <c r="BD80" s="29">
        <v>29</v>
      </c>
      <c r="BE80" s="30">
        <v>41</v>
      </c>
      <c r="BF80" s="29">
        <v>34</v>
      </c>
      <c r="BG80" s="30">
        <v>10</v>
      </c>
      <c r="BH80" s="29">
        <v>2</v>
      </c>
      <c r="BI80" s="30">
        <v>3</v>
      </c>
      <c r="BJ80" s="29">
        <v>6</v>
      </c>
      <c r="BK80" s="30">
        <v>7</v>
      </c>
      <c r="BL80" s="29">
        <v>15</v>
      </c>
      <c r="BM80" s="30">
        <v>38</v>
      </c>
      <c r="BN80" s="29">
        <v>63</v>
      </c>
      <c r="BO80" s="30">
        <v>7</v>
      </c>
      <c r="BP80" s="29">
        <v>9</v>
      </c>
      <c r="BQ80" s="30">
        <v>13</v>
      </c>
      <c r="BR80" s="29">
        <v>10</v>
      </c>
      <c r="BS80" s="30">
        <v>396</v>
      </c>
      <c r="BT80" s="29">
        <v>510</v>
      </c>
      <c r="BU80" s="30">
        <v>86</v>
      </c>
      <c r="BV80" s="29">
        <v>9</v>
      </c>
      <c r="BW80" s="30">
        <v>4</v>
      </c>
      <c r="BX80" s="29">
        <v>45</v>
      </c>
      <c r="BY80" s="30">
        <v>8</v>
      </c>
      <c r="BZ80" s="31">
        <v>7</v>
      </c>
      <c r="CA80" s="30">
        <v>15</v>
      </c>
      <c r="CB80" s="29">
        <v>19</v>
      </c>
      <c r="CC80" s="30">
        <v>16</v>
      </c>
      <c r="CD80" s="29">
        <v>109</v>
      </c>
      <c r="CE80" s="30">
        <v>26</v>
      </c>
      <c r="CF80" s="29">
        <v>158</v>
      </c>
      <c r="CG80" s="30">
        <v>113</v>
      </c>
      <c r="CH80" s="29">
        <v>25</v>
      </c>
      <c r="CI80" s="30">
        <v>135</v>
      </c>
      <c r="CJ80" s="29">
        <v>21</v>
      </c>
      <c r="CK80" s="30">
        <v>22</v>
      </c>
      <c r="CL80" s="29">
        <v>490</v>
      </c>
      <c r="CM80" s="30">
        <v>97</v>
      </c>
      <c r="CN80" s="29">
        <v>317</v>
      </c>
      <c r="CO80" s="30">
        <v>3</v>
      </c>
      <c r="CP80" s="29">
        <v>142</v>
      </c>
      <c r="CQ80" s="30">
        <v>5</v>
      </c>
      <c r="CR80" s="29">
        <v>30</v>
      </c>
      <c r="CS80" s="29">
        <v>9</v>
      </c>
      <c r="CT80" s="29">
        <v>3</v>
      </c>
      <c r="CU80" s="30">
        <v>222</v>
      </c>
      <c r="CV80" s="29">
        <v>100</v>
      </c>
      <c r="CW80" s="30">
        <v>166</v>
      </c>
      <c r="CX80" s="29">
        <v>22</v>
      </c>
      <c r="CY80" s="30">
        <v>71</v>
      </c>
      <c r="CZ80" s="29">
        <v>50</v>
      </c>
      <c r="DA80" s="30">
        <v>43</v>
      </c>
      <c r="DB80" s="29">
        <v>57</v>
      </c>
      <c r="DC80" s="30">
        <v>170</v>
      </c>
      <c r="DD80" s="29">
        <v>193</v>
      </c>
      <c r="DE80" s="30">
        <v>34</v>
      </c>
      <c r="DF80" s="29">
        <v>7</v>
      </c>
      <c r="DG80" s="30">
        <v>219</v>
      </c>
      <c r="DH80" s="29">
        <v>10</v>
      </c>
      <c r="DI80" s="30">
        <v>85</v>
      </c>
      <c r="DJ80" s="29">
        <v>220</v>
      </c>
      <c r="DK80" s="30">
        <v>468</v>
      </c>
      <c r="DL80" s="29">
        <v>51</v>
      </c>
      <c r="DM80" s="30">
        <v>69</v>
      </c>
      <c r="DN80" s="29">
        <v>20</v>
      </c>
      <c r="DO80" s="30">
        <v>5</v>
      </c>
      <c r="DP80" s="29">
        <v>32</v>
      </c>
      <c r="DQ80" s="30">
        <v>22</v>
      </c>
      <c r="DR80" s="29">
        <v>9</v>
      </c>
      <c r="DS80" s="30">
        <v>7</v>
      </c>
      <c r="DT80" s="29">
        <v>301</v>
      </c>
      <c r="DU80" s="30">
        <v>161</v>
      </c>
      <c r="DV80" s="29">
        <v>31</v>
      </c>
      <c r="DW80" s="32">
        <v>6761</v>
      </c>
      <c r="DX80" s="33">
        <v>75</v>
      </c>
    </row>
    <row r="81" spans="1:128">
      <c r="A81" s="1">
        <v>77</v>
      </c>
      <c r="B81" s="27" t="s">
        <v>404</v>
      </c>
      <c r="C81" s="28" t="s">
        <v>405</v>
      </c>
      <c r="D81" s="29">
        <v>5</v>
      </c>
      <c r="E81" s="30">
        <v>2</v>
      </c>
      <c r="F81" s="29">
        <v>1</v>
      </c>
      <c r="G81" s="30">
        <v>0</v>
      </c>
      <c r="H81" s="29">
        <v>3</v>
      </c>
      <c r="I81" s="30">
        <v>3</v>
      </c>
      <c r="J81" s="29">
        <v>1</v>
      </c>
      <c r="K81" s="30">
        <v>0</v>
      </c>
      <c r="L81" s="29">
        <v>3</v>
      </c>
      <c r="M81" s="30">
        <v>5</v>
      </c>
      <c r="N81" s="29">
        <v>14</v>
      </c>
      <c r="O81" s="30">
        <v>5</v>
      </c>
      <c r="P81" s="29">
        <v>5</v>
      </c>
      <c r="Q81" s="30">
        <v>183</v>
      </c>
      <c r="R81" s="29">
        <v>61</v>
      </c>
      <c r="S81" s="30">
        <v>8</v>
      </c>
      <c r="T81" s="29">
        <v>0</v>
      </c>
      <c r="U81" s="30">
        <v>2</v>
      </c>
      <c r="V81" s="29">
        <v>1</v>
      </c>
      <c r="W81" s="30">
        <v>2</v>
      </c>
      <c r="X81" s="29">
        <v>1</v>
      </c>
      <c r="Y81" s="30">
        <v>4</v>
      </c>
      <c r="Z81" s="29">
        <v>10</v>
      </c>
      <c r="AA81" s="30">
        <v>5</v>
      </c>
      <c r="AB81" s="29">
        <v>8</v>
      </c>
      <c r="AC81" s="30">
        <v>2</v>
      </c>
      <c r="AD81" s="29">
        <v>8</v>
      </c>
      <c r="AE81" s="30">
        <v>8</v>
      </c>
      <c r="AF81" s="29">
        <v>4</v>
      </c>
      <c r="AG81" s="30">
        <v>6</v>
      </c>
      <c r="AH81" s="29">
        <v>1</v>
      </c>
      <c r="AI81" s="30">
        <v>2</v>
      </c>
      <c r="AJ81" s="29">
        <v>2</v>
      </c>
      <c r="AK81" s="30">
        <v>5</v>
      </c>
      <c r="AL81" s="29">
        <v>12</v>
      </c>
      <c r="AM81" s="30">
        <v>2</v>
      </c>
      <c r="AN81" s="29">
        <v>2</v>
      </c>
      <c r="AO81" s="30">
        <v>2</v>
      </c>
      <c r="AP81" s="29">
        <v>1</v>
      </c>
      <c r="AQ81" s="30">
        <v>1</v>
      </c>
      <c r="AR81" s="29">
        <v>2</v>
      </c>
      <c r="AS81" s="30">
        <v>1</v>
      </c>
      <c r="AT81" s="29">
        <v>0</v>
      </c>
      <c r="AU81" s="30">
        <v>8</v>
      </c>
      <c r="AV81" s="29">
        <v>1</v>
      </c>
      <c r="AW81" s="30">
        <v>1</v>
      </c>
      <c r="AX81" s="29">
        <v>1</v>
      </c>
      <c r="AY81" s="30">
        <v>1</v>
      </c>
      <c r="AZ81" s="29">
        <v>2</v>
      </c>
      <c r="BA81" s="30">
        <v>1</v>
      </c>
      <c r="BB81" s="29">
        <v>2</v>
      </c>
      <c r="BC81" s="30">
        <v>2</v>
      </c>
      <c r="BD81" s="29">
        <v>2</v>
      </c>
      <c r="BE81" s="30">
        <v>5</v>
      </c>
      <c r="BF81" s="29">
        <v>2</v>
      </c>
      <c r="BG81" s="30">
        <v>0</v>
      </c>
      <c r="BH81" s="29">
        <v>1</v>
      </c>
      <c r="BI81" s="30">
        <v>1</v>
      </c>
      <c r="BJ81" s="29">
        <v>1</v>
      </c>
      <c r="BK81" s="30">
        <v>2</v>
      </c>
      <c r="BL81" s="29">
        <v>2</v>
      </c>
      <c r="BM81" s="30">
        <v>18</v>
      </c>
      <c r="BN81" s="29">
        <v>5</v>
      </c>
      <c r="BO81" s="30">
        <v>2</v>
      </c>
      <c r="BP81" s="29">
        <v>3</v>
      </c>
      <c r="BQ81" s="30">
        <v>2</v>
      </c>
      <c r="BR81" s="29">
        <v>4</v>
      </c>
      <c r="BS81" s="30">
        <v>149</v>
      </c>
      <c r="BT81" s="29">
        <v>719</v>
      </c>
      <c r="BU81" s="30">
        <v>35</v>
      </c>
      <c r="BV81" s="29">
        <v>9</v>
      </c>
      <c r="BW81" s="30">
        <v>2</v>
      </c>
      <c r="BX81" s="29">
        <v>55</v>
      </c>
      <c r="BY81" s="30">
        <v>19</v>
      </c>
      <c r="BZ81" s="31">
        <v>2</v>
      </c>
      <c r="CA81" s="30">
        <v>28</v>
      </c>
      <c r="CB81" s="29">
        <v>15</v>
      </c>
      <c r="CC81" s="30">
        <v>9</v>
      </c>
      <c r="CD81" s="29">
        <v>6</v>
      </c>
      <c r="CE81" s="30">
        <v>1</v>
      </c>
      <c r="CF81" s="29">
        <v>10</v>
      </c>
      <c r="CG81" s="30">
        <v>2</v>
      </c>
      <c r="CH81" s="29">
        <v>2</v>
      </c>
      <c r="CI81" s="30">
        <v>21</v>
      </c>
      <c r="CJ81" s="29">
        <v>2</v>
      </c>
      <c r="CK81" s="30">
        <v>2</v>
      </c>
      <c r="CL81" s="29">
        <v>43</v>
      </c>
      <c r="CM81" s="30">
        <v>8</v>
      </c>
      <c r="CN81" s="29">
        <v>28</v>
      </c>
      <c r="CO81" s="30">
        <v>1</v>
      </c>
      <c r="CP81" s="29">
        <v>169</v>
      </c>
      <c r="CQ81" s="30">
        <v>58</v>
      </c>
      <c r="CR81" s="29">
        <v>14</v>
      </c>
      <c r="CS81" s="29">
        <v>2</v>
      </c>
      <c r="CT81" s="29">
        <v>1</v>
      </c>
      <c r="CU81" s="30">
        <v>17</v>
      </c>
      <c r="CV81" s="29">
        <v>6</v>
      </c>
      <c r="CW81" s="30">
        <v>8</v>
      </c>
      <c r="CX81" s="29">
        <v>2</v>
      </c>
      <c r="CY81" s="30">
        <v>2</v>
      </c>
      <c r="CZ81" s="29">
        <v>4</v>
      </c>
      <c r="DA81" s="30">
        <v>4</v>
      </c>
      <c r="DB81" s="29">
        <v>5</v>
      </c>
      <c r="DC81" s="30">
        <v>3</v>
      </c>
      <c r="DD81" s="29">
        <v>14</v>
      </c>
      <c r="DE81" s="30">
        <v>5</v>
      </c>
      <c r="DF81" s="29">
        <v>2</v>
      </c>
      <c r="DG81" s="30">
        <v>381</v>
      </c>
      <c r="DH81" s="29">
        <v>12</v>
      </c>
      <c r="DI81" s="30">
        <v>281</v>
      </c>
      <c r="DJ81" s="29">
        <v>37</v>
      </c>
      <c r="DK81" s="30">
        <v>146</v>
      </c>
      <c r="DL81" s="29">
        <v>78</v>
      </c>
      <c r="DM81" s="30">
        <v>26</v>
      </c>
      <c r="DN81" s="29">
        <v>2</v>
      </c>
      <c r="DO81" s="30">
        <v>159</v>
      </c>
      <c r="DP81" s="29">
        <v>97</v>
      </c>
      <c r="DQ81" s="30">
        <v>1662</v>
      </c>
      <c r="DR81" s="29">
        <v>293</v>
      </c>
      <c r="DS81" s="30">
        <v>6</v>
      </c>
      <c r="DT81" s="29">
        <v>21</v>
      </c>
      <c r="DU81" s="30">
        <v>69</v>
      </c>
      <c r="DV81" s="29">
        <v>14</v>
      </c>
      <c r="DW81" s="32">
        <v>5230</v>
      </c>
      <c r="DX81" s="33">
        <v>76</v>
      </c>
    </row>
    <row r="82" spans="1:128">
      <c r="A82" s="1">
        <v>78</v>
      </c>
      <c r="B82" s="27" t="s">
        <v>406</v>
      </c>
      <c r="C82" s="28" t="s">
        <v>407</v>
      </c>
      <c r="D82" s="29">
        <v>1</v>
      </c>
      <c r="E82" s="30">
        <v>0</v>
      </c>
      <c r="F82" s="29">
        <v>0</v>
      </c>
      <c r="G82" s="30">
        <v>0</v>
      </c>
      <c r="H82" s="29">
        <v>0</v>
      </c>
      <c r="I82" s="30">
        <v>4</v>
      </c>
      <c r="J82" s="29">
        <v>13</v>
      </c>
      <c r="K82" s="30">
        <v>0</v>
      </c>
      <c r="L82" s="29">
        <v>0</v>
      </c>
      <c r="M82" s="30">
        <v>2</v>
      </c>
      <c r="N82" s="29">
        <v>24</v>
      </c>
      <c r="O82" s="30">
        <v>1</v>
      </c>
      <c r="P82" s="29">
        <v>1</v>
      </c>
      <c r="Q82" s="30">
        <v>73</v>
      </c>
      <c r="R82" s="29">
        <v>6</v>
      </c>
      <c r="S82" s="30">
        <v>0</v>
      </c>
      <c r="T82" s="29">
        <v>0</v>
      </c>
      <c r="U82" s="30">
        <v>1</v>
      </c>
      <c r="V82" s="29">
        <v>0</v>
      </c>
      <c r="W82" s="30">
        <v>1</v>
      </c>
      <c r="X82" s="29">
        <v>0</v>
      </c>
      <c r="Y82" s="30">
        <v>5</v>
      </c>
      <c r="Z82" s="29">
        <v>25</v>
      </c>
      <c r="AA82" s="30">
        <v>2</v>
      </c>
      <c r="AB82" s="29">
        <v>2</v>
      </c>
      <c r="AC82" s="30">
        <v>23</v>
      </c>
      <c r="AD82" s="29">
        <v>38</v>
      </c>
      <c r="AE82" s="30">
        <v>9</v>
      </c>
      <c r="AF82" s="29">
        <v>8</v>
      </c>
      <c r="AG82" s="30">
        <v>9</v>
      </c>
      <c r="AH82" s="29">
        <v>2</v>
      </c>
      <c r="AI82" s="30">
        <v>4</v>
      </c>
      <c r="AJ82" s="29">
        <v>9</v>
      </c>
      <c r="AK82" s="30">
        <v>7</v>
      </c>
      <c r="AL82" s="29">
        <v>13</v>
      </c>
      <c r="AM82" s="30">
        <v>9</v>
      </c>
      <c r="AN82" s="29">
        <v>6</v>
      </c>
      <c r="AO82" s="30">
        <v>4</v>
      </c>
      <c r="AP82" s="29">
        <v>3</v>
      </c>
      <c r="AQ82" s="30">
        <v>1</v>
      </c>
      <c r="AR82" s="29">
        <v>3</v>
      </c>
      <c r="AS82" s="30">
        <v>2</v>
      </c>
      <c r="AT82" s="29">
        <v>0</v>
      </c>
      <c r="AU82" s="30">
        <v>10</v>
      </c>
      <c r="AV82" s="29">
        <v>3</v>
      </c>
      <c r="AW82" s="30">
        <v>2</v>
      </c>
      <c r="AX82" s="29">
        <v>2</v>
      </c>
      <c r="AY82" s="30">
        <v>1</v>
      </c>
      <c r="AZ82" s="29">
        <v>2</v>
      </c>
      <c r="BA82" s="30">
        <v>2</v>
      </c>
      <c r="BB82" s="29">
        <v>3</v>
      </c>
      <c r="BC82" s="30">
        <v>3</v>
      </c>
      <c r="BD82" s="29">
        <v>3</v>
      </c>
      <c r="BE82" s="30">
        <v>9</v>
      </c>
      <c r="BF82" s="29">
        <v>5</v>
      </c>
      <c r="BG82" s="30">
        <v>0</v>
      </c>
      <c r="BH82" s="29">
        <v>1</v>
      </c>
      <c r="BI82" s="30">
        <v>1</v>
      </c>
      <c r="BJ82" s="29">
        <v>2</v>
      </c>
      <c r="BK82" s="30">
        <v>3</v>
      </c>
      <c r="BL82" s="29">
        <v>5</v>
      </c>
      <c r="BM82" s="30">
        <v>12</v>
      </c>
      <c r="BN82" s="29">
        <v>7</v>
      </c>
      <c r="BO82" s="30">
        <v>3</v>
      </c>
      <c r="BP82" s="29">
        <v>8</v>
      </c>
      <c r="BQ82" s="30">
        <v>3</v>
      </c>
      <c r="BR82" s="29">
        <v>4</v>
      </c>
      <c r="BS82" s="30">
        <v>5</v>
      </c>
      <c r="BT82" s="29">
        <v>8</v>
      </c>
      <c r="BU82" s="30">
        <v>9</v>
      </c>
      <c r="BV82" s="29">
        <v>3</v>
      </c>
      <c r="BW82" s="30">
        <v>1</v>
      </c>
      <c r="BX82" s="29">
        <v>0</v>
      </c>
      <c r="BY82" s="30">
        <v>0</v>
      </c>
      <c r="BZ82" s="31">
        <v>2</v>
      </c>
      <c r="CA82" s="30">
        <v>2</v>
      </c>
      <c r="CB82" s="29">
        <v>0</v>
      </c>
      <c r="CC82" s="30">
        <v>0</v>
      </c>
      <c r="CD82" s="29">
        <v>1</v>
      </c>
      <c r="CE82" s="30">
        <v>0</v>
      </c>
      <c r="CF82" s="29">
        <v>1</v>
      </c>
      <c r="CG82" s="30">
        <v>0</v>
      </c>
      <c r="CH82" s="29">
        <v>0</v>
      </c>
      <c r="CI82" s="30">
        <v>0</v>
      </c>
      <c r="CJ82" s="29">
        <v>0</v>
      </c>
      <c r="CK82" s="30">
        <v>0</v>
      </c>
      <c r="CL82" s="29">
        <v>3</v>
      </c>
      <c r="CM82" s="30">
        <v>0</v>
      </c>
      <c r="CN82" s="29">
        <v>2</v>
      </c>
      <c r="CO82" s="30">
        <v>0</v>
      </c>
      <c r="CP82" s="29">
        <v>0</v>
      </c>
      <c r="CQ82" s="30">
        <v>0</v>
      </c>
      <c r="CR82" s="29">
        <v>0</v>
      </c>
      <c r="CS82" s="29">
        <v>0</v>
      </c>
      <c r="CT82" s="29">
        <v>0</v>
      </c>
      <c r="CU82" s="30">
        <v>1</v>
      </c>
      <c r="CV82" s="29">
        <v>1</v>
      </c>
      <c r="CW82" s="30">
        <v>2</v>
      </c>
      <c r="CX82" s="29">
        <v>0</v>
      </c>
      <c r="CY82" s="30">
        <v>1</v>
      </c>
      <c r="CZ82" s="29">
        <v>1</v>
      </c>
      <c r="DA82" s="30">
        <v>1</v>
      </c>
      <c r="DB82" s="29">
        <v>1</v>
      </c>
      <c r="DC82" s="30">
        <v>0</v>
      </c>
      <c r="DD82" s="29">
        <v>1</v>
      </c>
      <c r="DE82" s="30">
        <v>2</v>
      </c>
      <c r="DF82" s="29">
        <v>0</v>
      </c>
      <c r="DG82" s="30">
        <v>73</v>
      </c>
      <c r="DH82" s="29">
        <v>3</v>
      </c>
      <c r="DI82" s="30">
        <v>6</v>
      </c>
      <c r="DJ82" s="29">
        <v>14</v>
      </c>
      <c r="DK82" s="30">
        <v>82</v>
      </c>
      <c r="DL82" s="29">
        <v>9</v>
      </c>
      <c r="DM82" s="30">
        <v>3</v>
      </c>
      <c r="DN82" s="29">
        <v>0</v>
      </c>
      <c r="DO82" s="30">
        <v>3</v>
      </c>
      <c r="DP82" s="29">
        <v>15</v>
      </c>
      <c r="DQ82" s="30">
        <v>7</v>
      </c>
      <c r="DR82" s="29">
        <v>1</v>
      </c>
      <c r="DS82" s="30">
        <v>1</v>
      </c>
      <c r="DT82" s="29">
        <v>3</v>
      </c>
      <c r="DU82" s="30">
        <v>9</v>
      </c>
      <c r="DV82" s="29">
        <v>1</v>
      </c>
      <c r="DW82" s="32">
        <v>683</v>
      </c>
      <c r="DX82" s="33">
        <v>78</v>
      </c>
    </row>
    <row r="83" spans="1:128">
      <c r="A83" s="1">
        <v>79</v>
      </c>
      <c r="B83" s="27" t="s">
        <v>408</v>
      </c>
      <c r="C83" s="28" t="s">
        <v>409</v>
      </c>
      <c r="D83" s="29">
        <v>1</v>
      </c>
      <c r="E83" s="30">
        <v>0</v>
      </c>
      <c r="F83" s="29">
        <v>1</v>
      </c>
      <c r="G83" s="30">
        <v>0</v>
      </c>
      <c r="H83" s="29">
        <v>1</v>
      </c>
      <c r="I83" s="30">
        <v>1</v>
      </c>
      <c r="J83" s="29">
        <v>23</v>
      </c>
      <c r="K83" s="30">
        <v>0</v>
      </c>
      <c r="L83" s="29">
        <v>2</v>
      </c>
      <c r="M83" s="30">
        <v>5</v>
      </c>
      <c r="N83" s="29">
        <v>8</v>
      </c>
      <c r="O83" s="30">
        <v>1</v>
      </c>
      <c r="P83" s="29">
        <v>1</v>
      </c>
      <c r="Q83" s="30">
        <v>53</v>
      </c>
      <c r="R83" s="29">
        <v>34</v>
      </c>
      <c r="S83" s="30">
        <v>5</v>
      </c>
      <c r="T83" s="29">
        <v>0</v>
      </c>
      <c r="U83" s="30">
        <v>7</v>
      </c>
      <c r="V83" s="29">
        <v>2</v>
      </c>
      <c r="W83" s="30">
        <v>9</v>
      </c>
      <c r="X83" s="29">
        <v>1</v>
      </c>
      <c r="Y83" s="30">
        <v>9</v>
      </c>
      <c r="Z83" s="29">
        <v>9</v>
      </c>
      <c r="AA83" s="30">
        <v>8</v>
      </c>
      <c r="AB83" s="29">
        <v>16</v>
      </c>
      <c r="AC83" s="30">
        <v>3</v>
      </c>
      <c r="AD83" s="29">
        <v>5</v>
      </c>
      <c r="AE83" s="30">
        <v>5</v>
      </c>
      <c r="AF83" s="29">
        <v>2</v>
      </c>
      <c r="AG83" s="30">
        <v>5</v>
      </c>
      <c r="AH83" s="29">
        <v>1</v>
      </c>
      <c r="AI83" s="30">
        <v>3</v>
      </c>
      <c r="AJ83" s="29">
        <v>2</v>
      </c>
      <c r="AK83" s="30">
        <v>10</v>
      </c>
      <c r="AL83" s="29">
        <v>12</v>
      </c>
      <c r="AM83" s="30">
        <v>4</v>
      </c>
      <c r="AN83" s="29">
        <v>4</v>
      </c>
      <c r="AO83" s="30">
        <v>4</v>
      </c>
      <c r="AP83" s="29">
        <v>3</v>
      </c>
      <c r="AQ83" s="30">
        <v>2</v>
      </c>
      <c r="AR83" s="29">
        <v>5</v>
      </c>
      <c r="AS83" s="30">
        <v>2</v>
      </c>
      <c r="AT83" s="29">
        <v>0</v>
      </c>
      <c r="AU83" s="30">
        <v>14</v>
      </c>
      <c r="AV83" s="29">
        <v>4</v>
      </c>
      <c r="AW83" s="30">
        <v>2</v>
      </c>
      <c r="AX83" s="29">
        <v>1</v>
      </c>
      <c r="AY83" s="30">
        <v>2</v>
      </c>
      <c r="AZ83" s="29">
        <v>1</v>
      </c>
      <c r="BA83" s="30">
        <v>2</v>
      </c>
      <c r="BB83" s="29">
        <v>4</v>
      </c>
      <c r="BC83" s="30">
        <v>3</v>
      </c>
      <c r="BD83" s="29">
        <v>4</v>
      </c>
      <c r="BE83" s="30">
        <v>11</v>
      </c>
      <c r="BF83" s="29">
        <v>4</v>
      </c>
      <c r="BG83" s="30">
        <v>2</v>
      </c>
      <c r="BH83" s="29">
        <v>1</v>
      </c>
      <c r="BI83" s="30">
        <v>1</v>
      </c>
      <c r="BJ83" s="29">
        <v>2</v>
      </c>
      <c r="BK83" s="30">
        <v>3</v>
      </c>
      <c r="BL83" s="29">
        <v>6</v>
      </c>
      <c r="BM83" s="30">
        <v>20</v>
      </c>
      <c r="BN83" s="29">
        <v>9</v>
      </c>
      <c r="BO83" s="30">
        <v>3</v>
      </c>
      <c r="BP83" s="29">
        <v>8</v>
      </c>
      <c r="BQ83" s="30">
        <v>5</v>
      </c>
      <c r="BR83" s="29">
        <v>5</v>
      </c>
      <c r="BS83" s="30">
        <v>47</v>
      </c>
      <c r="BT83" s="29">
        <v>38</v>
      </c>
      <c r="BU83" s="30">
        <v>12</v>
      </c>
      <c r="BV83" s="29">
        <v>4</v>
      </c>
      <c r="BW83" s="30">
        <v>2</v>
      </c>
      <c r="BX83" s="29">
        <v>32</v>
      </c>
      <c r="BY83" s="30">
        <v>8</v>
      </c>
      <c r="BZ83" s="31">
        <v>0</v>
      </c>
      <c r="CA83" s="30">
        <v>5</v>
      </c>
      <c r="CB83" s="29">
        <v>10</v>
      </c>
      <c r="CC83" s="30">
        <v>3</v>
      </c>
      <c r="CD83" s="29">
        <v>5</v>
      </c>
      <c r="CE83" s="30">
        <v>1</v>
      </c>
      <c r="CF83" s="29">
        <v>2</v>
      </c>
      <c r="CG83" s="30">
        <v>0</v>
      </c>
      <c r="CH83" s="29">
        <v>2</v>
      </c>
      <c r="CI83" s="30">
        <v>12</v>
      </c>
      <c r="CJ83" s="29">
        <v>0</v>
      </c>
      <c r="CK83" s="30">
        <v>1</v>
      </c>
      <c r="CL83" s="29">
        <v>2</v>
      </c>
      <c r="CM83" s="30">
        <v>0</v>
      </c>
      <c r="CN83" s="29">
        <v>1</v>
      </c>
      <c r="CO83" s="30">
        <v>0</v>
      </c>
      <c r="CP83" s="29">
        <v>13</v>
      </c>
      <c r="CQ83" s="30">
        <v>2</v>
      </c>
      <c r="CR83" s="29">
        <v>4</v>
      </c>
      <c r="CS83" s="29">
        <v>1</v>
      </c>
      <c r="CT83" s="29">
        <v>0</v>
      </c>
      <c r="CU83" s="30">
        <v>0</v>
      </c>
      <c r="CV83" s="29">
        <v>1</v>
      </c>
      <c r="CW83" s="30">
        <v>6</v>
      </c>
      <c r="CX83" s="29">
        <v>2</v>
      </c>
      <c r="CY83" s="30">
        <v>2</v>
      </c>
      <c r="CZ83" s="29">
        <v>1</v>
      </c>
      <c r="DA83" s="30">
        <v>2</v>
      </c>
      <c r="DB83" s="29">
        <v>2</v>
      </c>
      <c r="DC83" s="30">
        <v>1</v>
      </c>
      <c r="DD83" s="29">
        <v>1</v>
      </c>
      <c r="DE83" s="30">
        <v>2</v>
      </c>
      <c r="DF83" s="29">
        <v>0</v>
      </c>
      <c r="DG83" s="30">
        <v>13</v>
      </c>
      <c r="DH83" s="29">
        <v>5</v>
      </c>
      <c r="DI83" s="30">
        <v>3</v>
      </c>
      <c r="DJ83" s="29">
        <v>2</v>
      </c>
      <c r="DK83" s="30">
        <v>5</v>
      </c>
      <c r="DL83" s="29">
        <v>1</v>
      </c>
      <c r="DM83" s="30">
        <v>1</v>
      </c>
      <c r="DN83" s="29">
        <v>0</v>
      </c>
      <c r="DO83" s="30">
        <v>4</v>
      </c>
      <c r="DP83" s="29">
        <v>3</v>
      </c>
      <c r="DQ83" s="30">
        <v>7</v>
      </c>
      <c r="DR83" s="29">
        <v>10</v>
      </c>
      <c r="DS83" s="30">
        <v>4</v>
      </c>
      <c r="DT83" s="29">
        <v>8</v>
      </c>
      <c r="DU83" s="30">
        <v>1</v>
      </c>
      <c r="DV83" s="29">
        <v>0</v>
      </c>
      <c r="DW83" s="32">
        <v>680</v>
      </c>
      <c r="DX83" s="33">
        <v>79</v>
      </c>
    </row>
    <row r="84" spans="1:128">
      <c r="A84" s="1">
        <v>80</v>
      </c>
      <c r="B84" s="27" t="s">
        <v>410</v>
      </c>
      <c r="C84" s="28" t="s">
        <v>411</v>
      </c>
      <c r="D84" s="29">
        <v>16</v>
      </c>
      <c r="E84" s="30">
        <v>6</v>
      </c>
      <c r="F84" s="29">
        <v>1</v>
      </c>
      <c r="G84" s="30">
        <v>0</v>
      </c>
      <c r="H84" s="29">
        <v>2</v>
      </c>
      <c r="I84" s="30">
        <v>3</v>
      </c>
      <c r="J84" s="29">
        <v>23</v>
      </c>
      <c r="K84" s="30">
        <v>0</v>
      </c>
      <c r="L84" s="29">
        <v>2</v>
      </c>
      <c r="M84" s="30">
        <v>4</v>
      </c>
      <c r="N84" s="29">
        <v>9</v>
      </c>
      <c r="O84" s="30">
        <v>1</v>
      </c>
      <c r="P84" s="29">
        <v>1</v>
      </c>
      <c r="Q84" s="30">
        <v>61</v>
      </c>
      <c r="R84" s="29">
        <v>125</v>
      </c>
      <c r="S84" s="30">
        <v>15</v>
      </c>
      <c r="T84" s="29">
        <v>3</v>
      </c>
      <c r="U84" s="30">
        <v>3</v>
      </c>
      <c r="V84" s="29">
        <v>3</v>
      </c>
      <c r="W84" s="30">
        <v>5</v>
      </c>
      <c r="X84" s="29">
        <v>1</v>
      </c>
      <c r="Y84" s="30">
        <v>5</v>
      </c>
      <c r="Z84" s="29">
        <v>7</v>
      </c>
      <c r="AA84" s="30">
        <v>6</v>
      </c>
      <c r="AB84" s="29">
        <v>15</v>
      </c>
      <c r="AC84" s="30">
        <v>5</v>
      </c>
      <c r="AD84" s="29">
        <v>29</v>
      </c>
      <c r="AE84" s="30">
        <v>21</v>
      </c>
      <c r="AF84" s="29">
        <v>3</v>
      </c>
      <c r="AG84" s="30">
        <v>34</v>
      </c>
      <c r="AH84" s="29">
        <v>3</v>
      </c>
      <c r="AI84" s="30">
        <v>7</v>
      </c>
      <c r="AJ84" s="29">
        <v>11</v>
      </c>
      <c r="AK84" s="30">
        <v>9</v>
      </c>
      <c r="AL84" s="29">
        <v>7</v>
      </c>
      <c r="AM84" s="30">
        <v>3</v>
      </c>
      <c r="AN84" s="29">
        <v>3</v>
      </c>
      <c r="AO84" s="30">
        <v>3</v>
      </c>
      <c r="AP84" s="29">
        <v>2</v>
      </c>
      <c r="AQ84" s="30">
        <v>1</v>
      </c>
      <c r="AR84" s="29">
        <v>3</v>
      </c>
      <c r="AS84" s="30">
        <v>2</v>
      </c>
      <c r="AT84" s="29">
        <v>0</v>
      </c>
      <c r="AU84" s="30">
        <v>14</v>
      </c>
      <c r="AV84" s="29">
        <v>3</v>
      </c>
      <c r="AW84" s="30">
        <v>2</v>
      </c>
      <c r="AX84" s="29">
        <v>3</v>
      </c>
      <c r="AY84" s="30">
        <v>2</v>
      </c>
      <c r="AZ84" s="29">
        <v>5</v>
      </c>
      <c r="BA84" s="30">
        <v>2</v>
      </c>
      <c r="BB84" s="29">
        <v>3</v>
      </c>
      <c r="BC84" s="30">
        <v>3</v>
      </c>
      <c r="BD84" s="29">
        <v>5</v>
      </c>
      <c r="BE84" s="30">
        <v>10</v>
      </c>
      <c r="BF84" s="29">
        <v>6</v>
      </c>
      <c r="BG84" s="30">
        <v>2</v>
      </c>
      <c r="BH84" s="29">
        <v>1</v>
      </c>
      <c r="BI84" s="30">
        <v>1</v>
      </c>
      <c r="BJ84" s="29">
        <v>2</v>
      </c>
      <c r="BK84" s="30">
        <v>3</v>
      </c>
      <c r="BL84" s="29">
        <v>5</v>
      </c>
      <c r="BM84" s="30">
        <v>18</v>
      </c>
      <c r="BN84" s="29">
        <v>9</v>
      </c>
      <c r="BO84" s="30">
        <v>2</v>
      </c>
      <c r="BP84" s="29">
        <v>5</v>
      </c>
      <c r="BQ84" s="30">
        <v>6</v>
      </c>
      <c r="BR84" s="29">
        <v>4</v>
      </c>
      <c r="BS84" s="30">
        <v>124</v>
      </c>
      <c r="BT84" s="29">
        <v>475</v>
      </c>
      <c r="BU84" s="30">
        <v>76</v>
      </c>
      <c r="BV84" s="29">
        <v>3</v>
      </c>
      <c r="BW84" s="30">
        <v>3</v>
      </c>
      <c r="BX84" s="29">
        <v>11</v>
      </c>
      <c r="BY84" s="30">
        <v>3</v>
      </c>
      <c r="BZ84" s="31">
        <v>0</v>
      </c>
      <c r="CA84" s="30">
        <v>9</v>
      </c>
      <c r="CB84" s="29">
        <v>3</v>
      </c>
      <c r="CC84" s="30">
        <v>9</v>
      </c>
      <c r="CD84" s="29">
        <v>10</v>
      </c>
      <c r="CE84" s="30">
        <v>3</v>
      </c>
      <c r="CF84" s="29">
        <v>27</v>
      </c>
      <c r="CG84" s="30">
        <v>3</v>
      </c>
      <c r="CH84" s="29">
        <v>3</v>
      </c>
      <c r="CI84" s="30">
        <v>28</v>
      </c>
      <c r="CJ84" s="29">
        <v>6</v>
      </c>
      <c r="CK84" s="30">
        <v>3</v>
      </c>
      <c r="CL84" s="29">
        <v>41</v>
      </c>
      <c r="CM84" s="30">
        <v>20</v>
      </c>
      <c r="CN84" s="29">
        <v>36</v>
      </c>
      <c r="CO84" s="30">
        <v>1</v>
      </c>
      <c r="CP84" s="29">
        <v>33</v>
      </c>
      <c r="CQ84" s="30">
        <v>7</v>
      </c>
      <c r="CR84" s="29">
        <v>27</v>
      </c>
      <c r="CS84" s="29">
        <v>3</v>
      </c>
      <c r="CT84" s="29">
        <v>1</v>
      </c>
      <c r="CU84" s="30">
        <v>18</v>
      </c>
      <c r="CV84" s="29">
        <v>6</v>
      </c>
      <c r="CW84" s="30">
        <v>34</v>
      </c>
      <c r="CX84" s="29">
        <v>3</v>
      </c>
      <c r="CY84" s="30">
        <v>9</v>
      </c>
      <c r="CZ84" s="29">
        <v>9</v>
      </c>
      <c r="DA84" s="30">
        <v>17</v>
      </c>
      <c r="DB84" s="29">
        <v>7</v>
      </c>
      <c r="DC84" s="30">
        <v>3</v>
      </c>
      <c r="DD84" s="29">
        <v>18</v>
      </c>
      <c r="DE84" s="30">
        <v>5</v>
      </c>
      <c r="DF84" s="29">
        <v>3</v>
      </c>
      <c r="DG84" s="30">
        <v>75</v>
      </c>
      <c r="DH84" s="29">
        <v>3</v>
      </c>
      <c r="DI84" s="30">
        <v>75</v>
      </c>
      <c r="DJ84" s="29">
        <v>45</v>
      </c>
      <c r="DK84" s="30">
        <v>153</v>
      </c>
      <c r="DL84" s="29">
        <v>44</v>
      </c>
      <c r="DM84" s="30">
        <v>51</v>
      </c>
      <c r="DN84" s="29">
        <v>7</v>
      </c>
      <c r="DO84" s="30">
        <v>25</v>
      </c>
      <c r="DP84" s="29">
        <v>78</v>
      </c>
      <c r="DQ84" s="30">
        <v>2074</v>
      </c>
      <c r="DR84" s="29">
        <v>18</v>
      </c>
      <c r="DS84" s="30">
        <v>3</v>
      </c>
      <c r="DT84" s="29">
        <v>19</v>
      </c>
      <c r="DU84" s="30">
        <v>42</v>
      </c>
      <c r="DV84" s="29">
        <v>10</v>
      </c>
      <c r="DW84" s="32">
        <v>4401</v>
      </c>
      <c r="DX84" s="33">
        <v>80</v>
      </c>
    </row>
    <row r="85" spans="1:128">
      <c r="A85" s="1">
        <v>81</v>
      </c>
      <c r="B85" s="27" t="s">
        <v>412</v>
      </c>
      <c r="C85" s="28" t="s">
        <v>413</v>
      </c>
      <c r="D85" s="29">
        <v>0</v>
      </c>
      <c r="E85" s="30">
        <v>0</v>
      </c>
      <c r="F85" s="29">
        <v>0</v>
      </c>
      <c r="G85" s="30">
        <v>0</v>
      </c>
      <c r="H85" s="29">
        <v>0</v>
      </c>
      <c r="I85" s="30">
        <v>0</v>
      </c>
      <c r="J85" s="29">
        <v>0</v>
      </c>
      <c r="K85" s="30">
        <v>0</v>
      </c>
      <c r="L85" s="29">
        <v>0</v>
      </c>
      <c r="M85" s="30">
        <v>0</v>
      </c>
      <c r="N85" s="29">
        <v>0</v>
      </c>
      <c r="O85" s="30">
        <v>0</v>
      </c>
      <c r="P85" s="29">
        <v>0</v>
      </c>
      <c r="Q85" s="30">
        <v>0</v>
      </c>
      <c r="R85" s="29">
        <v>11</v>
      </c>
      <c r="S85" s="30">
        <v>0</v>
      </c>
      <c r="T85" s="29">
        <v>0</v>
      </c>
      <c r="U85" s="30">
        <v>6</v>
      </c>
      <c r="V85" s="29">
        <v>16</v>
      </c>
      <c r="W85" s="30">
        <v>3</v>
      </c>
      <c r="X85" s="29">
        <v>10</v>
      </c>
      <c r="Y85" s="30">
        <v>10</v>
      </c>
      <c r="Z85" s="29">
        <v>32</v>
      </c>
      <c r="AA85" s="30">
        <v>69</v>
      </c>
      <c r="AB85" s="29">
        <v>0</v>
      </c>
      <c r="AC85" s="30">
        <v>12</v>
      </c>
      <c r="AD85" s="29">
        <v>3</v>
      </c>
      <c r="AE85" s="30">
        <v>3</v>
      </c>
      <c r="AF85" s="29">
        <v>0</v>
      </c>
      <c r="AG85" s="30">
        <v>0</v>
      </c>
      <c r="AH85" s="29">
        <v>0</v>
      </c>
      <c r="AI85" s="30">
        <v>4</v>
      </c>
      <c r="AJ85" s="29">
        <v>0</v>
      </c>
      <c r="AK85" s="30">
        <v>2373</v>
      </c>
      <c r="AL85" s="29">
        <v>308</v>
      </c>
      <c r="AM85" s="30">
        <v>45</v>
      </c>
      <c r="AN85" s="29">
        <v>43</v>
      </c>
      <c r="AO85" s="30">
        <v>82</v>
      </c>
      <c r="AP85" s="29">
        <v>6</v>
      </c>
      <c r="AQ85" s="30">
        <v>30</v>
      </c>
      <c r="AR85" s="29">
        <v>64</v>
      </c>
      <c r="AS85" s="30">
        <v>34</v>
      </c>
      <c r="AT85" s="29">
        <v>1</v>
      </c>
      <c r="AU85" s="30">
        <v>239</v>
      </c>
      <c r="AV85" s="29">
        <v>27</v>
      </c>
      <c r="AW85" s="30">
        <v>19</v>
      </c>
      <c r="AX85" s="29">
        <v>27</v>
      </c>
      <c r="AY85" s="30">
        <v>30</v>
      </c>
      <c r="AZ85" s="29">
        <v>4</v>
      </c>
      <c r="BA85" s="30">
        <v>18</v>
      </c>
      <c r="BB85" s="29">
        <v>22</v>
      </c>
      <c r="BC85" s="30">
        <v>6</v>
      </c>
      <c r="BD85" s="29">
        <v>66</v>
      </c>
      <c r="BE85" s="30">
        <v>140</v>
      </c>
      <c r="BF85" s="29">
        <v>36</v>
      </c>
      <c r="BG85" s="30">
        <v>80</v>
      </c>
      <c r="BH85" s="29">
        <v>16</v>
      </c>
      <c r="BI85" s="30">
        <v>42</v>
      </c>
      <c r="BJ85" s="29">
        <v>67</v>
      </c>
      <c r="BK85" s="30">
        <v>232</v>
      </c>
      <c r="BL85" s="29">
        <v>0</v>
      </c>
      <c r="BM85" s="30">
        <v>955</v>
      </c>
      <c r="BN85" s="29">
        <v>62</v>
      </c>
      <c r="BO85" s="30">
        <v>22</v>
      </c>
      <c r="BP85" s="29">
        <v>74</v>
      </c>
      <c r="BQ85" s="30">
        <v>94</v>
      </c>
      <c r="BR85" s="29">
        <v>222</v>
      </c>
      <c r="BS85" s="30">
        <v>0</v>
      </c>
      <c r="BT85" s="29">
        <v>0</v>
      </c>
      <c r="BU85" s="30">
        <v>0</v>
      </c>
      <c r="BV85" s="29">
        <v>0</v>
      </c>
      <c r="BW85" s="30">
        <v>0</v>
      </c>
      <c r="BX85" s="29">
        <v>0</v>
      </c>
      <c r="BY85" s="30">
        <v>0</v>
      </c>
      <c r="BZ85" s="31">
        <v>0</v>
      </c>
      <c r="CA85" s="30">
        <v>0</v>
      </c>
      <c r="CB85" s="29">
        <v>0</v>
      </c>
      <c r="CC85" s="30">
        <v>0</v>
      </c>
      <c r="CD85" s="29">
        <v>0</v>
      </c>
      <c r="CE85" s="30">
        <v>0</v>
      </c>
      <c r="CF85" s="29">
        <v>0</v>
      </c>
      <c r="CG85" s="30">
        <v>0</v>
      </c>
      <c r="CH85" s="29">
        <v>0</v>
      </c>
      <c r="CI85" s="30">
        <v>0</v>
      </c>
      <c r="CJ85" s="29">
        <v>0</v>
      </c>
      <c r="CK85" s="30">
        <v>0</v>
      </c>
      <c r="CL85" s="29">
        <v>0</v>
      </c>
      <c r="CM85" s="30">
        <v>0</v>
      </c>
      <c r="CN85" s="29">
        <v>0</v>
      </c>
      <c r="CO85" s="30">
        <v>0</v>
      </c>
      <c r="CP85" s="29">
        <v>0</v>
      </c>
      <c r="CQ85" s="30">
        <v>0</v>
      </c>
      <c r="CR85" s="29">
        <v>0</v>
      </c>
      <c r="CS85" s="29">
        <v>0</v>
      </c>
      <c r="CT85" s="29">
        <v>0</v>
      </c>
      <c r="CU85" s="30">
        <v>0</v>
      </c>
      <c r="CV85" s="29">
        <v>0</v>
      </c>
      <c r="CW85" s="30">
        <v>0</v>
      </c>
      <c r="CX85" s="29">
        <v>0</v>
      </c>
      <c r="CY85" s="30">
        <v>0</v>
      </c>
      <c r="CZ85" s="29">
        <v>0</v>
      </c>
      <c r="DA85" s="30">
        <v>0</v>
      </c>
      <c r="DB85" s="29">
        <v>0</v>
      </c>
      <c r="DC85" s="30">
        <v>0</v>
      </c>
      <c r="DD85" s="29">
        <v>0</v>
      </c>
      <c r="DE85" s="30">
        <v>0</v>
      </c>
      <c r="DF85" s="29">
        <v>0</v>
      </c>
      <c r="DG85" s="30">
        <v>0</v>
      </c>
      <c r="DH85" s="29">
        <v>0</v>
      </c>
      <c r="DI85" s="30">
        <v>0</v>
      </c>
      <c r="DJ85" s="29">
        <v>0</v>
      </c>
      <c r="DK85" s="30">
        <v>0</v>
      </c>
      <c r="DL85" s="29">
        <v>0</v>
      </c>
      <c r="DM85" s="30">
        <v>0</v>
      </c>
      <c r="DN85" s="29">
        <v>0</v>
      </c>
      <c r="DO85" s="30">
        <v>0</v>
      </c>
      <c r="DP85" s="29">
        <v>0</v>
      </c>
      <c r="DQ85" s="30">
        <v>0</v>
      </c>
      <c r="DR85" s="29">
        <v>0</v>
      </c>
      <c r="DS85" s="30">
        <v>0</v>
      </c>
      <c r="DT85" s="29">
        <v>0</v>
      </c>
      <c r="DU85" s="30">
        <v>0</v>
      </c>
      <c r="DV85" s="29">
        <v>0</v>
      </c>
      <c r="DW85" s="32">
        <v>5665</v>
      </c>
      <c r="DX85" s="33">
        <v>81</v>
      </c>
    </row>
    <row r="86" spans="1:128">
      <c r="A86" s="1">
        <v>82</v>
      </c>
      <c r="B86" s="27" t="s">
        <v>414</v>
      </c>
      <c r="C86" s="28" t="s">
        <v>415</v>
      </c>
      <c r="D86" s="29">
        <v>1</v>
      </c>
      <c r="E86" s="30">
        <v>0</v>
      </c>
      <c r="F86" s="29">
        <v>0</v>
      </c>
      <c r="G86" s="30">
        <v>0</v>
      </c>
      <c r="H86" s="29">
        <v>0</v>
      </c>
      <c r="I86" s="30">
        <v>133</v>
      </c>
      <c r="J86" s="29">
        <v>35</v>
      </c>
      <c r="K86" s="30">
        <v>7</v>
      </c>
      <c r="L86" s="29">
        <v>11</v>
      </c>
      <c r="M86" s="30">
        <v>25</v>
      </c>
      <c r="N86" s="29">
        <v>0</v>
      </c>
      <c r="O86" s="30">
        <v>0</v>
      </c>
      <c r="P86" s="29">
        <v>1</v>
      </c>
      <c r="Q86" s="30">
        <v>35</v>
      </c>
      <c r="R86" s="29">
        <v>0</v>
      </c>
      <c r="S86" s="30">
        <v>0</v>
      </c>
      <c r="T86" s="29">
        <v>0</v>
      </c>
      <c r="U86" s="30">
        <v>0</v>
      </c>
      <c r="V86" s="29">
        <v>0</v>
      </c>
      <c r="W86" s="30">
        <v>0</v>
      </c>
      <c r="X86" s="29">
        <v>0</v>
      </c>
      <c r="Y86" s="30">
        <v>4</v>
      </c>
      <c r="Z86" s="29">
        <v>84</v>
      </c>
      <c r="AA86" s="30">
        <v>2</v>
      </c>
      <c r="AB86" s="29">
        <v>0</v>
      </c>
      <c r="AC86" s="30">
        <v>25</v>
      </c>
      <c r="AD86" s="29">
        <v>42</v>
      </c>
      <c r="AE86" s="30">
        <v>72</v>
      </c>
      <c r="AF86" s="29">
        <v>6</v>
      </c>
      <c r="AG86" s="30">
        <v>50</v>
      </c>
      <c r="AH86" s="29">
        <v>14</v>
      </c>
      <c r="AI86" s="30">
        <v>22</v>
      </c>
      <c r="AJ86" s="29">
        <v>0</v>
      </c>
      <c r="AK86" s="30">
        <v>5</v>
      </c>
      <c r="AL86" s="29">
        <v>56</v>
      </c>
      <c r="AM86" s="30">
        <v>123</v>
      </c>
      <c r="AN86" s="29">
        <v>98</v>
      </c>
      <c r="AO86" s="30">
        <v>65</v>
      </c>
      <c r="AP86" s="29">
        <v>141</v>
      </c>
      <c r="AQ86" s="30">
        <v>58</v>
      </c>
      <c r="AR86" s="29">
        <v>94</v>
      </c>
      <c r="AS86" s="30">
        <v>37</v>
      </c>
      <c r="AT86" s="29">
        <v>2</v>
      </c>
      <c r="AU86" s="30">
        <v>750</v>
      </c>
      <c r="AV86" s="29">
        <v>102</v>
      </c>
      <c r="AW86" s="30">
        <v>77</v>
      </c>
      <c r="AX86" s="29">
        <v>36</v>
      </c>
      <c r="AY86" s="30">
        <v>38</v>
      </c>
      <c r="AZ86" s="29">
        <v>96</v>
      </c>
      <c r="BA86" s="30">
        <v>102</v>
      </c>
      <c r="BB86" s="29">
        <v>137</v>
      </c>
      <c r="BC86" s="30">
        <v>18</v>
      </c>
      <c r="BD86" s="29">
        <v>29</v>
      </c>
      <c r="BE86" s="30">
        <v>129</v>
      </c>
      <c r="BF86" s="29">
        <v>65</v>
      </c>
      <c r="BG86" s="30">
        <v>7</v>
      </c>
      <c r="BH86" s="29">
        <v>11</v>
      </c>
      <c r="BI86" s="30">
        <v>24</v>
      </c>
      <c r="BJ86" s="29">
        <v>42</v>
      </c>
      <c r="BK86" s="30">
        <v>48</v>
      </c>
      <c r="BL86" s="29">
        <v>1008</v>
      </c>
      <c r="BM86" s="30">
        <v>1126</v>
      </c>
      <c r="BN86" s="29">
        <v>258</v>
      </c>
      <c r="BO86" s="30">
        <v>47</v>
      </c>
      <c r="BP86" s="29">
        <v>52</v>
      </c>
      <c r="BQ86" s="30">
        <v>54</v>
      </c>
      <c r="BR86" s="29">
        <v>94</v>
      </c>
      <c r="BS86" s="30">
        <v>170</v>
      </c>
      <c r="BT86" s="29">
        <v>100</v>
      </c>
      <c r="BU86" s="30">
        <v>35</v>
      </c>
      <c r="BV86" s="29">
        <v>42</v>
      </c>
      <c r="BW86" s="30">
        <v>1</v>
      </c>
      <c r="BX86" s="29">
        <v>42</v>
      </c>
      <c r="BY86" s="30">
        <v>8</v>
      </c>
      <c r="BZ86" s="31">
        <v>0</v>
      </c>
      <c r="CA86" s="30">
        <v>5</v>
      </c>
      <c r="CB86" s="29">
        <v>0</v>
      </c>
      <c r="CC86" s="30">
        <v>0</v>
      </c>
      <c r="CD86" s="29">
        <v>0</v>
      </c>
      <c r="CE86" s="30">
        <v>0</v>
      </c>
      <c r="CF86" s="29">
        <v>0</v>
      </c>
      <c r="CG86" s="30">
        <v>0</v>
      </c>
      <c r="CH86" s="29">
        <v>0</v>
      </c>
      <c r="CI86" s="30">
        <v>3</v>
      </c>
      <c r="CJ86" s="29">
        <v>0</v>
      </c>
      <c r="CK86" s="30">
        <v>0</v>
      </c>
      <c r="CL86" s="29">
        <v>0</v>
      </c>
      <c r="CM86" s="30">
        <v>0</v>
      </c>
      <c r="CN86" s="29">
        <v>0</v>
      </c>
      <c r="CO86" s="30">
        <v>0</v>
      </c>
      <c r="CP86" s="29">
        <v>0</v>
      </c>
      <c r="CQ86" s="30">
        <v>18</v>
      </c>
      <c r="CR86" s="29">
        <v>0</v>
      </c>
      <c r="CS86" s="29">
        <v>5</v>
      </c>
      <c r="CT86" s="29">
        <v>0</v>
      </c>
      <c r="CU86" s="30">
        <v>0</v>
      </c>
      <c r="CV86" s="29">
        <v>0</v>
      </c>
      <c r="CW86" s="30">
        <v>0</v>
      </c>
      <c r="CX86" s="29">
        <v>0</v>
      </c>
      <c r="CY86" s="30">
        <v>0</v>
      </c>
      <c r="CZ86" s="29">
        <v>0</v>
      </c>
      <c r="DA86" s="30">
        <v>0</v>
      </c>
      <c r="DB86" s="29">
        <v>0</v>
      </c>
      <c r="DC86" s="30">
        <v>0</v>
      </c>
      <c r="DD86" s="29">
        <v>0</v>
      </c>
      <c r="DE86" s="30">
        <v>0</v>
      </c>
      <c r="DF86" s="29">
        <v>0</v>
      </c>
      <c r="DG86" s="30">
        <v>1</v>
      </c>
      <c r="DH86" s="29">
        <v>0</v>
      </c>
      <c r="DI86" s="30">
        <v>0</v>
      </c>
      <c r="DJ86" s="29">
        <v>0</v>
      </c>
      <c r="DK86" s="30">
        <v>0</v>
      </c>
      <c r="DL86" s="29">
        <v>0</v>
      </c>
      <c r="DM86" s="30">
        <v>0</v>
      </c>
      <c r="DN86" s="29">
        <v>0</v>
      </c>
      <c r="DO86" s="30">
        <v>0</v>
      </c>
      <c r="DP86" s="29">
        <v>0</v>
      </c>
      <c r="DQ86" s="30">
        <v>0</v>
      </c>
      <c r="DR86" s="29">
        <v>202</v>
      </c>
      <c r="DS86" s="30">
        <v>30</v>
      </c>
      <c r="DT86" s="29">
        <v>0</v>
      </c>
      <c r="DU86" s="30">
        <v>0</v>
      </c>
      <c r="DV86" s="29">
        <v>0</v>
      </c>
      <c r="DW86" s="32">
        <v>6260</v>
      </c>
      <c r="DX86" s="33">
        <v>82</v>
      </c>
    </row>
    <row r="87" spans="1:128">
      <c r="A87" s="1">
        <v>83</v>
      </c>
      <c r="B87" s="27" t="s">
        <v>416</v>
      </c>
      <c r="C87" s="28" t="s">
        <v>417</v>
      </c>
      <c r="D87" s="29">
        <v>0</v>
      </c>
      <c r="E87" s="30">
        <v>0</v>
      </c>
      <c r="F87" s="29">
        <v>0</v>
      </c>
      <c r="G87" s="30">
        <v>0</v>
      </c>
      <c r="H87" s="29">
        <v>0</v>
      </c>
      <c r="I87" s="30">
        <v>1</v>
      </c>
      <c r="J87" s="29">
        <v>1</v>
      </c>
      <c r="K87" s="30">
        <v>0</v>
      </c>
      <c r="L87" s="29">
        <v>0</v>
      </c>
      <c r="M87" s="30">
        <v>2</v>
      </c>
      <c r="N87" s="29">
        <v>1</v>
      </c>
      <c r="O87" s="30">
        <v>0</v>
      </c>
      <c r="P87" s="29">
        <v>0</v>
      </c>
      <c r="Q87" s="30">
        <v>15</v>
      </c>
      <c r="R87" s="29">
        <v>7</v>
      </c>
      <c r="S87" s="30">
        <v>14</v>
      </c>
      <c r="T87" s="29">
        <v>0</v>
      </c>
      <c r="U87" s="30">
        <v>1</v>
      </c>
      <c r="V87" s="29">
        <v>1</v>
      </c>
      <c r="W87" s="30">
        <v>0</v>
      </c>
      <c r="X87" s="29">
        <v>1</v>
      </c>
      <c r="Y87" s="30">
        <v>6</v>
      </c>
      <c r="Z87" s="29">
        <v>10</v>
      </c>
      <c r="AA87" s="30">
        <v>18</v>
      </c>
      <c r="AB87" s="29">
        <v>0</v>
      </c>
      <c r="AC87" s="30">
        <v>6</v>
      </c>
      <c r="AD87" s="29">
        <v>3</v>
      </c>
      <c r="AE87" s="30">
        <v>2</v>
      </c>
      <c r="AF87" s="29">
        <v>2</v>
      </c>
      <c r="AG87" s="30">
        <v>1</v>
      </c>
      <c r="AH87" s="29">
        <v>2</v>
      </c>
      <c r="AI87" s="30">
        <v>1</v>
      </c>
      <c r="AJ87" s="29">
        <v>0</v>
      </c>
      <c r="AK87" s="30">
        <v>66</v>
      </c>
      <c r="AL87" s="29">
        <v>13</v>
      </c>
      <c r="AM87" s="30">
        <v>63</v>
      </c>
      <c r="AN87" s="29">
        <v>71</v>
      </c>
      <c r="AO87" s="30">
        <v>89</v>
      </c>
      <c r="AP87" s="29">
        <v>89</v>
      </c>
      <c r="AQ87" s="30">
        <v>31</v>
      </c>
      <c r="AR87" s="29">
        <v>61</v>
      </c>
      <c r="AS87" s="30">
        <v>23</v>
      </c>
      <c r="AT87" s="29">
        <v>1</v>
      </c>
      <c r="AU87" s="30">
        <v>371</v>
      </c>
      <c r="AV87" s="29">
        <v>54</v>
      </c>
      <c r="AW87" s="30">
        <v>38</v>
      </c>
      <c r="AX87" s="29">
        <v>16</v>
      </c>
      <c r="AY87" s="30">
        <v>24</v>
      </c>
      <c r="AZ87" s="29">
        <v>70</v>
      </c>
      <c r="BA87" s="30">
        <v>38</v>
      </c>
      <c r="BB87" s="29">
        <v>68</v>
      </c>
      <c r="BC87" s="30">
        <v>6</v>
      </c>
      <c r="BD87" s="29">
        <v>10</v>
      </c>
      <c r="BE87" s="30">
        <v>46</v>
      </c>
      <c r="BF87" s="29">
        <v>27</v>
      </c>
      <c r="BG87" s="30">
        <v>2</v>
      </c>
      <c r="BH87" s="29">
        <v>6</v>
      </c>
      <c r="BI87" s="30">
        <v>10</v>
      </c>
      <c r="BJ87" s="29">
        <v>19</v>
      </c>
      <c r="BK87" s="30">
        <v>27</v>
      </c>
      <c r="BL87" s="29">
        <v>12</v>
      </c>
      <c r="BM87" s="30">
        <v>339</v>
      </c>
      <c r="BN87" s="29">
        <v>134</v>
      </c>
      <c r="BO87" s="30">
        <v>21</v>
      </c>
      <c r="BP87" s="29">
        <v>20</v>
      </c>
      <c r="BQ87" s="30">
        <v>26</v>
      </c>
      <c r="BR87" s="29">
        <v>32</v>
      </c>
      <c r="BS87" s="30">
        <v>52</v>
      </c>
      <c r="BT87" s="29">
        <v>2</v>
      </c>
      <c r="BU87" s="30">
        <v>0</v>
      </c>
      <c r="BV87" s="29">
        <v>31</v>
      </c>
      <c r="BW87" s="30">
        <v>0</v>
      </c>
      <c r="BX87" s="29">
        <v>0</v>
      </c>
      <c r="BY87" s="30">
        <v>0</v>
      </c>
      <c r="BZ87" s="31">
        <v>0</v>
      </c>
      <c r="CA87" s="30">
        <v>0</v>
      </c>
      <c r="CB87" s="29">
        <v>0</v>
      </c>
      <c r="CC87" s="30">
        <v>0</v>
      </c>
      <c r="CD87" s="29">
        <v>0</v>
      </c>
      <c r="CE87" s="30">
        <v>0</v>
      </c>
      <c r="CF87" s="29">
        <v>0</v>
      </c>
      <c r="CG87" s="30">
        <v>0</v>
      </c>
      <c r="CH87" s="29">
        <v>0</v>
      </c>
      <c r="CI87" s="30">
        <v>0</v>
      </c>
      <c r="CJ87" s="29">
        <v>0</v>
      </c>
      <c r="CK87" s="30">
        <v>0</v>
      </c>
      <c r="CL87" s="29">
        <v>0</v>
      </c>
      <c r="CM87" s="30">
        <v>0</v>
      </c>
      <c r="CN87" s="29">
        <v>0</v>
      </c>
      <c r="CO87" s="30">
        <v>0</v>
      </c>
      <c r="CP87" s="29">
        <v>0</v>
      </c>
      <c r="CQ87" s="30">
        <v>0</v>
      </c>
      <c r="CR87" s="29">
        <v>0</v>
      </c>
      <c r="CS87" s="29">
        <v>0</v>
      </c>
      <c r="CT87" s="29">
        <v>0</v>
      </c>
      <c r="CU87" s="30">
        <v>0</v>
      </c>
      <c r="CV87" s="29">
        <v>0</v>
      </c>
      <c r="CW87" s="30">
        <v>0</v>
      </c>
      <c r="CX87" s="29">
        <v>0</v>
      </c>
      <c r="CY87" s="30">
        <v>0</v>
      </c>
      <c r="CZ87" s="29">
        <v>0</v>
      </c>
      <c r="DA87" s="30">
        <v>0</v>
      </c>
      <c r="DB87" s="29">
        <v>0</v>
      </c>
      <c r="DC87" s="30">
        <v>0</v>
      </c>
      <c r="DD87" s="29">
        <v>0</v>
      </c>
      <c r="DE87" s="30">
        <v>0</v>
      </c>
      <c r="DF87" s="29">
        <v>0</v>
      </c>
      <c r="DG87" s="30">
        <v>0</v>
      </c>
      <c r="DH87" s="29">
        <v>0</v>
      </c>
      <c r="DI87" s="30">
        <v>0</v>
      </c>
      <c r="DJ87" s="29">
        <v>0</v>
      </c>
      <c r="DK87" s="30">
        <v>0</v>
      </c>
      <c r="DL87" s="29">
        <v>0</v>
      </c>
      <c r="DM87" s="30">
        <v>0</v>
      </c>
      <c r="DN87" s="29">
        <v>0</v>
      </c>
      <c r="DO87" s="30">
        <v>0</v>
      </c>
      <c r="DP87" s="29">
        <v>0</v>
      </c>
      <c r="DQ87" s="30">
        <v>0</v>
      </c>
      <c r="DR87" s="29">
        <v>6</v>
      </c>
      <c r="DS87" s="30">
        <v>12</v>
      </c>
      <c r="DT87" s="29">
        <v>0</v>
      </c>
      <c r="DU87" s="30">
        <v>0</v>
      </c>
      <c r="DV87" s="29">
        <v>0</v>
      </c>
      <c r="DW87" s="32">
        <v>2121</v>
      </c>
      <c r="DX87" s="33">
        <v>83</v>
      </c>
    </row>
    <row r="88" spans="1:128">
      <c r="A88" s="1">
        <v>84</v>
      </c>
      <c r="B88" s="27" t="s">
        <v>418</v>
      </c>
      <c r="C88" s="28" t="s">
        <v>419</v>
      </c>
      <c r="D88" s="29">
        <v>0</v>
      </c>
      <c r="E88" s="30">
        <v>0</v>
      </c>
      <c r="F88" s="29">
        <v>0</v>
      </c>
      <c r="G88" s="30">
        <v>0</v>
      </c>
      <c r="H88" s="29">
        <v>0</v>
      </c>
      <c r="I88" s="30">
        <v>5</v>
      </c>
      <c r="J88" s="29">
        <v>4</v>
      </c>
      <c r="K88" s="30">
        <v>5</v>
      </c>
      <c r="L88" s="29">
        <v>2</v>
      </c>
      <c r="M88" s="30">
        <v>16</v>
      </c>
      <c r="N88" s="29">
        <v>4</v>
      </c>
      <c r="O88" s="30">
        <v>0</v>
      </c>
      <c r="P88" s="29">
        <v>0</v>
      </c>
      <c r="Q88" s="30">
        <v>1</v>
      </c>
      <c r="R88" s="29">
        <v>32</v>
      </c>
      <c r="S88" s="30">
        <v>56</v>
      </c>
      <c r="T88" s="29">
        <v>2</v>
      </c>
      <c r="U88" s="30">
        <v>3</v>
      </c>
      <c r="V88" s="29">
        <v>3</v>
      </c>
      <c r="W88" s="30">
        <v>1</v>
      </c>
      <c r="X88" s="29">
        <v>2</v>
      </c>
      <c r="Y88" s="30">
        <v>13</v>
      </c>
      <c r="Z88" s="29">
        <v>36</v>
      </c>
      <c r="AA88" s="30">
        <v>35</v>
      </c>
      <c r="AB88" s="29">
        <v>0</v>
      </c>
      <c r="AC88" s="30">
        <v>27</v>
      </c>
      <c r="AD88" s="29">
        <v>22</v>
      </c>
      <c r="AE88" s="30">
        <v>7</v>
      </c>
      <c r="AF88" s="29">
        <v>6</v>
      </c>
      <c r="AG88" s="30">
        <v>6</v>
      </c>
      <c r="AH88" s="29">
        <v>7</v>
      </c>
      <c r="AI88" s="30">
        <v>4</v>
      </c>
      <c r="AJ88" s="29">
        <v>0</v>
      </c>
      <c r="AK88" s="30">
        <v>140</v>
      </c>
      <c r="AL88" s="29">
        <v>29</v>
      </c>
      <c r="AM88" s="30">
        <v>223</v>
      </c>
      <c r="AN88" s="29">
        <v>182</v>
      </c>
      <c r="AO88" s="30">
        <v>24</v>
      </c>
      <c r="AP88" s="29">
        <v>136</v>
      </c>
      <c r="AQ88" s="30">
        <v>84</v>
      </c>
      <c r="AR88" s="29">
        <v>90</v>
      </c>
      <c r="AS88" s="30">
        <v>46</v>
      </c>
      <c r="AT88" s="29">
        <v>9</v>
      </c>
      <c r="AU88" s="30">
        <v>1087</v>
      </c>
      <c r="AV88" s="29">
        <v>239</v>
      </c>
      <c r="AW88" s="30">
        <v>179</v>
      </c>
      <c r="AX88" s="29">
        <v>63</v>
      </c>
      <c r="AY88" s="30">
        <v>79</v>
      </c>
      <c r="AZ88" s="29">
        <v>318</v>
      </c>
      <c r="BA88" s="30">
        <v>194</v>
      </c>
      <c r="BB88" s="29">
        <v>312</v>
      </c>
      <c r="BC88" s="30">
        <v>42</v>
      </c>
      <c r="BD88" s="29">
        <v>54</v>
      </c>
      <c r="BE88" s="30">
        <v>220</v>
      </c>
      <c r="BF88" s="29">
        <v>165</v>
      </c>
      <c r="BG88" s="30">
        <v>7</v>
      </c>
      <c r="BH88" s="29">
        <v>18</v>
      </c>
      <c r="BI88" s="30">
        <v>23</v>
      </c>
      <c r="BJ88" s="29">
        <v>66</v>
      </c>
      <c r="BK88" s="30">
        <v>79</v>
      </c>
      <c r="BL88" s="29">
        <v>887</v>
      </c>
      <c r="BM88" s="30">
        <v>976</v>
      </c>
      <c r="BN88" s="29">
        <v>735</v>
      </c>
      <c r="BO88" s="30">
        <v>142</v>
      </c>
      <c r="BP88" s="29">
        <v>30</v>
      </c>
      <c r="BQ88" s="30">
        <v>105</v>
      </c>
      <c r="BR88" s="29">
        <v>66</v>
      </c>
      <c r="BS88" s="30">
        <v>202</v>
      </c>
      <c r="BT88" s="29">
        <v>11</v>
      </c>
      <c r="BU88" s="30">
        <v>1</v>
      </c>
      <c r="BV88" s="29">
        <v>148</v>
      </c>
      <c r="BW88" s="30">
        <v>0</v>
      </c>
      <c r="BX88" s="29">
        <v>1</v>
      </c>
      <c r="BY88" s="30">
        <v>0</v>
      </c>
      <c r="BZ88" s="31">
        <v>0</v>
      </c>
      <c r="CA88" s="30">
        <v>7</v>
      </c>
      <c r="CB88" s="29">
        <v>0</v>
      </c>
      <c r="CC88" s="30">
        <v>0</v>
      </c>
      <c r="CD88" s="29">
        <v>12</v>
      </c>
      <c r="CE88" s="30">
        <v>0</v>
      </c>
      <c r="CF88" s="29">
        <v>0</v>
      </c>
      <c r="CG88" s="30">
        <v>0</v>
      </c>
      <c r="CH88" s="29">
        <v>0</v>
      </c>
      <c r="CI88" s="30">
        <v>0</v>
      </c>
      <c r="CJ88" s="29">
        <v>0</v>
      </c>
      <c r="CK88" s="30">
        <v>0</v>
      </c>
      <c r="CL88" s="29">
        <v>0</v>
      </c>
      <c r="CM88" s="30">
        <v>0</v>
      </c>
      <c r="CN88" s="29">
        <v>0</v>
      </c>
      <c r="CO88" s="30">
        <v>0</v>
      </c>
      <c r="CP88" s="29">
        <v>0</v>
      </c>
      <c r="CQ88" s="30">
        <v>0</v>
      </c>
      <c r="CR88" s="29">
        <v>0</v>
      </c>
      <c r="CS88" s="29">
        <v>6</v>
      </c>
      <c r="CT88" s="29">
        <v>0</v>
      </c>
      <c r="CU88" s="30">
        <v>0</v>
      </c>
      <c r="CV88" s="29">
        <v>0</v>
      </c>
      <c r="CW88" s="30">
        <v>0</v>
      </c>
      <c r="CX88" s="29">
        <v>0</v>
      </c>
      <c r="CY88" s="30">
        <v>0</v>
      </c>
      <c r="CZ88" s="29">
        <v>0</v>
      </c>
      <c r="DA88" s="30">
        <v>0</v>
      </c>
      <c r="DB88" s="29">
        <v>0</v>
      </c>
      <c r="DC88" s="30">
        <v>0</v>
      </c>
      <c r="DD88" s="29">
        <v>0</v>
      </c>
      <c r="DE88" s="30">
        <v>0</v>
      </c>
      <c r="DF88" s="29">
        <v>0</v>
      </c>
      <c r="DG88" s="30">
        <v>0</v>
      </c>
      <c r="DH88" s="29">
        <v>0</v>
      </c>
      <c r="DI88" s="30">
        <v>0</v>
      </c>
      <c r="DJ88" s="29">
        <v>0</v>
      </c>
      <c r="DK88" s="30">
        <v>0</v>
      </c>
      <c r="DL88" s="29">
        <v>0</v>
      </c>
      <c r="DM88" s="30">
        <v>0</v>
      </c>
      <c r="DN88" s="29">
        <v>0</v>
      </c>
      <c r="DO88" s="30">
        <v>0</v>
      </c>
      <c r="DP88" s="29">
        <v>0</v>
      </c>
      <c r="DQ88" s="30">
        <v>0</v>
      </c>
      <c r="DR88" s="29">
        <v>27</v>
      </c>
      <c r="DS88" s="30">
        <v>56</v>
      </c>
      <c r="DT88" s="29">
        <v>0</v>
      </c>
      <c r="DU88" s="30">
        <v>0</v>
      </c>
      <c r="DV88" s="29">
        <v>0</v>
      </c>
      <c r="DW88" s="32">
        <v>7819</v>
      </c>
      <c r="DX88" s="33">
        <v>84</v>
      </c>
    </row>
    <row r="89" spans="1:128">
      <c r="A89" s="1">
        <v>85</v>
      </c>
      <c r="B89" s="27" t="s">
        <v>420</v>
      </c>
      <c r="C89" s="28" t="s">
        <v>421</v>
      </c>
      <c r="D89" s="29">
        <v>0</v>
      </c>
      <c r="E89" s="30">
        <v>0</v>
      </c>
      <c r="F89" s="29">
        <v>0</v>
      </c>
      <c r="G89" s="30">
        <v>0</v>
      </c>
      <c r="H89" s="29">
        <v>0</v>
      </c>
      <c r="I89" s="30">
        <v>0</v>
      </c>
      <c r="J89" s="29">
        <v>0</v>
      </c>
      <c r="K89" s="30">
        <v>0</v>
      </c>
      <c r="L89" s="29">
        <v>0</v>
      </c>
      <c r="M89" s="30">
        <v>0</v>
      </c>
      <c r="N89" s="29">
        <v>0</v>
      </c>
      <c r="O89" s="30">
        <v>0</v>
      </c>
      <c r="P89" s="29">
        <v>0</v>
      </c>
      <c r="Q89" s="30">
        <v>163</v>
      </c>
      <c r="R89" s="29">
        <v>0</v>
      </c>
      <c r="S89" s="30">
        <v>0</v>
      </c>
      <c r="T89" s="29">
        <v>0</v>
      </c>
      <c r="U89" s="30">
        <v>0</v>
      </c>
      <c r="V89" s="29">
        <v>0</v>
      </c>
      <c r="W89" s="30">
        <v>0</v>
      </c>
      <c r="X89" s="29">
        <v>0</v>
      </c>
      <c r="Y89" s="30">
        <v>0</v>
      </c>
      <c r="Z89" s="29">
        <v>0</v>
      </c>
      <c r="AA89" s="30">
        <v>0</v>
      </c>
      <c r="AB89" s="29">
        <v>0</v>
      </c>
      <c r="AC89" s="30">
        <v>0</v>
      </c>
      <c r="AD89" s="29">
        <v>0</v>
      </c>
      <c r="AE89" s="30">
        <v>0</v>
      </c>
      <c r="AF89" s="29">
        <v>0</v>
      </c>
      <c r="AG89" s="30">
        <v>0</v>
      </c>
      <c r="AH89" s="29">
        <v>0</v>
      </c>
      <c r="AI89" s="30">
        <v>0</v>
      </c>
      <c r="AJ89" s="29">
        <v>0</v>
      </c>
      <c r="AK89" s="30">
        <v>0</v>
      </c>
      <c r="AL89" s="29">
        <v>0</v>
      </c>
      <c r="AM89" s="30">
        <v>776</v>
      </c>
      <c r="AN89" s="29">
        <v>48</v>
      </c>
      <c r="AO89" s="30">
        <v>54</v>
      </c>
      <c r="AP89" s="29">
        <v>34</v>
      </c>
      <c r="AQ89" s="30">
        <v>20</v>
      </c>
      <c r="AR89" s="29">
        <v>77</v>
      </c>
      <c r="AS89" s="30">
        <v>21</v>
      </c>
      <c r="AT89" s="29">
        <v>3</v>
      </c>
      <c r="AU89" s="30">
        <v>174</v>
      </c>
      <c r="AV89" s="29">
        <v>71</v>
      </c>
      <c r="AW89" s="30">
        <v>37</v>
      </c>
      <c r="AX89" s="29">
        <v>30</v>
      </c>
      <c r="AY89" s="30">
        <v>51</v>
      </c>
      <c r="AZ89" s="29">
        <v>27</v>
      </c>
      <c r="BA89" s="30">
        <v>35</v>
      </c>
      <c r="BB89" s="29">
        <v>71</v>
      </c>
      <c r="BC89" s="30">
        <v>83</v>
      </c>
      <c r="BD89" s="29">
        <v>133</v>
      </c>
      <c r="BE89" s="30">
        <v>0</v>
      </c>
      <c r="BF89" s="29">
        <v>108</v>
      </c>
      <c r="BG89" s="30">
        <v>15</v>
      </c>
      <c r="BH89" s="29">
        <v>30</v>
      </c>
      <c r="BI89" s="30">
        <v>40</v>
      </c>
      <c r="BJ89" s="29">
        <v>63</v>
      </c>
      <c r="BK89" s="30">
        <v>57</v>
      </c>
      <c r="BL89" s="29">
        <v>186</v>
      </c>
      <c r="BM89" s="30">
        <v>442</v>
      </c>
      <c r="BN89" s="29">
        <v>139</v>
      </c>
      <c r="BO89" s="30">
        <v>65</v>
      </c>
      <c r="BP89" s="29">
        <v>73</v>
      </c>
      <c r="BQ89" s="30">
        <v>77</v>
      </c>
      <c r="BR89" s="29">
        <v>85</v>
      </c>
      <c r="BS89" s="30">
        <v>195</v>
      </c>
      <c r="BT89" s="29">
        <v>0</v>
      </c>
      <c r="BU89" s="30">
        <v>0</v>
      </c>
      <c r="BV89" s="29">
        <v>0</v>
      </c>
      <c r="BW89" s="30">
        <v>0</v>
      </c>
      <c r="BX89" s="29">
        <v>0</v>
      </c>
      <c r="BY89" s="30">
        <v>0</v>
      </c>
      <c r="BZ89" s="31">
        <v>0</v>
      </c>
      <c r="CA89" s="30">
        <v>0</v>
      </c>
      <c r="CB89" s="29">
        <v>0</v>
      </c>
      <c r="CC89" s="30">
        <v>0</v>
      </c>
      <c r="CD89" s="29">
        <v>0</v>
      </c>
      <c r="CE89" s="30">
        <v>0</v>
      </c>
      <c r="CF89" s="29">
        <v>0</v>
      </c>
      <c r="CG89" s="30">
        <v>0</v>
      </c>
      <c r="CH89" s="29">
        <v>0</v>
      </c>
      <c r="CI89" s="30">
        <v>0</v>
      </c>
      <c r="CJ89" s="29">
        <v>0</v>
      </c>
      <c r="CK89" s="30">
        <v>0</v>
      </c>
      <c r="CL89" s="29">
        <v>0</v>
      </c>
      <c r="CM89" s="30">
        <v>0</v>
      </c>
      <c r="CN89" s="29">
        <v>0</v>
      </c>
      <c r="CO89" s="30">
        <v>0</v>
      </c>
      <c r="CP89" s="29">
        <v>0</v>
      </c>
      <c r="CQ89" s="30">
        <v>0</v>
      </c>
      <c r="CR89" s="29">
        <v>0</v>
      </c>
      <c r="CS89" s="29">
        <v>0</v>
      </c>
      <c r="CT89" s="29">
        <v>0</v>
      </c>
      <c r="CU89" s="30">
        <v>0</v>
      </c>
      <c r="CV89" s="29">
        <v>0</v>
      </c>
      <c r="CW89" s="30">
        <v>0</v>
      </c>
      <c r="CX89" s="29">
        <v>0</v>
      </c>
      <c r="CY89" s="30">
        <v>0</v>
      </c>
      <c r="CZ89" s="29">
        <v>0</v>
      </c>
      <c r="DA89" s="30">
        <v>0</v>
      </c>
      <c r="DB89" s="29">
        <v>0</v>
      </c>
      <c r="DC89" s="30">
        <v>0</v>
      </c>
      <c r="DD89" s="29">
        <v>0</v>
      </c>
      <c r="DE89" s="30">
        <v>0</v>
      </c>
      <c r="DF89" s="29">
        <v>0</v>
      </c>
      <c r="DG89" s="30">
        <v>0</v>
      </c>
      <c r="DH89" s="29">
        <v>0</v>
      </c>
      <c r="DI89" s="30">
        <v>0</v>
      </c>
      <c r="DJ89" s="29">
        <v>0</v>
      </c>
      <c r="DK89" s="30">
        <v>0</v>
      </c>
      <c r="DL89" s="29">
        <v>0</v>
      </c>
      <c r="DM89" s="30">
        <v>0</v>
      </c>
      <c r="DN89" s="29">
        <v>0</v>
      </c>
      <c r="DO89" s="30">
        <v>0</v>
      </c>
      <c r="DP89" s="29">
        <v>0</v>
      </c>
      <c r="DQ89" s="30">
        <v>0</v>
      </c>
      <c r="DR89" s="29">
        <v>0</v>
      </c>
      <c r="DS89" s="30">
        <v>0</v>
      </c>
      <c r="DT89" s="29">
        <v>0</v>
      </c>
      <c r="DU89" s="30">
        <v>0</v>
      </c>
      <c r="DV89" s="29">
        <v>0</v>
      </c>
      <c r="DW89" s="32">
        <v>3483</v>
      </c>
      <c r="DX89" s="33">
        <v>85</v>
      </c>
    </row>
    <row r="90" spans="1:128">
      <c r="A90" s="1">
        <v>86</v>
      </c>
      <c r="B90" s="27" t="s">
        <v>422</v>
      </c>
      <c r="C90" s="28" t="s">
        <v>423</v>
      </c>
      <c r="D90" s="29">
        <v>0</v>
      </c>
      <c r="E90" s="30">
        <v>0</v>
      </c>
      <c r="F90" s="29">
        <v>0</v>
      </c>
      <c r="G90" s="30">
        <v>0</v>
      </c>
      <c r="H90" s="29">
        <v>0</v>
      </c>
      <c r="I90" s="30">
        <v>0</v>
      </c>
      <c r="J90" s="29">
        <v>8</v>
      </c>
      <c r="K90" s="30">
        <v>0</v>
      </c>
      <c r="L90" s="29">
        <v>0</v>
      </c>
      <c r="M90" s="30">
        <v>0</v>
      </c>
      <c r="N90" s="29">
        <v>1383</v>
      </c>
      <c r="O90" s="30">
        <v>414</v>
      </c>
      <c r="P90" s="29">
        <v>22</v>
      </c>
      <c r="Q90" s="30">
        <v>1</v>
      </c>
      <c r="R90" s="29">
        <v>0</v>
      </c>
      <c r="S90" s="30">
        <v>0</v>
      </c>
      <c r="T90" s="29">
        <v>0</v>
      </c>
      <c r="U90" s="30">
        <v>0</v>
      </c>
      <c r="V90" s="29">
        <v>0</v>
      </c>
      <c r="W90" s="30">
        <v>0</v>
      </c>
      <c r="X90" s="29">
        <v>0</v>
      </c>
      <c r="Y90" s="30">
        <v>1</v>
      </c>
      <c r="Z90" s="29">
        <v>39</v>
      </c>
      <c r="AA90" s="30">
        <v>3</v>
      </c>
      <c r="AB90" s="29">
        <v>0</v>
      </c>
      <c r="AC90" s="30">
        <v>45</v>
      </c>
      <c r="AD90" s="29">
        <v>9</v>
      </c>
      <c r="AE90" s="30">
        <v>9</v>
      </c>
      <c r="AF90" s="29">
        <v>5</v>
      </c>
      <c r="AG90" s="30">
        <v>4</v>
      </c>
      <c r="AH90" s="29">
        <v>2</v>
      </c>
      <c r="AI90" s="30">
        <v>3</v>
      </c>
      <c r="AJ90" s="29">
        <v>3</v>
      </c>
      <c r="AK90" s="30">
        <v>0</v>
      </c>
      <c r="AL90" s="29">
        <v>0</v>
      </c>
      <c r="AM90" s="30">
        <v>7</v>
      </c>
      <c r="AN90" s="29">
        <v>5</v>
      </c>
      <c r="AO90" s="30">
        <v>1</v>
      </c>
      <c r="AP90" s="29">
        <v>2</v>
      </c>
      <c r="AQ90" s="30">
        <v>0</v>
      </c>
      <c r="AR90" s="29">
        <v>0</v>
      </c>
      <c r="AS90" s="30">
        <v>0</v>
      </c>
      <c r="AT90" s="29">
        <v>0</v>
      </c>
      <c r="AU90" s="30">
        <v>1</v>
      </c>
      <c r="AV90" s="29">
        <v>0</v>
      </c>
      <c r="AW90" s="30">
        <v>0</v>
      </c>
      <c r="AX90" s="29">
        <v>0</v>
      </c>
      <c r="AY90" s="30">
        <v>0</v>
      </c>
      <c r="AZ90" s="29">
        <v>0</v>
      </c>
      <c r="BA90" s="30">
        <v>0</v>
      </c>
      <c r="BB90" s="29">
        <v>0</v>
      </c>
      <c r="BC90" s="30">
        <v>0</v>
      </c>
      <c r="BD90" s="29">
        <v>2</v>
      </c>
      <c r="BE90" s="30">
        <v>0</v>
      </c>
      <c r="BF90" s="29">
        <v>0</v>
      </c>
      <c r="BG90" s="30">
        <v>0</v>
      </c>
      <c r="BH90" s="29">
        <v>0</v>
      </c>
      <c r="BI90" s="30">
        <v>0</v>
      </c>
      <c r="BJ90" s="29">
        <v>0</v>
      </c>
      <c r="BK90" s="30">
        <v>0</v>
      </c>
      <c r="BL90" s="29">
        <v>0</v>
      </c>
      <c r="BM90" s="30">
        <v>2</v>
      </c>
      <c r="BN90" s="29">
        <v>0</v>
      </c>
      <c r="BO90" s="30">
        <v>0</v>
      </c>
      <c r="BP90" s="29">
        <v>0</v>
      </c>
      <c r="BQ90" s="30">
        <v>0</v>
      </c>
      <c r="BR90" s="29">
        <v>0</v>
      </c>
      <c r="BS90" s="30">
        <v>4</v>
      </c>
      <c r="BT90" s="29">
        <v>0</v>
      </c>
      <c r="BU90" s="30">
        <v>0</v>
      </c>
      <c r="BV90" s="29">
        <v>0</v>
      </c>
      <c r="BW90" s="30">
        <v>0</v>
      </c>
      <c r="BX90" s="29">
        <v>1</v>
      </c>
      <c r="BY90" s="30">
        <v>0</v>
      </c>
      <c r="BZ90" s="31">
        <v>0</v>
      </c>
      <c r="CA90" s="30">
        <v>0</v>
      </c>
      <c r="CB90" s="29">
        <v>0</v>
      </c>
      <c r="CC90" s="30">
        <v>0</v>
      </c>
      <c r="CD90" s="29">
        <v>0</v>
      </c>
      <c r="CE90" s="30">
        <v>0</v>
      </c>
      <c r="CF90" s="29">
        <v>0</v>
      </c>
      <c r="CG90" s="30">
        <v>0</v>
      </c>
      <c r="CH90" s="29">
        <v>0</v>
      </c>
      <c r="CI90" s="30">
        <v>3</v>
      </c>
      <c r="CJ90" s="29">
        <v>0</v>
      </c>
      <c r="CK90" s="30">
        <v>0</v>
      </c>
      <c r="CL90" s="29">
        <v>4</v>
      </c>
      <c r="CM90" s="30">
        <v>4</v>
      </c>
      <c r="CN90" s="29">
        <v>4</v>
      </c>
      <c r="CO90" s="30">
        <v>0</v>
      </c>
      <c r="CP90" s="29">
        <v>0</v>
      </c>
      <c r="CQ90" s="30">
        <v>0</v>
      </c>
      <c r="CR90" s="29">
        <v>0</v>
      </c>
      <c r="CS90" s="29">
        <v>0</v>
      </c>
      <c r="CT90" s="29">
        <v>0</v>
      </c>
      <c r="CU90" s="30">
        <v>0</v>
      </c>
      <c r="CV90" s="29">
        <v>0</v>
      </c>
      <c r="CW90" s="30">
        <v>0</v>
      </c>
      <c r="CX90" s="29">
        <v>0</v>
      </c>
      <c r="CY90" s="30">
        <v>0</v>
      </c>
      <c r="CZ90" s="29">
        <v>0</v>
      </c>
      <c r="DA90" s="30">
        <v>1</v>
      </c>
      <c r="DB90" s="29">
        <v>0</v>
      </c>
      <c r="DC90" s="30">
        <v>0</v>
      </c>
      <c r="DD90" s="29">
        <v>0</v>
      </c>
      <c r="DE90" s="30">
        <v>0</v>
      </c>
      <c r="DF90" s="29">
        <v>0</v>
      </c>
      <c r="DG90" s="30">
        <v>0</v>
      </c>
      <c r="DH90" s="29">
        <v>23</v>
      </c>
      <c r="DI90" s="30">
        <v>0</v>
      </c>
      <c r="DJ90" s="29">
        <v>0</v>
      </c>
      <c r="DK90" s="30">
        <v>1</v>
      </c>
      <c r="DL90" s="29">
        <v>0</v>
      </c>
      <c r="DM90" s="30">
        <v>0</v>
      </c>
      <c r="DN90" s="29">
        <v>0</v>
      </c>
      <c r="DO90" s="30">
        <v>0</v>
      </c>
      <c r="DP90" s="29">
        <v>0</v>
      </c>
      <c r="DQ90" s="30">
        <v>1</v>
      </c>
      <c r="DR90" s="29">
        <v>0</v>
      </c>
      <c r="DS90" s="30">
        <v>0</v>
      </c>
      <c r="DT90" s="29">
        <v>0</v>
      </c>
      <c r="DU90" s="30">
        <v>1</v>
      </c>
      <c r="DV90" s="29">
        <v>1</v>
      </c>
      <c r="DW90" s="32">
        <v>2019</v>
      </c>
      <c r="DX90" s="33">
        <v>86</v>
      </c>
    </row>
    <row r="91" spans="1:128">
      <c r="A91" s="1">
        <v>87</v>
      </c>
      <c r="B91" s="27" t="s">
        <v>424</v>
      </c>
      <c r="C91" s="34" t="s">
        <v>425</v>
      </c>
      <c r="D91" s="29">
        <v>205</v>
      </c>
      <c r="E91" s="30">
        <v>68</v>
      </c>
      <c r="F91" s="29">
        <v>5</v>
      </c>
      <c r="G91" s="30">
        <v>5</v>
      </c>
      <c r="H91" s="29">
        <v>2</v>
      </c>
      <c r="I91" s="30">
        <v>92</v>
      </c>
      <c r="J91" s="29">
        <v>21</v>
      </c>
      <c r="K91" s="30">
        <v>8</v>
      </c>
      <c r="L91" s="29">
        <v>15</v>
      </c>
      <c r="M91" s="30">
        <v>39</v>
      </c>
      <c r="N91" s="29">
        <v>35</v>
      </c>
      <c r="O91" s="30">
        <v>4</v>
      </c>
      <c r="P91" s="29">
        <v>3</v>
      </c>
      <c r="Q91" s="30">
        <v>88</v>
      </c>
      <c r="R91" s="29">
        <v>23</v>
      </c>
      <c r="S91" s="30">
        <v>7</v>
      </c>
      <c r="T91" s="29">
        <v>2</v>
      </c>
      <c r="U91" s="30">
        <v>4</v>
      </c>
      <c r="V91" s="29">
        <v>2</v>
      </c>
      <c r="W91" s="30">
        <v>2</v>
      </c>
      <c r="X91" s="29">
        <v>0</v>
      </c>
      <c r="Y91" s="30">
        <v>11</v>
      </c>
      <c r="Z91" s="29">
        <v>10</v>
      </c>
      <c r="AA91" s="30">
        <v>6</v>
      </c>
      <c r="AB91" s="29">
        <v>4</v>
      </c>
      <c r="AC91" s="30">
        <v>19</v>
      </c>
      <c r="AD91" s="29">
        <v>14</v>
      </c>
      <c r="AE91" s="30">
        <v>10</v>
      </c>
      <c r="AF91" s="29">
        <v>6</v>
      </c>
      <c r="AG91" s="30">
        <v>4</v>
      </c>
      <c r="AH91" s="29">
        <v>1</v>
      </c>
      <c r="AI91" s="30">
        <v>3</v>
      </c>
      <c r="AJ91" s="29">
        <v>2</v>
      </c>
      <c r="AK91" s="30">
        <v>9</v>
      </c>
      <c r="AL91" s="29">
        <v>15</v>
      </c>
      <c r="AM91" s="30">
        <v>12</v>
      </c>
      <c r="AN91" s="29">
        <v>10</v>
      </c>
      <c r="AO91" s="30">
        <v>4</v>
      </c>
      <c r="AP91" s="29">
        <v>8</v>
      </c>
      <c r="AQ91" s="30">
        <v>3</v>
      </c>
      <c r="AR91" s="29">
        <v>9</v>
      </c>
      <c r="AS91" s="30">
        <v>4</v>
      </c>
      <c r="AT91" s="29">
        <v>0</v>
      </c>
      <c r="AU91" s="30">
        <v>22</v>
      </c>
      <c r="AV91" s="29">
        <v>5</v>
      </c>
      <c r="AW91" s="30">
        <v>2</v>
      </c>
      <c r="AX91" s="29">
        <v>1</v>
      </c>
      <c r="AY91" s="30">
        <v>3</v>
      </c>
      <c r="AZ91" s="29">
        <v>7</v>
      </c>
      <c r="BA91" s="30">
        <v>3</v>
      </c>
      <c r="BB91" s="29">
        <v>5</v>
      </c>
      <c r="BC91" s="30">
        <v>1</v>
      </c>
      <c r="BD91" s="29">
        <v>1</v>
      </c>
      <c r="BE91" s="30">
        <v>6</v>
      </c>
      <c r="BF91" s="29">
        <v>2</v>
      </c>
      <c r="BG91" s="30">
        <v>0</v>
      </c>
      <c r="BH91" s="29">
        <v>1</v>
      </c>
      <c r="BI91" s="30">
        <v>1</v>
      </c>
      <c r="BJ91" s="29">
        <v>2</v>
      </c>
      <c r="BK91" s="30">
        <v>3</v>
      </c>
      <c r="BL91" s="29">
        <v>2</v>
      </c>
      <c r="BM91" s="30">
        <v>28</v>
      </c>
      <c r="BN91" s="29">
        <v>6</v>
      </c>
      <c r="BO91" s="30">
        <v>3</v>
      </c>
      <c r="BP91" s="29">
        <v>4</v>
      </c>
      <c r="BQ91" s="30">
        <v>3</v>
      </c>
      <c r="BR91" s="29">
        <v>4</v>
      </c>
      <c r="BS91" s="30">
        <v>48</v>
      </c>
      <c r="BT91" s="29">
        <v>19</v>
      </c>
      <c r="BU91" s="30">
        <v>5</v>
      </c>
      <c r="BV91" s="29">
        <v>23</v>
      </c>
      <c r="BW91" s="30">
        <v>14</v>
      </c>
      <c r="BX91" s="29">
        <v>56</v>
      </c>
      <c r="BY91" s="30">
        <v>54</v>
      </c>
      <c r="BZ91" s="31">
        <v>6</v>
      </c>
      <c r="CA91" s="30">
        <v>12</v>
      </c>
      <c r="CB91" s="29">
        <v>15</v>
      </c>
      <c r="CC91" s="30">
        <v>7</v>
      </c>
      <c r="CD91" s="29">
        <v>3</v>
      </c>
      <c r="CE91" s="30">
        <v>0</v>
      </c>
      <c r="CF91" s="29">
        <v>0</v>
      </c>
      <c r="CG91" s="30">
        <v>0</v>
      </c>
      <c r="CH91" s="29">
        <v>14</v>
      </c>
      <c r="CI91" s="30">
        <v>35</v>
      </c>
      <c r="CJ91" s="29">
        <v>1</v>
      </c>
      <c r="CK91" s="30">
        <v>0</v>
      </c>
      <c r="CL91" s="29">
        <v>3</v>
      </c>
      <c r="CM91" s="30">
        <v>1</v>
      </c>
      <c r="CN91" s="29">
        <v>1</v>
      </c>
      <c r="CO91" s="30">
        <v>0</v>
      </c>
      <c r="CP91" s="29">
        <v>0</v>
      </c>
      <c r="CQ91" s="30">
        <v>4</v>
      </c>
      <c r="CR91" s="29">
        <v>8</v>
      </c>
      <c r="CS91" s="29">
        <v>4</v>
      </c>
      <c r="CT91" s="29">
        <v>0</v>
      </c>
      <c r="CU91" s="30">
        <v>1</v>
      </c>
      <c r="CV91" s="29">
        <v>1</v>
      </c>
      <c r="CW91" s="30">
        <v>6</v>
      </c>
      <c r="CX91" s="29">
        <v>0</v>
      </c>
      <c r="CY91" s="30">
        <v>1</v>
      </c>
      <c r="CZ91" s="29">
        <v>1</v>
      </c>
      <c r="DA91" s="30">
        <v>1</v>
      </c>
      <c r="DB91" s="29">
        <v>1</v>
      </c>
      <c r="DC91" s="30">
        <v>11</v>
      </c>
      <c r="DD91" s="29">
        <v>1</v>
      </c>
      <c r="DE91" s="30">
        <v>2</v>
      </c>
      <c r="DF91" s="29">
        <v>0</v>
      </c>
      <c r="DG91" s="30">
        <v>38</v>
      </c>
      <c r="DH91" s="29">
        <v>9</v>
      </c>
      <c r="DI91" s="30">
        <v>14</v>
      </c>
      <c r="DJ91" s="29">
        <v>4</v>
      </c>
      <c r="DK91" s="30">
        <v>14</v>
      </c>
      <c r="DL91" s="29">
        <v>0</v>
      </c>
      <c r="DM91" s="30">
        <v>3</v>
      </c>
      <c r="DN91" s="29">
        <v>4</v>
      </c>
      <c r="DO91" s="30">
        <v>9</v>
      </c>
      <c r="DP91" s="29">
        <v>22</v>
      </c>
      <c r="DQ91" s="30">
        <v>9</v>
      </c>
      <c r="DR91" s="29">
        <v>1</v>
      </c>
      <c r="DS91" s="30">
        <v>1</v>
      </c>
      <c r="DT91" s="29">
        <v>5</v>
      </c>
      <c r="DU91" s="30">
        <v>2</v>
      </c>
      <c r="DV91" s="29">
        <v>0</v>
      </c>
      <c r="DW91" s="32">
        <v>1403</v>
      </c>
      <c r="DX91" s="33">
        <v>87</v>
      </c>
    </row>
    <row r="92" spans="1:128">
      <c r="A92" s="1">
        <v>88</v>
      </c>
      <c r="B92" s="27" t="s">
        <v>426</v>
      </c>
      <c r="C92" s="28" t="s">
        <v>427</v>
      </c>
      <c r="D92" s="29">
        <v>126</v>
      </c>
      <c r="E92" s="30">
        <v>42</v>
      </c>
      <c r="F92" s="29">
        <v>2</v>
      </c>
      <c r="G92" s="30">
        <v>1</v>
      </c>
      <c r="H92" s="29">
        <v>4</v>
      </c>
      <c r="I92" s="30">
        <v>352</v>
      </c>
      <c r="J92" s="29">
        <v>21</v>
      </c>
      <c r="K92" s="30">
        <v>44</v>
      </c>
      <c r="L92" s="29">
        <v>51</v>
      </c>
      <c r="M92" s="30">
        <v>9</v>
      </c>
      <c r="N92" s="29">
        <v>169</v>
      </c>
      <c r="O92" s="30">
        <v>32</v>
      </c>
      <c r="P92" s="29">
        <v>26</v>
      </c>
      <c r="Q92" s="30">
        <v>232</v>
      </c>
      <c r="R92" s="29">
        <v>292</v>
      </c>
      <c r="S92" s="30">
        <v>72</v>
      </c>
      <c r="T92" s="29">
        <v>21</v>
      </c>
      <c r="U92" s="30">
        <v>29</v>
      </c>
      <c r="V92" s="29">
        <v>9</v>
      </c>
      <c r="W92" s="30">
        <v>11</v>
      </c>
      <c r="X92" s="29">
        <v>3</v>
      </c>
      <c r="Y92" s="30">
        <v>48</v>
      </c>
      <c r="Z92" s="29">
        <v>76</v>
      </c>
      <c r="AA92" s="30">
        <v>42</v>
      </c>
      <c r="AB92" s="29">
        <v>12</v>
      </c>
      <c r="AC92" s="30">
        <v>151</v>
      </c>
      <c r="AD92" s="29">
        <v>152</v>
      </c>
      <c r="AE92" s="30">
        <v>92</v>
      </c>
      <c r="AF92" s="29">
        <v>55</v>
      </c>
      <c r="AG92" s="30">
        <v>53</v>
      </c>
      <c r="AH92" s="29">
        <v>9</v>
      </c>
      <c r="AI92" s="30">
        <v>24</v>
      </c>
      <c r="AJ92" s="29">
        <v>20</v>
      </c>
      <c r="AK92" s="30">
        <v>50</v>
      </c>
      <c r="AL92" s="29">
        <v>91</v>
      </c>
      <c r="AM92" s="30">
        <v>48</v>
      </c>
      <c r="AN92" s="29">
        <v>40</v>
      </c>
      <c r="AO92" s="30">
        <v>5</v>
      </c>
      <c r="AP92" s="29">
        <v>12</v>
      </c>
      <c r="AQ92" s="30">
        <v>4</v>
      </c>
      <c r="AR92" s="29">
        <v>19</v>
      </c>
      <c r="AS92" s="30">
        <v>14</v>
      </c>
      <c r="AT92" s="29">
        <v>1</v>
      </c>
      <c r="AU92" s="30">
        <v>32</v>
      </c>
      <c r="AV92" s="29">
        <v>15</v>
      </c>
      <c r="AW92" s="30">
        <v>8</v>
      </c>
      <c r="AX92" s="29">
        <v>7</v>
      </c>
      <c r="AY92" s="30">
        <v>7</v>
      </c>
      <c r="AZ92" s="29">
        <v>6</v>
      </c>
      <c r="BA92" s="30">
        <v>10</v>
      </c>
      <c r="BB92" s="29">
        <v>20</v>
      </c>
      <c r="BC92" s="30">
        <v>16</v>
      </c>
      <c r="BD92" s="29">
        <v>20</v>
      </c>
      <c r="BE92" s="30">
        <v>55</v>
      </c>
      <c r="BF92" s="29">
        <v>30</v>
      </c>
      <c r="BG92" s="30">
        <v>3</v>
      </c>
      <c r="BH92" s="29">
        <v>10</v>
      </c>
      <c r="BI92" s="30">
        <v>4</v>
      </c>
      <c r="BJ92" s="29">
        <v>7</v>
      </c>
      <c r="BK92" s="30">
        <v>16</v>
      </c>
      <c r="BL92" s="29">
        <v>12</v>
      </c>
      <c r="BM92" s="30">
        <v>97</v>
      </c>
      <c r="BN92" s="29">
        <v>39</v>
      </c>
      <c r="BO92" s="30">
        <v>19</v>
      </c>
      <c r="BP92" s="29">
        <v>19</v>
      </c>
      <c r="BQ92" s="30">
        <v>19</v>
      </c>
      <c r="BR92" s="29">
        <v>20</v>
      </c>
      <c r="BS92" s="30">
        <v>40</v>
      </c>
      <c r="BT92" s="29">
        <v>16</v>
      </c>
      <c r="BU92" s="30">
        <v>7</v>
      </c>
      <c r="BV92" s="29">
        <v>7</v>
      </c>
      <c r="BW92" s="30">
        <v>2</v>
      </c>
      <c r="BX92" s="29">
        <v>43</v>
      </c>
      <c r="BY92" s="30">
        <v>10</v>
      </c>
      <c r="BZ92" s="31">
        <v>2</v>
      </c>
      <c r="CA92" s="30">
        <v>4</v>
      </c>
      <c r="CB92" s="29">
        <v>11</v>
      </c>
      <c r="CC92" s="30">
        <v>3</v>
      </c>
      <c r="CD92" s="29">
        <v>2</v>
      </c>
      <c r="CE92" s="30">
        <v>1</v>
      </c>
      <c r="CF92" s="29">
        <v>0</v>
      </c>
      <c r="CG92" s="30">
        <v>1</v>
      </c>
      <c r="CH92" s="29">
        <v>0</v>
      </c>
      <c r="CI92" s="30">
        <v>5</v>
      </c>
      <c r="CJ92" s="29">
        <v>0</v>
      </c>
      <c r="CK92" s="30">
        <v>1</v>
      </c>
      <c r="CL92" s="29">
        <v>3</v>
      </c>
      <c r="CM92" s="30">
        <v>1</v>
      </c>
      <c r="CN92" s="29">
        <v>2</v>
      </c>
      <c r="CO92" s="30">
        <v>0</v>
      </c>
      <c r="CP92" s="29">
        <v>0</v>
      </c>
      <c r="CQ92" s="30">
        <v>2</v>
      </c>
      <c r="CR92" s="29">
        <v>3</v>
      </c>
      <c r="CS92" s="29">
        <v>1</v>
      </c>
      <c r="CT92" s="29">
        <v>0</v>
      </c>
      <c r="CU92" s="30">
        <v>0</v>
      </c>
      <c r="CV92" s="29">
        <v>1</v>
      </c>
      <c r="CW92" s="30">
        <v>18</v>
      </c>
      <c r="CX92" s="29">
        <v>0</v>
      </c>
      <c r="CY92" s="30">
        <v>3</v>
      </c>
      <c r="CZ92" s="29">
        <v>2</v>
      </c>
      <c r="DA92" s="30">
        <v>3</v>
      </c>
      <c r="DB92" s="29">
        <v>1</v>
      </c>
      <c r="DC92" s="30">
        <v>4</v>
      </c>
      <c r="DD92" s="29">
        <v>2</v>
      </c>
      <c r="DE92" s="30">
        <v>1</v>
      </c>
      <c r="DF92" s="29">
        <v>0</v>
      </c>
      <c r="DG92" s="30">
        <v>13</v>
      </c>
      <c r="DH92" s="29">
        <v>5</v>
      </c>
      <c r="DI92" s="30">
        <v>5</v>
      </c>
      <c r="DJ92" s="29">
        <v>4</v>
      </c>
      <c r="DK92" s="30">
        <v>9</v>
      </c>
      <c r="DL92" s="29">
        <v>2</v>
      </c>
      <c r="DM92" s="30">
        <v>1</v>
      </c>
      <c r="DN92" s="29">
        <v>1</v>
      </c>
      <c r="DO92" s="30">
        <v>9</v>
      </c>
      <c r="DP92" s="29">
        <v>4</v>
      </c>
      <c r="DQ92" s="30">
        <v>8</v>
      </c>
      <c r="DR92" s="29">
        <v>2</v>
      </c>
      <c r="DS92" s="30">
        <v>1</v>
      </c>
      <c r="DT92" s="29">
        <v>3</v>
      </c>
      <c r="DU92" s="30">
        <v>3</v>
      </c>
      <c r="DV92" s="29">
        <v>1</v>
      </c>
      <c r="DW92" s="32">
        <v>3330</v>
      </c>
      <c r="DX92" s="33">
        <v>88</v>
      </c>
    </row>
    <row r="93" spans="1:128">
      <c r="A93" s="1">
        <v>89</v>
      </c>
      <c r="B93" s="27" t="s">
        <v>428</v>
      </c>
      <c r="C93" s="28" t="s">
        <v>429</v>
      </c>
      <c r="D93" s="29">
        <v>24</v>
      </c>
      <c r="E93" s="30">
        <v>8</v>
      </c>
      <c r="F93" s="29">
        <v>2</v>
      </c>
      <c r="G93" s="30">
        <v>0</v>
      </c>
      <c r="H93" s="29">
        <v>5</v>
      </c>
      <c r="I93" s="30">
        <v>40</v>
      </c>
      <c r="J93" s="29">
        <v>26</v>
      </c>
      <c r="K93" s="30">
        <v>10</v>
      </c>
      <c r="L93" s="29">
        <v>18</v>
      </c>
      <c r="M93" s="30">
        <v>96</v>
      </c>
      <c r="N93" s="29">
        <v>60</v>
      </c>
      <c r="O93" s="30">
        <v>14</v>
      </c>
      <c r="P93" s="29">
        <v>63</v>
      </c>
      <c r="Q93" s="30">
        <v>619</v>
      </c>
      <c r="R93" s="29">
        <v>51</v>
      </c>
      <c r="S93" s="30">
        <v>13</v>
      </c>
      <c r="T93" s="29">
        <v>3</v>
      </c>
      <c r="U93" s="30">
        <v>14</v>
      </c>
      <c r="V93" s="29">
        <v>4</v>
      </c>
      <c r="W93" s="30">
        <v>5</v>
      </c>
      <c r="X93" s="29">
        <v>2</v>
      </c>
      <c r="Y93" s="30">
        <v>16</v>
      </c>
      <c r="Z93" s="29">
        <v>39</v>
      </c>
      <c r="AA93" s="30">
        <v>38</v>
      </c>
      <c r="AB93" s="29">
        <v>15</v>
      </c>
      <c r="AC93" s="30">
        <v>70</v>
      </c>
      <c r="AD93" s="29">
        <v>83</v>
      </c>
      <c r="AE93" s="30">
        <v>57</v>
      </c>
      <c r="AF93" s="29">
        <v>28</v>
      </c>
      <c r="AG93" s="30">
        <v>35</v>
      </c>
      <c r="AH93" s="29">
        <v>4</v>
      </c>
      <c r="AI93" s="30">
        <v>11</v>
      </c>
      <c r="AJ93" s="29">
        <v>20</v>
      </c>
      <c r="AK93" s="30">
        <v>21</v>
      </c>
      <c r="AL93" s="29">
        <v>33</v>
      </c>
      <c r="AM93" s="30">
        <v>14</v>
      </c>
      <c r="AN93" s="29">
        <v>16</v>
      </c>
      <c r="AO93" s="30">
        <v>14</v>
      </c>
      <c r="AP93" s="29">
        <v>9</v>
      </c>
      <c r="AQ93" s="30">
        <v>4</v>
      </c>
      <c r="AR93" s="29">
        <v>16</v>
      </c>
      <c r="AS93" s="30">
        <v>5</v>
      </c>
      <c r="AT93" s="29">
        <v>0</v>
      </c>
      <c r="AU93" s="30">
        <v>46</v>
      </c>
      <c r="AV93" s="29">
        <v>14</v>
      </c>
      <c r="AW93" s="30">
        <v>14</v>
      </c>
      <c r="AX93" s="29">
        <v>9</v>
      </c>
      <c r="AY93" s="30">
        <v>6</v>
      </c>
      <c r="AZ93" s="29">
        <v>9</v>
      </c>
      <c r="BA93" s="30">
        <v>10</v>
      </c>
      <c r="BB93" s="29">
        <v>19</v>
      </c>
      <c r="BC93" s="30">
        <v>28</v>
      </c>
      <c r="BD93" s="29">
        <v>31</v>
      </c>
      <c r="BE93" s="30">
        <v>69</v>
      </c>
      <c r="BF93" s="29">
        <v>39</v>
      </c>
      <c r="BG93" s="30">
        <v>4</v>
      </c>
      <c r="BH93" s="29">
        <v>3</v>
      </c>
      <c r="BI93" s="30">
        <v>3</v>
      </c>
      <c r="BJ93" s="29">
        <v>11</v>
      </c>
      <c r="BK93" s="30">
        <v>12</v>
      </c>
      <c r="BL93" s="29">
        <v>143</v>
      </c>
      <c r="BM93" s="30">
        <v>64</v>
      </c>
      <c r="BN93" s="29">
        <v>72</v>
      </c>
      <c r="BO93" s="30">
        <v>20</v>
      </c>
      <c r="BP93" s="29">
        <v>9</v>
      </c>
      <c r="BQ93" s="30">
        <v>14</v>
      </c>
      <c r="BR93" s="29">
        <v>12</v>
      </c>
      <c r="BS93" s="30">
        <v>174</v>
      </c>
      <c r="BT93" s="29">
        <v>207</v>
      </c>
      <c r="BU93" s="30">
        <v>33</v>
      </c>
      <c r="BV93" s="29">
        <v>18</v>
      </c>
      <c r="BW93" s="30">
        <v>7</v>
      </c>
      <c r="BX93" s="29">
        <v>58</v>
      </c>
      <c r="BY93" s="30">
        <v>15</v>
      </c>
      <c r="BZ93" s="31">
        <v>20</v>
      </c>
      <c r="CA93" s="30">
        <v>27</v>
      </c>
      <c r="CB93" s="29">
        <v>24</v>
      </c>
      <c r="CC93" s="30">
        <v>4</v>
      </c>
      <c r="CD93" s="29">
        <v>14</v>
      </c>
      <c r="CE93" s="30">
        <v>2</v>
      </c>
      <c r="CF93" s="29">
        <v>5</v>
      </c>
      <c r="CG93" s="30">
        <v>2</v>
      </c>
      <c r="CH93" s="29">
        <v>3</v>
      </c>
      <c r="CI93" s="30">
        <v>25</v>
      </c>
      <c r="CJ93" s="29">
        <v>1</v>
      </c>
      <c r="CK93" s="30">
        <v>2</v>
      </c>
      <c r="CL93" s="29">
        <v>2</v>
      </c>
      <c r="CM93" s="30">
        <v>1</v>
      </c>
      <c r="CN93" s="29">
        <v>2</v>
      </c>
      <c r="CO93" s="30">
        <v>0</v>
      </c>
      <c r="CP93" s="29">
        <v>0</v>
      </c>
      <c r="CQ93" s="30">
        <v>32</v>
      </c>
      <c r="CR93" s="29">
        <v>11</v>
      </c>
      <c r="CS93" s="29">
        <v>6</v>
      </c>
      <c r="CT93" s="29">
        <v>0</v>
      </c>
      <c r="CU93" s="30">
        <v>1</v>
      </c>
      <c r="CV93" s="29">
        <v>2</v>
      </c>
      <c r="CW93" s="30">
        <v>69</v>
      </c>
      <c r="CX93" s="29">
        <v>13</v>
      </c>
      <c r="CY93" s="30">
        <v>9</v>
      </c>
      <c r="CZ93" s="29">
        <v>6</v>
      </c>
      <c r="DA93" s="30">
        <v>12</v>
      </c>
      <c r="DB93" s="29">
        <v>14</v>
      </c>
      <c r="DC93" s="30">
        <v>3</v>
      </c>
      <c r="DD93" s="29">
        <v>5</v>
      </c>
      <c r="DE93" s="30">
        <v>2</v>
      </c>
      <c r="DF93" s="29">
        <v>0</v>
      </c>
      <c r="DG93" s="30">
        <v>48</v>
      </c>
      <c r="DH93" s="29">
        <v>20</v>
      </c>
      <c r="DI93" s="30">
        <v>6</v>
      </c>
      <c r="DJ93" s="29">
        <v>3</v>
      </c>
      <c r="DK93" s="30">
        <v>10</v>
      </c>
      <c r="DL93" s="29">
        <v>1</v>
      </c>
      <c r="DM93" s="30">
        <v>2</v>
      </c>
      <c r="DN93" s="29">
        <v>2</v>
      </c>
      <c r="DO93" s="30">
        <v>4</v>
      </c>
      <c r="DP93" s="29">
        <v>3</v>
      </c>
      <c r="DQ93" s="30">
        <v>5</v>
      </c>
      <c r="DR93" s="29">
        <v>179</v>
      </c>
      <c r="DS93" s="30">
        <v>11</v>
      </c>
      <c r="DT93" s="29">
        <v>9</v>
      </c>
      <c r="DU93" s="30">
        <v>2</v>
      </c>
      <c r="DV93" s="29">
        <v>1</v>
      </c>
      <c r="DW93" s="32">
        <v>3423</v>
      </c>
      <c r="DX93" s="33">
        <v>89</v>
      </c>
    </row>
    <row r="94" spans="1:128">
      <c r="A94" s="1">
        <v>90</v>
      </c>
      <c r="B94" s="27" t="s">
        <v>430</v>
      </c>
      <c r="C94" s="28" t="s">
        <v>431</v>
      </c>
      <c r="D94" s="29">
        <v>2</v>
      </c>
      <c r="E94" s="30">
        <v>1</v>
      </c>
      <c r="F94" s="29">
        <v>1</v>
      </c>
      <c r="G94" s="30">
        <v>0</v>
      </c>
      <c r="H94" s="29">
        <v>0</v>
      </c>
      <c r="I94" s="30">
        <v>12</v>
      </c>
      <c r="J94" s="29">
        <v>15</v>
      </c>
      <c r="K94" s="30">
        <v>5</v>
      </c>
      <c r="L94" s="29">
        <v>18</v>
      </c>
      <c r="M94" s="30">
        <v>0</v>
      </c>
      <c r="N94" s="29">
        <v>13</v>
      </c>
      <c r="O94" s="30">
        <v>3</v>
      </c>
      <c r="P94" s="29">
        <v>13</v>
      </c>
      <c r="Q94" s="30">
        <v>148</v>
      </c>
      <c r="R94" s="29">
        <v>38</v>
      </c>
      <c r="S94" s="30">
        <v>10</v>
      </c>
      <c r="T94" s="29">
        <v>2</v>
      </c>
      <c r="U94" s="30">
        <v>9</v>
      </c>
      <c r="V94" s="29">
        <v>4</v>
      </c>
      <c r="W94" s="30">
        <v>3</v>
      </c>
      <c r="X94" s="29">
        <v>1</v>
      </c>
      <c r="Y94" s="30">
        <v>10</v>
      </c>
      <c r="Z94" s="29">
        <v>14</v>
      </c>
      <c r="AA94" s="30">
        <v>12</v>
      </c>
      <c r="AB94" s="29">
        <v>4</v>
      </c>
      <c r="AC94" s="30">
        <v>10</v>
      </c>
      <c r="AD94" s="29">
        <v>13</v>
      </c>
      <c r="AE94" s="30">
        <v>9</v>
      </c>
      <c r="AF94" s="29">
        <v>3</v>
      </c>
      <c r="AG94" s="30">
        <v>7</v>
      </c>
      <c r="AH94" s="29">
        <v>2</v>
      </c>
      <c r="AI94" s="30">
        <v>4</v>
      </c>
      <c r="AJ94" s="29">
        <v>2</v>
      </c>
      <c r="AK94" s="30">
        <v>3</v>
      </c>
      <c r="AL94" s="29">
        <v>18</v>
      </c>
      <c r="AM94" s="30">
        <v>13</v>
      </c>
      <c r="AN94" s="29">
        <v>8</v>
      </c>
      <c r="AO94" s="30">
        <v>5</v>
      </c>
      <c r="AP94" s="29">
        <v>3</v>
      </c>
      <c r="AQ94" s="30">
        <v>1</v>
      </c>
      <c r="AR94" s="29">
        <v>3</v>
      </c>
      <c r="AS94" s="30">
        <v>3</v>
      </c>
      <c r="AT94" s="29">
        <v>0</v>
      </c>
      <c r="AU94" s="30">
        <v>10</v>
      </c>
      <c r="AV94" s="29">
        <v>3</v>
      </c>
      <c r="AW94" s="30">
        <v>1</v>
      </c>
      <c r="AX94" s="29">
        <v>1</v>
      </c>
      <c r="AY94" s="30">
        <v>2</v>
      </c>
      <c r="AZ94" s="29">
        <v>2</v>
      </c>
      <c r="BA94" s="30">
        <v>2</v>
      </c>
      <c r="BB94" s="29">
        <v>3</v>
      </c>
      <c r="BC94" s="30">
        <v>2</v>
      </c>
      <c r="BD94" s="29">
        <v>2</v>
      </c>
      <c r="BE94" s="30">
        <v>5</v>
      </c>
      <c r="BF94" s="29">
        <v>1</v>
      </c>
      <c r="BG94" s="30">
        <v>0</v>
      </c>
      <c r="BH94" s="29">
        <v>3</v>
      </c>
      <c r="BI94" s="30">
        <v>1</v>
      </c>
      <c r="BJ94" s="29">
        <v>1</v>
      </c>
      <c r="BK94" s="30">
        <v>3</v>
      </c>
      <c r="BL94" s="29">
        <v>5</v>
      </c>
      <c r="BM94" s="30">
        <v>4</v>
      </c>
      <c r="BN94" s="29">
        <v>2</v>
      </c>
      <c r="BO94" s="30">
        <v>3</v>
      </c>
      <c r="BP94" s="29">
        <v>3</v>
      </c>
      <c r="BQ94" s="30">
        <v>3</v>
      </c>
      <c r="BR94" s="29">
        <v>3</v>
      </c>
      <c r="BS94" s="30">
        <v>69</v>
      </c>
      <c r="BT94" s="29">
        <v>215</v>
      </c>
      <c r="BU94" s="30">
        <v>29</v>
      </c>
      <c r="BV94" s="29">
        <v>20</v>
      </c>
      <c r="BW94" s="30">
        <v>11</v>
      </c>
      <c r="BX94" s="29">
        <v>28</v>
      </c>
      <c r="BY94" s="30">
        <v>3</v>
      </c>
      <c r="BZ94" s="31">
        <v>3</v>
      </c>
      <c r="CA94" s="30">
        <v>2</v>
      </c>
      <c r="CB94" s="29">
        <v>26</v>
      </c>
      <c r="CC94" s="30">
        <v>1</v>
      </c>
      <c r="CD94" s="29">
        <v>3</v>
      </c>
      <c r="CE94" s="30">
        <v>0</v>
      </c>
      <c r="CF94" s="29">
        <v>1</v>
      </c>
      <c r="CG94" s="30">
        <v>0</v>
      </c>
      <c r="CH94" s="29">
        <v>0</v>
      </c>
      <c r="CI94" s="30">
        <v>1</v>
      </c>
      <c r="CJ94" s="29">
        <v>0</v>
      </c>
      <c r="CK94" s="30">
        <v>0</v>
      </c>
      <c r="CL94" s="29">
        <v>0</v>
      </c>
      <c r="CM94" s="30">
        <v>0</v>
      </c>
      <c r="CN94" s="29">
        <v>0</v>
      </c>
      <c r="CO94" s="30">
        <v>0</v>
      </c>
      <c r="CP94" s="29">
        <v>0</v>
      </c>
      <c r="CQ94" s="30">
        <v>7</v>
      </c>
      <c r="CR94" s="29">
        <v>5</v>
      </c>
      <c r="CS94" s="29">
        <v>3</v>
      </c>
      <c r="CT94" s="29">
        <v>0</v>
      </c>
      <c r="CU94" s="30">
        <v>0</v>
      </c>
      <c r="CV94" s="29">
        <v>0</v>
      </c>
      <c r="CW94" s="30">
        <v>1</v>
      </c>
      <c r="CX94" s="29">
        <v>0</v>
      </c>
      <c r="CY94" s="30">
        <v>1</v>
      </c>
      <c r="CZ94" s="29">
        <v>1</v>
      </c>
      <c r="DA94" s="30">
        <v>1</v>
      </c>
      <c r="DB94" s="29">
        <v>1</v>
      </c>
      <c r="DC94" s="30">
        <v>1</v>
      </c>
      <c r="DD94" s="29">
        <v>1</v>
      </c>
      <c r="DE94" s="30">
        <v>1</v>
      </c>
      <c r="DF94" s="29">
        <v>0</v>
      </c>
      <c r="DG94" s="30">
        <v>3</v>
      </c>
      <c r="DH94" s="29">
        <v>5</v>
      </c>
      <c r="DI94" s="30">
        <v>1</v>
      </c>
      <c r="DJ94" s="29">
        <v>1</v>
      </c>
      <c r="DK94" s="30">
        <v>3</v>
      </c>
      <c r="DL94" s="29">
        <v>0</v>
      </c>
      <c r="DM94" s="30">
        <v>0</v>
      </c>
      <c r="DN94" s="29">
        <v>0</v>
      </c>
      <c r="DO94" s="30">
        <v>0</v>
      </c>
      <c r="DP94" s="29">
        <v>1</v>
      </c>
      <c r="DQ94" s="30">
        <v>0</v>
      </c>
      <c r="DR94" s="29">
        <v>0</v>
      </c>
      <c r="DS94" s="30">
        <v>0</v>
      </c>
      <c r="DT94" s="29">
        <v>0</v>
      </c>
      <c r="DU94" s="30">
        <v>0</v>
      </c>
      <c r="DV94" s="29">
        <v>0</v>
      </c>
      <c r="DW94" s="32">
        <v>959</v>
      </c>
      <c r="DX94" s="33">
        <v>90</v>
      </c>
    </row>
    <row r="95" spans="1:128">
      <c r="A95" s="1">
        <v>91</v>
      </c>
      <c r="B95" s="27" t="s">
        <v>432</v>
      </c>
      <c r="C95" s="28" t="s">
        <v>433</v>
      </c>
      <c r="D95" s="29">
        <v>13</v>
      </c>
      <c r="E95" s="30">
        <v>4</v>
      </c>
      <c r="F95" s="29">
        <v>5</v>
      </c>
      <c r="G95" s="30">
        <v>0</v>
      </c>
      <c r="H95" s="29">
        <v>0</v>
      </c>
      <c r="I95" s="30">
        <v>37</v>
      </c>
      <c r="J95" s="29">
        <v>82</v>
      </c>
      <c r="K95" s="30">
        <v>24</v>
      </c>
      <c r="L95" s="29">
        <v>58</v>
      </c>
      <c r="M95" s="30">
        <v>94</v>
      </c>
      <c r="N95" s="29">
        <v>26</v>
      </c>
      <c r="O95" s="30">
        <v>0</v>
      </c>
      <c r="P95" s="29">
        <v>3</v>
      </c>
      <c r="Q95" s="30">
        <v>107</v>
      </c>
      <c r="R95" s="29">
        <v>486</v>
      </c>
      <c r="S95" s="30">
        <v>91</v>
      </c>
      <c r="T95" s="29">
        <v>14</v>
      </c>
      <c r="U95" s="30">
        <v>37</v>
      </c>
      <c r="V95" s="29">
        <v>15</v>
      </c>
      <c r="W95" s="30">
        <v>21</v>
      </c>
      <c r="X95" s="29">
        <v>9</v>
      </c>
      <c r="Y95" s="30">
        <v>127</v>
      </c>
      <c r="Z95" s="29">
        <v>98</v>
      </c>
      <c r="AA95" s="30">
        <v>152</v>
      </c>
      <c r="AB95" s="29">
        <v>108</v>
      </c>
      <c r="AC95" s="30">
        <v>39</v>
      </c>
      <c r="AD95" s="29">
        <v>49</v>
      </c>
      <c r="AE95" s="30">
        <v>42</v>
      </c>
      <c r="AF95" s="29">
        <v>15</v>
      </c>
      <c r="AG95" s="30">
        <v>71</v>
      </c>
      <c r="AH95" s="29">
        <v>23</v>
      </c>
      <c r="AI95" s="30">
        <v>74</v>
      </c>
      <c r="AJ95" s="29">
        <v>27</v>
      </c>
      <c r="AK95" s="30">
        <v>73</v>
      </c>
      <c r="AL95" s="29">
        <v>193</v>
      </c>
      <c r="AM95" s="30">
        <v>63</v>
      </c>
      <c r="AN95" s="29">
        <v>42</v>
      </c>
      <c r="AO95" s="30">
        <v>22</v>
      </c>
      <c r="AP95" s="29">
        <v>22</v>
      </c>
      <c r="AQ95" s="30">
        <v>16</v>
      </c>
      <c r="AR95" s="29">
        <v>19</v>
      </c>
      <c r="AS95" s="30">
        <v>23</v>
      </c>
      <c r="AT95" s="29">
        <v>1</v>
      </c>
      <c r="AU95" s="30">
        <v>81</v>
      </c>
      <c r="AV95" s="29">
        <v>45</v>
      </c>
      <c r="AW95" s="30">
        <v>17</v>
      </c>
      <c r="AX95" s="29">
        <v>21</v>
      </c>
      <c r="AY95" s="30">
        <v>34</v>
      </c>
      <c r="AZ95" s="29">
        <v>12</v>
      </c>
      <c r="BA95" s="30">
        <v>17</v>
      </c>
      <c r="BB95" s="29">
        <v>43</v>
      </c>
      <c r="BC95" s="30">
        <v>28</v>
      </c>
      <c r="BD95" s="29">
        <v>70</v>
      </c>
      <c r="BE95" s="30">
        <v>112</v>
      </c>
      <c r="BF95" s="29">
        <v>48</v>
      </c>
      <c r="BG95" s="30">
        <v>14</v>
      </c>
      <c r="BH95" s="29">
        <v>22</v>
      </c>
      <c r="BI95" s="30">
        <v>29</v>
      </c>
      <c r="BJ95" s="29">
        <v>35</v>
      </c>
      <c r="BK95" s="30">
        <v>43</v>
      </c>
      <c r="BL95" s="29">
        <v>141</v>
      </c>
      <c r="BM95" s="30">
        <v>348</v>
      </c>
      <c r="BN95" s="29">
        <v>77</v>
      </c>
      <c r="BO95" s="30">
        <v>55</v>
      </c>
      <c r="BP95" s="29">
        <v>88</v>
      </c>
      <c r="BQ95" s="30">
        <v>64</v>
      </c>
      <c r="BR95" s="29">
        <v>84</v>
      </c>
      <c r="BS95" s="30">
        <v>179</v>
      </c>
      <c r="BT95" s="29">
        <v>107</v>
      </c>
      <c r="BU95" s="30">
        <v>361</v>
      </c>
      <c r="BV95" s="29">
        <v>22</v>
      </c>
      <c r="BW95" s="30">
        <v>50</v>
      </c>
      <c r="BX95" s="29">
        <v>130</v>
      </c>
      <c r="BY95" s="30">
        <v>0</v>
      </c>
      <c r="BZ95" s="31">
        <v>0</v>
      </c>
      <c r="CA95" s="30">
        <v>35</v>
      </c>
      <c r="CB95" s="29">
        <v>49</v>
      </c>
      <c r="CC95" s="30">
        <v>50</v>
      </c>
      <c r="CD95" s="29">
        <v>60</v>
      </c>
      <c r="CE95" s="30">
        <v>0</v>
      </c>
      <c r="CF95" s="29">
        <v>0</v>
      </c>
      <c r="CG95" s="30">
        <v>0</v>
      </c>
      <c r="CH95" s="29">
        <v>0</v>
      </c>
      <c r="CI95" s="30">
        <v>0</v>
      </c>
      <c r="CJ95" s="29">
        <v>0</v>
      </c>
      <c r="CK95" s="30">
        <v>0</v>
      </c>
      <c r="CL95" s="29">
        <v>0</v>
      </c>
      <c r="CM95" s="30">
        <v>0</v>
      </c>
      <c r="CN95" s="29">
        <v>0</v>
      </c>
      <c r="CO95" s="30">
        <v>0</v>
      </c>
      <c r="CP95" s="29">
        <v>0</v>
      </c>
      <c r="CQ95" s="30">
        <v>0</v>
      </c>
      <c r="CR95" s="29">
        <v>0</v>
      </c>
      <c r="CS95" s="29">
        <v>0</v>
      </c>
      <c r="CT95" s="29">
        <v>0</v>
      </c>
      <c r="CU95" s="30">
        <v>0</v>
      </c>
      <c r="CV95" s="29">
        <v>0</v>
      </c>
      <c r="CW95" s="30">
        <v>0</v>
      </c>
      <c r="CX95" s="29">
        <v>0</v>
      </c>
      <c r="CY95" s="30">
        <v>0</v>
      </c>
      <c r="CZ95" s="29">
        <v>0</v>
      </c>
      <c r="DA95" s="30">
        <v>0</v>
      </c>
      <c r="DB95" s="29">
        <v>0</v>
      </c>
      <c r="DC95" s="30">
        <v>0</v>
      </c>
      <c r="DD95" s="29">
        <v>0</v>
      </c>
      <c r="DE95" s="30">
        <v>0</v>
      </c>
      <c r="DF95" s="29">
        <v>0</v>
      </c>
      <c r="DG95" s="30">
        <v>0</v>
      </c>
      <c r="DH95" s="29">
        <v>18</v>
      </c>
      <c r="DI95" s="30">
        <v>3</v>
      </c>
      <c r="DJ95" s="29">
        <v>0</v>
      </c>
      <c r="DK95" s="30">
        <v>0</v>
      </c>
      <c r="DL95" s="29">
        <v>0</v>
      </c>
      <c r="DM95" s="30">
        <v>14</v>
      </c>
      <c r="DN95" s="29">
        <v>0</v>
      </c>
      <c r="DO95" s="30">
        <v>3</v>
      </c>
      <c r="DP95" s="29">
        <v>0</v>
      </c>
      <c r="DQ95" s="30">
        <v>6</v>
      </c>
      <c r="DR95" s="29">
        <v>0</v>
      </c>
      <c r="DS95" s="30">
        <v>0</v>
      </c>
      <c r="DT95" s="29">
        <v>22</v>
      </c>
      <c r="DU95" s="30">
        <v>0</v>
      </c>
      <c r="DV95" s="29">
        <v>0</v>
      </c>
      <c r="DW95" s="32">
        <v>5062</v>
      </c>
      <c r="DX95" s="33">
        <v>91</v>
      </c>
    </row>
    <row r="96" spans="1:128">
      <c r="A96" s="1">
        <v>92</v>
      </c>
      <c r="B96" s="27" t="s">
        <v>434</v>
      </c>
      <c r="C96" s="28" t="s">
        <v>435</v>
      </c>
      <c r="D96" s="29">
        <v>8</v>
      </c>
      <c r="E96" s="30">
        <v>3</v>
      </c>
      <c r="F96" s="29">
        <v>6</v>
      </c>
      <c r="G96" s="30">
        <v>0</v>
      </c>
      <c r="H96" s="29">
        <v>3</v>
      </c>
      <c r="I96" s="30">
        <v>23</v>
      </c>
      <c r="J96" s="29">
        <v>45</v>
      </c>
      <c r="K96" s="30">
        <v>15</v>
      </c>
      <c r="L96" s="29">
        <v>28</v>
      </c>
      <c r="M96" s="30">
        <v>120</v>
      </c>
      <c r="N96" s="29">
        <v>188</v>
      </c>
      <c r="O96" s="30">
        <v>7</v>
      </c>
      <c r="P96" s="29">
        <v>6</v>
      </c>
      <c r="Q96" s="30">
        <v>389</v>
      </c>
      <c r="R96" s="29">
        <v>50</v>
      </c>
      <c r="S96" s="30">
        <v>8</v>
      </c>
      <c r="T96" s="29">
        <v>2</v>
      </c>
      <c r="U96" s="30">
        <v>11</v>
      </c>
      <c r="V96" s="29">
        <v>3</v>
      </c>
      <c r="W96" s="30">
        <v>5</v>
      </c>
      <c r="X96" s="29">
        <v>1</v>
      </c>
      <c r="Y96" s="30">
        <v>15</v>
      </c>
      <c r="Z96" s="29">
        <v>31</v>
      </c>
      <c r="AA96" s="30">
        <v>8</v>
      </c>
      <c r="AB96" s="29">
        <v>7</v>
      </c>
      <c r="AC96" s="30">
        <v>35</v>
      </c>
      <c r="AD96" s="29">
        <v>35</v>
      </c>
      <c r="AE96" s="30">
        <v>25</v>
      </c>
      <c r="AF96" s="29">
        <v>14</v>
      </c>
      <c r="AG96" s="30">
        <v>13</v>
      </c>
      <c r="AH96" s="29">
        <v>1</v>
      </c>
      <c r="AI96" s="30">
        <v>5</v>
      </c>
      <c r="AJ96" s="29">
        <v>4</v>
      </c>
      <c r="AK96" s="30">
        <v>12</v>
      </c>
      <c r="AL96" s="29">
        <v>27</v>
      </c>
      <c r="AM96" s="30">
        <v>30</v>
      </c>
      <c r="AN96" s="29">
        <v>12</v>
      </c>
      <c r="AO96" s="30">
        <v>6</v>
      </c>
      <c r="AP96" s="29">
        <v>4</v>
      </c>
      <c r="AQ96" s="30">
        <v>1</v>
      </c>
      <c r="AR96" s="29">
        <v>7</v>
      </c>
      <c r="AS96" s="30">
        <v>5</v>
      </c>
      <c r="AT96" s="29">
        <v>0</v>
      </c>
      <c r="AU96" s="30">
        <v>14</v>
      </c>
      <c r="AV96" s="29">
        <v>5</v>
      </c>
      <c r="AW96" s="30">
        <v>2</v>
      </c>
      <c r="AX96" s="29">
        <v>2</v>
      </c>
      <c r="AY96" s="30">
        <v>3</v>
      </c>
      <c r="AZ96" s="29">
        <v>2</v>
      </c>
      <c r="BA96" s="30">
        <v>3</v>
      </c>
      <c r="BB96" s="29">
        <v>5</v>
      </c>
      <c r="BC96" s="30">
        <v>3</v>
      </c>
      <c r="BD96" s="29">
        <v>2</v>
      </c>
      <c r="BE96" s="30">
        <v>9</v>
      </c>
      <c r="BF96" s="29">
        <v>4</v>
      </c>
      <c r="BG96" s="30">
        <v>0</v>
      </c>
      <c r="BH96" s="29">
        <v>3</v>
      </c>
      <c r="BI96" s="30">
        <v>1</v>
      </c>
      <c r="BJ96" s="29">
        <v>2</v>
      </c>
      <c r="BK96" s="30">
        <v>4</v>
      </c>
      <c r="BL96" s="29">
        <v>5</v>
      </c>
      <c r="BM96" s="30">
        <v>63</v>
      </c>
      <c r="BN96" s="29">
        <v>29</v>
      </c>
      <c r="BO96" s="30">
        <v>9</v>
      </c>
      <c r="BP96" s="29">
        <v>4</v>
      </c>
      <c r="BQ96" s="30">
        <v>4</v>
      </c>
      <c r="BR96" s="29">
        <v>4</v>
      </c>
      <c r="BS96" s="30">
        <v>126</v>
      </c>
      <c r="BT96" s="29">
        <v>109</v>
      </c>
      <c r="BU96" s="30">
        <v>58</v>
      </c>
      <c r="BV96" s="29">
        <v>11</v>
      </c>
      <c r="BW96" s="30">
        <v>9</v>
      </c>
      <c r="BX96" s="29">
        <v>58</v>
      </c>
      <c r="BY96" s="30">
        <v>12</v>
      </c>
      <c r="BZ96" s="31">
        <v>12</v>
      </c>
      <c r="CA96" s="30">
        <v>25</v>
      </c>
      <c r="CB96" s="29">
        <v>26</v>
      </c>
      <c r="CC96" s="30">
        <v>3</v>
      </c>
      <c r="CD96" s="29">
        <v>3</v>
      </c>
      <c r="CE96" s="30">
        <v>0</v>
      </c>
      <c r="CF96" s="29">
        <v>0</v>
      </c>
      <c r="CG96" s="30">
        <v>0</v>
      </c>
      <c r="CH96" s="29">
        <v>0</v>
      </c>
      <c r="CI96" s="30">
        <v>81</v>
      </c>
      <c r="CJ96" s="29">
        <v>0</v>
      </c>
      <c r="CK96" s="30">
        <v>0</v>
      </c>
      <c r="CL96" s="29">
        <v>0</v>
      </c>
      <c r="CM96" s="30">
        <v>0</v>
      </c>
      <c r="CN96" s="29">
        <v>0</v>
      </c>
      <c r="CO96" s="30">
        <v>0</v>
      </c>
      <c r="CP96" s="29">
        <v>0</v>
      </c>
      <c r="CQ96" s="30">
        <v>26</v>
      </c>
      <c r="CR96" s="29">
        <v>0</v>
      </c>
      <c r="CS96" s="29">
        <v>7</v>
      </c>
      <c r="CT96" s="29">
        <v>0</v>
      </c>
      <c r="CU96" s="30">
        <v>0</v>
      </c>
      <c r="CV96" s="29">
        <v>0</v>
      </c>
      <c r="CW96" s="30">
        <v>8</v>
      </c>
      <c r="CX96" s="29">
        <v>0</v>
      </c>
      <c r="CY96" s="30">
        <v>0</v>
      </c>
      <c r="CZ96" s="29">
        <v>0</v>
      </c>
      <c r="DA96" s="30">
        <v>3</v>
      </c>
      <c r="DB96" s="29">
        <v>2</v>
      </c>
      <c r="DC96" s="30">
        <v>3</v>
      </c>
      <c r="DD96" s="29">
        <v>0</v>
      </c>
      <c r="DE96" s="30">
        <v>0</v>
      </c>
      <c r="DF96" s="29">
        <v>0</v>
      </c>
      <c r="DG96" s="30">
        <v>16</v>
      </c>
      <c r="DH96" s="29">
        <v>15</v>
      </c>
      <c r="DI96" s="30">
        <v>4</v>
      </c>
      <c r="DJ96" s="29">
        <v>2</v>
      </c>
      <c r="DK96" s="30">
        <v>13</v>
      </c>
      <c r="DL96" s="29">
        <v>1</v>
      </c>
      <c r="DM96" s="30">
        <v>1</v>
      </c>
      <c r="DN96" s="29">
        <v>0</v>
      </c>
      <c r="DO96" s="30">
        <v>5</v>
      </c>
      <c r="DP96" s="29">
        <v>6</v>
      </c>
      <c r="DQ96" s="30">
        <v>0</v>
      </c>
      <c r="DR96" s="29">
        <v>95</v>
      </c>
      <c r="DS96" s="30">
        <v>8</v>
      </c>
      <c r="DT96" s="29">
        <v>5</v>
      </c>
      <c r="DU96" s="30">
        <v>0</v>
      </c>
      <c r="DV96" s="29">
        <v>0</v>
      </c>
      <c r="DW96" s="32">
        <v>2153</v>
      </c>
      <c r="DX96" s="33">
        <v>92</v>
      </c>
    </row>
    <row r="97" spans="1:128">
      <c r="A97" s="1">
        <v>93</v>
      </c>
      <c r="B97" s="27" t="s">
        <v>436</v>
      </c>
      <c r="C97" s="28" t="s">
        <v>437</v>
      </c>
      <c r="D97" s="29">
        <v>20</v>
      </c>
      <c r="E97" s="30">
        <v>6</v>
      </c>
      <c r="F97" s="29">
        <v>1</v>
      </c>
      <c r="G97" s="30">
        <v>0</v>
      </c>
      <c r="H97" s="29">
        <v>1</v>
      </c>
      <c r="I97" s="30">
        <v>21</v>
      </c>
      <c r="J97" s="29">
        <v>47</v>
      </c>
      <c r="K97" s="30">
        <v>17</v>
      </c>
      <c r="L97" s="29">
        <v>29</v>
      </c>
      <c r="M97" s="30">
        <v>99</v>
      </c>
      <c r="N97" s="29">
        <v>12</v>
      </c>
      <c r="O97" s="30">
        <v>6</v>
      </c>
      <c r="P97" s="29">
        <v>177</v>
      </c>
      <c r="Q97" s="30">
        <v>161</v>
      </c>
      <c r="R97" s="29">
        <v>220</v>
      </c>
      <c r="S97" s="30">
        <v>68</v>
      </c>
      <c r="T97" s="29">
        <v>11</v>
      </c>
      <c r="U97" s="30">
        <v>20</v>
      </c>
      <c r="V97" s="29">
        <v>5</v>
      </c>
      <c r="W97" s="30">
        <v>8</v>
      </c>
      <c r="X97" s="29">
        <v>2</v>
      </c>
      <c r="Y97" s="30">
        <v>83</v>
      </c>
      <c r="Z97" s="29">
        <v>130</v>
      </c>
      <c r="AA97" s="30">
        <v>88</v>
      </c>
      <c r="AB97" s="29">
        <v>31</v>
      </c>
      <c r="AC97" s="30">
        <v>38</v>
      </c>
      <c r="AD97" s="29">
        <v>145</v>
      </c>
      <c r="AE97" s="30">
        <v>26</v>
      </c>
      <c r="AF97" s="29">
        <v>11</v>
      </c>
      <c r="AG97" s="30">
        <v>14</v>
      </c>
      <c r="AH97" s="29">
        <v>10</v>
      </c>
      <c r="AI97" s="30">
        <v>31</v>
      </c>
      <c r="AJ97" s="29">
        <v>8</v>
      </c>
      <c r="AK97" s="30">
        <v>64</v>
      </c>
      <c r="AL97" s="29">
        <v>123</v>
      </c>
      <c r="AM97" s="30">
        <v>122</v>
      </c>
      <c r="AN97" s="29">
        <v>33</v>
      </c>
      <c r="AO97" s="30">
        <v>13</v>
      </c>
      <c r="AP97" s="29">
        <v>11</v>
      </c>
      <c r="AQ97" s="30">
        <v>3</v>
      </c>
      <c r="AR97" s="29">
        <v>20</v>
      </c>
      <c r="AS97" s="30">
        <v>13</v>
      </c>
      <c r="AT97" s="29">
        <v>1</v>
      </c>
      <c r="AU97" s="30">
        <v>33</v>
      </c>
      <c r="AV97" s="29">
        <v>15</v>
      </c>
      <c r="AW97" s="30">
        <v>1</v>
      </c>
      <c r="AX97" s="29">
        <v>3</v>
      </c>
      <c r="AY97" s="30">
        <v>12</v>
      </c>
      <c r="AZ97" s="29">
        <v>1</v>
      </c>
      <c r="BA97" s="30">
        <v>4</v>
      </c>
      <c r="BB97" s="29">
        <v>13</v>
      </c>
      <c r="BC97" s="30">
        <v>1</v>
      </c>
      <c r="BD97" s="29">
        <v>8</v>
      </c>
      <c r="BE97" s="30">
        <v>5</v>
      </c>
      <c r="BF97" s="29">
        <v>1</v>
      </c>
      <c r="BG97" s="30">
        <v>5</v>
      </c>
      <c r="BH97" s="29">
        <v>9</v>
      </c>
      <c r="BI97" s="30">
        <v>12</v>
      </c>
      <c r="BJ97" s="29">
        <v>6</v>
      </c>
      <c r="BK97" s="30">
        <v>12</v>
      </c>
      <c r="BL97" s="29">
        <v>172</v>
      </c>
      <c r="BM97" s="30">
        <v>119</v>
      </c>
      <c r="BN97" s="29">
        <v>8</v>
      </c>
      <c r="BO97" s="30">
        <v>16</v>
      </c>
      <c r="BP97" s="29">
        <v>28</v>
      </c>
      <c r="BQ97" s="30">
        <v>8</v>
      </c>
      <c r="BR97" s="29">
        <v>17</v>
      </c>
      <c r="BS97" s="30">
        <v>487</v>
      </c>
      <c r="BT97" s="29">
        <v>192</v>
      </c>
      <c r="BU97" s="30">
        <v>480</v>
      </c>
      <c r="BV97" s="29">
        <v>33</v>
      </c>
      <c r="BW97" s="30">
        <v>48</v>
      </c>
      <c r="BX97" s="29">
        <v>489</v>
      </c>
      <c r="BY97" s="30">
        <v>25</v>
      </c>
      <c r="BZ97" s="31">
        <v>3</v>
      </c>
      <c r="CA97" s="30">
        <v>68</v>
      </c>
      <c r="CB97" s="29">
        <v>66</v>
      </c>
      <c r="CC97" s="30">
        <v>139</v>
      </c>
      <c r="CD97" s="29">
        <v>24</v>
      </c>
      <c r="CE97" s="30">
        <v>0</v>
      </c>
      <c r="CF97" s="29">
        <v>6</v>
      </c>
      <c r="CG97" s="30">
        <v>0</v>
      </c>
      <c r="CH97" s="29">
        <v>0</v>
      </c>
      <c r="CI97" s="30">
        <v>8</v>
      </c>
      <c r="CJ97" s="29">
        <v>0</v>
      </c>
      <c r="CK97" s="30">
        <v>0</v>
      </c>
      <c r="CL97" s="29">
        <v>0</v>
      </c>
      <c r="CM97" s="30">
        <v>0</v>
      </c>
      <c r="CN97" s="29">
        <v>0</v>
      </c>
      <c r="CO97" s="30">
        <v>0</v>
      </c>
      <c r="CP97" s="29">
        <v>0</v>
      </c>
      <c r="CQ97" s="30">
        <v>33</v>
      </c>
      <c r="CR97" s="29">
        <v>3</v>
      </c>
      <c r="CS97" s="29">
        <v>26</v>
      </c>
      <c r="CT97" s="29">
        <v>0</v>
      </c>
      <c r="CU97" s="30">
        <v>0</v>
      </c>
      <c r="CV97" s="29">
        <v>0</v>
      </c>
      <c r="CW97" s="30">
        <v>15</v>
      </c>
      <c r="CX97" s="29">
        <v>0</v>
      </c>
      <c r="CY97" s="30">
        <v>0</v>
      </c>
      <c r="CZ97" s="29">
        <v>0</v>
      </c>
      <c r="DA97" s="30">
        <v>7</v>
      </c>
      <c r="DB97" s="29">
        <v>6</v>
      </c>
      <c r="DC97" s="30">
        <v>8</v>
      </c>
      <c r="DD97" s="29">
        <v>0</v>
      </c>
      <c r="DE97" s="30">
        <v>0</v>
      </c>
      <c r="DF97" s="29">
        <v>0</v>
      </c>
      <c r="DG97" s="30">
        <v>78</v>
      </c>
      <c r="DH97" s="29">
        <v>33</v>
      </c>
      <c r="DI97" s="30">
        <v>11</v>
      </c>
      <c r="DJ97" s="29">
        <v>4</v>
      </c>
      <c r="DK97" s="30">
        <v>12</v>
      </c>
      <c r="DL97" s="29">
        <v>1</v>
      </c>
      <c r="DM97" s="30">
        <v>1</v>
      </c>
      <c r="DN97" s="29">
        <v>3</v>
      </c>
      <c r="DO97" s="30">
        <v>2</v>
      </c>
      <c r="DP97" s="29">
        <v>5</v>
      </c>
      <c r="DQ97" s="30">
        <v>2</v>
      </c>
      <c r="DR97" s="29">
        <v>13</v>
      </c>
      <c r="DS97" s="30">
        <v>4</v>
      </c>
      <c r="DT97" s="29">
        <v>1</v>
      </c>
      <c r="DU97" s="30">
        <v>0</v>
      </c>
      <c r="DV97" s="29">
        <v>0</v>
      </c>
      <c r="DW97" s="32">
        <v>4794</v>
      </c>
      <c r="DX97" s="33">
        <v>93</v>
      </c>
    </row>
    <row r="98" spans="1:128">
      <c r="A98" s="1">
        <v>94</v>
      </c>
      <c r="B98" s="27" t="s">
        <v>438</v>
      </c>
      <c r="C98" s="28" t="s">
        <v>439</v>
      </c>
      <c r="D98" s="29">
        <v>147</v>
      </c>
      <c r="E98" s="30">
        <v>64</v>
      </c>
      <c r="F98" s="29">
        <v>7</v>
      </c>
      <c r="G98" s="30">
        <v>2</v>
      </c>
      <c r="H98" s="29">
        <v>2</v>
      </c>
      <c r="I98" s="30">
        <v>5</v>
      </c>
      <c r="J98" s="29">
        <v>17</v>
      </c>
      <c r="K98" s="30">
        <v>7</v>
      </c>
      <c r="L98" s="29">
        <v>10</v>
      </c>
      <c r="M98" s="30">
        <v>31</v>
      </c>
      <c r="N98" s="29">
        <v>47</v>
      </c>
      <c r="O98" s="30">
        <v>9</v>
      </c>
      <c r="P98" s="29">
        <v>2</v>
      </c>
      <c r="Q98" s="30">
        <v>723</v>
      </c>
      <c r="R98" s="29">
        <v>39</v>
      </c>
      <c r="S98" s="30">
        <v>6</v>
      </c>
      <c r="T98" s="29">
        <v>1</v>
      </c>
      <c r="U98" s="30">
        <v>6</v>
      </c>
      <c r="V98" s="29">
        <v>2</v>
      </c>
      <c r="W98" s="30">
        <v>2</v>
      </c>
      <c r="X98" s="29">
        <v>1</v>
      </c>
      <c r="Y98" s="30">
        <v>16</v>
      </c>
      <c r="Z98" s="29">
        <v>23</v>
      </c>
      <c r="AA98" s="30">
        <v>8</v>
      </c>
      <c r="AB98" s="29">
        <v>4</v>
      </c>
      <c r="AC98" s="30">
        <v>8</v>
      </c>
      <c r="AD98" s="29">
        <v>14</v>
      </c>
      <c r="AE98" s="30">
        <v>12</v>
      </c>
      <c r="AF98" s="29">
        <v>4</v>
      </c>
      <c r="AG98" s="30">
        <v>6</v>
      </c>
      <c r="AH98" s="29">
        <v>1</v>
      </c>
      <c r="AI98" s="30">
        <v>2</v>
      </c>
      <c r="AJ98" s="29">
        <v>4</v>
      </c>
      <c r="AK98" s="30">
        <v>12</v>
      </c>
      <c r="AL98" s="29">
        <v>23</v>
      </c>
      <c r="AM98" s="30">
        <v>13</v>
      </c>
      <c r="AN98" s="29">
        <v>7</v>
      </c>
      <c r="AO98" s="30">
        <v>6</v>
      </c>
      <c r="AP98" s="29">
        <v>6</v>
      </c>
      <c r="AQ98" s="30">
        <v>2</v>
      </c>
      <c r="AR98" s="29">
        <v>14</v>
      </c>
      <c r="AS98" s="30">
        <v>5</v>
      </c>
      <c r="AT98" s="29">
        <v>1</v>
      </c>
      <c r="AU98" s="30">
        <v>21</v>
      </c>
      <c r="AV98" s="29">
        <v>9</v>
      </c>
      <c r="AW98" s="30">
        <v>7</v>
      </c>
      <c r="AX98" s="29">
        <v>4</v>
      </c>
      <c r="AY98" s="30">
        <v>6</v>
      </c>
      <c r="AZ98" s="29">
        <v>7</v>
      </c>
      <c r="BA98" s="30">
        <v>6</v>
      </c>
      <c r="BB98" s="29">
        <v>12</v>
      </c>
      <c r="BC98" s="30">
        <v>15</v>
      </c>
      <c r="BD98" s="29">
        <v>21</v>
      </c>
      <c r="BE98" s="30">
        <v>38</v>
      </c>
      <c r="BF98" s="29">
        <v>19</v>
      </c>
      <c r="BG98" s="30">
        <v>2</v>
      </c>
      <c r="BH98" s="29">
        <v>4</v>
      </c>
      <c r="BI98" s="30">
        <v>2</v>
      </c>
      <c r="BJ98" s="29">
        <v>8</v>
      </c>
      <c r="BK98" s="30">
        <v>7</v>
      </c>
      <c r="BL98" s="29">
        <v>170</v>
      </c>
      <c r="BM98" s="30">
        <v>50</v>
      </c>
      <c r="BN98" s="29">
        <v>33</v>
      </c>
      <c r="BO98" s="30">
        <v>10</v>
      </c>
      <c r="BP98" s="29">
        <v>15</v>
      </c>
      <c r="BQ98" s="30">
        <v>7</v>
      </c>
      <c r="BR98" s="29">
        <v>11</v>
      </c>
      <c r="BS98" s="30">
        <v>82</v>
      </c>
      <c r="BT98" s="29">
        <v>60</v>
      </c>
      <c r="BU98" s="30">
        <v>14</v>
      </c>
      <c r="BV98" s="29">
        <v>18</v>
      </c>
      <c r="BW98" s="30">
        <v>4</v>
      </c>
      <c r="BX98" s="29">
        <v>16</v>
      </c>
      <c r="BY98" s="30">
        <v>3</v>
      </c>
      <c r="BZ98" s="31">
        <v>5</v>
      </c>
      <c r="CA98" s="30">
        <v>8</v>
      </c>
      <c r="CB98" s="29">
        <v>6</v>
      </c>
      <c r="CC98" s="30">
        <v>2</v>
      </c>
      <c r="CD98" s="29">
        <v>2</v>
      </c>
      <c r="CE98" s="30">
        <v>1</v>
      </c>
      <c r="CF98" s="29">
        <v>1</v>
      </c>
      <c r="CG98" s="30">
        <v>1</v>
      </c>
      <c r="CH98" s="29">
        <v>11</v>
      </c>
      <c r="CI98" s="30">
        <v>64</v>
      </c>
      <c r="CJ98" s="29">
        <v>0</v>
      </c>
      <c r="CK98" s="30">
        <v>1</v>
      </c>
      <c r="CL98" s="29">
        <v>2</v>
      </c>
      <c r="CM98" s="30">
        <v>1</v>
      </c>
      <c r="CN98" s="29">
        <v>1</v>
      </c>
      <c r="CO98" s="30">
        <v>0</v>
      </c>
      <c r="CP98" s="29">
        <v>35</v>
      </c>
      <c r="CQ98" s="30">
        <v>4</v>
      </c>
      <c r="CR98" s="29">
        <v>6</v>
      </c>
      <c r="CS98" s="29">
        <v>4</v>
      </c>
      <c r="CT98" s="29">
        <v>0</v>
      </c>
      <c r="CU98" s="30">
        <v>1</v>
      </c>
      <c r="CV98" s="29">
        <v>1</v>
      </c>
      <c r="CW98" s="30">
        <v>6</v>
      </c>
      <c r="CX98" s="29">
        <v>1</v>
      </c>
      <c r="CY98" s="30">
        <v>1</v>
      </c>
      <c r="CZ98" s="29">
        <v>1</v>
      </c>
      <c r="DA98" s="30">
        <v>2</v>
      </c>
      <c r="DB98" s="29">
        <v>2</v>
      </c>
      <c r="DC98" s="30">
        <v>7</v>
      </c>
      <c r="DD98" s="29">
        <v>1</v>
      </c>
      <c r="DE98" s="30">
        <v>1</v>
      </c>
      <c r="DF98" s="29">
        <v>0</v>
      </c>
      <c r="DG98" s="30">
        <v>55</v>
      </c>
      <c r="DH98" s="29">
        <v>9</v>
      </c>
      <c r="DI98" s="30">
        <v>7</v>
      </c>
      <c r="DJ98" s="29">
        <v>1</v>
      </c>
      <c r="DK98" s="30">
        <v>10</v>
      </c>
      <c r="DL98" s="29">
        <v>3</v>
      </c>
      <c r="DM98" s="30">
        <v>1</v>
      </c>
      <c r="DN98" s="29">
        <v>2</v>
      </c>
      <c r="DO98" s="30">
        <v>3</v>
      </c>
      <c r="DP98" s="29">
        <v>6</v>
      </c>
      <c r="DQ98" s="30">
        <v>6</v>
      </c>
      <c r="DR98" s="29">
        <v>36</v>
      </c>
      <c r="DS98" s="30">
        <v>16</v>
      </c>
      <c r="DT98" s="29">
        <v>3</v>
      </c>
      <c r="DU98" s="30">
        <v>6</v>
      </c>
      <c r="DV98" s="29">
        <v>1</v>
      </c>
      <c r="DW98" s="32">
        <v>2346</v>
      </c>
      <c r="DX98" s="33">
        <v>94</v>
      </c>
    </row>
    <row r="99" spans="1:128">
      <c r="A99" s="1">
        <v>95</v>
      </c>
      <c r="B99" s="27" t="s">
        <v>440</v>
      </c>
      <c r="C99" s="28" t="s">
        <v>441</v>
      </c>
      <c r="D99" s="29">
        <v>34</v>
      </c>
      <c r="E99" s="30">
        <v>10</v>
      </c>
      <c r="F99" s="29">
        <v>1</v>
      </c>
      <c r="G99" s="30">
        <v>0</v>
      </c>
      <c r="H99" s="29">
        <v>2</v>
      </c>
      <c r="I99" s="30">
        <v>6</v>
      </c>
      <c r="J99" s="29">
        <v>12</v>
      </c>
      <c r="K99" s="30">
        <v>9</v>
      </c>
      <c r="L99" s="29">
        <v>12</v>
      </c>
      <c r="M99" s="30">
        <v>29</v>
      </c>
      <c r="N99" s="29">
        <v>25</v>
      </c>
      <c r="O99" s="30">
        <v>5</v>
      </c>
      <c r="P99" s="29">
        <v>1</v>
      </c>
      <c r="Q99" s="30">
        <v>334</v>
      </c>
      <c r="R99" s="29">
        <v>44</v>
      </c>
      <c r="S99" s="30">
        <v>11</v>
      </c>
      <c r="T99" s="29">
        <v>2</v>
      </c>
      <c r="U99" s="30">
        <v>5</v>
      </c>
      <c r="V99" s="29">
        <v>5</v>
      </c>
      <c r="W99" s="30">
        <v>3</v>
      </c>
      <c r="X99" s="29">
        <v>3</v>
      </c>
      <c r="Y99" s="30">
        <v>28</v>
      </c>
      <c r="Z99" s="29">
        <v>11</v>
      </c>
      <c r="AA99" s="30">
        <v>14</v>
      </c>
      <c r="AB99" s="29">
        <v>6</v>
      </c>
      <c r="AC99" s="30">
        <v>16</v>
      </c>
      <c r="AD99" s="29">
        <v>15</v>
      </c>
      <c r="AE99" s="30">
        <v>11</v>
      </c>
      <c r="AF99" s="29">
        <v>5</v>
      </c>
      <c r="AG99" s="30">
        <v>8</v>
      </c>
      <c r="AH99" s="29">
        <v>2</v>
      </c>
      <c r="AI99" s="30">
        <v>13</v>
      </c>
      <c r="AJ99" s="29">
        <v>8</v>
      </c>
      <c r="AK99" s="30">
        <v>14</v>
      </c>
      <c r="AL99" s="29">
        <v>40</v>
      </c>
      <c r="AM99" s="30">
        <v>23</v>
      </c>
      <c r="AN99" s="29">
        <v>13</v>
      </c>
      <c r="AO99" s="30">
        <v>10</v>
      </c>
      <c r="AP99" s="29">
        <v>22</v>
      </c>
      <c r="AQ99" s="30">
        <v>12</v>
      </c>
      <c r="AR99" s="29">
        <v>74</v>
      </c>
      <c r="AS99" s="30">
        <v>22</v>
      </c>
      <c r="AT99" s="29">
        <v>1</v>
      </c>
      <c r="AU99" s="30">
        <v>91</v>
      </c>
      <c r="AV99" s="29">
        <v>59</v>
      </c>
      <c r="AW99" s="30">
        <v>33</v>
      </c>
      <c r="AX99" s="29">
        <v>15</v>
      </c>
      <c r="AY99" s="30">
        <v>23</v>
      </c>
      <c r="AZ99" s="29">
        <v>22</v>
      </c>
      <c r="BA99" s="30">
        <v>23</v>
      </c>
      <c r="BB99" s="29">
        <v>58</v>
      </c>
      <c r="BC99" s="30">
        <v>15</v>
      </c>
      <c r="BD99" s="29">
        <v>18</v>
      </c>
      <c r="BE99" s="30">
        <v>47</v>
      </c>
      <c r="BF99" s="29">
        <v>36</v>
      </c>
      <c r="BG99" s="30">
        <v>3</v>
      </c>
      <c r="BH99" s="29">
        <v>10</v>
      </c>
      <c r="BI99" s="30">
        <v>15</v>
      </c>
      <c r="BJ99" s="29">
        <v>18</v>
      </c>
      <c r="BK99" s="30">
        <v>20</v>
      </c>
      <c r="BL99" s="29">
        <v>74</v>
      </c>
      <c r="BM99" s="30">
        <v>172</v>
      </c>
      <c r="BN99" s="29">
        <v>76</v>
      </c>
      <c r="BO99" s="30">
        <v>44</v>
      </c>
      <c r="BP99" s="29">
        <v>34</v>
      </c>
      <c r="BQ99" s="30">
        <v>30</v>
      </c>
      <c r="BR99" s="29">
        <v>33</v>
      </c>
      <c r="BS99" s="30">
        <v>152</v>
      </c>
      <c r="BT99" s="29">
        <v>42</v>
      </c>
      <c r="BU99" s="30">
        <v>7</v>
      </c>
      <c r="BV99" s="29">
        <v>35</v>
      </c>
      <c r="BW99" s="30">
        <v>2</v>
      </c>
      <c r="BX99" s="29">
        <v>44</v>
      </c>
      <c r="BY99" s="30">
        <v>8</v>
      </c>
      <c r="BZ99" s="31">
        <v>2</v>
      </c>
      <c r="CA99" s="30">
        <v>0</v>
      </c>
      <c r="CB99" s="29">
        <v>7</v>
      </c>
      <c r="CC99" s="30">
        <v>0</v>
      </c>
      <c r="CD99" s="29">
        <v>6</v>
      </c>
      <c r="CE99" s="30">
        <v>0</v>
      </c>
      <c r="CF99" s="29">
        <v>0</v>
      </c>
      <c r="CG99" s="30">
        <v>0</v>
      </c>
      <c r="CH99" s="29">
        <v>0</v>
      </c>
      <c r="CI99" s="30">
        <v>0</v>
      </c>
      <c r="CJ99" s="29">
        <v>0</v>
      </c>
      <c r="CK99" s="30">
        <v>0</v>
      </c>
      <c r="CL99" s="29">
        <v>0</v>
      </c>
      <c r="CM99" s="30">
        <v>0</v>
      </c>
      <c r="CN99" s="29">
        <v>0</v>
      </c>
      <c r="CO99" s="30">
        <v>0</v>
      </c>
      <c r="CP99" s="29">
        <v>0</v>
      </c>
      <c r="CQ99" s="30">
        <v>14</v>
      </c>
      <c r="CR99" s="29">
        <v>0</v>
      </c>
      <c r="CS99" s="29">
        <v>11</v>
      </c>
      <c r="CT99" s="29">
        <v>0</v>
      </c>
      <c r="CU99" s="30">
        <v>0</v>
      </c>
      <c r="CV99" s="29">
        <v>0</v>
      </c>
      <c r="CW99" s="30">
        <v>0</v>
      </c>
      <c r="CX99" s="29">
        <v>0</v>
      </c>
      <c r="CY99" s="30">
        <v>0</v>
      </c>
      <c r="CZ99" s="29">
        <v>0</v>
      </c>
      <c r="DA99" s="30">
        <v>0</v>
      </c>
      <c r="DB99" s="29">
        <v>0</v>
      </c>
      <c r="DC99" s="30">
        <v>0</v>
      </c>
      <c r="DD99" s="29">
        <v>0</v>
      </c>
      <c r="DE99" s="30">
        <v>0</v>
      </c>
      <c r="DF99" s="29">
        <v>0</v>
      </c>
      <c r="DG99" s="30">
        <v>0</v>
      </c>
      <c r="DH99" s="29">
        <v>0</v>
      </c>
      <c r="DI99" s="30">
        <v>5</v>
      </c>
      <c r="DJ99" s="29">
        <v>0</v>
      </c>
      <c r="DK99" s="30">
        <v>0</v>
      </c>
      <c r="DL99" s="29">
        <v>0</v>
      </c>
      <c r="DM99" s="30">
        <v>0</v>
      </c>
      <c r="DN99" s="29">
        <v>0</v>
      </c>
      <c r="DO99" s="30">
        <v>0</v>
      </c>
      <c r="DP99" s="29">
        <v>0</v>
      </c>
      <c r="DQ99" s="30">
        <v>0</v>
      </c>
      <c r="DR99" s="29">
        <v>150</v>
      </c>
      <c r="DS99" s="30">
        <v>23</v>
      </c>
      <c r="DT99" s="29">
        <v>0</v>
      </c>
      <c r="DU99" s="30">
        <v>0</v>
      </c>
      <c r="DV99" s="29">
        <v>0</v>
      </c>
      <c r="DW99" s="32">
        <v>2398</v>
      </c>
      <c r="DX99" s="33">
        <v>95</v>
      </c>
    </row>
    <row r="100" spans="1:128">
      <c r="A100" s="1">
        <v>96</v>
      </c>
      <c r="B100" s="27" t="s">
        <v>442</v>
      </c>
      <c r="C100" s="28" t="s">
        <v>443</v>
      </c>
      <c r="D100" s="29">
        <v>13</v>
      </c>
      <c r="E100" s="30">
        <v>9</v>
      </c>
      <c r="F100" s="29">
        <v>0</v>
      </c>
      <c r="G100" s="30">
        <v>0</v>
      </c>
      <c r="H100" s="29">
        <v>0</v>
      </c>
      <c r="I100" s="30">
        <v>0</v>
      </c>
      <c r="J100" s="29">
        <v>0</v>
      </c>
      <c r="K100" s="30">
        <v>0</v>
      </c>
      <c r="L100" s="29">
        <v>2</v>
      </c>
      <c r="M100" s="30">
        <v>0</v>
      </c>
      <c r="N100" s="29">
        <v>0</v>
      </c>
      <c r="O100" s="30">
        <v>0</v>
      </c>
      <c r="P100" s="29">
        <v>0</v>
      </c>
      <c r="Q100" s="30">
        <v>0</v>
      </c>
      <c r="R100" s="29">
        <v>819</v>
      </c>
      <c r="S100" s="30">
        <v>185</v>
      </c>
      <c r="T100" s="29">
        <v>12</v>
      </c>
      <c r="U100" s="30">
        <v>38</v>
      </c>
      <c r="V100" s="29">
        <v>11</v>
      </c>
      <c r="W100" s="30">
        <v>45</v>
      </c>
      <c r="X100" s="29">
        <v>6</v>
      </c>
      <c r="Y100" s="30">
        <v>58</v>
      </c>
      <c r="Z100" s="29">
        <v>182</v>
      </c>
      <c r="AA100" s="30">
        <v>141</v>
      </c>
      <c r="AB100" s="29">
        <v>221</v>
      </c>
      <c r="AC100" s="30">
        <v>25</v>
      </c>
      <c r="AD100" s="29">
        <v>66</v>
      </c>
      <c r="AE100" s="30">
        <v>51</v>
      </c>
      <c r="AF100" s="29">
        <v>12</v>
      </c>
      <c r="AG100" s="30">
        <v>130</v>
      </c>
      <c r="AH100" s="29">
        <v>16</v>
      </c>
      <c r="AI100" s="30">
        <v>56</v>
      </c>
      <c r="AJ100" s="29">
        <v>34</v>
      </c>
      <c r="AK100" s="30">
        <v>72</v>
      </c>
      <c r="AL100" s="29">
        <v>89</v>
      </c>
      <c r="AM100" s="30">
        <v>25</v>
      </c>
      <c r="AN100" s="29">
        <v>28</v>
      </c>
      <c r="AO100" s="30">
        <v>1</v>
      </c>
      <c r="AP100" s="29">
        <v>11</v>
      </c>
      <c r="AQ100" s="30">
        <v>7</v>
      </c>
      <c r="AR100" s="29">
        <v>14</v>
      </c>
      <c r="AS100" s="30">
        <v>9</v>
      </c>
      <c r="AT100" s="29">
        <v>0</v>
      </c>
      <c r="AU100" s="30">
        <v>56</v>
      </c>
      <c r="AV100" s="29">
        <v>17</v>
      </c>
      <c r="AW100" s="30">
        <v>13</v>
      </c>
      <c r="AX100" s="29">
        <v>15</v>
      </c>
      <c r="AY100" s="30">
        <v>16</v>
      </c>
      <c r="AZ100" s="29">
        <v>7</v>
      </c>
      <c r="BA100" s="30">
        <v>9</v>
      </c>
      <c r="BB100" s="29">
        <v>25</v>
      </c>
      <c r="BC100" s="30">
        <v>50</v>
      </c>
      <c r="BD100" s="29">
        <v>174</v>
      </c>
      <c r="BE100" s="30">
        <v>155</v>
      </c>
      <c r="BF100" s="29">
        <v>68</v>
      </c>
      <c r="BG100" s="30">
        <v>11</v>
      </c>
      <c r="BH100" s="29">
        <v>11</v>
      </c>
      <c r="BI100" s="30">
        <v>10</v>
      </c>
      <c r="BJ100" s="29">
        <v>31</v>
      </c>
      <c r="BK100" s="30">
        <v>36</v>
      </c>
      <c r="BL100" s="29">
        <v>23</v>
      </c>
      <c r="BM100" s="30">
        <v>133</v>
      </c>
      <c r="BN100" s="29">
        <v>76</v>
      </c>
      <c r="BO100" s="30">
        <v>12</v>
      </c>
      <c r="BP100" s="29">
        <v>25</v>
      </c>
      <c r="BQ100" s="30">
        <v>34</v>
      </c>
      <c r="BR100" s="29">
        <v>33</v>
      </c>
      <c r="BS100" s="30">
        <v>292</v>
      </c>
      <c r="BT100" s="29">
        <v>0</v>
      </c>
      <c r="BU100" s="30">
        <v>0</v>
      </c>
      <c r="BV100" s="29">
        <v>0</v>
      </c>
      <c r="BW100" s="30">
        <v>0</v>
      </c>
      <c r="BX100" s="29">
        <v>0</v>
      </c>
      <c r="BY100" s="30">
        <v>0</v>
      </c>
      <c r="BZ100" s="31">
        <v>0</v>
      </c>
      <c r="CA100" s="30">
        <v>0</v>
      </c>
      <c r="CB100" s="29">
        <v>8</v>
      </c>
      <c r="CC100" s="30">
        <v>41</v>
      </c>
      <c r="CD100" s="29">
        <v>64</v>
      </c>
      <c r="CE100" s="30">
        <v>0</v>
      </c>
      <c r="CF100" s="29">
        <v>0</v>
      </c>
      <c r="CG100" s="30">
        <v>0</v>
      </c>
      <c r="CH100" s="29">
        <v>0</v>
      </c>
      <c r="CI100" s="30">
        <v>0</v>
      </c>
      <c r="CJ100" s="29">
        <v>0</v>
      </c>
      <c r="CK100" s="30">
        <v>0</v>
      </c>
      <c r="CL100" s="29">
        <v>2</v>
      </c>
      <c r="CM100" s="30">
        <v>0</v>
      </c>
      <c r="CN100" s="29">
        <v>0</v>
      </c>
      <c r="CO100" s="30">
        <v>0</v>
      </c>
      <c r="CP100" s="29">
        <v>0</v>
      </c>
      <c r="CQ100" s="30">
        <v>0</v>
      </c>
      <c r="CR100" s="29">
        <v>8</v>
      </c>
      <c r="CS100" s="29">
        <v>5</v>
      </c>
      <c r="CT100" s="29">
        <v>0</v>
      </c>
      <c r="CU100" s="30">
        <v>0</v>
      </c>
      <c r="CV100" s="29">
        <v>0</v>
      </c>
      <c r="CW100" s="30">
        <v>0</v>
      </c>
      <c r="CX100" s="29">
        <v>0</v>
      </c>
      <c r="CY100" s="30">
        <v>0</v>
      </c>
      <c r="CZ100" s="29">
        <v>0</v>
      </c>
      <c r="DA100" s="30">
        <v>0</v>
      </c>
      <c r="DB100" s="29">
        <v>0</v>
      </c>
      <c r="DC100" s="30">
        <v>0</v>
      </c>
      <c r="DD100" s="29">
        <v>0</v>
      </c>
      <c r="DE100" s="30">
        <v>0</v>
      </c>
      <c r="DF100" s="29">
        <v>0</v>
      </c>
      <c r="DG100" s="30">
        <v>0</v>
      </c>
      <c r="DH100" s="29">
        <v>0</v>
      </c>
      <c r="DI100" s="30">
        <v>0</v>
      </c>
      <c r="DJ100" s="29">
        <v>0</v>
      </c>
      <c r="DK100" s="30">
        <v>0</v>
      </c>
      <c r="DL100" s="29">
        <v>0</v>
      </c>
      <c r="DM100" s="30">
        <v>0</v>
      </c>
      <c r="DN100" s="29">
        <v>0</v>
      </c>
      <c r="DO100" s="30">
        <v>0</v>
      </c>
      <c r="DP100" s="29">
        <v>0</v>
      </c>
      <c r="DQ100" s="30">
        <v>0</v>
      </c>
      <c r="DR100" s="29">
        <v>0</v>
      </c>
      <c r="DS100" s="30">
        <v>0</v>
      </c>
      <c r="DT100" s="29">
        <v>0</v>
      </c>
      <c r="DU100" s="30">
        <v>0</v>
      </c>
      <c r="DV100" s="29">
        <v>0</v>
      </c>
      <c r="DW100" s="32">
        <v>3848</v>
      </c>
      <c r="DX100" s="33">
        <v>96</v>
      </c>
    </row>
    <row r="101" spans="1:128">
      <c r="A101" s="1">
        <v>97</v>
      </c>
      <c r="B101" s="27" t="s">
        <v>444</v>
      </c>
      <c r="C101" s="28" t="s">
        <v>445</v>
      </c>
      <c r="D101" s="29">
        <v>1</v>
      </c>
      <c r="E101" s="30">
        <v>0</v>
      </c>
      <c r="F101" s="29">
        <v>0</v>
      </c>
      <c r="G101" s="30">
        <v>0</v>
      </c>
      <c r="H101" s="29">
        <v>0</v>
      </c>
      <c r="I101" s="30">
        <v>12</v>
      </c>
      <c r="J101" s="29">
        <v>8</v>
      </c>
      <c r="K101" s="30">
        <v>21</v>
      </c>
      <c r="L101" s="29">
        <v>28</v>
      </c>
      <c r="M101" s="30">
        <v>80</v>
      </c>
      <c r="N101" s="29">
        <v>6</v>
      </c>
      <c r="O101" s="30">
        <v>0</v>
      </c>
      <c r="P101" s="29">
        <v>0</v>
      </c>
      <c r="Q101" s="30">
        <v>6</v>
      </c>
      <c r="R101" s="29">
        <v>107</v>
      </c>
      <c r="S101" s="30">
        <v>8</v>
      </c>
      <c r="T101" s="29">
        <v>4</v>
      </c>
      <c r="U101" s="30">
        <v>2</v>
      </c>
      <c r="V101" s="29">
        <v>0</v>
      </c>
      <c r="W101" s="30">
        <v>0</v>
      </c>
      <c r="X101" s="29">
        <v>0</v>
      </c>
      <c r="Y101" s="30">
        <v>7</v>
      </c>
      <c r="Z101" s="29">
        <v>19</v>
      </c>
      <c r="AA101" s="30">
        <v>0</v>
      </c>
      <c r="AB101" s="29">
        <v>0</v>
      </c>
      <c r="AC101" s="30">
        <v>555</v>
      </c>
      <c r="AD101" s="29">
        <v>142</v>
      </c>
      <c r="AE101" s="30">
        <v>128</v>
      </c>
      <c r="AF101" s="29">
        <v>24</v>
      </c>
      <c r="AG101" s="30">
        <v>62</v>
      </c>
      <c r="AH101" s="29">
        <v>15</v>
      </c>
      <c r="AI101" s="30">
        <v>18</v>
      </c>
      <c r="AJ101" s="29">
        <v>35</v>
      </c>
      <c r="AK101" s="30">
        <v>34</v>
      </c>
      <c r="AL101" s="29">
        <v>361</v>
      </c>
      <c r="AM101" s="30">
        <v>198</v>
      </c>
      <c r="AN101" s="29">
        <v>105</v>
      </c>
      <c r="AO101" s="30">
        <v>78</v>
      </c>
      <c r="AP101" s="29">
        <v>10</v>
      </c>
      <c r="AQ101" s="30">
        <v>6</v>
      </c>
      <c r="AR101" s="29">
        <v>11</v>
      </c>
      <c r="AS101" s="30">
        <v>5</v>
      </c>
      <c r="AT101" s="29">
        <v>0</v>
      </c>
      <c r="AU101" s="30">
        <v>90</v>
      </c>
      <c r="AV101" s="29">
        <v>9</v>
      </c>
      <c r="AW101" s="30">
        <v>3</v>
      </c>
      <c r="AX101" s="29">
        <v>8</v>
      </c>
      <c r="AY101" s="30">
        <v>4</v>
      </c>
      <c r="AZ101" s="29">
        <v>3</v>
      </c>
      <c r="BA101" s="30">
        <v>9</v>
      </c>
      <c r="BB101" s="29">
        <v>6</v>
      </c>
      <c r="BC101" s="30">
        <v>1</v>
      </c>
      <c r="BD101" s="29">
        <v>3</v>
      </c>
      <c r="BE101" s="30">
        <v>23</v>
      </c>
      <c r="BF101" s="29">
        <v>5</v>
      </c>
      <c r="BG101" s="30">
        <v>0</v>
      </c>
      <c r="BH101" s="29">
        <v>0</v>
      </c>
      <c r="BI101" s="30">
        <v>0</v>
      </c>
      <c r="BJ101" s="29">
        <v>2</v>
      </c>
      <c r="BK101" s="30">
        <v>3</v>
      </c>
      <c r="BL101" s="29">
        <v>20</v>
      </c>
      <c r="BM101" s="30">
        <v>47</v>
      </c>
      <c r="BN101" s="29">
        <v>17</v>
      </c>
      <c r="BO101" s="30">
        <v>8</v>
      </c>
      <c r="BP101" s="29">
        <v>0</v>
      </c>
      <c r="BQ101" s="30">
        <v>4</v>
      </c>
      <c r="BR101" s="29">
        <v>13</v>
      </c>
      <c r="BS101" s="30">
        <v>13</v>
      </c>
      <c r="BT101" s="29">
        <v>2</v>
      </c>
      <c r="BU101" s="30">
        <v>0</v>
      </c>
      <c r="BV101" s="29">
        <v>0</v>
      </c>
      <c r="BW101" s="30">
        <v>0</v>
      </c>
      <c r="BX101" s="29">
        <v>0</v>
      </c>
      <c r="BY101" s="30">
        <v>0</v>
      </c>
      <c r="BZ101" s="31">
        <v>0</v>
      </c>
      <c r="CA101" s="30">
        <v>0</v>
      </c>
      <c r="CB101" s="29">
        <v>0</v>
      </c>
      <c r="CC101" s="30">
        <v>0</v>
      </c>
      <c r="CD101" s="29">
        <v>0</v>
      </c>
      <c r="CE101" s="30">
        <v>0</v>
      </c>
      <c r="CF101" s="29">
        <v>0</v>
      </c>
      <c r="CG101" s="30">
        <v>0</v>
      </c>
      <c r="CH101" s="29">
        <v>0</v>
      </c>
      <c r="CI101" s="30">
        <v>0</v>
      </c>
      <c r="CJ101" s="29">
        <v>0</v>
      </c>
      <c r="CK101" s="30">
        <v>0</v>
      </c>
      <c r="CL101" s="29">
        <v>0</v>
      </c>
      <c r="CM101" s="30">
        <v>0</v>
      </c>
      <c r="CN101" s="29">
        <v>0</v>
      </c>
      <c r="CO101" s="30">
        <v>0</v>
      </c>
      <c r="CP101" s="29">
        <v>0</v>
      </c>
      <c r="CQ101" s="30">
        <v>0</v>
      </c>
      <c r="CR101" s="29">
        <v>0</v>
      </c>
      <c r="CS101" s="29">
        <v>0</v>
      </c>
      <c r="CT101" s="29">
        <v>0</v>
      </c>
      <c r="CU101" s="30">
        <v>0</v>
      </c>
      <c r="CV101" s="29">
        <v>0</v>
      </c>
      <c r="CW101" s="30">
        <v>0</v>
      </c>
      <c r="CX101" s="29">
        <v>0</v>
      </c>
      <c r="CY101" s="30">
        <v>0</v>
      </c>
      <c r="CZ101" s="29">
        <v>0</v>
      </c>
      <c r="DA101" s="30">
        <v>3</v>
      </c>
      <c r="DB101" s="29">
        <v>0</v>
      </c>
      <c r="DC101" s="30">
        <v>0</v>
      </c>
      <c r="DD101" s="29">
        <v>0</v>
      </c>
      <c r="DE101" s="30">
        <v>0</v>
      </c>
      <c r="DF101" s="29">
        <v>0</v>
      </c>
      <c r="DG101" s="30">
        <v>1</v>
      </c>
      <c r="DH101" s="29">
        <v>6</v>
      </c>
      <c r="DI101" s="30">
        <v>3</v>
      </c>
      <c r="DJ101" s="29">
        <v>0</v>
      </c>
      <c r="DK101" s="30">
        <v>0</v>
      </c>
      <c r="DL101" s="29">
        <v>0</v>
      </c>
      <c r="DM101" s="30">
        <v>0</v>
      </c>
      <c r="DN101" s="29">
        <v>0</v>
      </c>
      <c r="DO101" s="30">
        <v>0</v>
      </c>
      <c r="DP101" s="29">
        <v>0</v>
      </c>
      <c r="DQ101" s="30">
        <v>1</v>
      </c>
      <c r="DR101" s="29">
        <v>0</v>
      </c>
      <c r="DS101" s="30">
        <v>0</v>
      </c>
      <c r="DT101" s="29">
        <v>3</v>
      </c>
      <c r="DU101" s="30">
        <v>0</v>
      </c>
      <c r="DV101" s="29">
        <v>0</v>
      </c>
      <c r="DW101" s="32">
        <v>2406</v>
      </c>
      <c r="DX101" s="33">
        <v>97</v>
      </c>
    </row>
    <row r="102" spans="1:128">
      <c r="A102" s="1">
        <v>98</v>
      </c>
      <c r="B102" s="27" t="s">
        <v>446</v>
      </c>
      <c r="C102" s="28" t="s">
        <v>447</v>
      </c>
      <c r="D102" s="29">
        <v>1</v>
      </c>
      <c r="E102" s="30">
        <v>0</v>
      </c>
      <c r="F102" s="29">
        <v>0</v>
      </c>
      <c r="G102" s="30">
        <v>0</v>
      </c>
      <c r="H102" s="29">
        <v>0</v>
      </c>
      <c r="I102" s="30">
        <v>1</v>
      </c>
      <c r="J102" s="29">
        <v>1</v>
      </c>
      <c r="K102" s="30">
        <v>0</v>
      </c>
      <c r="L102" s="29">
        <v>1</v>
      </c>
      <c r="M102" s="30">
        <v>5</v>
      </c>
      <c r="N102" s="29">
        <v>33</v>
      </c>
      <c r="O102" s="30">
        <v>0</v>
      </c>
      <c r="P102" s="29">
        <v>0</v>
      </c>
      <c r="Q102" s="30">
        <v>15</v>
      </c>
      <c r="R102" s="29">
        <v>11</v>
      </c>
      <c r="S102" s="30">
        <v>2</v>
      </c>
      <c r="T102" s="29">
        <v>0</v>
      </c>
      <c r="U102" s="30">
        <v>1</v>
      </c>
      <c r="V102" s="29">
        <v>0</v>
      </c>
      <c r="W102" s="30">
        <v>0</v>
      </c>
      <c r="X102" s="29">
        <v>0</v>
      </c>
      <c r="Y102" s="30">
        <v>2</v>
      </c>
      <c r="Z102" s="29">
        <v>2</v>
      </c>
      <c r="AA102" s="30">
        <v>3</v>
      </c>
      <c r="AB102" s="29">
        <v>0</v>
      </c>
      <c r="AC102" s="30">
        <v>1</v>
      </c>
      <c r="AD102" s="29">
        <v>2</v>
      </c>
      <c r="AE102" s="30">
        <v>1</v>
      </c>
      <c r="AF102" s="29">
        <v>0</v>
      </c>
      <c r="AG102" s="30">
        <v>2</v>
      </c>
      <c r="AH102" s="29">
        <v>1</v>
      </c>
      <c r="AI102" s="30">
        <v>1</v>
      </c>
      <c r="AJ102" s="29">
        <v>1</v>
      </c>
      <c r="AK102" s="30">
        <v>4</v>
      </c>
      <c r="AL102" s="29">
        <v>4</v>
      </c>
      <c r="AM102" s="30">
        <v>1</v>
      </c>
      <c r="AN102" s="29">
        <v>1</v>
      </c>
      <c r="AO102" s="30">
        <v>1</v>
      </c>
      <c r="AP102" s="29">
        <v>1</v>
      </c>
      <c r="AQ102" s="30">
        <v>1</v>
      </c>
      <c r="AR102" s="29">
        <v>1</v>
      </c>
      <c r="AS102" s="30">
        <v>1</v>
      </c>
      <c r="AT102" s="29">
        <v>0</v>
      </c>
      <c r="AU102" s="30">
        <v>3</v>
      </c>
      <c r="AV102" s="29">
        <v>1</v>
      </c>
      <c r="AW102" s="30">
        <v>1</v>
      </c>
      <c r="AX102" s="29">
        <v>1</v>
      </c>
      <c r="AY102" s="30">
        <v>1</v>
      </c>
      <c r="AZ102" s="29">
        <v>0</v>
      </c>
      <c r="BA102" s="30">
        <v>1</v>
      </c>
      <c r="BB102" s="29">
        <v>1</v>
      </c>
      <c r="BC102" s="30">
        <v>1</v>
      </c>
      <c r="BD102" s="29">
        <v>0</v>
      </c>
      <c r="BE102" s="30">
        <v>0</v>
      </c>
      <c r="BF102" s="29">
        <v>0</v>
      </c>
      <c r="BG102" s="30">
        <v>0</v>
      </c>
      <c r="BH102" s="29">
        <v>1</v>
      </c>
      <c r="BI102" s="30">
        <v>1</v>
      </c>
      <c r="BJ102" s="29">
        <v>1</v>
      </c>
      <c r="BK102" s="30">
        <v>1</v>
      </c>
      <c r="BL102" s="29">
        <v>1</v>
      </c>
      <c r="BM102" s="30">
        <v>5</v>
      </c>
      <c r="BN102" s="29">
        <v>0</v>
      </c>
      <c r="BO102" s="30">
        <v>1</v>
      </c>
      <c r="BP102" s="29">
        <v>1</v>
      </c>
      <c r="BQ102" s="30">
        <v>1</v>
      </c>
      <c r="BR102" s="29">
        <v>1</v>
      </c>
      <c r="BS102" s="30">
        <v>13</v>
      </c>
      <c r="BT102" s="29">
        <v>9</v>
      </c>
      <c r="BU102" s="30">
        <v>32</v>
      </c>
      <c r="BV102" s="29">
        <v>1</v>
      </c>
      <c r="BW102" s="30">
        <v>1</v>
      </c>
      <c r="BX102" s="29">
        <v>11</v>
      </c>
      <c r="BY102" s="30">
        <v>1</v>
      </c>
      <c r="BZ102" s="31">
        <v>0</v>
      </c>
      <c r="CA102" s="30">
        <v>1</v>
      </c>
      <c r="CB102" s="29">
        <v>3</v>
      </c>
      <c r="CC102" s="30">
        <v>1</v>
      </c>
      <c r="CD102" s="29">
        <v>1</v>
      </c>
      <c r="CE102" s="30">
        <v>0</v>
      </c>
      <c r="CF102" s="29">
        <v>1</v>
      </c>
      <c r="CG102" s="30">
        <v>0</v>
      </c>
      <c r="CH102" s="29">
        <v>0</v>
      </c>
      <c r="CI102" s="30">
        <v>1</v>
      </c>
      <c r="CJ102" s="29">
        <v>0</v>
      </c>
      <c r="CK102" s="30">
        <v>0</v>
      </c>
      <c r="CL102" s="29">
        <v>0</v>
      </c>
      <c r="CM102" s="30">
        <v>0</v>
      </c>
      <c r="CN102" s="29">
        <v>0</v>
      </c>
      <c r="CO102" s="30">
        <v>0</v>
      </c>
      <c r="CP102" s="29">
        <v>0</v>
      </c>
      <c r="CQ102" s="30">
        <v>1</v>
      </c>
      <c r="CR102" s="29">
        <v>1</v>
      </c>
      <c r="CS102" s="29">
        <v>1</v>
      </c>
      <c r="CT102" s="29">
        <v>0</v>
      </c>
      <c r="CU102" s="30">
        <v>0</v>
      </c>
      <c r="CV102" s="29">
        <v>0</v>
      </c>
      <c r="CW102" s="30">
        <v>1</v>
      </c>
      <c r="CX102" s="29">
        <v>0</v>
      </c>
      <c r="CY102" s="30">
        <v>0</v>
      </c>
      <c r="CZ102" s="29">
        <v>0</v>
      </c>
      <c r="DA102" s="30">
        <v>1</v>
      </c>
      <c r="DB102" s="29">
        <v>1</v>
      </c>
      <c r="DC102" s="30">
        <v>0</v>
      </c>
      <c r="DD102" s="29">
        <v>0</v>
      </c>
      <c r="DE102" s="30">
        <v>1</v>
      </c>
      <c r="DF102" s="29">
        <v>0</v>
      </c>
      <c r="DG102" s="30">
        <v>4</v>
      </c>
      <c r="DH102" s="29">
        <v>1</v>
      </c>
      <c r="DI102" s="30">
        <v>1</v>
      </c>
      <c r="DJ102" s="29">
        <v>0</v>
      </c>
      <c r="DK102" s="30">
        <v>1</v>
      </c>
      <c r="DL102" s="29">
        <v>0</v>
      </c>
      <c r="DM102" s="30">
        <v>0</v>
      </c>
      <c r="DN102" s="29">
        <v>0</v>
      </c>
      <c r="DO102" s="30">
        <v>3</v>
      </c>
      <c r="DP102" s="29">
        <v>1</v>
      </c>
      <c r="DQ102" s="30">
        <v>2</v>
      </c>
      <c r="DR102" s="29">
        <v>5</v>
      </c>
      <c r="DS102" s="30">
        <v>1</v>
      </c>
      <c r="DT102" s="29">
        <v>2</v>
      </c>
      <c r="DU102" s="30">
        <v>1</v>
      </c>
      <c r="DV102" s="29">
        <v>0</v>
      </c>
      <c r="DW102" s="32">
        <v>231</v>
      </c>
      <c r="DX102" s="33">
        <v>98</v>
      </c>
    </row>
    <row r="103" spans="1:128">
      <c r="A103" s="1">
        <v>99</v>
      </c>
      <c r="B103" s="27" t="s">
        <v>448</v>
      </c>
      <c r="C103" s="28" t="s">
        <v>449</v>
      </c>
      <c r="D103" s="29">
        <v>6</v>
      </c>
      <c r="E103" s="30">
        <v>2</v>
      </c>
      <c r="F103" s="29">
        <v>0</v>
      </c>
      <c r="G103" s="30">
        <v>2</v>
      </c>
      <c r="H103" s="29">
        <v>1</v>
      </c>
      <c r="I103" s="30">
        <v>35</v>
      </c>
      <c r="J103" s="29">
        <v>5</v>
      </c>
      <c r="K103" s="30">
        <v>4</v>
      </c>
      <c r="L103" s="29">
        <v>11</v>
      </c>
      <c r="M103" s="30">
        <v>19</v>
      </c>
      <c r="N103" s="29">
        <v>28</v>
      </c>
      <c r="O103" s="30">
        <v>3</v>
      </c>
      <c r="P103" s="29">
        <v>10</v>
      </c>
      <c r="Q103" s="30">
        <v>52</v>
      </c>
      <c r="R103" s="29">
        <v>168</v>
      </c>
      <c r="S103" s="30">
        <v>16</v>
      </c>
      <c r="T103" s="29">
        <v>5</v>
      </c>
      <c r="U103" s="30">
        <v>19</v>
      </c>
      <c r="V103" s="29">
        <v>7</v>
      </c>
      <c r="W103" s="30">
        <v>8</v>
      </c>
      <c r="X103" s="29">
        <v>3</v>
      </c>
      <c r="Y103" s="30">
        <v>31</v>
      </c>
      <c r="Z103" s="29">
        <v>278</v>
      </c>
      <c r="AA103" s="30">
        <v>37</v>
      </c>
      <c r="AB103" s="29">
        <v>72</v>
      </c>
      <c r="AC103" s="30">
        <v>214</v>
      </c>
      <c r="AD103" s="29">
        <v>897</v>
      </c>
      <c r="AE103" s="30">
        <v>58</v>
      </c>
      <c r="AF103" s="29">
        <v>24</v>
      </c>
      <c r="AG103" s="30">
        <v>28</v>
      </c>
      <c r="AH103" s="29">
        <v>4</v>
      </c>
      <c r="AI103" s="30">
        <v>13</v>
      </c>
      <c r="AJ103" s="29">
        <v>14</v>
      </c>
      <c r="AK103" s="30">
        <v>61</v>
      </c>
      <c r="AL103" s="29">
        <v>50</v>
      </c>
      <c r="AM103" s="30">
        <v>35</v>
      </c>
      <c r="AN103" s="29">
        <v>37</v>
      </c>
      <c r="AO103" s="30">
        <v>1</v>
      </c>
      <c r="AP103" s="29">
        <v>19</v>
      </c>
      <c r="AQ103" s="30">
        <v>8</v>
      </c>
      <c r="AR103" s="29">
        <v>22</v>
      </c>
      <c r="AS103" s="30">
        <v>10</v>
      </c>
      <c r="AT103" s="29">
        <v>0</v>
      </c>
      <c r="AU103" s="30">
        <v>39</v>
      </c>
      <c r="AV103" s="29">
        <v>21</v>
      </c>
      <c r="AW103" s="30">
        <v>16</v>
      </c>
      <c r="AX103" s="29">
        <v>9</v>
      </c>
      <c r="AY103" s="30">
        <v>12</v>
      </c>
      <c r="AZ103" s="29">
        <v>10</v>
      </c>
      <c r="BA103" s="30">
        <v>15</v>
      </c>
      <c r="BB103" s="29">
        <v>27</v>
      </c>
      <c r="BC103" s="30">
        <v>38</v>
      </c>
      <c r="BD103" s="29">
        <v>38</v>
      </c>
      <c r="BE103" s="30">
        <v>93</v>
      </c>
      <c r="BF103" s="29">
        <v>45</v>
      </c>
      <c r="BG103" s="30">
        <v>5</v>
      </c>
      <c r="BH103" s="29">
        <v>4</v>
      </c>
      <c r="BI103" s="30">
        <v>6</v>
      </c>
      <c r="BJ103" s="29">
        <v>15</v>
      </c>
      <c r="BK103" s="30">
        <v>18</v>
      </c>
      <c r="BL103" s="29">
        <v>160</v>
      </c>
      <c r="BM103" s="30">
        <v>126</v>
      </c>
      <c r="BN103" s="29">
        <v>65</v>
      </c>
      <c r="BO103" s="30">
        <v>12</v>
      </c>
      <c r="BP103" s="29">
        <v>15</v>
      </c>
      <c r="BQ103" s="30">
        <v>19</v>
      </c>
      <c r="BR103" s="29">
        <v>20</v>
      </c>
      <c r="BS103" s="30">
        <v>53</v>
      </c>
      <c r="BT103" s="29">
        <v>86</v>
      </c>
      <c r="BU103" s="30">
        <v>61</v>
      </c>
      <c r="BV103" s="29">
        <v>9</v>
      </c>
      <c r="BW103" s="30">
        <v>1</v>
      </c>
      <c r="BX103" s="29">
        <v>55</v>
      </c>
      <c r="BY103" s="30">
        <v>0</v>
      </c>
      <c r="BZ103" s="31">
        <v>11</v>
      </c>
      <c r="CA103" s="30">
        <v>11</v>
      </c>
      <c r="CB103" s="29">
        <v>8</v>
      </c>
      <c r="CC103" s="30">
        <v>4</v>
      </c>
      <c r="CD103" s="29">
        <v>19</v>
      </c>
      <c r="CE103" s="30">
        <v>0</v>
      </c>
      <c r="CF103" s="29">
        <v>0</v>
      </c>
      <c r="CG103" s="30">
        <v>0</v>
      </c>
      <c r="CH103" s="29">
        <v>0</v>
      </c>
      <c r="CI103" s="30">
        <v>0</v>
      </c>
      <c r="CJ103" s="29">
        <v>0</v>
      </c>
      <c r="CK103" s="30">
        <v>0</v>
      </c>
      <c r="CL103" s="29">
        <v>0</v>
      </c>
      <c r="CM103" s="30">
        <v>0</v>
      </c>
      <c r="CN103" s="29">
        <v>0</v>
      </c>
      <c r="CO103" s="30">
        <v>0</v>
      </c>
      <c r="CP103" s="29">
        <v>0</v>
      </c>
      <c r="CQ103" s="30">
        <v>0</v>
      </c>
      <c r="CR103" s="29">
        <v>6</v>
      </c>
      <c r="CS103" s="29">
        <v>1</v>
      </c>
      <c r="CT103" s="29">
        <v>0</v>
      </c>
      <c r="CU103" s="30">
        <v>0</v>
      </c>
      <c r="CV103" s="29">
        <v>0</v>
      </c>
      <c r="CW103" s="30">
        <v>29</v>
      </c>
      <c r="CX103" s="29">
        <v>0</v>
      </c>
      <c r="CY103" s="30">
        <v>0</v>
      </c>
      <c r="CZ103" s="29">
        <v>0</v>
      </c>
      <c r="DA103" s="30">
        <v>6</v>
      </c>
      <c r="DB103" s="29">
        <v>0</v>
      </c>
      <c r="DC103" s="30">
        <v>0</v>
      </c>
      <c r="DD103" s="29">
        <v>0</v>
      </c>
      <c r="DE103" s="30">
        <v>0</v>
      </c>
      <c r="DF103" s="29">
        <v>0</v>
      </c>
      <c r="DG103" s="30">
        <v>1</v>
      </c>
      <c r="DH103" s="29">
        <v>7</v>
      </c>
      <c r="DI103" s="30">
        <v>3</v>
      </c>
      <c r="DJ103" s="29">
        <v>0</v>
      </c>
      <c r="DK103" s="30">
        <v>15</v>
      </c>
      <c r="DL103" s="29">
        <v>3</v>
      </c>
      <c r="DM103" s="30">
        <v>1</v>
      </c>
      <c r="DN103" s="29">
        <v>0</v>
      </c>
      <c r="DO103" s="30">
        <v>6</v>
      </c>
      <c r="DP103" s="29">
        <v>1</v>
      </c>
      <c r="DQ103" s="30">
        <v>42</v>
      </c>
      <c r="DR103" s="29">
        <v>2</v>
      </c>
      <c r="DS103" s="30">
        <v>0</v>
      </c>
      <c r="DT103" s="29">
        <v>4</v>
      </c>
      <c r="DU103" s="30">
        <v>1</v>
      </c>
      <c r="DV103" s="29">
        <v>0</v>
      </c>
      <c r="DW103" s="32">
        <v>3591</v>
      </c>
      <c r="DX103" s="33">
        <v>99</v>
      </c>
    </row>
    <row r="104" spans="1:128">
      <c r="A104" s="1">
        <v>100</v>
      </c>
      <c r="B104" s="27" t="s">
        <v>450</v>
      </c>
      <c r="C104" s="28" t="s">
        <v>451</v>
      </c>
      <c r="D104" s="29">
        <v>166</v>
      </c>
      <c r="E104" s="30">
        <v>74</v>
      </c>
      <c r="F104" s="29">
        <v>7</v>
      </c>
      <c r="G104" s="30">
        <v>2</v>
      </c>
      <c r="H104" s="29">
        <v>10</v>
      </c>
      <c r="I104" s="30">
        <v>252</v>
      </c>
      <c r="J104" s="29">
        <v>37</v>
      </c>
      <c r="K104" s="30">
        <v>47</v>
      </c>
      <c r="L104" s="29">
        <v>55</v>
      </c>
      <c r="M104" s="30">
        <v>132</v>
      </c>
      <c r="N104" s="29">
        <v>820</v>
      </c>
      <c r="O104" s="30">
        <v>156</v>
      </c>
      <c r="P104" s="29">
        <v>38</v>
      </c>
      <c r="Q104" s="30">
        <v>657</v>
      </c>
      <c r="R104" s="29">
        <v>345</v>
      </c>
      <c r="S104" s="30">
        <v>78</v>
      </c>
      <c r="T104" s="29">
        <v>52</v>
      </c>
      <c r="U104" s="30">
        <v>39</v>
      </c>
      <c r="V104" s="29">
        <v>28</v>
      </c>
      <c r="W104" s="30">
        <v>39</v>
      </c>
      <c r="X104" s="29">
        <v>6</v>
      </c>
      <c r="Y104" s="30">
        <v>66</v>
      </c>
      <c r="Z104" s="29">
        <v>128</v>
      </c>
      <c r="AA104" s="30">
        <v>102</v>
      </c>
      <c r="AB104" s="29">
        <v>245</v>
      </c>
      <c r="AC104" s="30">
        <v>175</v>
      </c>
      <c r="AD104" s="29">
        <v>474</v>
      </c>
      <c r="AE104" s="30">
        <v>225</v>
      </c>
      <c r="AF104" s="29">
        <v>74</v>
      </c>
      <c r="AG104" s="30">
        <v>321</v>
      </c>
      <c r="AH104" s="29">
        <v>44</v>
      </c>
      <c r="AI104" s="30">
        <v>94</v>
      </c>
      <c r="AJ104" s="29">
        <v>113</v>
      </c>
      <c r="AK104" s="30">
        <v>109</v>
      </c>
      <c r="AL104" s="29">
        <v>133</v>
      </c>
      <c r="AM104" s="30">
        <v>72</v>
      </c>
      <c r="AN104" s="29">
        <v>74</v>
      </c>
      <c r="AO104" s="30">
        <v>42</v>
      </c>
      <c r="AP104" s="29">
        <v>27</v>
      </c>
      <c r="AQ104" s="30">
        <v>19</v>
      </c>
      <c r="AR104" s="29">
        <v>67</v>
      </c>
      <c r="AS104" s="30">
        <v>19</v>
      </c>
      <c r="AT104" s="29">
        <v>6</v>
      </c>
      <c r="AU104" s="30">
        <v>234</v>
      </c>
      <c r="AV104" s="29">
        <v>61</v>
      </c>
      <c r="AW104" s="30">
        <v>53</v>
      </c>
      <c r="AX104" s="29">
        <v>61</v>
      </c>
      <c r="AY104" s="30">
        <v>36</v>
      </c>
      <c r="AZ104" s="29">
        <v>113</v>
      </c>
      <c r="BA104" s="30">
        <v>41</v>
      </c>
      <c r="BB104" s="29">
        <v>79</v>
      </c>
      <c r="BC104" s="30">
        <v>240</v>
      </c>
      <c r="BD104" s="29">
        <v>218</v>
      </c>
      <c r="BE104" s="30">
        <v>353</v>
      </c>
      <c r="BF104" s="29">
        <v>222</v>
      </c>
      <c r="BG104" s="30">
        <v>67</v>
      </c>
      <c r="BH104" s="29">
        <v>19</v>
      </c>
      <c r="BI104" s="30">
        <v>23</v>
      </c>
      <c r="BJ104" s="29">
        <v>67</v>
      </c>
      <c r="BK104" s="30">
        <v>70</v>
      </c>
      <c r="BL104" s="29">
        <v>117</v>
      </c>
      <c r="BM104" s="30">
        <v>355</v>
      </c>
      <c r="BN104" s="29">
        <v>325</v>
      </c>
      <c r="BO104" s="30">
        <v>62</v>
      </c>
      <c r="BP104" s="29">
        <v>61</v>
      </c>
      <c r="BQ104" s="30">
        <v>109</v>
      </c>
      <c r="BR104" s="29">
        <v>87</v>
      </c>
      <c r="BS104" s="30">
        <v>1093</v>
      </c>
      <c r="BT104" s="29">
        <v>1503</v>
      </c>
      <c r="BU104" s="30">
        <v>446</v>
      </c>
      <c r="BV104" s="29">
        <v>152</v>
      </c>
      <c r="BW104" s="30">
        <v>58</v>
      </c>
      <c r="BX104" s="29">
        <v>255</v>
      </c>
      <c r="BY104" s="30">
        <v>75</v>
      </c>
      <c r="BZ104" s="31">
        <v>148</v>
      </c>
      <c r="CA104" s="30">
        <v>153</v>
      </c>
      <c r="CB104" s="29">
        <v>133</v>
      </c>
      <c r="CC104" s="30">
        <v>55</v>
      </c>
      <c r="CD104" s="29">
        <v>249</v>
      </c>
      <c r="CE104" s="30">
        <v>256</v>
      </c>
      <c r="CF104" s="29">
        <v>76</v>
      </c>
      <c r="CG104" s="30">
        <v>102</v>
      </c>
      <c r="CH104" s="29">
        <v>642</v>
      </c>
      <c r="CI104" s="30">
        <v>1930</v>
      </c>
      <c r="CJ104" s="29">
        <v>89</v>
      </c>
      <c r="CK104" s="30">
        <v>156</v>
      </c>
      <c r="CL104" s="29">
        <v>4585</v>
      </c>
      <c r="CM104" s="30">
        <v>1625</v>
      </c>
      <c r="CN104" s="29">
        <v>1641</v>
      </c>
      <c r="CO104" s="30">
        <v>21</v>
      </c>
      <c r="CP104" s="29">
        <v>645</v>
      </c>
      <c r="CQ104" s="30">
        <v>564</v>
      </c>
      <c r="CR104" s="29">
        <v>159</v>
      </c>
      <c r="CS104" s="29">
        <v>140</v>
      </c>
      <c r="CT104" s="29">
        <v>24</v>
      </c>
      <c r="CU104" s="30">
        <v>617</v>
      </c>
      <c r="CV104" s="29">
        <v>356</v>
      </c>
      <c r="CW104" s="30">
        <v>1090</v>
      </c>
      <c r="CX104" s="29">
        <v>71</v>
      </c>
      <c r="CY104" s="30">
        <v>717</v>
      </c>
      <c r="CZ104" s="29">
        <v>268</v>
      </c>
      <c r="DA104" s="30">
        <v>249</v>
      </c>
      <c r="DB104" s="29">
        <v>201</v>
      </c>
      <c r="DC104" s="30">
        <v>83</v>
      </c>
      <c r="DD104" s="29">
        <v>669</v>
      </c>
      <c r="DE104" s="30">
        <v>102</v>
      </c>
      <c r="DF104" s="29">
        <v>83</v>
      </c>
      <c r="DG104" s="30">
        <v>909</v>
      </c>
      <c r="DH104" s="29">
        <v>79</v>
      </c>
      <c r="DI104" s="30">
        <v>711</v>
      </c>
      <c r="DJ104" s="29">
        <v>442</v>
      </c>
      <c r="DK104" s="30">
        <v>793</v>
      </c>
      <c r="DL104" s="29">
        <v>78</v>
      </c>
      <c r="DM104" s="30">
        <v>101</v>
      </c>
      <c r="DN104" s="29">
        <v>130</v>
      </c>
      <c r="DO104" s="30">
        <v>83</v>
      </c>
      <c r="DP104" s="29">
        <v>92</v>
      </c>
      <c r="DQ104" s="30">
        <v>97</v>
      </c>
      <c r="DR104" s="29">
        <v>81</v>
      </c>
      <c r="DS104" s="30">
        <v>58</v>
      </c>
      <c r="DT104" s="29">
        <v>141</v>
      </c>
      <c r="DU104" s="30">
        <v>128</v>
      </c>
      <c r="DV104" s="29">
        <v>84</v>
      </c>
      <c r="DW104" s="32">
        <v>34230</v>
      </c>
      <c r="DX104" s="33">
        <v>100</v>
      </c>
    </row>
    <row r="105" spans="1:128">
      <c r="A105" s="1">
        <v>101</v>
      </c>
      <c r="B105" s="27" t="s">
        <v>452</v>
      </c>
      <c r="C105" s="28" t="s">
        <v>453</v>
      </c>
      <c r="D105" s="29">
        <v>49</v>
      </c>
      <c r="E105" s="30">
        <v>15</v>
      </c>
      <c r="F105" s="29">
        <v>2</v>
      </c>
      <c r="G105" s="30">
        <v>0</v>
      </c>
      <c r="H105" s="29">
        <v>6</v>
      </c>
      <c r="I105" s="30">
        <v>50</v>
      </c>
      <c r="J105" s="29">
        <v>8</v>
      </c>
      <c r="K105" s="30">
        <v>6</v>
      </c>
      <c r="L105" s="29">
        <v>13</v>
      </c>
      <c r="M105" s="30">
        <v>27</v>
      </c>
      <c r="N105" s="29">
        <v>218</v>
      </c>
      <c r="O105" s="30">
        <v>46</v>
      </c>
      <c r="P105" s="29">
        <v>6</v>
      </c>
      <c r="Q105" s="30">
        <v>266</v>
      </c>
      <c r="R105" s="29">
        <v>89</v>
      </c>
      <c r="S105" s="30">
        <v>19</v>
      </c>
      <c r="T105" s="29">
        <v>14</v>
      </c>
      <c r="U105" s="30">
        <v>10</v>
      </c>
      <c r="V105" s="29">
        <v>6</v>
      </c>
      <c r="W105" s="30">
        <v>11</v>
      </c>
      <c r="X105" s="29">
        <v>3</v>
      </c>
      <c r="Y105" s="30">
        <v>17</v>
      </c>
      <c r="Z105" s="29">
        <v>24</v>
      </c>
      <c r="AA105" s="30">
        <v>30</v>
      </c>
      <c r="AB105" s="29">
        <v>81</v>
      </c>
      <c r="AC105" s="30">
        <v>24</v>
      </c>
      <c r="AD105" s="29">
        <v>119</v>
      </c>
      <c r="AE105" s="30">
        <v>37</v>
      </c>
      <c r="AF105" s="29">
        <v>10</v>
      </c>
      <c r="AG105" s="30">
        <v>48</v>
      </c>
      <c r="AH105" s="29">
        <v>8</v>
      </c>
      <c r="AI105" s="30">
        <v>18</v>
      </c>
      <c r="AJ105" s="29">
        <v>17</v>
      </c>
      <c r="AK105" s="30">
        <v>27</v>
      </c>
      <c r="AL105" s="29">
        <v>36</v>
      </c>
      <c r="AM105" s="30">
        <v>16</v>
      </c>
      <c r="AN105" s="29">
        <v>14</v>
      </c>
      <c r="AO105" s="30">
        <v>10</v>
      </c>
      <c r="AP105" s="29">
        <v>6</v>
      </c>
      <c r="AQ105" s="30">
        <v>5</v>
      </c>
      <c r="AR105" s="29">
        <v>16</v>
      </c>
      <c r="AS105" s="30">
        <v>6</v>
      </c>
      <c r="AT105" s="29">
        <v>1</v>
      </c>
      <c r="AU105" s="30">
        <v>52</v>
      </c>
      <c r="AV105" s="29">
        <v>14</v>
      </c>
      <c r="AW105" s="30">
        <v>13</v>
      </c>
      <c r="AX105" s="29">
        <v>12</v>
      </c>
      <c r="AY105" s="30">
        <v>6</v>
      </c>
      <c r="AZ105" s="29">
        <v>19</v>
      </c>
      <c r="BA105" s="30">
        <v>7</v>
      </c>
      <c r="BB105" s="29">
        <v>18</v>
      </c>
      <c r="BC105" s="30">
        <v>76</v>
      </c>
      <c r="BD105" s="29">
        <v>54</v>
      </c>
      <c r="BE105" s="30">
        <v>76</v>
      </c>
      <c r="BF105" s="29">
        <v>62</v>
      </c>
      <c r="BG105" s="30">
        <v>17</v>
      </c>
      <c r="BH105" s="29">
        <v>4</v>
      </c>
      <c r="BI105" s="30">
        <v>5</v>
      </c>
      <c r="BJ105" s="29">
        <v>10</v>
      </c>
      <c r="BK105" s="30">
        <v>13</v>
      </c>
      <c r="BL105" s="29">
        <v>26</v>
      </c>
      <c r="BM105" s="30">
        <v>70</v>
      </c>
      <c r="BN105" s="29">
        <v>104</v>
      </c>
      <c r="BO105" s="30">
        <v>14</v>
      </c>
      <c r="BP105" s="29">
        <v>16</v>
      </c>
      <c r="BQ105" s="30">
        <v>24</v>
      </c>
      <c r="BR105" s="29">
        <v>20</v>
      </c>
      <c r="BS105" s="30">
        <v>498</v>
      </c>
      <c r="BT105" s="29">
        <v>709</v>
      </c>
      <c r="BU105" s="30">
        <v>115</v>
      </c>
      <c r="BV105" s="29">
        <v>30</v>
      </c>
      <c r="BW105" s="30">
        <v>11</v>
      </c>
      <c r="BX105" s="29">
        <v>98</v>
      </c>
      <c r="BY105" s="30">
        <v>15</v>
      </c>
      <c r="BZ105" s="31">
        <v>14</v>
      </c>
      <c r="CA105" s="30">
        <v>41</v>
      </c>
      <c r="CB105" s="29">
        <v>35</v>
      </c>
      <c r="CC105" s="30">
        <v>26</v>
      </c>
      <c r="CD105" s="29">
        <v>76</v>
      </c>
      <c r="CE105" s="30">
        <v>78</v>
      </c>
      <c r="CF105" s="29">
        <v>26</v>
      </c>
      <c r="CG105" s="30">
        <v>23</v>
      </c>
      <c r="CH105" s="29">
        <v>44</v>
      </c>
      <c r="CI105" s="30">
        <v>668</v>
      </c>
      <c r="CJ105" s="29">
        <v>29</v>
      </c>
      <c r="CK105" s="30">
        <v>68</v>
      </c>
      <c r="CL105" s="29">
        <v>779</v>
      </c>
      <c r="CM105" s="30">
        <v>402</v>
      </c>
      <c r="CN105" s="29">
        <v>467</v>
      </c>
      <c r="CO105" s="30">
        <v>6</v>
      </c>
      <c r="CP105" s="29">
        <v>193</v>
      </c>
      <c r="CQ105" s="30">
        <v>196</v>
      </c>
      <c r="CR105" s="29">
        <v>54</v>
      </c>
      <c r="CS105" s="29">
        <v>13</v>
      </c>
      <c r="CT105" s="29">
        <v>6</v>
      </c>
      <c r="CU105" s="30">
        <v>218</v>
      </c>
      <c r="CV105" s="29">
        <v>147</v>
      </c>
      <c r="CW105" s="30">
        <v>236</v>
      </c>
      <c r="CX105" s="29">
        <v>18</v>
      </c>
      <c r="CY105" s="30">
        <v>200</v>
      </c>
      <c r="CZ105" s="29">
        <v>96</v>
      </c>
      <c r="DA105" s="30">
        <v>70</v>
      </c>
      <c r="DB105" s="29">
        <v>56</v>
      </c>
      <c r="DC105" s="30">
        <v>26</v>
      </c>
      <c r="DD105" s="29">
        <v>244</v>
      </c>
      <c r="DE105" s="30">
        <v>45</v>
      </c>
      <c r="DF105" s="29">
        <v>19</v>
      </c>
      <c r="DG105" s="30">
        <v>403</v>
      </c>
      <c r="DH105" s="29">
        <v>21</v>
      </c>
      <c r="DI105" s="30">
        <v>86</v>
      </c>
      <c r="DJ105" s="29">
        <v>192</v>
      </c>
      <c r="DK105" s="30">
        <v>330</v>
      </c>
      <c r="DL105" s="29">
        <v>30</v>
      </c>
      <c r="DM105" s="30">
        <v>45</v>
      </c>
      <c r="DN105" s="29">
        <v>43</v>
      </c>
      <c r="DO105" s="30">
        <v>30</v>
      </c>
      <c r="DP105" s="29">
        <v>39</v>
      </c>
      <c r="DQ105" s="30">
        <v>48</v>
      </c>
      <c r="DR105" s="29">
        <v>35</v>
      </c>
      <c r="DS105" s="30">
        <v>24</v>
      </c>
      <c r="DT105" s="29">
        <v>42</v>
      </c>
      <c r="DU105" s="30">
        <v>100</v>
      </c>
      <c r="DV105" s="29">
        <v>34</v>
      </c>
      <c r="DW105" s="32">
        <v>9763</v>
      </c>
      <c r="DX105" s="33">
        <v>101</v>
      </c>
    </row>
    <row r="106" spans="1:128">
      <c r="A106" s="1">
        <v>102</v>
      </c>
      <c r="B106" s="27" t="s">
        <v>454</v>
      </c>
      <c r="C106" s="28" t="s">
        <v>455</v>
      </c>
      <c r="D106" s="29">
        <v>2</v>
      </c>
      <c r="E106" s="30">
        <v>1</v>
      </c>
      <c r="F106" s="29">
        <v>0</v>
      </c>
      <c r="G106" s="30">
        <v>0</v>
      </c>
      <c r="H106" s="29">
        <v>1</v>
      </c>
      <c r="I106" s="30">
        <v>1</v>
      </c>
      <c r="J106" s="29">
        <v>0</v>
      </c>
      <c r="K106" s="30">
        <v>0</v>
      </c>
      <c r="L106" s="29">
        <v>0</v>
      </c>
      <c r="M106" s="30">
        <v>2</v>
      </c>
      <c r="N106" s="29">
        <v>4</v>
      </c>
      <c r="O106" s="30">
        <v>1</v>
      </c>
      <c r="P106" s="29">
        <v>0</v>
      </c>
      <c r="Q106" s="30">
        <v>18</v>
      </c>
      <c r="R106" s="29">
        <v>8</v>
      </c>
      <c r="S106" s="30">
        <v>2</v>
      </c>
      <c r="T106" s="29">
        <v>0</v>
      </c>
      <c r="U106" s="30">
        <v>3</v>
      </c>
      <c r="V106" s="29">
        <v>2</v>
      </c>
      <c r="W106" s="30">
        <v>2</v>
      </c>
      <c r="X106" s="29">
        <v>1</v>
      </c>
      <c r="Y106" s="30">
        <v>2</v>
      </c>
      <c r="Z106" s="29">
        <v>3</v>
      </c>
      <c r="AA106" s="30">
        <v>3</v>
      </c>
      <c r="AB106" s="29">
        <v>6</v>
      </c>
      <c r="AC106" s="30">
        <v>2</v>
      </c>
      <c r="AD106" s="29">
        <v>3</v>
      </c>
      <c r="AE106" s="30">
        <v>2</v>
      </c>
      <c r="AF106" s="29">
        <v>0</v>
      </c>
      <c r="AG106" s="30">
        <v>3</v>
      </c>
      <c r="AH106" s="29">
        <v>1</v>
      </c>
      <c r="AI106" s="30">
        <v>1</v>
      </c>
      <c r="AJ106" s="29">
        <v>1</v>
      </c>
      <c r="AK106" s="30">
        <v>5</v>
      </c>
      <c r="AL106" s="29">
        <v>3</v>
      </c>
      <c r="AM106" s="30">
        <v>1</v>
      </c>
      <c r="AN106" s="29">
        <v>2</v>
      </c>
      <c r="AO106" s="30">
        <v>1</v>
      </c>
      <c r="AP106" s="29">
        <v>1</v>
      </c>
      <c r="AQ106" s="30">
        <v>1</v>
      </c>
      <c r="AR106" s="29">
        <v>1</v>
      </c>
      <c r="AS106" s="30">
        <v>1</v>
      </c>
      <c r="AT106" s="29">
        <v>0</v>
      </c>
      <c r="AU106" s="30">
        <v>5</v>
      </c>
      <c r="AV106" s="29">
        <v>1</v>
      </c>
      <c r="AW106" s="30">
        <v>1</v>
      </c>
      <c r="AX106" s="29">
        <v>1</v>
      </c>
      <c r="AY106" s="30">
        <v>1</v>
      </c>
      <c r="AZ106" s="29">
        <v>2</v>
      </c>
      <c r="BA106" s="30">
        <v>1</v>
      </c>
      <c r="BB106" s="29">
        <v>1</v>
      </c>
      <c r="BC106" s="30">
        <v>3</v>
      </c>
      <c r="BD106" s="29">
        <v>3</v>
      </c>
      <c r="BE106" s="30">
        <v>5</v>
      </c>
      <c r="BF106" s="29">
        <v>3</v>
      </c>
      <c r="BG106" s="30">
        <v>2</v>
      </c>
      <c r="BH106" s="29">
        <v>0</v>
      </c>
      <c r="BI106" s="30">
        <v>1</v>
      </c>
      <c r="BJ106" s="29">
        <v>1</v>
      </c>
      <c r="BK106" s="30">
        <v>1</v>
      </c>
      <c r="BL106" s="29">
        <v>1</v>
      </c>
      <c r="BM106" s="30">
        <v>6</v>
      </c>
      <c r="BN106" s="29">
        <v>4</v>
      </c>
      <c r="BO106" s="30">
        <v>1</v>
      </c>
      <c r="BP106" s="29">
        <v>2</v>
      </c>
      <c r="BQ106" s="30">
        <v>2</v>
      </c>
      <c r="BR106" s="29">
        <v>2</v>
      </c>
      <c r="BS106" s="30">
        <v>35</v>
      </c>
      <c r="BT106" s="29">
        <v>82</v>
      </c>
      <c r="BU106" s="30">
        <v>4</v>
      </c>
      <c r="BV106" s="29">
        <v>1</v>
      </c>
      <c r="BW106" s="30">
        <v>2</v>
      </c>
      <c r="BX106" s="29">
        <v>4</v>
      </c>
      <c r="BY106" s="30">
        <v>1</v>
      </c>
      <c r="BZ106" s="31">
        <v>0</v>
      </c>
      <c r="CA106" s="30">
        <v>3</v>
      </c>
      <c r="CB106" s="29">
        <v>1</v>
      </c>
      <c r="CC106" s="30">
        <v>2</v>
      </c>
      <c r="CD106" s="29">
        <v>4</v>
      </c>
      <c r="CE106" s="30">
        <v>2</v>
      </c>
      <c r="CF106" s="29">
        <v>2</v>
      </c>
      <c r="CG106" s="30">
        <v>12</v>
      </c>
      <c r="CH106" s="29">
        <v>2</v>
      </c>
      <c r="CI106" s="30">
        <v>11</v>
      </c>
      <c r="CJ106" s="29">
        <v>1</v>
      </c>
      <c r="CK106" s="30">
        <v>1</v>
      </c>
      <c r="CL106" s="29">
        <v>51</v>
      </c>
      <c r="CM106" s="30">
        <v>62</v>
      </c>
      <c r="CN106" s="29">
        <v>17</v>
      </c>
      <c r="CO106" s="30">
        <v>0</v>
      </c>
      <c r="CP106" s="29">
        <v>8</v>
      </c>
      <c r="CQ106" s="30">
        <v>1</v>
      </c>
      <c r="CR106" s="29">
        <v>5</v>
      </c>
      <c r="CS106" s="29">
        <v>1</v>
      </c>
      <c r="CT106" s="29">
        <v>0</v>
      </c>
      <c r="CU106" s="30">
        <v>11</v>
      </c>
      <c r="CV106" s="29">
        <v>5</v>
      </c>
      <c r="CW106" s="30">
        <v>11</v>
      </c>
      <c r="CX106" s="29">
        <v>2</v>
      </c>
      <c r="CY106" s="30">
        <v>4</v>
      </c>
      <c r="CZ106" s="29">
        <v>4</v>
      </c>
      <c r="DA106" s="30">
        <v>3</v>
      </c>
      <c r="DB106" s="29">
        <v>3</v>
      </c>
      <c r="DC106" s="30">
        <v>1</v>
      </c>
      <c r="DD106" s="29">
        <v>11</v>
      </c>
      <c r="DE106" s="30">
        <v>2</v>
      </c>
      <c r="DF106" s="29">
        <v>1</v>
      </c>
      <c r="DG106" s="30">
        <v>22</v>
      </c>
      <c r="DH106" s="29">
        <v>1</v>
      </c>
      <c r="DI106" s="30">
        <v>11</v>
      </c>
      <c r="DJ106" s="29">
        <v>12</v>
      </c>
      <c r="DK106" s="30">
        <v>27</v>
      </c>
      <c r="DL106" s="29">
        <v>4</v>
      </c>
      <c r="DM106" s="30">
        <v>4</v>
      </c>
      <c r="DN106" s="29">
        <v>4</v>
      </c>
      <c r="DO106" s="30">
        <v>4</v>
      </c>
      <c r="DP106" s="29">
        <v>3</v>
      </c>
      <c r="DQ106" s="30">
        <v>11</v>
      </c>
      <c r="DR106" s="29">
        <v>2</v>
      </c>
      <c r="DS106" s="30">
        <v>1</v>
      </c>
      <c r="DT106" s="29">
        <v>4</v>
      </c>
      <c r="DU106" s="30">
        <v>8</v>
      </c>
      <c r="DV106" s="29">
        <v>2</v>
      </c>
      <c r="DW106" s="32">
        <v>634</v>
      </c>
      <c r="DX106" s="33">
        <v>102</v>
      </c>
    </row>
    <row r="107" spans="1:128">
      <c r="A107" s="1">
        <v>103</v>
      </c>
      <c r="B107" s="27" t="s">
        <v>456</v>
      </c>
      <c r="C107" s="28" t="s">
        <v>457</v>
      </c>
      <c r="D107" s="29">
        <v>36</v>
      </c>
      <c r="E107" s="30">
        <v>12</v>
      </c>
      <c r="F107" s="29">
        <v>5</v>
      </c>
      <c r="G107" s="30">
        <v>0</v>
      </c>
      <c r="H107" s="29">
        <v>11</v>
      </c>
      <c r="I107" s="30">
        <v>86</v>
      </c>
      <c r="J107" s="29">
        <v>13</v>
      </c>
      <c r="K107" s="30">
        <v>13</v>
      </c>
      <c r="L107" s="29">
        <v>23</v>
      </c>
      <c r="M107" s="30">
        <v>43</v>
      </c>
      <c r="N107" s="29">
        <v>182</v>
      </c>
      <c r="O107" s="30">
        <v>31</v>
      </c>
      <c r="P107" s="29">
        <v>16</v>
      </c>
      <c r="Q107" s="30">
        <v>324</v>
      </c>
      <c r="R107" s="29">
        <v>134</v>
      </c>
      <c r="S107" s="30">
        <v>33</v>
      </c>
      <c r="T107" s="29">
        <v>21</v>
      </c>
      <c r="U107" s="30">
        <v>18</v>
      </c>
      <c r="V107" s="29">
        <v>14</v>
      </c>
      <c r="W107" s="30">
        <v>18</v>
      </c>
      <c r="X107" s="29">
        <v>3</v>
      </c>
      <c r="Y107" s="30">
        <v>26</v>
      </c>
      <c r="Z107" s="29">
        <v>47</v>
      </c>
      <c r="AA107" s="30">
        <v>42</v>
      </c>
      <c r="AB107" s="29">
        <v>131</v>
      </c>
      <c r="AC107" s="30">
        <v>76</v>
      </c>
      <c r="AD107" s="29">
        <v>251</v>
      </c>
      <c r="AE107" s="30">
        <v>90</v>
      </c>
      <c r="AF107" s="29">
        <v>31</v>
      </c>
      <c r="AG107" s="30">
        <v>97</v>
      </c>
      <c r="AH107" s="29">
        <v>15</v>
      </c>
      <c r="AI107" s="30">
        <v>34</v>
      </c>
      <c r="AJ107" s="29">
        <v>40</v>
      </c>
      <c r="AK107" s="30">
        <v>46</v>
      </c>
      <c r="AL107" s="29">
        <v>62</v>
      </c>
      <c r="AM107" s="30">
        <v>24</v>
      </c>
      <c r="AN107" s="29">
        <v>26</v>
      </c>
      <c r="AO107" s="30">
        <v>15</v>
      </c>
      <c r="AP107" s="29">
        <v>17</v>
      </c>
      <c r="AQ107" s="30">
        <v>7</v>
      </c>
      <c r="AR107" s="29">
        <v>25</v>
      </c>
      <c r="AS107" s="30">
        <v>8</v>
      </c>
      <c r="AT107" s="29">
        <v>3</v>
      </c>
      <c r="AU107" s="30">
        <v>91</v>
      </c>
      <c r="AV107" s="29">
        <v>25</v>
      </c>
      <c r="AW107" s="30">
        <v>25</v>
      </c>
      <c r="AX107" s="29">
        <v>23</v>
      </c>
      <c r="AY107" s="30">
        <v>13</v>
      </c>
      <c r="AZ107" s="29">
        <v>40</v>
      </c>
      <c r="BA107" s="30">
        <v>14</v>
      </c>
      <c r="BB107" s="29">
        <v>37</v>
      </c>
      <c r="BC107" s="30">
        <v>227</v>
      </c>
      <c r="BD107" s="29">
        <v>90</v>
      </c>
      <c r="BE107" s="30">
        <v>131</v>
      </c>
      <c r="BF107" s="29">
        <v>114</v>
      </c>
      <c r="BG107" s="30">
        <v>21</v>
      </c>
      <c r="BH107" s="29">
        <v>5</v>
      </c>
      <c r="BI107" s="30">
        <v>8</v>
      </c>
      <c r="BJ107" s="29">
        <v>19</v>
      </c>
      <c r="BK107" s="30">
        <v>22</v>
      </c>
      <c r="BL107" s="29">
        <v>86</v>
      </c>
      <c r="BM107" s="30">
        <v>129</v>
      </c>
      <c r="BN107" s="29">
        <v>189</v>
      </c>
      <c r="BO107" s="30">
        <v>22</v>
      </c>
      <c r="BP107" s="29">
        <v>28</v>
      </c>
      <c r="BQ107" s="30">
        <v>48</v>
      </c>
      <c r="BR107" s="29">
        <v>34</v>
      </c>
      <c r="BS107" s="30">
        <v>842</v>
      </c>
      <c r="BT107" s="29">
        <v>1602</v>
      </c>
      <c r="BU107" s="30">
        <v>314</v>
      </c>
      <c r="BV107" s="29">
        <v>29</v>
      </c>
      <c r="BW107" s="30">
        <v>20</v>
      </c>
      <c r="BX107" s="29">
        <v>114</v>
      </c>
      <c r="BY107" s="30">
        <v>29</v>
      </c>
      <c r="BZ107" s="31">
        <v>83</v>
      </c>
      <c r="CA107" s="30">
        <v>72</v>
      </c>
      <c r="CB107" s="29">
        <v>61</v>
      </c>
      <c r="CC107" s="30">
        <v>47</v>
      </c>
      <c r="CD107" s="29">
        <v>133</v>
      </c>
      <c r="CE107" s="30">
        <v>76</v>
      </c>
      <c r="CF107" s="29">
        <v>54</v>
      </c>
      <c r="CG107" s="30">
        <v>58</v>
      </c>
      <c r="CH107" s="29">
        <v>197</v>
      </c>
      <c r="CI107" s="30">
        <v>821</v>
      </c>
      <c r="CJ107" s="29">
        <v>34</v>
      </c>
      <c r="CK107" s="30">
        <v>69</v>
      </c>
      <c r="CL107" s="29">
        <v>2920</v>
      </c>
      <c r="CM107" s="30">
        <v>324</v>
      </c>
      <c r="CN107" s="29">
        <v>576</v>
      </c>
      <c r="CO107" s="30">
        <v>56</v>
      </c>
      <c r="CP107" s="29">
        <v>277</v>
      </c>
      <c r="CQ107" s="30">
        <v>47</v>
      </c>
      <c r="CR107" s="29">
        <v>75</v>
      </c>
      <c r="CS107" s="29">
        <v>84</v>
      </c>
      <c r="CT107" s="29">
        <v>7</v>
      </c>
      <c r="CU107" s="30">
        <v>174</v>
      </c>
      <c r="CV107" s="29">
        <v>159</v>
      </c>
      <c r="CW107" s="30">
        <v>670</v>
      </c>
      <c r="CX107" s="29">
        <v>34</v>
      </c>
      <c r="CY107" s="30">
        <v>309</v>
      </c>
      <c r="CZ107" s="29">
        <v>116</v>
      </c>
      <c r="DA107" s="30">
        <v>111</v>
      </c>
      <c r="DB107" s="29">
        <v>86</v>
      </c>
      <c r="DC107" s="30">
        <v>36</v>
      </c>
      <c r="DD107" s="29">
        <v>245</v>
      </c>
      <c r="DE107" s="30">
        <v>66</v>
      </c>
      <c r="DF107" s="29">
        <v>26</v>
      </c>
      <c r="DG107" s="30">
        <v>411</v>
      </c>
      <c r="DH107" s="29">
        <v>34</v>
      </c>
      <c r="DI107" s="30">
        <v>220</v>
      </c>
      <c r="DJ107" s="29">
        <v>266</v>
      </c>
      <c r="DK107" s="30">
        <v>521</v>
      </c>
      <c r="DL107" s="29">
        <v>48</v>
      </c>
      <c r="DM107" s="30">
        <v>50</v>
      </c>
      <c r="DN107" s="29">
        <v>79</v>
      </c>
      <c r="DO107" s="30">
        <v>68</v>
      </c>
      <c r="DP107" s="29">
        <v>64</v>
      </c>
      <c r="DQ107" s="30">
        <v>146</v>
      </c>
      <c r="DR107" s="29">
        <v>39</v>
      </c>
      <c r="DS107" s="30">
        <v>27</v>
      </c>
      <c r="DT107" s="29">
        <v>64</v>
      </c>
      <c r="DU107" s="30">
        <v>103</v>
      </c>
      <c r="DV107" s="29">
        <v>43</v>
      </c>
      <c r="DW107" s="32">
        <v>16826</v>
      </c>
      <c r="DX107" s="33">
        <v>103</v>
      </c>
    </row>
    <row r="108" spans="1:128">
      <c r="A108" s="1">
        <v>104</v>
      </c>
      <c r="B108" s="27" t="s">
        <v>458</v>
      </c>
      <c r="C108" s="28" t="s">
        <v>459</v>
      </c>
      <c r="D108" s="29">
        <v>19</v>
      </c>
      <c r="E108" s="30">
        <v>6</v>
      </c>
      <c r="F108" s="29">
        <v>2</v>
      </c>
      <c r="G108" s="30">
        <v>0</v>
      </c>
      <c r="H108" s="29">
        <v>11</v>
      </c>
      <c r="I108" s="30">
        <v>15</v>
      </c>
      <c r="J108" s="29">
        <v>4</v>
      </c>
      <c r="K108" s="30">
        <v>2</v>
      </c>
      <c r="L108" s="29">
        <v>6</v>
      </c>
      <c r="M108" s="30">
        <v>9</v>
      </c>
      <c r="N108" s="29">
        <v>27</v>
      </c>
      <c r="O108" s="30">
        <v>7</v>
      </c>
      <c r="P108" s="29">
        <v>3</v>
      </c>
      <c r="Q108" s="30">
        <v>933</v>
      </c>
      <c r="R108" s="29">
        <v>42</v>
      </c>
      <c r="S108" s="30">
        <v>12</v>
      </c>
      <c r="T108" s="29">
        <v>5</v>
      </c>
      <c r="U108" s="30">
        <v>6</v>
      </c>
      <c r="V108" s="29">
        <v>5</v>
      </c>
      <c r="W108" s="30">
        <v>5</v>
      </c>
      <c r="X108" s="29">
        <v>1</v>
      </c>
      <c r="Y108" s="30">
        <v>7</v>
      </c>
      <c r="Z108" s="29">
        <v>8</v>
      </c>
      <c r="AA108" s="30">
        <v>13</v>
      </c>
      <c r="AB108" s="29">
        <v>29</v>
      </c>
      <c r="AC108" s="30">
        <v>10</v>
      </c>
      <c r="AD108" s="29">
        <v>19</v>
      </c>
      <c r="AE108" s="30">
        <v>13</v>
      </c>
      <c r="AF108" s="29">
        <v>4</v>
      </c>
      <c r="AG108" s="30">
        <v>17</v>
      </c>
      <c r="AH108" s="29">
        <v>4</v>
      </c>
      <c r="AI108" s="30">
        <v>8</v>
      </c>
      <c r="AJ108" s="29">
        <v>6</v>
      </c>
      <c r="AK108" s="30">
        <v>11</v>
      </c>
      <c r="AL108" s="29">
        <v>17</v>
      </c>
      <c r="AM108" s="30">
        <v>6</v>
      </c>
      <c r="AN108" s="29">
        <v>6</v>
      </c>
      <c r="AO108" s="30">
        <v>4</v>
      </c>
      <c r="AP108" s="29">
        <v>4</v>
      </c>
      <c r="AQ108" s="30">
        <v>2</v>
      </c>
      <c r="AR108" s="29">
        <v>7</v>
      </c>
      <c r="AS108" s="30">
        <v>2</v>
      </c>
      <c r="AT108" s="29">
        <v>2</v>
      </c>
      <c r="AU108" s="30">
        <v>18</v>
      </c>
      <c r="AV108" s="29">
        <v>6</v>
      </c>
      <c r="AW108" s="30">
        <v>6</v>
      </c>
      <c r="AX108" s="29">
        <v>5</v>
      </c>
      <c r="AY108" s="30">
        <v>4</v>
      </c>
      <c r="AZ108" s="29">
        <v>8</v>
      </c>
      <c r="BA108" s="30">
        <v>4</v>
      </c>
      <c r="BB108" s="29">
        <v>8</v>
      </c>
      <c r="BC108" s="30">
        <v>22</v>
      </c>
      <c r="BD108" s="29">
        <v>18</v>
      </c>
      <c r="BE108" s="30">
        <v>27</v>
      </c>
      <c r="BF108" s="29">
        <v>21</v>
      </c>
      <c r="BG108" s="30">
        <v>6</v>
      </c>
      <c r="BH108" s="29">
        <v>2</v>
      </c>
      <c r="BI108" s="30">
        <v>2</v>
      </c>
      <c r="BJ108" s="29">
        <v>5</v>
      </c>
      <c r="BK108" s="30">
        <v>6</v>
      </c>
      <c r="BL108" s="29">
        <v>8</v>
      </c>
      <c r="BM108" s="30">
        <v>28</v>
      </c>
      <c r="BN108" s="29">
        <v>33</v>
      </c>
      <c r="BO108" s="30">
        <v>6</v>
      </c>
      <c r="BP108" s="29">
        <v>7</v>
      </c>
      <c r="BQ108" s="30">
        <v>10</v>
      </c>
      <c r="BR108" s="29">
        <v>9</v>
      </c>
      <c r="BS108" s="30">
        <v>1648</v>
      </c>
      <c r="BT108" s="29">
        <v>1362</v>
      </c>
      <c r="BU108" s="30">
        <v>430</v>
      </c>
      <c r="BV108" s="29">
        <v>107</v>
      </c>
      <c r="BW108" s="30">
        <v>25</v>
      </c>
      <c r="BX108" s="29">
        <v>314</v>
      </c>
      <c r="BY108" s="30">
        <v>98</v>
      </c>
      <c r="BZ108" s="31">
        <v>139</v>
      </c>
      <c r="CA108" s="30">
        <v>82</v>
      </c>
      <c r="CB108" s="29">
        <v>97</v>
      </c>
      <c r="CC108" s="30">
        <v>53</v>
      </c>
      <c r="CD108" s="29">
        <v>98</v>
      </c>
      <c r="CE108" s="30">
        <v>295</v>
      </c>
      <c r="CF108" s="29">
        <v>80</v>
      </c>
      <c r="CG108" s="30">
        <v>324</v>
      </c>
      <c r="CH108" s="29">
        <v>1061</v>
      </c>
      <c r="CI108" s="30">
        <v>16516</v>
      </c>
      <c r="CJ108" s="29">
        <v>131</v>
      </c>
      <c r="CK108" s="30">
        <v>321</v>
      </c>
      <c r="CL108" s="29">
        <v>235</v>
      </c>
      <c r="CM108" s="30">
        <v>76</v>
      </c>
      <c r="CN108" s="29">
        <v>179</v>
      </c>
      <c r="CO108" s="30">
        <v>2</v>
      </c>
      <c r="CP108" s="29">
        <v>519</v>
      </c>
      <c r="CQ108" s="30">
        <v>37</v>
      </c>
      <c r="CR108" s="29">
        <v>104</v>
      </c>
      <c r="CS108" s="29">
        <v>28</v>
      </c>
      <c r="CT108" s="29">
        <v>33</v>
      </c>
      <c r="CU108" s="30">
        <v>89</v>
      </c>
      <c r="CV108" s="29">
        <v>45</v>
      </c>
      <c r="CW108" s="30">
        <v>101</v>
      </c>
      <c r="CX108" s="29">
        <v>10</v>
      </c>
      <c r="CY108" s="30">
        <v>1001</v>
      </c>
      <c r="CZ108" s="29">
        <v>78</v>
      </c>
      <c r="DA108" s="30">
        <v>66</v>
      </c>
      <c r="DB108" s="29">
        <v>149</v>
      </c>
      <c r="DC108" s="30">
        <v>55</v>
      </c>
      <c r="DD108" s="29">
        <v>115</v>
      </c>
      <c r="DE108" s="30">
        <v>82</v>
      </c>
      <c r="DF108" s="29">
        <v>80</v>
      </c>
      <c r="DG108" s="30">
        <v>756</v>
      </c>
      <c r="DH108" s="29">
        <v>74</v>
      </c>
      <c r="DI108" s="30">
        <v>64</v>
      </c>
      <c r="DJ108" s="29">
        <v>160</v>
      </c>
      <c r="DK108" s="30">
        <v>418</v>
      </c>
      <c r="DL108" s="29">
        <v>30</v>
      </c>
      <c r="DM108" s="30">
        <v>24</v>
      </c>
      <c r="DN108" s="29">
        <v>26</v>
      </c>
      <c r="DO108" s="30">
        <v>27</v>
      </c>
      <c r="DP108" s="29">
        <v>91</v>
      </c>
      <c r="DQ108" s="30">
        <v>81</v>
      </c>
      <c r="DR108" s="29">
        <v>14</v>
      </c>
      <c r="DS108" s="30">
        <v>7</v>
      </c>
      <c r="DT108" s="29">
        <v>33</v>
      </c>
      <c r="DU108" s="30">
        <v>61</v>
      </c>
      <c r="DV108" s="29">
        <v>17</v>
      </c>
      <c r="DW108" s="32">
        <v>29736</v>
      </c>
      <c r="DX108" s="33">
        <v>104</v>
      </c>
    </row>
    <row r="109" spans="1:128">
      <c r="A109" s="1">
        <v>105</v>
      </c>
      <c r="B109" s="27" t="s">
        <v>460</v>
      </c>
      <c r="C109" s="28" t="s">
        <v>461</v>
      </c>
      <c r="D109" s="29">
        <v>32</v>
      </c>
      <c r="E109" s="30">
        <v>11</v>
      </c>
      <c r="F109" s="29">
        <v>5</v>
      </c>
      <c r="G109" s="30">
        <v>0</v>
      </c>
      <c r="H109" s="29">
        <v>4</v>
      </c>
      <c r="I109" s="30">
        <v>51</v>
      </c>
      <c r="J109" s="29">
        <v>7</v>
      </c>
      <c r="K109" s="30">
        <v>11</v>
      </c>
      <c r="L109" s="29">
        <v>13</v>
      </c>
      <c r="M109" s="30">
        <v>28</v>
      </c>
      <c r="N109" s="29">
        <v>116</v>
      </c>
      <c r="O109" s="30">
        <v>31</v>
      </c>
      <c r="P109" s="29">
        <v>13</v>
      </c>
      <c r="Q109" s="30">
        <v>656</v>
      </c>
      <c r="R109" s="29">
        <v>48</v>
      </c>
      <c r="S109" s="30">
        <v>20</v>
      </c>
      <c r="T109" s="29">
        <v>5</v>
      </c>
      <c r="U109" s="30">
        <v>4</v>
      </c>
      <c r="V109" s="29">
        <v>4</v>
      </c>
      <c r="W109" s="30">
        <v>4</v>
      </c>
      <c r="X109" s="29">
        <v>1</v>
      </c>
      <c r="Y109" s="30">
        <v>11</v>
      </c>
      <c r="Z109" s="29">
        <v>13</v>
      </c>
      <c r="AA109" s="30">
        <v>14</v>
      </c>
      <c r="AB109" s="29">
        <v>23</v>
      </c>
      <c r="AC109" s="30">
        <v>26</v>
      </c>
      <c r="AD109" s="29">
        <v>27</v>
      </c>
      <c r="AE109" s="30">
        <v>23</v>
      </c>
      <c r="AF109" s="29">
        <v>4</v>
      </c>
      <c r="AG109" s="30">
        <v>28</v>
      </c>
      <c r="AH109" s="29">
        <v>4</v>
      </c>
      <c r="AI109" s="30">
        <v>11</v>
      </c>
      <c r="AJ109" s="29">
        <v>10</v>
      </c>
      <c r="AK109" s="30">
        <v>12</v>
      </c>
      <c r="AL109" s="29">
        <v>37</v>
      </c>
      <c r="AM109" s="30">
        <v>9</v>
      </c>
      <c r="AN109" s="29">
        <v>8</v>
      </c>
      <c r="AO109" s="30">
        <v>4</v>
      </c>
      <c r="AP109" s="29">
        <v>3</v>
      </c>
      <c r="AQ109" s="30">
        <v>2</v>
      </c>
      <c r="AR109" s="29">
        <v>7</v>
      </c>
      <c r="AS109" s="30">
        <v>2</v>
      </c>
      <c r="AT109" s="29">
        <v>1</v>
      </c>
      <c r="AU109" s="30">
        <v>17</v>
      </c>
      <c r="AV109" s="29">
        <v>7</v>
      </c>
      <c r="AW109" s="30">
        <v>8</v>
      </c>
      <c r="AX109" s="29">
        <v>7</v>
      </c>
      <c r="AY109" s="30">
        <v>4</v>
      </c>
      <c r="AZ109" s="29">
        <v>9</v>
      </c>
      <c r="BA109" s="30">
        <v>4</v>
      </c>
      <c r="BB109" s="29">
        <v>11</v>
      </c>
      <c r="BC109" s="30">
        <v>42</v>
      </c>
      <c r="BD109" s="29">
        <v>44</v>
      </c>
      <c r="BE109" s="30">
        <v>51</v>
      </c>
      <c r="BF109" s="29">
        <v>42</v>
      </c>
      <c r="BG109" s="30">
        <v>14</v>
      </c>
      <c r="BH109" s="29">
        <v>2</v>
      </c>
      <c r="BI109" s="30">
        <v>3</v>
      </c>
      <c r="BJ109" s="29">
        <v>6</v>
      </c>
      <c r="BK109" s="30">
        <v>7</v>
      </c>
      <c r="BL109" s="29">
        <v>17</v>
      </c>
      <c r="BM109" s="30">
        <v>39</v>
      </c>
      <c r="BN109" s="29">
        <v>143</v>
      </c>
      <c r="BO109" s="30">
        <v>9</v>
      </c>
      <c r="BP109" s="29">
        <v>6</v>
      </c>
      <c r="BQ109" s="30">
        <v>13</v>
      </c>
      <c r="BR109" s="29">
        <v>10</v>
      </c>
      <c r="BS109" s="30">
        <v>134</v>
      </c>
      <c r="BT109" s="29">
        <v>344</v>
      </c>
      <c r="BU109" s="30">
        <v>408</v>
      </c>
      <c r="BV109" s="29">
        <v>85</v>
      </c>
      <c r="BW109" s="30">
        <v>73</v>
      </c>
      <c r="BX109" s="29">
        <v>308</v>
      </c>
      <c r="BY109" s="30">
        <v>141</v>
      </c>
      <c r="BZ109" s="31">
        <v>21</v>
      </c>
      <c r="CA109" s="30">
        <v>109</v>
      </c>
      <c r="CB109" s="29">
        <v>143</v>
      </c>
      <c r="CC109" s="30">
        <v>21</v>
      </c>
      <c r="CD109" s="29">
        <v>108</v>
      </c>
      <c r="CE109" s="30">
        <v>32</v>
      </c>
      <c r="CF109" s="29">
        <v>242</v>
      </c>
      <c r="CG109" s="30">
        <v>1500</v>
      </c>
      <c r="CH109" s="29">
        <v>6095</v>
      </c>
      <c r="CI109" s="30">
        <v>6882</v>
      </c>
      <c r="CJ109" s="29">
        <v>17</v>
      </c>
      <c r="CK109" s="30">
        <v>20</v>
      </c>
      <c r="CL109" s="29">
        <v>171</v>
      </c>
      <c r="CM109" s="30">
        <v>122</v>
      </c>
      <c r="CN109" s="29">
        <v>90</v>
      </c>
      <c r="CO109" s="30">
        <v>2</v>
      </c>
      <c r="CP109" s="29">
        <v>77</v>
      </c>
      <c r="CQ109" s="30">
        <v>37</v>
      </c>
      <c r="CR109" s="29">
        <v>143</v>
      </c>
      <c r="CS109" s="29">
        <v>23</v>
      </c>
      <c r="CT109" s="29">
        <v>3</v>
      </c>
      <c r="CU109" s="30">
        <v>47</v>
      </c>
      <c r="CV109" s="29">
        <v>30</v>
      </c>
      <c r="CW109" s="30">
        <v>137</v>
      </c>
      <c r="CX109" s="29">
        <v>17</v>
      </c>
      <c r="CY109" s="30">
        <v>11</v>
      </c>
      <c r="CZ109" s="29">
        <v>56</v>
      </c>
      <c r="DA109" s="30">
        <v>58</v>
      </c>
      <c r="DB109" s="29">
        <v>44</v>
      </c>
      <c r="DC109" s="30">
        <v>24</v>
      </c>
      <c r="DD109" s="29">
        <v>73</v>
      </c>
      <c r="DE109" s="30">
        <v>21</v>
      </c>
      <c r="DF109" s="29">
        <v>28</v>
      </c>
      <c r="DG109" s="30">
        <v>257</v>
      </c>
      <c r="DH109" s="29">
        <v>49</v>
      </c>
      <c r="DI109" s="30">
        <v>57</v>
      </c>
      <c r="DJ109" s="29">
        <v>146</v>
      </c>
      <c r="DK109" s="30">
        <v>153</v>
      </c>
      <c r="DL109" s="29">
        <v>61</v>
      </c>
      <c r="DM109" s="30">
        <v>45</v>
      </c>
      <c r="DN109" s="29">
        <v>112</v>
      </c>
      <c r="DO109" s="30">
        <v>38</v>
      </c>
      <c r="DP109" s="29">
        <v>17</v>
      </c>
      <c r="DQ109" s="30">
        <v>18</v>
      </c>
      <c r="DR109" s="29">
        <v>13</v>
      </c>
      <c r="DS109" s="30">
        <v>16</v>
      </c>
      <c r="DT109" s="29">
        <v>36</v>
      </c>
      <c r="DU109" s="30">
        <v>99</v>
      </c>
      <c r="DV109" s="29">
        <v>29</v>
      </c>
      <c r="DW109" s="32">
        <v>20901</v>
      </c>
      <c r="DX109" s="33">
        <v>105</v>
      </c>
    </row>
    <row r="110" spans="1:128">
      <c r="A110" s="1">
        <v>106</v>
      </c>
      <c r="B110" s="27" t="s">
        <v>462</v>
      </c>
      <c r="C110" s="28" t="s">
        <v>463</v>
      </c>
      <c r="D110" s="29">
        <v>1</v>
      </c>
      <c r="E110" s="30">
        <v>0</v>
      </c>
      <c r="F110" s="29">
        <v>0</v>
      </c>
      <c r="G110" s="30">
        <v>0</v>
      </c>
      <c r="H110" s="29">
        <v>1</v>
      </c>
      <c r="I110" s="30">
        <v>4</v>
      </c>
      <c r="J110" s="29">
        <v>0</v>
      </c>
      <c r="K110" s="30">
        <v>0</v>
      </c>
      <c r="L110" s="29">
        <v>0</v>
      </c>
      <c r="M110" s="30">
        <v>2</v>
      </c>
      <c r="N110" s="29">
        <v>6</v>
      </c>
      <c r="O110" s="30">
        <v>1</v>
      </c>
      <c r="P110" s="29">
        <v>0</v>
      </c>
      <c r="Q110" s="30">
        <v>34</v>
      </c>
      <c r="R110" s="29">
        <v>6</v>
      </c>
      <c r="S110" s="30">
        <v>2</v>
      </c>
      <c r="T110" s="29">
        <v>2</v>
      </c>
      <c r="U110" s="30">
        <v>1</v>
      </c>
      <c r="V110" s="29">
        <v>0</v>
      </c>
      <c r="W110" s="30">
        <v>1</v>
      </c>
      <c r="X110" s="29">
        <v>0</v>
      </c>
      <c r="Y110" s="30">
        <v>1</v>
      </c>
      <c r="Z110" s="29">
        <v>2</v>
      </c>
      <c r="AA110" s="30">
        <v>2</v>
      </c>
      <c r="AB110" s="29">
        <v>4</v>
      </c>
      <c r="AC110" s="30">
        <v>2</v>
      </c>
      <c r="AD110" s="29">
        <v>3</v>
      </c>
      <c r="AE110" s="30">
        <v>2</v>
      </c>
      <c r="AF110" s="29">
        <v>0</v>
      </c>
      <c r="AG110" s="30">
        <v>4</v>
      </c>
      <c r="AH110" s="29">
        <v>1</v>
      </c>
      <c r="AI110" s="30">
        <v>1</v>
      </c>
      <c r="AJ110" s="29">
        <v>1</v>
      </c>
      <c r="AK110" s="30">
        <v>3</v>
      </c>
      <c r="AL110" s="29">
        <v>2</v>
      </c>
      <c r="AM110" s="30">
        <v>1</v>
      </c>
      <c r="AN110" s="29">
        <v>1</v>
      </c>
      <c r="AO110" s="30">
        <v>1</v>
      </c>
      <c r="AP110" s="29">
        <v>1</v>
      </c>
      <c r="AQ110" s="30">
        <v>0</v>
      </c>
      <c r="AR110" s="29">
        <v>1</v>
      </c>
      <c r="AS110" s="30">
        <v>1</v>
      </c>
      <c r="AT110" s="29">
        <v>0</v>
      </c>
      <c r="AU110" s="30">
        <v>4</v>
      </c>
      <c r="AV110" s="29">
        <v>1</v>
      </c>
      <c r="AW110" s="30">
        <v>1</v>
      </c>
      <c r="AX110" s="29">
        <v>1</v>
      </c>
      <c r="AY110" s="30">
        <v>1</v>
      </c>
      <c r="AZ110" s="29">
        <v>2</v>
      </c>
      <c r="BA110" s="30">
        <v>1</v>
      </c>
      <c r="BB110" s="29">
        <v>2</v>
      </c>
      <c r="BC110" s="30">
        <v>5</v>
      </c>
      <c r="BD110" s="29">
        <v>4</v>
      </c>
      <c r="BE110" s="30">
        <v>7</v>
      </c>
      <c r="BF110" s="29">
        <v>6</v>
      </c>
      <c r="BG110" s="30">
        <v>2</v>
      </c>
      <c r="BH110" s="29">
        <v>0</v>
      </c>
      <c r="BI110" s="30">
        <v>0</v>
      </c>
      <c r="BJ110" s="29">
        <v>1</v>
      </c>
      <c r="BK110" s="30">
        <v>1</v>
      </c>
      <c r="BL110" s="29">
        <v>2</v>
      </c>
      <c r="BM110" s="30">
        <v>6</v>
      </c>
      <c r="BN110" s="29">
        <v>9</v>
      </c>
      <c r="BO110" s="30">
        <v>1</v>
      </c>
      <c r="BP110" s="29">
        <v>1</v>
      </c>
      <c r="BQ110" s="30">
        <v>2</v>
      </c>
      <c r="BR110" s="29">
        <v>2</v>
      </c>
      <c r="BS110" s="30">
        <v>53</v>
      </c>
      <c r="BT110" s="29">
        <v>89</v>
      </c>
      <c r="BU110" s="30">
        <v>4</v>
      </c>
      <c r="BV110" s="29">
        <v>3</v>
      </c>
      <c r="BW110" s="30">
        <v>0</v>
      </c>
      <c r="BX110" s="29">
        <v>4</v>
      </c>
      <c r="BY110" s="30">
        <v>2</v>
      </c>
      <c r="BZ110" s="31">
        <v>0</v>
      </c>
      <c r="CA110" s="30">
        <v>2</v>
      </c>
      <c r="CB110" s="29">
        <v>2</v>
      </c>
      <c r="CC110" s="30">
        <v>1</v>
      </c>
      <c r="CD110" s="29">
        <v>6</v>
      </c>
      <c r="CE110" s="30">
        <v>4</v>
      </c>
      <c r="CF110" s="29">
        <v>4</v>
      </c>
      <c r="CG110" s="30">
        <v>4</v>
      </c>
      <c r="CH110" s="29">
        <v>1</v>
      </c>
      <c r="CI110" s="30">
        <v>20</v>
      </c>
      <c r="CJ110" s="29">
        <v>2</v>
      </c>
      <c r="CK110" s="30">
        <v>3</v>
      </c>
      <c r="CL110" s="29">
        <v>55</v>
      </c>
      <c r="CM110" s="30">
        <v>18</v>
      </c>
      <c r="CN110" s="29">
        <v>34</v>
      </c>
      <c r="CO110" s="30">
        <v>1</v>
      </c>
      <c r="CP110" s="29">
        <v>13</v>
      </c>
      <c r="CQ110" s="30">
        <v>1</v>
      </c>
      <c r="CR110" s="29">
        <v>8</v>
      </c>
      <c r="CS110" s="29">
        <v>1</v>
      </c>
      <c r="CT110" s="29">
        <v>1</v>
      </c>
      <c r="CU110" s="30">
        <v>17</v>
      </c>
      <c r="CV110" s="29">
        <v>10</v>
      </c>
      <c r="CW110" s="30">
        <v>30</v>
      </c>
      <c r="CX110" s="29">
        <v>2</v>
      </c>
      <c r="CY110" s="30">
        <v>11</v>
      </c>
      <c r="CZ110" s="29">
        <v>8</v>
      </c>
      <c r="DA110" s="30">
        <v>6</v>
      </c>
      <c r="DB110" s="29">
        <v>5</v>
      </c>
      <c r="DC110" s="30">
        <v>2</v>
      </c>
      <c r="DD110" s="29">
        <v>19</v>
      </c>
      <c r="DE110" s="30">
        <v>3</v>
      </c>
      <c r="DF110" s="29">
        <v>1</v>
      </c>
      <c r="DG110" s="30">
        <v>20</v>
      </c>
      <c r="DH110" s="29">
        <v>1</v>
      </c>
      <c r="DI110" s="30">
        <v>4</v>
      </c>
      <c r="DJ110" s="29">
        <v>24</v>
      </c>
      <c r="DK110" s="30">
        <v>47</v>
      </c>
      <c r="DL110" s="29">
        <v>7</v>
      </c>
      <c r="DM110" s="30">
        <v>6</v>
      </c>
      <c r="DN110" s="29">
        <v>1</v>
      </c>
      <c r="DO110" s="30">
        <v>4</v>
      </c>
      <c r="DP110" s="29">
        <v>3</v>
      </c>
      <c r="DQ110" s="30">
        <v>10</v>
      </c>
      <c r="DR110" s="29">
        <v>2</v>
      </c>
      <c r="DS110" s="30">
        <v>1</v>
      </c>
      <c r="DT110" s="29">
        <v>4</v>
      </c>
      <c r="DU110" s="30">
        <v>11</v>
      </c>
      <c r="DV110" s="29">
        <v>4</v>
      </c>
      <c r="DW110" s="32">
        <v>756</v>
      </c>
      <c r="DX110" s="33">
        <v>106</v>
      </c>
    </row>
    <row r="111" spans="1:128">
      <c r="A111" s="1">
        <v>107</v>
      </c>
      <c r="B111" s="27" t="s">
        <v>464</v>
      </c>
      <c r="C111" s="28" t="s">
        <v>465</v>
      </c>
      <c r="D111" s="29">
        <v>1</v>
      </c>
      <c r="E111" s="30">
        <v>0</v>
      </c>
      <c r="F111" s="29">
        <v>0</v>
      </c>
      <c r="G111" s="30">
        <v>0</v>
      </c>
      <c r="H111" s="29">
        <v>2</v>
      </c>
      <c r="I111" s="30">
        <v>1</v>
      </c>
      <c r="J111" s="29">
        <v>0</v>
      </c>
      <c r="K111" s="30">
        <v>0</v>
      </c>
      <c r="L111" s="29">
        <v>0</v>
      </c>
      <c r="M111" s="30">
        <v>2</v>
      </c>
      <c r="N111" s="29">
        <v>3</v>
      </c>
      <c r="O111" s="30">
        <v>1</v>
      </c>
      <c r="P111" s="29">
        <v>1</v>
      </c>
      <c r="Q111" s="30">
        <v>37</v>
      </c>
      <c r="R111" s="29">
        <v>7</v>
      </c>
      <c r="S111" s="30">
        <v>2</v>
      </c>
      <c r="T111" s="29">
        <v>0</v>
      </c>
      <c r="U111" s="30">
        <v>1</v>
      </c>
      <c r="V111" s="29">
        <v>0</v>
      </c>
      <c r="W111" s="30">
        <v>1</v>
      </c>
      <c r="X111" s="29">
        <v>0</v>
      </c>
      <c r="Y111" s="30">
        <v>2</v>
      </c>
      <c r="Z111" s="29">
        <v>2</v>
      </c>
      <c r="AA111" s="30">
        <v>2</v>
      </c>
      <c r="AB111" s="29">
        <v>5</v>
      </c>
      <c r="AC111" s="30">
        <v>2</v>
      </c>
      <c r="AD111" s="29">
        <v>3</v>
      </c>
      <c r="AE111" s="30">
        <v>2</v>
      </c>
      <c r="AF111" s="29">
        <v>0</v>
      </c>
      <c r="AG111" s="30">
        <v>1</v>
      </c>
      <c r="AH111" s="29">
        <v>1</v>
      </c>
      <c r="AI111" s="30">
        <v>1</v>
      </c>
      <c r="AJ111" s="29">
        <v>1</v>
      </c>
      <c r="AK111" s="30">
        <v>3</v>
      </c>
      <c r="AL111" s="29">
        <v>3</v>
      </c>
      <c r="AM111" s="30">
        <v>1</v>
      </c>
      <c r="AN111" s="29">
        <v>1</v>
      </c>
      <c r="AO111" s="30">
        <v>1</v>
      </c>
      <c r="AP111" s="29">
        <v>1</v>
      </c>
      <c r="AQ111" s="30">
        <v>0</v>
      </c>
      <c r="AR111" s="29">
        <v>1</v>
      </c>
      <c r="AS111" s="30">
        <v>0</v>
      </c>
      <c r="AT111" s="29">
        <v>0</v>
      </c>
      <c r="AU111" s="30">
        <v>4</v>
      </c>
      <c r="AV111" s="29">
        <v>1</v>
      </c>
      <c r="AW111" s="30">
        <v>1</v>
      </c>
      <c r="AX111" s="29">
        <v>1</v>
      </c>
      <c r="AY111" s="30">
        <v>1</v>
      </c>
      <c r="AZ111" s="29">
        <v>2</v>
      </c>
      <c r="BA111" s="30">
        <v>0</v>
      </c>
      <c r="BB111" s="29">
        <v>1</v>
      </c>
      <c r="BC111" s="30">
        <v>1</v>
      </c>
      <c r="BD111" s="29">
        <v>1</v>
      </c>
      <c r="BE111" s="30">
        <v>2</v>
      </c>
      <c r="BF111" s="29">
        <v>2</v>
      </c>
      <c r="BG111" s="30">
        <v>0</v>
      </c>
      <c r="BH111" s="29">
        <v>0</v>
      </c>
      <c r="BI111" s="30">
        <v>0</v>
      </c>
      <c r="BJ111" s="29">
        <v>1</v>
      </c>
      <c r="BK111" s="30">
        <v>1</v>
      </c>
      <c r="BL111" s="29">
        <v>1</v>
      </c>
      <c r="BM111" s="30">
        <v>3</v>
      </c>
      <c r="BN111" s="29">
        <v>2</v>
      </c>
      <c r="BO111" s="30">
        <v>1</v>
      </c>
      <c r="BP111" s="29">
        <v>2</v>
      </c>
      <c r="BQ111" s="30">
        <v>2</v>
      </c>
      <c r="BR111" s="29">
        <v>2</v>
      </c>
      <c r="BS111" s="30">
        <v>48</v>
      </c>
      <c r="BT111" s="29">
        <v>47</v>
      </c>
      <c r="BU111" s="30">
        <v>2</v>
      </c>
      <c r="BV111" s="29">
        <v>1</v>
      </c>
      <c r="BW111" s="30">
        <v>1</v>
      </c>
      <c r="BX111" s="29">
        <v>9</v>
      </c>
      <c r="BY111" s="30">
        <v>1</v>
      </c>
      <c r="BZ111" s="31">
        <v>0</v>
      </c>
      <c r="CA111" s="30">
        <v>3</v>
      </c>
      <c r="CB111" s="29">
        <v>2</v>
      </c>
      <c r="CC111" s="30">
        <v>2</v>
      </c>
      <c r="CD111" s="29">
        <v>4</v>
      </c>
      <c r="CE111" s="30">
        <v>2</v>
      </c>
      <c r="CF111" s="29">
        <v>6</v>
      </c>
      <c r="CG111" s="30">
        <v>2</v>
      </c>
      <c r="CH111" s="29">
        <v>3</v>
      </c>
      <c r="CI111" s="30">
        <v>12</v>
      </c>
      <c r="CJ111" s="29">
        <v>2</v>
      </c>
      <c r="CK111" s="30">
        <v>1</v>
      </c>
      <c r="CL111" s="29">
        <v>35</v>
      </c>
      <c r="CM111" s="30">
        <v>9</v>
      </c>
      <c r="CN111" s="29">
        <v>19</v>
      </c>
      <c r="CO111" s="30">
        <v>0</v>
      </c>
      <c r="CP111" s="29">
        <v>171</v>
      </c>
      <c r="CQ111" s="30">
        <v>2</v>
      </c>
      <c r="CR111" s="29">
        <v>11</v>
      </c>
      <c r="CS111" s="29">
        <v>1</v>
      </c>
      <c r="CT111" s="29">
        <v>1</v>
      </c>
      <c r="CU111" s="30">
        <v>12</v>
      </c>
      <c r="CV111" s="29">
        <v>6</v>
      </c>
      <c r="CW111" s="30">
        <v>7</v>
      </c>
      <c r="CX111" s="29">
        <v>3</v>
      </c>
      <c r="CY111" s="30">
        <v>3</v>
      </c>
      <c r="CZ111" s="29">
        <v>4</v>
      </c>
      <c r="DA111" s="30">
        <v>3</v>
      </c>
      <c r="DB111" s="29">
        <v>7</v>
      </c>
      <c r="DC111" s="30">
        <v>2</v>
      </c>
      <c r="DD111" s="29">
        <v>12</v>
      </c>
      <c r="DE111" s="30">
        <v>3</v>
      </c>
      <c r="DF111" s="29">
        <v>1</v>
      </c>
      <c r="DG111" s="30">
        <v>44</v>
      </c>
      <c r="DH111" s="29">
        <v>2</v>
      </c>
      <c r="DI111" s="30">
        <v>17</v>
      </c>
      <c r="DJ111" s="29">
        <v>21</v>
      </c>
      <c r="DK111" s="30">
        <v>32</v>
      </c>
      <c r="DL111" s="29">
        <v>16</v>
      </c>
      <c r="DM111" s="30">
        <v>13</v>
      </c>
      <c r="DN111" s="29">
        <v>11</v>
      </c>
      <c r="DO111" s="30">
        <v>24</v>
      </c>
      <c r="DP111" s="29">
        <v>14</v>
      </c>
      <c r="DQ111" s="30">
        <v>117</v>
      </c>
      <c r="DR111" s="29">
        <v>5</v>
      </c>
      <c r="DS111" s="30">
        <v>2</v>
      </c>
      <c r="DT111" s="29">
        <v>9</v>
      </c>
      <c r="DU111" s="30">
        <v>25</v>
      </c>
      <c r="DV111" s="29">
        <v>6</v>
      </c>
      <c r="DW111" s="32">
        <v>942</v>
      </c>
      <c r="DX111" s="33">
        <v>107</v>
      </c>
    </row>
    <row r="112" spans="1:128">
      <c r="A112" s="1">
        <v>108</v>
      </c>
      <c r="B112" s="27" t="s">
        <v>466</v>
      </c>
      <c r="C112" s="28" t="s">
        <v>467</v>
      </c>
      <c r="D112" s="29">
        <v>0</v>
      </c>
      <c r="E112" s="30">
        <v>0</v>
      </c>
      <c r="F112" s="29">
        <v>0</v>
      </c>
      <c r="G112" s="30">
        <v>0</v>
      </c>
      <c r="H112" s="29">
        <v>0</v>
      </c>
      <c r="I112" s="30">
        <v>0</v>
      </c>
      <c r="J112" s="29">
        <v>0</v>
      </c>
      <c r="K112" s="30">
        <v>0</v>
      </c>
      <c r="L112" s="29">
        <v>0</v>
      </c>
      <c r="M112" s="30">
        <v>0</v>
      </c>
      <c r="N112" s="29">
        <v>0</v>
      </c>
      <c r="O112" s="30">
        <v>0</v>
      </c>
      <c r="P112" s="29">
        <v>0</v>
      </c>
      <c r="Q112" s="30">
        <v>0</v>
      </c>
      <c r="R112" s="29">
        <v>0</v>
      </c>
      <c r="S112" s="30">
        <v>0</v>
      </c>
      <c r="T112" s="29">
        <v>0</v>
      </c>
      <c r="U112" s="30">
        <v>0</v>
      </c>
      <c r="V112" s="29">
        <v>0</v>
      </c>
      <c r="W112" s="30">
        <v>0</v>
      </c>
      <c r="X112" s="29">
        <v>0</v>
      </c>
      <c r="Y112" s="30">
        <v>0</v>
      </c>
      <c r="Z112" s="29">
        <v>0</v>
      </c>
      <c r="AA112" s="30">
        <v>0</v>
      </c>
      <c r="AB112" s="29">
        <v>0</v>
      </c>
      <c r="AC112" s="30">
        <v>0</v>
      </c>
      <c r="AD112" s="29">
        <v>0</v>
      </c>
      <c r="AE112" s="30">
        <v>0</v>
      </c>
      <c r="AF112" s="29">
        <v>0</v>
      </c>
      <c r="AG112" s="30">
        <v>0</v>
      </c>
      <c r="AH112" s="29">
        <v>0</v>
      </c>
      <c r="AI112" s="30">
        <v>0</v>
      </c>
      <c r="AJ112" s="29">
        <v>0</v>
      </c>
      <c r="AK112" s="30">
        <v>0</v>
      </c>
      <c r="AL112" s="29">
        <v>0</v>
      </c>
      <c r="AM112" s="30">
        <v>0</v>
      </c>
      <c r="AN112" s="29">
        <v>0</v>
      </c>
      <c r="AO112" s="30">
        <v>0</v>
      </c>
      <c r="AP112" s="29">
        <v>0</v>
      </c>
      <c r="AQ112" s="30">
        <v>0</v>
      </c>
      <c r="AR112" s="29">
        <v>0</v>
      </c>
      <c r="AS112" s="30">
        <v>0</v>
      </c>
      <c r="AT112" s="29">
        <v>0</v>
      </c>
      <c r="AU112" s="30">
        <v>0</v>
      </c>
      <c r="AV112" s="29">
        <v>0</v>
      </c>
      <c r="AW112" s="30">
        <v>0</v>
      </c>
      <c r="AX112" s="29">
        <v>0</v>
      </c>
      <c r="AY112" s="30">
        <v>0</v>
      </c>
      <c r="AZ112" s="29">
        <v>0</v>
      </c>
      <c r="BA112" s="30">
        <v>0</v>
      </c>
      <c r="BB112" s="29">
        <v>0</v>
      </c>
      <c r="BC112" s="30">
        <v>0</v>
      </c>
      <c r="BD112" s="29">
        <v>0</v>
      </c>
      <c r="BE112" s="30">
        <v>0</v>
      </c>
      <c r="BF112" s="29">
        <v>0</v>
      </c>
      <c r="BG112" s="30">
        <v>0</v>
      </c>
      <c r="BH112" s="29">
        <v>0</v>
      </c>
      <c r="BI112" s="30">
        <v>0</v>
      </c>
      <c r="BJ112" s="29">
        <v>0</v>
      </c>
      <c r="BK112" s="30">
        <v>0</v>
      </c>
      <c r="BL112" s="29">
        <v>0</v>
      </c>
      <c r="BM112" s="30">
        <v>0</v>
      </c>
      <c r="BN112" s="29">
        <v>0</v>
      </c>
      <c r="BO112" s="30">
        <v>0</v>
      </c>
      <c r="BP112" s="29">
        <v>0</v>
      </c>
      <c r="BQ112" s="30">
        <v>0</v>
      </c>
      <c r="BR112" s="29">
        <v>0</v>
      </c>
      <c r="BS112" s="30">
        <v>0</v>
      </c>
      <c r="BT112" s="29">
        <v>0</v>
      </c>
      <c r="BU112" s="30">
        <v>0</v>
      </c>
      <c r="BV112" s="29">
        <v>0</v>
      </c>
      <c r="BW112" s="30">
        <v>0</v>
      </c>
      <c r="BX112" s="29">
        <v>0</v>
      </c>
      <c r="BY112" s="30">
        <v>0</v>
      </c>
      <c r="BZ112" s="31">
        <v>0</v>
      </c>
      <c r="CA112" s="30">
        <v>0</v>
      </c>
      <c r="CB112" s="29">
        <v>0</v>
      </c>
      <c r="CC112" s="30">
        <v>0</v>
      </c>
      <c r="CD112" s="29">
        <v>0</v>
      </c>
      <c r="CE112" s="30">
        <v>0</v>
      </c>
      <c r="CF112" s="29">
        <v>0</v>
      </c>
      <c r="CG112" s="30">
        <v>0</v>
      </c>
      <c r="CH112" s="29">
        <v>0</v>
      </c>
      <c r="CI112" s="30">
        <v>0</v>
      </c>
      <c r="CJ112" s="29">
        <v>0</v>
      </c>
      <c r="CK112" s="30">
        <v>0</v>
      </c>
      <c r="CL112" s="29">
        <v>0</v>
      </c>
      <c r="CM112" s="30">
        <v>0</v>
      </c>
      <c r="CN112" s="29">
        <v>0</v>
      </c>
      <c r="CO112" s="30">
        <v>0</v>
      </c>
      <c r="CP112" s="29">
        <v>0</v>
      </c>
      <c r="CQ112" s="30">
        <v>0</v>
      </c>
      <c r="CR112" s="29">
        <v>0</v>
      </c>
      <c r="CS112" s="29">
        <v>0</v>
      </c>
      <c r="CT112" s="29">
        <v>0</v>
      </c>
      <c r="CU112" s="30">
        <v>0</v>
      </c>
      <c r="CV112" s="29">
        <v>0</v>
      </c>
      <c r="CW112" s="30">
        <v>0</v>
      </c>
      <c r="CX112" s="29">
        <v>0</v>
      </c>
      <c r="CY112" s="30">
        <v>0</v>
      </c>
      <c r="CZ112" s="29">
        <v>0</v>
      </c>
      <c r="DA112" s="30">
        <v>0</v>
      </c>
      <c r="DB112" s="29">
        <v>0</v>
      </c>
      <c r="DC112" s="30">
        <v>0</v>
      </c>
      <c r="DD112" s="29">
        <v>0</v>
      </c>
      <c r="DE112" s="30">
        <v>0</v>
      </c>
      <c r="DF112" s="29">
        <v>0</v>
      </c>
      <c r="DG112" s="30">
        <v>0</v>
      </c>
      <c r="DH112" s="29">
        <v>0</v>
      </c>
      <c r="DI112" s="30">
        <v>362</v>
      </c>
      <c r="DJ112" s="29">
        <v>854</v>
      </c>
      <c r="DK112" s="30">
        <v>4968</v>
      </c>
      <c r="DL112" s="29">
        <v>111</v>
      </c>
      <c r="DM112" s="30">
        <v>1</v>
      </c>
      <c r="DN112" s="29">
        <v>0</v>
      </c>
      <c r="DO112" s="30">
        <v>0</v>
      </c>
      <c r="DP112" s="29">
        <v>0</v>
      </c>
      <c r="DQ112" s="30">
        <v>0</v>
      </c>
      <c r="DR112" s="29">
        <v>0</v>
      </c>
      <c r="DS112" s="30">
        <v>0</v>
      </c>
      <c r="DT112" s="29">
        <v>0</v>
      </c>
      <c r="DU112" s="30">
        <v>0</v>
      </c>
      <c r="DV112" s="29">
        <v>0</v>
      </c>
      <c r="DW112" s="32">
        <v>6296</v>
      </c>
      <c r="DX112" s="33">
        <v>108</v>
      </c>
    </row>
    <row r="113" spans="1:128">
      <c r="A113" s="1">
        <v>109</v>
      </c>
      <c r="B113" s="27" t="s">
        <v>468</v>
      </c>
      <c r="C113" s="28" t="s">
        <v>469</v>
      </c>
      <c r="D113" s="29">
        <v>0</v>
      </c>
      <c r="E113" s="30">
        <v>0</v>
      </c>
      <c r="F113" s="29">
        <v>1</v>
      </c>
      <c r="G113" s="30">
        <v>11</v>
      </c>
      <c r="H113" s="29">
        <v>0</v>
      </c>
      <c r="I113" s="30">
        <v>5</v>
      </c>
      <c r="J113" s="29">
        <v>0</v>
      </c>
      <c r="K113" s="30">
        <v>0</v>
      </c>
      <c r="L113" s="29">
        <v>0</v>
      </c>
      <c r="M113" s="30">
        <v>0</v>
      </c>
      <c r="N113" s="29">
        <v>2</v>
      </c>
      <c r="O113" s="30">
        <v>167</v>
      </c>
      <c r="P113" s="29">
        <v>0</v>
      </c>
      <c r="Q113" s="30">
        <v>0</v>
      </c>
      <c r="R113" s="29">
        <v>0</v>
      </c>
      <c r="S113" s="30">
        <v>0</v>
      </c>
      <c r="T113" s="29">
        <v>0</v>
      </c>
      <c r="U113" s="30">
        <v>0</v>
      </c>
      <c r="V113" s="29">
        <v>0</v>
      </c>
      <c r="W113" s="30">
        <v>0</v>
      </c>
      <c r="X113" s="29">
        <v>0</v>
      </c>
      <c r="Y113" s="30">
        <v>0</v>
      </c>
      <c r="Z113" s="29">
        <v>0</v>
      </c>
      <c r="AA113" s="30">
        <v>0</v>
      </c>
      <c r="AB113" s="29">
        <v>0</v>
      </c>
      <c r="AC113" s="30">
        <v>0</v>
      </c>
      <c r="AD113" s="29">
        <v>0</v>
      </c>
      <c r="AE113" s="30">
        <v>0</v>
      </c>
      <c r="AF113" s="29">
        <v>0</v>
      </c>
      <c r="AG113" s="30">
        <v>0</v>
      </c>
      <c r="AH113" s="29">
        <v>0</v>
      </c>
      <c r="AI113" s="30">
        <v>0</v>
      </c>
      <c r="AJ113" s="29">
        <v>0</v>
      </c>
      <c r="AK113" s="30">
        <v>0</v>
      </c>
      <c r="AL113" s="29">
        <v>0</v>
      </c>
      <c r="AM113" s="30">
        <v>0</v>
      </c>
      <c r="AN113" s="29">
        <v>0</v>
      </c>
      <c r="AO113" s="30">
        <v>0</v>
      </c>
      <c r="AP113" s="29">
        <v>0</v>
      </c>
      <c r="AQ113" s="30">
        <v>0</v>
      </c>
      <c r="AR113" s="29">
        <v>0</v>
      </c>
      <c r="AS113" s="30">
        <v>0</v>
      </c>
      <c r="AT113" s="29">
        <v>0</v>
      </c>
      <c r="AU113" s="30">
        <v>0</v>
      </c>
      <c r="AV113" s="29">
        <v>0</v>
      </c>
      <c r="AW113" s="30">
        <v>0</v>
      </c>
      <c r="AX113" s="29">
        <v>0</v>
      </c>
      <c r="AY113" s="30">
        <v>0</v>
      </c>
      <c r="AZ113" s="29">
        <v>0</v>
      </c>
      <c r="BA113" s="30">
        <v>0</v>
      </c>
      <c r="BB113" s="29">
        <v>0</v>
      </c>
      <c r="BC113" s="30">
        <v>0</v>
      </c>
      <c r="BD113" s="29">
        <v>0</v>
      </c>
      <c r="BE113" s="30">
        <v>0</v>
      </c>
      <c r="BF113" s="29">
        <v>0</v>
      </c>
      <c r="BG113" s="30">
        <v>0</v>
      </c>
      <c r="BH113" s="29">
        <v>0</v>
      </c>
      <c r="BI113" s="30">
        <v>0</v>
      </c>
      <c r="BJ113" s="29">
        <v>0</v>
      </c>
      <c r="BK113" s="30">
        <v>0</v>
      </c>
      <c r="BL113" s="29">
        <v>0</v>
      </c>
      <c r="BM113" s="30">
        <v>0</v>
      </c>
      <c r="BN113" s="29">
        <v>5</v>
      </c>
      <c r="BO113" s="30">
        <v>0</v>
      </c>
      <c r="BP113" s="29">
        <v>0</v>
      </c>
      <c r="BQ113" s="30">
        <v>0</v>
      </c>
      <c r="BR113" s="29">
        <v>0</v>
      </c>
      <c r="BS113" s="30">
        <v>1</v>
      </c>
      <c r="BT113" s="29">
        <v>0</v>
      </c>
      <c r="BU113" s="30">
        <v>8203</v>
      </c>
      <c r="BV113" s="29">
        <v>0</v>
      </c>
      <c r="BW113" s="30">
        <v>1706</v>
      </c>
      <c r="BX113" s="29">
        <v>0</v>
      </c>
      <c r="BY113" s="30">
        <v>0</v>
      </c>
      <c r="BZ113" s="31">
        <v>1129</v>
      </c>
      <c r="CA113" s="30">
        <v>25</v>
      </c>
      <c r="CB113" s="29">
        <v>4</v>
      </c>
      <c r="CC113" s="30">
        <v>0</v>
      </c>
      <c r="CD113" s="29">
        <v>0</v>
      </c>
      <c r="CE113" s="30">
        <v>0</v>
      </c>
      <c r="CF113" s="29">
        <v>0</v>
      </c>
      <c r="CG113" s="30">
        <v>0</v>
      </c>
      <c r="CH113" s="29">
        <v>0</v>
      </c>
      <c r="CI113" s="30">
        <v>0</v>
      </c>
      <c r="CJ113" s="29">
        <v>0</v>
      </c>
      <c r="CK113" s="30">
        <v>0</v>
      </c>
      <c r="CL113" s="29">
        <v>0</v>
      </c>
      <c r="CM113" s="30">
        <v>0</v>
      </c>
      <c r="CN113" s="29">
        <v>0</v>
      </c>
      <c r="CO113" s="30">
        <v>0</v>
      </c>
      <c r="CP113" s="29">
        <v>0</v>
      </c>
      <c r="CQ113" s="30">
        <v>0</v>
      </c>
      <c r="CR113" s="29">
        <v>2</v>
      </c>
      <c r="CS113" s="29">
        <v>0</v>
      </c>
      <c r="CT113" s="29">
        <v>0</v>
      </c>
      <c r="CU113" s="30">
        <v>0</v>
      </c>
      <c r="CV113" s="29">
        <v>0</v>
      </c>
      <c r="CW113" s="30">
        <v>0</v>
      </c>
      <c r="CX113" s="29">
        <v>0</v>
      </c>
      <c r="CY113" s="30">
        <v>1</v>
      </c>
      <c r="CZ113" s="29">
        <v>4</v>
      </c>
      <c r="DA113" s="30">
        <v>1</v>
      </c>
      <c r="DB113" s="29">
        <v>0</v>
      </c>
      <c r="DC113" s="30">
        <v>1</v>
      </c>
      <c r="DD113" s="29">
        <v>3</v>
      </c>
      <c r="DE113" s="30">
        <v>0</v>
      </c>
      <c r="DF113" s="29">
        <v>0</v>
      </c>
      <c r="DG113" s="30">
        <v>0</v>
      </c>
      <c r="DH113" s="29">
        <v>0</v>
      </c>
      <c r="DI113" s="30">
        <v>2</v>
      </c>
      <c r="DJ113" s="29">
        <v>4</v>
      </c>
      <c r="DK113" s="30">
        <v>1</v>
      </c>
      <c r="DL113" s="29">
        <v>0</v>
      </c>
      <c r="DM113" s="30">
        <v>0</v>
      </c>
      <c r="DN113" s="29">
        <v>1</v>
      </c>
      <c r="DO113" s="30">
        <v>0</v>
      </c>
      <c r="DP113" s="29">
        <v>0</v>
      </c>
      <c r="DQ113" s="30">
        <v>0</v>
      </c>
      <c r="DR113" s="29">
        <v>0</v>
      </c>
      <c r="DS113" s="30">
        <v>0</v>
      </c>
      <c r="DT113" s="29">
        <v>0</v>
      </c>
      <c r="DU113" s="30">
        <v>0</v>
      </c>
      <c r="DV113" s="29">
        <v>0</v>
      </c>
      <c r="DW113" s="32">
        <v>11279</v>
      </c>
      <c r="DX113" s="33">
        <v>109</v>
      </c>
    </row>
    <row r="114" spans="1:128">
      <c r="A114" s="1">
        <v>110</v>
      </c>
      <c r="B114" s="27" t="s">
        <v>470</v>
      </c>
      <c r="C114" s="28" t="s">
        <v>471</v>
      </c>
      <c r="D114" s="29">
        <v>6</v>
      </c>
      <c r="E114" s="30">
        <v>2</v>
      </c>
      <c r="F114" s="29">
        <v>1</v>
      </c>
      <c r="G114" s="30">
        <v>0</v>
      </c>
      <c r="H114" s="29">
        <v>2</v>
      </c>
      <c r="I114" s="30">
        <v>143</v>
      </c>
      <c r="J114" s="29">
        <v>33</v>
      </c>
      <c r="K114" s="30">
        <v>21</v>
      </c>
      <c r="L114" s="29">
        <v>26</v>
      </c>
      <c r="M114" s="30">
        <v>280</v>
      </c>
      <c r="N114" s="29">
        <v>263</v>
      </c>
      <c r="O114" s="30">
        <v>30</v>
      </c>
      <c r="P114" s="29">
        <v>44</v>
      </c>
      <c r="Q114" s="30">
        <v>52</v>
      </c>
      <c r="R114" s="29">
        <v>229</v>
      </c>
      <c r="S114" s="30">
        <v>28</v>
      </c>
      <c r="T114" s="29">
        <v>16</v>
      </c>
      <c r="U114" s="30">
        <v>31</v>
      </c>
      <c r="V114" s="29">
        <v>13</v>
      </c>
      <c r="W114" s="30">
        <v>16</v>
      </c>
      <c r="X114" s="29">
        <v>5</v>
      </c>
      <c r="Y114" s="30">
        <v>48</v>
      </c>
      <c r="Z114" s="29">
        <v>131</v>
      </c>
      <c r="AA114" s="30">
        <v>57</v>
      </c>
      <c r="AB114" s="29">
        <v>66</v>
      </c>
      <c r="AC114" s="30">
        <v>239</v>
      </c>
      <c r="AD114" s="29">
        <v>405</v>
      </c>
      <c r="AE114" s="30">
        <v>251</v>
      </c>
      <c r="AF114" s="29">
        <v>98</v>
      </c>
      <c r="AG114" s="30">
        <v>211</v>
      </c>
      <c r="AH114" s="29">
        <v>26</v>
      </c>
      <c r="AI114" s="30">
        <v>53</v>
      </c>
      <c r="AJ114" s="29">
        <v>109</v>
      </c>
      <c r="AK114" s="30">
        <v>158</v>
      </c>
      <c r="AL114" s="29">
        <v>105</v>
      </c>
      <c r="AM114" s="30">
        <v>72</v>
      </c>
      <c r="AN114" s="29">
        <v>93</v>
      </c>
      <c r="AO114" s="30">
        <v>17</v>
      </c>
      <c r="AP114" s="29">
        <v>20</v>
      </c>
      <c r="AQ114" s="30">
        <v>10</v>
      </c>
      <c r="AR114" s="29">
        <v>20</v>
      </c>
      <c r="AS114" s="30">
        <v>14</v>
      </c>
      <c r="AT114" s="29">
        <v>1</v>
      </c>
      <c r="AU114" s="30">
        <v>96</v>
      </c>
      <c r="AV114" s="29">
        <v>23</v>
      </c>
      <c r="AW114" s="30">
        <v>13</v>
      </c>
      <c r="AX114" s="29">
        <v>28</v>
      </c>
      <c r="AY114" s="30">
        <v>13</v>
      </c>
      <c r="AZ114" s="29">
        <v>4</v>
      </c>
      <c r="BA114" s="30">
        <v>17</v>
      </c>
      <c r="BB114" s="29">
        <v>32</v>
      </c>
      <c r="BC114" s="30">
        <v>25</v>
      </c>
      <c r="BD114" s="29">
        <v>95</v>
      </c>
      <c r="BE114" s="30">
        <v>228</v>
      </c>
      <c r="BF114" s="29">
        <v>57</v>
      </c>
      <c r="BG114" s="30">
        <v>12</v>
      </c>
      <c r="BH114" s="29">
        <v>17</v>
      </c>
      <c r="BI114" s="30">
        <v>10</v>
      </c>
      <c r="BJ114" s="29">
        <v>35</v>
      </c>
      <c r="BK114" s="30">
        <v>48</v>
      </c>
      <c r="BL114" s="29">
        <v>68</v>
      </c>
      <c r="BM114" s="30">
        <v>164</v>
      </c>
      <c r="BN114" s="29">
        <v>72</v>
      </c>
      <c r="BO114" s="30">
        <v>22</v>
      </c>
      <c r="BP114" s="29">
        <v>0</v>
      </c>
      <c r="BQ114" s="30">
        <v>0</v>
      </c>
      <c r="BR114" s="29">
        <v>0</v>
      </c>
      <c r="BS114" s="30">
        <v>0</v>
      </c>
      <c r="BT114" s="29">
        <v>0</v>
      </c>
      <c r="BU114" s="30">
        <v>0</v>
      </c>
      <c r="BV114" s="29">
        <v>0</v>
      </c>
      <c r="BW114" s="30">
        <v>0</v>
      </c>
      <c r="BX114" s="29">
        <v>0</v>
      </c>
      <c r="BY114" s="30">
        <v>0</v>
      </c>
      <c r="BZ114" s="31">
        <v>73</v>
      </c>
      <c r="CA114" s="30">
        <v>0</v>
      </c>
      <c r="CB114" s="29">
        <v>0</v>
      </c>
      <c r="CC114" s="30">
        <v>0</v>
      </c>
      <c r="CD114" s="29">
        <v>0</v>
      </c>
      <c r="CE114" s="30">
        <v>0</v>
      </c>
      <c r="CF114" s="29">
        <v>0</v>
      </c>
      <c r="CG114" s="30">
        <v>0</v>
      </c>
      <c r="CH114" s="29">
        <v>0</v>
      </c>
      <c r="CI114" s="30">
        <v>0</v>
      </c>
      <c r="CJ114" s="29">
        <v>0</v>
      </c>
      <c r="CK114" s="30">
        <v>0</v>
      </c>
      <c r="CL114" s="29">
        <v>0</v>
      </c>
      <c r="CM114" s="30">
        <v>0</v>
      </c>
      <c r="CN114" s="29">
        <v>0</v>
      </c>
      <c r="CO114" s="30">
        <v>0</v>
      </c>
      <c r="CP114" s="29">
        <v>0</v>
      </c>
      <c r="CQ114" s="30">
        <v>0</v>
      </c>
      <c r="CR114" s="29">
        <v>0</v>
      </c>
      <c r="CS114" s="29">
        <v>0</v>
      </c>
      <c r="CT114" s="29">
        <v>0</v>
      </c>
      <c r="CU114" s="30">
        <v>0</v>
      </c>
      <c r="CV114" s="29">
        <v>0</v>
      </c>
      <c r="CW114" s="30">
        <v>0</v>
      </c>
      <c r="CX114" s="29">
        <v>0</v>
      </c>
      <c r="CY114" s="30">
        <v>0</v>
      </c>
      <c r="CZ114" s="29">
        <v>0</v>
      </c>
      <c r="DA114" s="30">
        <v>0</v>
      </c>
      <c r="DB114" s="29">
        <v>0</v>
      </c>
      <c r="DC114" s="30">
        <v>0</v>
      </c>
      <c r="DD114" s="29">
        <v>0</v>
      </c>
      <c r="DE114" s="30">
        <v>0</v>
      </c>
      <c r="DF114" s="29">
        <v>0</v>
      </c>
      <c r="DG114" s="30">
        <v>0</v>
      </c>
      <c r="DH114" s="29">
        <v>25</v>
      </c>
      <c r="DI114" s="30">
        <v>0</v>
      </c>
      <c r="DJ114" s="29">
        <v>0</v>
      </c>
      <c r="DK114" s="30">
        <v>0</v>
      </c>
      <c r="DL114" s="29">
        <v>0</v>
      </c>
      <c r="DM114" s="30">
        <v>0</v>
      </c>
      <c r="DN114" s="29">
        <v>0</v>
      </c>
      <c r="DO114" s="30">
        <v>0</v>
      </c>
      <c r="DP114" s="29">
        <v>0</v>
      </c>
      <c r="DQ114" s="30">
        <v>0</v>
      </c>
      <c r="DR114" s="29">
        <v>0</v>
      </c>
      <c r="DS114" s="30">
        <v>0</v>
      </c>
      <c r="DT114" s="29">
        <v>0</v>
      </c>
      <c r="DU114" s="30">
        <v>0</v>
      </c>
      <c r="DV114" s="29">
        <v>0</v>
      </c>
      <c r="DW114" s="32">
        <v>4622</v>
      </c>
      <c r="DX114" s="33">
        <v>110</v>
      </c>
    </row>
    <row r="115" spans="1:128">
      <c r="A115" s="1">
        <v>111</v>
      </c>
      <c r="B115" s="27" t="s">
        <v>472</v>
      </c>
      <c r="C115" s="28" t="s">
        <v>473</v>
      </c>
      <c r="D115" s="29">
        <v>3</v>
      </c>
      <c r="E115" s="30">
        <v>1</v>
      </c>
      <c r="F115" s="29">
        <v>1</v>
      </c>
      <c r="G115" s="30">
        <v>0</v>
      </c>
      <c r="H115" s="29">
        <v>1</v>
      </c>
      <c r="I115" s="30">
        <v>34</v>
      </c>
      <c r="J115" s="29">
        <v>3</v>
      </c>
      <c r="K115" s="30">
        <v>2</v>
      </c>
      <c r="L115" s="29">
        <v>5</v>
      </c>
      <c r="M115" s="30">
        <v>4</v>
      </c>
      <c r="N115" s="29">
        <v>25</v>
      </c>
      <c r="O115" s="30">
        <v>348</v>
      </c>
      <c r="P115" s="29">
        <v>8</v>
      </c>
      <c r="Q115" s="30">
        <v>23</v>
      </c>
      <c r="R115" s="29">
        <v>56</v>
      </c>
      <c r="S115" s="30">
        <v>5</v>
      </c>
      <c r="T115" s="29">
        <v>3</v>
      </c>
      <c r="U115" s="30">
        <v>3</v>
      </c>
      <c r="V115" s="29">
        <v>2</v>
      </c>
      <c r="W115" s="30">
        <v>1</v>
      </c>
      <c r="X115" s="29">
        <v>2</v>
      </c>
      <c r="Y115" s="30">
        <v>11</v>
      </c>
      <c r="Z115" s="29">
        <v>23</v>
      </c>
      <c r="AA115" s="30">
        <v>13</v>
      </c>
      <c r="AB115" s="29">
        <v>8</v>
      </c>
      <c r="AC115" s="30">
        <v>43</v>
      </c>
      <c r="AD115" s="29">
        <v>73</v>
      </c>
      <c r="AE115" s="30">
        <v>48</v>
      </c>
      <c r="AF115" s="29">
        <v>18</v>
      </c>
      <c r="AG115" s="30">
        <v>39</v>
      </c>
      <c r="AH115" s="29">
        <v>5</v>
      </c>
      <c r="AI115" s="30">
        <v>9</v>
      </c>
      <c r="AJ115" s="29">
        <v>22</v>
      </c>
      <c r="AK115" s="30">
        <v>9</v>
      </c>
      <c r="AL115" s="29">
        <v>15</v>
      </c>
      <c r="AM115" s="30">
        <v>6</v>
      </c>
      <c r="AN115" s="29">
        <v>13</v>
      </c>
      <c r="AO115" s="30">
        <v>2</v>
      </c>
      <c r="AP115" s="29">
        <v>4</v>
      </c>
      <c r="AQ115" s="30">
        <v>1</v>
      </c>
      <c r="AR115" s="29">
        <v>3</v>
      </c>
      <c r="AS115" s="30">
        <v>3</v>
      </c>
      <c r="AT115" s="29">
        <v>0</v>
      </c>
      <c r="AU115" s="30">
        <v>14</v>
      </c>
      <c r="AV115" s="29">
        <v>4</v>
      </c>
      <c r="AW115" s="30">
        <v>1</v>
      </c>
      <c r="AX115" s="29">
        <v>5</v>
      </c>
      <c r="AY115" s="30">
        <v>2</v>
      </c>
      <c r="AZ115" s="29">
        <v>0</v>
      </c>
      <c r="BA115" s="30">
        <v>3</v>
      </c>
      <c r="BB115" s="29">
        <v>3</v>
      </c>
      <c r="BC115" s="30">
        <v>1</v>
      </c>
      <c r="BD115" s="29">
        <v>3</v>
      </c>
      <c r="BE115" s="30">
        <v>9</v>
      </c>
      <c r="BF115" s="29">
        <v>6</v>
      </c>
      <c r="BG115" s="30">
        <v>3</v>
      </c>
      <c r="BH115" s="29">
        <v>3</v>
      </c>
      <c r="BI115" s="30">
        <v>3</v>
      </c>
      <c r="BJ115" s="29">
        <v>3</v>
      </c>
      <c r="BK115" s="30">
        <v>8</v>
      </c>
      <c r="BL115" s="29">
        <v>2</v>
      </c>
      <c r="BM115" s="30">
        <v>19</v>
      </c>
      <c r="BN115" s="29">
        <v>5</v>
      </c>
      <c r="BO115" s="30">
        <v>3</v>
      </c>
      <c r="BP115" s="29">
        <v>9</v>
      </c>
      <c r="BQ115" s="30">
        <v>3</v>
      </c>
      <c r="BR115" s="29">
        <v>10</v>
      </c>
      <c r="BS115" s="30">
        <v>40</v>
      </c>
      <c r="BT115" s="29">
        <v>39</v>
      </c>
      <c r="BU115" s="30">
        <v>3</v>
      </c>
      <c r="BV115" s="29">
        <v>3</v>
      </c>
      <c r="BW115" s="30">
        <v>2</v>
      </c>
      <c r="BX115" s="29">
        <v>34</v>
      </c>
      <c r="BY115" s="30">
        <v>8</v>
      </c>
      <c r="BZ115" s="31">
        <v>13</v>
      </c>
      <c r="CA115" s="30">
        <v>3</v>
      </c>
      <c r="CB115" s="29">
        <v>8</v>
      </c>
      <c r="CC115" s="30">
        <v>3</v>
      </c>
      <c r="CD115" s="29">
        <v>2</v>
      </c>
      <c r="CE115" s="30">
        <v>0</v>
      </c>
      <c r="CF115" s="29">
        <v>0</v>
      </c>
      <c r="CG115" s="30">
        <v>0</v>
      </c>
      <c r="CH115" s="29">
        <v>0</v>
      </c>
      <c r="CI115" s="30">
        <v>0</v>
      </c>
      <c r="CJ115" s="29">
        <v>0</v>
      </c>
      <c r="CK115" s="30">
        <v>0</v>
      </c>
      <c r="CL115" s="29">
        <v>0</v>
      </c>
      <c r="CM115" s="30">
        <v>0</v>
      </c>
      <c r="CN115" s="29">
        <v>0</v>
      </c>
      <c r="CO115" s="30">
        <v>0</v>
      </c>
      <c r="CP115" s="29">
        <v>0</v>
      </c>
      <c r="CQ115" s="30">
        <v>2</v>
      </c>
      <c r="CR115" s="29">
        <v>2</v>
      </c>
      <c r="CS115" s="29">
        <v>1</v>
      </c>
      <c r="CT115" s="29">
        <v>0</v>
      </c>
      <c r="CU115" s="30">
        <v>0</v>
      </c>
      <c r="CV115" s="29">
        <v>0</v>
      </c>
      <c r="CW115" s="30">
        <v>1</v>
      </c>
      <c r="CX115" s="29">
        <v>0</v>
      </c>
      <c r="CY115" s="30">
        <v>0</v>
      </c>
      <c r="CZ115" s="29">
        <v>0</v>
      </c>
      <c r="DA115" s="30">
        <v>0</v>
      </c>
      <c r="DB115" s="29">
        <v>1</v>
      </c>
      <c r="DC115" s="30">
        <v>0</v>
      </c>
      <c r="DD115" s="29">
        <v>0</v>
      </c>
      <c r="DE115" s="30">
        <v>1</v>
      </c>
      <c r="DF115" s="29">
        <v>0</v>
      </c>
      <c r="DG115" s="30">
        <v>3</v>
      </c>
      <c r="DH115" s="29">
        <v>3</v>
      </c>
      <c r="DI115" s="30">
        <v>3</v>
      </c>
      <c r="DJ115" s="29">
        <v>1</v>
      </c>
      <c r="DK115" s="30">
        <v>1</v>
      </c>
      <c r="DL115" s="29">
        <v>0</v>
      </c>
      <c r="DM115" s="30">
        <v>1</v>
      </c>
      <c r="DN115" s="29">
        <v>0</v>
      </c>
      <c r="DO115" s="30">
        <v>3</v>
      </c>
      <c r="DP115" s="29">
        <v>2</v>
      </c>
      <c r="DQ115" s="30">
        <v>6</v>
      </c>
      <c r="DR115" s="29">
        <v>1</v>
      </c>
      <c r="DS115" s="30">
        <v>1</v>
      </c>
      <c r="DT115" s="29">
        <v>2</v>
      </c>
      <c r="DU115" s="30">
        <v>0</v>
      </c>
      <c r="DV115" s="29">
        <v>0</v>
      </c>
      <c r="DW115" s="32">
        <v>1213</v>
      </c>
      <c r="DX115" s="33">
        <v>111</v>
      </c>
    </row>
    <row r="116" spans="1:128">
      <c r="A116" s="1">
        <v>112</v>
      </c>
      <c r="B116" s="27" t="s">
        <v>474</v>
      </c>
      <c r="C116" s="28" t="s">
        <v>475</v>
      </c>
      <c r="D116" s="29">
        <v>6</v>
      </c>
      <c r="E116" s="30">
        <v>27</v>
      </c>
      <c r="F116" s="29">
        <v>0</v>
      </c>
      <c r="G116" s="30">
        <v>0</v>
      </c>
      <c r="H116" s="29">
        <v>0</v>
      </c>
      <c r="I116" s="30">
        <v>4</v>
      </c>
      <c r="J116" s="29">
        <v>1</v>
      </c>
      <c r="K116" s="30">
        <v>2</v>
      </c>
      <c r="L116" s="29">
        <v>2</v>
      </c>
      <c r="M116" s="30">
        <v>0</v>
      </c>
      <c r="N116" s="29">
        <v>4271</v>
      </c>
      <c r="O116" s="30">
        <v>21</v>
      </c>
      <c r="P116" s="29">
        <v>1</v>
      </c>
      <c r="Q116" s="30">
        <v>49</v>
      </c>
      <c r="R116" s="29">
        <v>31</v>
      </c>
      <c r="S116" s="30">
        <v>5</v>
      </c>
      <c r="T116" s="29">
        <v>6</v>
      </c>
      <c r="U116" s="30">
        <v>20</v>
      </c>
      <c r="V116" s="29">
        <v>6</v>
      </c>
      <c r="W116" s="30">
        <v>9</v>
      </c>
      <c r="X116" s="29">
        <v>8</v>
      </c>
      <c r="Y116" s="30">
        <v>5</v>
      </c>
      <c r="Z116" s="29">
        <v>11</v>
      </c>
      <c r="AA116" s="30">
        <v>6</v>
      </c>
      <c r="AB116" s="29">
        <v>14</v>
      </c>
      <c r="AC116" s="30">
        <v>11</v>
      </c>
      <c r="AD116" s="29">
        <v>22</v>
      </c>
      <c r="AE116" s="30">
        <v>15</v>
      </c>
      <c r="AF116" s="29">
        <v>20</v>
      </c>
      <c r="AG116" s="30">
        <v>4</v>
      </c>
      <c r="AH116" s="29">
        <v>1</v>
      </c>
      <c r="AI116" s="30">
        <v>4</v>
      </c>
      <c r="AJ116" s="29">
        <v>13</v>
      </c>
      <c r="AK116" s="30">
        <v>12</v>
      </c>
      <c r="AL116" s="29">
        <v>16</v>
      </c>
      <c r="AM116" s="30">
        <v>25</v>
      </c>
      <c r="AN116" s="29">
        <v>23</v>
      </c>
      <c r="AO116" s="30">
        <v>5</v>
      </c>
      <c r="AP116" s="29">
        <v>5</v>
      </c>
      <c r="AQ116" s="30">
        <v>3</v>
      </c>
      <c r="AR116" s="29">
        <v>5</v>
      </c>
      <c r="AS116" s="30">
        <v>2</v>
      </c>
      <c r="AT116" s="29">
        <v>1</v>
      </c>
      <c r="AU116" s="30">
        <v>8</v>
      </c>
      <c r="AV116" s="29">
        <v>5</v>
      </c>
      <c r="AW116" s="30">
        <v>7</v>
      </c>
      <c r="AX116" s="29">
        <v>8</v>
      </c>
      <c r="AY116" s="30">
        <v>9</v>
      </c>
      <c r="AZ116" s="29">
        <v>1</v>
      </c>
      <c r="BA116" s="30">
        <v>25</v>
      </c>
      <c r="BB116" s="29">
        <v>2</v>
      </c>
      <c r="BC116" s="30">
        <v>44</v>
      </c>
      <c r="BD116" s="29">
        <v>95</v>
      </c>
      <c r="BE116" s="30">
        <v>72</v>
      </c>
      <c r="BF116" s="29">
        <v>34</v>
      </c>
      <c r="BG116" s="30">
        <v>14</v>
      </c>
      <c r="BH116" s="29">
        <v>15</v>
      </c>
      <c r="BI116" s="30">
        <v>8</v>
      </c>
      <c r="BJ116" s="29">
        <v>17</v>
      </c>
      <c r="BK116" s="30">
        <v>17</v>
      </c>
      <c r="BL116" s="29">
        <v>73</v>
      </c>
      <c r="BM116" s="30">
        <v>52</v>
      </c>
      <c r="BN116" s="29">
        <v>46</v>
      </c>
      <c r="BO116" s="30">
        <v>40</v>
      </c>
      <c r="BP116" s="29">
        <v>7</v>
      </c>
      <c r="BQ116" s="30">
        <v>27</v>
      </c>
      <c r="BR116" s="29">
        <v>2</v>
      </c>
      <c r="BS116" s="30">
        <v>19</v>
      </c>
      <c r="BT116" s="29">
        <v>0</v>
      </c>
      <c r="BU116" s="30">
        <v>40</v>
      </c>
      <c r="BV116" s="29">
        <v>26</v>
      </c>
      <c r="BW116" s="30">
        <v>10</v>
      </c>
      <c r="BX116" s="29">
        <v>16</v>
      </c>
      <c r="BY116" s="30">
        <v>11</v>
      </c>
      <c r="BZ116" s="31">
        <v>17</v>
      </c>
      <c r="CA116" s="30">
        <v>10</v>
      </c>
      <c r="CB116" s="29">
        <v>8</v>
      </c>
      <c r="CC116" s="30">
        <v>1</v>
      </c>
      <c r="CD116" s="29">
        <v>9</v>
      </c>
      <c r="CE116" s="30">
        <v>5</v>
      </c>
      <c r="CF116" s="29">
        <v>15</v>
      </c>
      <c r="CG116" s="30">
        <v>6</v>
      </c>
      <c r="CH116" s="29">
        <v>168</v>
      </c>
      <c r="CI116" s="30">
        <v>857</v>
      </c>
      <c r="CJ116" s="29">
        <v>3</v>
      </c>
      <c r="CK116" s="30">
        <v>11</v>
      </c>
      <c r="CL116" s="29">
        <v>20</v>
      </c>
      <c r="CM116" s="30">
        <v>9</v>
      </c>
      <c r="CN116" s="29">
        <v>7</v>
      </c>
      <c r="CO116" s="30">
        <v>1</v>
      </c>
      <c r="CP116" s="29">
        <v>0</v>
      </c>
      <c r="CQ116" s="30">
        <v>16</v>
      </c>
      <c r="CR116" s="29">
        <v>15</v>
      </c>
      <c r="CS116" s="29">
        <v>9</v>
      </c>
      <c r="CT116" s="29">
        <v>1</v>
      </c>
      <c r="CU116" s="30">
        <v>4</v>
      </c>
      <c r="CV116" s="29">
        <v>7</v>
      </c>
      <c r="CW116" s="30">
        <v>3</v>
      </c>
      <c r="CX116" s="29">
        <v>11</v>
      </c>
      <c r="CY116" s="30">
        <v>1</v>
      </c>
      <c r="CZ116" s="29">
        <v>13</v>
      </c>
      <c r="DA116" s="30">
        <v>2</v>
      </c>
      <c r="DB116" s="29">
        <v>3</v>
      </c>
      <c r="DC116" s="30">
        <v>5</v>
      </c>
      <c r="DD116" s="29">
        <v>12</v>
      </c>
      <c r="DE116" s="30">
        <v>0</v>
      </c>
      <c r="DF116" s="29">
        <v>0</v>
      </c>
      <c r="DG116" s="30">
        <v>19</v>
      </c>
      <c r="DH116" s="29">
        <v>21</v>
      </c>
      <c r="DI116" s="30">
        <v>13</v>
      </c>
      <c r="DJ116" s="29">
        <v>7</v>
      </c>
      <c r="DK116" s="30">
        <v>10</v>
      </c>
      <c r="DL116" s="29">
        <v>6</v>
      </c>
      <c r="DM116" s="30">
        <v>2</v>
      </c>
      <c r="DN116" s="29">
        <v>1</v>
      </c>
      <c r="DO116" s="30">
        <v>0</v>
      </c>
      <c r="DP116" s="29">
        <v>7</v>
      </c>
      <c r="DQ116" s="30">
        <v>10</v>
      </c>
      <c r="DR116" s="29">
        <v>40</v>
      </c>
      <c r="DS116" s="30">
        <v>29</v>
      </c>
      <c r="DT116" s="29">
        <v>2</v>
      </c>
      <c r="DU116" s="30">
        <v>1</v>
      </c>
      <c r="DV116" s="29">
        <v>0</v>
      </c>
      <c r="DW116" s="32">
        <v>6859</v>
      </c>
      <c r="DX116" s="33">
        <v>112</v>
      </c>
    </row>
    <row r="117" spans="1:128">
      <c r="A117" s="1">
        <v>113</v>
      </c>
      <c r="B117" s="27" t="s">
        <v>476</v>
      </c>
      <c r="C117" s="28" t="s">
        <v>477</v>
      </c>
      <c r="D117" s="29">
        <v>20</v>
      </c>
      <c r="E117" s="30">
        <v>7</v>
      </c>
      <c r="F117" s="29">
        <v>6</v>
      </c>
      <c r="G117" s="30">
        <v>0</v>
      </c>
      <c r="H117" s="29">
        <v>2</v>
      </c>
      <c r="I117" s="30">
        <v>87</v>
      </c>
      <c r="J117" s="29">
        <v>12</v>
      </c>
      <c r="K117" s="30">
        <v>20</v>
      </c>
      <c r="L117" s="29">
        <v>12</v>
      </c>
      <c r="M117" s="30">
        <v>33</v>
      </c>
      <c r="N117" s="29">
        <v>111</v>
      </c>
      <c r="O117" s="30">
        <v>18</v>
      </c>
      <c r="P117" s="29">
        <v>6</v>
      </c>
      <c r="Q117" s="30">
        <v>100</v>
      </c>
      <c r="R117" s="29">
        <v>31</v>
      </c>
      <c r="S117" s="30">
        <v>7</v>
      </c>
      <c r="T117" s="29">
        <v>34</v>
      </c>
      <c r="U117" s="30">
        <v>16</v>
      </c>
      <c r="V117" s="29">
        <v>4</v>
      </c>
      <c r="W117" s="30">
        <v>5</v>
      </c>
      <c r="X117" s="29">
        <v>5</v>
      </c>
      <c r="Y117" s="30">
        <v>5</v>
      </c>
      <c r="Z117" s="29">
        <v>7</v>
      </c>
      <c r="AA117" s="30">
        <v>3</v>
      </c>
      <c r="AB117" s="29">
        <v>1</v>
      </c>
      <c r="AC117" s="30">
        <v>47</v>
      </c>
      <c r="AD117" s="29">
        <v>153</v>
      </c>
      <c r="AE117" s="30">
        <v>112</v>
      </c>
      <c r="AF117" s="29">
        <v>27</v>
      </c>
      <c r="AG117" s="30">
        <v>251</v>
      </c>
      <c r="AH117" s="29">
        <v>24</v>
      </c>
      <c r="AI117" s="30">
        <v>43</v>
      </c>
      <c r="AJ117" s="29">
        <v>69</v>
      </c>
      <c r="AK117" s="30">
        <v>77</v>
      </c>
      <c r="AL117" s="29">
        <v>79</v>
      </c>
      <c r="AM117" s="30">
        <v>36</v>
      </c>
      <c r="AN117" s="29">
        <v>37</v>
      </c>
      <c r="AO117" s="30">
        <v>1</v>
      </c>
      <c r="AP117" s="29">
        <v>14</v>
      </c>
      <c r="AQ117" s="30">
        <v>6</v>
      </c>
      <c r="AR117" s="29">
        <v>14</v>
      </c>
      <c r="AS117" s="30">
        <v>9</v>
      </c>
      <c r="AT117" s="29">
        <v>2</v>
      </c>
      <c r="AU117" s="30">
        <v>35</v>
      </c>
      <c r="AV117" s="29">
        <v>17</v>
      </c>
      <c r="AW117" s="30">
        <v>22</v>
      </c>
      <c r="AX117" s="29">
        <v>27</v>
      </c>
      <c r="AY117" s="30">
        <v>18</v>
      </c>
      <c r="AZ117" s="29">
        <v>3</v>
      </c>
      <c r="BA117" s="30">
        <v>15</v>
      </c>
      <c r="BB117" s="29">
        <v>26</v>
      </c>
      <c r="BC117" s="30">
        <v>63</v>
      </c>
      <c r="BD117" s="29">
        <v>100</v>
      </c>
      <c r="BE117" s="30">
        <v>220</v>
      </c>
      <c r="BF117" s="29">
        <v>127</v>
      </c>
      <c r="BG117" s="30">
        <v>14</v>
      </c>
      <c r="BH117" s="29">
        <v>6</v>
      </c>
      <c r="BI117" s="30">
        <v>9</v>
      </c>
      <c r="BJ117" s="29">
        <v>24</v>
      </c>
      <c r="BK117" s="30">
        <v>29</v>
      </c>
      <c r="BL117" s="29">
        <v>71</v>
      </c>
      <c r="BM117" s="30">
        <v>168</v>
      </c>
      <c r="BN117" s="29">
        <v>272</v>
      </c>
      <c r="BO117" s="30">
        <v>19</v>
      </c>
      <c r="BP117" s="29">
        <v>17</v>
      </c>
      <c r="BQ117" s="30">
        <v>54</v>
      </c>
      <c r="BR117" s="29">
        <v>25</v>
      </c>
      <c r="BS117" s="30">
        <v>10</v>
      </c>
      <c r="BT117" s="29">
        <v>0</v>
      </c>
      <c r="BU117" s="30">
        <v>0</v>
      </c>
      <c r="BV117" s="29">
        <v>0</v>
      </c>
      <c r="BW117" s="30">
        <v>0</v>
      </c>
      <c r="BX117" s="29">
        <v>0</v>
      </c>
      <c r="BY117" s="30">
        <v>0</v>
      </c>
      <c r="BZ117" s="31">
        <v>0</v>
      </c>
      <c r="CA117" s="30">
        <v>0</v>
      </c>
      <c r="CB117" s="29">
        <v>0</v>
      </c>
      <c r="CC117" s="30">
        <v>0</v>
      </c>
      <c r="CD117" s="29">
        <v>0</v>
      </c>
      <c r="CE117" s="30">
        <v>0</v>
      </c>
      <c r="CF117" s="29">
        <v>0</v>
      </c>
      <c r="CG117" s="30">
        <v>0</v>
      </c>
      <c r="CH117" s="29">
        <v>0</v>
      </c>
      <c r="CI117" s="30">
        <v>128</v>
      </c>
      <c r="CJ117" s="29">
        <v>0</v>
      </c>
      <c r="CK117" s="30">
        <v>0</v>
      </c>
      <c r="CL117" s="29">
        <v>0</v>
      </c>
      <c r="CM117" s="30">
        <v>0</v>
      </c>
      <c r="CN117" s="29">
        <v>0</v>
      </c>
      <c r="CO117" s="30">
        <v>0</v>
      </c>
      <c r="CP117" s="29">
        <v>0</v>
      </c>
      <c r="CQ117" s="30">
        <v>0</v>
      </c>
      <c r="CR117" s="29">
        <v>0</v>
      </c>
      <c r="CS117" s="29">
        <v>0</v>
      </c>
      <c r="CT117" s="29">
        <v>0</v>
      </c>
      <c r="CU117" s="30">
        <v>0</v>
      </c>
      <c r="CV117" s="29">
        <v>0</v>
      </c>
      <c r="CW117" s="30">
        <v>9</v>
      </c>
      <c r="CX117" s="29">
        <v>0</v>
      </c>
      <c r="CY117" s="30">
        <v>1</v>
      </c>
      <c r="CZ117" s="29">
        <v>1</v>
      </c>
      <c r="DA117" s="30">
        <v>226</v>
      </c>
      <c r="DB117" s="29">
        <v>0</v>
      </c>
      <c r="DC117" s="30">
        <v>0</v>
      </c>
      <c r="DD117" s="29">
        <v>1</v>
      </c>
      <c r="DE117" s="30">
        <v>0</v>
      </c>
      <c r="DF117" s="29">
        <v>0</v>
      </c>
      <c r="DG117" s="30">
        <v>2</v>
      </c>
      <c r="DH117" s="29">
        <v>0</v>
      </c>
      <c r="DI117" s="30">
        <v>27</v>
      </c>
      <c r="DJ117" s="29">
        <v>126</v>
      </c>
      <c r="DK117" s="30">
        <v>215</v>
      </c>
      <c r="DL117" s="29">
        <v>0</v>
      </c>
      <c r="DM117" s="30">
        <v>0</v>
      </c>
      <c r="DN117" s="29">
        <v>1</v>
      </c>
      <c r="DO117" s="30">
        <v>0</v>
      </c>
      <c r="DP117" s="29">
        <v>0</v>
      </c>
      <c r="DQ117" s="30">
        <v>0</v>
      </c>
      <c r="DR117" s="29">
        <v>0</v>
      </c>
      <c r="DS117" s="30">
        <v>0</v>
      </c>
      <c r="DT117" s="29">
        <v>1</v>
      </c>
      <c r="DU117" s="30">
        <v>0</v>
      </c>
      <c r="DV117" s="29">
        <v>0</v>
      </c>
      <c r="DW117" s="32">
        <v>3682</v>
      </c>
      <c r="DX117" s="33">
        <v>113</v>
      </c>
    </row>
    <row r="118" spans="1:128">
      <c r="A118" s="1">
        <v>114</v>
      </c>
      <c r="B118" s="27" t="s">
        <v>478</v>
      </c>
      <c r="C118" s="28" t="s">
        <v>479</v>
      </c>
      <c r="D118" s="29">
        <v>0</v>
      </c>
      <c r="E118" s="30">
        <v>0</v>
      </c>
      <c r="F118" s="29">
        <v>0</v>
      </c>
      <c r="G118" s="30">
        <v>0</v>
      </c>
      <c r="H118" s="29">
        <v>0</v>
      </c>
      <c r="I118" s="30">
        <v>3</v>
      </c>
      <c r="J118" s="29">
        <v>0</v>
      </c>
      <c r="K118" s="30">
        <v>0</v>
      </c>
      <c r="L118" s="29">
        <v>0</v>
      </c>
      <c r="M118" s="30">
        <v>0</v>
      </c>
      <c r="N118" s="29">
        <v>24</v>
      </c>
      <c r="O118" s="30">
        <v>0</v>
      </c>
      <c r="P118" s="29">
        <v>0</v>
      </c>
      <c r="Q118" s="30">
        <v>4</v>
      </c>
      <c r="R118" s="29">
        <v>11</v>
      </c>
      <c r="S118" s="30">
        <v>0</v>
      </c>
      <c r="T118" s="29">
        <v>0</v>
      </c>
      <c r="U118" s="30">
        <v>0</v>
      </c>
      <c r="V118" s="29">
        <v>0</v>
      </c>
      <c r="W118" s="30">
        <v>0</v>
      </c>
      <c r="X118" s="29">
        <v>0</v>
      </c>
      <c r="Y118" s="30">
        <v>0</v>
      </c>
      <c r="Z118" s="29">
        <v>2</v>
      </c>
      <c r="AA118" s="30">
        <v>0</v>
      </c>
      <c r="AB118" s="29">
        <v>0</v>
      </c>
      <c r="AC118" s="30">
        <v>3</v>
      </c>
      <c r="AD118" s="29">
        <v>4</v>
      </c>
      <c r="AE118" s="30">
        <v>2</v>
      </c>
      <c r="AF118" s="29">
        <v>2</v>
      </c>
      <c r="AG118" s="30">
        <v>3</v>
      </c>
      <c r="AH118" s="29">
        <v>0</v>
      </c>
      <c r="AI118" s="30">
        <v>0</v>
      </c>
      <c r="AJ118" s="29">
        <v>1</v>
      </c>
      <c r="AK118" s="30">
        <v>1</v>
      </c>
      <c r="AL118" s="29">
        <v>3</v>
      </c>
      <c r="AM118" s="30">
        <v>1</v>
      </c>
      <c r="AN118" s="29">
        <v>3</v>
      </c>
      <c r="AO118" s="30">
        <v>0</v>
      </c>
      <c r="AP118" s="29">
        <v>0</v>
      </c>
      <c r="AQ118" s="30">
        <v>0</v>
      </c>
      <c r="AR118" s="29">
        <v>1</v>
      </c>
      <c r="AS118" s="30">
        <v>0</v>
      </c>
      <c r="AT118" s="29">
        <v>0</v>
      </c>
      <c r="AU118" s="30">
        <v>1</v>
      </c>
      <c r="AV118" s="29">
        <v>1</v>
      </c>
      <c r="AW118" s="30">
        <v>1</v>
      </c>
      <c r="AX118" s="29">
        <v>1</v>
      </c>
      <c r="AY118" s="30">
        <v>1</v>
      </c>
      <c r="AZ118" s="29">
        <v>0</v>
      </c>
      <c r="BA118" s="30">
        <v>1</v>
      </c>
      <c r="BB118" s="29">
        <v>1</v>
      </c>
      <c r="BC118" s="30">
        <v>3</v>
      </c>
      <c r="BD118" s="29">
        <v>3</v>
      </c>
      <c r="BE118" s="30">
        <v>6</v>
      </c>
      <c r="BF118" s="29">
        <v>7</v>
      </c>
      <c r="BG118" s="30">
        <v>0</v>
      </c>
      <c r="BH118" s="29">
        <v>0</v>
      </c>
      <c r="BI118" s="30">
        <v>0</v>
      </c>
      <c r="BJ118" s="29">
        <v>1</v>
      </c>
      <c r="BK118" s="30">
        <v>1</v>
      </c>
      <c r="BL118" s="29">
        <v>2</v>
      </c>
      <c r="BM118" s="30">
        <v>4</v>
      </c>
      <c r="BN118" s="29">
        <v>16</v>
      </c>
      <c r="BO118" s="30">
        <v>1</v>
      </c>
      <c r="BP118" s="29">
        <v>1</v>
      </c>
      <c r="BQ118" s="30">
        <v>33</v>
      </c>
      <c r="BR118" s="29">
        <v>1</v>
      </c>
      <c r="BS118" s="30">
        <v>7</v>
      </c>
      <c r="BT118" s="29">
        <v>0</v>
      </c>
      <c r="BU118" s="30">
        <v>84</v>
      </c>
      <c r="BV118" s="29">
        <v>0</v>
      </c>
      <c r="BW118" s="30">
        <v>0</v>
      </c>
      <c r="BX118" s="29">
        <v>2</v>
      </c>
      <c r="BY118" s="30">
        <v>0</v>
      </c>
      <c r="BZ118" s="31">
        <v>6</v>
      </c>
      <c r="CA118" s="30">
        <v>8</v>
      </c>
      <c r="CB118" s="29">
        <v>13</v>
      </c>
      <c r="CC118" s="30">
        <v>1</v>
      </c>
      <c r="CD118" s="29">
        <v>0</v>
      </c>
      <c r="CE118" s="30">
        <v>0</v>
      </c>
      <c r="CF118" s="29">
        <v>0</v>
      </c>
      <c r="CG118" s="30">
        <v>0</v>
      </c>
      <c r="CH118" s="29">
        <v>0</v>
      </c>
      <c r="CI118" s="30">
        <v>3</v>
      </c>
      <c r="CJ118" s="29">
        <v>0</v>
      </c>
      <c r="CK118" s="30">
        <v>1</v>
      </c>
      <c r="CL118" s="29">
        <v>0</v>
      </c>
      <c r="CM118" s="30">
        <v>1</v>
      </c>
      <c r="CN118" s="29">
        <v>3</v>
      </c>
      <c r="CO118" s="30">
        <v>0</v>
      </c>
      <c r="CP118" s="29">
        <v>0</v>
      </c>
      <c r="CQ118" s="30">
        <v>0</v>
      </c>
      <c r="CR118" s="29">
        <v>0</v>
      </c>
      <c r="CS118" s="29">
        <v>0</v>
      </c>
      <c r="CT118" s="29">
        <v>0</v>
      </c>
      <c r="CU118" s="30">
        <v>0</v>
      </c>
      <c r="CV118" s="29">
        <v>1</v>
      </c>
      <c r="CW118" s="30">
        <v>27</v>
      </c>
      <c r="CX118" s="29">
        <v>0</v>
      </c>
      <c r="CY118" s="30">
        <v>2</v>
      </c>
      <c r="CZ118" s="29">
        <v>6</v>
      </c>
      <c r="DA118" s="30">
        <v>11</v>
      </c>
      <c r="DB118" s="29">
        <v>0</v>
      </c>
      <c r="DC118" s="30">
        <v>1</v>
      </c>
      <c r="DD118" s="29">
        <v>4</v>
      </c>
      <c r="DE118" s="30">
        <v>2</v>
      </c>
      <c r="DF118" s="29">
        <v>0</v>
      </c>
      <c r="DG118" s="30">
        <v>7</v>
      </c>
      <c r="DH118" s="29">
        <v>3</v>
      </c>
      <c r="DI118" s="30">
        <v>166</v>
      </c>
      <c r="DJ118" s="29">
        <v>717</v>
      </c>
      <c r="DK118" s="30">
        <v>1432</v>
      </c>
      <c r="DL118" s="29">
        <v>1</v>
      </c>
      <c r="DM118" s="30">
        <v>0</v>
      </c>
      <c r="DN118" s="29">
        <v>0</v>
      </c>
      <c r="DO118" s="30">
        <v>0</v>
      </c>
      <c r="DP118" s="29">
        <v>0</v>
      </c>
      <c r="DQ118" s="30">
        <v>0</v>
      </c>
      <c r="DR118" s="29">
        <v>1</v>
      </c>
      <c r="DS118" s="30">
        <v>0</v>
      </c>
      <c r="DT118" s="29">
        <v>1</v>
      </c>
      <c r="DU118" s="30">
        <v>0</v>
      </c>
      <c r="DV118" s="29">
        <v>0</v>
      </c>
      <c r="DW118" s="32">
        <v>2665</v>
      </c>
      <c r="DX118" s="33">
        <v>114</v>
      </c>
    </row>
    <row r="119" spans="1:128">
      <c r="A119" s="1">
        <v>115</v>
      </c>
      <c r="B119" s="27" t="s">
        <v>480</v>
      </c>
      <c r="C119" s="28" t="s">
        <v>481</v>
      </c>
      <c r="D119" s="29">
        <v>33</v>
      </c>
      <c r="E119" s="30">
        <v>11</v>
      </c>
      <c r="F119" s="29">
        <v>4</v>
      </c>
      <c r="G119" s="30">
        <v>0</v>
      </c>
      <c r="H119" s="29">
        <v>2</v>
      </c>
      <c r="I119" s="30">
        <v>182</v>
      </c>
      <c r="J119" s="29">
        <v>30</v>
      </c>
      <c r="K119" s="30">
        <v>72</v>
      </c>
      <c r="L119" s="29">
        <v>24</v>
      </c>
      <c r="M119" s="30">
        <v>107</v>
      </c>
      <c r="N119" s="29">
        <v>250</v>
      </c>
      <c r="O119" s="30">
        <v>5</v>
      </c>
      <c r="P119" s="29">
        <v>3</v>
      </c>
      <c r="Q119" s="30">
        <v>252</v>
      </c>
      <c r="R119" s="29">
        <v>50</v>
      </c>
      <c r="S119" s="30">
        <v>9</v>
      </c>
      <c r="T119" s="29">
        <v>4</v>
      </c>
      <c r="U119" s="30">
        <v>9</v>
      </c>
      <c r="V119" s="29">
        <v>3</v>
      </c>
      <c r="W119" s="30">
        <v>5</v>
      </c>
      <c r="X119" s="29">
        <v>2</v>
      </c>
      <c r="Y119" s="30">
        <v>11</v>
      </c>
      <c r="Z119" s="29">
        <v>20</v>
      </c>
      <c r="AA119" s="30">
        <v>13</v>
      </c>
      <c r="AB119" s="29">
        <v>15</v>
      </c>
      <c r="AC119" s="30">
        <v>20</v>
      </c>
      <c r="AD119" s="29">
        <v>42</v>
      </c>
      <c r="AE119" s="30">
        <v>24</v>
      </c>
      <c r="AF119" s="29">
        <v>8</v>
      </c>
      <c r="AG119" s="30">
        <v>41</v>
      </c>
      <c r="AH119" s="29">
        <v>4</v>
      </c>
      <c r="AI119" s="30">
        <v>7</v>
      </c>
      <c r="AJ119" s="29">
        <v>9</v>
      </c>
      <c r="AK119" s="30">
        <v>21</v>
      </c>
      <c r="AL119" s="29">
        <v>27</v>
      </c>
      <c r="AM119" s="30">
        <v>12</v>
      </c>
      <c r="AN119" s="29">
        <v>11</v>
      </c>
      <c r="AO119" s="30">
        <v>3</v>
      </c>
      <c r="AP119" s="29">
        <v>5</v>
      </c>
      <c r="AQ119" s="30">
        <v>2</v>
      </c>
      <c r="AR119" s="29">
        <v>7</v>
      </c>
      <c r="AS119" s="30">
        <v>4</v>
      </c>
      <c r="AT119" s="29">
        <v>1</v>
      </c>
      <c r="AU119" s="30">
        <v>11</v>
      </c>
      <c r="AV119" s="29">
        <v>7</v>
      </c>
      <c r="AW119" s="30">
        <v>7</v>
      </c>
      <c r="AX119" s="29">
        <v>6</v>
      </c>
      <c r="AY119" s="30">
        <v>5</v>
      </c>
      <c r="AZ119" s="29">
        <v>1</v>
      </c>
      <c r="BA119" s="30">
        <v>7</v>
      </c>
      <c r="BB119" s="29">
        <v>11</v>
      </c>
      <c r="BC119" s="30">
        <v>24</v>
      </c>
      <c r="BD119" s="29">
        <v>25</v>
      </c>
      <c r="BE119" s="30">
        <v>46</v>
      </c>
      <c r="BF119" s="29">
        <v>29</v>
      </c>
      <c r="BG119" s="30">
        <v>4</v>
      </c>
      <c r="BH119" s="29">
        <v>2</v>
      </c>
      <c r="BI119" s="30">
        <v>3</v>
      </c>
      <c r="BJ119" s="29">
        <v>7</v>
      </c>
      <c r="BK119" s="30">
        <v>7</v>
      </c>
      <c r="BL119" s="29">
        <v>23</v>
      </c>
      <c r="BM119" s="30">
        <v>43</v>
      </c>
      <c r="BN119" s="29">
        <v>48</v>
      </c>
      <c r="BO119" s="30">
        <v>9</v>
      </c>
      <c r="BP119" s="29">
        <v>7</v>
      </c>
      <c r="BQ119" s="30">
        <v>12</v>
      </c>
      <c r="BR119" s="29">
        <v>10</v>
      </c>
      <c r="BS119" s="30">
        <v>83</v>
      </c>
      <c r="BT119" s="29">
        <v>11</v>
      </c>
      <c r="BU119" s="30">
        <v>7</v>
      </c>
      <c r="BV119" s="29">
        <v>10</v>
      </c>
      <c r="BW119" s="30">
        <v>2</v>
      </c>
      <c r="BX119" s="29">
        <v>14</v>
      </c>
      <c r="BY119" s="30">
        <v>2</v>
      </c>
      <c r="BZ119" s="31">
        <v>7</v>
      </c>
      <c r="CA119" s="30">
        <v>2</v>
      </c>
      <c r="CB119" s="29">
        <v>1</v>
      </c>
      <c r="CC119" s="30">
        <v>1</v>
      </c>
      <c r="CD119" s="29">
        <v>1</v>
      </c>
      <c r="CE119" s="30">
        <v>1</v>
      </c>
      <c r="CF119" s="29">
        <v>1</v>
      </c>
      <c r="CG119" s="30">
        <v>2</v>
      </c>
      <c r="CH119" s="29">
        <v>4</v>
      </c>
      <c r="CI119" s="30">
        <v>61</v>
      </c>
      <c r="CJ119" s="29">
        <v>1</v>
      </c>
      <c r="CK119" s="30">
        <v>1</v>
      </c>
      <c r="CL119" s="29">
        <v>2</v>
      </c>
      <c r="CM119" s="30">
        <v>0</v>
      </c>
      <c r="CN119" s="29">
        <v>2</v>
      </c>
      <c r="CO119" s="30">
        <v>0</v>
      </c>
      <c r="CP119" s="29">
        <v>0</v>
      </c>
      <c r="CQ119" s="30">
        <v>0</v>
      </c>
      <c r="CR119" s="29">
        <v>2</v>
      </c>
      <c r="CS119" s="29">
        <v>0</v>
      </c>
      <c r="CT119" s="29">
        <v>0</v>
      </c>
      <c r="CU119" s="30">
        <v>0</v>
      </c>
      <c r="CV119" s="29">
        <v>1</v>
      </c>
      <c r="CW119" s="30">
        <v>127</v>
      </c>
      <c r="CX119" s="29">
        <v>0</v>
      </c>
      <c r="CY119" s="30">
        <v>2</v>
      </c>
      <c r="CZ119" s="29">
        <v>46</v>
      </c>
      <c r="DA119" s="30">
        <v>46</v>
      </c>
      <c r="DB119" s="29">
        <v>1</v>
      </c>
      <c r="DC119" s="30">
        <v>1</v>
      </c>
      <c r="DD119" s="29">
        <v>7</v>
      </c>
      <c r="DE119" s="30">
        <v>1</v>
      </c>
      <c r="DF119" s="29">
        <v>0</v>
      </c>
      <c r="DG119" s="30">
        <v>7</v>
      </c>
      <c r="DH119" s="29">
        <v>20</v>
      </c>
      <c r="DI119" s="30">
        <v>15</v>
      </c>
      <c r="DJ119" s="29">
        <v>2</v>
      </c>
      <c r="DK119" s="30">
        <v>7</v>
      </c>
      <c r="DL119" s="29">
        <v>1</v>
      </c>
      <c r="DM119" s="30">
        <v>1</v>
      </c>
      <c r="DN119" s="29">
        <v>0</v>
      </c>
      <c r="DO119" s="30">
        <v>0</v>
      </c>
      <c r="DP119" s="29">
        <v>2</v>
      </c>
      <c r="DQ119" s="30">
        <v>2</v>
      </c>
      <c r="DR119" s="29">
        <v>2</v>
      </c>
      <c r="DS119" s="30">
        <v>2</v>
      </c>
      <c r="DT119" s="29">
        <v>2</v>
      </c>
      <c r="DU119" s="30">
        <v>2</v>
      </c>
      <c r="DV119" s="29">
        <v>0</v>
      </c>
      <c r="DW119" s="32">
        <v>2233</v>
      </c>
      <c r="DX119" s="33">
        <v>115</v>
      </c>
    </row>
    <row r="120" spans="1:128">
      <c r="A120" s="1">
        <v>116</v>
      </c>
      <c r="B120" s="27" t="s">
        <v>482</v>
      </c>
      <c r="C120" s="28" t="s">
        <v>483</v>
      </c>
      <c r="D120" s="29">
        <v>0</v>
      </c>
      <c r="E120" s="30">
        <v>0</v>
      </c>
      <c r="F120" s="29">
        <v>0</v>
      </c>
      <c r="G120" s="30">
        <v>0</v>
      </c>
      <c r="H120" s="29">
        <v>0</v>
      </c>
      <c r="I120" s="30">
        <v>0</v>
      </c>
      <c r="J120" s="29">
        <v>0</v>
      </c>
      <c r="K120" s="30">
        <v>0</v>
      </c>
      <c r="L120" s="29">
        <v>0</v>
      </c>
      <c r="M120" s="30">
        <v>0</v>
      </c>
      <c r="N120" s="29">
        <v>1</v>
      </c>
      <c r="O120" s="30">
        <v>0</v>
      </c>
      <c r="P120" s="29">
        <v>0</v>
      </c>
      <c r="Q120" s="30">
        <v>3</v>
      </c>
      <c r="R120" s="29">
        <v>0</v>
      </c>
      <c r="S120" s="30">
        <v>0</v>
      </c>
      <c r="T120" s="29">
        <v>0</v>
      </c>
      <c r="U120" s="30">
        <v>0</v>
      </c>
      <c r="V120" s="29">
        <v>0</v>
      </c>
      <c r="W120" s="30">
        <v>0</v>
      </c>
      <c r="X120" s="29">
        <v>0</v>
      </c>
      <c r="Y120" s="30">
        <v>0</v>
      </c>
      <c r="Z120" s="29">
        <v>0</v>
      </c>
      <c r="AA120" s="30">
        <v>0</v>
      </c>
      <c r="AB120" s="29">
        <v>1</v>
      </c>
      <c r="AC120" s="30">
        <v>0</v>
      </c>
      <c r="AD120" s="29">
        <v>0</v>
      </c>
      <c r="AE120" s="30">
        <v>0</v>
      </c>
      <c r="AF120" s="29">
        <v>0</v>
      </c>
      <c r="AG120" s="30">
        <v>0</v>
      </c>
      <c r="AH120" s="29">
        <v>0</v>
      </c>
      <c r="AI120" s="30">
        <v>0</v>
      </c>
      <c r="AJ120" s="29">
        <v>0</v>
      </c>
      <c r="AK120" s="30">
        <v>0</v>
      </c>
      <c r="AL120" s="29">
        <v>0</v>
      </c>
      <c r="AM120" s="30">
        <v>0</v>
      </c>
      <c r="AN120" s="29">
        <v>0</v>
      </c>
      <c r="AO120" s="30">
        <v>0</v>
      </c>
      <c r="AP120" s="29">
        <v>0</v>
      </c>
      <c r="AQ120" s="30">
        <v>0</v>
      </c>
      <c r="AR120" s="29">
        <v>0</v>
      </c>
      <c r="AS120" s="30">
        <v>0</v>
      </c>
      <c r="AT120" s="29">
        <v>0</v>
      </c>
      <c r="AU120" s="30">
        <v>0</v>
      </c>
      <c r="AV120" s="29">
        <v>0</v>
      </c>
      <c r="AW120" s="30">
        <v>0</v>
      </c>
      <c r="AX120" s="29">
        <v>0</v>
      </c>
      <c r="AY120" s="30">
        <v>0</v>
      </c>
      <c r="AZ120" s="29">
        <v>0</v>
      </c>
      <c r="BA120" s="30">
        <v>0</v>
      </c>
      <c r="BB120" s="29">
        <v>0</v>
      </c>
      <c r="BC120" s="30">
        <v>3</v>
      </c>
      <c r="BD120" s="29">
        <v>1</v>
      </c>
      <c r="BE120" s="30">
        <v>1</v>
      </c>
      <c r="BF120" s="29">
        <v>1</v>
      </c>
      <c r="BG120" s="30">
        <v>0</v>
      </c>
      <c r="BH120" s="29">
        <v>0</v>
      </c>
      <c r="BI120" s="30">
        <v>0</v>
      </c>
      <c r="BJ120" s="29">
        <v>0</v>
      </c>
      <c r="BK120" s="30">
        <v>0</v>
      </c>
      <c r="BL120" s="29">
        <v>0</v>
      </c>
      <c r="BM120" s="30">
        <v>0</v>
      </c>
      <c r="BN120" s="29">
        <v>1</v>
      </c>
      <c r="BO120" s="30">
        <v>0</v>
      </c>
      <c r="BP120" s="29">
        <v>0</v>
      </c>
      <c r="BQ120" s="30">
        <v>0</v>
      </c>
      <c r="BR120" s="29">
        <v>0</v>
      </c>
      <c r="BS120" s="30">
        <v>9</v>
      </c>
      <c r="BT120" s="29">
        <v>5</v>
      </c>
      <c r="BU120" s="30">
        <v>1</v>
      </c>
      <c r="BV120" s="29">
        <v>0</v>
      </c>
      <c r="BW120" s="30">
        <v>0</v>
      </c>
      <c r="BX120" s="29">
        <v>1</v>
      </c>
      <c r="BY120" s="30">
        <v>0</v>
      </c>
      <c r="BZ120" s="31">
        <v>0</v>
      </c>
      <c r="CA120" s="30">
        <v>0</v>
      </c>
      <c r="CB120" s="29">
        <v>0</v>
      </c>
      <c r="CC120" s="30">
        <v>0</v>
      </c>
      <c r="CD120" s="29">
        <v>1</v>
      </c>
      <c r="CE120" s="30">
        <v>4</v>
      </c>
      <c r="CF120" s="29">
        <v>0</v>
      </c>
      <c r="CG120" s="30">
        <v>1</v>
      </c>
      <c r="CH120" s="29">
        <v>0</v>
      </c>
      <c r="CI120" s="30">
        <v>4</v>
      </c>
      <c r="CJ120" s="29">
        <v>1</v>
      </c>
      <c r="CK120" s="30">
        <v>1</v>
      </c>
      <c r="CL120" s="29">
        <v>7</v>
      </c>
      <c r="CM120" s="30">
        <v>1</v>
      </c>
      <c r="CN120" s="29">
        <v>6</v>
      </c>
      <c r="CO120" s="30">
        <v>0</v>
      </c>
      <c r="CP120" s="29">
        <v>0</v>
      </c>
      <c r="CQ120" s="30">
        <v>0</v>
      </c>
      <c r="CR120" s="29">
        <v>0</v>
      </c>
      <c r="CS120" s="29">
        <v>0</v>
      </c>
      <c r="CT120" s="29">
        <v>0</v>
      </c>
      <c r="CU120" s="30">
        <v>3</v>
      </c>
      <c r="CV120" s="29">
        <v>1</v>
      </c>
      <c r="CW120" s="30">
        <v>4</v>
      </c>
      <c r="CX120" s="29">
        <v>0</v>
      </c>
      <c r="CY120" s="30">
        <v>8</v>
      </c>
      <c r="CZ120" s="29">
        <v>1</v>
      </c>
      <c r="DA120" s="30">
        <v>1</v>
      </c>
      <c r="DB120" s="29">
        <v>1</v>
      </c>
      <c r="DC120" s="30">
        <v>1</v>
      </c>
      <c r="DD120" s="29">
        <v>3</v>
      </c>
      <c r="DE120" s="30">
        <v>1</v>
      </c>
      <c r="DF120" s="29">
        <v>0</v>
      </c>
      <c r="DG120" s="30">
        <v>3</v>
      </c>
      <c r="DH120" s="29">
        <v>0</v>
      </c>
      <c r="DI120" s="30">
        <v>3</v>
      </c>
      <c r="DJ120" s="29">
        <v>4</v>
      </c>
      <c r="DK120" s="30">
        <v>7</v>
      </c>
      <c r="DL120" s="29">
        <v>1</v>
      </c>
      <c r="DM120" s="30">
        <v>0</v>
      </c>
      <c r="DN120" s="29">
        <v>0</v>
      </c>
      <c r="DO120" s="30">
        <v>0</v>
      </c>
      <c r="DP120" s="29">
        <v>1</v>
      </c>
      <c r="DQ120" s="30">
        <v>1</v>
      </c>
      <c r="DR120" s="29">
        <v>0</v>
      </c>
      <c r="DS120" s="30">
        <v>0</v>
      </c>
      <c r="DT120" s="29">
        <v>1</v>
      </c>
      <c r="DU120" s="30">
        <v>1</v>
      </c>
      <c r="DV120" s="29">
        <v>0</v>
      </c>
      <c r="DW120" s="32">
        <v>100</v>
      </c>
      <c r="DX120" s="33">
        <v>116</v>
      </c>
    </row>
    <row r="121" spans="1:128">
      <c r="A121" s="1">
        <v>117</v>
      </c>
      <c r="B121" s="27" t="s">
        <v>484</v>
      </c>
      <c r="C121" s="28" t="s">
        <v>485</v>
      </c>
      <c r="D121" s="29">
        <v>0</v>
      </c>
      <c r="E121" s="30">
        <v>0</v>
      </c>
      <c r="F121" s="29">
        <v>0</v>
      </c>
      <c r="G121" s="30">
        <v>0</v>
      </c>
      <c r="H121" s="29">
        <v>0</v>
      </c>
      <c r="I121" s="30">
        <v>0</v>
      </c>
      <c r="J121" s="29">
        <v>0</v>
      </c>
      <c r="K121" s="30">
        <v>0</v>
      </c>
      <c r="L121" s="29">
        <v>0</v>
      </c>
      <c r="M121" s="30">
        <v>0</v>
      </c>
      <c r="N121" s="29">
        <v>5</v>
      </c>
      <c r="O121" s="30">
        <v>0</v>
      </c>
      <c r="P121" s="29">
        <v>0</v>
      </c>
      <c r="Q121" s="30">
        <v>29</v>
      </c>
      <c r="R121" s="29">
        <v>1</v>
      </c>
      <c r="S121" s="30">
        <v>0</v>
      </c>
      <c r="T121" s="29">
        <v>0</v>
      </c>
      <c r="U121" s="30">
        <v>0</v>
      </c>
      <c r="V121" s="29">
        <v>0</v>
      </c>
      <c r="W121" s="30">
        <v>0</v>
      </c>
      <c r="X121" s="29">
        <v>0</v>
      </c>
      <c r="Y121" s="30">
        <v>1</v>
      </c>
      <c r="Z121" s="29">
        <v>0</v>
      </c>
      <c r="AA121" s="30">
        <v>0</v>
      </c>
      <c r="AB121" s="29">
        <v>1</v>
      </c>
      <c r="AC121" s="30">
        <v>0</v>
      </c>
      <c r="AD121" s="29">
        <v>0</v>
      </c>
      <c r="AE121" s="30">
        <v>0</v>
      </c>
      <c r="AF121" s="29">
        <v>0</v>
      </c>
      <c r="AG121" s="30">
        <v>0</v>
      </c>
      <c r="AH121" s="29">
        <v>0</v>
      </c>
      <c r="AI121" s="30">
        <v>0</v>
      </c>
      <c r="AJ121" s="29">
        <v>0</v>
      </c>
      <c r="AK121" s="30">
        <v>1</v>
      </c>
      <c r="AL121" s="29">
        <v>1</v>
      </c>
      <c r="AM121" s="30">
        <v>1</v>
      </c>
      <c r="AN121" s="29">
        <v>0</v>
      </c>
      <c r="AO121" s="30">
        <v>0</v>
      </c>
      <c r="AP121" s="29">
        <v>0</v>
      </c>
      <c r="AQ121" s="30">
        <v>0</v>
      </c>
      <c r="AR121" s="29">
        <v>0</v>
      </c>
      <c r="AS121" s="30">
        <v>0</v>
      </c>
      <c r="AT121" s="29">
        <v>0</v>
      </c>
      <c r="AU121" s="30">
        <v>1</v>
      </c>
      <c r="AV121" s="29">
        <v>0</v>
      </c>
      <c r="AW121" s="30">
        <v>2</v>
      </c>
      <c r="AX121" s="29">
        <v>0</v>
      </c>
      <c r="AY121" s="30">
        <v>0</v>
      </c>
      <c r="AZ121" s="29">
        <v>0</v>
      </c>
      <c r="BA121" s="30">
        <v>0</v>
      </c>
      <c r="BB121" s="29">
        <v>0</v>
      </c>
      <c r="BC121" s="30">
        <v>2</v>
      </c>
      <c r="BD121" s="29">
        <v>7</v>
      </c>
      <c r="BE121" s="30">
        <v>6</v>
      </c>
      <c r="BF121" s="29">
        <v>1</v>
      </c>
      <c r="BG121" s="30">
        <v>0</v>
      </c>
      <c r="BH121" s="29">
        <v>0</v>
      </c>
      <c r="BI121" s="30">
        <v>0</v>
      </c>
      <c r="BJ121" s="29">
        <v>2</v>
      </c>
      <c r="BK121" s="30">
        <v>0</v>
      </c>
      <c r="BL121" s="29">
        <v>1</v>
      </c>
      <c r="BM121" s="30">
        <v>4</v>
      </c>
      <c r="BN121" s="29">
        <v>8</v>
      </c>
      <c r="BO121" s="30">
        <v>2</v>
      </c>
      <c r="BP121" s="29">
        <v>0</v>
      </c>
      <c r="BQ121" s="30">
        <v>0</v>
      </c>
      <c r="BR121" s="29">
        <v>0</v>
      </c>
      <c r="BS121" s="30">
        <v>79</v>
      </c>
      <c r="BT121" s="29">
        <v>25</v>
      </c>
      <c r="BU121" s="30">
        <v>2</v>
      </c>
      <c r="BV121" s="29">
        <v>4</v>
      </c>
      <c r="BW121" s="30">
        <v>0</v>
      </c>
      <c r="BX121" s="29">
        <v>1</v>
      </c>
      <c r="BY121" s="30">
        <v>0</v>
      </c>
      <c r="BZ121" s="31">
        <v>0</v>
      </c>
      <c r="CA121" s="30">
        <v>5</v>
      </c>
      <c r="CB121" s="29">
        <v>2</v>
      </c>
      <c r="CC121" s="30">
        <v>0</v>
      </c>
      <c r="CD121" s="29">
        <v>1</v>
      </c>
      <c r="CE121" s="30">
        <v>2</v>
      </c>
      <c r="CF121" s="29">
        <v>0</v>
      </c>
      <c r="CG121" s="30">
        <v>2</v>
      </c>
      <c r="CH121" s="29">
        <v>3</v>
      </c>
      <c r="CI121" s="30">
        <v>184</v>
      </c>
      <c r="CJ121" s="29">
        <v>0</v>
      </c>
      <c r="CK121" s="30">
        <v>1</v>
      </c>
      <c r="CL121" s="29">
        <v>2</v>
      </c>
      <c r="CM121" s="30">
        <v>0</v>
      </c>
      <c r="CN121" s="29">
        <v>1</v>
      </c>
      <c r="CO121" s="30">
        <v>0</v>
      </c>
      <c r="CP121" s="29">
        <v>7</v>
      </c>
      <c r="CQ121" s="30">
        <v>0</v>
      </c>
      <c r="CR121" s="29">
        <v>2</v>
      </c>
      <c r="CS121" s="29">
        <v>1</v>
      </c>
      <c r="CT121" s="29">
        <v>0</v>
      </c>
      <c r="CU121" s="30">
        <v>0</v>
      </c>
      <c r="CV121" s="29">
        <v>1</v>
      </c>
      <c r="CW121" s="30">
        <v>3</v>
      </c>
      <c r="CX121" s="29">
        <v>0</v>
      </c>
      <c r="CY121" s="30">
        <v>7</v>
      </c>
      <c r="CZ121" s="29">
        <v>1</v>
      </c>
      <c r="DA121" s="30">
        <v>2</v>
      </c>
      <c r="DB121" s="29">
        <v>3</v>
      </c>
      <c r="DC121" s="30">
        <v>0</v>
      </c>
      <c r="DD121" s="29">
        <v>1</v>
      </c>
      <c r="DE121" s="30">
        <v>0</v>
      </c>
      <c r="DF121" s="29">
        <v>0</v>
      </c>
      <c r="DG121" s="30">
        <v>10</v>
      </c>
      <c r="DH121" s="29">
        <v>3</v>
      </c>
      <c r="DI121" s="30">
        <v>2</v>
      </c>
      <c r="DJ121" s="29">
        <v>1</v>
      </c>
      <c r="DK121" s="30">
        <v>1</v>
      </c>
      <c r="DL121" s="29">
        <v>0</v>
      </c>
      <c r="DM121" s="30">
        <v>0</v>
      </c>
      <c r="DN121" s="29">
        <v>0</v>
      </c>
      <c r="DO121" s="30">
        <v>3</v>
      </c>
      <c r="DP121" s="29">
        <v>1</v>
      </c>
      <c r="DQ121" s="30">
        <v>1</v>
      </c>
      <c r="DR121" s="29">
        <v>0</v>
      </c>
      <c r="DS121" s="30">
        <v>26</v>
      </c>
      <c r="DT121" s="29">
        <v>0</v>
      </c>
      <c r="DU121" s="30">
        <v>1</v>
      </c>
      <c r="DV121" s="29">
        <v>1</v>
      </c>
      <c r="DW121" s="32">
        <v>468</v>
      </c>
      <c r="DX121" s="33">
        <v>117</v>
      </c>
    </row>
    <row r="122" spans="1:128">
      <c r="A122" s="1">
        <v>118</v>
      </c>
      <c r="B122" s="27" t="s">
        <v>486</v>
      </c>
      <c r="C122" s="28" t="s">
        <v>487</v>
      </c>
      <c r="D122" s="29">
        <v>0</v>
      </c>
      <c r="E122" s="30">
        <v>0</v>
      </c>
      <c r="F122" s="29">
        <v>0</v>
      </c>
      <c r="G122" s="30">
        <v>0</v>
      </c>
      <c r="H122" s="29">
        <v>0</v>
      </c>
      <c r="I122" s="30">
        <v>0</v>
      </c>
      <c r="J122" s="29">
        <v>0</v>
      </c>
      <c r="K122" s="30">
        <v>0</v>
      </c>
      <c r="L122" s="29">
        <v>0</v>
      </c>
      <c r="M122" s="30">
        <v>0</v>
      </c>
      <c r="N122" s="29">
        <v>0</v>
      </c>
      <c r="O122" s="30">
        <v>0</v>
      </c>
      <c r="P122" s="29">
        <v>0</v>
      </c>
      <c r="Q122" s="30">
        <v>2</v>
      </c>
      <c r="R122" s="29">
        <v>0</v>
      </c>
      <c r="S122" s="30">
        <v>0</v>
      </c>
      <c r="T122" s="29">
        <v>0</v>
      </c>
      <c r="U122" s="30">
        <v>0</v>
      </c>
      <c r="V122" s="29">
        <v>0</v>
      </c>
      <c r="W122" s="30">
        <v>0</v>
      </c>
      <c r="X122" s="29">
        <v>0</v>
      </c>
      <c r="Y122" s="30">
        <v>0</v>
      </c>
      <c r="Z122" s="29">
        <v>0</v>
      </c>
      <c r="AA122" s="30">
        <v>0</v>
      </c>
      <c r="AB122" s="29">
        <v>0</v>
      </c>
      <c r="AC122" s="30">
        <v>0</v>
      </c>
      <c r="AD122" s="29">
        <v>0</v>
      </c>
      <c r="AE122" s="30">
        <v>0</v>
      </c>
      <c r="AF122" s="29">
        <v>0</v>
      </c>
      <c r="AG122" s="30">
        <v>0</v>
      </c>
      <c r="AH122" s="29">
        <v>0</v>
      </c>
      <c r="AI122" s="30">
        <v>0</v>
      </c>
      <c r="AJ122" s="29">
        <v>0</v>
      </c>
      <c r="AK122" s="30">
        <v>0</v>
      </c>
      <c r="AL122" s="29">
        <v>0</v>
      </c>
      <c r="AM122" s="30">
        <v>0</v>
      </c>
      <c r="AN122" s="29">
        <v>0</v>
      </c>
      <c r="AO122" s="30">
        <v>0</v>
      </c>
      <c r="AP122" s="29">
        <v>0</v>
      </c>
      <c r="AQ122" s="30">
        <v>0</v>
      </c>
      <c r="AR122" s="29">
        <v>0</v>
      </c>
      <c r="AS122" s="30">
        <v>0</v>
      </c>
      <c r="AT122" s="29">
        <v>0</v>
      </c>
      <c r="AU122" s="30">
        <v>0</v>
      </c>
      <c r="AV122" s="29">
        <v>0</v>
      </c>
      <c r="AW122" s="30">
        <v>0</v>
      </c>
      <c r="AX122" s="29">
        <v>0</v>
      </c>
      <c r="AY122" s="30">
        <v>0</v>
      </c>
      <c r="AZ122" s="29">
        <v>0</v>
      </c>
      <c r="BA122" s="30">
        <v>0</v>
      </c>
      <c r="BB122" s="29">
        <v>0</v>
      </c>
      <c r="BC122" s="30">
        <v>0</v>
      </c>
      <c r="BD122" s="29">
        <v>0</v>
      </c>
      <c r="BE122" s="30">
        <v>0</v>
      </c>
      <c r="BF122" s="29">
        <v>0</v>
      </c>
      <c r="BG122" s="30">
        <v>0</v>
      </c>
      <c r="BH122" s="29">
        <v>0</v>
      </c>
      <c r="BI122" s="30">
        <v>0</v>
      </c>
      <c r="BJ122" s="29">
        <v>0</v>
      </c>
      <c r="BK122" s="30">
        <v>0</v>
      </c>
      <c r="BL122" s="29">
        <v>0</v>
      </c>
      <c r="BM122" s="30">
        <v>0</v>
      </c>
      <c r="BN122" s="29">
        <v>0</v>
      </c>
      <c r="BO122" s="30">
        <v>0</v>
      </c>
      <c r="BP122" s="29">
        <v>0</v>
      </c>
      <c r="BQ122" s="30">
        <v>0</v>
      </c>
      <c r="BR122" s="29">
        <v>0</v>
      </c>
      <c r="BS122" s="30">
        <v>0</v>
      </c>
      <c r="BT122" s="29">
        <v>1</v>
      </c>
      <c r="BU122" s="30">
        <v>0</v>
      </c>
      <c r="BV122" s="29">
        <v>0</v>
      </c>
      <c r="BW122" s="30">
        <v>0</v>
      </c>
      <c r="BX122" s="29">
        <v>0</v>
      </c>
      <c r="BY122" s="30">
        <v>0</v>
      </c>
      <c r="BZ122" s="31">
        <v>0</v>
      </c>
      <c r="CA122" s="30">
        <v>0</v>
      </c>
      <c r="CB122" s="29">
        <v>0</v>
      </c>
      <c r="CC122" s="30">
        <v>0</v>
      </c>
      <c r="CD122" s="29">
        <v>0</v>
      </c>
      <c r="CE122" s="30">
        <v>0</v>
      </c>
      <c r="CF122" s="29">
        <v>0</v>
      </c>
      <c r="CG122" s="30">
        <v>0</v>
      </c>
      <c r="CH122" s="29">
        <v>0</v>
      </c>
      <c r="CI122" s="30">
        <v>0</v>
      </c>
      <c r="CJ122" s="29">
        <v>0</v>
      </c>
      <c r="CK122" s="30">
        <v>0</v>
      </c>
      <c r="CL122" s="29">
        <v>0</v>
      </c>
      <c r="CM122" s="30">
        <v>0</v>
      </c>
      <c r="CN122" s="29">
        <v>1</v>
      </c>
      <c r="CO122" s="30">
        <v>0</v>
      </c>
      <c r="CP122" s="29">
        <v>10</v>
      </c>
      <c r="CQ122" s="30">
        <v>0</v>
      </c>
      <c r="CR122" s="29">
        <v>0</v>
      </c>
      <c r="CS122" s="29">
        <v>0</v>
      </c>
      <c r="CT122" s="29">
        <v>0</v>
      </c>
      <c r="CU122" s="30">
        <v>2</v>
      </c>
      <c r="CV122" s="29">
        <v>0</v>
      </c>
      <c r="CW122" s="30">
        <v>0</v>
      </c>
      <c r="CX122" s="29">
        <v>0</v>
      </c>
      <c r="CY122" s="30">
        <v>0</v>
      </c>
      <c r="CZ122" s="29">
        <v>0</v>
      </c>
      <c r="DA122" s="30">
        <v>0</v>
      </c>
      <c r="DB122" s="29">
        <v>0</v>
      </c>
      <c r="DC122" s="30">
        <v>0</v>
      </c>
      <c r="DD122" s="29">
        <v>1</v>
      </c>
      <c r="DE122" s="30">
        <v>0</v>
      </c>
      <c r="DF122" s="29">
        <v>0</v>
      </c>
      <c r="DG122" s="30">
        <v>0</v>
      </c>
      <c r="DH122" s="29">
        <v>0</v>
      </c>
      <c r="DI122" s="30">
        <v>1</v>
      </c>
      <c r="DJ122" s="29">
        <v>1</v>
      </c>
      <c r="DK122" s="30">
        <v>1</v>
      </c>
      <c r="DL122" s="29">
        <v>0</v>
      </c>
      <c r="DM122" s="30">
        <v>0</v>
      </c>
      <c r="DN122" s="29">
        <v>0</v>
      </c>
      <c r="DO122" s="30">
        <v>0</v>
      </c>
      <c r="DP122" s="29">
        <v>2</v>
      </c>
      <c r="DQ122" s="30">
        <v>64</v>
      </c>
      <c r="DR122" s="29">
        <v>0</v>
      </c>
      <c r="DS122" s="30">
        <v>0</v>
      </c>
      <c r="DT122" s="29">
        <v>0</v>
      </c>
      <c r="DU122" s="30">
        <v>1</v>
      </c>
      <c r="DV122" s="29">
        <v>0</v>
      </c>
      <c r="DW122" s="32">
        <v>87</v>
      </c>
      <c r="DX122" s="33">
        <v>118</v>
      </c>
    </row>
    <row r="123" spans="1:128">
      <c r="A123" s="1">
        <v>119</v>
      </c>
      <c r="B123" s="27" t="s">
        <v>488</v>
      </c>
      <c r="C123" s="28" t="s">
        <v>489</v>
      </c>
      <c r="D123" s="29">
        <v>0</v>
      </c>
      <c r="E123" s="30">
        <v>0</v>
      </c>
      <c r="F123" s="29">
        <v>0</v>
      </c>
      <c r="G123" s="30">
        <v>0</v>
      </c>
      <c r="H123" s="29">
        <v>0</v>
      </c>
      <c r="I123" s="30">
        <v>0</v>
      </c>
      <c r="J123" s="29">
        <v>0</v>
      </c>
      <c r="K123" s="30">
        <v>0</v>
      </c>
      <c r="L123" s="29">
        <v>0</v>
      </c>
      <c r="M123" s="30">
        <v>0</v>
      </c>
      <c r="N123" s="29">
        <v>0</v>
      </c>
      <c r="O123" s="30">
        <v>0</v>
      </c>
      <c r="P123" s="29">
        <v>0</v>
      </c>
      <c r="Q123" s="30">
        <v>1</v>
      </c>
      <c r="R123" s="29">
        <v>1</v>
      </c>
      <c r="S123" s="30">
        <v>0</v>
      </c>
      <c r="T123" s="29">
        <v>0</v>
      </c>
      <c r="U123" s="30">
        <v>0</v>
      </c>
      <c r="V123" s="29">
        <v>0</v>
      </c>
      <c r="W123" s="30">
        <v>0</v>
      </c>
      <c r="X123" s="29">
        <v>0</v>
      </c>
      <c r="Y123" s="30">
        <v>0</v>
      </c>
      <c r="Z123" s="29">
        <v>0</v>
      </c>
      <c r="AA123" s="30">
        <v>0</v>
      </c>
      <c r="AB123" s="29">
        <v>0</v>
      </c>
      <c r="AC123" s="30">
        <v>0</v>
      </c>
      <c r="AD123" s="29">
        <v>0</v>
      </c>
      <c r="AE123" s="30">
        <v>0</v>
      </c>
      <c r="AF123" s="29">
        <v>0</v>
      </c>
      <c r="AG123" s="30">
        <v>0</v>
      </c>
      <c r="AH123" s="29">
        <v>0</v>
      </c>
      <c r="AI123" s="30">
        <v>0</v>
      </c>
      <c r="AJ123" s="29">
        <v>0</v>
      </c>
      <c r="AK123" s="30">
        <v>0</v>
      </c>
      <c r="AL123" s="29">
        <v>0</v>
      </c>
      <c r="AM123" s="30">
        <v>0</v>
      </c>
      <c r="AN123" s="29">
        <v>0</v>
      </c>
      <c r="AO123" s="30">
        <v>0</v>
      </c>
      <c r="AP123" s="29">
        <v>0</v>
      </c>
      <c r="AQ123" s="30">
        <v>0</v>
      </c>
      <c r="AR123" s="29">
        <v>0</v>
      </c>
      <c r="AS123" s="30">
        <v>0</v>
      </c>
      <c r="AT123" s="29">
        <v>0</v>
      </c>
      <c r="AU123" s="30">
        <v>0</v>
      </c>
      <c r="AV123" s="29">
        <v>0</v>
      </c>
      <c r="AW123" s="30">
        <v>0</v>
      </c>
      <c r="AX123" s="29">
        <v>0</v>
      </c>
      <c r="AY123" s="30">
        <v>0</v>
      </c>
      <c r="AZ123" s="29">
        <v>0</v>
      </c>
      <c r="BA123" s="30">
        <v>0</v>
      </c>
      <c r="BB123" s="29">
        <v>0</v>
      </c>
      <c r="BC123" s="30">
        <v>0</v>
      </c>
      <c r="BD123" s="29">
        <v>0</v>
      </c>
      <c r="BE123" s="30">
        <v>0</v>
      </c>
      <c r="BF123" s="29">
        <v>0</v>
      </c>
      <c r="BG123" s="30">
        <v>0</v>
      </c>
      <c r="BH123" s="29">
        <v>0</v>
      </c>
      <c r="BI123" s="30">
        <v>0</v>
      </c>
      <c r="BJ123" s="29">
        <v>0</v>
      </c>
      <c r="BK123" s="30">
        <v>0</v>
      </c>
      <c r="BL123" s="29">
        <v>0</v>
      </c>
      <c r="BM123" s="30">
        <v>0</v>
      </c>
      <c r="BN123" s="29">
        <v>0</v>
      </c>
      <c r="BO123" s="30">
        <v>0</v>
      </c>
      <c r="BP123" s="29">
        <v>0</v>
      </c>
      <c r="BQ123" s="30">
        <v>0</v>
      </c>
      <c r="BR123" s="29">
        <v>0</v>
      </c>
      <c r="BS123" s="30">
        <v>2</v>
      </c>
      <c r="BT123" s="29">
        <v>2</v>
      </c>
      <c r="BU123" s="30">
        <v>0</v>
      </c>
      <c r="BV123" s="29">
        <v>0</v>
      </c>
      <c r="BW123" s="30">
        <v>0</v>
      </c>
      <c r="BX123" s="29">
        <v>0</v>
      </c>
      <c r="BY123" s="30">
        <v>0</v>
      </c>
      <c r="BZ123" s="31">
        <v>0</v>
      </c>
      <c r="CA123" s="30">
        <v>0</v>
      </c>
      <c r="CB123" s="29">
        <v>0</v>
      </c>
      <c r="CC123" s="30">
        <v>0</v>
      </c>
      <c r="CD123" s="29">
        <v>0</v>
      </c>
      <c r="CE123" s="30">
        <v>0</v>
      </c>
      <c r="CF123" s="29">
        <v>0</v>
      </c>
      <c r="CG123" s="30">
        <v>0</v>
      </c>
      <c r="CH123" s="29">
        <v>0</v>
      </c>
      <c r="CI123" s="30">
        <v>0</v>
      </c>
      <c r="CJ123" s="29">
        <v>0</v>
      </c>
      <c r="CK123" s="30">
        <v>0</v>
      </c>
      <c r="CL123" s="29">
        <v>2</v>
      </c>
      <c r="CM123" s="30">
        <v>0</v>
      </c>
      <c r="CN123" s="29">
        <v>0</v>
      </c>
      <c r="CO123" s="30">
        <v>0</v>
      </c>
      <c r="CP123" s="29">
        <v>9</v>
      </c>
      <c r="CQ123" s="30">
        <v>0</v>
      </c>
      <c r="CR123" s="29">
        <v>0</v>
      </c>
      <c r="CS123" s="29">
        <v>0</v>
      </c>
      <c r="CT123" s="29">
        <v>0</v>
      </c>
      <c r="CU123" s="30">
        <v>0</v>
      </c>
      <c r="CV123" s="29">
        <v>0</v>
      </c>
      <c r="CW123" s="30">
        <v>0</v>
      </c>
      <c r="CX123" s="29">
        <v>0</v>
      </c>
      <c r="CY123" s="30">
        <v>0</v>
      </c>
      <c r="CZ123" s="29">
        <v>0</v>
      </c>
      <c r="DA123" s="30">
        <v>0</v>
      </c>
      <c r="DB123" s="29">
        <v>0</v>
      </c>
      <c r="DC123" s="30">
        <v>0</v>
      </c>
      <c r="DD123" s="29">
        <v>0</v>
      </c>
      <c r="DE123" s="30">
        <v>0</v>
      </c>
      <c r="DF123" s="29">
        <v>0</v>
      </c>
      <c r="DG123" s="30">
        <v>43</v>
      </c>
      <c r="DH123" s="29">
        <v>0</v>
      </c>
      <c r="DI123" s="30">
        <v>4</v>
      </c>
      <c r="DJ123" s="29">
        <v>1</v>
      </c>
      <c r="DK123" s="30">
        <v>6</v>
      </c>
      <c r="DL123" s="29">
        <v>4</v>
      </c>
      <c r="DM123" s="30">
        <v>1</v>
      </c>
      <c r="DN123" s="29">
        <v>0</v>
      </c>
      <c r="DO123" s="30">
        <v>0</v>
      </c>
      <c r="DP123" s="29">
        <v>11</v>
      </c>
      <c r="DQ123" s="30">
        <v>5</v>
      </c>
      <c r="DR123" s="29">
        <v>0</v>
      </c>
      <c r="DS123" s="30">
        <v>0</v>
      </c>
      <c r="DT123" s="29">
        <v>1</v>
      </c>
      <c r="DU123" s="30">
        <v>5</v>
      </c>
      <c r="DV123" s="29">
        <v>0</v>
      </c>
      <c r="DW123" s="32">
        <v>98</v>
      </c>
      <c r="DX123" s="33">
        <v>119</v>
      </c>
    </row>
    <row r="124" spans="1:128">
      <c r="A124" s="1">
        <v>120</v>
      </c>
      <c r="B124" s="27" t="s">
        <v>490</v>
      </c>
      <c r="C124" s="28" t="s">
        <v>491</v>
      </c>
      <c r="D124" s="29">
        <v>0</v>
      </c>
      <c r="E124" s="30">
        <v>0</v>
      </c>
      <c r="F124" s="29">
        <v>0</v>
      </c>
      <c r="G124" s="30">
        <v>0</v>
      </c>
      <c r="H124" s="29">
        <v>0</v>
      </c>
      <c r="I124" s="30">
        <v>0</v>
      </c>
      <c r="J124" s="29">
        <v>0</v>
      </c>
      <c r="K124" s="30">
        <v>0</v>
      </c>
      <c r="L124" s="29">
        <v>0</v>
      </c>
      <c r="M124" s="30">
        <v>0</v>
      </c>
      <c r="N124" s="29">
        <v>0</v>
      </c>
      <c r="O124" s="30">
        <v>0</v>
      </c>
      <c r="P124" s="29">
        <v>0</v>
      </c>
      <c r="Q124" s="30">
        <v>0</v>
      </c>
      <c r="R124" s="29">
        <v>0</v>
      </c>
      <c r="S124" s="30">
        <v>0</v>
      </c>
      <c r="T124" s="29">
        <v>0</v>
      </c>
      <c r="U124" s="30">
        <v>0</v>
      </c>
      <c r="V124" s="29">
        <v>0</v>
      </c>
      <c r="W124" s="30">
        <v>0</v>
      </c>
      <c r="X124" s="29">
        <v>0</v>
      </c>
      <c r="Y124" s="30">
        <v>0</v>
      </c>
      <c r="Z124" s="29">
        <v>0</v>
      </c>
      <c r="AA124" s="30">
        <v>0</v>
      </c>
      <c r="AB124" s="29">
        <v>0</v>
      </c>
      <c r="AC124" s="30">
        <v>0</v>
      </c>
      <c r="AD124" s="29">
        <v>0</v>
      </c>
      <c r="AE124" s="30">
        <v>0</v>
      </c>
      <c r="AF124" s="29">
        <v>0</v>
      </c>
      <c r="AG124" s="30">
        <v>0</v>
      </c>
      <c r="AH124" s="29">
        <v>0</v>
      </c>
      <c r="AI124" s="30">
        <v>0</v>
      </c>
      <c r="AJ124" s="29">
        <v>0</v>
      </c>
      <c r="AK124" s="30">
        <v>0</v>
      </c>
      <c r="AL124" s="29">
        <v>0</v>
      </c>
      <c r="AM124" s="30">
        <v>0</v>
      </c>
      <c r="AN124" s="29">
        <v>0</v>
      </c>
      <c r="AO124" s="30">
        <v>0</v>
      </c>
      <c r="AP124" s="29">
        <v>0</v>
      </c>
      <c r="AQ124" s="30">
        <v>0</v>
      </c>
      <c r="AR124" s="29">
        <v>0</v>
      </c>
      <c r="AS124" s="30">
        <v>0</v>
      </c>
      <c r="AT124" s="29">
        <v>0</v>
      </c>
      <c r="AU124" s="30">
        <v>0</v>
      </c>
      <c r="AV124" s="29">
        <v>0</v>
      </c>
      <c r="AW124" s="30">
        <v>0</v>
      </c>
      <c r="AX124" s="29">
        <v>0</v>
      </c>
      <c r="AY124" s="30">
        <v>0</v>
      </c>
      <c r="AZ124" s="29">
        <v>0</v>
      </c>
      <c r="BA124" s="30">
        <v>0</v>
      </c>
      <c r="BB124" s="29">
        <v>0</v>
      </c>
      <c r="BC124" s="30">
        <v>0</v>
      </c>
      <c r="BD124" s="29">
        <v>0</v>
      </c>
      <c r="BE124" s="30">
        <v>0</v>
      </c>
      <c r="BF124" s="29">
        <v>0</v>
      </c>
      <c r="BG124" s="30">
        <v>0</v>
      </c>
      <c r="BH124" s="29">
        <v>0</v>
      </c>
      <c r="BI124" s="30">
        <v>0</v>
      </c>
      <c r="BJ124" s="29">
        <v>0</v>
      </c>
      <c r="BK124" s="30">
        <v>0</v>
      </c>
      <c r="BL124" s="29">
        <v>0</v>
      </c>
      <c r="BM124" s="30">
        <v>0</v>
      </c>
      <c r="BN124" s="29">
        <v>0</v>
      </c>
      <c r="BO124" s="30">
        <v>0</v>
      </c>
      <c r="BP124" s="29">
        <v>0</v>
      </c>
      <c r="BQ124" s="30">
        <v>0</v>
      </c>
      <c r="BR124" s="29">
        <v>0</v>
      </c>
      <c r="BS124" s="30">
        <v>0</v>
      </c>
      <c r="BT124" s="29">
        <v>0</v>
      </c>
      <c r="BU124" s="30">
        <v>0</v>
      </c>
      <c r="BV124" s="29">
        <v>0</v>
      </c>
      <c r="BW124" s="30">
        <v>0</v>
      </c>
      <c r="BX124" s="29">
        <v>0</v>
      </c>
      <c r="BY124" s="30">
        <v>0</v>
      </c>
      <c r="BZ124" s="31">
        <v>0</v>
      </c>
      <c r="CA124" s="30">
        <v>0</v>
      </c>
      <c r="CB124" s="29">
        <v>0</v>
      </c>
      <c r="CC124" s="30">
        <v>0</v>
      </c>
      <c r="CD124" s="29">
        <v>0</v>
      </c>
      <c r="CE124" s="30">
        <v>0</v>
      </c>
      <c r="CF124" s="29">
        <v>0</v>
      </c>
      <c r="CG124" s="30">
        <v>0</v>
      </c>
      <c r="CH124" s="29">
        <v>0</v>
      </c>
      <c r="CI124" s="30">
        <v>0</v>
      </c>
      <c r="CJ124" s="29">
        <v>0</v>
      </c>
      <c r="CK124" s="30">
        <v>0</v>
      </c>
      <c r="CL124" s="29">
        <v>0</v>
      </c>
      <c r="CM124" s="30">
        <v>0</v>
      </c>
      <c r="CN124" s="29">
        <v>0</v>
      </c>
      <c r="CO124" s="30">
        <v>0</v>
      </c>
      <c r="CP124" s="29">
        <v>1214</v>
      </c>
      <c r="CQ124" s="30">
        <v>0</v>
      </c>
      <c r="CR124" s="29">
        <v>0</v>
      </c>
      <c r="CS124" s="29">
        <v>0</v>
      </c>
      <c r="CT124" s="29">
        <v>0</v>
      </c>
      <c r="CU124" s="30">
        <v>0</v>
      </c>
      <c r="CV124" s="29">
        <v>0</v>
      </c>
      <c r="CW124" s="30">
        <v>0</v>
      </c>
      <c r="CX124" s="29">
        <v>0</v>
      </c>
      <c r="CY124" s="30">
        <v>0</v>
      </c>
      <c r="CZ124" s="29">
        <v>0</v>
      </c>
      <c r="DA124" s="30">
        <v>0</v>
      </c>
      <c r="DB124" s="29">
        <v>0</v>
      </c>
      <c r="DC124" s="30">
        <v>0</v>
      </c>
      <c r="DD124" s="29">
        <v>0</v>
      </c>
      <c r="DE124" s="30">
        <v>0</v>
      </c>
      <c r="DF124" s="29">
        <v>0</v>
      </c>
      <c r="DG124" s="30">
        <v>0</v>
      </c>
      <c r="DH124" s="29">
        <v>0</v>
      </c>
      <c r="DI124" s="30">
        <v>0</v>
      </c>
      <c r="DJ124" s="29">
        <v>0</v>
      </c>
      <c r="DK124" s="30">
        <v>0</v>
      </c>
      <c r="DL124" s="29">
        <v>1</v>
      </c>
      <c r="DM124" s="30">
        <v>0</v>
      </c>
      <c r="DN124" s="29">
        <v>0</v>
      </c>
      <c r="DO124" s="30">
        <v>0</v>
      </c>
      <c r="DP124" s="29">
        <v>1</v>
      </c>
      <c r="DQ124" s="30">
        <v>8</v>
      </c>
      <c r="DR124" s="29">
        <v>0</v>
      </c>
      <c r="DS124" s="30">
        <v>0</v>
      </c>
      <c r="DT124" s="29">
        <v>0</v>
      </c>
      <c r="DU124" s="30">
        <v>1</v>
      </c>
      <c r="DV124" s="29">
        <v>0</v>
      </c>
      <c r="DW124" s="32">
        <v>1225</v>
      </c>
      <c r="DX124" s="33">
        <v>120</v>
      </c>
    </row>
    <row r="125" spans="1:128">
      <c r="A125" s="1">
        <v>121</v>
      </c>
      <c r="B125" s="27" t="s">
        <v>492</v>
      </c>
      <c r="C125" s="28" t="s">
        <v>493</v>
      </c>
      <c r="D125" s="29">
        <v>0</v>
      </c>
      <c r="E125" s="30">
        <v>0</v>
      </c>
      <c r="F125" s="29">
        <v>0</v>
      </c>
      <c r="G125" s="30">
        <v>0</v>
      </c>
      <c r="H125" s="29">
        <v>0</v>
      </c>
      <c r="I125" s="30">
        <v>0</v>
      </c>
      <c r="J125" s="29">
        <v>0</v>
      </c>
      <c r="K125" s="30">
        <v>0</v>
      </c>
      <c r="L125" s="29">
        <v>0</v>
      </c>
      <c r="M125" s="30">
        <v>0</v>
      </c>
      <c r="N125" s="29">
        <v>0</v>
      </c>
      <c r="O125" s="30">
        <v>0</v>
      </c>
      <c r="P125" s="29">
        <v>0</v>
      </c>
      <c r="Q125" s="30">
        <v>0</v>
      </c>
      <c r="R125" s="29">
        <v>1</v>
      </c>
      <c r="S125" s="30">
        <v>0</v>
      </c>
      <c r="T125" s="29">
        <v>0</v>
      </c>
      <c r="U125" s="30">
        <v>0</v>
      </c>
      <c r="V125" s="29">
        <v>0</v>
      </c>
      <c r="W125" s="30">
        <v>0</v>
      </c>
      <c r="X125" s="29">
        <v>0</v>
      </c>
      <c r="Y125" s="30">
        <v>0</v>
      </c>
      <c r="Z125" s="29">
        <v>0</v>
      </c>
      <c r="AA125" s="30">
        <v>0</v>
      </c>
      <c r="AB125" s="29">
        <v>0</v>
      </c>
      <c r="AC125" s="30">
        <v>0</v>
      </c>
      <c r="AD125" s="29">
        <v>0</v>
      </c>
      <c r="AE125" s="30">
        <v>0</v>
      </c>
      <c r="AF125" s="29">
        <v>0</v>
      </c>
      <c r="AG125" s="30">
        <v>0</v>
      </c>
      <c r="AH125" s="29">
        <v>0</v>
      </c>
      <c r="AI125" s="30">
        <v>0</v>
      </c>
      <c r="AJ125" s="29">
        <v>0</v>
      </c>
      <c r="AK125" s="30">
        <v>0</v>
      </c>
      <c r="AL125" s="29">
        <v>0</v>
      </c>
      <c r="AM125" s="30">
        <v>0</v>
      </c>
      <c r="AN125" s="29">
        <v>0</v>
      </c>
      <c r="AO125" s="30">
        <v>0</v>
      </c>
      <c r="AP125" s="29">
        <v>0</v>
      </c>
      <c r="AQ125" s="30">
        <v>0</v>
      </c>
      <c r="AR125" s="29">
        <v>0</v>
      </c>
      <c r="AS125" s="30">
        <v>0</v>
      </c>
      <c r="AT125" s="29">
        <v>0</v>
      </c>
      <c r="AU125" s="30">
        <v>0</v>
      </c>
      <c r="AV125" s="29">
        <v>0</v>
      </c>
      <c r="AW125" s="30">
        <v>0</v>
      </c>
      <c r="AX125" s="29">
        <v>0</v>
      </c>
      <c r="AY125" s="30">
        <v>0</v>
      </c>
      <c r="AZ125" s="29">
        <v>0</v>
      </c>
      <c r="BA125" s="30">
        <v>0</v>
      </c>
      <c r="BB125" s="29">
        <v>0</v>
      </c>
      <c r="BC125" s="30">
        <v>0</v>
      </c>
      <c r="BD125" s="29">
        <v>0</v>
      </c>
      <c r="BE125" s="30">
        <v>0</v>
      </c>
      <c r="BF125" s="29">
        <v>0</v>
      </c>
      <c r="BG125" s="30">
        <v>0</v>
      </c>
      <c r="BH125" s="29">
        <v>0</v>
      </c>
      <c r="BI125" s="30">
        <v>0</v>
      </c>
      <c r="BJ125" s="29">
        <v>0</v>
      </c>
      <c r="BK125" s="30">
        <v>0</v>
      </c>
      <c r="BL125" s="29">
        <v>0</v>
      </c>
      <c r="BM125" s="30">
        <v>0</v>
      </c>
      <c r="BN125" s="29">
        <v>0</v>
      </c>
      <c r="BO125" s="30">
        <v>0</v>
      </c>
      <c r="BP125" s="29">
        <v>0</v>
      </c>
      <c r="BQ125" s="30">
        <v>0</v>
      </c>
      <c r="BR125" s="29">
        <v>0</v>
      </c>
      <c r="BS125" s="30">
        <v>0</v>
      </c>
      <c r="BT125" s="29">
        <v>9</v>
      </c>
      <c r="BU125" s="30">
        <v>0</v>
      </c>
      <c r="BV125" s="29">
        <v>0</v>
      </c>
      <c r="BW125" s="30">
        <v>0</v>
      </c>
      <c r="BX125" s="29">
        <v>0</v>
      </c>
      <c r="BY125" s="30">
        <v>0</v>
      </c>
      <c r="BZ125" s="31">
        <v>0</v>
      </c>
      <c r="CA125" s="30">
        <v>0</v>
      </c>
      <c r="CB125" s="29">
        <v>0</v>
      </c>
      <c r="CC125" s="30">
        <v>0</v>
      </c>
      <c r="CD125" s="29">
        <v>0</v>
      </c>
      <c r="CE125" s="30">
        <v>0</v>
      </c>
      <c r="CF125" s="29">
        <v>0</v>
      </c>
      <c r="CG125" s="30">
        <v>0</v>
      </c>
      <c r="CH125" s="29">
        <v>0</v>
      </c>
      <c r="CI125" s="30">
        <v>0</v>
      </c>
      <c r="CJ125" s="29">
        <v>0</v>
      </c>
      <c r="CK125" s="30">
        <v>0</v>
      </c>
      <c r="CL125" s="29">
        <v>0</v>
      </c>
      <c r="CM125" s="30">
        <v>0</v>
      </c>
      <c r="CN125" s="29">
        <v>0</v>
      </c>
      <c r="CO125" s="30">
        <v>0</v>
      </c>
      <c r="CP125" s="29">
        <v>1242</v>
      </c>
      <c r="CQ125" s="30">
        <v>0</v>
      </c>
      <c r="CR125" s="29">
        <v>0</v>
      </c>
      <c r="CS125" s="29">
        <v>0</v>
      </c>
      <c r="CT125" s="29">
        <v>0</v>
      </c>
      <c r="CU125" s="30">
        <v>0</v>
      </c>
      <c r="CV125" s="29">
        <v>0</v>
      </c>
      <c r="CW125" s="30">
        <v>0</v>
      </c>
      <c r="CX125" s="29">
        <v>0</v>
      </c>
      <c r="CY125" s="30">
        <v>0</v>
      </c>
      <c r="CZ125" s="29">
        <v>0</v>
      </c>
      <c r="DA125" s="30">
        <v>0</v>
      </c>
      <c r="DB125" s="29">
        <v>0</v>
      </c>
      <c r="DC125" s="30">
        <v>0</v>
      </c>
      <c r="DD125" s="29">
        <v>0</v>
      </c>
      <c r="DE125" s="30">
        <v>0</v>
      </c>
      <c r="DF125" s="29">
        <v>0</v>
      </c>
      <c r="DG125" s="30">
        <v>0</v>
      </c>
      <c r="DH125" s="29">
        <v>0</v>
      </c>
      <c r="DI125" s="30">
        <v>2</v>
      </c>
      <c r="DJ125" s="29">
        <v>0</v>
      </c>
      <c r="DK125" s="30">
        <v>2</v>
      </c>
      <c r="DL125" s="29">
        <v>2</v>
      </c>
      <c r="DM125" s="30">
        <v>0</v>
      </c>
      <c r="DN125" s="29">
        <v>0</v>
      </c>
      <c r="DO125" s="30">
        <v>1</v>
      </c>
      <c r="DP125" s="29">
        <v>2</v>
      </c>
      <c r="DQ125" s="30">
        <v>44</v>
      </c>
      <c r="DR125" s="29">
        <v>0</v>
      </c>
      <c r="DS125" s="30">
        <v>0</v>
      </c>
      <c r="DT125" s="29">
        <v>0</v>
      </c>
      <c r="DU125" s="30">
        <v>1</v>
      </c>
      <c r="DV125" s="29">
        <v>0</v>
      </c>
      <c r="DW125" s="32">
        <v>1306</v>
      </c>
      <c r="DX125" s="33">
        <v>121</v>
      </c>
    </row>
    <row r="126" spans="1:128">
      <c r="A126" s="1">
        <v>122</v>
      </c>
      <c r="B126" s="27" t="s">
        <v>494</v>
      </c>
      <c r="C126" s="28" t="s">
        <v>495</v>
      </c>
      <c r="D126" s="29">
        <v>0</v>
      </c>
      <c r="E126" s="30">
        <v>0</v>
      </c>
      <c r="F126" s="29">
        <v>0</v>
      </c>
      <c r="G126" s="30">
        <v>0</v>
      </c>
      <c r="H126" s="29">
        <v>0</v>
      </c>
      <c r="I126" s="30">
        <v>0</v>
      </c>
      <c r="J126" s="29">
        <v>0</v>
      </c>
      <c r="K126" s="30">
        <v>0</v>
      </c>
      <c r="L126" s="29">
        <v>0</v>
      </c>
      <c r="M126" s="30">
        <v>0</v>
      </c>
      <c r="N126" s="29">
        <v>0</v>
      </c>
      <c r="O126" s="30">
        <v>0</v>
      </c>
      <c r="P126" s="29">
        <v>0</v>
      </c>
      <c r="Q126" s="30">
        <v>0</v>
      </c>
      <c r="R126" s="29">
        <v>0</v>
      </c>
      <c r="S126" s="30">
        <v>0</v>
      </c>
      <c r="T126" s="29">
        <v>0</v>
      </c>
      <c r="U126" s="30">
        <v>0</v>
      </c>
      <c r="V126" s="29">
        <v>0</v>
      </c>
      <c r="W126" s="30">
        <v>0</v>
      </c>
      <c r="X126" s="29">
        <v>0</v>
      </c>
      <c r="Y126" s="30">
        <v>0</v>
      </c>
      <c r="Z126" s="29">
        <v>0</v>
      </c>
      <c r="AA126" s="30">
        <v>0</v>
      </c>
      <c r="AB126" s="29">
        <v>0</v>
      </c>
      <c r="AC126" s="30">
        <v>0</v>
      </c>
      <c r="AD126" s="29">
        <v>0</v>
      </c>
      <c r="AE126" s="30">
        <v>0</v>
      </c>
      <c r="AF126" s="29">
        <v>0</v>
      </c>
      <c r="AG126" s="30">
        <v>0</v>
      </c>
      <c r="AH126" s="29">
        <v>0</v>
      </c>
      <c r="AI126" s="30">
        <v>0</v>
      </c>
      <c r="AJ126" s="29">
        <v>0</v>
      </c>
      <c r="AK126" s="30">
        <v>0</v>
      </c>
      <c r="AL126" s="29">
        <v>0</v>
      </c>
      <c r="AM126" s="30">
        <v>0</v>
      </c>
      <c r="AN126" s="29">
        <v>0</v>
      </c>
      <c r="AO126" s="30">
        <v>0</v>
      </c>
      <c r="AP126" s="29">
        <v>0</v>
      </c>
      <c r="AQ126" s="30">
        <v>0</v>
      </c>
      <c r="AR126" s="29">
        <v>0</v>
      </c>
      <c r="AS126" s="30">
        <v>0</v>
      </c>
      <c r="AT126" s="29">
        <v>0</v>
      </c>
      <c r="AU126" s="30">
        <v>0</v>
      </c>
      <c r="AV126" s="29">
        <v>0</v>
      </c>
      <c r="AW126" s="30">
        <v>0</v>
      </c>
      <c r="AX126" s="29">
        <v>0</v>
      </c>
      <c r="AY126" s="30">
        <v>0</v>
      </c>
      <c r="AZ126" s="29">
        <v>0</v>
      </c>
      <c r="BA126" s="30">
        <v>0</v>
      </c>
      <c r="BB126" s="29">
        <v>0</v>
      </c>
      <c r="BC126" s="30">
        <v>0</v>
      </c>
      <c r="BD126" s="29">
        <v>0</v>
      </c>
      <c r="BE126" s="30">
        <v>0</v>
      </c>
      <c r="BF126" s="29">
        <v>0</v>
      </c>
      <c r="BG126" s="30">
        <v>0</v>
      </c>
      <c r="BH126" s="29">
        <v>0</v>
      </c>
      <c r="BI126" s="30">
        <v>0</v>
      </c>
      <c r="BJ126" s="29">
        <v>0</v>
      </c>
      <c r="BK126" s="30">
        <v>0</v>
      </c>
      <c r="BL126" s="29">
        <v>0</v>
      </c>
      <c r="BM126" s="30">
        <v>0</v>
      </c>
      <c r="BN126" s="29">
        <v>0</v>
      </c>
      <c r="BO126" s="30">
        <v>0</v>
      </c>
      <c r="BP126" s="29">
        <v>0</v>
      </c>
      <c r="BQ126" s="30">
        <v>0</v>
      </c>
      <c r="BR126" s="29">
        <v>0</v>
      </c>
      <c r="BS126" s="30">
        <v>0</v>
      </c>
      <c r="BT126" s="29">
        <v>0</v>
      </c>
      <c r="BU126" s="30">
        <v>0</v>
      </c>
      <c r="BV126" s="29">
        <v>0</v>
      </c>
      <c r="BW126" s="30">
        <v>0</v>
      </c>
      <c r="BX126" s="29">
        <v>0</v>
      </c>
      <c r="BY126" s="30">
        <v>0</v>
      </c>
      <c r="BZ126" s="31">
        <v>0</v>
      </c>
      <c r="CA126" s="30">
        <v>0</v>
      </c>
      <c r="CB126" s="29">
        <v>0</v>
      </c>
      <c r="CC126" s="30">
        <v>0</v>
      </c>
      <c r="CD126" s="29">
        <v>0</v>
      </c>
      <c r="CE126" s="30">
        <v>0</v>
      </c>
      <c r="CF126" s="29">
        <v>0</v>
      </c>
      <c r="CG126" s="30">
        <v>0</v>
      </c>
      <c r="CH126" s="29">
        <v>0</v>
      </c>
      <c r="CI126" s="30">
        <v>0</v>
      </c>
      <c r="CJ126" s="29">
        <v>0</v>
      </c>
      <c r="CK126" s="30">
        <v>0</v>
      </c>
      <c r="CL126" s="29">
        <v>0</v>
      </c>
      <c r="CM126" s="30">
        <v>0</v>
      </c>
      <c r="CN126" s="29">
        <v>0</v>
      </c>
      <c r="CO126" s="30">
        <v>0</v>
      </c>
      <c r="CP126" s="29">
        <v>136</v>
      </c>
      <c r="CQ126" s="30">
        <v>0</v>
      </c>
      <c r="CR126" s="29">
        <v>0</v>
      </c>
      <c r="CS126" s="29">
        <v>0</v>
      </c>
      <c r="CT126" s="29">
        <v>0</v>
      </c>
      <c r="CU126" s="30">
        <v>0</v>
      </c>
      <c r="CV126" s="29">
        <v>0</v>
      </c>
      <c r="CW126" s="30">
        <v>0</v>
      </c>
      <c r="CX126" s="29">
        <v>0</v>
      </c>
      <c r="CY126" s="30">
        <v>0</v>
      </c>
      <c r="CZ126" s="29">
        <v>0</v>
      </c>
      <c r="DA126" s="30">
        <v>0</v>
      </c>
      <c r="DB126" s="29">
        <v>0</v>
      </c>
      <c r="DC126" s="30">
        <v>0</v>
      </c>
      <c r="DD126" s="29">
        <v>0</v>
      </c>
      <c r="DE126" s="30">
        <v>0</v>
      </c>
      <c r="DF126" s="29">
        <v>0</v>
      </c>
      <c r="DG126" s="30">
        <v>0</v>
      </c>
      <c r="DH126" s="29">
        <v>0</v>
      </c>
      <c r="DI126" s="30">
        <v>51</v>
      </c>
      <c r="DJ126" s="29">
        <v>0</v>
      </c>
      <c r="DK126" s="30">
        <v>0</v>
      </c>
      <c r="DL126" s="29">
        <v>27</v>
      </c>
      <c r="DM126" s="30">
        <v>10</v>
      </c>
      <c r="DN126" s="29">
        <v>0</v>
      </c>
      <c r="DO126" s="30">
        <v>0</v>
      </c>
      <c r="DP126" s="29">
        <v>23</v>
      </c>
      <c r="DQ126" s="30">
        <v>0</v>
      </c>
      <c r="DR126" s="29">
        <v>0</v>
      </c>
      <c r="DS126" s="30">
        <v>0</v>
      </c>
      <c r="DT126" s="29">
        <v>52</v>
      </c>
      <c r="DU126" s="30">
        <v>7</v>
      </c>
      <c r="DV126" s="29">
        <v>1</v>
      </c>
      <c r="DW126" s="32">
        <v>307</v>
      </c>
      <c r="DX126" s="33">
        <v>122</v>
      </c>
    </row>
    <row r="127" spans="1:128">
      <c r="A127" s="1">
        <v>123</v>
      </c>
      <c r="B127" s="27" t="s">
        <v>496</v>
      </c>
      <c r="C127" s="28" t="s">
        <v>497</v>
      </c>
      <c r="D127" s="29">
        <v>0</v>
      </c>
      <c r="E127" s="30">
        <v>0</v>
      </c>
      <c r="F127" s="29">
        <v>0</v>
      </c>
      <c r="G127" s="30">
        <v>0</v>
      </c>
      <c r="H127" s="29">
        <v>0</v>
      </c>
      <c r="I127" s="30">
        <v>0</v>
      </c>
      <c r="J127" s="29">
        <v>0</v>
      </c>
      <c r="K127" s="30">
        <v>0</v>
      </c>
      <c r="L127" s="29">
        <v>0</v>
      </c>
      <c r="M127" s="30">
        <v>0</v>
      </c>
      <c r="N127" s="29">
        <v>0</v>
      </c>
      <c r="O127" s="30">
        <v>0</v>
      </c>
      <c r="P127" s="29">
        <v>0</v>
      </c>
      <c r="Q127" s="30">
        <v>0</v>
      </c>
      <c r="R127" s="29">
        <v>0</v>
      </c>
      <c r="S127" s="30">
        <v>0</v>
      </c>
      <c r="T127" s="29">
        <v>0</v>
      </c>
      <c r="U127" s="30">
        <v>0</v>
      </c>
      <c r="V127" s="29">
        <v>0</v>
      </c>
      <c r="W127" s="30">
        <v>0</v>
      </c>
      <c r="X127" s="29">
        <v>0</v>
      </c>
      <c r="Y127" s="30">
        <v>0</v>
      </c>
      <c r="Z127" s="29">
        <v>0</v>
      </c>
      <c r="AA127" s="30">
        <v>0</v>
      </c>
      <c r="AB127" s="29">
        <v>0</v>
      </c>
      <c r="AC127" s="30">
        <v>0</v>
      </c>
      <c r="AD127" s="29">
        <v>0</v>
      </c>
      <c r="AE127" s="30">
        <v>0</v>
      </c>
      <c r="AF127" s="29">
        <v>0</v>
      </c>
      <c r="AG127" s="30">
        <v>0</v>
      </c>
      <c r="AH127" s="29">
        <v>0</v>
      </c>
      <c r="AI127" s="30">
        <v>0</v>
      </c>
      <c r="AJ127" s="29">
        <v>0</v>
      </c>
      <c r="AK127" s="30">
        <v>0</v>
      </c>
      <c r="AL127" s="29">
        <v>0</v>
      </c>
      <c r="AM127" s="30">
        <v>0</v>
      </c>
      <c r="AN127" s="29">
        <v>0</v>
      </c>
      <c r="AO127" s="30">
        <v>0</v>
      </c>
      <c r="AP127" s="29">
        <v>0</v>
      </c>
      <c r="AQ127" s="30">
        <v>0</v>
      </c>
      <c r="AR127" s="29">
        <v>0</v>
      </c>
      <c r="AS127" s="30">
        <v>0</v>
      </c>
      <c r="AT127" s="29">
        <v>0</v>
      </c>
      <c r="AU127" s="30">
        <v>0</v>
      </c>
      <c r="AV127" s="29">
        <v>0</v>
      </c>
      <c r="AW127" s="30">
        <v>0</v>
      </c>
      <c r="AX127" s="29">
        <v>0</v>
      </c>
      <c r="AY127" s="30">
        <v>0</v>
      </c>
      <c r="AZ127" s="29">
        <v>0</v>
      </c>
      <c r="BA127" s="30">
        <v>0</v>
      </c>
      <c r="BB127" s="29">
        <v>0</v>
      </c>
      <c r="BC127" s="30">
        <v>0</v>
      </c>
      <c r="BD127" s="29">
        <v>0</v>
      </c>
      <c r="BE127" s="30">
        <v>0</v>
      </c>
      <c r="BF127" s="29">
        <v>0</v>
      </c>
      <c r="BG127" s="30">
        <v>0</v>
      </c>
      <c r="BH127" s="29">
        <v>0</v>
      </c>
      <c r="BI127" s="30">
        <v>0</v>
      </c>
      <c r="BJ127" s="29">
        <v>0</v>
      </c>
      <c r="BK127" s="30">
        <v>0</v>
      </c>
      <c r="BL127" s="29">
        <v>0</v>
      </c>
      <c r="BM127" s="30">
        <v>0</v>
      </c>
      <c r="BN127" s="29">
        <v>0</v>
      </c>
      <c r="BO127" s="30">
        <v>0</v>
      </c>
      <c r="BP127" s="29">
        <v>0</v>
      </c>
      <c r="BQ127" s="30">
        <v>0</v>
      </c>
      <c r="BR127" s="29">
        <v>0</v>
      </c>
      <c r="BS127" s="30">
        <v>0</v>
      </c>
      <c r="BT127" s="29">
        <v>0</v>
      </c>
      <c r="BU127" s="30">
        <v>0</v>
      </c>
      <c r="BV127" s="29">
        <v>0</v>
      </c>
      <c r="BW127" s="30">
        <v>0</v>
      </c>
      <c r="BX127" s="29">
        <v>0</v>
      </c>
      <c r="BY127" s="30">
        <v>0</v>
      </c>
      <c r="BZ127" s="31">
        <v>0</v>
      </c>
      <c r="CA127" s="30">
        <v>0</v>
      </c>
      <c r="CB127" s="29">
        <v>0</v>
      </c>
      <c r="CC127" s="30">
        <v>0</v>
      </c>
      <c r="CD127" s="29">
        <v>0</v>
      </c>
      <c r="CE127" s="30">
        <v>0</v>
      </c>
      <c r="CF127" s="29">
        <v>0</v>
      </c>
      <c r="CG127" s="30">
        <v>0</v>
      </c>
      <c r="CH127" s="29">
        <v>0</v>
      </c>
      <c r="CI127" s="30">
        <v>0</v>
      </c>
      <c r="CJ127" s="29">
        <v>0</v>
      </c>
      <c r="CK127" s="30">
        <v>0</v>
      </c>
      <c r="CL127" s="29">
        <v>0</v>
      </c>
      <c r="CM127" s="30">
        <v>0</v>
      </c>
      <c r="CN127" s="29">
        <v>0</v>
      </c>
      <c r="CO127" s="30">
        <v>0</v>
      </c>
      <c r="CP127" s="29">
        <v>353</v>
      </c>
      <c r="CQ127" s="30">
        <v>0</v>
      </c>
      <c r="CR127" s="29">
        <v>0</v>
      </c>
      <c r="CS127" s="29">
        <v>0</v>
      </c>
      <c r="CT127" s="29">
        <v>0</v>
      </c>
      <c r="CU127" s="30">
        <v>0</v>
      </c>
      <c r="CV127" s="29">
        <v>0</v>
      </c>
      <c r="CW127" s="30">
        <v>0</v>
      </c>
      <c r="CX127" s="29">
        <v>0</v>
      </c>
      <c r="CY127" s="30">
        <v>0</v>
      </c>
      <c r="CZ127" s="29">
        <v>0</v>
      </c>
      <c r="DA127" s="30">
        <v>0</v>
      </c>
      <c r="DB127" s="29">
        <v>0</v>
      </c>
      <c r="DC127" s="30">
        <v>0</v>
      </c>
      <c r="DD127" s="29">
        <v>0</v>
      </c>
      <c r="DE127" s="30">
        <v>0</v>
      </c>
      <c r="DF127" s="29">
        <v>0</v>
      </c>
      <c r="DG127" s="30">
        <v>0</v>
      </c>
      <c r="DH127" s="29">
        <v>0</v>
      </c>
      <c r="DI127" s="30">
        <v>3</v>
      </c>
      <c r="DJ127" s="29">
        <v>0</v>
      </c>
      <c r="DK127" s="30">
        <v>0</v>
      </c>
      <c r="DL127" s="29">
        <v>0</v>
      </c>
      <c r="DM127" s="30">
        <v>0</v>
      </c>
      <c r="DN127" s="29">
        <v>0</v>
      </c>
      <c r="DO127" s="30">
        <v>0</v>
      </c>
      <c r="DP127" s="29">
        <v>7</v>
      </c>
      <c r="DQ127" s="30">
        <v>0</v>
      </c>
      <c r="DR127" s="29">
        <v>0</v>
      </c>
      <c r="DS127" s="30">
        <v>0</v>
      </c>
      <c r="DT127" s="29">
        <v>0</v>
      </c>
      <c r="DU127" s="30">
        <v>0</v>
      </c>
      <c r="DV127" s="29">
        <v>0</v>
      </c>
      <c r="DW127" s="32">
        <v>363</v>
      </c>
      <c r="DX127" s="33">
        <v>123</v>
      </c>
    </row>
    <row r="128" spans="1:128">
      <c r="A128" s="1">
        <v>124</v>
      </c>
      <c r="B128" s="27" t="s">
        <v>498</v>
      </c>
      <c r="C128" s="28" t="s">
        <v>499</v>
      </c>
      <c r="D128" s="29">
        <v>1</v>
      </c>
      <c r="E128" s="30">
        <v>0</v>
      </c>
      <c r="F128" s="29">
        <v>0</v>
      </c>
      <c r="G128" s="30">
        <v>0</v>
      </c>
      <c r="H128" s="29">
        <v>0</v>
      </c>
      <c r="I128" s="30">
        <v>4</v>
      </c>
      <c r="J128" s="29">
        <v>1</v>
      </c>
      <c r="K128" s="30">
        <v>0</v>
      </c>
      <c r="L128" s="29">
        <v>2</v>
      </c>
      <c r="M128" s="30">
        <v>0</v>
      </c>
      <c r="N128" s="29">
        <v>2215</v>
      </c>
      <c r="O128" s="30">
        <v>12</v>
      </c>
      <c r="P128" s="29">
        <v>3</v>
      </c>
      <c r="Q128" s="30">
        <v>8</v>
      </c>
      <c r="R128" s="29">
        <v>7</v>
      </c>
      <c r="S128" s="30">
        <v>2</v>
      </c>
      <c r="T128" s="29">
        <v>0</v>
      </c>
      <c r="U128" s="30">
        <v>2</v>
      </c>
      <c r="V128" s="29">
        <v>1</v>
      </c>
      <c r="W128" s="30">
        <v>1</v>
      </c>
      <c r="X128" s="29">
        <v>0</v>
      </c>
      <c r="Y128" s="30">
        <v>3</v>
      </c>
      <c r="Z128" s="29">
        <v>59</v>
      </c>
      <c r="AA128" s="30">
        <v>4</v>
      </c>
      <c r="AB128" s="29">
        <v>3</v>
      </c>
      <c r="AC128" s="30">
        <v>29</v>
      </c>
      <c r="AD128" s="29">
        <v>9</v>
      </c>
      <c r="AE128" s="30">
        <v>9</v>
      </c>
      <c r="AF128" s="29">
        <v>5</v>
      </c>
      <c r="AG128" s="30">
        <v>5</v>
      </c>
      <c r="AH128" s="29">
        <v>1</v>
      </c>
      <c r="AI128" s="30">
        <v>4</v>
      </c>
      <c r="AJ128" s="29">
        <v>3</v>
      </c>
      <c r="AK128" s="30">
        <v>3</v>
      </c>
      <c r="AL128" s="29">
        <v>3</v>
      </c>
      <c r="AM128" s="30">
        <v>6</v>
      </c>
      <c r="AN128" s="29">
        <v>4</v>
      </c>
      <c r="AO128" s="30">
        <v>2</v>
      </c>
      <c r="AP128" s="29">
        <v>2</v>
      </c>
      <c r="AQ128" s="30">
        <v>1</v>
      </c>
      <c r="AR128" s="29">
        <v>2</v>
      </c>
      <c r="AS128" s="30">
        <v>1</v>
      </c>
      <c r="AT128" s="29">
        <v>0</v>
      </c>
      <c r="AU128" s="30">
        <v>4</v>
      </c>
      <c r="AV128" s="29">
        <v>3</v>
      </c>
      <c r="AW128" s="30">
        <v>1</v>
      </c>
      <c r="AX128" s="29">
        <v>1</v>
      </c>
      <c r="AY128" s="30">
        <v>2</v>
      </c>
      <c r="AZ128" s="29">
        <v>0</v>
      </c>
      <c r="BA128" s="30">
        <v>1</v>
      </c>
      <c r="BB128" s="29">
        <v>3</v>
      </c>
      <c r="BC128" s="30">
        <v>4</v>
      </c>
      <c r="BD128" s="29">
        <v>9</v>
      </c>
      <c r="BE128" s="30">
        <v>14</v>
      </c>
      <c r="BF128" s="29">
        <v>6</v>
      </c>
      <c r="BG128" s="30">
        <v>0</v>
      </c>
      <c r="BH128" s="29">
        <v>1</v>
      </c>
      <c r="BI128" s="30">
        <v>1</v>
      </c>
      <c r="BJ128" s="29">
        <v>3</v>
      </c>
      <c r="BK128" s="30">
        <v>3</v>
      </c>
      <c r="BL128" s="29">
        <v>3</v>
      </c>
      <c r="BM128" s="30">
        <v>9</v>
      </c>
      <c r="BN128" s="29">
        <v>4</v>
      </c>
      <c r="BO128" s="30">
        <v>2</v>
      </c>
      <c r="BP128" s="29">
        <v>2</v>
      </c>
      <c r="BQ128" s="30">
        <v>3</v>
      </c>
      <c r="BR128" s="29">
        <v>2</v>
      </c>
      <c r="BS128" s="30">
        <v>7</v>
      </c>
      <c r="BT128" s="29">
        <v>11</v>
      </c>
      <c r="BU128" s="30">
        <v>3</v>
      </c>
      <c r="BV128" s="29">
        <v>0</v>
      </c>
      <c r="BW128" s="30">
        <v>0</v>
      </c>
      <c r="BX128" s="29">
        <v>2</v>
      </c>
      <c r="BY128" s="30">
        <v>4</v>
      </c>
      <c r="BZ128" s="31">
        <v>2</v>
      </c>
      <c r="CA128" s="30">
        <v>1</v>
      </c>
      <c r="CB128" s="29">
        <v>1</v>
      </c>
      <c r="CC128" s="30">
        <v>1</v>
      </c>
      <c r="CD128" s="29">
        <v>1</v>
      </c>
      <c r="CE128" s="30">
        <v>0</v>
      </c>
      <c r="CF128" s="29">
        <v>0</v>
      </c>
      <c r="CG128" s="30">
        <v>0</v>
      </c>
      <c r="CH128" s="29">
        <v>0</v>
      </c>
      <c r="CI128" s="30">
        <v>16</v>
      </c>
      <c r="CJ128" s="29">
        <v>0</v>
      </c>
      <c r="CK128" s="30">
        <v>0</v>
      </c>
      <c r="CL128" s="29">
        <v>6</v>
      </c>
      <c r="CM128" s="30">
        <v>1</v>
      </c>
      <c r="CN128" s="29">
        <v>2</v>
      </c>
      <c r="CO128" s="30">
        <v>0</v>
      </c>
      <c r="CP128" s="29">
        <v>0</v>
      </c>
      <c r="CQ128" s="30">
        <v>0</v>
      </c>
      <c r="CR128" s="29">
        <v>0</v>
      </c>
      <c r="CS128" s="29">
        <v>0</v>
      </c>
      <c r="CT128" s="29">
        <v>0</v>
      </c>
      <c r="CU128" s="30">
        <v>1</v>
      </c>
      <c r="CV128" s="29">
        <v>1</v>
      </c>
      <c r="CW128" s="30">
        <v>1</v>
      </c>
      <c r="CX128" s="29">
        <v>0</v>
      </c>
      <c r="CY128" s="30">
        <v>1</v>
      </c>
      <c r="CZ128" s="29">
        <v>1</v>
      </c>
      <c r="DA128" s="30">
        <v>1</v>
      </c>
      <c r="DB128" s="29">
        <v>1</v>
      </c>
      <c r="DC128" s="30">
        <v>0</v>
      </c>
      <c r="DD128" s="29">
        <v>1</v>
      </c>
      <c r="DE128" s="30">
        <v>0</v>
      </c>
      <c r="DF128" s="29">
        <v>0</v>
      </c>
      <c r="DG128" s="30">
        <v>4</v>
      </c>
      <c r="DH128" s="29">
        <v>3</v>
      </c>
      <c r="DI128" s="30">
        <v>3</v>
      </c>
      <c r="DJ128" s="29">
        <v>2</v>
      </c>
      <c r="DK128" s="30">
        <v>6</v>
      </c>
      <c r="DL128" s="29">
        <v>2</v>
      </c>
      <c r="DM128" s="30">
        <v>1</v>
      </c>
      <c r="DN128" s="29">
        <v>0</v>
      </c>
      <c r="DO128" s="30">
        <v>0</v>
      </c>
      <c r="DP128" s="29">
        <v>3</v>
      </c>
      <c r="DQ128" s="30">
        <v>9</v>
      </c>
      <c r="DR128" s="29">
        <v>2</v>
      </c>
      <c r="DS128" s="30">
        <v>1</v>
      </c>
      <c r="DT128" s="29">
        <v>1</v>
      </c>
      <c r="DU128" s="30">
        <v>4</v>
      </c>
      <c r="DV128" s="29">
        <v>0</v>
      </c>
      <c r="DW128" s="32">
        <v>2605</v>
      </c>
      <c r="DX128" s="33">
        <v>124</v>
      </c>
    </row>
    <row r="129" spans="1:128">
      <c r="A129" s="1">
        <v>125</v>
      </c>
      <c r="B129" s="27" t="s">
        <v>500</v>
      </c>
      <c r="C129" s="28" t="s">
        <v>501</v>
      </c>
      <c r="D129" s="29">
        <v>10</v>
      </c>
      <c r="E129" s="30">
        <v>3</v>
      </c>
      <c r="F129" s="29">
        <v>1</v>
      </c>
      <c r="G129" s="30">
        <v>0</v>
      </c>
      <c r="H129" s="29">
        <v>2</v>
      </c>
      <c r="I129" s="30">
        <v>15</v>
      </c>
      <c r="J129" s="29">
        <v>5</v>
      </c>
      <c r="K129" s="30">
        <v>2</v>
      </c>
      <c r="L129" s="29">
        <v>4</v>
      </c>
      <c r="M129" s="30">
        <v>14</v>
      </c>
      <c r="N129" s="29">
        <v>349</v>
      </c>
      <c r="O129" s="30">
        <v>4</v>
      </c>
      <c r="P129" s="29">
        <v>1</v>
      </c>
      <c r="Q129" s="30">
        <v>154</v>
      </c>
      <c r="R129" s="29">
        <v>27</v>
      </c>
      <c r="S129" s="30">
        <v>8</v>
      </c>
      <c r="T129" s="29">
        <v>2</v>
      </c>
      <c r="U129" s="30">
        <v>5</v>
      </c>
      <c r="V129" s="29">
        <v>2</v>
      </c>
      <c r="W129" s="30">
        <v>5</v>
      </c>
      <c r="X129" s="29">
        <v>1</v>
      </c>
      <c r="Y129" s="30">
        <v>8</v>
      </c>
      <c r="Z129" s="29">
        <v>16</v>
      </c>
      <c r="AA129" s="30">
        <v>6</v>
      </c>
      <c r="AB129" s="29">
        <v>12</v>
      </c>
      <c r="AC129" s="30">
        <v>25</v>
      </c>
      <c r="AD129" s="29">
        <v>24</v>
      </c>
      <c r="AE129" s="30">
        <v>19</v>
      </c>
      <c r="AF129" s="29">
        <v>8</v>
      </c>
      <c r="AG129" s="30">
        <v>28</v>
      </c>
      <c r="AH129" s="29">
        <v>2</v>
      </c>
      <c r="AI129" s="30">
        <v>4</v>
      </c>
      <c r="AJ129" s="29">
        <v>5</v>
      </c>
      <c r="AK129" s="30">
        <v>10</v>
      </c>
      <c r="AL129" s="29">
        <v>14</v>
      </c>
      <c r="AM129" s="30">
        <v>10</v>
      </c>
      <c r="AN129" s="29">
        <v>9</v>
      </c>
      <c r="AO129" s="30">
        <v>8</v>
      </c>
      <c r="AP129" s="29">
        <v>6</v>
      </c>
      <c r="AQ129" s="30">
        <v>5</v>
      </c>
      <c r="AR129" s="29">
        <v>8</v>
      </c>
      <c r="AS129" s="30">
        <v>4</v>
      </c>
      <c r="AT129" s="29">
        <v>0</v>
      </c>
      <c r="AU129" s="30">
        <v>35</v>
      </c>
      <c r="AV129" s="29">
        <v>15</v>
      </c>
      <c r="AW129" s="30">
        <v>14</v>
      </c>
      <c r="AX129" s="29">
        <v>6</v>
      </c>
      <c r="AY129" s="30">
        <v>6</v>
      </c>
      <c r="AZ129" s="29">
        <v>4</v>
      </c>
      <c r="BA129" s="30">
        <v>11</v>
      </c>
      <c r="BB129" s="29">
        <v>18</v>
      </c>
      <c r="BC129" s="30">
        <v>25</v>
      </c>
      <c r="BD129" s="29">
        <v>25</v>
      </c>
      <c r="BE129" s="30">
        <v>49</v>
      </c>
      <c r="BF129" s="29">
        <v>33</v>
      </c>
      <c r="BG129" s="30">
        <v>3</v>
      </c>
      <c r="BH129" s="29">
        <v>3</v>
      </c>
      <c r="BI129" s="30">
        <v>3</v>
      </c>
      <c r="BJ129" s="29">
        <v>9</v>
      </c>
      <c r="BK129" s="30">
        <v>8</v>
      </c>
      <c r="BL129" s="29">
        <v>22</v>
      </c>
      <c r="BM129" s="30">
        <v>55</v>
      </c>
      <c r="BN129" s="29">
        <v>49</v>
      </c>
      <c r="BO129" s="30">
        <v>11</v>
      </c>
      <c r="BP129" s="29">
        <v>6</v>
      </c>
      <c r="BQ129" s="30">
        <v>10</v>
      </c>
      <c r="BR129" s="29">
        <v>7</v>
      </c>
      <c r="BS129" s="30">
        <v>28</v>
      </c>
      <c r="BT129" s="29">
        <v>17</v>
      </c>
      <c r="BU129" s="30">
        <v>56</v>
      </c>
      <c r="BV129" s="29">
        <v>11</v>
      </c>
      <c r="BW129" s="30">
        <v>7</v>
      </c>
      <c r="BX129" s="29">
        <v>12</v>
      </c>
      <c r="BY129" s="30">
        <v>3</v>
      </c>
      <c r="BZ129" s="31">
        <v>6</v>
      </c>
      <c r="CA129" s="30">
        <v>6</v>
      </c>
      <c r="CB129" s="29">
        <v>3</v>
      </c>
      <c r="CC129" s="30">
        <v>1</v>
      </c>
      <c r="CD129" s="29">
        <v>4</v>
      </c>
      <c r="CE129" s="30">
        <v>0</v>
      </c>
      <c r="CF129" s="29">
        <v>2</v>
      </c>
      <c r="CG129" s="30">
        <v>0</v>
      </c>
      <c r="CH129" s="29">
        <v>1</v>
      </c>
      <c r="CI129" s="30">
        <v>20</v>
      </c>
      <c r="CJ129" s="29">
        <v>0</v>
      </c>
      <c r="CK129" s="30">
        <v>0</v>
      </c>
      <c r="CL129" s="29">
        <v>2</v>
      </c>
      <c r="CM129" s="30">
        <v>0</v>
      </c>
      <c r="CN129" s="29">
        <v>0</v>
      </c>
      <c r="CO129" s="30">
        <v>0</v>
      </c>
      <c r="CP129" s="29">
        <v>0</v>
      </c>
      <c r="CQ129" s="30">
        <v>0</v>
      </c>
      <c r="CR129" s="29">
        <v>0</v>
      </c>
      <c r="CS129" s="29">
        <v>1</v>
      </c>
      <c r="CT129" s="29">
        <v>0</v>
      </c>
      <c r="CU129" s="30">
        <v>0</v>
      </c>
      <c r="CV129" s="29">
        <v>0</v>
      </c>
      <c r="CW129" s="30">
        <v>0</v>
      </c>
      <c r="CX129" s="29">
        <v>0</v>
      </c>
      <c r="CY129" s="30">
        <v>0</v>
      </c>
      <c r="CZ129" s="29">
        <v>0</v>
      </c>
      <c r="DA129" s="30">
        <v>9</v>
      </c>
      <c r="DB129" s="29">
        <v>1</v>
      </c>
      <c r="DC129" s="30">
        <v>0</v>
      </c>
      <c r="DD129" s="29">
        <v>0</v>
      </c>
      <c r="DE129" s="30">
        <v>0</v>
      </c>
      <c r="DF129" s="29">
        <v>0</v>
      </c>
      <c r="DG129" s="30">
        <v>8</v>
      </c>
      <c r="DH129" s="29">
        <v>4</v>
      </c>
      <c r="DI129" s="30">
        <v>5</v>
      </c>
      <c r="DJ129" s="29">
        <v>1</v>
      </c>
      <c r="DK129" s="30">
        <v>6</v>
      </c>
      <c r="DL129" s="29">
        <v>0</v>
      </c>
      <c r="DM129" s="30">
        <v>1</v>
      </c>
      <c r="DN129" s="29">
        <v>0</v>
      </c>
      <c r="DO129" s="30">
        <v>0</v>
      </c>
      <c r="DP129" s="29">
        <v>3</v>
      </c>
      <c r="DQ129" s="30">
        <v>2</v>
      </c>
      <c r="DR129" s="29">
        <v>4</v>
      </c>
      <c r="DS129" s="30">
        <v>4</v>
      </c>
      <c r="DT129" s="29">
        <v>6</v>
      </c>
      <c r="DU129" s="30">
        <v>1</v>
      </c>
      <c r="DV129" s="29">
        <v>0</v>
      </c>
      <c r="DW129" s="32">
        <v>1507</v>
      </c>
      <c r="DX129" s="33">
        <v>125</v>
      </c>
    </row>
    <row r="130" spans="1:128">
      <c r="A130" s="1">
        <v>126</v>
      </c>
      <c r="B130" s="27" t="s">
        <v>502</v>
      </c>
      <c r="C130" s="28" t="s">
        <v>503</v>
      </c>
      <c r="D130" s="29">
        <v>1</v>
      </c>
      <c r="E130" s="30">
        <v>1</v>
      </c>
      <c r="F130" s="29">
        <v>1</v>
      </c>
      <c r="G130" s="30">
        <v>0</v>
      </c>
      <c r="H130" s="29">
        <v>1</v>
      </c>
      <c r="I130" s="30">
        <v>19</v>
      </c>
      <c r="J130" s="29">
        <v>11</v>
      </c>
      <c r="K130" s="30">
        <v>5</v>
      </c>
      <c r="L130" s="29">
        <v>12</v>
      </c>
      <c r="M130" s="30">
        <v>13</v>
      </c>
      <c r="N130" s="29">
        <v>756</v>
      </c>
      <c r="O130" s="30">
        <v>30</v>
      </c>
      <c r="P130" s="29">
        <v>12</v>
      </c>
      <c r="Q130" s="30">
        <v>23</v>
      </c>
      <c r="R130" s="29">
        <v>46</v>
      </c>
      <c r="S130" s="30">
        <v>7</v>
      </c>
      <c r="T130" s="29">
        <v>4</v>
      </c>
      <c r="U130" s="30">
        <v>9</v>
      </c>
      <c r="V130" s="29">
        <v>4</v>
      </c>
      <c r="W130" s="30">
        <v>4</v>
      </c>
      <c r="X130" s="29">
        <v>1</v>
      </c>
      <c r="Y130" s="30">
        <v>9</v>
      </c>
      <c r="Z130" s="29">
        <v>66</v>
      </c>
      <c r="AA130" s="30">
        <v>13</v>
      </c>
      <c r="AB130" s="29">
        <v>12</v>
      </c>
      <c r="AC130" s="30">
        <v>47</v>
      </c>
      <c r="AD130" s="29">
        <v>34</v>
      </c>
      <c r="AE130" s="30">
        <v>25</v>
      </c>
      <c r="AF130" s="29">
        <v>15</v>
      </c>
      <c r="AG130" s="30">
        <v>16</v>
      </c>
      <c r="AH130" s="29">
        <v>4</v>
      </c>
      <c r="AI130" s="30">
        <v>8</v>
      </c>
      <c r="AJ130" s="29">
        <v>7</v>
      </c>
      <c r="AK130" s="30">
        <v>13</v>
      </c>
      <c r="AL130" s="29">
        <v>20</v>
      </c>
      <c r="AM130" s="30">
        <v>14</v>
      </c>
      <c r="AN130" s="29">
        <v>13</v>
      </c>
      <c r="AO130" s="30">
        <v>5</v>
      </c>
      <c r="AP130" s="29">
        <v>5</v>
      </c>
      <c r="AQ130" s="30">
        <v>2</v>
      </c>
      <c r="AR130" s="29">
        <v>5</v>
      </c>
      <c r="AS130" s="30">
        <v>4</v>
      </c>
      <c r="AT130" s="29">
        <v>0</v>
      </c>
      <c r="AU130" s="30">
        <v>15</v>
      </c>
      <c r="AV130" s="29">
        <v>5</v>
      </c>
      <c r="AW130" s="30">
        <v>3</v>
      </c>
      <c r="AX130" s="29">
        <v>3</v>
      </c>
      <c r="AY130" s="30">
        <v>3</v>
      </c>
      <c r="AZ130" s="29">
        <v>1</v>
      </c>
      <c r="BA130" s="30">
        <v>4</v>
      </c>
      <c r="BB130" s="29">
        <v>6</v>
      </c>
      <c r="BC130" s="30">
        <v>16</v>
      </c>
      <c r="BD130" s="29">
        <v>16</v>
      </c>
      <c r="BE130" s="30">
        <v>27</v>
      </c>
      <c r="BF130" s="29">
        <v>16</v>
      </c>
      <c r="BG130" s="30">
        <v>2</v>
      </c>
      <c r="BH130" s="29">
        <v>3</v>
      </c>
      <c r="BI130" s="30">
        <v>1</v>
      </c>
      <c r="BJ130" s="29">
        <v>5</v>
      </c>
      <c r="BK130" s="30">
        <v>5</v>
      </c>
      <c r="BL130" s="29">
        <v>7</v>
      </c>
      <c r="BM130" s="30">
        <v>25</v>
      </c>
      <c r="BN130" s="29">
        <v>17</v>
      </c>
      <c r="BO130" s="30">
        <v>5</v>
      </c>
      <c r="BP130" s="29">
        <v>5</v>
      </c>
      <c r="BQ130" s="30">
        <v>5</v>
      </c>
      <c r="BR130" s="29">
        <v>5</v>
      </c>
      <c r="BS130" s="30">
        <v>50</v>
      </c>
      <c r="BT130" s="29">
        <v>23</v>
      </c>
      <c r="BU130" s="30">
        <v>7</v>
      </c>
      <c r="BV130" s="29">
        <v>7</v>
      </c>
      <c r="BW130" s="30">
        <v>3</v>
      </c>
      <c r="BX130" s="29">
        <v>16</v>
      </c>
      <c r="BY130" s="30">
        <v>3</v>
      </c>
      <c r="BZ130" s="31">
        <v>10</v>
      </c>
      <c r="CA130" s="30">
        <v>7</v>
      </c>
      <c r="CB130" s="29">
        <v>7</v>
      </c>
      <c r="CC130" s="30">
        <v>4</v>
      </c>
      <c r="CD130" s="29">
        <v>5</v>
      </c>
      <c r="CE130" s="30">
        <v>0</v>
      </c>
      <c r="CF130" s="29">
        <v>1</v>
      </c>
      <c r="CG130" s="30">
        <v>3</v>
      </c>
      <c r="CH130" s="29">
        <v>5</v>
      </c>
      <c r="CI130" s="30">
        <v>82</v>
      </c>
      <c r="CJ130" s="29">
        <v>0</v>
      </c>
      <c r="CK130" s="30">
        <v>3</v>
      </c>
      <c r="CL130" s="29">
        <v>3</v>
      </c>
      <c r="CM130" s="30">
        <v>1</v>
      </c>
      <c r="CN130" s="29">
        <v>1</v>
      </c>
      <c r="CO130" s="30">
        <v>0</v>
      </c>
      <c r="CP130" s="29">
        <v>0</v>
      </c>
      <c r="CQ130" s="30">
        <v>1</v>
      </c>
      <c r="CR130" s="29">
        <v>2</v>
      </c>
      <c r="CS130" s="29">
        <v>3</v>
      </c>
      <c r="CT130" s="29">
        <v>0</v>
      </c>
      <c r="CU130" s="30">
        <v>0</v>
      </c>
      <c r="CV130" s="29">
        <v>0</v>
      </c>
      <c r="CW130" s="30">
        <v>23</v>
      </c>
      <c r="CX130" s="29">
        <v>0</v>
      </c>
      <c r="CY130" s="30">
        <v>5</v>
      </c>
      <c r="CZ130" s="29">
        <v>0</v>
      </c>
      <c r="DA130" s="30">
        <v>7</v>
      </c>
      <c r="DB130" s="29">
        <v>0</v>
      </c>
      <c r="DC130" s="30">
        <v>1</v>
      </c>
      <c r="DD130" s="29">
        <v>0</v>
      </c>
      <c r="DE130" s="30">
        <v>0</v>
      </c>
      <c r="DF130" s="29">
        <v>0</v>
      </c>
      <c r="DG130" s="30">
        <v>16</v>
      </c>
      <c r="DH130" s="29">
        <v>19</v>
      </c>
      <c r="DI130" s="30">
        <v>7</v>
      </c>
      <c r="DJ130" s="29">
        <v>2</v>
      </c>
      <c r="DK130" s="30">
        <v>13</v>
      </c>
      <c r="DL130" s="29">
        <v>2</v>
      </c>
      <c r="DM130" s="30">
        <v>2</v>
      </c>
      <c r="DN130" s="29">
        <v>0</v>
      </c>
      <c r="DO130" s="30">
        <v>0</v>
      </c>
      <c r="DP130" s="29">
        <v>5</v>
      </c>
      <c r="DQ130" s="30">
        <v>15</v>
      </c>
      <c r="DR130" s="29">
        <v>3</v>
      </c>
      <c r="DS130" s="30">
        <v>5</v>
      </c>
      <c r="DT130" s="29">
        <v>5</v>
      </c>
      <c r="DU130" s="30">
        <v>1</v>
      </c>
      <c r="DV130" s="29">
        <v>0</v>
      </c>
      <c r="DW130" s="32">
        <v>1875</v>
      </c>
      <c r="DX130" s="33">
        <v>126</v>
      </c>
    </row>
    <row r="131" spans="1:128">
      <c r="A131" s="1">
        <v>127</v>
      </c>
      <c r="B131" s="27" t="s">
        <v>504</v>
      </c>
      <c r="C131" s="28" t="s">
        <v>505</v>
      </c>
      <c r="D131" s="29">
        <v>1</v>
      </c>
      <c r="E131" s="30">
        <v>0</v>
      </c>
      <c r="F131" s="29">
        <v>2</v>
      </c>
      <c r="G131" s="30">
        <v>0</v>
      </c>
      <c r="H131" s="29">
        <v>1</v>
      </c>
      <c r="I131" s="30">
        <v>6</v>
      </c>
      <c r="J131" s="29">
        <v>6</v>
      </c>
      <c r="K131" s="30">
        <v>4</v>
      </c>
      <c r="L131" s="29">
        <v>13</v>
      </c>
      <c r="M131" s="30">
        <v>70</v>
      </c>
      <c r="N131" s="29">
        <v>88</v>
      </c>
      <c r="O131" s="30">
        <v>1</v>
      </c>
      <c r="P131" s="29">
        <v>1</v>
      </c>
      <c r="Q131" s="30">
        <v>150</v>
      </c>
      <c r="R131" s="29">
        <v>42</v>
      </c>
      <c r="S131" s="30">
        <v>7</v>
      </c>
      <c r="T131" s="29">
        <v>0</v>
      </c>
      <c r="U131" s="30">
        <v>8</v>
      </c>
      <c r="V131" s="29">
        <v>4</v>
      </c>
      <c r="W131" s="30">
        <v>9</v>
      </c>
      <c r="X131" s="29">
        <v>2</v>
      </c>
      <c r="Y131" s="30">
        <v>18</v>
      </c>
      <c r="Z131" s="29">
        <v>19</v>
      </c>
      <c r="AA131" s="30">
        <v>13</v>
      </c>
      <c r="AB131" s="29">
        <v>22</v>
      </c>
      <c r="AC131" s="30">
        <v>10</v>
      </c>
      <c r="AD131" s="29">
        <v>10</v>
      </c>
      <c r="AE131" s="30">
        <v>8</v>
      </c>
      <c r="AF131" s="29">
        <v>2</v>
      </c>
      <c r="AG131" s="30">
        <v>6</v>
      </c>
      <c r="AH131" s="29">
        <v>2</v>
      </c>
      <c r="AI131" s="30">
        <v>4</v>
      </c>
      <c r="AJ131" s="29">
        <v>3</v>
      </c>
      <c r="AK131" s="30">
        <v>16</v>
      </c>
      <c r="AL131" s="29">
        <v>30</v>
      </c>
      <c r="AM131" s="30">
        <v>81</v>
      </c>
      <c r="AN131" s="29">
        <v>18</v>
      </c>
      <c r="AO131" s="30">
        <v>10</v>
      </c>
      <c r="AP131" s="29">
        <v>5</v>
      </c>
      <c r="AQ131" s="30">
        <v>3</v>
      </c>
      <c r="AR131" s="29">
        <v>11</v>
      </c>
      <c r="AS131" s="30">
        <v>4</v>
      </c>
      <c r="AT131" s="29">
        <v>0</v>
      </c>
      <c r="AU131" s="30">
        <v>20</v>
      </c>
      <c r="AV131" s="29">
        <v>7</v>
      </c>
      <c r="AW131" s="30">
        <v>2</v>
      </c>
      <c r="AX131" s="29">
        <v>2</v>
      </c>
      <c r="AY131" s="30">
        <v>3</v>
      </c>
      <c r="AZ131" s="29">
        <v>1</v>
      </c>
      <c r="BA131" s="30">
        <v>3</v>
      </c>
      <c r="BB131" s="29">
        <v>6</v>
      </c>
      <c r="BC131" s="30">
        <v>2</v>
      </c>
      <c r="BD131" s="29">
        <v>6</v>
      </c>
      <c r="BE131" s="30">
        <v>15</v>
      </c>
      <c r="BF131" s="29">
        <v>5</v>
      </c>
      <c r="BG131" s="30">
        <v>2</v>
      </c>
      <c r="BH131" s="29">
        <v>2</v>
      </c>
      <c r="BI131" s="30">
        <v>2</v>
      </c>
      <c r="BJ131" s="29">
        <v>3</v>
      </c>
      <c r="BK131" s="30">
        <v>6</v>
      </c>
      <c r="BL131" s="29">
        <v>12</v>
      </c>
      <c r="BM131" s="30">
        <v>50</v>
      </c>
      <c r="BN131" s="29">
        <v>9</v>
      </c>
      <c r="BO131" s="30">
        <v>10</v>
      </c>
      <c r="BP131" s="29">
        <v>11</v>
      </c>
      <c r="BQ131" s="30">
        <v>6</v>
      </c>
      <c r="BR131" s="29">
        <v>10</v>
      </c>
      <c r="BS131" s="30">
        <v>89</v>
      </c>
      <c r="BT131" s="29">
        <v>41</v>
      </c>
      <c r="BU131" s="30">
        <v>3</v>
      </c>
      <c r="BV131" s="29">
        <v>8</v>
      </c>
      <c r="BW131" s="30">
        <v>10</v>
      </c>
      <c r="BX131" s="29">
        <v>43</v>
      </c>
      <c r="BY131" s="30">
        <v>6</v>
      </c>
      <c r="BZ131" s="31">
        <v>0</v>
      </c>
      <c r="CA131" s="30">
        <v>9</v>
      </c>
      <c r="CB131" s="29">
        <v>10</v>
      </c>
      <c r="CC131" s="30">
        <v>5</v>
      </c>
      <c r="CD131" s="29">
        <v>6</v>
      </c>
      <c r="CE131" s="30">
        <v>0</v>
      </c>
      <c r="CF131" s="29">
        <v>3</v>
      </c>
      <c r="CG131" s="30">
        <v>0</v>
      </c>
      <c r="CH131" s="29">
        <v>0</v>
      </c>
      <c r="CI131" s="30">
        <v>0</v>
      </c>
      <c r="CJ131" s="29">
        <v>0</v>
      </c>
      <c r="CK131" s="30">
        <v>0</v>
      </c>
      <c r="CL131" s="29">
        <v>0</v>
      </c>
      <c r="CM131" s="30">
        <v>0</v>
      </c>
      <c r="CN131" s="29">
        <v>0</v>
      </c>
      <c r="CO131" s="30">
        <v>0</v>
      </c>
      <c r="CP131" s="29">
        <v>0</v>
      </c>
      <c r="CQ131" s="30">
        <v>1</v>
      </c>
      <c r="CR131" s="29">
        <v>0</v>
      </c>
      <c r="CS131" s="29">
        <v>2</v>
      </c>
      <c r="CT131" s="29">
        <v>0</v>
      </c>
      <c r="CU131" s="30">
        <v>0</v>
      </c>
      <c r="CV131" s="29">
        <v>0</v>
      </c>
      <c r="CW131" s="30">
        <v>0</v>
      </c>
      <c r="CX131" s="29">
        <v>0</v>
      </c>
      <c r="CY131" s="30">
        <v>1</v>
      </c>
      <c r="CZ131" s="29">
        <v>0</v>
      </c>
      <c r="DA131" s="30">
        <v>2</v>
      </c>
      <c r="DB131" s="29">
        <v>1</v>
      </c>
      <c r="DC131" s="30">
        <v>0</v>
      </c>
      <c r="DD131" s="29">
        <v>0</v>
      </c>
      <c r="DE131" s="30">
        <v>0</v>
      </c>
      <c r="DF131" s="29">
        <v>0</v>
      </c>
      <c r="DG131" s="30">
        <v>2</v>
      </c>
      <c r="DH131" s="29">
        <v>6</v>
      </c>
      <c r="DI131" s="30">
        <v>0</v>
      </c>
      <c r="DJ131" s="29">
        <v>0</v>
      </c>
      <c r="DK131" s="30">
        <v>2</v>
      </c>
      <c r="DL131" s="29">
        <v>0</v>
      </c>
      <c r="DM131" s="30">
        <v>0</v>
      </c>
      <c r="DN131" s="29">
        <v>0</v>
      </c>
      <c r="DO131" s="30">
        <v>0</v>
      </c>
      <c r="DP131" s="29">
        <v>0</v>
      </c>
      <c r="DQ131" s="30">
        <v>5</v>
      </c>
      <c r="DR131" s="29">
        <v>6</v>
      </c>
      <c r="DS131" s="30">
        <v>2</v>
      </c>
      <c r="DT131" s="29">
        <v>6</v>
      </c>
      <c r="DU131" s="30">
        <v>0</v>
      </c>
      <c r="DV131" s="29">
        <v>0</v>
      </c>
      <c r="DW131" s="32">
        <v>1174</v>
      </c>
      <c r="DX131" s="33">
        <v>127</v>
      </c>
    </row>
    <row r="132" spans="1:128">
      <c r="A132" s="1">
        <v>128</v>
      </c>
      <c r="B132" s="27" t="s">
        <v>506</v>
      </c>
      <c r="C132" s="28" t="s">
        <v>507</v>
      </c>
      <c r="D132" s="29">
        <v>2</v>
      </c>
      <c r="E132" s="30">
        <v>1</v>
      </c>
      <c r="F132" s="29">
        <v>0</v>
      </c>
      <c r="G132" s="30">
        <v>0</v>
      </c>
      <c r="H132" s="29">
        <v>2</v>
      </c>
      <c r="I132" s="30">
        <v>0</v>
      </c>
      <c r="J132" s="29">
        <v>3</v>
      </c>
      <c r="K132" s="30">
        <v>0</v>
      </c>
      <c r="L132" s="29">
        <v>3</v>
      </c>
      <c r="M132" s="30">
        <v>0</v>
      </c>
      <c r="N132" s="29">
        <v>4</v>
      </c>
      <c r="O132" s="30">
        <v>0</v>
      </c>
      <c r="P132" s="29">
        <v>1</v>
      </c>
      <c r="Q132" s="30">
        <v>6</v>
      </c>
      <c r="R132" s="29">
        <v>21</v>
      </c>
      <c r="S132" s="30">
        <v>7</v>
      </c>
      <c r="T132" s="29">
        <v>2</v>
      </c>
      <c r="U132" s="30">
        <v>4</v>
      </c>
      <c r="V132" s="29">
        <v>2</v>
      </c>
      <c r="W132" s="30">
        <v>1</v>
      </c>
      <c r="X132" s="29">
        <v>0</v>
      </c>
      <c r="Y132" s="30">
        <v>9</v>
      </c>
      <c r="Z132" s="29">
        <v>12</v>
      </c>
      <c r="AA132" s="30">
        <v>10</v>
      </c>
      <c r="AB132" s="29">
        <v>4</v>
      </c>
      <c r="AC132" s="30">
        <v>3</v>
      </c>
      <c r="AD132" s="29">
        <v>3</v>
      </c>
      <c r="AE132" s="30">
        <v>2</v>
      </c>
      <c r="AF132" s="29">
        <v>2</v>
      </c>
      <c r="AG132" s="30">
        <v>1</v>
      </c>
      <c r="AH132" s="29">
        <v>1</v>
      </c>
      <c r="AI132" s="30">
        <v>3</v>
      </c>
      <c r="AJ132" s="29">
        <v>1</v>
      </c>
      <c r="AK132" s="30">
        <v>6</v>
      </c>
      <c r="AL132" s="29">
        <v>11</v>
      </c>
      <c r="AM132" s="30">
        <v>4</v>
      </c>
      <c r="AN132" s="29">
        <v>3</v>
      </c>
      <c r="AO132" s="30">
        <v>1</v>
      </c>
      <c r="AP132" s="29">
        <v>2</v>
      </c>
      <c r="AQ132" s="30">
        <v>0</v>
      </c>
      <c r="AR132" s="29">
        <v>2</v>
      </c>
      <c r="AS132" s="30">
        <v>2</v>
      </c>
      <c r="AT132" s="29">
        <v>0</v>
      </c>
      <c r="AU132" s="30">
        <v>4</v>
      </c>
      <c r="AV132" s="29">
        <v>1</v>
      </c>
      <c r="AW132" s="30">
        <v>0</v>
      </c>
      <c r="AX132" s="29">
        <v>0</v>
      </c>
      <c r="AY132" s="30">
        <v>2</v>
      </c>
      <c r="AZ132" s="29">
        <v>1</v>
      </c>
      <c r="BA132" s="30">
        <v>0</v>
      </c>
      <c r="BB132" s="29">
        <v>2</v>
      </c>
      <c r="BC132" s="30">
        <v>0</v>
      </c>
      <c r="BD132" s="29">
        <v>1</v>
      </c>
      <c r="BE132" s="30">
        <v>0</v>
      </c>
      <c r="BF132" s="29">
        <v>0</v>
      </c>
      <c r="BG132" s="30">
        <v>0</v>
      </c>
      <c r="BH132" s="29">
        <v>1</v>
      </c>
      <c r="BI132" s="30">
        <v>1</v>
      </c>
      <c r="BJ132" s="29">
        <v>1</v>
      </c>
      <c r="BK132" s="30">
        <v>2</v>
      </c>
      <c r="BL132" s="29">
        <v>3</v>
      </c>
      <c r="BM132" s="30">
        <v>13</v>
      </c>
      <c r="BN132" s="29">
        <v>1</v>
      </c>
      <c r="BO132" s="30">
        <v>1</v>
      </c>
      <c r="BP132" s="29">
        <v>3</v>
      </c>
      <c r="BQ132" s="30">
        <v>1</v>
      </c>
      <c r="BR132" s="29">
        <v>2</v>
      </c>
      <c r="BS132" s="30">
        <v>11</v>
      </c>
      <c r="BT132" s="29">
        <v>18</v>
      </c>
      <c r="BU132" s="30">
        <v>2</v>
      </c>
      <c r="BV132" s="29">
        <v>1</v>
      </c>
      <c r="BW132" s="30">
        <v>0</v>
      </c>
      <c r="BX132" s="29">
        <v>89</v>
      </c>
      <c r="BY132" s="30">
        <v>0</v>
      </c>
      <c r="BZ132" s="31">
        <v>0</v>
      </c>
      <c r="CA132" s="30">
        <v>4</v>
      </c>
      <c r="CB132" s="29">
        <v>20</v>
      </c>
      <c r="CC132" s="30">
        <v>14</v>
      </c>
      <c r="CD132" s="29">
        <v>1</v>
      </c>
      <c r="CE132" s="30">
        <v>0</v>
      </c>
      <c r="CF132" s="29">
        <v>1</v>
      </c>
      <c r="CG132" s="30">
        <v>0</v>
      </c>
      <c r="CH132" s="29">
        <v>0</v>
      </c>
      <c r="CI132" s="30">
        <v>1</v>
      </c>
      <c r="CJ132" s="29">
        <v>0</v>
      </c>
      <c r="CK132" s="30">
        <v>0</v>
      </c>
      <c r="CL132" s="29">
        <v>0</v>
      </c>
      <c r="CM132" s="30">
        <v>0</v>
      </c>
      <c r="CN132" s="29">
        <v>0</v>
      </c>
      <c r="CO132" s="30">
        <v>0</v>
      </c>
      <c r="CP132" s="29">
        <v>0</v>
      </c>
      <c r="CQ132" s="30">
        <v>0</v>
      </c>
      <c r="CR132" s="29">
        <v>0</v>
      </c>
      <c r="CS132" s="29">
        <v>1</v>
      </c>
      <c r="CT132" s="29">
        <v>0</v>
      </c>
      <c r="CU132" s="30">
        <v>0</v>
      </c>
      <c r="CV132" s="29">
        <v>0</v>
      </c>
      <c r="CW132" s="30">
        <v>0</v>
      </c>
      <c r="CX132" s="29">
        <v>0</v>
      </c>
      <c r="CY132" s="30">
        <v>0</v>
      </c>
      <c r="CZ132" s="29">
        <v>0</v>
      </c>
      <c r="DA132" s="30">
        <v>0</v>
      </c>
      <c r="DB132" s="29">
        <v>1</v>
      </c>
      <c r="DC132" s="30">
        <v>0</v>
      </c>
      <c r="DD132" s="29">
        <v>0</v>
      </c>
      <c r="DE132" s="30">
        <v>0</v>
      </c>
      <c r="DF132" s="29">
        <v>0</v>
      </c>
      <c r="DG132" s="30">
        <v>0</v>
      </c>
      <c r="DH132" s="29">
        <v>3</v>
      </c>
      <c r="DI132" s="30">
        <v>1</v>
      </c>
      <c r="DJ132" s="29">
        <v>0</v>
      </c>
      <c r="DK132" s="30">
        <v>1</v>
      </c>
      <c r="DL132" s="29">
        <v>0</v>
      </c>
      <c r="DM132" s="30">
        <v>0</v>
      </c>
      <c r="DN132" s="29">
        <v>0</v>
      </c>
      <c r="DO132" s="30">
        <v>0</v>
      </c>
      <c r="DP132" s="29">
        <v>0</v>
      </c>
      <c r="DQ132" s="30">
        <v>0</v>
      </c>
      <c r="DR132" s="29">
        <v>0</v>
      </c>
      <c r="DS132" s="30">
        <v>0</v>
      </c>
      <c r="DT132" s="29">
        <v>0</v>
      </c>
      <c r="DU132" s="30">
        <v>0</v>
      </c>
      <c r="DV132" s="29">
        <v>0</v>
      </c>
      <c r="DW132" s="32">
        <v>350</v>
      </c>
      <c r="DX132" s="33">
        <v>128</v>
      </c>
    </row>
    <row r="133" spans="1:128">
      <c r="A133" s="1">
        <v>129</v>
      </c>
      <c r="B133" s="27" t="s">
        <v>508</v>
      </c>
      <c r="C133" s="28" t="s">
        <v>509</v>
      </c>
      <c r="D133" s="29">
        <v>0</v>
      </c>
      <c r="E133" s="30">
        <v>0</v>
      </c>
      <c r="F133" s="29">
        <v>0</v>
      </c>
      <c r="G133" s="30">
        <v>0</v>
      </c>
      <c r="H133" s="29">
        <v>0</v>
      </c>
      <c r="I133" s="30">
        <v>0</v>
      </c>
      <c r="J133" s="29">
        <v>0</v>
      </c>
      <c r="K133" s="30">
        <v>0</v>
      </c>
      <c r="L133" s="29">
        <v>0</v>
      </c>
      <c r="M133" s="30">
        <v>0</v>
      </c>
      <c r="N133" s="29">
        <v>1</v>
      </c>
      <c r="O133" s="30">
        <v>0</v>
      </c>
      <c r="P133" s="29">
        <v>0</v>
      </c>
      <c r="Q133" s="30">
        <v>3</v>
      </c>
      <c r="R133" s="29">
        <v>2</v>
      </c>
      <c r="S133" s="30">
        <v>0</v>
      </c>
      <c r="T133" s="29">
        <v>0</v>
      </c>
      <c r="U133" s="30">
        <v>0</v>
      </c>
      <c r="V133" s="29">
        <v>0</v>
      </c>
      <c r="W133" s="30">
        <v>0</v>
      </c>
      <c r="X133" s="29">
        <v>0</v>
      </c>
      <c r="Y133" s="30">
        <v>0</v>
      </c>
      <c r="Z133" s="29">
        <v>0</v>
      </c>
      <c r="AA133" s="30">
        <v>0</v>
      </c>
      <c r="AB133" s="29">
        <v>1</v>
      </c>
      <c r="AC133" s="30">
        <v>0</v>
      </c>
      <c r="AD133" s="29">
        <v>0</v>
      </c>
      <c r="AE133" s="30">
        <v>0</v>
      </c>
      <c r="AF133" s="29">
        <v>0</v>
      </c>
      <c r="AG133" s="30">
        <v>0</v>
      </c>
      <c r="AH133" s="29">
        <v>0</v>
      </c>
      <c r="AI133" s="30">
        <v>0</v>
      </c>
      <c r="AJ133" s="29">
        <v>0</v>
      </c>
      <c r="AK133" s="30">
        <v>1</v>
      </c>
      <c r="AL133" s="29">
        <v>0</v>
      </c>
      <c r="AM133" s="30">
        <v>0</v>
      </c>
      <c r="AN133" s="29">
        <v>0</v>
      </c>
      <c r="AO133" s="30">
        <v>0</v>
      </c>
      <c r="AP133" s="29">
        <v>0</v>
      </c>
      <c r="AQ133" s="30">
        <v>0</v>
      </c>
      <c r="AR133" s="29">
        <v>0</v>
      </c>
      <c r="AS133" s="30">
        <v>0</v>
      </c>
      <c r="AT133" s="29">
        <v>0</v>
      </c>
      <c r="AU133" s="30">
        <v>0</v>
      </c>
      <c r="AV133" s="29">
        <v>0</v>
      </c>
      <c r="AW133" s="30">
        <v>0</v>
      </c>
      <c r="AX133" s="29">
        <v>0</v>
      </c>
      <c r="AY133" s="30">
        <v>0</v>
      </c>
      <c r="AZ133" s="29">
        <v>0</v>
      </c>
      <c r="BA133" s="30">
        <v>0</v>
      </c>
      <c r="BB133" s="29">
        <v>0</v>
      </c>
      <c r="BC133" s="30">
        <v>1</v>
      </c>
      <c r="BD133" s="29">
        <v>0</v>
      </c>
      <c r="BE133" s="30">
        <v>1</v>
      </c>
      <c r="BF133" s="29">
        <v>1</v>
      </c>
      <c r="BG133" s="30">
        <v>0</v>
      </c>
      <c r="BH133" s="29">
        <v>0</v>
      </c>
      <c r="BI133" s="30">
        <v>0</v>
      </c>
      <c r="BJ133" s="29">
        <v>0</v>
      </c>
      <c r="BK133" s="30">
        <v>0</v>
      </c>
      <c r="BL133" s="29">
        <v>0</v>
      </c>
      <c r="BM133" s="30">
        <v>1</v>
      </c>
      <c r="BN133" s="29">
        <v>1</v>
      </c>
      <c r="BO133" s="30">
        <v>0</v>
      </c>
      <c r="BP133" s="29">
        <v>1</v>
      </c>
      <c r="BQ133" s="30">
        <v>0</v>
      </c>
      <c r="BR133" s="29">
        <v>0</v>
      </c>
      <c r="BS133" s="30">
        <v>0</v>
      </c>
      <c r="BT133" s="29">
        <v>0</v>
      </c>
      <c r="BU133" s="30">
        <v>0</v>
      </c>
      <c r="BV133" s="29">
        <v>0</v>
      </c>
      <c r="BW133" s="30">
        <v>0</v>
      </c>
      <c r="BX133" s="29">
        <v>1</v>
      </c>
      <c r="BY133" s="30">
        <v>1</v>
      </c>
      <c r="BZ133" s="31">
        <v>0</v>
      </c>
      <c r="CA133" s="30">
        <v>1</v>
      </c>
      <c r="CB133" s="29">
        <v>0</v>
      </c>
      <c r="CC133" s="30">
        <v>1</v>
      </c>
      <c r="CD133" s="29">
        <v>1</v>
      </c>
      <c r="CE133" s="30">
        <v>1</v>
      </c>
      <c r="CF133" s="29">
        <v>1</v>
      </c>
      <c r="CG133" s="30">
        <v>1</v>
      </c>
      <c r="CH133" s="29">
        <v>0</v>
      </c>
      <c r="CI133" s="30">
        <v>167</v>
      </c>
      <c r="CJ133" s="29">
        <v>0</v>
      </c>
      <c r="CK133" s="30">
        <v>1</v>
      </c>
      <c r="CL133" s="29">
        <v>6</v>
      </c>
      <c r="CM133" s="30">
        <v>4</v>
      </c>
      <c r="CN133" s="29">
        <v>4</v>
      </c>
      <c r="CO133" s="30">
        <v>0</v>
      </c>
      <c r="CP133" s="29">
        <v>0</v>
      </c>
      <c r="CQ133" s="30">
        <v>1</v>
      </c>
      <c r="CR133" s="29">
        <v>5</v>
      </c>
      <c r="CS133" s="29">
        <v>0</v>
      </c>
      <c r="CT133" s="29">
        <v>0</v>
      </c>
      <c r="CU133" s="30">
        <v>0</v>
      </c>
      <c r="CV133" s="29">
        <v>2</v>
      </c>
      <c r="CW133" s="30">
        <v>0</v>
      </c>
      <c r="CX133" s="29">
        <v>0</v>
      </c>
      <c r="CY133" s="30">
        <v>1</v>
      </c>
      <c r="CZ133" s="29">
        <v>0</v>
      </c>
      <c r="DA133" s="30">
        <v>1</v>
      </c>
      <c r="DB133" s="29">
        <v>1</v>
      </c>
      <c r="DC133" s="30">
        <v>1</v>
      </c>
      <c r="DD133" s="29">
        <v>2</v>
      </c>
      <c r="DE133" s="30">
        <v>1</v>
      </c>
      <c r="DF133" s="29">
        <v>1</v>
      </c>
      <c r="DG133" s="30">
        <v>4</v>
      </c>
      <c r="DH133" s="29">
        <v>0</v>
      </c>
      <c r="DI133" s="30">
        <v>1</v>
      </c>
      <c r="DJ133" s="29">
        <v>4</v>
      </c>
      <c r="DK133" s="30">
        <v>7</v>
      </c>
      <c r="DL133" s="29">
        <v>2</v>
      </c>
      <c r="DM133" s="30">
        <v>0</v>
      </c>
      <c r="DN133" s="29">
        <v>0</v>
      </c>
      <c r="DO133" s="30">
        <v>2</v>
      </c>
      <c r="DP133" s="29">
        <v>1</v>
      </c>
      <c r="DQ133" s="30">
        <v>0</v>
      </c>
      <c r="DR133" s="29">
        <v>1</v>
      </c>
      <c r="DS133" s="30">
        <v>1</v>
      </c>
      <c r="DT133" s="29">
        <v>1</v>
      </c>
      <c r="DU133" s="30">
        <v>1</v>
      </c>
      <c r="DV133" s="29">
        <v>0</v>
      </c>
      <c r="DW133" s="32">
        <v>245</v>
      </c>
      <c r="DX133" s="33">
        <v>129</v>
      </c>
    </row>
    <row r="134" spans="1:128">
      <c r="A134" s="1">
        <v>130</v>
      </c>
      <c r="B134" s="27" t="s">
        <v>510</v>
      </c>
      <c r="C134" s="34" t="s">
        <v>511</v>
      </c>
      <c r="D134" s="29">
        <v>0</v>
      </c>
      <c r="E134" s="30">
        <v>0</v>
      </c>
      <c r="F134" s="29">
        <v>0</v>
      </c>
      <c r="G134" s="30">
        <v>0</v>
      </c>
      <c r="H134" s="29">
        <v>0</v>
      </c>
      <c r="I134" s="30">
        <v>0</v>
      </c>
      <c r="J134" s="29">
        <v>0</v>
      </c>
      <c r="K134" s="30">
        <v>0</v>
      </c>
      <c r="L134" s="29">
        <v>0</v>
      </c>
      <c r="M134" s="30">
        <v>0</v>
      </c>
      <c r="N134" s="29">
        <v>24</v>
      </c>
      <c r="O134" s="30">
        <v>0</v>
      </c>
      <c r="P134" s="29">
        <v>0</v>
      </c>
      <c r="Q134" s="30">
        <v>2</v>
      </c>
      <c r="R134" s="29">
        <v>0</v>
      </c>
      <c r="S134" s="30">
        <v>0</v>
      </c>
      <c r="T134" s="29">
        <v>0</v>
      </c>
      <c r="U134" s="30">
        <v>0</v>
      </c>
      <c r="V134" s="29">
        <v>0</v>
      </c>
      <c r="W134" s="30">
        <v>0</v>
      </c>
      <c r="X134" s="29">
        <v>0</v>
      </c>
      <c r="Y134" s="30">
        <v>0</v>
      </c>
      <c r="Z134" s="29">
        <v>0</v>
      </c>
      <c r="AA134" s="30">
        <v>0</v>
      </c>
      <c r="AB134" s="29">
        <v>0</v>
      </c>
      <c r="AC134" s="30">
        <v>0</v>
      </c>
      <c r="AD134" s="29">
        <v>0</v>
      </c>
      <c r="AE134" s="30">
        <v>0</v>
      </c>
      <c r="AF134" s="29">
        <v>0</v>
      </c>
      <c r="AG134" s="30">
        <v>0</v>
      </c>
      <c r="AH134" s="29">
        <v>0</v>
      </c>
      <c r="AI134" s="30">
        <v>0</v>
      </c>
      <c r="AJ134" s="29">
        <v>0</v>
      </c>
      <c r="AK134" s="30">
        <v>0</v>
      </c>
      <c r="AL134" s="29">
        <v>0</v>
      </c>
      <c r="AM134" s="30">
        <v>0</v>
      </c>
      <c r="AN134" s="29">
        <v>0</v>
      </c>
      <c r="AO134" s="30">
        <v>0</v>
      </c>
      <c r="AP134" s="29">
        <v>0</v>
      </c>
      <c r="AQ134" s="30">
        <v>0</v>
      </c>
      <c r="AR134" s="29">
        <v>0</v>
      </c>
      <c r="AS134" s="30">
        <v>0</v>
      </c>
      <c r="AT134" s="29">
        <v>0</v>
      </c>
      <c r="AU134" s="30">
        <v>0</v>
      </c>
      <c r="AV134" s="29">
        <v>0</v>
      </c>
      <c r="AW134" s="30">
        <v>0</v>
      </c>
      <c r="AX134" s="29">
        <v>0</v>
      </c>
      <c r="AY134" s="30">
        <v>0</v>
      </c>
      <c r="AZ134" s="29">
        <v>0</v>
      </c>
      <c r="BA134" s="30">
        <v>0</v>
      </c>
      <c r="BB134" s="29">
        <v>0</v>
      </c>
      <c r="BC134" s="30">
        <v>0</v>
      </c>
      <c r="BD134" s="29">
        <v>1</v>
      </c>
      <c r="BE134" s="30">
        <v>1</v>
      </c>
      <c r="BF134" s="29">
        <v>0</v>
      </c>
      <c r="BG134" s="30">
        <v>0</v>
      </c>
      <c r="BH134" s="29">
        <v>0</v>
      </c>
      <c r="BI134" s="30">
        <v>0</v>
      </c>
      <c r="BJ134" s="29">
        <v>0</v>
      </c>
      <c r="BK134" s="30">
        <v>0</v>
      </c>
      <c r="BL134" s="29">
        <v>0</v>
      </c>
      <c r="BM134" s="30">
        <v>0</v>
      </c>
      <c r="BN134" s="29">
        <v>1</v>
      </c>
      <c r="BO134" s="30">
        <v>0</v>
      </c>
      <c r="BP134" s="29">
        <v>0</v>
      </c>
      <c r="BQ134" s="30">
        <v>0</v>
      </c>
      <c r="BR134" s="29">
        <v>0</v>
      </c>
      <c r="BS134" s="30">
        <v>1</v>
      </c>
      <c r="BT134" s="29">
        <v>0</v>
      </c>
      <c r="BU134" s="30">
        <v>0</v>
      </c>
      <c r="BV134" s="29">
        <v>1</v>
      </c>
      <c r="BW134" s="30">
        <v>0</v>
      </c>
      <c r="BX134" s="29">
        <v>0</v>
      </c>
      <c r="BY134" s="30">
        <v>0</v>
      </c>
      <c r="BZ134" s="31">
        <v>0</v>
      </c>
      <c r="CA134" s="30">
        <v>1</v>
      </c>
      <c r="CB134" s="29">
        <v>0</v>
      </c>
      <c r="CC134" s="30">
        <v>0</v>
      </c>
      <c r="CD134" s="29">
        <v>0</v>
      </c>
      <c r="CE134" s="30">
        <v>0</v>
      </c>
      <c r="CF134" s="29">
        <v>0</v>
      </c>
      <c r="CG134" s="30">
        <v>0</v>
      </c>
      <c r="CH134" s="29">
        <v>0</v>
      </c>
      <c r="CI134" s="30">
        <v>27</v>
      </c>
      <c r="CJ134" s="29">
        <v>0</v>
      </c>
      <c r="CK134" s="30">
        <v>0</v>
      </c>
      <c r="CL134" s="29">
        <v>0</v>
      </c>
      <c r="CM134" s="30">
        <v>0</v>
      </c>
      <c r="CN134" s="29">
        <v>0</v>
      </c>
      <c r="CO134" s="30">
        <v>0</v>
      </c>
      <c r="CP134" s="29">
        <v>0</v>
      </c>
      <c r="CQ134" s="30">
        <v>0</v>
      </c>
      <c r="CR134" s="29">
        <v>0</v>
      </c>
      <c r="CS134" s="29">
        <v>0</v>
      </c>
      <c r="CT134" s="29">
        <v>0</v>
      </c>
      <c r="CU134" s="30">
        <v>0</v>
      </c>
      <c r="CV134" s="29">
        <v>0</v>
      </c>
      <c r="CW134" s="30">
        <v>0</v>
      </c>
      <c r="CX134" s="29">
        <v>0</v>
      </c>
      <c r="CY134" s="30">
        <v>1</v>
      </c>
      <c r="CZ134" s="29">
        <v>0</v>
      </c>
      <c r="DA134" s="30">
        <v>0</v>
      </c>
      <c r="DB134" s="29">
        <v>0</v>
      </c>
      <c r="DC134" s="30">
        <v>0</v>
      </c>
      <c r="DD134" s="29">
        <v>0</v>
      </c>
      <c r="DE134" s="30">
        <v>0</v>
      </c>
      <c r="DF134" s="29">
        <v>0</v>
      </c>
      <c r="DG134" s="30">
        <v>2</v>
      </c>
      <c r="DH134" s="29">
        <v>0</v>
      </c>
      <c r="DI134" s="30">
        <v>0</v>
      </c>
      <c r="DJ134" s="29">
        <v>0</v>
      </c>
      <c r="DK134" s="30">
        <v>0</v>
      </c>
      <c r="DL134" s="29">
        <v>0</v>
      </c>
      <c r="DM134" s="30">
        <v>0</v>
      </c>
      <c r="DN134" s="29">
        <v>0</v>
      </c>
      <c r="DO134" s="30">
        <v>0</v>
      </c>
      <c r="DP134" s="29">
        <v>0</v>
      </c>
      <c r="DQ134" s="30">
        <v>0</v>
      </c>
      <c r="DR134" s="29">
        <v>0</v>
      </c>
      <c r="DS134" s="30">
        <v>5</v>
      </c>
      <c r="DT134" s="29">
        <v>0</v>
      </c>
      <c r="DU134" s="30">
        <v>0</v>
      </c>
      <c r="DV134" s="29">
        <v>0</v>
      </c>
      <c r="DW134" s="32">
        <v>67</v>
      </c>
      <c r="DX134" s="33">
        <v>130</v>
      </c>
    </row>
    <row r="135" spans="1:128">
      <c r="A135" s="1">
        <v>131</v>
      </c>
      <c r="B135" s="27" t="s">
        <v>512</v>
      </c>
      <c r="C135" s="28" t="s">
        <v>513</v>
      </c>
      <c r="D135" s="29">
        <v>7</v>
      </c>
      <c r="E135" s="30">
        <v>2</v>
      </c>
      <c r="F135" s="29">
        <v>0</v>
      </c>
      <c r="G135" s="30">
        <v>0</v>
      </c>
      <c r="H135" s="29">
        <v>1</v>
      </c>
      <c r="I135" s="30">
        <v>60</v>
      </c>
      <c r="J135" s="29">
        <v>9</v>
      </c>
      <c r="K135" s="30">
        <v>68</v>
      </c>
      <c r="L135" s="29">
        <v>3</v>
      </c>
      <c r="M135" s="30">
        <v>13</v>
      </c>
      <c r="N135" s="29">
        <v>179</v>
      </c>
      <c r="O135" s="30">
        <v>7</v>
      </c>
      <c r="P135" s="29">
        <v>5</v>
      </c>
      <c r="Q135" s="30">
        <v>213</v>
      </c>
      <c r="R135" s="29">
        <v>186</v>
      </c>
      <c r="S135" s="30">
        <v>28</v>
      </c>
      <c r="T135" s="29">
        <v>2</v>
      </c>
      <c r="U135" s="30">
        <v>5</v>
      </c>
      <c r="V135" s="29">
        <v>1</v>
      </c>
      <c r="W135" s="30">
        <v>2</v>
      </c>
      <c r="X135" s="29">
        <v>0</v>
      </c>
      <c r="Y135" s="30">
        <v>10</v>
      </c>
      <c r="Z135" s="29">
        <v>116</v>
      </c>
      <c r="AA135" s="30">
        <v>7</v>
      </c>
      <c r="AB135" s="29">
        <v>11</v>
      </c>
      <c r="AC135" s="30">
        <v>25</v>
      </c>
      <c r="AD135" s="29">
        <v>239</v>
      </c>
      <c r="AE135" s="30">
        <v>16</v>
      </c>
      <c r="AF135" s="29">
        <v>7</v>
      </c>
      <c r="AG135" s="30">
        <v>52</v>
      </c>
      <c r="AH135" s="29">
        <v>1</v>
      </c>
      <c r="AI135" s="30">
        <v>3</v>
      </c>
      <c r="AJ135" s="29">
        <v>5</v>
      </c>
      <c r="AK135" s="30">
        <v>9</v>
      </c>
      <c r="AL135" s="29">
        <v>12</v>
      </c>
      <c r="AM135" s="30">
        <v>29</v>
      </c>
      <c r="AN135" s="29">
        <v>24</v>
      </c>
      <c r="AO135" s="30">
        <v>7</v>
      </c>
      <c r="AP135" s="29">
        <v>7</v>
      </c>
      <c r="AQ135" s="30">
        <v>5</v>
      </c>
      <c r="AR135" s="29">
        <v>5</v>
      </c>
      <c r="AS135" s="30">
        <v>3</v>
      </c>
      <c r="AT135" s="29">
        <v>1</v>
      </c>
      <c r="AU135" s="30">
        <v>58</v>
      </c>
      <c r="AV135" s="29">
        <v>6</v>
      </c>
      <c r="AW135" s="30">
        <v>7</v>
      </c>
      <c r="AX135" s="29">
        <v>5</v>
      </c>
      <c r="AY135" s="30">
        <v>4</v>
      </c>
      <c r="AZ135" s="29">
        <v>4</v>
      </c>
      <c r="BA135" s="30">
        <v>5</v>
      </c>
      <c r="BB135" s="29">
        <v>9</v>
      </c>
      <c r="BC135" s="30">
        <v>34</v>
      </c>
      <c r="BD135" s="29">
        <v>52</v>
      </c>
      <c r="BE135" s="30">
        <v>191</v>
      </c>
      <c r="BF135" s="29">
        <v>41</v>
      </c>
      <c r="BG135" s="30">
        <v>5</v>
      </c>
      <c r="BH135" s="29">
        <v>2</v>
      </c>
      <c r="BI135" s="30">
        <v>2</v>
      </c>
      <c r="BJ135" s="29">
        <v>11</v>
      </c>
      <c r="BK135" s="30">
        <v>11</v>
      </c>
      <c r="BL135" s="29">
        <v>16</v>
      </c>
      <c r="BM135" s="30">
        <v>46</v>
      </c>
      <c r="BN135" s="29">
        <v>59</v>
      </c>
      <c r="BO135" s="30">
        <v>12</v>
      </c>
      <c r="BP135" s="29">
        <v>5</v>
      </c>
      <c r="BQ135" s="30">
        <v>7</v>
      </c>
      <c r="BR135" s="29">
        <v>9</v>
      </c>
      <c r="BS135" s="30">
        <v>85</v>
      </c>
      <c r="BT135" s="29">
        <v>146</v>
      </c>
      <c r="BU135" s="30">
        <v>19</v>
      </c>
      <c r="BV135" s="29">
        <v>28</v>
      </c>
      <c r="BW135" s="30">
        <v>1</v>
      </c>
      <c r="BX135" s="29">
        <v>9</v>
      </c>
      <c r="BY135" s="30">
        <v>3</v>
      </c>
      <c r="BZ135" s="31">
        <v>7</v>
      </c>
      <c r="CA135" s="30">
        <v>10</v>
      </c>
      <c r="CB135" s="29">
        <v>7</v>
      </c>
      <c r="CC135" s="30">
        <v>4</v>
      </c>
      <c r="CD135" s="29">
        <v>9</v>
      </c>
      <c r="CE135" s="30">
        <v>5</v>
      </c>
      <c r="CF135" s="29">
        <v>30</v>
      </c>
      <c r="CG135" s="30">
        <v>6</v>
      </c>
      <c r="CH135" s="29">
        <v>68</v>
      </c>
      <c r="CI135" s="30">
        <v>661</v>
      </c>
      <c r="CJ135" s="29">
        <v>2</v>
      </c>
      <c r="CK135" s="30">
        <v>7</v>
      </c>
      <c r="CL135" s="29">
        <v>21</v>
      </c>
      <c r="CM135" s="30">
        <v>10</v>
      </c>
      <c r="CN135" s="29">
        <v>19</v>
      </c>
      <c r="CO135" s="30">
        <v>0</v>
      </c>
      <c r="CP135" s="29">
        <v>0</v>
      </c>
      <c r="CQ135" s="30">
        <v>2</v>
      </c>
      <c r="CR135" s="29">
        <v>17</v>
      </c>
      <c r="CS135" s="29">
        <v>38</v>
      </c>
      <c r="CT135" s="29">
        <v>0</v>
      </c>
      <c r="CU135" s="30">
        <v>7</v>
      </c>
      <c r="CV135" s="29">
        <v>4</v>
      </c>
      <c r="CW135" s="30">
        <v>48</v>
      </c>
      <c r="CX135" s="29">
        <v>2</v>
      </c>
      <c r="CY135" s="30">
        <v>23</v>
      </c>
      <c r="CZ135" s="29">
        <v>12</v>
      </c>
      <c r="DA135" s="30">
        <v>17</v>
      </c>
      <c r="DB135" s="29">
        <v>5</v>
      </c>
      <c r="DC135" s="30">
        <v>1</v>
      </c>
      <c r="DD135" s="29">
        <v>14</v>
      </c>
      <c r="DE135" s="30">
        <v>3</v>
      </c>
      <c r="DF135" s="29">
        <v>2</v>
      </c>
      <c r="DG135" s="30">
        <v>76</v>
      </c>
      <c r="DH135" s="29">
        <v>11</v>
      </c>
      <c r="DI135" s="30">
        <v>9</v>
      </c>
      <c r="DJ135" s="29">
        <v>19</v>
      </c>
      <c r="DK135" s="30">
        <v>38</v>
      </c>
      <c r="DL135" s="29">
        <v>10</v>
      </c>
      <c r="DM135" s="30">
        <v>4</v>
      </c>
      <c r="DN135" s="29">
        <v>1</v>
      </c>
      <c r="DO135" s="30">
        <v>0</v>
      </c>
      <c r="DP135" s="29">
        <v>13</v>
      </c>
      <c r="DQ135" s="30">
        <v>41</v>
      </c>
      <c r="DR135" s="29">
        <v>3</v>
      </c>
      <c r="DS135" s="30">
        <v>72</v>
      </c>
      <c r="DT135" s="29">
        <v>8</v>
      </c>
      <c r="DU135" s="30">
        <v>7</v>
      </c>
      <c r="DV135" s="29">
        <v>2</v>
      </c>
      <c r="DW135" s="32">
        <v>3652</v>
      </c>
      <c r="DX135" s="33">
        <v>131</v>
      </c>
    </row>
    <row r="136" spans="1:128">
      <c r="A136" s="1">
        <v>132</v>
      </c>
      <c r="B136" s="27" t="s">
        <v>514</v>
      </c>
      <c r="C136" s="28" t="s">
        <v>515</v>
      </c>
      <c r="D136" s="29">
        <v>5641</v>
      </c>
      <c r="E136" s="30">
        <v>5287</v>
      </c>
      <c r="F136" s="29">
        <v>41</v>
      </c>
      <c r="G136" s="30">
        <v>4</v>
      </c>
      <c r="H136" s="29">
        <v>7</v>
      </c>
      <c r="I136" s="30">
        <v>275</v>
      </c>
      <c r="J136" s="29">
        <v>56</v>
      </c>
      <c r="K136" s="30">
        <v>405</v>
      </c>
      <c r="L136" s="29">
        <v>99</v>
      </c>
      <c r="M136" s="30">
        <v>365</v>
      </c>
      <c r="N136" s="29">
        <v>3680</v>
      </c>
      <c r="O136" s="30">
        <v>241</v>
      </c>
      <c r="P136" s="29">
        <v>131</v>
      </c>
      <c r="Q136" s="30">
        <v>23363</v>
      </c>
      <c r="R136" s="29">
        <v>511</v>
      </c>
      <c r="S136" s="30">
        <v>112</v>
      </c>
      <c r="T136" s="29">
        <v>43</v>
      </c>
      <c r="U136" s="30">
        <v>58</v>
      </c>
      <c r="V136" s="29">
        <v>52</v>
      </c>
      <c r="W136" s="30">
        <v>59</v>
      </c>
      <c r="X136" s="29">
        <v>10</v>
      </c>
      <c r="Y136" s="30">
        <v>119</v>
      </c>
      <c r="Z136" s="29">
        <v>100</v>
      </c>
      <c r="AA136" s="30">
        <v>131</v>
      </c>
      <c r="AB136" s="29">
        <v>256</v>
      </c>
      <c r="AC136" s="30">
        <v>111</v>
      </c>
      <c r="AD136" s="29">
        <v>179</v>
      </c>
      <c r="AE136" s="30">
        <v>122</v>
      </c>
      <c r="AF136" s="29">
        <v>46</v>
      </c>
      <c r="AG136" s="30">
        <v>140</v>
      </c>
      <c r="AH136" s="29">
        <v>33</v>
      </c>
      <c r="AI136" s="30">
        <v>95</v>
      </c>
      <c r="AJ136" s="29">
        <v>67</v>
      </c>
      <c r="AK136" s="30">
        <v>175</v>
      </c>
      <c r="AL136" s="29">
        <v>199</v>
      </c>
      <c r="AM136" s="30">
        <v>81</v>
      </c>
      <c r="AN136" s="29">
        <v>68</v>
      </c>
      <c r="AO136" s="30">
        <v>69</v>
      </c>
      <c r="AP136" s="29">
        <v>50</v>
      </c>
      <c r="AQ136" s="30">
        <v>28</v>
      </c>
      <c r="AR136" s="29">
        <v>18</v>
      </c>
      <c r="AS136" s="30">
        <v>37</v>
      </c>
      <c r="AT136" s="29">
        <v>5</v>
      </c>
      <c r="AU136" s="30">
        <v>181</v>
      </c>
      <c r="AV136" s="29">
        <v>80</v>
      </c>
      <c r="AW136" s="30">
        <v>57</v>
      </c>
      <c r="AX136" s="29">
        <v>54</v>
      </c>
      <c r="AY136" s="30">
        <v>43</v>
      </c>
      <c r="AZ136" s="29">
        <v>55</v>
      </c>
      <c r="BA136" s="30">
        <v>48</v>
      </c>
      <c r="BB136" s="29">
        <v>40</v>
      </c>
      <c r="BC136" s="30">
        <v>74</v>
      </c>
      <c r="BD136" s="29">
        <v>98</v>
      </c>
      <c r="BE136" s="30">
        <v>87</v>
      </c>
      <c r="BF136" s="29">
        <v>44</v>
      </c>
      <c r="BG136" s="30">
        <v>45</v>
      </c>
      <c r="BH136" s="29">
        <v>31</v>
      </c>
      <c r="BI136" s="30">
        <v>36</v>
      </c>
      <c r="BJ136" s="29">
        <v>46</v>
      </c>
      <c r="BK136" s="30">
        <v>63</v>
      </c>
      <c r="BL136" s="29">
        <v>134</v>
      </c>
      <c r="BM136" s="30">
        <v>204</v>
      </c>
      <c r="BN136" s="29">
        <v>49</v>
      </c>
      <c r="BO136" s="30">
        <v>62</v>
      </c>
      <c r="BP136" s="29">
        <v>88</v>
      </c>
      <c r="BQ136" s="30">
        <v>19</v>
      </c>
      <c r="BR136" s="29">
        <v>39</v>
      </c>
      <c r="BS136" s="30">
        <v>6650</v>
      </c>
      <c r="BT136" s="29">
        <v>5789</v>
      </c>
      <c r="BU136" s="30">
        <v>651</v>
      </c>
      <c r="BV136" s="29">
        <v>70</v>
      </c>
      <c r="BW136" s="30">
        <v>113</v>
      </c>
      <c r="BX136" s="29">
        <v>1401</v>
      </c>
      <c r="BY136" s="30">
        <v>550</v>
      </c>
      <c r="BZ136" s="31">
        <v>415</v>
      </c>
      <c r="CA136" s="30">
        <v>387</v>
      </c>
      <c r="CB136" s="29">
        <v>1859</v>
      </c>
      <c r="CC136" s="30">
        <v>161</v>
      </c>
      <c r="CD136" s="29">
        <v>423</v>
      </c>
      <c r="CE136" s="30">
        <v>124</v>
      </c>
      <c r="CF136" s="29">
        <v>392</v>
      </c>
      <c r="CG136" s="30">
        <v>336</v>
      </c>
      <c r="CH136" s="29">
        <v>266</v>
      </c>
      <c r="CI136" s="30">
        <v>3471</v>
      </c>
      <c r="CJ136" s="29">
        <v>87</v>
      </c>
      <c r="CK136" s="30">
        <v>93</v>
      </c>
      <c r="CL136" s="29">
        <v>1189</v>
      </c>
      <c r="CM136" s="30">
        <v>455</v>
      </c>
      <c r="CN136" s="29">
        <v>2477</v>
      </c>
      <c r="CO136" s="30">
        <v>16</v>
      </c>
      <c r="CP136" s="29">
        <v>1939</v>
      </c>
      <c r="CQ136" s="30">
        <v>40440</v>
      </c>
      <c r="CR136" s="29">
        <v>893</v>
      </c>
      <c r="CS136" s="29">
        <v>283</v>
      </c>
      <c r="CT136" s="29">
        <v>6</v>
      </c>
      <c r="CU136" s="30">
        <v>275</v>
      </c>
      <c r="CV136" s="29">
        <v>287</v>
      </c>
      <c r="CW136" s="30">
        <v>1036</v>
      </c>
      <c r="CX136" s="29">
        <v>97</v>
      </c>
      <c r="CY136" s="30">
        <v>312</v>
      </c>
      <c r="CZ136" s="29">
        <v>366</v>
      </c>
      <c r="DA136" s="30">
        <v>240</v>
      </c>
      <c r="DB136" s="29">
        <v>305</v>
      </c>
      <c r="DC136" s="30">
        <v>170</v>
      </c>
      <c r="DD136" s="29">
        <v>526</v>
      </c>
      <c r="DE136" s="30">
        <v>145</v>
      </c>
      <c r="DF136" s="29">
        <v>26</v>
      </c>
      <c r="DG136" s="30">
        <v>1899</v>
      </c>
      <c r="DH136" s="29">
        <v>478</v>
      </c>
      <c r="DI136" s="30">
        <v>72</v>
      </c>
      <c r="DJ136" s="29">
        <v>452</v>
      </c>
      <c r="DK136" s="30">
        <v>494</v>
      </c>
      <c r="DL136" s="29">
        <v>108</v>
      </c>
      <c r="DM136" s="30">
        <v>113</v>
      </c>
      <c r="DN136" s="29">
        <v>66</v>
      </c>
      <c r="DO136" s="30">
        <v>84</v>
      </c>
      <c r="DP136" s="29">
        <v>492</v>
      </c>
      <c r="DQ136" s="30">
        <v>1134</v>
      </c>
      <c r="DR136" s="29">
        <v>2016</v>
      </c>
      <c r="DS136" s="30">
        <v>517</v>
      </c>
      <c r="DT136" s="29">
        <v>654</v>
      </c>
      <c r="DU136" s="30">
        <v>531</v>
      </c>
      <c r="DV136" s="29">
        <v>47</v>
      </c>
      <c r="DW136" s="32">
        <v>128124</v>
      </c>
      <c r="DX136" s="33">
        <v>132</v>
      </c>
    </row>
    <row r="137" spans="1:128">
      <c r="A137" s="1">
        <v>133</v>
      </c>
      <c r="B137" s="27" t="s">
        <v>516</v>
      </c>
      <c r="C137" s="28" t="s">
        <v>517</v>
      </c>
      <c r="D137" s="29">
        <v>647</v>
      </c>
      <c r="E137" s="30">
        <v>605</v>
      </c>
      <c r="F137" s="29">
        <v>105</v>
      </c>
      <c r="G137" s="30">
        <v>0</v>
      </c>
      <c r="H137" s="29">
        <v>3</v>
      </c>
      <c r="I137" s="30">
        <v>91</v>
      </c>
      <c r="J137" s="29">
        <v>167</v>
      </c>
      <c r="K137" s="30">
        <v>55</v>
      </c>
      <c r="L137" s="29">
        <v>198</v>
      </c>
      <c r="M137" s="30">
        <v>40</v>
      </c>
      <c r="N137" s="29">
        <v>207</v>
      </c>
      <c r="O137" s="30">
        <v>12</v>
      </c>
      <c r="P137" s="29">
        <v>128</v>
      </c>
      <c r="Q137" s="30">
        <v>2292</v>
      </c>
      <c r="R137" s="29">
        <v>62</v>
      </c>
      <c r="S137" s="30">
        <v>11</v>
      </c>
      <c r="T137" s="29">
        <v>2</v>
      </c>
      <c r="U137" s="30">
        <v>6</v>
      </c>
      <c r="V137" s="29">
        <v>4</v>
      </c>
      <c r="W137" s="30">
        <v>4</v>
      </c>
      <c r="X137" s="29">
        <v>4</v>
      </c>
      <c r="Y137" s="30">
        <v>13</v>
      </c>
      <c r="Z137" s="29">
        <v>9</v>
      </c>
      <c r="AA137" s="30">
        <v>5</v>
      </c>
      <c r="AB137" s="29">
        <v>34</v>
      </c>
      <c r="AC137" s="30">
        <v>19</v>
      </c>
      <c r="AD137" s="29">
        <v>17</v>
      </c>
      <c r="AE137" s="30">
        <v>11</v>
      </c>
      <c r="AF137" s="29">
        <v>6</v>
      </c>
      <c r="AG137" s="30">
        <v>6</v>
      </c>
      <c r="AH137" s="29">
        <v>1</v>
      </c>
      <c r="AI137" s="30">
        <v>3</v>
      </c>
      <c r="AJ137" s="29">
        <v>4</v>
      </c>
      <c r="AK137" s="30">
        <v>8</v>
      </c>
      <c r="AL137" s="29">
        <v>25</v>
      </c>
      <c r="AM137" s="30">
        <v>8</v>
      </c>
      <c r="AN137" s="29">
        <v>9</v>
      </c>
      <c r="AO137" s="30">
        <v>13</v>
      </c>
      <c r="AP137" s="29">
        <v>7</v>
      </c>
      <c r="AQ137" s="30">
        <v>4</v>
      </c>
      <c r="AR137" s="29">
        <v>8</v>
      </c>
      <c r="AS137" s="30">
        <v>3</v>
      </c>
      <c r="AT137" s="29">
        <v>1</v>
      </c>
      <c r="AU137" s="30">
        <v>23</v>
      </c>
      <c r="AV137" s="29">
        <v>8</v>
      </c>
      <c r="AW137" s="30">
        <v>9</v>
      </c>
      <c r="AX137" s="29">
        <v>5</v>
      </c>
      <c r="AY137" s="30">
        <v>4</v>
      </c>
      <c r="AZ137" s="29">
        <v>21</v>
      </c>
      <c r="BA137" s="30">
        <v>8</v>
      </c>
      <c r="BB137" s="29">
        <v>7</v>
      </c>
      <c r="BC137" s="30">
        <v>14</v>
      </c>
      <c r="BD137" s="29">
        <v>16</v>
      </c>
      <c r="BE137" s="30">
        <v>21</v>
      </c>
      <c r="BF137" s="29">
        <v>10</v>
      </c>
      <c r="BG137" s="30">
        <v>3</v>
      </c>
      <c r="BH137" s="29">
        <v>3</v>
      </c>
      <c r="BI137" s="30">
        <v>2</v>
      </c>
      <c r="BJ137" s="29">
        <v>7</v>
      </c>
      <c r="BK137" s="30">
        <v>7</v>
      </c>
      <c r="BL137" s="29">
        <v>7</v>
      </c>
      <c r="BM137" s="30">
        <v>27</v>
      </c>
      <c r="BN137" s="29">
        <v>21</v>
      </c>
      <c r="BO137" s="30">
        <v>7</v>
      </c>
      <c r="BP137" s="29">
        <v>18</v>
      </c>
      <c r="BQ137" s="30">
        <v>13</v>
      </c>
      <c r="BR137" s="29">
        <v>13</v>
      </c>
      <c r="BS137" s="30">
        <v>863</v>
      </c>
      <c r="BT137" s="29">
        <v>357</v>
      </c>
      <c r="BU137" s="30">
        <v>584</v>
      </c>
      <c r="BV137" s="29">
        <v>119</v>
      </c>
      <c r="BW137" s="30">
        <v>2</v>
      </c>
      <c r="BX137" s="29">
        <v>4033</v>
      </c>
      <c r="BY137" s="30">
        <v>928</v>
      </c>
      <c r="BZ137" s="31">
        <v>18</v>
      </c>
      <c r="CA137" s="30">
        <v>207</v>
      </c>
      <c r="CB137" s="29">
        <v>200</v>
      </c>
      <c r="CC137" s="30">
        <v>8</v>
      </c>
      <c r="CD137" s="29">
        <v>2</v>
      </c>
      <c r="CE137" s="30">
        <v>0</v>
      </c>
      <c r="CF137" s="29">
        <v>1</v>
      </c>
      <c r="CG137" s="30">
        <v>4</v>
      </c>
      <c r="CH137" s="29">
        <v>11</v>
      </c>
      <c r="CI137" s="30">
        <v>355</v>
      </c>
      <c r="CJ137" s="29">
        <v>0</v>
      </c>
      <c r="CK137" s="30">
        <v>0</v>
      </c>
      <c r="CL137" s="29">
        <v>2</v>
      </c>
      <c r="CM137" s="30">
        <v>0</v>
      </c>
      <c r="CN137" s="29">
        <v>1</v>
      </c>
      <c r="CO137" s="30">
        <v>0</v>
      </c>
      <c r="CP137" s="29">
        <v>7</v>
      </c>
      <c r="CQ137" s="30">
        <v>439</v>
      </c>
      <c r="CR137" s="29">
        <v>20</v>
      </c>
      <c r="CS137" s="29">
        <v>17</v>
      </c>
      <c r="CT137" s="29">
        <v>0</v>
      </c>
      <c r="CU137" s="30">
        <v>1</v>
      </c>
      <c r="CV137" s="29">
        <v>1</v>
      </c>
      <c r="CW137" s="30">
        <v>14</v>
      </c>
      <c r="CX137" s="29">
        <v>0</v>
      </c>
      <c r="CY137" s="30">
        <v>1</v>
      </c>
      <c r="CZ137" s="29">
        <v>1</v>
      </c>
      <c r="DA137" s="30">
        <v>1</v>
      </c>
      <c r="DB137" s="29">
        <v>1</v>
      </c>
      <c r="DC137" s="30">
        <v>5</v>
      </c>
      <c r="DD137" s="29">
        <v>1</v>
      </c>
      <c r="DE137" s="30">
        <v>1</v>
      </c>
      <c r="DF137" s="29">
        <v>0</v>
      </c>
      <c r="DG137" s="30">
        <v>19</v>
      </c>
      <c r="DH137" s="29">
        <v>296</v>
      </c>
      <c r="DI137" s="30">
        <v>38</v>
      </c>
      <c r="DJ137" s="29">
        <v>21</v>
      </c>
      <c r="DK137" s="30">
        <v>13</v>
      </c>
      <c r="DL137" s="29">
        <v>6</v>
      </c>
      <c r="DM137" s="30">
        <v>36</v>
      </c>
      <c r="DN137" s="29">
        <v>2</v>
      </c>
      <c r="DO137" s="30">
        <v>5</v>
      </c>
      <c r="DP137" s="29">
        <v>12</v>
      </c>
      <c r="DQ137" s="30">
        <v>3</v>
      </c>
      <c r="DR137" s="29">
        <v>4</v>
      </c>
      <c r="DS137" s="30">
        <v>4</v>
      </c>
      <c r="DT137" s="29">
        <v>19</v>
      </c>
      <c r="DU137" s="30">
        <v>18</v>
      </c>
      <c r="DV137" s="29">
        <v>4</v>
      </c>
      <c r="DW137" s="32">
        <v>13836</v>
      </c>
      <c r="DX137" s="33">
        <v>133</v>
      </c>
    </row>
    <row r="138" spans="1:128">
      <c r="A138" s="1">
        <v>134</v>
      </c>
      <c r="B138" s="27" t="s">
        <v>518</v>
      </c>
      <c r="C138" s="28" t="s">
        <v>519</v>
      </c>
      <c r="D138" s="29">
        <v>10</v>
      </c>
      <c r="E138" s="30">
        <v>4</v>
      </c>
      <c r="F138" s="29">
        <v>4</v>
      </c>
      <c r="G138" s="30">
        <v>0</v>
      </c>
      <c r="H138" s="29">
        <v>3</v>
      </c>
      <c r="I138" s="30">
        <v>4</v>
      </c>
      <c r="J138" s="29">
        <v>9</v>
      </c>
      <c r="K138" s="30">
        <v>7</v>
      </c>
      <c r="L138" s="29">
        <v>27</v>
      </c>
      <c r="M138" s="30">
        <v>18</v>
      </c>
      <c r="N138" s="29">
        <v>3</v>
      </c>
      <c r="O138" s="30">
        <v>1</v>
      </c>
      <c r="P138" s="29">
        <v>9</v>
      </c>
      <c r="Q138" s="30">
        <v>124</v>
      </c>
      <c r="R138" s="29">
        <v>65</v>
      </c>
      <c r="S138" s="30">
        <v>31</v>
      </c>
      <c r="T138" s="29">
        <v>0</v>
      </c>
      <c r="U138" s="30">
        <v>3</v>
      </c>
      <c r="V138" s="29">
        <v>2</v>
      </c>
      <c r="W138" s="30">
        <v>1</v>
      </c>
      <c r="X138" s="29">
        <v>0</v>
      </c>
      <c r="Y138" s="30">
        <v>10</v>
      </c>
      <c r="Z138" s="29">
        <v>5</v>
      </c>
      <c r="AA138" s="30">
        <v>7</v>
      </c>
      <c r="AB138" s="29">
        <v>10</v>
      </c>
      <c r="AC138" s="30">
        <v>8</v>
      </c>
      <c r="AD138" s="29">
        <v>6</v>
      </c>
      <c r="AE138" s="30">
        <v>2</v>
      </c>
      <c r="AF138" s="29">
        <v>3</v>
      </c>
      <c r="AG138" s="30">
        <v>3</v>
      </c>
      <c r="AH138" s="29">
        <v>1</v>
      </c>
      <c r="AI138" s="30">
        <v>3</v>
      </c>
      <c r="AJ138" s="29">
        <v>2</v>
      </c>
      <c r="AK138" s="30">
        <v>4</v>
      </c>
      <c r="AL138" s="29">
        <v>68</v>
      </c>
      <c r="AM138" s="30">
        <v>3</v>
      </c>
      <c r="AN138" s="29">
        <v>3</v>
      </c>
      <c r="AO138" s="30">
        <v>1</v>
      </c>
      <c r="AP138" s="29">
        <v>1</v>
      </c>
      <c r="AQ138" s="30">
        <v>0</v>
      </c>
      <c r="AR138" s="29">
        <v>3</v>
      </c>
      <c r="AS138" s="30">
        <v>1</v>
      </c>
      <c r="AT138" s="29">
        <v>0</v>
      </c>
      <c r="AU138" s="30">
        <v>6</v>
      </c>
      <c r="AV138" s="29">
        <v>1</v>
      </c>
      <c r="AW138" s="30">
        <v>0</v>
      </c>
      <c r="AX138" s="29">
        <v>1</v>
      </c>
      <c r="AY138" s="30">
        <v>1</v>
      </c>
      <c r="AZ138" s="29">
        <v>1</v>
      </c>
      <c r="BA138" s="30">
        <v>1</v>
      </c>
      <c r="BB138" s="29">
        <v>1</v>
      </c>
      <c r="BC138" s="30">
        <v>0</v>
      </c>
      <c r="BD138" s="29">
        <v>1</v>
      </c>
      <c r="BE138" s="30">
        <v>3</v>
      </c>
      <c r="BF138" s="29">
        <v>0</v>
      </c>
      <c r="BG138" s="30">
        <v>0</v>
      </c>
      <c r="BH138" s="29">
        <v>1</v>
      </c>
      <c r="BI138" s="30">
        <v>1</v>
      </c>
      <c r="BJ138" s="29">
        <v>1</v>
      </c>
      <c r="BK138" s="30">
        <v>1</v>
      </c>
      <c r="BL138" s="29">
        <v>2</v>
      </c>
      <c r="BM138" s="30">
        <v>6</v>
      </c>
      <c r="BN138" s="29">
        <v>2</v>
      </c>
      <c r="BO138" s="30">
        <v>2</v>
      </c>
      <c r="BP138" s="29">
        <v>6</v>
      </c>
      <c r="BQ138" s="30">
        <v>3</v>
      </c>
      <c r="BR138" s="29">
        <v>3</v>
      </c>
      <c r="BS138" s="30">
        <v>310</v>
      </c>
      <c r="BT138" s="29">
        <v>135</v>
      </c>
      <c r="BU138" s="30">
        <v>27</v>
      </c>
      <c r="BV138" s="29">
        <v>21</v>
      </c>
      <c r="BW138" s="30">
        <v>8</v>
      </c>
      <c r="BX138" s="29">
        <v>852</v>
      </c>
      <c r="BY138" s="30">
        <v>30</v>
      </c>
      <c r="BZ138" s="31">
        <v>0</v>
      </c>
      <c r="CA138" s="30">
        <v>24</v>
      </c>
      <c r="CB138" s="29">
        <v>145</v>
      </c>
      <c r="CC138" s="30">
        <v>15</v>
      </c>
      <c r="CD138" s="29">
        <v>18</v>
      </c>
      <c r="CE138" s="30">
        <v>0</v>
      </c>
      <c r="CF138" s="29">
        <v>1</v>
      </c>
      <c r="CG138" s="30">
        <v>0</v>
      </c>
      <c r="CH138" s="29">
        <v>0</v>
      </c>
      <c r="CI138" s="30">
        <v>1</v>
      </c>
      <c r="CJ138" s="29">
        <v>0</v>
      </c>
      <c r="CK138" s="30">
        <v>0</v>
      </c>
      <c r="CL138" s="29">
        <v>2</v>
      </c>
      <c r="CM138" s="30">
        <v>0</v>
      </c>
      <c r="CN138" s="29">
        <v>0</v>
      </c>
      <c r="CO138" s="30">
        <v>0</v>
      </c>
      <c r="CP138" s="29">
        <v>0</v>
      </c>
      <c r="CQ138" s="30">
        <v>1</v>
      </c>
      <c r="CR138" s="29">
        <v>30</v>
      </c>
      <c r="CS138" s="29">
        <v>12</v>
      </c>
      <c r="CT138" s="29">
        <v>0</v>
      </c>
      <c r="CU138" s="30">
        <v>0</v>
      </c>
      <c r="CV138" s="29">
        <v>0</v>
      </c>
      <c r="CW138" s="30">
        <v>0</v>
      </c>
      <c r="CX138" s="29">
        <v>0</v>
      </c>
      <c r="CY138" s="30">
        <v>0</v>
      </c>
      <c r="CZ138" s="29">
        <v>0</v>
      </c>
      <c r="DA138" s="30">
        <v>0</v>
      </c>
      <c r="DB138" s="29">
        <v>0</v>
      </c>
      <c r="DC138" s="30">
        <v>3</v>
      </c>
      <c r="DD138" s="29">
        <v>0</v>
      </c>
      <c r="DE138" s="30">
        <v>0</v>
      </c>
      <c r="DF138" s="29">
        <v>0</v>
      </c>
      <c r="DG138" s="30">
        <v>0</v>
      </c>
      <c r="DH138" s="29">
        <v>59</v>
      </c>
      <c r="DI138" s="30">
        <v>7</v>
      </c>
      <c r="DJ138" s="29">
        <v>0</v>
      </c>
      <c r="DK138" s="30">
        <v>0</v>
      </c>
      <c r="DL138" s="29">
        <v>0</v>
      </c>
      <c r="DM138" s="30">
        <v>2</v>
      </c>
      <c r="DN138" s="29">
        <v>0</v>
      </c>
      <c r="DO138" s="30">
        <v>1</v>
      </c>
      <c r="DP138" s="29">
        <v>0</v>
      </c>
      <c r="DQ138" s="30">
        <v>102</v>
      </c>
      <c r="DR138" s="29">
        <v>15</v>
      </c>
      <c r="DS138" s="30">
        <v>0</v>
      </c>
      <c r="DT138" s="29">
        <v>16</v>
      </c>
      <c r="DU138" s="30">
        <v>1</v>
      </c>
      <c r="DV138" s="29">
        <v>0</v>
      </c>
      <c r="DW138" s="32">
        <v>2351</v>
      </c>
      <c r="DX138" s="33">
        <v>134</v>
      </c>
    </row>
    <row r="139" spans="1:128">
      <c r="A139" s="1">
        <v>135</v>
      </c>
      <c r="B139" s="27" t="s">
        <v>520</v>
      </c>
      <c r="C139" s="28" t="s">
        <v>521</v>
      </c>
      <c r="D139" s="29">
        <v>22</v>
      </c>
      <c r="E139" s="30">
        <v>7</v>
      </c>
      <c r="F139" s="29">
        <v>26</v>
      </c>
      <c r="G139" s="30">
        <v>0</v>
      </c>
      <c r="H139" s="29">
        <v>8</v>
      </c>
      <c r="I139" s="30">
        <v>7</v>
      </c>
      <c r="J139" s="29">
        <v>12</v>
      </c>
      <c r="K139" s="30">
        <v>35</v>
      </c>
      <c r="L139" s="29">
        <v>24</v>
      </c>
      <c r="M139" s="30">
        <v>55</v>
      </c>
      <c r="N139" s="29">
        <v>9</v>
      </c>
      <c r="O139" s="30">
        <v>5</v>
      </c>
      <c r="P139" s="29">
        <v>17</v>
      </c>
      <c r="Q139" s="30">
        <v>549</v>
      </c>
      <c r="R139" s="29">
        <v>113</v>
      </c>
      <c r="S139" s="30">
        <v>58</v>
      </c>
      <c r="T139" s="29">
        <v>2</v>
      </c>
      <c r="U139" s="30">
        <v>3</v>
      </c>
      <c r="V139" s="29">
        <v>2</v>
      </c>
      <c r="W139" s="30">
        <v>1</v>
      </c>
      <c r="X139" s="29">
        <v>1</v>
      </c>
      <c r="Y139" s="30">
        <v>30</v>
      </c>
      <c r="Z139" s="29">
        <v>6</v>
      </c>
      <c r="AA139" s="30">
        <v>10</v>
      </c>
      <c r="AB139" s="29">
        <v>18</v>
      </c>
      <c r="AC139" s="30">
        <v>14</v>
      </c>
      <c r="AD139" s="29">
        <v>9</v>
      </c>
      <c r="AE139" s="30">
        <v>2</v>
      </c>
      <c r="AF139" s="29">
        <v>6</v>
      </c>
      <c r="AG139" s="30">
        <v>6</v>
      </c>
      <c r="AH139" s="29">
        <v>1</v>
      </c>
      <c r="AI139" s="30">
        <v>5</v>
      </c>
      <c r="AJ139" s="29">
        <v>3</v>
      </c>
      <c r="AK139" s="30">
        <v>5</v>
      </c>
      <c r="AL139" s="29">
        <v>80</v>
      </c>
      <c r="AM139" s="30">
        <v>4</v>
      </c>
      <c r="AN139" s="29">
        <v>5</v>
      </c>
      <c r="AO139" s="30">
        <v>2</v>
      </c>
      <c r="AP139" s="29">
        <v>1</v>
      </c>
      <c r="AQ139" s="30">
        <v>0</v>
      </c>
      <c r="AR139" s="29">
        <v>6</v>
      </c>
      <c r="AS139" s="30">
        <v>2</v>
      </c>
      <c r="AT139" s="29">
        <v>0</v>
      </c>
      <c r="AU139" s="30">
        <v>8</v>
      </c>
      <c r="AV139" s="29">
        <v>3</v>
      </c>
      <c r="AW139" s="30">
        <v>1</v>
      </c>
      <c r="AX139" s="29">
        <v>1</v>
      </c>
      <c r="AY139" s="30">
        <v>1</v>
      </c>
      <c r="AZ139" s="29">
        <v>2</v>
      </c>
      <c r="BA139" s="30">
        <v>1</v>
      </c>
      <c r="BB139" s="29">
        <v>1</v>
      </c>
      <c r="BC139" s="30">
        <v>0</v>
      </c>
      <c r="BD139" s="29">
        <v>1</v>
      </c>
      <c r="BE139" s="30">
        <v>6</v>
      </c>
      <c r="BF139" s="29">
        <v>1</v>
      </c>
      <c r="BG139" s="30">
        <v>0</v>
      </c>
      <c r="BH139" s="29">
        <v>1</v>
      </c>
      <c r="BI139" s="30">
        <v>0</v>
      </c>
      <c r="BJ139" s="29">
        <v>1</v>
      </c>
      <c r="BK139" s="30">
        <v>1</v>
      </c>
      <c r="BL139" s="29">
        <v>2</v>
      </c>
      <c r="BM139" s="30">
        <v>7</v>
      </c>
      <c r="BN139" s="29">
        <v>7</v>
      </c>
      <c r="BO139" s="30">
        <v>3</v>
      </c>
      <c r="BP139" s="29">
        <v>11</v>
      </c>
      <c r="BQ139" s="30">
        <v>4</v>
      </c>
      <c r="BR139" s="29">
        <v>5</v>
      </c>
      <c r="BS139" s="30">
        <v>691</v>
      </c>
      <c r="BT139" s="29">
        <v>253</v>
      </c>
      <c r="BU139" s="30">
        <v>38</v>
      </c>
      <c r="BV139" s="29">
        <v>9</v>
      </c>
      <c r="BW139" s="30">
        <v>0</v>
      </c>
      <c r="BX139" s="29">
        <v>1827</v>
      </c>
      <c r="BY139" s="30">
        <v>0</v>
      </c>
      <c r="BZ139" s="31">
        <v>0</v>
      </c>
      <c r="CA139" s="30">
        <v>40</v>
      </c>
      <c r="CB139" s="29">
        <v>293</v>
      </c>
      <c r="CC139" s="30">
        <v>20</v>
      </c>
      <c r="CD139" s="29">
        <v>31</v>
      </c>
      <c r="CE139" s="30">
        <v>0</v>
      </c>
      <c r="CF139" s="29">
        <v>1</v>
      </c>
      <c r="CG139" s="30">
        <v>0</v>
      </c>
      <c r="CH139" s="29">
        <v>1</v>
      </c>
      <c r="CI139" s="30">
        <v>6</v>
      </c>
      <c r="CJ139" s="29">
        <v>0</v>
      </c>
      <c r="CK139" s="30">
        <v>0</v>
      </c>
      <c r="CL139" s="29">
        <v>2</v>
      </c>
      <c r="CM139" s="30">
        <v>0</v>
      </c>
      <c r="CN139" s="29">
        <v>0</v>
      </c>
      <c r="CO139" s="30">
        <v>0</v>
      </c>
      <c r="CP139" s="29">
        <v>0</v>
      </c>
      <c r="CQ139" s="30">
        <v>19</v>
      </c>
      <c r="CR139" s="29">
        <v>69</v>
      </c>
      <c r="CS139" s="29">
        <v>22</v>
      </c>
      <c r="CT139" s="29">
        <v>0</v>
      </c>
      <c r="CU139" s="30">
        <v>0</v>
      </c>
      <c r="CV139" s="29">
        <v>0</v>
      </c>
      <c r="CW139" s="30">
        <v>0</v>
      </c>
      <c r="CX139" s="29">
        <v>0</v>
      </c>
      <c r="CY139" s="30">
        <v>0</v>
      </c>
      <c r="CZ139" s="29">
        <v>0</v>
      </c>
      <c r="DA139" s="30">
        <v>0</v>
      </c>
      <c r="DB139" s="29">
        <v>0</v>
      </c>
      <c r="DC139" s="30">
        <v>0</v>
      </c>
      <c r="DD139" s="29">
        <v>0</v>
      </c>
      <c r="DE139" s="30">
        <v>0</v>
      </c>
      <c r="DF139" s="29">
        <v>0</v>
      </c>
      <c r="DG139" s="30">
        <v>2</v>
      </c>
      <c r="DH139" s="29">
        <v>116</v>
      </c>
      <c r="DI139" s="30">
        <v>4</v>
      </c>
      <c r="DJ139" s="29">
        <v>0</v>
      </c>
      <c r="DK139" s="30">
        <v>0</v>
      </c>
      <c r="DL139" s="29">
        <v>0</v>
      </c>
      <c r="DM139" s="30">
        <v>3</v>
      </c>
      <c r="DN139" s="29">
        <v>5</v>
      </c>
      <c r="DO139" s="30">
        <v>2</v>
      </c>
      <c r="DP139" s="29">
        <v>2</v>
      </c>
      <c r="DQ139" s="30">
        <v>190</v>
      </c>
      <c r="DR139" s="29">
        <v>26</v>
      </c>
      <c r="DS139" s="30">
        <v>0</v>
      </c>
      <c r="DT139" s="29">
        <v>29</v>
      </c>
      <c r="DU139" s="30">
        <v>1</v>
      </c>
      <c r="DV139" s="29">
        <v>0</v>
      </c>
      <c r="DW139" s="32">
        <v>4941</v>
      </c>
      <c r="DX139" s="33">
        <v>135</v>
      </c>
    </row>
    <row r="140" spans="1:128">
      <c r="A140" s="1">
        <v>136</v>
      </c>
      <c r="B140" s="27" t="s">
        <v>522</v>
      </c>
      <c r="C140" s="28" t="s">
        <v>523</v>
      </c>
      <c r="D140" s="29">
        <v>0</v>
      </c>
      <c r="E140" s="30">
        <v>0</v>
      </c>
      <c r="F140" s="29">
        <v>0</v>
      </c>
      <c r="G140" s="30">
        <v>0</v>
      </c>
      <c r="H140" s="29">
        <v>0</v>
      </c>
      <c r="I140" s="30">
        <v>0</v>
      </c>
      <c r="J140" s="29">
        <v>0</v>
      </c>
      <c r="K140" s="30">
        <v>0</v>
      </c>
      <c r="L140" s="29">
        <v>0</v>
      </c>
      <c r="M140" s="30">
        <v>0</v>
      </c>
      <c r="N140" s="29">
        <v>0</v>
      </c>
      <c r="O140" s="30">
        <v>0</v>
      </c>
      <c r="P140" s="29">
        <v>0</v>
      </c>
      <c r="Q140" s="30">
        <v>0</v>
      </c>
      <c r="R140" s="29">
        <v>0</v>
      </c>
      <c r="S140" s="30">
        <v>0</v>
      </c>
      <c r="T140" s="29">
        <v>0</v>
      </c>
      <c r="U140" s="30">
        <v>0</v>
      </c>
      <c r="V140" s="29">
        <v>0</v>
      </c>
      <c r="W140" s="30">
        <v>0</v>
      </c>
      <c r="X140" s="29">
        <v>0</v>
      </c>
      <c r="Y140" s="30">
        <v>0</v>
      </c>
      <c r="Z140" s="29">
        <v>0</v>
      </c>
      <c r="AA140" s="30">
        <v>0</v>
      </c>
      <c r="AB140" s="29">
        <v>0</v>
      </c>
      <c r="AC140" s="30">
        <v>0</v>
      </c>
      <c r="AD140" s="29">
        <v>0</v>
      </c>
      <c r="AE140" s="30">
        <v>0</v>
      </c>
      <c r="AF140" s="29">
        <v>0</v>
      </c>
      <c r="AG140" s="30">
        <v>0</v>
      </c>
      <c r="AH140" s="29">
        <v>0</v>
      </c>
      <c r="AI140" s="30">
        <v>0</v>
      </c>
      <c r="AJ140" s="29">
        <v>0</v>
      </c>
      <c r="AK140" s="30">
        <v>0</v>
      </c>
      <c r="AL140" s="29">
        <v>0</v>
      </c>
      <c r="AM140" s="30">
        <v>0</v>
      </c>
      <c r="AN140" s="29">
        <v>0</v>
      </c>
      <c r="AO140" s="30">
        <v>0</v>
      </c>
      <c r="AP140" s="29">
        <v>0</v>
      </c>
      <c r="AQ140" s="30">
        <v>0</v>
      </c>
      <c r="AR140" s="29">
        <v>0</v>
      </c>
      <c r="AS140" s="30">
        <v>0</v>
      </c>
      <c r="AT140" s="29">
        <v>0</v>
      </c>
      <c r="AU140" s="30">
        <v>0</v>
      </c>
      <c r="AV140" s="29">
        <v>0</v>
      </c>
      <c r="AW140" s="30">
        <v>0</v>
      </c>
      <c r="AX140" s="29">
        <v>0</v>
      </c>
      <c r="AY140" s="30">
        <v>0</v>
      </c>
      <c r="AZ140" s="29">
        <v>0</v>
      </c>
      <c r="BA140" s="30">
        <v>0</v>
      </c>
      <c r="BB140" s="29">
        <v>0</v>
      </c>
      <c r="BC140" s="30">
        <v>0</v>
      </c>
      <c r="BD140" s="29">
        <v>0</v>
      </c>
      <c r="BE140" s="30">
        <v>0</v>
      </c>
      <c r="BF140" s="29">
        <v>0</v>
      </c>
      <c r="BG140" s="30">
        <v>0</v>
      </c>
      <c r="BH140" s="29">
        <v>0</v>
      </c>
      <c r="BI140" s="30">
        <v>0</v>
      </c>
      <c r="BJ140" s="29">
        <v>0</v>
      </c>
      <c r="BK140" s="30">
        <v>0</v>
      </c>
      <c r="BL140" s="29">
        <v>0</v>
      </c>
      <c r="BM140" s="30">
        <v>0</v>
      </c>
      <c r="BN140" s="29">
        <v>0</v>
      </c>
      <c r="BO140" s="30">
        <v>0</v>
      </c>
      <c r="BP140" s="29">
        <v>0</v>
      </c>
      <c r="BQ140" s="30">
        <v>0</v>
      </c>
      <c r="BR140" s="29">
        <v>0</v>
      </c>
      <c r="BS140" s="30">
        <v>0</v>
      </c>
      <c r="BT140" s="29">
        <v>0</v>
      </c>
      <c r="BU140" s="30">
        <v>0</v>
      </c>
      <c r="BV140" s="29">
        <v>0</v>
      </c>
      <c r="BW140" s="30">
        <v>0</v>
      </c>
      <c r="BX140" s="29">
        <v>0</v>
      </c>
      <c r="BY140" s="30">
        <v>0</v>
      </c>
      <c r="BZ140" s="31">
        <v>0</v>
      </c>
      <c r="CA140" s="30">
        <v>0</v>
      </c>
      <c r="CB140" s="29">
        <v>0</v>
      </c>
      <c r="CC140" s="30">
        <v>0</v>
      </c>
      <c r="CD140" s="29">
        <v>0</v>
      </c>
      <c r="CE140" s="30">
        <v>0</v>
      </c>
      <c r="CF140" s="29">
        <v>0</v>
      </c>
      <c r="CG140" s="30">
        <v>0</v>
      </c>
      <c r="CH140" s="29">
        <v>0</v>
      </c>
      <c r="CI140" s="30">
        <v>0</v>
      </c>
      <c r="CJ140" s="29">
        <v>0</v>
      </c>
      <c r="CK140" s="30">
        <v>0</v>
      </c>
      <c r="CL140" s="29">
        <v>0</v>
      </c>
      <c r="CM140" s="30">
        <v>0</v>
      </c>
      <c r="CN140" s="29">
        <v>0</v>
      </c>
      <c r="CO140" s="30">
        <v>0</v>
      </c>
      <c r="CP140" s="29">
        <v>0</v>
      </c>
      <c r="CQ140" s="30">
        <v>118</v>
      </c>
      <c r="CR140" s="29">
        <v>0</v>
      </c>
      <c r="CS140" s="29">
        <v>0</v>
      </c>
      <c r="CT140" s="29">
        <v>0</v>
      </c>
      <c r="CU140" s="30">
        <v>0</v>
      </c>
      <c r="CV140" s="29">
        <v>0</v>
      </c>
      <c r="CW140" s="30">
        <v>0</v>
      </c>
      <c r="CX140" s="29">
        <v>0</v>
      </c>
      <c r="CY140" s="30">
        <v>0</v>
      </c>
      <c r="CZ140" s="29">
        <v>0</v>
      </c>
      <c r="DA140" s="30">
        <v>0</v>
      </c>
      <c r="DB140" s="29">
        <v>0</v>
      </c>
      <c r="DC140" s="30">
        <v>0</v>
      </c>
      <c r="DD140" s="29">
        <v>0</v>
      </c>
      <c r="DE140" s="30">
        <v>0</v>
      </c>
      <c r="DF140" s="29">
        <v>0</v>
      </c>
      <c r="DG140" s="30">
        <v>0</v>
      </c>
      <c r="DH140" s="29">
        <v>0</v>
      </c>
      <c r="DI140" s="30">
        <v>0</v>
      </c>
      <c r="DJ140" s="29">
        <v>0</v>
      </c>
      <c r="DK140" s="30">
        <v>0</v>
      </c>
      <c r="DL140" s="29">
        <v>0</v>
      </c>
      <c r="DM140" s="30">
        <v>0</v>
      </c>
      <c r="DN140" s="29">
        <v>3</v>
      </c>
      <c r="DO140" s="30">
        <v>2</v>
      </c>
      <c r="DP140" s="29">
        <v>0</v>
      </c>
      <c r="DQ140" s="30">
        <v>0</v>
      </c>
      <c r="DR140" s="29">
        <v>0</v>
      </c>
      <c r="DS140" s="30">
        <v>0</v>
      </c>
      <c r="DT140" s="29">
        <v>0</v>
      </c>
      <c r="DU140" s="30">
        <v>0</v>
      </c>
      <c r="DV140" s="29">
        <v>0</v>
      </c>
      <c r="DW140" s="32">
        <v>123</v>
      </c>
      <c r="DX140" s="33">
        <v>136</v>
      </c>
    </row>
    <row r="141" spans="1:128">
      <c r="A141" s="1">
        <v>137</v>
      </c>
      <c r="B141" s="27" t="s">
        <v>524</v>
      </c>
      <c r="C141" s="28" t="s">
        <v>525</v>
      </c>
      <c r="D141" s="29">
        <v>23</v>
      </c>
      <c r="E141" s="30">
        <v>7</v>
      </c>
      <c r="F141" s="29">
        <v>1</v>
      </c>
      <c r="G141" s="30">
        <v>0</v>
      </c>
      <c r="H141" s="29">
        <v>6</v>
      </c>
      <c r="I141" s="30">
        <v>0</v>
      </c>
      <c r="J141" s="29">
        <v>0</v>
      </c>
      <c r="K141" s="30">
        <v>0</v>
      </c>
      <c r="L141" s="29">
        <v>0</v>
      </c>
      <c r="M141" s="30">
        <v>0</v>
      </c>
      <c r="N141" s="29">
        <v>1</v>
      </c>
      <c r="O141" s="30">
        <v>0</v>
      </c>
      <c r="P141" s="29">
        <v>0</v>
      </c>
      <c r="Q141" s="30">
        <v>11</v>
      </c>
      <c r="R141" s="29">
        <v>3</v>
      </c>
      <c r="S141" s="30">
        <v>2</v>
      </c>
      <c r="T141" s="29">
        <v>0</v>
      </c>
      <c r="U141" s="30">
        <v>0</v>
      </c>
      <c r="V141" s="29">
        <v>0</v>
      </c>
      <c r="W141" s="30">
        <v>1</v>
      </c>
      <c r="X141" s="29">
        <v>0</v>
      </c>
      <c r="Y141" s="30">
        <v>1</v>
      </c>
      <c r="Z141" s="29">
        <v>0</v>
      </c>
      <c r="AA141" s="30">
        <v>1</v>
      </c>
      <c r="AB141" s="29">
        <v>2</v>
      </c>
      <c r="AC141" s="30">
        <v>0</v>
      </c>
      <c r="AD141" s="29">
        <v>0</v>
      </c>
      <c r="AE141" s="30">
        <v>0</v>
      </c>
      <c r="AF141" s="29">
        <v>0</v>
      </c>
      <c r="AG141" s="30">
        <v>0</v>
      </c>
      <c r="AH141" s="29">
        <v>0</v>
      </c>
      <c r="AI141" s="30">
        <v>0</v>
      </c>
      <c r="AJ141" s="29">
        <v>0</v>
      </c>
      <c r="AK141" s="30">
        <v>1</v>
      </c>
      <c r="AL141" s="29">
        <v>1</v>
      </c>
      <c r="AM141" s="30">
        <v>0</v>
      </c>
      <c r="AN141" s="29">
        <v>0</v>
      </c>
      <c r="AO141" s="30">
        <v>0</v>
      </c>
      <c r="AP141" s="29">
        <v>0</v>
      </c>
      <c r="AQ141" s="30">
        <v>0</v>
      </c>
      <c r="AR141" s="29">
        <v>0</v>
      </c>
      <c r="AS141" s="30">
        <v>0</v>
      </c>
      <c r="AT141" s="29">
        <v>0</v>
      </c>
      <c r="AU141" s="30">
        <v>1</v>
      </c>
      <c r="AV141" s="29">
        <v>0</v>
      </c>
      <c r="AW141" s="30">
        <v>0</v>
      </c>
      <c r="AX141" s="29">
        <v>0</v>
      </c>
      <c r="AY141" s="30">
        <v>0</v>
      </c>
      <c r="AZ141" s="29">
        <v>0</v>
      </c>
      <c r="BA141" s="30">
        <v>0</v>
      </c>
      <c r="BB141" s="29">
        <v>1</v>
      </c>
      <c r="BC141" s="30">
        <v>0</v>
      </c>
      <c r="BD141" s="29">
        <v>0</v>
      </c>
      <c r="BE141" s="30">
        <v>1</v>
      </c>
      <c r="BF141" s="29">
        <v>1</v>
      </c>
      <c r="BG141" s="30">
        <v>0</v>
      </c>
      <c r="BH141" s="29">
        <v>0</v>
      </c>
      <c r="BI141" s="30">
        <v>0</v>
      </c>
      <c r="BJ141" s="29">
        <v>0</v>
      </c>
      <c r="BK141" s="30">
        <v>0</v>
      </c>
      <c r="BL141" s="29">
        <v>0</v>
      </c>
      <c r="BM141" s="30">
        <v>1</v>
      </c>
      <c r="BN141" s="29">
        <v>1</v>
      </c>
      <c r="BO141" s="30">
        <v>0</v>
      </c>
      <c r="BP141" s="29">
        <v>1</v>
      </c>
      <c r="BQ141" s="30">
        <v>0</v>
      </c>
      <c r="BR141" s="29">
        <v>1</v>
      </c>
      <c r="BS141" s="30">
        <v>50</v>
      </c>
      <c r="BT141" s="29">
        <v>139</v>
      </c>
      <c r="BU141" s="30">
        <v>1</v>
      </c>
      <c r="BV141" s="29">
        <v>0</v>
      </c>
      <c r="BW141" s="30">
        <v>0</v>
      </c>
      <c r="BX141" s="29">
        <v>2</v>
      </c>
      <c r="BY141" s="30">
        <v>0</v>
      </c>
      <c r="BZ141" s="31">
        <v>0</v>
      </c>
      <c r="CA141" s="30">
        <v>2</v>
      </c>
      <c r="CB141" s="29">
        <v>120</v>
      </c>
      <c r="CC141" s="30">
        <v>3</v>
      </c>
      <c r="CD141" s="29">
        <v>7</v>
      </c>
      <c r="CE141" s="30">
        <v>0</v>
      </c>
      <c r="CF141" s="29">
        <v>3</v>
      </c>
      <c r="CG141" s="30">
        <v>4</v>
      </c>
      <c r="CH141" s="29">
        <v>1</v>
      </c>
      <c r="CI141" s="30">
        <v>7</v>
      </c>
      <c r="CJ141" s="29">
        <v>0</v>
      </c>
      <c r="CK141" s="30">
        <v>0</v>
      </c>
      <c r="CL141" s="29">
        <v>0</v>
      </c>
      <c r="CM141" s="30">
        <v>0</v>
      </c>
      <c r="CN141" s="29">
        <v>0</v>
      </c>
      <c r="CO141" s="30">
        <v>0</v>
      </c>
      <c r="CP141" s="29">
        <v>4</v>
      </c>
      <c r="CQ141" s="30">
        <v>2</v>
      </c>
      <c r="CR141" s="29">
        <v>10</v>
      </c>
      <c r="CS141" s="29">
        <v>1</v>
      </c>
      <c r="CT141" s="29">
        <v>0</v>
      </c>
      <c r="CU141" s="30">
        <v>0</v>
      </c>
      <c r="CV141" s="29">
        <v>0</v>
      </c>
      <c r="CW141" s="30">
        <v>0</v>
      </c>
      <c r="CX141" s="29">
        <v>0</v>
      </c>
      <c r="CY141" s="30">
        <v>0</v>
      </c>
      <c r="CZ141" s="29">
        <v>0</v>
      </c>
      <c r="DA141" s="30">
        <v>0</v>
      </c>
      <c r="DB141" s="29">
        <v>0</v>
      </c>
      <c r="DC141" s="30">
        <v>3</v>
      </c>
      <c r="DD141" s="29">
        <v>0</v>
      </c>
      <c r="DE141" s="30">
        <v>0</v>
      </c>
      <c r="DF141" s="29">
        <v>0</v>
      </c>
      <c r="DG141" s="30">
        <v>24</v>
      </c>
      <c r="DH141" s="29">
        <v>1</v>
      </c>
      <c r="DI141" s="30">
        <v>2</v>
      </c>
      <c r="DJ141" s="29">
        <v>0</v>
      </c>
      <c r="DK141" s="30">
        <v>0</v>
      </c>
      <c r="DL141" s="29">
        <v>0</v>
      </c>
      <c r="DM141" s="30">
        <v>0</v>
      </c>
      <c r="DN141" s="29">
        <v>4</v>
      </c>
      <c r="DO141" s="30">
        <v>7</v>
      </c>
      <c r="DP141" s="29">
        <v>9</v>
      </c>
      <c r="DQ141" s="30">
        <v>13</v>
      </c>
      <c r="DR141" s="29">
        <v>1</v>
      </c>
      <c r="DS141" s="30">
        <v>0</v>
      </c>
      <c r="DT141" s="29">
        <v>1</v>
      </c>
      <c r="DU141" s="30">
        <v>7</v>
      </c>
      <c r="DV141" s="29">
        <v>0</v>
      </c>
      <c r="DW141" s="32">
        <v>497</v>
      </c>
      <c r="DX141" s="33">
        <v>137</v>
      </c>
    </row>
    <row r="142" spans="1:128">
      <c r="A142" s="1">
        <v>138</v>
      </c>
      <c r="B142" s="27" t="s">
        <v>526</v>
      </c>
      <c r="C142" s="28" t="s">
        <v>527</v>
      </c>
      <c r="D142" s="29">
        <v>0</v>
      </c>
      <c r="E142" s="30">
        <v>0</v>
      </c>
      <c r="F142" s="29">
        <v>0</v>
      </c>
      <c r="G142" s="30">
        <v>0</v>
      </c>
      <c r="H142" s="29">
        <v>1</v>
      </c>
      <c r="I142" s="30">
        <v>1</v>
      </c>
      <c r="J142" s="29">
        <v>0</v>
      </c>
      <c r="K142" s="30">
        <v>0</v>
      </c>
      <c r="L142" s="29">
        <v>0</v>
      </c>
      <c r="M142" s="30">
        <v>0</v>
      </c>
      <c r="N142" s="29">
        <v>0</v>
      </c>
      <c r="O142" s="30">
        <v>0</v>
      </c>
      <c r="P142" s="29">
        <v>0</v>
      </c>
      <c r="Q142" s="30">
        <v>0</v>
      </c>
      <c r="R142" s="29">
        <v>0</v>
      </c>
      <c r="S142" s="30">
        <v>0</v>
      </c>
      <c r="T142" s="29">
        <v>0</v>
      </c>
      <c r="U142" s="30">
        <v>0</v>
      </c>
      <c r="V142" s="29">
        <v>0</v>
      </c>
      <c r="W142" s="30">
        <v>0</v>
      </c>
      <c r="X142" s="29">
        <v>0</v>
      </c>
      <c r="Y142" s="30">
        <v>0</v>
      </c>
      <c r="Z142" s="29">
        <v>0</v>
      </c>
      <c r="AA142" s="30">
        <v>0</v>
      </c>
      <c r="AB142" s="29">
        <v>0</v>
      </c>
      <c r="AC142" s="30">
        <v>0</v>
      </c>
      <c r="AD142" s="29">
        <v>0</v>
      </c>
      <c r="AE142" s="30">
        <v>0</v>
      </c>
      <c r="AF142" s="29">
        <v>0</v>
      </c>
      <c r="AG142" s="30">
        <v>0</v>
      </c>
      <c r="AH142" s="29">
        <v>0</v>
      </c>
      <c r="AI142" s="30">
        <v>0</v>
      </c>
      <c r="AJ142" s="29">
        <v>0</v>
      </c>
      <c r="AK142" s="30">
        <v>0</v>
      </c>
      <c r="AL142" s="29">
        <v>0</v>
      </c>
      <c r="AM142" s="30">
        <v>0</v>
      </c>
      <c r="AN142" s="29">
        <v>0</v>
      </c>
      <c r="AO142" s="30">
        <v>0</v>
      </c>
      <c r="AP142" s="29">
        <v>0</v>
      </c>
      <c r="AQ142" s="30">
        <v>0</v>
      </c>
      <c r="AR142" s="29">
        <v>0</v>
      </c>
      <c r="AS142" s="30">
        <v>0</v>
      </c>
      <c r="AT142" s="29">
        <v>0</v>
      </c>
      <c r="AU142" s="30">
        <v>0</v>
      </c>
      <c r="AV142" s="29">
        <v>0</v>
      </c>
      <c r="AW142" s="30">
        <v>0</v>
      </c>
      <c r="AX142" s="29">
        <v>0</v>
      </c>
      <c r="AY142" s="30">
        <v>0</v>
      </c>
      <c r="AZ142" s="29">
        <v>0</v>
      </c>
      <c r="BA142" s="30">
        <v>0</v>
      </c>
      <c r="BB142" s="29">
        <v>0</v>
      </c>
      <c r="BC142" s="30">
        <v>0</v>
      </c>
      <c r="BD142" s="29">
        <v>0</v>
      </c>
      <c r="BE142" s="30">
        <v>0</v>
      </c>
      <c r="BF142" s="29">
        <v>0</v>
      </c>
      <c r="BG142" s="30">
        <v>0</v>
      </c>
      <c r="BH142" s="29">
        <v>0</v>
      </c>
      <c r="BI142" s="30">
        <v>0</v>
      </c>
      <c r="BJ142" s="29">
        <v>0</v>
      </c>
      <c r="BK142" s="30">
        <v>0</v>
      </c>
      <c r="BL142" s="29">
        <v>0</v>
      </c>
      <c r="BM142" s="30">
        <v>0</v>
      </c>
      <c r="BN142" s="29">
        <v>4</v>
      </c>
      <c r="BO142" s="30">
        <v>0</v>
      </c>
      <c r="BP142" s="29">
        <v>0</v>
      </c>
      <c r="BQ142" s="30">
        <v>0</v>
      </c>
      <c r="BR142" s="29">
        <v>0</v>
      </c>
      <c r="BS142" s="30">
        <v>0</v>
      </c>
      <c r="BT142" s="29">
        <v>0</v>
      </c>
      <c r="BU142" s="30">
        <v>343</v>
      </c>
      <c r="BV142" s="29">
        <v>0</v>
      </c>
      <c r="BW142" s="30">
        <v>0</v>
      </c>
      <c r="BX142" s="29">
        <v>0</v>
      </c>
      <c r="BY142" s="30">
        <v>0</v>
      </c>
      <c r="BZ142" s="31">
        <v>0</v>
      </c>
      <c r="CA142" s="30">
        <v>6</v>
      </c>
      <c r="CB142" s="29">
        <v>2</v>
      </c>
      <c r="CC142" s="30">
        <v>0</v>
      </c>
      <c r="CD142" s="29">
        <v>0</v>
      </c>
      <c r="CE142" s="30">
        <v>0</v>
      </c>
      <c r="CF142" s="29">
        <v>0</v>
      </c>
      <c r="CG142" s="30">
        <v>0</v>
      </c>
      <c r="CH142" s="29">
        <v>0</v>
      </c>
      <c r="CI142" s="30">
        <v>0</v>
      </c>
      <c r="CJ142" s="29">
        <v>0</v>
      </c>
      <c r="CK142" s="30">
        <v>0</v>
      </c>
      <c r="CL142" s="29">
        <v>0</v>
      </c>
      <c r="CM142" s="30">
        <v>0</v>
      </c>
      <c r="CN142" s="29">
        <v>0</v>
      </c>
      <c r="CO142" s="30">
        <v>0</v>
      </c>
      <c r="CP142" s="29">
        <v>0</v>
      </c>
      <c r="CQ142" s="30">
        <v>0</v>
      </c>
      <c r="CR142" s="29">
        <v>2</v>
      </c>
      <c r="CS142" s="29">
        <v>0</v>
      </c>
      <c r="CT142" s="29">
        <v>0</v>
      </c>
      <c r="CU142" s="30">
        <v>0</v>
      </c>
      <c r="CV142" s="29">
        <v>0</v>
      </c>
      <c r="CW142" s="30">
        <v>1</v>
      </c>
      <c r="CX142" s="29">
        <v>0</v>
      </c>
      <c r="CY142" s="30">
        <v>0</v>
      </c>
      <c r="CZ142" s="29">
        <v>0</v>
      </c>
      <c r="DA142" s="30">
        <v>0</v>
      </c>
      <c r="DB142" s="29">
        <v>0</v>
      </c>
      <c r="DC142" s="30">
        <v>0</v>
      </c>
      <c r="DD142" s="29">
        <v>0</v>
      </c>
      <c r="DE142" s="30">
        <v>0</v>
      </c>
      <c r="DF142" s="29">
        <v>0</v>
      </c>
      <c r="DG142" s="30">
        <v>1</v>
      </c>
      <c r="DH142" s="29">
        <v>0</v>
      </c>
      <c r="DI142" s="30">
        <v>0</v>
      </c>
      <c r="DJ142" s="29">
        <v>2</v>
      </c>
      <c r="DK142" s="30">
        <v>0</v>
      </c>
      <c r="DL142" s="29">
        <v>0</v>
      </c>
      <c r="DM142" s="30">
        <v>0</v>
      </c>
      <c r="DN142" s="29">
        <v>0</v>
      </c>
      <c r="DO142" s="30">
        <v>0</v>
      </c>
      <c r="DP142" s="29">
        <v>0</v>
      </c>
      <c r="DQ142" s="30">
        <v>0</v>
      </c>
      <c r="DR142" s="29">
        <v>0</v>
      </c>
      <c r="DS142" s="30">
        <v>0</v>
      </c>
      <c r="DT142" s="29">
        <v>0</v>
      </c>
      <c r="DU142" s="30">
        <v>0</v>
      </c>
      <c r="DV142" s="29">
        <v>0</v>
      </c>
      <c r="DW142" s="32">
        <v>363</v>
      </c>
      <c r="DX142" s="33">
        <v>138</v>
      </c>
    </row>
    <row r="143" spans="1:128">
      <c r="A143" s="1">
        <v>139</v>
      </c>
      <c r="B143" s="27" t="s">
        <v>528</v>
      </c>
      <c r="C143" s="34" t="s">
        <v>529</v>
      </c>
      <c r="D143" s="29">
        <v>0</v>
      </c>
      <c r="E143" s="30">
        <v>0</v>
      </c>
      <c r="F143" s="29">
        <v>1</v>
      </c>
      <c r="G143" s="30">
        <v>0</v>
      </c>
      <c r="H143" s="29">
        <v>31</v>
      </c>
      <c r="I143" s="30">
        <v>309</v>
      </c>
      <c r="J143" s="29">
        <v>0</v>
      </c>
      <c r="K143" s="30">
        <v>16</v>
      </c>
      <c r="L143" s="29">
        <v>0</v>
      </c>
      <c r="M143" s="30">
        <v>0</v>
      </c>
      <c r="N143" s="29">
        <v>0</v>
      </c>
      <c r="O143" s="30">
        <v>0</v>
      </c>
      <c r="P143" s="29">
        <v>0</v>
      </c>
      <c r="Q143" s="30">
        <v>11</v>
      </c>
      <c r="R143" s="29">
        <v>4</v>
      </c>
      <c r="S143" s="30">
        <v>0</v>
      </c>
      <c r="T143" s="29">
        <v>4</v>
      </c>
      <c r="U143" s="30">
        <v>0</v>
      </c>
      <c r="V143" s="29">
        <v>0</v>
      </c>
      <c r="W143" s="30">
        <v>0</v>
      </c>
      <c r="X143" s="29">
        <v>0</v>
      </c>
      <c r="Y143" s="30">
        <v>1</v>
      </c>
      <c r="Z143" s="29">
        <v>6</v>
      </c>
      <c r="AA143" s="30">
        <v>0</v>
      </c>
      <c r="AB143" s="29">
        <v>1</v>
      </c>
      <c r="AC143" s="30">
        <v>5</v>
      </c>
      <c r="AD143" s="29">
        <v>3</v>
      </c>
      <c r="AE143" s="30">
        <v>0</v>
      </c>
      <c r="AF143" s="29">
        <v>0</v>
      </c>
      <c r="AG143" s="30">
        <v>0</v>
      </c>
      <c r="AH143" s="29">
        <v>0</v>
      </c>
      <c r="AI143" s="30">
        <v>0</v>
      </c>
      <c r="AJ143" s="29">
        <v>0</v>
      </c>
      <c r="AK143" s="30">
        <v>0</v>
      </c>
      <c r="AL143" s="29">
        <v>0</v>
      </c>
      <c r="AM143" s="30">
        <v>0</v>
      </c>
      <c r="AN143" s="29">
        <v>0</v>
      </c>
      <c r="AO143" s="30">
        <v>0</v>
      </c>
      <c r="AP143" s="29">
        <v>0</v>
      </c>
      <c r="AQ143" s="30">
        <v>2</v>
      </c>
      <c r="AR143" s="29">
        <v>0</v>
      </c>
      <c r="AS143" s="30">
        <v>0</v>
      </c>
      <c r="AT143" s="29">
        <v>0</v>
      </c>
      <c r="AU143" s="30">
        <v>2</v>
      </c>
      <c r="AV143" s="29">
        <v>1</v>
      </c>
      <c r="AW143" s="30">
        <v>0</v>
      </c>
      <c r="AX143" s="29">
        <v>0</v>
      </c>
      <c r="AY143" s="30">
        <v>0</v>
      </c>
      <c r="AZ143" s="29">
        <v>1</v>
      </c>
      <c r="BA143" s="30">
        <v>0</v>
      </c>
      <c r="BB143" s="29">
        <v>1</v>
      </c>
      <c r="BC143" s="30">
        <v>1</v>
      </c>
      <c r="BD143" s="29">
        <v>0</v>
      </c>
      <c r="BE143" s="30">
        <v>0</v>
      </c>
      <c r="BF143" s="29">
        <v>1</v>
      </c>
      <c r="BG143" s="30">
        <v>0</v>
      </c>
      <c r="BH143" s="29">
        <v>0</v>
      </c>
      <c r="BI143" s="30">
        <v>0</v>
      </c>
      <c r="BJ143" s="29">
        <v>2</v>
      </c>
      <c r="BK143" s="30">
        <v>0</v>
      </c>
      <c r="BL143" s="29">
        <v>0</v>
      </c>
      <c r="BM143" s="30">
        <v>1</v>
      </c>
      <c r="BN143" s="29">
        <v>290</v>
      </c>
      <c r="BO143" s="30">
        <v>0</v>
      </c>
      <c r="BP143" s="29">
        <v>0</v>
      </c>
      <c r="BQ143" s="30">
        <v>3</v>
      </c>
      <c r="BR143" s="29">
        <v>1</v>
      </c>
      <c r="BS143" s="30">
        <v>17</v>
      </c>
      <c r="BT143" s="29">
        <v>4</v>
      </c>
      <c r="BU143" s="30">
        <v>11851</v>
      </c>
      <c r="BV143" s="29">
        <v>0</v>
      </c>
      <c r="BW143" s="30">
        <v>0</v>
      </c>
      <c r="BX143" s="29">
        <v>0</v>
      </c>
      <c r="BY143" s="30">
        <v>0</v>
      </c>
      <c r="BZ143" s="31">
        <v>0</v>
      </c>
      <c r="CA143" s="30">
        <v>128</v>
      </c>
      <c r="CB143" s="29">
        <v>282</v>
      </c>
      <c r="CC143" s="30">
        <v>5</v>
      </c>
      <c r="CD143" s="29">
        <v>1</v>
      </c>
      <c r="CE143" s="30">
        <v>2</v>
      </c>
      <c r="CF143" s="29">
        <v>0</v>
      </c>
      <c r="CG143" s="30">
        <v>0</v>
      </c>
      <c r="CH143" s="29">
        <v>0</v>
      </c>
      <c r="CI143" s="30">
        <v>14</v>
      </c>
      <c r="CJ143" s="29">
        <v>0</v>
      </c>
      <c r="CK143" s="30">
        <v>1</v>
      </c>
      <c r="CL143" s="29">
        <v>0</v>
      </c>
      <c r="CM143" s="30">
        <v>7</v>
      </c>
      <c r="CN143" s="29">
        <v>17</v>
      </c>
      <c r="CO143" s="30">
        <v>1</v>
      </c>
      <c r="CP143" s="29">
        <v>6</v>
      </c>
      <c r="CQ143" s="30">
        <v>0</v>
      </c>
      <c r="CR143" s="29">
        <v>118</v>
      </c>
      <c r="CS143" s="29">
        <v>27</v>
      </c>
      <c r="CT143" s="29">
        <v>1</v>
      </c>
      <c r="CU143" s="30">
        <v>0</v>
      </c>
      <c r="CV143" s="29">
        <v>5</v>
      </c>
      <c r="CW143" s="30">
        <v>6</v>
      </c>
      <c r="CX143" s="29">
        <v>0</v>
      </c>
      <c r="CY143" s="30">
        <v>4</v>
      </c>
      <c r="CZ143" s="29">
        <v>10</v>
      </c>
      <c r="DA143" s="30">
        <v>5</v>
      </c>
      <c r="DB143" s="29">
        <v>11</v>
      </c>
      <c r="DC143" s="30">
        <v>19</v>
      </c>
      <c r="DD143" s="29">
        <v>7</v>
      </c>
      <c r="DE143" s="30">
        <v>0</v>
      </c>
      <c r="DF143" s="29">
        <v>0</v>
      </c>
      <c r="DG143" s="30">
        <v>69</v>
      </c>
      <c r="DH143" s="29">
        <v>4</v>
      </c>
      <c r="DI143" s="30">
        <v>2</v>
      </c>
      <c r="DJ143" s="29">
        <v>69</v>
      </c>
      <c r="DK143" s="30">
        <v>0</v>
      </c>
      <c r="DL143" s="29">
        <v>3</v>
      </c>
      <c r="DM143" s="30">
        <v>0</v>
      </c>
      <c r="DN143" s="29">
        <v>6</v>
      </c>
      <c r="DO143" s="30">
        <v>0</v>
      </c>
      <c r="DP143" s="29">
        <v>0</v>
      </c>
      <c r="DQ143" s="30">
        <v>0</v>
      </c>
      <c r="DR143" s="29">
        <v>0</v>
      </c>
      <c r="DS143" s="30">
        <v>0</v>
      </c>
      <c r="DT143" s="29">
        <v>0</v>
      </c>
      <c r="DU143" s="30">
        <v>1</v>
      </c>
      <c r="DV143" s="29">
        <v>0</v>
      </c>
      <c r="DW143" s="32">
        <v>13401</v>
      </c>
      <c r="DX143" s="33">
        <v>139</v>
      </c>
    </row>
    <row r="144" spans="1:128">
      <c r="A144" s="1">
        <v>140</v>
      </c>
      <c r="B144" s="27" t="s">
        <v>530</v>
      </c>
      <c r="C144" s="28" t="s">
        <v>531</v>
      </c>
      <c r="D144" s="29">
        <v>0</v>
      </c>
      <c r="E144" s="30">
        <v>0</v>
      </c>
      <c r="F144" s="29">
        <v>0</v>
      </c>
      <c r="G144" s="30">
        <v>0</v>
      </c>
      <c r="H144" s="29">
        <v>2</v>
      </c>
      <c r="I144" s="30">
        <v>5</v>
      </c>
      <c r="J144" s="29">
        <v>0</v>
      </c>
      <c r="K144" s="30">
        <v>0</v>
      </c>
      <c r="L144" s="29">
        <v>0</v>
      </c>
      <c r="M144" s="30">
        <v>0</v>
      </c>
      <c r="N144" s="29">
        <v>0</v>
      </c>
      <c r="O144" s="30">
        <v>0</v>
      </c>
      <c r="P144" s="29">
        <v>0</v>
      </c>
      <c r="Q144" s="30">
        <v>0</v>
      </c>
      <c r="R144" s="29">
        <v>0</v>
      </c>
      <c r="S144" s="30">
        <v>0</v>
      </c>
      <c r="T144" s="29">
        <v>0</v>
      </c>
      <c r="U144" s="30">
        <v>0</v>
      </c>
      <c r="V144" s="29">
        <v>0</v>
      </c>
      <c r="W144" s="30">
        <v>0</v>
      </c>
      <c r="X144" s="29">
        <v>0</v>
      </c>
      <c r="Y144" s="30">
        <v>0</v>
      </c>
      <c r="Z144" s="29">
        <v>0</v>
      </c>
      <c r="AA144" s="30">
        <v>0</v>
      </c>
      <c r="AB144" s="29">
        <v>0</v>
      </c>
      <c r="AC144" s="30">
        <v>0</v>
      </c>
      <c r="AD144" s="29">
        <v>0</v>
      </c>
      <c r="AE144" s="30">
        <v>0</v>
      </c>
      <c r="AF144" s="29">
        <v>0</v>
      </c>
      <c r="AG144" s="30">
        <v>0</v>
      </c>
      <c r="AH144" s="29">
        <v>0</v>
      </c>
      <c r="AI144" s="30">
        <v>0</v>
      </c>
      <c r="AJ144" s="29">
        <v>0</v>
      </c>
      <c r="AK144" s="30">
        <v>0</v>
      </c>
      <c r="AL144" s="29">
        <v>0</v>
      </c>
      <c r="AM144" s="30">
        <v>0</v>
      </c>
      <c r="AN144" s="29">
        <v>0</v>
      </c>
      <c r="AO144" s="30">
        <v>0</v>
      </c>
      <c r="AP144" s="29">
        <v>0</v>
      </c>
      <c r="AQ144" s="30">
        <v>0</v>
      </c>
      <c r="AR144" s="29">
        <v>0</v>
      </c>
      <c r="AS144" s="30">
        <v>0</v>
      </c>
      <c r="AT144" s="29">
        <v>0</v>
      </c>
      <c r="AU144" s="30">
        <v>0</v>
      </c>
      <c r="AV144" s="29">
        <v>0</v>
      </c>
      <c r="AW144" s="30">
        <v>0</v>
      </c>
      <c r="AX144" s="29">
        <v>0</v>
      </c>
      <c r="AY144" s="30">
        <v>0</v>
      </c>
      <c r="AZ144" s="29">
        <v>0</v>
      </c>
      <c r="BA144" s="30">
        <v>0</v>
      </c>
      <c r="BB144" s="29">
        <v>0</v>
      </c>
      <c r="BC144" s="30">
        <v>0</v>
      </c>
      <c r="BD144" s="29">
        <v>0</v>
      </c>
      <c r="BE144" s="30">
        <v>0</v>
      </c>
      <c r="BF144" s="29">
        <v>0</v>
      </c>
      <c r="BG144" s="30">
        <v>0</v>
      </c>
      <c r="BH144" s="29">
        <v>0</v>
      </c>
      <c r="BI144" s="30">
        <v>0</v>
      </c>
      <c r="BJ144" s="29">
        <v>0</v>
      </c>
      <c r="BK144" s="30">
        <v>0</v>
      </c>
      <c r="BL144" s="29">
        <v>0</v>
      </c>
      <c r="BM144" s="30">
        <v>0</v>
      </c>
      <c r="BN144" s="29">
        <v>8</v>
      </c>
      <c r="BO144" s="30">
        <v>0</v>
      </c>
      <c r="BP144" s="29">
        <v>0</v>
      </c>
      <c r="BQ144" s="30">
        <v>0</v>
      </c>
      <c r="BR144" s="29">
        <v>0</v>
      </c>
      <c r="BS144" s="30">
        <v>0</v>
      </c>
      <c r="BT144" s="29">
        <v>0</v>
      </c>
      <c r="BU144" s="30">
        <v>391</v>
      </c>
      <c r="BV144" s="29">
        <v>0</v>
      </c>
      <c r="BW144" s="30">
        <v>0</v>
      </c>
      <c r="BX144" s="29">
        <v>0</v>
      </c>
      <c r="BY144" s="30">
        <v>0</v>
      </c>
      <c r="BZ144" s="31">
        <v>0</v>
      </c>
      <c r="CA144" s="30">
        <v>12</v>
      </c>
      <c r="CB144" s="29">
        <v>4</v>
      </c>
      <c r="CC144" s="30">
        <v>0</v>
      </c>
      <c r="CD144" s="29">
        <v>0</v>
      </c>
      <c r="CE144" s="30">
        <v>0</v>
      </c>
      <c r="CF144" s="29">
        <v>0</v>
      </c>
      <c r="CG144" s="30">
        <v>0</v>
      </c>
      <c r="CH144" s="29">
        <v>0</v>
      </c>
      <c r="CI144" s="30">
        <v>0</v>
      </c>
      <c r="CJ144" s="29">
        <v>0</v>
      </c>
      <c r="CK144" s="30">
        <v>0</v>
      </c>
      <c r="CL144" s="29">
        <v>0</v>
      </c>
      <c r="CM144" s="30">
        <v>0</v>
      </c>
      <c r="CN144" s="29">
        <v>1</v>
      </c>
      <c r="CO144" s="30">
        <v>0</v>
      </c>
      <c r="CP144" s="29">
        <v>0</v>
      </c>
      <c r="CQ144" s="30">
        <v>0</v>
      </c>
      <c r="CR144" s="29">
        <v>4</v>
      </c>
      <c r="CS144" s="29">
        <v>1</v>
      </c>
      <c r="CT144" s="29">
        <v>0</v>
      </c>
      <c r="CU144" s="30">
        <v>0</v>
      </c>
      <c r="CV144" s="29">
        <v>0</v>
      </c>
      <c r="CW144" s="30">
        <v>2</v>
      </c>
      <c r="CX144" s="29">
        <v>0</v>
      </c>
      <c r="CY144" s="30">
        <v>0</v>
      </c>
      <c r="CZ144" s="29">
        <v>0</v>
      </c>
      <c r="DA144" s="30">
        <v>0</v>
      </c>
      <c r="DB144" s="29">
        <v>0</v>
      </c>
      <c r="DC144" s="30">
        <v>1</v>
      </c>
      <c r="DD144" s="29">
        <v>0</v>
      </c>
      <c r="DE144" s="30">
        <v>0</v>
      </c>
      <c r="DF144" s="29">
        <v>0</v>
      </c>
      <c r="DG144" s="30">
        <v>2</v>
      </c>
      <c r="DH144" s="29">
        <v>0</v>
      </c>
      <c r="DI144" s="30">
        <v>0</v>
      </c>
      <c r="DJ144" s="29">
        <v>3</v>
      </c>
      <c r="DK144" s="30">
        <v>0</v>
      </c>
      <c r="DL144" s="29">
        <v>0</v>
      </c>
      <c r="DM144" s="30">
        <v>0</v>
      </c>
      <c r="DN144" s="29">
        <v>0</v>
      </c>
      <c r="DO144" s="30">
        <v>0</v>
      </c>
      <c r="DP144" s="29">
        <v>0</v>
      </c>
      <c r="DQ144" s="30">
        <v>0</v>
      </c>
      <c r="DR144" s="29">
        <v>0</v>
      </c>
      <c r="DS144" s="30">
        <v>0</v>
      </c>
      <c r="DT144" s="29">
        <v>0</v>
      </c>
      <c r="DU144" s="30">
        <v>0</v>
      </c>
      <c r="DV144" s="29">
        <v>0</v>
      </c>
      <c r="DW144" s="32">
        <v>436</v>
      </c>
      <c r="DX144" s="33">
        <v>140</v>
      </c>
    </row>
    <row r="145" spans="1:128">
      <c r="A145" s="1">
        <v>141</v>
      </c>
      <c r="B145" s="27" t="s">
        <v>532</v>
      </c>
      <c r="C145" s="28" t="s">
        <v>533</v>
      </c>
      <c r="D145" s="29">
        <v>0</v>
      </c>
      <c r="E145" s="30">
        <v>0</v>
      </c>
      <c r="F145" s="29">
        <v>0</v>
      </c>
      <c r="G145" s="30">
        <v>0</v>
      </c>
      <c r="H145" s="29">
        <v>0</v>
      </c>
      <c r="I145" s="30">
        <v>0</v>
      </c>
      <c r="J145" s="29">
        <v>0</v>
      </c>
      <c r="K145" s="30">
        <v>0</v>
      </c>
      <c r="L145" s="29">
        <v>0</v>
      </c>
      <c r="M145" s="30">
        <v>0</v>
      </c>
      <c r="N145" s="29">
        <v>0</v>
      </c>
      <c r="O145" s="30">
        <v>0</v>
      </c>
      <c r="P145" s="29">
        <v>0</v>
      </c>
      <c r="Q145" s="30">
        <v>1</v>
      </c>
      <c r="R145" s="29">
        <v>0</v>
      </c>
      <c r="S145" s="30">
        <v>0</v>
      </c>
      <c r="T145" s="29">
        <v>0</v>
      </c>
      <c r="U145" s="30">
        <v>0</v>
      </c>
      <c r="V145" s="29">
        <v>0</v>
      </c>
      <c r="W145" s="30">
        <v>0</v>
      </c>
      <c r="X145" s="29">
        <v>0</v>
      </c>
      <c r="Y145" s="30">
        <v>0</v>
      </c>
      <c r="Z145" s="29">
        <v>0</v>
      </c>
      <c r="AA145" s="30">
        <v>0</v>
      </c>
      <c r="AB145" s="29">
        <v>0</v>
      </c>
      <c r="AC145" s="30">
        <v>0</v>
      </c>
      <c r="AD145" s="29">
        <v>0</v>
      </c>
      <c r="AE145" s="30">
        <v>0</v>
      </c>
      <c r="AF145" s="29">
        <v>0</v>
      </c>
      <c r="AG145" s="30">
        <v>0</v>
      </c>
      <c r="AH145" s="29">
        <v>0</v>
      </c>
      <c r="AI145" s="30">
        <v>0</v>
      </c>
      <c r="AJ145" s="29">
        <v>0</v>
      </c>
      <c r="AK145" s="30">
        <v>0</v>
      </c>
      <c r="AL145" s="29">
        <v>0</v>
      </c>
      <c r="AM145" s="30">
        <v>0</v>
      </c>
      <c r="AN145" s="29">
        <v>0</v>
      </c>
      <c r="AO145" s="30">
        <v>0</v>
      </c>
      <c r="AP145" s="29">
        <v>0</v>
      </c>
      <c r="AQ145" s="30">
        <v>0</v>
      </c>
      <c r="AR145" s="29">
        <v>0</v>
      </c>
      <c r="AS145" s="30">
        <v>0</v>
      </c>
      <c r="AT145" s="29">
        <v>0</v>
      </c>
      <c r="AU145" s="30">
        <v>0</v>
      </c>
      <c r="AV145" s="29">
        <v>0</v>
      </c>
      <c r="AW145" s="30">
        <v>0</v>
      </c>
      <c r="AX145" s="29">
        <v>0</v>
      </c>
      <c r="AY145" s="30">
        <v>0</v>
      </c>
      <c r="AZ145" s="29">
        <v>0</v>
      </c>
      <c r="BA145" s="30">
        <v>0</v>
      </c>
      <c r="BB145" s="29">
        <v>0</v>
      </c>
      <c r="BC145" s="30">
        <v>0</v>
      </c>
      <c r="BD145" s="29">
        <v>3</v>
      </c>
      <c r="BE145" s="30">
        <v>2</v>
      </c>
      <c r="BF145" s="29">
        <v>2</v>
      </c>
      <c r="BG145" s="30">
        <v>0</v>
      </c>
      <c r="BH145" s="29">
        <v>0</v>
      </c>
      <c r="BI145" s="30">
        <v>0</v>
      </c>
      <c r="BJ145" s="29">
        <v>0</v>
      </c>
      <c r="BK145" s="30">
        <v>0</v>
      </c>
      <c r="BL145" s="29">
        <v>0</v>
      </c>
      <c r="BM145" s="30">
        <v>0</v>
      </c>
      <c r="BN145" s="29">
        <v>59</v>
      </c>
      <c r="BO145" s="30">
        <v>0</v>
      </c>
      <c r="BP145" s="29">
        <v>0</v>
      </c>
      <c r="BQ145" s="30">
        <v>0</v>
      </c>
      <c r="BR145" s="29">
        <v>0</v>
      </c>
      <c r="BS145" s="30">
        <v>0</v>
      </c>
      <c r="BT145" s="29">
        <v>0</v>
      </c>
      <c r="BU145" s="30">
        <v>1</v>
      </c>
      <c r="BV145" s="29">
        <v>0</v>
      </c>
      <c r="BW145" s="30">
        <v>0</v>
      </c>
      <c r="BX145" s="29">
        <v>0</v>
      </c>
      <c r="BY145" s="30">
        <v>0</v>
      </c>
      <c r="BZ145" s="31">
        <v>0</v>
      </c>
      <c r="CA145" s="30">
        <v>0</v>
      </c>
      <c r="CB145" s="29">
        <v>1</v>
      </c>
      <c r="CC145" s="30">
        <v>0</v>
      </c>
      <c r="CD145" s="29">
        <v>0</v>
      </c>
      <c r="CE145" s="30">
        <v>0</v>
      </c>
      <c r="CF145" s="29">
        <v>0</v>
      </c>
      <c r="CG145" s="30">
        <v>0</v>
      </c>
      <c r="CH145" s="29">
        <v>0</v>
      </c>
      <c r="CI145" s="30">
        <v>0</v>
      </c>
      <c r="CJ145" s="29">
        <v>0</v>
      </c>
      <c r="CK145" s="30">
        <v>0</v>
      </c>
      <c r="CL145" s="29">
        <v>0</v>
      </c>
      <c r="CM145" s="30">
        <v>0</v>
      </c>
      <c r="CN145" s="29">
        <v>0</v>
      </c>
      <c r="CO145" s="30">
        <v>0</v>
      </c>
      <c r="CP145" s="29">
        <v>0</v>
      </c>
      <c r="CQ145" s="30">
        <v>0</v>
      </c>
      <c r="CR145" s="29">
        <v>0</v>
      </c>
      <c r="CS145" s="29">
        <v>0</v>
      </c>
      <c r="CT145" s="29">
        <v>0</v>
      </c>
      <c r="CU145" s="30">
        <v>0</v>
      </c>
      <c r="CV145" s="29">
        <v>0</v>
      </c>
      <c r="CW145" s="30">
        <v>4</v>
      </c>
      <c r="CX145" s="29">
        <v>0</v>
      </c>
      <c r="CY145" s="30">
        <v>1</v>
      </c>
      <c r="CZ145" s="29">
        <v>0</v>
      </c>
      <c r="DA145" s="30">
        <v>7</v>
      </c>
      <c r="DB145" s="29">
        <v>0</v>
      </c>
      <c r="DC145" s="30">
        <v>0</v>
      </c>
      <c r="DD145" s="29">
        <v>0</v>
      </c>
      <c r="DE145" s="30">
        <v>0</v>
      </c>
      <c r="DF145" s="29">
        <v>0</v>
      </c>
      <c r="DG145" s="30">
        <v>0</v>
      </c>
      <c r="DH145" s="29">
        <v>0</v>
      </c>
      <c r="DI145" s="30">
        <v>0</v>
      </c>
      <c r="DJ145" s="29">
        <v>0</v>
      </c>
      <c r="DK145" s="30">
        <v>0</v>
      </c>
      <c r="DL145" s="29">
        <v>0</v>
      </c>
      <c r="DM145" s="30">
        <v>0</v>
      </c>
      <c r="DN145" s="29">
        <v>0</v>
      </c>
      <c r="DO145" s="30">
        <v>0</v>
      </c>
      <c r="DP145" s="29">
        <v>0</v>
      </c>
      <c r="DQ145" s="30">
        <v>0</v>
      </c>
      <c r="DR145" s="29">
        <v>0</v>
      </c>
      <c r="DS145" s="30">
        <v>0</v>
      </c>
      <c r="DT145" s="29">
        <v>0</v>
      </c>
      <c r="DU145" s="30">
        <v>0</v>
      </c>
      <c r="DV145" s="29">
        <v>0</v>
      </c>
      <c r="DW145" s="32">
        <v>81</v>
      </c>
      <c r="DX145" s="33">
        <v>141</v>
      </c>
    </row>
    <row r="146" spans="1:128">
      <c r="A146" s="1">
        <v>142</v>
      </c>
      <c r="B146" s="27" t="s">
        <v>534</v>
      </c>
      <c r="C146" s="28" t="s">
        <v>535</v>
      </c>
      <c r="D146" s="29">
        <v>0</v>
      </c>
      <c r="E146" s="30">
        <v>0</v>
      </c>
      <c r="F146" s="29">
        <v>0</v>
      </c>
      <c r="G146" s="30">
        <v>0</v>
      </c>
      <c r="H146" s="29">
        <v>0</v>
      </c>
      <c r="I146" s="30">
        <v>0</v>
      </c>
      <c r="J146" s="29">
        <v>519</v>
      </c>
      <c r="K146" s="30">
        <v>0</v>
      </c>
      <c r="L146" s="29">
        <v>0</v>
      </c>
      <c r="M146" s="30">
        <v>0</v>
      </c>
      <c r="N146" s="29">
        <v>0</v>
      </c>
      <c r="O146" s="30">
        <v>0</v>
      </c>
      <c r="P146" s="29">
        <v>0</v>
      </c>
      <c r="Q146" s="30">
        <v>0</v>
      </c>
      <c r="R146" s="29">
        <v>7</v>
      </c>
      <c r="S146" s="30">
        <v>3</v>
      </c>
      <c r="T146" s="29">
        <v>2</v>
      </c>
      <c r="U146" s="30">
        <v>2</v>
      </c>
      <c r="V146" s="29">
        <v>0</v>
      </c>
      <c r="W146" s="30">
        <v>0</v>
      </c>
      <c r="X146" s="29">
        <v>0</v>
      </c>
      <c r="Y146" s="30">
        <v>1</v>
      </c>
      <c r="Z146" s="29">
        <v>7</v>
      </c>
      <c r="AA146" s="30">
        <v>2</v>
      </c>
      <c r="AB146" s="29">
        <v>3</v>
      </c>
      <c r="AC146" s="30">
        <v>44</v>
      </c>
      <c r="AD146" s="29">
        <v>77</v>
      </c>
      <c r="AE146" s="30">
        <v>56</v>
      </c>
      <c r="AF146" s="29">
        <v>15</v>
      </c>
      <c r="AG146" s="30">
        <v>27</v>
      </c>
      <c r="AH146" s="29">
        <v>3</v>
      </c>
      <c r="AI146" s="30">
        <v>11</v>
      </c>
      <c r="AJ146" s="29">
        <v>10</v>
      </c>
      <c r="AK146" s="30">
        <v>3</v>
      </c>
      <c r="AL146" s="29">
        <v>3</v>
      </c>
      <c r="AM146" s="30">
        <v>3</v>
      </c>
      <c r="AN146" s="29">
        <v>2</v>
      </c>
      <c r="AO146" s="30">
        <v>1</v>
      </c>
      <c r="AP146" s="29">
        <v>1</v>
      </c>
      <c r="AQ146" s="30">
        <v>0</v>
      </c>
      <c r="AR146" s="29">
        <v>1</v>
      </c>
      <c r="AS146" s="30">
        <v>0</v>
      </c>
      <c r="AT146" s="29">
        <v>0</v>
      </c>
      <c r="AU146" s="30">
        <v>3</v>
      </c>
      <c r="AV146" s="29">
        <v>1</v>
      </c>
      <c r="AW146" s="30">
        <v>1</v>
      </c>
      <c r="AX146" s="29">
        <v>1</v>
      </c>
      <c r="AY146" s="30">
        <v>1</v>
      </c>
      <c r="AZ146" s="29">
        <v>1</v>
      </c>
      <c r="BA146" s="30">
        <v>1</v>
      </c>
      <c r="BB146" s="29">
        <v>1</v>
      </c>
      <c r="BC146" s="30">
        <v>3</v>
      </c>
      <c r="BD146" s="29">
        <v>3</v>
      </c>
      <c r="BE146" s="30">
        <v>7</v>
      </c>
      <c r="BF146" s="29">
        <v>2</v>
      </c>
      <c r="BG146" s="30">
        <v>2</v>
      </c>
      <c r="BH146" s="29">
        <v>0</v>
      </c>
      <c r="BI146" s="30">
        <v>0</v>
      </c>
      <c r="BJ146" s="29">
        <v>1</v>
      </c>
      <c r="BK146" s="30">
        <v>1</v>
      </c>
      <c r="BL146" s="29">
        <v>4</v>
      </c>
      <c r="BM146" s="30">
        <v>6</v>
      </c>
      <c r="BN146" s="29">
        <v>3</v>
      </c>
      <c r="BO146" s="30">
        <v>1</v>
      </c>
      <c r="BP146" s="29">
        <v>1</v>
      </c>
      <c r="BQ146" s="30">
        <v>1</v>
      </c>
      <c r="BR146" s="29">
        <v>2</v>
      </c>
      <c r="BS146" s="30">
        <v>0</v>
      </c>
      <c r="BT146" s="29">
        <v>0</v>
      </c>
      <c r="BU146" s="30">
        <v>0</v>
      </c>
      <c r="BV146" s="29">
        <v>4343</v>
      </c>
      <c r="BW146" s="30">
        <v>0</v>
      </c>
      <c r="BX146" s="29">
        <v>0</v>
      </c>
      <c r="BY146" s="30">
        <v>83</v>
      </c>
      <c r="BZ146" s="31">
        <v>0</v>
      </c>
      <c r="CA146" s="30">
        <v>0</v>
      </c>
      <c r="CB146" s="29">
        <v>0</v>
      </c>
      <c r="CC146" s="30">
        <v>0</v>
      </c>
      <c r="CD146" s="29">
        <v>0</v>
      </c>
      <c r="CE146" s="30">
        <v>0</v>
      </c>
      <c r="CF146" s="29">
        <v>0</v>
      </c>
      <c r="CG146" s="30">
        <v>0</v>
      </c>
      <c r="CH146" s="29">
        <v>0</v>
      </c>
      <c r="CI146" s="30">
        <v>0</v>
      </c>
      <c r="CJ146" s="29">
        <v>0</v>
      </c>
      <c r="CK146" s="30">
        <v>0</v>
      </c>
      <c r="CL146" s="29">
        <v>0</v>
      </c>
      <c r="CM146" s="30">
        <v>0</v>
      </c>
      <c r="CN146" s="29">
        <v>0</v>
      </c>
      <c r="CO146" s="30">
        <v>0</v>
      </c>
      <c r="CP146" s="29">
        <v>0</v>
      </c>
      <c r="CQ146" s="30">
        <v>0</v>
      </c>
      <c r="CR146" s="29">
        <v>0</v>
      </c>
      <c r="CS146" s="29">
        <v>15</v>
      </c>
      <c r="CT146" s="29">
        <v>0</v>
      </c>
      <c r="CU146" s="30">
        <v>0</v>
      </c>
      <c r="CV146" s="29">
        <v>0</v>
      </c>
      <c r="CW146" s="30">
        <v>0</v>
      </c>
      <c r="CX146" s="29">
        <v>0</v>
      </c>
      <c r="CY146" s="30">
        <v>0</v>
      </c>
      <c r="CZ146" s="29">
        <v>0</v>
      </c>
      <c r="DA146" s="30">
        <v>0</v>
      </c>
      <c r="DB146" s="29">
        <v>0</v>
      </c>
      <c r="DC146" s="30">
        <v>0</v>
      </c>
      <c r="DD146" s="29">
        <v>0</v>
      </c>
      <c r="DE146" s="30">
        <v>0</v>
      </c>
      <c r="DF146" s="29">
        <v>0</v>
      </c>
      <c r="DG146" s="30">
        <v>0</v>
      </c>
      <c r="DH146" s="29">
        <v>0</v>
      </c>
      <c r="DI146" s="30">
        <v>0</v>
      </c>
      <c r="DJ146" s="29">
        <v>0</v>
      </c>
      <c r="DK146" s="30">
        <v>0</v>
      </c>
      <c r="DL146" s="29">
        <v>0</v>
      </c>
      <c r="DM146" s="30">
        <v>0</v>
      </c>
      <c r="DN146" s="29">
        <v>0</v>
      </c>
      <c r="DO146" s="30">
        <v>0</v>
      </c>
      <c r="DP146" s="29">
        <v>0</v>
      </c>
      <c r="DQ146" s="30">
        <v>0</v>
      </c>
      <c r="DR146" s="29">
        <v>0</v>
      </c>
      <c r="DS146" s="30">
        <v>0</v>
      </c>
      <c r="DT146" s="29">
        <v>0</v>
      </c>
      <c r="DU146" s="30">
        <v>0</v>
      </c>
      <c r="DV146" s="29">
        <v>0</v>
      </c>
      <c r="DW146" s="32">
        <v>5291</v>
      </c>
      <c r="DX146" s="33">
        <v>142</v>
      </c>
    </row>
    <row r="147" spans="1:128">
      <c r="A147" s="1">
        <v>143</v>
      </c>
      <c r="B147" s="27" t="s">
        <v>536</v>
      </c>
      <c r="C147" s="28" t="s">
        <v>537</v>
      </c>
      <c r="D147" s="29">
        <v>0</v>
      </c>
      <c r="E147" s="30">
        <v>0</v>
      </c>
      <c r="F147" s="29">
        <v>0</v>
      </c>
      <c r="G147" s="30">
        <v>22</v>
      </c>
      <c r="H147" s="29">
        <v>0</v>
      </c>
      <c r="I147" s="30">
        <v>482</v>
      </c>
      <c r="J147" s="29">
        <v>0</v>
      </c>
      <c r="K147" s="30">
        <v>0</v>
      </c>
      <c r="L147" s="29">
        <v>0</v>
      </c>
      <c r="M147" s="30">
        <v>4</v>
      </c>
      <c r="N147" s="29">
        <v>0</v>
      </c>
      <c r="O147" s="30">
        <v>0</v>
      </c>
      <c r="P147" s="29">
        <v>0</v>
      </c>
      <c r="Q147" s="30">
        <v>3</v>
      </c>
      <c r="R147" s="29">
        <v>1</v>
      </c>
      <c r="S147" s="30">
        <v>0</v>
      </c>
      <c r="T147" s="29">
        <v>0</v>
      </c>
      <c r="U147" s="30">
        <v>0</v>
      </c>
      <c r="V147" s="29">
        <v>0</v>
      </c>
      <c r="W147" s="30">
        <v>0</v>
      </c>
      <c r="X147" s="29">
        <v>0</v>
      </c>
      <c r="Y147" s="30">
        <v>0</v>
      </c>
      <c r="Z147" s="29">
        <v>0</v>
      </c>
      <c r="AA147" s="30">
        <v>0</v>
      </c>
      <c r="AB147" s="29">
        <v>0</v>
      </c>
      <c r="AC147" s="30">
        <v>0</v>
      </c>
      <c r="AD147" s="29">
        <v>0</v>
      </c>
      <c r="AE147" s="30">
        <v>0</v>
      </c>
      <c r="AF147" s="29">
        <v>0</v>
      </c>
      <c r="AG147" s="30">
        <v>0</v>
      </c>
      <c r="AH147" s="29">
        <v>0</v>
      </c>
      <c r="AI147" s="30">
        <v>0</v>
      </c>
      <c r="AJ147" s="29">
        <v>0</v>
      </c>
      <c r="AK147" s="30">
        <v>0</v>
      </c>
      <c r="AL147" s="29">
        <v>0</v>
      </c>
      <c r="AM147" s="30">
        <v>0</v>
      </c>
      <c r="AN147" s="29">
        <v>0</v>
      </c>
      <c r="AO147" s="30">
        <v>0</v>
      </c>
      <c r="AP147" s="29">
        <v>0</v>
      </c>
      <c r="AQ147" s="30">
        <v>0</v>
      </c>
      <c r="AR147" s="29">
        <v>0</v>
      </c>
      <c r="AS147" s="30">
        <v>0</v>
      </c>
      <c r="AT147" s="29">
        <v>0</v>
      </c>
      <c r="AU147" s="30">
        <v>0</v>
      </c>
      <c r="AV147" s="29">
        <v>0</v>
      </c>
      <c r="AW147" s="30">
        <v>0</v>
      </c>
      <c r="AX147" s="29">
        <v>0</v>
      </c>
      <c r="AY147" s="30">
        <v>0</v>
      </c>
      <c r="AZ147" s="29">
        <v>0</v>
      </c>
      <c r="BA147" s="30">
        <v>0</v>
      </c>
      <c r="BB147" s="29">
        <v>0</v>
      </c>
      <c r="BC147" s="30">
        <v>0</v>
      </c>
      <c r="BD147" s="29">
        <v>0</v>
      </c>
      <c r="BE147" s="30">
        <v>0</v>
      </c>
      <c r="BF147" s="29">
        <v>0</v>
      </c>
      <c r="BG147" s="30">
        <v>0</v>
      </c>
      <c r="BH147" s="29">
        <v>0</v>
      </c>
      <c r="BI147" s="30">
        <v>0</v>
      </c>
      <c r="BJ147" s="29">
        <v>0</v>
      </c>
      <c r="BK147" s="30">
        <v>0</v>
      </c>
      <c r="BL147" s="29">
        <v>0</v>
      </c>
      <c r="BM147" s="30">
        <v>0</v>
      </c>
      <c r="BN147" s="29">
        <v>0</v>
      </c>
      <c r="BO147" s="30">
        <v>3</v>
      </c>
      <c r="BP147" s="29">
        <v>0</v>
      </c>
      <c r="BQ147" s="30">
        <v>0</v>
      </c>
      <c r="BR147" s="29">
        <v>0</v>
      </c>
      <c r="BS147" s="30">
        <v>0</v>
      </c>
      <c r="BT147" s="29">
        <v>0</v>
      </c>
      <c r="BU147" s="30">
        <v>0</v>
      </c>
      <c r="BV147" s="29">
        <v>0</v>
      </c>
      <c r="BW147" s="30">
        <v>1212</v>
      </c>
      <c r="BX147" s="29">
        <v>0</v>
      </c>
      <c r="BY147" s="30">
        <v>0</v>
      </c>
      <c r="BZ147" s="31">
        <v>0</v>
      </c>
      <c r="CA147" s="30">
        <v>31</v>
      </c>
      <c r="CB147" s="29">
        <v>0</v>
      </c>
      <c r="CC147" s="30">
        <v>0</v>
      </c>
      <c r="CD147" s="29">
        <v>0</v>
      </c>
      <c r="CE147" s="30">
        <v>0</v>
      </c>
      <c r="CF147" s="29">
        <v>1</v>
      </c>
      <c r="CG147" s="30">
        <v>0</v>
      </c>
      <c r="CH147" s="29">
        <v>0</v>
      </c>
      <c r="CI147" s="30">
        <v>0</v>
      </c>
      <c r="CJ147" s="29">
        <v>0</v>
      </c>
      <c r="CK147" s="30">
        <v>0</v>
      </c>
      <c r="CL147" s="29">
        <v>0</v>
      </c>
      <c r="CM147" s="30">
        <v>0</v>
      </c>
      <c r="CN147" s="29">
        <v>0</v>
      </c>
      <c r="CO147" s="30">
        <v>0</v>
      </c>
      <c r="CP147" s="29">
        <v>0</v>
      </c>
      <c r="CQ147" s="30">
        <v>0</v>
      </c>
      <c r="CR147" s="29">
        <v>2</v>
      </c>
      <c r="CS147" s="29">
        <v>24</v>
      </c>
      <c r="CT147" s="29">
        <v>0</v>
      </c>
      <c r="CU147" s="30">
        <v>0</v>
      </c>
      <c r="CV147" s="29">
        <v>0</v>
      </c>
      <c r="CW147" s="30">
        <v>0</v>
      </c>
      <c r="CX147" s="29">
        <v>0</v>
      </c>
      <c r="CY147" s="30">
        <v>0</v>
      </c>
      <c r="CZ147" s="29">
        <v>0</v>
      </c>
      <c r="DA147" s="30">
        <v>0</v>
      </c>
      <c r="DB147" s="29">
        <v>0</v>
      </c>
      <c r="DC147" s="30">
        <v>4</v>
      </c>
      <c r="DD147" s="29">
        <v>0</v>
      </c>
      <c r="DE147" s="30">
        <v>1</v>
      </c>
      <c r="DF147" s="29">
        <v>1</v>
      </c>
      <c r="DG147" s="30">
        <v>1</v>
      </c>
      <c r="DH147" s="29">
        <v>0</v>
      </c>
      <c r="DI147" s="30">
        <v>1</v>
      </c>
      <c r="DJ147" s="29">
        <v>0</v>
      </c>
      <c r="DK147" s="30">
        <v>0</v>
      </c>
      <c r="DL147" s="29">
        <v>0</v>
      </c>
      <c r="DM147" s="30">
        <v>0</v>
      </c>
      <c r="DN147" s="29">
        <v>4</v>
      </c>
      <c r="DO147" s="30">
        <v>3</v>
      </c>
      <c r="DP147" s="29">
        <v>0</v>
      </c>
      <c r="DQ147" s="30">
        <v>0</v>
      </c>
      <c r="DR147" s="29">
        <v>0</v>
      </c>
      <c r="DS147" s="30">
        <v>0</v>
      </c>
      <c r="DT147" s="29">
        <v>0</v>
      </c>
      <c r="DU147" s="30">
        <v>6</v>
      </c>
      <c r="DV147" s="29">
        <v>18</v>
      </c>
      <c r="DW147" s="32">
        <v>1824</v>
      </c>
      <c r="DX147" s="33">
        <v>143</v>
      </c>
    </row>
    <row r="148" spans="1:128">
      <c r="A148" s="1">
        <v>144</v>
      </c>
      <c r="B148" s="27" t="s">
        <v>538</v>
      </c>
      <c r="C148" s="28" t="s">
        <v>539</v>
      </c>
      <c r="D148" s="29">
        <v>0</v>
      </c>
      <c r="E148" s="30">
        <v>0</v>
      </c>
      <c r="F148" s="29">
        <v>0</v>
      </c>
      <c r="G148" s="30">
        <v>13</v>
      </c>
      <c r="H148" s="29">
        <v>0</v>
      </c>
      <c r="I148" s="30">
        <v>0</v>
      </c>
      <c r="J148" s="29">
        <v>0</v>
      </c>
      <c r="K148" s="30">
        <v>0</v>
      </c>
      <c r="L148" s="29">
        <v>0</v>
      </c>
      <c r="M148" s="30">
        <v>2</v>
      </c>
      <c r="N148" s="29">
        <v>0</v>
      </c>
      <c r="O148" s="30">
        <v>0</v>
      </c>
      <c r="P148" s="29">
        <v>0</v>
      </c>
      <c r="Q148" s="30">
        <v>0</v>
      </c>
      <c r="R148" s="29">
        <v>0</v>
      </c>
      <c r="S148" s="30">
        <v>0</v>
      </c>
      <c r="T148" s="29">
        <v>0</v>
      </c>
      <c r="U148" s="30">
        <v>0</v>
      </c>
      <c r="V148" s="29">
        <v>0</v>
      </c>
      <c r="W148" s="30">
        <v>0</v>
      </c>
      <c r="X148" s="29">
        <v>0</v>
      </c>
      <c r="Y148" s="30">
        <v>0</v>
      </c>
      <c r="Z148" s="29">
        <v>0</v>
      </c>
      <c r="AA148" s="30">
        <v>0</v>
      </c>
      <c r="AB148" s="29">
        <v>0</v>
      </c>
      <c r="AC148" s="30">
        <v>0</v>
      </c>
      <c r="AD148" s="29">
        <v>0</v>
      </c>
      <c r="AE148" s="30">
        <v>0</v>
      </c>
      <c r="AF148" s="29">
        <v>0</v>
      </c>
      <c r="AG148" s="30">
        <v>0</v>
      </c>
      <c r="AH148" s="29">
        <v>0</v>
      </c>
      <c r="AI148" s="30">
        <v>0</v>
      </c>
      <c r="AJ148" s="29">
        <v>0</v>
      </c>
      <c r="AK148" s="30">
        <v>0</v>
      </c>
      <c r="AL148" s="29">
        <v>0</v>
      </c>
      <c r="AM148" s="30">
        <v>0</v>
      </c>
      <c r="AN148" s="29">
        <v>0</v>
      </c>
      <c r="AO148" s="30">
        <v>0</v>
      </c>
      <c r="AP148" s="29">
        <v>0</v>
      </c>
      <c r="AQ148" s="30">
        <v>0</v>
      </c>
      <c r="AR148" s="29">
        <v>0</v>
      </c>
      <c r="AS148" s="30">
        <v>0</v>
      </c>
      <c r="AT148" s="29">
        <v>0</v>
      </c>
      <c r="AU148" s="30">
        <v>0</v>
      </c>
      <c r="AV148" s="29">
        <v>0</v>
      </c>
      <c r="AW148" s="30">
        <v>0</v>
      </c>
      <c r="AX148" s="29">
        <v>0</v>
      </c>
      <c r="AY148" s="30">
        <v>0</v>
      </c>
      <c r="AZ148" s="29">
        <v>0</v>
      </c>
      <c r="BA148" s="30">
        <v>0</v>
      </c>
      <c r="BB148" s="29">
        <v>0</v>
      </c>
      <c r="BC148" s="30">
        <v>0</v>
      </c>
      <c r="BD148" s="29">
        <v>0</v>
      </c>
      <c r="BE148" s="30">
        <v>0</v>
      </c>
      <c r="BF148" s="29">
        <v>0</v>
      </c>
      <c r="BG148" s="30">
        <v>0</v>
      </c>
      <c r="BH148" s="29">
        <v>0</v>
      </c>
      <c r="BI148" s="30">
        <v>0</v>
      </c>
      <c r="BJ148" s="29">
        <v>0</v>
      </c>
      <c r="BK148" s="30">
        <v>0</v>
      </c>
      <c r="BL148" s="29">
        <v>0</v>
      </c>
      <c r="BM148" s="30">
        <v>0</v>
      </c>
      <c r="BN148" s="29">
        <v>0</v>
      </c>
      <c r="BO148" s="30">
        <v>2</v>
      </c>
      <c r="BP148" s="29">
        <v>0</v>
      </c>
      <c r="BQ148" s="30">
        <v>0</v>
      </c>
      <c r="BR148" s="29">
        <v>0</v>
      </c>
      <c r="BS148" s="30">
        <v>0</v>
      </c>
      <c r="BT148" s="29">
        <v>0</v>
      </c>
      <c r="BU148" s="30">
        <v>0</v>
      </c>
      <c r="BV148" s="29">
        <v>0</v>
      </c>
      <c r="BW148" s="30">
        <v>344</v>
      </c>
      <c r="BX148" s="29">
        <v>0</v>
      </c>
      <c r="BY148" s="30">
        <v>0</v>
      </c>
      <c r="BZ148" s="31">
        <v>0</v>
      </c>
      <c r="CA148" s="30">
        <v>27</v>
      </c>
      <c r="CB148" s="29">
        <v>0</v>
      </c>
      <c r="CC148" s="30">
        <v>0</v>
      </c>
      <c r="CD148" s="29">
        <v>0</v>
      </c>
      <c r="CE148" s="30">
        <v>0</v>
      </c>
      <c r="CF148" s="29">
        <v>1</v>
      </c>
      <c r="CG148" s="30">
        <v>0</v>
      </c>
      <c r="CH148" s="29">
        <v>0</v>
      </c>
      <c r="CI148" s="30">
        <v>0</v>
      </c>
      <c r="CJ148" s="29">
        <v>0</v>
      </c>
      <c r="CK148" s="30">
        <v>0</v>
      </c>
      <c r="CL148" s="29">
        <v>9</v>
      </c>
      <c r="CM148" s="30">
        <v>0</v>
      </c>
      <c r="CN148" s="29">
        <v>0</v>
      </c>
      <c r="CO148" s="30">
        <v>0</v>
      </c>
      <c r="CP148" s="29">
        <v>0</v>
      </c>
      <c r="CQ148" s="30">
        <v>0</v>
      </c>
      <c r="CR148" s="29">
        <v>5</v>
      </c>
      <c r="CS148" s="29">
        <v>194</v>
      </c>
      <c r="CT148" s="29">
        <v>0</v>
      </c>
      <c r="CU148" s="30">
        <v>0</v>
      </c>
      <c r="CV148" s="29">
        <v>0</v>
      </c>
      <c r="CW148" s="30">
        <v>0</v>
      </c>
      <c r="CX148" s="29">
        <v>0</v>
      </c>
      <c r="CY148" s="30">
        <v>0</v>
      </c>
      <c r="CZ148" s="29">
        <v>0</v>
      </c>
      <c r="DA148" s="30">
        <v>0</v>
      </c>
      <c r="DB148" s="29">
        <v>0</v>
      </c>
      <c r="DC148" s="30">
        <v>1</v>
      </c>
      <c r="DD148" s="29">
        <v>0</v>
      </c>
      <c r="DE148" s="30">
        <v>0</v>
      </c>
      <c r="DF148" s="29">
        <v>1</v>
      </c>
      <c r="DG148" s="30">
        <v>0</v>
      </c>
      <c r="DH148" s="29">
        <v>0</v>
      </c>
      <c r="DI148" s="30">
        <v>3</v>
      </c>
      <c r="DJ148" s="29">
        <v>0</v>
      </c>
      <c r="DK148" s="30">
        <v>0</v>
      </c>
      <c r="DL148" s="29">
        <v>0</v>
      </c>
      <c r="DM148" s="30">
        <v>0</v>
      </c>
      <c r="DN148" s="29">
        <v>6</v>
      </c>
      <c r="DO148" s="30">
        <v>8</v>
      </c>
      <c r="DP148" s="29">
        <v>18</v>
      </c>
      <c r="DQ148" s="30">
        <v>0</v>
      </c>
      <c r="DR148" s="29">
        <v>0</v>
      </c>
      <c r="DS148" s="30">
        <v>0</v>
      </c>
      <c r="DT148" s="29">
        <v>0</v>
      </c>
      <c r="DU148" s="30">
        <v>2</v>
      </c>
      <c r="DV148" s="29">
        <v>8</v>
      </c>
      <c r="DW148" s="32">
        <v>644</v>
      </c>
      <c r="DX148" s="33">
        <v>144</v>
      </c>
    </row>
    <row r="149" spans="1:128">
      <c r="A149" s="1">
        <v>145</v>
      </c>
      <c r="B149" s="27" t="s">
        <v>540</v>
      </c>
      <c r="C149" s="28" t="s">
        <v>541</v>
      </c>
      <c r="D149" s="29">
        <v>0</v>
      </c>
      <c r="E149" s="30">
        <v>0</v>
      </c>
      <c r="F149" s="29">
        <v>0</v>
      </c>
      <c r="G149" s="30">
        <v>0</v>
      </c>
      <c r="H149" s="29">
        <v>0</v>
      </c>
      <c r="I149" s="30">
        <v>0</v>
      </c>
      <c r="J149" s="29">
        <v>0</v>
      </c>
      <c r="K149" s="30">
        <v>0</v>
      </c>
      <c r="L149" s="29">
        <v>0</v>
      </c>
      <c r="M149" s="30">
        <v>0</v>
      </c>
      <c r="N149" s="29">
        <v>0</v>
      </c>
      <c r="O149" s="30">
        <v>0</v>
      </c>
      <c r="P149" s="29">
        <v>0</v>
      </c>
      <c r="Q149" s="30">
        <v>0</v>
      </c>
      <c r="R149" s="29">
        <v>0</v>
      </c>
      <c r="S149" s="30">
        <v>0</v>
      </c>
      <c r="T149" s="29">
        <v>0</v>
      </c>
      <c r="U149" s="30">
        <v>0</v>
      </c>
      <c r="V149" s="29">
        <v>0</v>
      </c>
      <c r="W149" s="30">
        <v>0</v>
      </c>
      <c r="X149" s="29">
        <v>0</v>
      </c>
      <c r="Y149" s="30">
        <v>0</v>
      </c>
      <c r="Z149" s="29">
        <v>0</v>
      </c>
      <c r="AA149" s="30">
        <v>0</v>
      </c>
      <c r="AB149" s="29">
        <v>0</v>
      </c>
      <c r="AC149" s="30">
        <v>0</v>
      </c>
      <c r="AD149" s="29">
        <v>0</v>
      </c>
      <c r="AE149" s="30">
        <v>0</v>
      </c>
      <c r="AF149" s="29">
        <v>0</v>
      </c>
      <c r="AG149" s="30">
        <v>0</v>
      </c>
      <c r="AH149" s="29">
        <v>0</v>
      </c>
      <c r="AI149" s="30">
        <v>0</v>
      </c>
      <c r="AJ149" s="29">
        <v>0</v>
      </c>
      <c r="AK149" s="30">
        <v>0</v>
      </c>
      <c r="AL149" s="29">
        <v>0</v>
      </c>
      <c r="AM149" s="30">
        <v>0</v>
      </c>
      <c r="AN149" s="29">
        <v>0</v>
      </c>
      <c r="AO149" s="30">
        <v>0</v>
      </c>
      <c r="AP149" s="29">
        <v>0</v>
      </c>
      <c r="AQ149" s="30">
        <v>0</v>
      </c>
      <c r="AR149" s="29">
        <v>0</v>
      </c>
      <c r="AS149" s="30">
        <v>0</v>
      </c>
      <c r="AT149" s="29">
        <v>0</v>
      </c>
      <c r="AU149" s="30">
        <v>0</v>
      </c>
      <c r="AV149" s="29">
        <v>0</v>
      </c>
      <c r="AW149" s="30">
        <v>0</v>
      </c>
      <c r="AX149" s="29">
        <v>0</v>
      </c>
      <c r="AY149" s="30">
        <v>0</v>
      </c>
      <c r="AZ149" s="29">
        <v>0</v>
      </c>
      <c r="BA149" s="30">
        <v>0</v>
      </c>
      <c r="BB149" s="29">
        <v>0</v>
      </c>
      <c r="BC149" s="30">
        <v>0</v>
      </c>
      <c r="BD149" s="29">
        <v>0</v>
      </c>
      <c r="BE149" s="30">
        <v>0</v>
      </c>
      <c r="BF149" s="29">
        <v>0</v>
      </c>
      <c r="BG149" s="30">
        <v>0</v>
      </c>
      <c r="BH149" s="29">
        <v>0</v>
      </c>
      <c r="BI149" s="30">
        <v>0</v>
      </c>
      <c r="BJ149" s="29">
        <v>0</v>
      </c>
      <c r="BK149" s="30">
        <v>0</v>
      </c>
      <c r="BL149" s="29">
        <v>0</v>
      </c>
      <c r="BM149" s="30">
        <v>0</v>
      </c>
      <c r="BN149" s="29">
        <v>0</v>
      </c>
      <c r="BO149" s="30">
        <v>0</v>
      </c>
      <c r="BP149" s="29">
        <v>0</v>
      </c>
      <c r="BQ149" s="30">
        <v>0</v>
      </c>
      <c r="BR149" s="29">
        <v>0</v>
      </c>
      <c r="BS149" s="30">
        <v>0</v>
      </c>
      <c r="BT149" s="29">
        <v>0</v>
      </c>
      <c r="BU149" s="30">
        <v>0</v>
      </c>
      <c r="BV149" s="29">
        <v>0</v>
      </c>
      <c r="BW149" s="30">
        <v>0</v>
      </c>
      <c r="BX149" s="29">
        <v>0</v>
      </c>
      <c r="BY149" s="30">
        <v>0</v>
      </c>
      <c r="BZ149" s="31">
        <v>0</v>
      </c>
      <c r="CA149" s="30">
        <v>1</v>
      </c>
      <c r="CB149" s="29">
        <v>66</v>
      </c>
      <c r="CC149" s="30">
        <v>0</v>
      </c>
      <c r="CD149" s="29">
        <v>0</v>
      </c>
      <c r="CE149" s="30">
        <v>0</v>
      </c>
      <c r="CF149" s="29">
        <v>0</v>
      </c>
      <c r="CG149" s="30">
        <v>0</v>
      </c>
      <c r="CH149" s="29">
        <v>0</v>
      </c>
      <c r="CI149" s="30">
        <v>0</v>
      </c>
      <c r="CJ149" s="29">
        <v>0</v>
      </c>
      <c r="CK149" s="30">
        <v>0</v>
      </c>
      <c r="CL149" s="29">
        <v>0</v>
      </c>
      <c r="CM149" s="30">
        <v>0</v>
      </c>
      <c r="CN149" s="29">
        <v>0</v>
      </c>
      <c r="CO149" s="30">
        <v>0</v>
      </c>
      <c r="CP149" s="29">
        <v>0</v>
      </c>
      <c r="CQ149" s="30">
        <v>1</v>
      </c>
      <c r="CR149" s="29">
        <v>3</v>
      </c>
      <c r="CS149" s="29">
        <v>0</v>
      </c>
      <c r="CT149" s="29">
        <v>0</v>
      </c>
      <c r="CU149" s="30">
        <v>0</v>
      </c>
      <c r="CV149" s="29">
        <v>0</v>
      </c>
      <c r="CW149" s="30">
        <v>0</v>
      </c>
      <c r="CX149" s="29">
        <v>0</v>
      </c>
      <c r="CY149" s="30">
        <v>0</v>
      </c>
      <c r="CZ149" s="29">
        <v>0</v>
      </c>
      <c r="DA149" s="30">
        <v>0</v>
      </c>
      <c r="DB149" s="29">
        <v>0</v>
      </c>
      <c r="DC149" s="30">
        <v>0</v>
      </c>
      <c r="DD149" s="29">
        <v>0</v>
      </c>
      <c r="DE149" s="30">
        <v>0</v>
      </c>
      <c r="DF149" s="29">
        <v>0</v>
      </c>
      <c r="DG149" s="30">
        <v>0</v>
      </c>
      <c r="DH149" s="29">
        <v>0</v>
      </c>
      <c r="DI149" s="30">
        <v>1</v>
      </c>
      <c r="DJ149" s="29">
        <v>0</v>
      </c>
      <c r="DK149" s="30">
        <v>0</v>
      </c>
      <c r="DL149" s="29">
        <v>0</v>
      </c>
      <c r="DM149" s="30">
        <v>0</v>
      </c>
      <c r="DN149" s="29">
        <v>4</v>
      </c>
      <c r="DO149" s="30">
        <v>5</v>
      </c>
      <c r="DP149" s="29">
        <v>7</v>
      </c>
      <c r="DQ149" s="30">
        <v>0</v>
      </c>
      <c r="DR149" s="29">
        <v>1</v>
      </c>
      <c r="DS149" s="30">
        <v>0</v>
      </c>
      <c r="DT149" s="29">
        <v>0</v>
      </c>
      <c r="DU149" s="30">
        <v>0</v>
      </c>
      <c r="DV149" s="29">
        <v>0</v>
      </c>
      <c r="DW149" s="32">
        <v>89</v>
      </c>
      <c r="DX149" s="33">
        <v>145</v>
      </c>
    </row>
    <row r="150" spans="1:128">
      <c r="A150" s="1">
        <v>146</v>
      </c>
      <c r="B150" s="27" t="s">
        <v>542</v>
      </c>
      <c r="C150" s="28" t="s">
        <v>543</v>
      </c>
      <c r="D150" s="29">
        <v>116</v>
      </c>
      <c r="E150" s="30">
        <v>144</v>
      </c>
      <c r="F150" s="29">
        <v>3</v>
      </c>
      <c r="G150" s="30">
        <v>6</v>
      </c>
      <c r="H150" s="29">
        <v>1</v>
      </c>
      <c r="I150" s="30">
        <v>30</v>
      </c>
      <c r="J150" s="29">
        <v>3</v>
      </c>
      <c r="K150" s="30">
        <v>3</v>
      </c>
      <c r="L150" s="29">
        <v>6</v>
      </c>
      <c r="M150" s="30">
        <v>13</v>
      </c>
      <c r="N150" s="29">
        <v>4</v>
      </c>
      <c r="O150" s="30">
        <v>5</v>
      </c>
      <c r="P150" s="29">
        <v>7</v>
      </c>
      <c r="Q150" s="30">
        <v>9</v>
      </c>
      <c r="R150" s="29">
        <v>9</v>
      </c>
      <c r="S150" s="30">
        <v>3</v>
      </c>
      <c r="T150" s="29">
        <v>2</v>
      </c>
      <c r="U150" s="30">
        <v>0</v>
      </c>
      <c r="V150" s="29">
        <v>1</v>
      </c>
      <c r="W150" s="30">
        <v>1</v>
      </c>
      <c r="X150" s="29">
        <v>0</v>
      </c>
      <c r="Y150" s="30">
        <v>13</v>
      </c>
      <c r="Z150" s="29">
        <v>19</v>
      </c>
      <c r="AA150" s="30">
        <v>2</v>
      </c>
      <c r="AB150" s="29">
        <v>6</v>
      </c>
      <c r="AC150" s="30">
        <v>6</v>
      </c>
      <c r="AD150" s="29">
        <v>47</v>
      </c>
      <c r="AE150" s="30">
        <v>28</v>
      </c>
      <c r="AF150" s="29">
        <v>21</v>
      </c>
      <c r="AG150" s="30">
        <v>8</v>
      </c>
      <c r="AH150" s="29">
        <v>2</v>
      </c>
      <c r="AI150" s="30">
        <v>2</v>
      </c>
      <c r="AJ150" s="29">
        <v>5</v>
      </c>
      <c r="AK150" s="30">
        <v>1</v>
      </c>
      <c r="AL150" s="29">
        <v>9</v>
      </c>
      <c r="AM150" s="30">
        <v>2</v>
      </c>
      <c r="AN150" s="29">
        <v>9</v>
      </c>
      <c r="AO150" s="30">
        <v>0</v>
      </c>
      <c r="AP150" s="29">
        <v>0</v>
      </c>
      <c r="AQ150" s="30">
        <v>0</v>
      </c>
      <c r="AR150" s="29">
        <v>0</v>
      </c>
      <c r="AS150" s="30">
        <v>0</v>
      </c>
      <c r="AT150" s="29">
        <v>0</v>
      </c>
      <c r="AU150" s="30">
        <v>2</v>
      </c>
      <c r="AV150" s="29">
        <v>0</v>
      </c>
      <c r="AW150" s="30">
        <v>0</v>
      </c>
      <c r="AX150" s="29">
        <v>0</v>
      </c>
      <c r="AY150" s="30">
        <v>0</v>
      </c>
      <c r="AZ150" s="29">
        <v>0</v>
      </c>
      <c r="BA150" s="30">
        <v>0</v>
      </c>
      <c r="BB150" s="29">
        <v>0</v>
      </c>
      <c r="BC150" s="30">
        <v>0</v>
      </c>
      <c r="BD150" s="29">
        <v>0</v>
      </c>
      <c r="BE150" s="30">
        <v>2</v>
      </c>
      <c r="BF150" s="29">
        <v>4</v>
      </c>
      <c r="BG150" s="30">
        <v>0</v>
      </c>
      <c r="BH150" s="29">
        <v>0</v>
      </c>
      <c r="BI150" s="30">
        <v>0</v>
      </c>
      <c r="BJ150" s="29">
        <v>0</v>
      </c>
      <c r="BK150" s="30">
        <v>2</v>
      </c>
      <c r="BL150" s="29">
        <v>1</v>
      </c>
      <c r="BM150" s="30">
        <v>2</v>
      </c>
      <c r="BN150" s="29">
        <v>1</v>
      </c>
      <c r="BO150" s="30">
        <v>1</v>
      </c>
      <c r="BP150" s="29">
        <v>2</v>
      </c>
      <c r="BQ150" s="30">
        <v>2</v>
      </c>
      <c r="BR150" s="29">
        <v>1</v>
      </c>
      <c r="BS150" s="30">
        <v>13</v>
      </c>
      <c r="BT150" s="29">
        <v>3</v>
      </c>
      <c r="BU150" s="30">
        <v>6</v>
      </c>
      <c r="BV150" s="29">
        <v>0</v>
      </c>
      <c r="BW150" s="30">
        <v>0</v>
      </c>
      <c r="BX150" s="29">
        <v>2</v>
      </c>
      <c r="BY150" s="30">
        <v>0</v>
      </c>
      <c r="BZ150" s="31">
        <v>14</v>
      </c>
      <c r="CA150" s="30">
        <v>17</v>
      </c>
      <c r="CB150" s="29">
        <v>0</v>
      </c>
      <c r="CC150" s="30">
        <v>15</v>
      </c>
      <c r="CD150" s="29">
        <v>0</v>
      </c>
      <c r="CE150" s="30">
        <v>0</v>
      </c>
      <c r="CF150" s="29">
        <v>0</v>
      </c>
      <c r="CG150" s="30">
        <v>0</v>
      </c>
      <c r="CH150" s="29">
        <v>0</v>
      </c>
      <c r="CI150" s="30">
        <v>2</v>
      </c>
      <c r="CJ150" s="29">
        <v>0</v>
      </c>
      <c r="CK150" s="30">
        <v>0</v>
      </c>
      <c r="CL150" s="29">
        <v>2</v>
      </c>
      <c r="CM150" s="30">
        <v>1</v>
      </c>
      <c r="CN150" s="29">
        <v>0</v>
      </c>
      <c r="CO150" s="30">
        <v>0</v>
      </c>
      <c r="CP150" s="29">
        <v>7</v>
      </c>
      <c r="CQ150" s="30">
        <v>0</v>
      </c>
      <c r="CR150" s="29">
        <v>547</v>
      </c>
      <c r="CS150" s="29">
        <v>0</v>
      </c>
      <c r="CT150" s="29">
        <v>0</v>
      </c>
      <c r="CU150" s="30">
        <v>0</v>
      </c>
      <c r="CV150" s="29">
        <v>2</v>
      </c>
      <c r="CW150" s="30">
        <v>13</v>
      </c>
      <c r="CX150" s="29">
        <v>0</v>
      </c>
      <c r="CY150" s="30">
        <v>0</v>
      </c>
      <c r="CZ150" s="29">
        <v>1</v>
      </c>
      <c r="DA150" s="30">
        <v>2</v>
      </c>
      <c r="DB150" s="29">
        <v>0</v>
      </c>
      <c r="DC150" s="30">
        <v>28</v>
      </c>
      <c r="DD150" s="29">
        <v>1</v>
      </c>
      <c r="DE150" s="30">
        <v>0</v>
      </c>
      <c r="DF150" s="29">
        <v>3</v>
      </c>
      <c r="DG150" s="30">
        <v>5</v>
      </c>
      <c r="DH150" s="29">
        <v>7</v>
      </c>
      <c r="DI150" s="30">
        <v>6</v>
      </c>
      <c r="DJ150" s="29">
        <v>0</v>
      </c>
      <c r="DK150" s="30">
        <v>9</v>
      </c>
      <c r="DL150" s="29">
        <v>6</v>
      </c>
      <c r="DM150" s="30">
        <v>2</v>
      </c>
      <c r="DN150" s="29">
        <v>7</v>
      </c>
      <c r="DO150" s="30">
        <v>176</v>
      </c>
      <c r="DP150" s="29">
        <v>81</v>
      </c>
      <c r="DQ150" s="30">
        <v>6</v>
      </c>
      <c r="DR150" s="29">
        <v>2</v>
      </c>
      <c r="DS150" s="30">
        <v>0</v>
      </c>
      <c r="DT150" s="29">
        <v>8</v>
      </c>
      <c r="DU150" s="30">
        <v>2</v>
      </c>
      <c r="DV150" s="29">
        <v>4</v>
      </c>
      <c r="DW150" s="32">
        <v>1566</v>
      </c>
      <c r="DX150" s="33">
        <v>146</v>
      </c>
    </row>
    <row r="151" spans="1:128">
      <c r="A151" s="1">
        <v>147</v>
      </c>
      <c r="B151" s="27" t="s">
        <v>544</v>
      </c>
      <c r="C151" s="28" t="s">
        <v>545</v>
      </c>
      <c r="D151" s="29">
        <v>1</v>
      </c>
      <c r="E151" s="30">
        <v>0</v>
      </c>
      <c r="F151" s="29">
        <v>0</v>
      </c>
      <c r="G151" s="30">
        <v>0</v>
      </c>
      <c r="H151" s="29">
        <v>1</v>
      </c>
      <c r="I151" s="30">
        <v>1</v>
      </c>
      <c r="J151" s="29">
        <v>0</v>
      </c>
      <c r="K151" s="30">
        <v>0</v>
      </c>
      <c r="L151" s="29">
        <v>0</v>
      </c>
      <c r="M151" s="30">
        <v>0</v>
      </c>
      <c r="N151" s="29">
        <v>2</v>
      </c>
      <c r="O151" s="30">
        <v>1</v>
      </c>
      <c r="P151" s="29">
        <v>0</v>
      </c>
      <c r="Q151" s="30">
        <v>15</v>
      </c>
      <c r="R151" s="29">
        <v>4</v>
      </c>
      <c r="S151" s="30">
        <v>2</v>
      </c>
      <c r="T151" s="29">
        <v>0</v>
      </c>
      <c r="U151" s="30">
        <v>1</v>
      </c>
      <c r="V151" s="29">
        <v>0</v>
      </c>
      <c r="W151" s="30">
        <v>1</v>
      </c>
      <c r="X151" s="29">
        <v>0</v>
      </c>
      <c r="Y151" s="30">
        <v>1</v>
      </c>
      <c r="Z151" s="29">
        <v>0</v>
      </c>
      <c r="AA151" s="30">
        <v>1</v>
      </c>
      <c r="AB151" s="29">
        <v>3</v>
      </c>
      <c r="AC151" s="30">
        <v>2</v>
      </c>
      <c r="AD151" s="29">
        <v>2</v>
      </c>
      <c r="AE151" s="30">
        <v>0</v>
      </c>
      <c r="AF151" s="29">
        <v>0</v>
      </c>
      <c r="AG151" s="30">
        <v>1</v>
      </c>
      <c r="AH151" s="29">
        <v>0</v>
      </c>
      <c r="AI151" s="30">
        <v>1</v>
      </c>
      <c r="AJ151" s="29">
        <v>1</v>
      </c>
      <c r="AK151" s="30">
        <v>1</v>
      </c>
      <c r="AL151" s="29">
        <v>1</v>
      </c>
      <c r="AM151" s="30">
        <v>0</v>
      </c>
      <c r="AN151" s="29">
        <v>1</v>
      </c>
      <c r="AO151" s="30">
        <v>0</v>
      </c>
      <c r="AP151" s="29">
        <v>0</v>
      </c>
      <c r="AQ151" s="30">
        <v>0</v>
      </c>
      <c r="AR151" s="29">
        <v>1</v>
      </c>
      <c r="AS151" s="30">
        <v>0</v>
      </c>
      <c r="AT151" s="29">
        <v>0</v>
      </c>
      <c r="AU151" s="30">
        <v>2</v>
      </c>
      <c r="AV151" s="29">
        <v>1</v>
      </c>
      <c r="AW151" s="30">
        <v>1</v>
      </c>
      <c r="AX151" s="29">
        <v>1</v>
      </c>
      <c r="AY151" s="30">
        <v>1</v>
      </c>
      <c r="AZ151" s="29">
        <v>0</v>
      </c>
      <c r="BA151" s="30">
        <v>0</v>
      </c>
      <c r="BB151" s="29">
        <v>1</v>
      </c>
      <c r="BC151" s="30">
        <v>2</v>
      </c>
      <c r="BD151" s="29">
        <v>2</v>
      </c>
      <c r="BE151" s="30">
        <v>3</v>
      </c>
      <c r="BF151" s="29">
        <v>2</v>
      </c>
      <c r="BG151" s="30">
        <v>0</v>
      </c>
      <c r="BH151" s="29">
        <v>0</v>
      </c>
      <c r="BI151" s="30">
        <v>0</v>
      </c>
      <c r="BJ151" s="29">
        <v>1</v>
      </c>
      <c r="BK151" s="30">
        <v>1</v>
      </c>
      <c r="BL151" s="29">
        <v>1</v>
      </c>
      <c r="BM151" s="30">
        <v>2</v>
      </c>
      <c r="BN151" s="29">
        <v>3</v>
      </c>
      <c r="BO151" s="30">
        <v>1</v>
      </c>
      <c r="BP151" s="29">
        <v>1</v>
      </c>
      <c r="BQ151" s="30">
        <v>1</v>
      </c>
      <c r="BR151" s="29">
        <v>1</v>
      </c>
      <c r="BS151" s="30">
        <v>44</v>
      </c>
      <c r="BT151" s="29">
        <v>105</v>
      </c>
      <c r="BU151" s="30">
        <v>3</v>
      </c>
      <c r="BV151" s="29">
        <v>0</v>
      </c>
      <c r="BW151" s="30">
        <v>0</v>
      </c>
      <c r="BX151" s="29">
        <v>3</v>
      </c>
      <c r="BY151" s="30">
        <v>1</v>
      </c>
      <c r="BZ151" s="31">
        <v>0</v>
      </c>
      <c r="CA151" s="30">
        <v>2</v>
      </c>
      <c r="CB151" s="29">
        <v>1</v>
      </c>
      <c r="CC151" s="30">
        <v>2</v>
      </c>
      <c r="CD151" s="29">
        <v>4</v>
      </c>
      <c r="CE151" s="30">
        <v>2</v>
      </c>
      <c r="CF151" s="29">
        <v>3</v>
      </c>
      <c r="CG151" s="30">
        <v>2</v>
      </c>
      <c r="CH151" s="29">
        <v>1</v>
      </c>
      <c r="CI151" s="30">
        <v>11</v>
      </c>
      <c r="CJ151" s="29">
        <v>1</v>
      </c>
      <c r="CK151" s="30">
        <v>1</v>
      </c>
      <c r="CL151" s="29">
        <v>29</v>
      </c>
      <c r="CM151" s="30">
        <v>10</v>
      </c>
      <c r="CN151" s="29">
        <v>21</v>
      </c>
      <c r="CO151" s="30">
        <v>0</v>
      </c>
      <c r="CP151" s="29">
        <v>10</v>
      </c>
      <c r="CQ151" s="30">
        <v>1</v>
      </c>
      <c r="CR151" s="29">
        <v>6</v>
      </c>
      <c r="CS151" s="29">
        <v>1</v>
      </c>
      <c r="CT151" s="29">
        <v>0</v>
      </c>
      <c r="CU151" s="30">
        <v>11</v>
      </c>
      <c r="CV151" s="29">
        <v>6</v>
      </c>
      <c r="CW151" s="30">
        <v>11</v>
      </c>
      <c r="CX151" s="29">
        <v>2</v>
      </c>
      <c r="CY151" s="30">
        <v>4</v>
      </c>
      <c r="CZ151" s="29">
        <v>4</v>
      </c>
      <c r="DA151" s="30">
        <v>3</v>
      </c>
      <c r="DB151" s="29">
        <v>3</v>
      </c>
      <c r="DC151" s="30">
        <v>1</v>
      </c>
      <c r="DD151" s="29">
        <v>11</v>
      </c>
      <c r="DE151" s="30">
        <v>2</v>
      </c>
      <c r="DF151" s="29">
        <v>1</v>
      </c>
      <c r="DG151" s="30">
        <v>16</v>
      </c>
      <c r="DH151" s="29">
        <v>1</v>
      </c>
      <c r="DI151" s="30">
        <v>13</v>
      </c>
      <c r="DJ151" s="29">
        <v>13</v>
      </c>
      <c r="DK151" s="30">
        <v>29</v>
      </c>
      <c r="DL151" s="29">
        <v>5</v>
      </c>
      <c r="DM151" s="30">
        <v>5</v>
      </c>
      <c r="DN151" s="29">
        <v>0</v>
      </c>
      <c r="DO151" s="30">
        <v>0</v>
      </c>
      <c r="DP151" s="29">
        <v>5</v>
      </c>
      <c r="DQ151" s="30">
        <v>79</v>
      </c>
      <c r="DR151" s="29">
        <v>1</v>
      </c>
      <c r="DS151" s="30">
        <v>1</v>
      </c>
      <c r="DT151" s="29">
        <v>4</v>
      </c>
      <c r="DU151" s="30">
        <v>10</v>
      </c>
      <c r="DV151" s="29">
        <v>2</v>
      </c>
      <c r="DW151" s="32">
        <v>580</v>
      </c>
      <c r="DX151" s="33">
        <v>147</v>
      </c>
    </row>
    <row r="152" spans="1:128">
      <c r="A152" s="1">
        <v>148</v>
      </c>
      <c r="B152" s="27" t="s">
        <v>546</v>
      </c>
      <c r="C152" s="28" t="s">
        <v>547</v>
      </c>
      <c r="D152" s="29">
        <v>0</v>
      </c>
      <c r="E152" s="30">
        <v>0</v>
      </c>
      <c r="F152" s="29">
        <v>0</v>
      </c>
      <c r="G152" s="30">
        <v>0</v>
      </c>
      <c r="H152" s="29">
        <v>0</v>
      </c>
      <c r="I152" s="30">
        <v>0</v>
      </c>
      <c r="J152" s="29">
        <v>0</v>
      </c>
      <c r="K152" s="30">
        <v>0</v>
      </c>
      <c r="L152" s="29">
        <v>0</v>
      </c>
      <c r="M152" s="30">
        <v>0</v>
      </c>
      <c r="N152" s="29">
        <v>0</v>
      </c>
      <c r="O152" s="30">
        <v>0</v>
      </c>
      <c r="P152" s="29">
        <v>0</v>
      </c>
      <c r="Q152" s="30">
        <v>0</v>
      </c>
      <c r="R152" s="29">
        <v>0</v>
      </c>
      <c r="S152" s="30">
        <v>0</v>
      </c>
      <c r="T152" s="29">
        <v>0</v>
      </c>
      <c r="U152" s="30">
        <v>0</v>
      </c>
      <c r="V152" s="29">
        <v>0</v>
      </c>
      <c r="W152" s="30">
        <v>0</v>
      </c>
      <c r="X152" s="29">
        <v>0</v>
      </c>
      <c r="Y152" s="30">
        <v>0</v>
      </c>
      <c r="Z152" s="29">
        <v>0</v>
      </c>
      <c r="AA152" s="30">
        <v>0</v>
      </c>
      <c r="AB152" s="29">
        <v>0</v>
      </c>
      <c r="AC152" s="30">
        <v>0</v>
      </c>
      <c r="AD152" s="29">
        <v>0</v>
      </c>
      <c r="AE152" s="30">
        <v>0</v>
      </c>
      <c r="AF152" s="29">
        <v>0</v>
      </c>
      <c r="AG152" s="30">
        <v>0</v>
      </c>
      <c r="AH152" s="29">
        <v>0</v>
      </c>
      <c r="AI152" s="30">
        <v>0</v>
      </c>
      <c r="AJ152" s="29">
        <v>0</v>
      </c>
      <c r="AK152" s="30">
        <v>0</v>
      </c>
      <c r="AL152" s="29">
        <v>0</v>
      </c>
      <c r="AM152" s="30">
        <v>0</v>
      </c>
      <c r="AN152" s="29">
        <v>0</v>
      </c>
      <c r="AO152" s="30">
        <v>0</v>
      </c>
      <c r="AP152" s="29">
        <v>0</v>
      </c>
      <c r="AQ152" s="30">
        <v>0</v>
      </c>
      <c r="AR152" s="29">
        <v>0</v>
      </c>
      <c r="AS152" s="30">
        <v>0</v>
      </c>
      <c r="AT152" s="29">
        <v>0</v>
      </c>
      <c r="AU152" s="30">
        <v>0</v>
      </c>
      <c r="AV152" s="29">
        <v>0</v>
      </c>
      <c r="AW152" s="30">
        <v>0</v>
      </c>
      <c r="AX152" s="29">
        <v>0</v>
      </c>
      <c r="AY152" s="30">
        <v>0</v>
      </c>
      <c r="AZ152" s="29">
        <v>0</v>
      </c>
      <c r="BA152" s="30">
        <v>0</v>
      </c>
      <c r="BB152" s="29">
        <v>0</v>
      </c>
      <c r="BC152" s="30">
        <v>0</v>
      </c>
      <c r="BD152" s="29">
        <v>0</v>
      </c>
      <c r="BE152" s="30">
        <v>0</v>
      </c>
      <c r="BF152" s="29">
        <v>0</v>
      </c>
      <c r="BG152" s="30">
        <v>0</v>
      </c>
      <c r="BH152" s="29">
        <v>0</v>
      </c>
      <c r="BI152" s="30">
        <v>0</v>
      </c>
      <c r="BJ152" s="29">
        <v>0</v>
      </c>
      <c r="BK152" s="30">
        <v>0</v>
      </c>
      <c r="BL152" s="29">
        <v>0</v>
      </c>
      <c r="BM152" s="30">
        <v>0</v>
      </c>
      <c r="BN152" s="29">
        <v>0</v>
      </c>
      <c r="BO152" s="30">
        <v>0</v>
      </c>
      <c r="BP152" s="29">
        <v>0</v>
      </c>
      <c r="BQ152" s="30">
        <v>0</v>
      </c>
      <c r="BR152" s="29">
        <v>0</v>
      </c>
      <c r="BS152" s="30">
        <v>0</v>
      </c>
      <c r="BT152" s="29">
        <v>0</v>
      </c>
      <c r="BU152" s="30">
        <v>0</v>
      </c>
      <c r="BV152" s="29">
        <v>0</v>
      </c>
      <c r="BW152" s="30">
        <v>0</v>
      </c>
      <c r="BX152" s="29">
        <v>0</v>
      </c>
      <c r="BY152" s="30">
        <v>0</v>
      </c>
      <c r="BZ152" s="31">
        <v>0</v>
      </c>
      <c r="CA152" s="30">
        <v>0</v>
      </c>
      <c r="CB152" s="29">
        <v>0</v>
      </c>
      <c r="CC152" s="30">
        <v>0</v>
      </c>
      <c r="CD152" s="29">
        <v>0</v>
      </c>
      <c r="CE152" s="30">
        <v>0</v>
      </c>
      <c r="CF152" s="29">
        <v>0</v>
      </c>
      <c r="CG152" s="30">
        <v>0</v>
      </c>
      <c r="CH152" s="29">
        <v>0</v>
      </c>
      <c r="CI152" s="30">
        <v>0</v>
      </c>
      <c r="CJ152" s="29">
        <v>0</v>
      </c>
      <c r="CK152" s="30">
        <v>0</v>
      </c>
      <c r="CL152" s="29">
        <v>0</v>
      </c>
      <c r="CM152" s="30">
        <v>0</v>
      </c>
      <c r="CN152" s="29">
        <v>0</v>
      </c>
      <c r="CO152" s="30">
        <v>0</v>
      </c>
      <c r="CP152" s="29">
        <v>85</v>
      </c>
      <c r="CQ152" s="30">
        <v>0</v>
      </c>
      <c r="CR152" s="29">
        <v>0</v>
      </c>
      <c r="CS152" s="29">
        <v>0</v>
      </c>
      <c r="CT152" s="29">
        <v>0</v>
      </c>
      <c r="CU152" s="30">
        <v>0</v>
      </c>
      <c r="CV152" s="29">
        <v>0</v>
      </c>
      <c r="CW152" s="30">
        <v>0</v>
      </c>
      <c r="CX152" s="29">
        <v>0</v>
      </c>
      <c r="CY152" s="30">
        <v>0</v>
      </c>
      <c r="CZ152" s="29">
        <v>0</v>
      </c>
      <c r="DA152" s="30">
        <v>0</v>
      </c>
      <c r="DB152" s="29">
        <v>0</v>
      </c>
      <c r="DC152" s="30">
        <v>0</v>
      </c>
      <c r="DD152" s="29">
        <v>0</v>
      </c>
      <c r="DE152" s="30">
        <v>0</v>
      </c>
      <c r="DF152" s="29">
        <v>0</v>
      </c>
      <c r="DG152" s="30">
        <v>0</v>
      </c>
      <c r="DH152" s="29">
        <v>0</v>
      </c>
      <c r="DI152" s="30">
        <v>0</v>
      </c>
      <c r="DJ152" s="29">
        <v>0</v>
      </c>
      <c r="DK152" s="30">
        <v>0</v>
      </c>
      <c r="DL152" s="29">
        <v>0</v>
      </c>
      <c r="DM152" s="30">
        <v>0</v>
      </c>
      <c r="DN152" s="29">
        <v>0</v>
      </c>
      <c r="DO152" s="30">
        <v>0</v>
      </c>
      <c r="DP152" s="29">
        <v>376</v>
      </c>
      <c r="DQ152" s="30">
        <v>0</v>
      </c>
      <c r="DR152" s="29">
        <v>0</v>
      </c>
      <c r="DS152" s="30">
        <v>0</v>
      </c>
      <c r="DT152" s="29">
        <v>0</v>
      </c>
      <c r="DU152" s="30">
        <v>0</v>
      </c>
      <c r="DV152" s="29">
        <v>0</v>
      </c>
      <c r="DW152" s="32">
        <v>461</v>
      </c>
      <c r="DX152" s="33">
        <v>148</v>
      </c>
    </row>
    <row r="153" spans="1:128">
      <c r="A153" s="1">
        <v>149</v>
      </c>
      <c r="B153" s="27" t="s">
        <v>548</v>
      </c>
      <c r="C153" s="28" t="s">
        <v>549</v>
      </c>
      <c r="D153" s="29">
        <v>0</v>
      </c>
      <c r="E153" s="30">
        <v>0</v>
      </c>
      <c r="F153" s="29">
        <v>0</v>
      </c>
      <c r="G153" s="30">
        <v>0</v>
      </c>
      <c r="H153" s="29">
        <v>0</v>
      </c>
      <c r="I153" s="30">
        <v>0</v>
      </c>
      <c r="J153" s="29">
        <v>0</v>
      </c>
      <c r="K153" s="30">
        <v>0</v>
      </c>
      <c r="L153" s="29">
        <v>0</v>
      </c>
      <c r="M153" s="30">
        <v>0</v>
      </c>
      <c r="N153" s="29">
        <v>0</v>
      </c>
      <c r="O153" s="30">
        <v>0</v>
      </c>
      <c r="P153" s="29">
        <v>0</v>
      </c>
      <c r="Q153" s="30">
        <v>0</v>
      </c>
      <c r="R153" s="29">
        <v>0</v>
      </c>
      <c r="S153" s="30">
        <v>0</v>
      </c>
      <c r="T153" s="29">
        <v>0</v>
      </c>
      <c r="U153" s="30">
        <v>0</v>
      </c>
      <c r="V153" s="29">
        <v>0</v>
      </c>
      <c r="W153" s="30">
        <v>0</v>
      </c>
      <c r="X153" s="29">
        <v>0</v>
      </c>
      <c r="Y153" s="30">
        <v>0</v>
      </c>
      <c r="Z153" s="29">
        <v>0</v>
      </c>
      <c r="AA153" s="30">
        <v>0</v>
      </c>
      <c r="AB153" s="29">
        <v>0</v>
      </c>
      <c r="AC153" s="30">
        <v>0</v>
      </c>
      <c r="AD153" s="29">
        <v>0</v>
      </c>
      <c r="AE153" s="30">
        <v>0</v>
      </c>
      <c r="AF153" s="29">
        <v>0</v>
      </c>
      <c r="AG153" s="30">
        <v>0</v>
      </c>
      <c r="AH153" s="29">
        <v>0</v>
      </c>
      <c r="AI153" s="30">
        <v>0</v>
      </c>
      <c r="AJ153" s="29">
        <v>0</v>
      </c>
      <c r="AK153" s="30">
        <v>0</v>
      </c>
      <c r="AL153" s="29">
        <v>0</v>
      </c>
      <c r="AM153" s="30">
        <v>0</v>
      </c>
      <c r="AN153" s="29">
        <v>0</v>
      </c>
      <c r="AO153" s="30">
        <v>0</v>
      </c>
      <c r="AP153" s="29">
        <v>0</v>
      </c>
      <c r="AQ153" s="30">
        <v>0</v>
      </c>
      <c r="AR153" s="29">
        <v>0</v>
      </c>
      <c r="AS153" s="30">
        <v>0</v>
      </c>
      <c r="AT153" s="29">
        <v>0</v>
      </c>
      <c r="AU153" s="30">
        <v>0</v>
      </c>
      <c r="AV153" s="29">
        <v>0</v>
      </c>
      <c r="AW153" s="30">
        <v>0</v>
      </c>
      <c r="AX153" s="29">
        <v>0</v>
      </c>
      <c r="AY153" s="30">
        <v>0</v>
      </c>
      <c r="AZ153" s="29">
        <v>0</v>
      </c>
      <c r="BA153" s="30">
        <v>0</v>
      </c>
      <c r="BB153" s="29">
        <v>0</v>
      </c>
      <c r="BC153" s="30">
        <v>0</v>
      </c>
      <c r="BD153" s="29">
        <v>0</v>
      </c>
      <c r="BE153" s="30">
        <v>0</v>
      </c>
      <c r="BF153" s="29">
        <v>0</v>
      </c>
      <c r="BG153" s="30">
        <v>0</v>
      </c>
      <c r="BH153" s="29">
        <v>0</v>
      </c>
      <c r="BI153" s="30">
        <v>0</v>
      </c>
      <c r="BJ153" s="29">
        <v>0</v>
      </c>
      <c r="BK153" s="30">
        <v>0</v>
      </c>
      <c r="BL153" s="29">
        <v>0</v>
      </c>
      <c r="BM153" s="30">
        <v>0</v>
      </c>
      <c r="BN153" s="29">
        <v>0</v>
      </c>
      <c r="BO153" s="30">
        <v>0</v>
      </c>
      <c r="BP153" s="29">
        <v>0</v>
      </c>
      <c r="BQ153" s="30">
        <v>0</v>
      </c>
      <c r="BR153" s="29">
        <v>0</v>
      </c>
      <c r="BS153" s="30">
        <v>0</v>
      </c>
      <c r="BT153" s="29">
        <v>0</v>
      </c>
      <c r="BU153" s="30">
        <v>0</v>
      </c>
      <c r="BV153" s="29">
        <v>0</v>
      </c>
      <c r="BW153" s="30">
        <v>0</v>
      </c>
      <c r="BX153" s="29">
        <v>0</v>
      </c>
      <c r="BY153" s="30">
        <v>0</v>
      </c>
      <c r="BZ153" s="31">
        <v>0</v>
      </c>
      <c r="CA153" s="30">
        <v>0</v>
      </c>
      <c r="CB153" s="29">
        <v>0</v>
      </c>
      <c r="CC153" s="30">
        <v>0</v>
      </c>
      <c r="CD153" s="29">
        <v>0</v>
      </c>
      <c r="CE153" s="30">
        <v>0</v>
      </c>
      <c r="CF153" s="29">
        <v>0</v>
      </c>
      <c r="CG153" s="30">
        <v>0</v>
      </c>
      <c r="CH153" s="29">
        <v>0</v>
      </c>
      <c r="CI153" s="30">
        <v>0</v>
      </c>
      <c r="CJ153" s="29">
        <v>0</v>
      </c>
      <c r="CK153" s="30">
        <v>0</v>
      </c>
      <c r="CL153" s="29">
        <v>0</v>
      </c>
      <c r="CM153" s="30">
        <v>0</v>
      </c>
      <c r="CN153" s="29">
        <v>0</v>
      </c>
      <c r="CO153" s="30">
        <v>0</v>
      </c>
      <c r="CP153" s="29">
        <v>114</v>
      </c>
      <c r="CQ153" s="30">
        <v>0</v>
      </c>
      <c r="CR153" s="29">
        <v>0</v>
      </c>
      <c r="CS153" s="29">
        <v>0</v>
      </c>
      <c r="CT153" s="29">
        <v>0</v>
      </c>
      <c r="CU153" s="30">
        <v>0</v>
      </c>
      <c r="CV153" s="29">
        <v>0</v>
      </c>
      <c r="CW153" s="30">
        <v>0</v>
      </c>
      <c r="CX153" s="29">
        <v>0</v>
      </c>
      <c r="CY153" s="30">
        <v>0</v>
      </c>
      <c r="CZ153" s="29">
        <v>0</v>
      </c>
      <c r="DA153" s="30">
        <v>0</v>
      </c>
      <c r="DB153" s="29">
        <v>0</v>
      </c>
      <c r="DC153" s="30">
        <v>0</v>
      </c>
      <c r="DD153" s="29">
        <v>0</v>
      </c>
      <c r="DE153" s="30">
        <v>0</v>
      </c>
      <c r="DF153" s="29">
        <v>0</v>
      </c>
      <c r="DG153" s="30">
        <v>0</v>
      </c>
      <c r="DH153" s="29">
        <v>0</v>
      </c>
      <c r="DI153" s="30">
        <v>0</v>
      </c>
      <c r="DJ153" s="29">
        <v>0</v>
      </c>
      <c r="DK153" s="30">
        <v>0</v>
      </c>
      <c r="DL153" s="29">
        <v>0</v>
      </c>
      <c r="DM153" s="30">
        <v>0</v>
      </c>
      <c r="DN153" s="29">
        <v>0</v>
      </c>
      <c r="DO153" s="30">
        <v>0</v>
      </c>
      <c r="DP153" s="29">
        <v>511</v>
      </c>
      <c r="DQ153" s="30">
        <v>0</v>
      </c>
      <c r="DR153" s="29">
        <v>0</v>
      </c>
      <c r="DS153" s="30">
        <v>0</v>
      </c>
      <c r="DT153" s="29">
        <v>0</v>
      </c>
      <c r="DU153" s="30">
        <v>0</v>
      </c>
      <c r="DV153" s="29">
        <v>0</v>
      </c>
      <c r="DW153" s="32">
        <v>625</v>
      </c>
      <c r="DX153" s="33">
        <v>149</v>
      </c>
    </row>
    <row r="154" spans="1:128">
      <c r="A154" s="1">
        <v>150</v>
      </c>
      <c r="B154" s="27" t="s">
        <v>550</v>
      </c>
      <c r="C154" s="28" t="s">
        <v>551</v>
      </c>
      <c r="D154" s="29">
        <v>0</v>
      </c>
      <c r="E154" s="30">
        <v>0</v>
      </c>
      <c r="F154" s="29">
        <v>0</v>
      </c>
      <c r="G154" s="30">
        <v>0</v>
      </c>
      <c r="H154" s="29">
        <v>0</v>
      </c>
      <c r="I154" s="30">
        <v>0</v>
      </c>
      <c r="J154" s="29">
        <v>0</v>
      </c>
      <c r="K154" s="30">
        <v>0</v>
      </c>
      <c r="L154" s="29">
        <v>0</v>
      </c>
      <c r="M154" s="30">
        <v>0</v>
      </c>
      <c r="N154" s="29">
        <v>0</v>
      </c>
      <c r="O154" s="30">
        <v>0</v>
      </c>
      <c r="P154" s="29">
        <v>0</v>
      </c>
      <c r="Q154" s="30">
        <v>0</v>
      </c>
      <c r="R154" s="29">
        <v>0</v>
      </c>
      <c r="S154" s="30">
        <v>0</v>
      </c>
      <c r="T154" s="29">
        <v>0</v>
      </c>
      <c r="U154" s="30">
        <v>0</v>
      </c>
      <c r="V154" s="29">
        <v>0</v>
      </c>
      <c r="W154" s="30">
        <v>0</v>
      </c>
      <c r="X154" s="29">
        <v>0</v>
      </c>
      <c r="Y154" s="30">
        <v>0</v>
      </c>
      <c r="Z154" s="29">
        <v>0</v>
      </c>
      <c r="AA154" s="30">
        <v>0</v>
      </c>
      <c r="AB154" s="29">
        <v>0</v>
      </c>
      <c r="AC154" s="30">
        <v>0</v>
      </c>
      <c r="AD154" s="29">
        <v>0</v>
      </c>
      <c r="AE154" s="30">
        <v>0</v>
      </c>
      <c r="AF154" s="29">
        <v>0</v>
      </c>
      <c r="AG154" s="30">
        <v>0</v>
      </c>
      <c r="AH154" s="29">
        <v>0</v>
      </c>
      <c r="AI154" s="30">
        <v>0</v>
      </c>
      <c r="AJ154" s="29">
        <v>0</v>
      </c>
      <c r="AK154" s="30">
        <v>0</v>
      </c>
      <c r="AL154" s="29">
        <v>0</v>
      </c>
      <c r="AM154" s="30">
        <v>0</v>
      </c>
      <c r="AN154" s="29">
        <v>0</v>
      </c>
      <c r="AO154" s="30">
        <v>0</v>
      </c>
      <c r="AP154" s="29">
        <v>0</v>
      </c>
      <c r="AQ154" s="30">
        <v>0</v>
      </c>
      <c r="AR154" s="29">
        <v>0</v>
      </c>
      <c r="AS154" s="30">
        <v>0</v>
      </c>
      <c r="AT154" s="29">
        <v>0</v>
      </c>
      <c r="AU154" s="30">
        <v>0</v>
      </c>
      <c r="AV154" s="29">
        <v>0</v>
      </c>
      <c r="AW154" s="30">
        <v>0</v>
      </c>
      <c r="AX154" s="29">
        <v>0</v>
      </c>
      <c r="AY154" s="30">
        <v>0</v>
      </c>
      <c r="AZ154" s="29">
        <v>0</v>
      </c>
      <c r="BA154" s="30">
        <v>0</v>
      </c>
      <c r="BB154" s="29">
        <v>0</v>
      </c>
      <c r="BC154" s="30">
        <v>0</v>
      </c>
      <c r="BD154" s="29">
        <v>0</v>
      </c>
      <c r="BE154" s="30">
        <v>0</v>
      </c>
      <c r="BF154" s="29">
        <v>0</v>
      </c>
      <c r="BG154" s="30">
        <v>0</v>
      </c>
      <c r="BH154" s="29">
        <v>0</v>
      </c>
      <c r="BI154" s="30">
        <v>0</v>
      </c>
      <c r="BJ154" s="29">
        <v>0</v>
      </c>
      <c r="BK154" s="30">
        <v>0</v>
      </c>
      <c r="BL154" s="29">
        <v>0</v>
      </c>
      <c r="BM154" s="30">
        <v>0</v>
      </c>
      <c r="BN154" s="29">
        <v>0</v>
      </c>
      <c r="BO154" s="30">
        <v>0</v>
      </c>
      <c r="BP154" s="29">
        <v>0</v>
      </c>
      <c r="BQ154" s="30">
        <v>0</v>
      </c>
      <c r="BR154" s="29">
        <v>0</v>
      </c>
      <c r="BS154" s="30">
        <v>0</v>
      </c>
      <c r="BT154" s="29">
        <v>0</v>
      </c>
      <c r="BU154" s="30">
        <v>0</v>
      </c>
      <c r="BV154" s="29">
        <v>0</v>
      </c>
      <c r="BW154" s="30">
        <v>0</v>
      </c>
      <c r="BX154" s="29">
        <v>0</v>
      </c>
      <c r="BY154" s="30">
        <v>0</v>
      </c>
      <c r="BZ154" s="31">
        <v>0</v>
      </c>
      <c r="CA154" s="30">
        <v>0</v>
      </c>
      <c r="CB154" s="29">
        <v>0</v>
      </c>
      <c r="CC154" s="30">
        <v>0</v>
      </c>
      <c r="CD154" s="29">
        <v>0</v>
      </c>
      <c r="CE154" s="30">
        <v>0</v>
      </c>
      <c r="CF154" s="29">
        <v>0</v>
      </c>
      <c r="CG154" s="30">
        <v>0</v>
      </c>
      <c r="CH154" s="29">
        <v>0</v>
      </c>
      <c r="CI154" s="30">
        <v>0</v>
      </c>
      <c r="CJ154" s="29">
        <v>0</v>
      </c>
      <c r="CK154" s="30">
        <v>0</v>
      </c>
      <c r="CL154" s="29">
        <v>0</v>
      </c>
      <c r="CM154" s="30">
        <v>0</v>
      </c>
      <c r="CN154" s="29">
        <v>0</v>
      </c>
      <c r="CO154" s="30">
        <v>0</v>
      </c>
      <c r="CP154" s="29">
        <v>23</v>
      </c>
      <c r="CQ154" s="30">
        <v>0</v>
      </c>
      <c r="CR154" s="29">
        <v>0</v>
      </c>
      <c r="CS154" s="29">
        <v>0</v>
      </c>
      <c r="CT154" s="29">
        <v>0</v>
      </c>
      <c r="CU154" s="30">
        <v>0</v>
      </c>
      <c r="CV154" s="29">
        <v>0</v>
      </c>
      <c r="CW154" s="30">
        <v>0</v>
      </c>
      <c r="CX154" s="29">
        <v>0</v>
      </c>
      <c r="CY154" s="30">
        <v>0</v>
      </c>
      <c r="CZ154" s="29">
        <v>0</v>
      </c>
      <c r="DA154" s="30">
        <v>0</v>
      </c>
      <c r="DB154" s="29">
        <v>0</v>
      </c>
      <c r="DC154" s="30">
        <v>0</v>
      </c>
      <c r="DD154" s="29">
        <v>0</v>
      </c>
      <c r="DE154" s="30">
        <v>0</v>
      </c>
      <c r="DF154" s="29">
        <v>0</v>
      </c>
      <c r="DG154" s="30">
        <v>0</v>
      </c>
      <c r="DH154" s="29">
        <v>0</v>
      </c>
      <c r="DI154" s="30">
        <v>0</v>
      </c>
      <c r="DJ154" s="29">
        <v>0</v>
      </c>
      <c r="DK154" s="30">
        <v>0</v>
      </c>
      <c r="DL154" s="29">
        <v>0</v>
      </c>
      <c r="DM154" s="30">
        <v>0</v>
      </c>
      <c r="DN154" s="29">
        <v>0</v>
      </c>
      <c r="DO154" s="30">
        <v>0</v>
      </c>
      <c r="DP154" s="29">
        <v>110</v>
      </c>
      <c r="DQ154" s="30">
        <v>40</v>
      </c>
      <c r="DR154" s="29">
        <v>0</v>
      </c>
      <c r="DS154" s="30">
        <v>0</v>
      </c>
      <c r="DT154" s="29">
        <v>0</v>
      </c>
      <c r="DU154" s="30">
        <v>0</v>
      </c>
      <c r="DV154" s="29">
        <v>0</v>
      </c>
      <c r="DW154" s="32">
        <v>173</v>
      </c>
      <c r="DX154" s="33">
        <v>150</v>
      </c>
    </row>
    <row r="155" spans="1:128">
      <c r="A155" s="1">
        <v>151</v>
      </c>
      <c r="B155" s="27" t="s">
        <v>552</v>
      </c>
      <c r="C155" s="28" t="s">
        <v>553</v>
      </c>
      <c r="D155" s="29">
        <v>0</v>
      </c>
      <c r="E155" s="30">
        <v>0</v>
      </c>
      <c r="F155" s="29">
        <v>0</v>
      </c>
      <c r="G155" s="30">
        <v>0</v>
      </c>
      <c r="H155" s="29">
        <v>0</v>
      </c>
      <c r="I155" s="30">
        <v>0</v>
      </c>
      <c r="J155" s="29">
        <v>0</v>
      </c>
      <c r="K155" s="30">
        <v>0</v>
      </c>
      <c r="L155" s="29">
        <v>0</v>
      </c>
      <c r="M155" s="30">
        <v>0</v>
      </c>
      <c r="N155" s="29">
        <v>0</v>
      </c>
      <c r="O155" s="30">
        <v>0</v>
      </c>
      <c r="P155" s="29">
        <v>0</v>
      </c>
      <c r="Q155" s="30">
        <v>0</v>
      </c>
      <c r="R155" s="29">
        <v>0</v>
      </c>
      <c r="S155" s="30">
        <v>0</v>
      </c>
      <c r="T155" s="29">
        <v>0</v>
      </c>
      <c r="U155" s="30">
        <v>0</v>
      </c>
      <c r="V155" s="29">
        <v>0</v>
      </c>
      <c r="W155" s="30">
        <v>0</v>
      </c>
      <c r="X155" s="29">
        <v>0</v>
      </c>
      <c r="Y155" s="30">
        <v>0</v>
      </c>
      <c r="Z155" s="29">
        <v>0</v>
      </c>
      <c r="AA155" s="30">
        <v>0</v>
      </c>
      <c r="AB155" s="29">
        <v>0</v>
      </c>
      <c r="AC155" s="30">
        <v>0</v>
      </c>
      <c r="AD155" s="29">
        <v>0</v>
      </c>
      <c r="AE155" s="30">
        <v>0</v>
      </c>
      <c r="AF155" s="29">
        <v>0</v>
      </c>
      <c r="AG155" s="30">
        <v>0</v>
      </c>
      <c r="AH155" s="29">
        <v>0</v>
      </c>
      <c r="AI155" s="30">
        <v>0</v>
      </c>
      <c r="AJ155" s="29">
        <v>0</v>
      </c>
      <c r="AK155" s="30">
        <v>0</v>
      </c>
      <c r="AL155" s="29">
        <v>0</v>
      </c>
      <c r="AM155" s="30">
        <v>0</v>
      </c>
      <c r="AN155" s="29">
        <v>0</v>
      </c>
      <c r="AO155" s="30">
        <v>0</v>
      </c>
      <c r="AP155" s="29">
        <v>0</v>
      </c>
      <c r="AQ155" s="30">
        <v>0</v>
      </c>
      <c r="AR155" s="29">
        <v>0</v>
      </c>
      <c r="AS155" s="30">
        <v>0</v>
      </c>
      <c r="AT155" s="29">
        <v>0</v>
      </c>
      <c r="AU155" s="30">
        <v>0</v>
      </c>
      <c r="AV155" s="29">
        <v>0</v>
      </c>
      <c r="AW155" s="30">
        <v>0</v>
      </c>
      <c r="AX155" s="29">
        <v>0</v>
      </c>
      <c r="AY155" s="30">
        <v>0</v>
      </c>
      <c r="AZ155" s="29">
        <v>0</v>
      </c>
      <c r="BA155" s="30">
        <v>0</v>
      </c>
      <c r="BB155" s="29">
        <v>0</v>
      </c>
      <c r="BC155" s="30">
        <v>0</v>
      </c>
      <c r="BD155" s="29">
        <v>0</v>
      </c>
      <c r="BE155" s="30">
        <v>0</v>
      </c>
      <c r="BF155" s="29">
        <v>0</v>
      </c>
      <c r="BG155" s="30">
        <v>0</v>
      </c>
      <c r="BH155" s="29">
        <v>0</v>
      </c>
      <c r="BI155" s="30">
        <v>0</v>
      </c>
      <c r="BJ155" s="29">
        <v>0</v>
      </c>
      <c r="BK155" s="30">
        <v>0</v>
      </c>
      <c r="BL155" s="29">
        <v>0</v>
      </c>
      <c r="BM155" s="30">
        <v>0</v>
      </c>
      <c r="BN155" s="29">
        <v>0</v>
      </c>
      <c r="BO155" s="30">
        <v>0</v>
      </c>
      <c r="BP155" s="29">
        <v>0</v>
      </c>
      <c r="BQ155" s="30">
        <v>0</v>
      </c>
      <c r="BR155" s="29">
        <v>0</v>
      </c>
      <c r="BS155" s="30">
        <v>0</v>
      </c>
      <c r="BT155" s="29">
        <v>1</v>
      </c>
      <c r="BU155" s="30">
        <v>0</v>
      </c>
      <c r="BV155" s="29">
        <v>0</v>
      </c>
      <c r="BW155" s="30">
        <v>0</v>
      </c>
      <c r="BX155" s="29">
        <v>0</v>
      </c>
      <c r="BY155" s="30">
        <v>0</v>
      </c>
      <c r="BZ155" s="31">
        <v>0</v>
      </c>
      <c r="CA155" s="30">
        <v>0</v>
      </c>
      <c r="CB155" s="29">
        <v>0</v>
      </c>
      <c r="CC155" s="30">
        <v>0</v>
      </c>
      <c r="CD155" s="29">
        <v>0</v>
      </c>
      <c r="CE155" s="30">
        <v>0</v>
      </c>
      <c r="CF155" s="29">
        <v>0</v>
      </c>
      <c r="CG155" s="30">
        <v>0</v>
      </c>
      <c r="CH155" s="29">
        <v>0</v>
      </c>
      <c r="CI155" s="30">
        <v>0</v>
      </c>
      <c r="CJ155" s="29">
        <v>0</v>
      </c>
      <c r="CK155" s="30">
        <v>0</v>
      </c>
      <c r="CL155" s="29">
        <v>0</v>
      </c>
      <c r="CM155" s="30">
        <v>0</v>
      </c>
      <c r="CN155" s="29">
        <v>0</v>
      </c>
      <c r="CO155" s="30">
        <v>0</v>
      </c>
      <c r="CP155" s="29">
        <v>5</v>
      </c>
      <c r="CQ155" s="30">
        <v>0</v>
      </c>
      <c r="CR155" s="29">
        <v>0</v>
      </c>
      <c r="CS155" s="29">
        <v>0</v>
      </c>
      <c r="CT155" s="29">
        <v>0</v>
      </c>
      <c r="CU155" s="30">
        <v>0</v>
      </c>
      <c r="CV155" s="29">
        <v>0</v>
      </c>
      <c r="CW155" s="30">
        <v>0</v>
      </c>
      <c r="CX155" s="29">
        <v>0</v>
      </c>
      <c r="CY155" s="30">
        <v>0</v>
      </c>
      <c r="CZ155" s="29">
        <v>0</v>
      </c>
      <c r="DA155" s="30">
        <v>0</v>
      </c>
      <c r="DB155" s="29">
        <v>0</v>
      </c>
      <c r="DC155" s="30">
        <v>0</v>
      </c>
      <c r="DD155" s="29">
        <v>0</v>
      </c>
      <c r="DE155" s="30">
        <v>0</v>
      </c>
      <c r="DF155" s="29">
        <v>0</v>
      </c>
      <c r="DG155" s="30">
        <v>0</v>
      </c>
      <c r="DH155" s="29">
        <v>0</v>
      </c>
      <c r="DI155" s="30">
        <v>0</v>
      </c>
      <c r="DJ155" s="29">
        <v>0</v>
      </c>
      <c r="DK155" s="30">
        <v>0</v>
      </c>
      <c r="DL155" s="29">
        <v>0</v>
      </c>
      <c r="DM155" s="30">
        <v>0</v>
      </c>
      <c r="DN155" s="29">
        <v>0</v>
      </c>
      <c r="DO155" s="30">
        <v>0</v>
      </c>
      <c r="DP155" s="29">
        <v>13</v>
      </c>
      <c r="DQ155" s="30">
        <v>12</v>
      </c>
      <c r="DR155" s="29">
        <v>0</v>
      </c>
      <c r="DS155" s="30">
        <v>0</v>
      </c>
      <c r="DT155" s="29">
        <v>0</v>
      </c>
      <c r="DU155" s="30">
        <v>0</v>
      </c>
      <c r="DV155" s="29">
        <v>0</v>
      </c>
      <c r="DW155" s="32">
        <v>31</v>
      </c>
      <c r="DX155" s="33">
        <v>151</v>
      </c>
    </row>
    <row r="156" spans="1:128">
      <c r="A156" s="1">
        <v>152</v>
      </c>
      <c r="B156" s="27" t="s">
        <v>554</v>
      </c>
      <c r="C156" s="28" t="s">
        <v>555</v>
      </c>
      <c r="D156" s="29">
        <v>7</v>
      </c>
      <c r="E156" s="30">
        <v>2</v>
      </c>
      <c r="F156" s="29">
        <v>1</v>
      </c>
      <c r="G156" s="30">
        <v>0</v>
      </c>
      <c r="H156" s="29">
        <v>2</v>
      </c>
      <c r="I156" s="30">
        <v>7</v>
      </c>
      <c r="J156" s="29">
        <v>8</v>
      </c>
      <c r="K156" s="30">
        <v>7</v>
      </c>
      <c r="L156" s="29">
        <v>11</v>
      </c>
      <c r="M156" s="30">
        <v>12</v>
      </c>
      <c r="N156" s="29">
        <v>62</v>
      </c>
      <c r="O156" s="30">
        <v>12</v>
      </c>
      <c r="P156" s="29">
        <v>3</v>
      </c>
      <c r="Q156" s="30">
        <v>180</v>
      </c>
      <c r="R156" s="29">
        <v>54</v>
      </c>
      <c r="S156" s="30">
        <v>11</v>
      </c>
      <c r="T156" s="29">
        <v>2</v>
      </c>
      <c r="U156" s="30">
        <v>7</v>
      </c>
      <c r="V156" s="29">
        <v>4</v>
      </c>
      <c r="W156" s="30">
        <v>3</v>
      </c>
      <c r="X156" s="29">
        <v>1</v>
      </c>
      <c r="Y156" s="30">
        <v>10</v>
      </c>
      <c r="Z156" s="29">
        <v>23</v>
      </c>
      <c r="AA156" s="30">
        <v>8</v>
      </c>
      <c r="AB156" s="29">
        <v>14</v>
      </c>
      <c r="AC156" s="30">
        <v>7</v>
      </c>
      <c r="AD156" s="29">
        <v>17</v>
      </c>
      <c r="AE156" s="30">
        <v>13</v>
      </c>
      <c r="AF156" s="29">
        <v>5</v>
      </c>
      <c r="AG156" s="30">
        <v>10</v>
      </c>
      <c r="AH156" s="29">
        <v>2</v>
      </c>
      <c r="AI156" s="30">
        <v>3</v>
      </c>
      <c r="AJ156" s="29">
        <v>3</v>
      </c>
      <c r="AK156" s="30">
        <v>11</v>
      </c>
      <c r="AL156" s="29">
        <v>17</v>
      </c>
      <c r="AM156" s="30">
        <v>11</v>
      </c>
      <c r="AN156" s="29">
        <v>6</v>
      </c>
      <c r="AO156" s="30">
        <v>4</v>
      </c>
      <c r="AP156" s="29">
        <v>3</v>
      </c>
      <c r="AQ156" s="30">
        <v>1</v>
      </c>
      <c r="AR156" s="29">
        <v>3</v>
      </c>
      <c r="AS156" s="30">
        <v>3</v>
      </c>
      <c r="AT156" s="29">
        <v>0</v>
      </c>
      <c r="AU156" s="30">
        <v>8</v>
      </c>
      <c r="AV156" s="29">
        <v>3</v>
      </c>
      <c r="AW156" s="30">
        <v>3</v>
      </c>
      <c r="AX156" s="29">
        <v>2</v>
      </c>
      <c r="AY156" s="30">
        <v>2</v>
      </c>
      <c r="AZ156" s="29">
        <v>2</v>
      </c>
      <c r="BA156" s="30">
        <v>3</v>
      </c>
      <c r="BB156" s="29">
        <v>4</v>
      </c>
      <c r="BC156" s="30">
        <v>4</v>
      </c>
      <c r="BD156" s="29">
        <v>7</v>
      </c>
      <c r="BE156" s="30">
        <v>11</v>
      </c>
      <c r="BF156" s="29">
        <v>5</v>
      </c>
      <c r="BG156" s="30">
        <v>3</v>
      </c>
      <c r="BH156" s="29">
        <v>2</v>
      </c>
      <c r="BI156" s="30">
        <v>1</v>
      </c>
      <c r="BJ156" s="29">
        <v>2</v>
      </c>
      <c r="BK156" s="30">
        <v>3</v>
      </c>
      <c r="BL156" s="29">
        <v>7</v>
      </c>
      <c r="BM156" s="30">
        <v>25</v>
      </c>
      <c r="BN156" s="29">
        <v>21</v>
      </c>
      <c r="BO156" s="30">
        <v>4</v>
      </c>
      <c r="BP156" s="29">
        <v>3</v>
      </c>
      <c r="BQ156" s="30">
        <v>4</v>
      </c>
      <c r="BR156" s="29">
        <v>5</v>
      </c>
      <c r="BS156" s="30">
        <v>173</v>
      </c>
      <c r="BT156" s="29">
        <v>261</v>
      </c>
      <c r="BU156" s="30">
        <v>79</v>
      </c>
      <c r="BV156" s="29">
        <v>17</v>
      </c>
      <c r="BW156" s="30">
        <v>10</v>
      </c>
      <c r="BX156" s="29">
        <v>34</v>
      </c>
      <c r="BY156" s="30">
        <v>7</v>
      </c>
      <c r="BZ156" s="31">
        <v>7</v>
      </c>
      <c r="CA156" s="30">
        <v>20</v>
      </c>
      <c r="CB156" s="29">
        <v>17</v>
      </c>
      <c r="CC156" s="30">
        <v>6</v>
      </c>
      <c r="CD156" s="29">
        <v>47</v>
      </c>
      <c r="CE156" s="30">
        <v>4</v>
      </c>
      <c r="CF156" s="29">
        <v>105</v>
      </c>
      <c r="CG156" s="30">
        <v>53</v>
      </c>
      <c r="CH156" s="29">
        <v>32</v>
      </c>
      <c r="CI156" s="30">
        <v>158</v>
      </c>
      <c r="CJ156" s="29">
        <v>4</v>
      </c>
      <c r="CK156" s="30">
        <v>2</v>
      </c>
      <c r="CL156" s="29">
        <v>24</v>
      </c>
      <c r="CM156" s="30">
        <v>7</v>
      </c>
      <c r="CN156" s="29">
        <v>15</v>
      </c>
      <c r="CO156" s="30">
        <v>0</v>
      </c>
      <c r="CP156" s="29">
        <v>121</v>
      </c>
      <c r="CQ156" s="30">
        <v>12</v>
      </c>
      <c r="CR156" s="29">
        <v>19</v>
      </c>
      <c r="CS156" s="29">
        <v>7</v>
      </c>
      <c r="CT156" s="29">
        <v>0</v>
      </c>
      <c r="CU156" s="30">
        <v>3</v>
      </c>
      <c r="CV156" s="29">
        <v>2</v>
      </c>
      <c r="CW156" s="30">
        <v>18</v>
      </c>
      <c r="CX156" s="29">
        <v>17</v>
      </c>
      <c r="CY156" s="30">
        <v>7</v>
      </c>
      <c r="CZ156" s="29">
        <v>7</v>
      </c>
      <c r="DA156" s="30">
        <v>5</v>
      </c>
      <c r="DB156" s="29">
        <v>23</v>
      </c>
      <c r="DC156" s="30">
        <v>10</v>
      </c>
      <c r="DD156" s="29">
        <v>7</v>
      </c>
      <c r="DE156" s="30">
        <v>3</v>
      </c>
      <c r="DF156" s="29">
        <v>2</v>
      </c>
      <c r="DG156" s="30">
        <v>56</v>
      </c>
      <c r="DH156" s="29">
        <v>11</v>
      </c>
      <c r="DI156" s="30">
        <v>188</v>
      </c>
      <c r="DJ156" s="29">
        <v>3</v>
      </c>
      <c r="DK156" s="30">
        <v>104</v>
      </c>
      <c r="DL156" s="29">
        <v>24</v>
      </c>
      <c r="DM156" s="30">
        <v>6</v>
      </c>
      <c r="DN156" s="29">
        <v>46</v>
      </c>
      <c r="DO156" s="30">
        <v>69</v>
      </c>
      <c r="DP156" s="29">
        <v>142</v>
      </c>
      <c r="DQ156" s="30">
        <v>909</v>
      </c>
      <c r="DR156" s="29">
        <v>93</v>
      </c>
      <c r="DS156" s="30">
        <v>28</v>
      </c>
      <c r="DT156" s="29">
        <v>8</v>
      </c>
      <c r="DU156" s="30">
        <v>206</v>
      </c>
      <c r="DV156" s="29">
        <v>15</v>
      </c>
      <c r="DW156" s="32">
        <v>3957</v>
      </c>
      <c r="DX156" s="33">
        <v>152</v>
      </c>
    </row>
    <row r="157" spans="1:128">
      <c r="A157" s="1">
        <v>153</v>
      </c>
      <c r="B157" s="27" t="s">
        <v>556</v>
      </c>
      <c r="C157" s="28" t="s">
        <v>557</v>
      </c>
      <c r="D157" s="29">
        <v>8</v>
      </c>
      <c r="E157" s="30">
        <v>3</v>
      </c>
      <c r="F157" s="29">
        <v>2</v>
      </c>
      <c r="G157" s="30">
        <v>0</v>
      </c>
      <c r="H157" s="29">
        <v>1</v>
      </c>
      <c r="I157" s="30">
        <v>14</v>
      </c>
      <c r="J157" s="29">
        <v>2</v>
      </c>
      <c r="K157" s="30">
        <v>3</v>
      </c>
      <c r="L157" s="29">
        <v>4</v>
      </c>
      <c r="M157" s="30">
        <v>8</v>
      </c>
      <c r="N157" s="29">
        <v>22</v>
      </c>
      <c r="O157" s="30">
        <v>6</v>
      </c>
      <c r="P157" s="29">
        <v>1</v>
      </c>
      <c r="Q157" s="30">
        <v>35</v>
      </c>
      <c r="R157" s="29">
        <v>29</v>
      </c>
      <c r="S157" s="30">
        <v>6</v>
      </c>
      <c r="T157" s="29">
        <v>3</v>
      </c>
      <c r="U157" s="30">
        <v>4</v>
      </c>
      <c r="V157" s="29">
        <v>3</v>
      </c>
      <c r="W157" s="30">
        <v>5</v>
      </c>
      <c r="X157" s="29">
        <v>1</v>
      </c>
      <c r="Y157" s="30">
        <v>5</v>
      </c>
      <c r="Z157" s="29">
        <v>6</v>
      </c>
      <c r="AA157" s="30">
        <v>8</v>
      </c>
      <c r="AB157" s="29">
        <v>24</v>
      </c>
      <c r="AC157" s="30">
        <v>8</v>
      </c>
      <c r="AD157" s="29">
        <v>14</v>
      </c>
      <c r="AE157" s="30">
        <v>10</v>
      </c>
      <c r="AF157" s="29">
        <v>2</v>
      </c>
      <c r="AG157" s="30">
        <v>15</v>
      </c>
      <c r="AH157" s="29">
        <v>2</v>
      </c>
      <c r="AI157" s="30">
        <v>6</v>
      </c>
      <c r="AJ157" s="29">
        <v>4</v>
      </c>
      <c r="AK157" s="30">
        <v>9</v>
      </c>
      <c r="AL157" s="29">
        <v>11</v>
      </c>
      <c r="AM157" s="30">
        <v>4</v>
      </c>
      <c r="AN157" s="29">
        <v>5</v>
      </c>
      <c r="AO157" s="30">
        <v>2</v>
      </c>
      <c r="AP157" s="29">
        <v>2</v>
      </c>
      <c r="AQ157" s="30">
        <v>2</v>
      </c>
      <c r="AR157" s="29">
        <v>5</v>
      </c>
      <c r="AS157" s="30">
        <v>2</v>
      </c>
      <c r="AT157" s="29">
        <v>0</v>
      </c>
      <c r="AU157" s="30">
        <v>13</v>
      </c>
      <c r="AV157" s="29">
        <v>5</v>
      </c>
      <c r="AW157" s="30">
        <v>5</v>
      </c>
      <c r="AX157" s="29">
        <v>4</v>
      </c>
      <c r="AY157" s="30">
        <v>2</v>
      </c>
      <c r="AZ157" s="29">
        <v>3</v>
      </c>
      <c r="BA157" s="30">
        <v>2</v>
      </c>
      <c r="BB157" s="29">
        <v>6</v>
      </c>
      <c r="BC157" s="30">
        <v>19</v>
      </c>
      <c r="BD157" s="29">
        <v>15</v>
      </c>
      <c r="BE157" s="30">
        <v>22</v>
      </c>
      <c r="BF157" s="29">
        <v>19</v>
      </c>
      <c r="BG157" s="30">
        <v>5</v>
      </c>
      <c r="BH157" s="29">
        <v>2</v>
      </c>
      <c r="BI157" s="30">
        <v>2</v>
      </c>
      <c r="BJ157" s="29">
        <v>3</v>
      </c>
      <c r="BK157" s="30">
        <v>5</v>
      </c>
      <c r="BL157" s="29">
        <v>9</v>
      </c>
      <c r="BM157" s="30">
        <v>19</v>
      </c>
      <c r="BN157" s="29">
        <v>31</v>
      </c>
      <c r="BO157" s="30">
        <v>4</v>
      </c>
      <c r="BP157" s="29">
        <v>5</v>
      </c>
      <c r="BQ157" s="30">
        <v>8</v>
      </c>
      <c r="BR157" s="29">
        <v>8</v>
      </c>
      <c r="BS157" s="30">
        <v>90</v>
      </c>
      <c r="BT157" s="29">
        <v>41</v>
      </c>
      <c r="BU157" s="30">
        <v>39</v>
      </c>
      <c r="BV157" s="29">
        <v>7</v>
      </c>
      <c r="BW157" s="30">
        <v>1</v>
      </c>
      <c r="BX157" s="29">
        <v>30</v>
      </c>
      <c r="BY157" s="30">
        <v>4</v>
      </c>
      <c r="BZ157" s="31">
        <v>4</v>
      </c>
      <c r="CA157" s="30">
        <v>14</v>
      </c>
      <c r="CB157" s="29">
        <v>12</v>
      </c>
      <c r="CC157" s="30">
        <v>10</v>
      </c>
      <c r="CD157" s="29">
        <v>32</v>
      </c>
      <c r="CE157" s="30">
        <v>15</v>
      </c>
      <c r="CF157" s="29">
        <v>18</v>
      </c>
      <c r="CG157" s="30">
        <v>17</v>
      </c>
      <c r="CH157" s="29">
        <v>9</v>
      </c>
      <c r="CI157" s="30">
        <v>393</v>
      </c>
      <c r="CJ157" s="29">
        <v>62</v>
      </c>
      <c r="CK157" s="30">
        <v>12</v>
      </c>
      <c r="CL157" s="29">
        <v>260</v>
      </c>
      <c r="CM157" s="30">
        <v>82</v>
      </c>
      <c r="CN157" s="29">
        <v>169</v>
      </c>
      <c r="CO157" s="30">
        <v>1</v>
      </c>
      <c r="CP157" s="29">
        <v>84</v>
      </c>
      <c r="CQ157" s="30">
        <v>4</v>
      </c>
      <c r="CR157" s="29">
        <v>22</v>
      </c>
      <c r="CS157" s="29">
        <v>4</v>
      </c>
      <c r="CT157" s="29">
        <v>1</v>
      </c>
      <c r="CU157" s="30">
        <v>88</v>
      </c>
      <c r="CV157" s="29">
        <v>52</v>
      </c>
      <c r="CW157" s="30">
        <v>2</v>
      </c>
      <c r="CX157" s="29">
        <v>41</v>
      </c>
      <c r="CY157" s="30">
        <v>4</v>
      </c>
      <c r="CZ157" s="29">
        <v>32</v>
      </c>
      <c r="DA157" s="30">
        <v>22</v>
      </c>
      <c r="DB157" s="29">
        <v>24</v>
      </c>
      <c r="DC157" s="30">
        <v>10</v>
      </c>
      <c r="DD157" s="29">
        <v>89</v>
      </c>
      <c r="DE157" s="30">
        <v>17</v>
      </c>
      <c r="DF157" s="29">
        <v>10</v>
      </c>
      <c r="DG157" s="30">
        <v>105</v>
      </c>
      <c r="DH157" s="29">
        <v>7</v>
      </c>
      <c r="DI157" s="30">
        <v>9</v>
      </c>
      <c r="DJ157" s="29">
        <v>53</v>
      </c>
      <c r="DK157" s="30">
        <v>20</v>
      </c>
      <c r="DL157" s="29">
        <v>5</v>
      </c>
      <c r="DM157" s="30">
        <v>2</v>
      </c>
      <c r="DN157" s="29">
        <v>24</v>
      </c>
      <c r="DO157" s="30">
        <v>10</v>
      </c>
      <c r="DP157" s="29">
        <v>19</v>
      </c>
      <c r="DQ157" s="30">
        <v>30</v>
      </c>
      <c r="DR157" s="29">
        <v>12</v>
      </c>
      <c r="DS157" s="30">
        <v>5</v>
      </c>
      <c r="DT157" s="29">
        <v>19</v>
      </c>
      <c r="DU157" s="30">
        <v>22</v>
      </c>
      <c r="DV157" s="29">
        <v>20</v>
      </c>
      <c r="DW157" s="32">
        <v>2712</v>
      </c>
      <c r="DX157" s="33">
        <v>153</v>
      </c>
    </row>
    <row r="158" spans="1:128">
      <c r="A158" s="1">
        <v>154</v>
      </c>
      <c r="B158" s="27" t="s">
        <v>558</v>
      </c>
      <c r="C158" s="28" t="s">
        <v>559</v>
      </c>
      <c r="D158" s="29">
        <v>0</v>
      </c>
      <c r="E158" s="30">
        <v>0</v>
      </c>
      <c r="F158" s="29">
        <v>0</v>
      </c>
      <c r="G158" s="30">
        <v>0</v>
      </c>
      <c r="H158" s="29">
        <v>0</v>
      </c>
      <c r="I158" s="30">
        <v>0</v>
      </c>
      <c r="J158" s="29">
        <v>0</v>
      </c>
      <c r="K158" s="30">
        <v>0</v>
      </c>
      <c r="L158" s="29">
        <v>0</v>
      </c>
      <c r="M158" s="30">
        <v>0</v>
      </c>
      <c r="N158" s="29">
        <v>1</v>
      </c>
      <c r="O158" s="30">
        <v>0</v>
      </c>
      <c r="P158" s="29">
        <v>0</v>
      </c>
      <c r="Q158" s="30">
        <v>7</v>
      </c>
      <c r="R158" s="29">
        <v>1</v>
      </c>
      <c r="S158" s="30">
        <v>0</v>
      </c>
      <c r="T158" s="29">
        <v>0</v>
      </c>
      <c r="U158" s="30">
        <v>0</v>
      </c>
      <c r="V158" s="29">
        <v>0</v>
      </c>
      <c r="W158" s="30">
        <v>1</v>
      </c>
      <c r="X158" s="29">
        <v>0</v>
      </c>
      <c r="Y158" s="30">
        <v>1</v>
      </c>
      <c r="Z158" s="29">
        <v>0</v>
      </c>
      <c r="AA158" s="30">
        <v>1</v>
      </c>
      <c r="AB158" s="29">
        <v>1</v>
      </c>
      <c r="AC158" s="30">
        <v>0</v>
      </c>
      <c r="AD158" s="29">
        <v>1</v>
      </c>
      <c r="AE158" s="30">
        <v>0</v>
      </c>
      <c r="AF158" s="29">
        <v>0</v>
      </c>
      <c r="AG158" s="30">
        <v>1</v>
      </c>
      <c r="AH158" s="29">
        <v>0</v>
      </c>
      <c r="AI158" s="30">
        <v>0</v>
      </c>
      <c r="AJ158" s="29">
        <v>0</v>
      </c>
      <c r="AK158" s="30">
        <v>1</v>
      </c>
      <c r="AL158" s="29">
        <v>1</v>
      </c>
      <c r="AM158" s="30">
        <v>0</v>
      </c>
      <c r="AN158" s="29">
        <v>0</v>
      </c>
      <c r="AO158" s="30">
        <v>0</v>
      </c>
      <c r="AP158" s="29">
        <v>0</v>
      </c>
      <c r="AQ158" s="30">
        <v>0</v>
      </c>
      <c r="AR158" s="29">
        <v>1</v>
      </c>
      <c r="AS158" s="30">
        <v>0</v>
      </c>
      <c r="AT158" s="29">
        <v>0</v>
      </c>
      <c r="AU158" s="30">
        <v>1</v>
      </c>
      <c r="AV158" s="29">
        <v>0</v>
      </c>
      <c r="AW158" s="30">
        <v>0</v>
      </c>
      <c r="AX158" s="29">
        <v>0</v>
      </c>
      <c r="AY158" s="30">
        <v>0</v>
      </c>
      <c r="AZ158" s="29">
        <v>0</v>
      </c>
      <c r="BA158" s="30">
        <v>0</v>
      </c>
      <c r="BB158" s="29">
        <v>1</v>
      </c>
      <c r="BC158" s="30">
        <v>1</v>
      </c>
      <c r="BD158" s="29">
        <v>1</v>
      </c>
      <c r="BE158" s="30">
        <v>1</v>
      </c>
      <c r="BF158" s="29">
        <v>1</v>
      </c>
      <c r="BG158" s="30">
        <v>0</v>
      </c>
      <c r="BH158" s="29">
        <v>0</v>
      </c>
      <c r="BI158" s="30">
        <v>0</v>
      </c>
      <c r="BJ158" s="29">
        <v>0</v>
      </c>
      <c r="BK158" s="30">
        <v>0</v>
      </c>
      <c r="BL158" s="29">
        <v>0</v>
      </c>
      <c r="BM158" s="30">
        <v>1</v>
      </c>
      <c r="BN158" s="29">
        <v>1</v>
      </c>
      <c r="BO158" s="30">
        <v>0</v>
      </c>
      <c r="BP158" s="29">
        <v>1</v>
      </c>
      <c r="BQ158" s="30">
        <v>1</v>
      </c>
      <c r="BR158" s="29">
        <v>1</v>
      </c>
      <c r="BS158" s="30">
        <v>19</v>
      </c>
      <c r="BT158" s="29">
        <v>45</v>
      </c>
      <c r="BU158" s="30">
        <v>1</v>
      </c>
      <c r="BV158" s="29">
        <v>0</v>
      </c>
      <c r="BW158" s="30">
        <v>0</v>
      </c>
      <c r="BX158" s="29">
        <v>1</v>
      </c>
      <c r="BY158" s="30">
        <v>0</v>
      </c>
      <c r="BZ158" s="31">
        <v>0</v>
      </c>
      <c r="CA158" s="30">
        <v>1</v>
      </c>
      <c r="CB158" s="29">
        <v>1</v>
      </c>
      <c r="CC158" s="30">
        <v>1</v>
      </c>
      <c r="CD158" s="29">
        <v>1</v>
      </c>
      <c r="CE158" s="30">
        <v>1</v>
      </c>
      <c r="CF158" s="29">
        <v>1</v>
      </c>
      <c r="CG158" s="30">
        <v>1</v>
      </c>
      <c r="CH158" s="29">
        <v>1</v>
      </c>
      <c r="CI158" s="30">
        <v>6</v>
      </c>
      <c r="CJ158" s="29">
        <v>1</v>
      </c>
      <c r="CK158" s="30">
        <v>1</v>
      </c>
      <c r="CL158" s="29">
        <v>13</v>
      </c>
      <c r="CM158" s="30">
        <v>4</v>
      </c>
      <c r="CN158" s="29">
        <v>12</v>
      </c>
      <c r="CO158" s="30">
        <v>0</v>
      </c>
      <c r="CP158" s="29">
        <v>4</v>
      </c>
      <c r="CQ158" s="30">
        <v>1</v>
      </c>
      <c r="CR158" s="29">
        <v>4</v>
      </c>
      <c r="CS158" s="29">
        <v>0</v>
      </c>
      <c r="CT158" s="29">
        <v>0</v>
      </c>
      <c r="CU158" s="30">
        <v>4</v>
      </c>
      <c r="CV158" s="29">
        <v>2</v>
      </c>
      <c r="CW158" s="30">
        <v>5</v>
      </c>
      <c r="CX158" s="29">
        <v>0</v>
      </c>
      <c r="CY158" s="30">
        <v>2</v>
      </c>
      <c r="CZ158" s="29">
        <v>1</v>
      </c>
      <c r="DA158" s="30">
        <v>1</v>
      </c>
      <c r="DB158" s="29">
        <v>1</v>
      </c>
      <c r="DC158" s="30">
        <v>1</v>
      </c>
      <c r="DD158" s="29">
        <v>5</v>
      </c>
      <c r="DE158" s="30">
        <v>1</v>
      </c>
      <c r="DF158" s="29">
        <v>1</v>
      </c>
      <c r="DG158" s="30">
        <v>7</v>
      </c>
      <c r="DH158" s="29">
        <v>0</v>
      </c>
      <c r="DI158" s="30">
        <v>1</v>
      </c>
      <c r="DJ158" s="29">
        <v>6</v>
      </c>
      <c r="DK158" s="30">
        <v>9</v>
      </c>
      <c r="DL158" s="29">
        <v>1</v>
      </c>
      <c r="DM158" s="30">
        <v>2</v>
      </c>
      <c r="DN158" s="29">
        <v>0</v>
      </c>
      <c r="DO158" s="30">
        <v>8</v>
      </c>
      <c r="DP158" s="29">
        <v>2</v>
      </c>
      <c r="DQ158" s="30">
        <v>23</v>
      </c>
      <c r="DR158" s="29">
        <v>1</v>
      </c>
      <c r="DS158" s="30">
        <v>1</v>
      </c>
      <c r="DT158" s="29">
        <v>4</v>
      </c>
      <c r="DU158" s="30">
        <v>4</v>
      </c>
      <c r="DV158" s="29">
        <v>1</v>
      </c>
      <c r="DW158" s="32">
        <v>243</v>
      </c>
      <c r="DX158" s="33">
        <v>154</v>
      </c>
    </row>
    <row r="159" spans="1:128">
      <c r="A159" s="1">
        <v>155</v>
      </c>
      <c r="B159" s="27" t="s">
        <v>560</v>
      </c>
      <c r="C159" s="28" t="s">
        <v>561</v>
      </c>
      <c r="D159" s="29">
        <v>12</v>
      </c>
      <c r="E159" s="30">
        <v>5</v>
      </c>
      <c r="F159" s="29">
        <v>3</v>
      </c>
      <c r="G159" s="30">
        <v>0</v>
      </c>
      <c r="H159" s="29">
        <v>1</v>
      </c>
      <c r="I159" s="30">
        <v>35</v>
      </c>
      <c r="J159" s="29">
        <v>4</v>
      </c>
      <c r="K159" s="30">
        <v>5</v>
      </c>
      <c r="L159" s="29">
        <v>11</v>
      </c>
      <c r="M159" s="30">
        <v>20</v>
      </c>
      <c r="N159" s="29">
        <v>58</v>
      </c>
      <c r="O159" s="30">
        <v>14</v>
      </c>
      <c r="P159" s="29">
        <v>5</v>
      </c>
      <c r="Q159" s="30">
        <v>177</v>
      </c>
      <c r="R159" s="29">
        <v>61</v>
      </c>
      <c r="S159" s="30">
        <v>13</v>
      </c>
      <c r="T159" s="29">
        <v>9</v>
      </c>
      <c r="U159" s="30">
        <v>8</v>
      </c>
      <c r="V159" s="29">
        <v>6</v>
      </c>
      <c r="W159" s="30">
        <v>9</v>
      </c>
      <c r="X159" s="29">
        <v>2</v>
      </c>
      <c r="Y159" s="30">
        <v>11</v>
      </c>
      <c r="Z159" s="29">
        <v>15</v>
      </c>
      <c r="AA159" s="30">
        <v>19</v>
      </c>
      <c r="AB159" s="29">
        <v>53</v>
      </c>
      <c r="AC159" s="30">
        <v>18</v>
      </c>
      <c r="AD159" s="29">
        <v>38</v>
      </c>
      <c r="AE159" s="30">
        <v>27</v>
      </c>
      <c r="AF159" s="29">
        <v>6</v>
      </c>
      <c r="AG159" s="30">
        <v>34</v>
      </c>
      <c r="AH159" s="29">
        <v>6</v>
      </c>
      <c r="AI159" s="30">
        <v>14</v>
      </c>
      <c r="AJ159" s="29">
        <v>13</v>
      </c>
      <c r="AK159" s="30">
        <v>19</v>
      </c>
      <c r="AL159" s="29">
        <v>25</v>
      </c>
      <c r="AM159" s="30">
        <v>9</v>
      </c>
      <c r="AN159" s="29">
        <v>9</v>
      </c>
      <c r="AO159" s="30">
        <v>2</v>
      </c>
      <c r="AP159" s="29">
        <v>5</v>
      </c>
      <c r="AQ159" s="30">
        <v>3</v>
      </c>
      <c r="AR159" s="29">
        <v>12</v>
      </c>
      <c r="AS159" s="30">
        <v>5</v>
      </c>
      <c r="AT159" s="29">
        <v>1</v>
      </c>
      <c r="AU159" s="30">
        <v>17</v>
      </c>
      <c r="AV159" s="29">
        <v>10</v>
      </c>
      <c r="AW159" s="30">
        <v>10</v>
      </c>
      <c r="AX159" s="29">
        <v>8</v>
      </c>
      <c r="AY159" s="30">
        <v>5</v>
      </c>
      <c r="AZ159" s="29">
        <v>7</v>
      </c>
      <c r="BA159" s="30">
        <v>6</v>
      </c>
      <c r="BB159" s="29">
        <v>17</v>
      </c>
      <c r="BC159" s="30">
        <v>43</v>
      </c>
      <c r="BD159" s="29">
        <v>38</v>
      </c>
      <c r="BE159" s="30">
        <v>56</v>
      </c>
      <c r="BF159" s="29">
        <v>45</v>
      </c>
      <c r="BG159" s="30">
        <v>10</v>
      </c>
      <c r="BH159" s="29">
        <v>2</v>
      </c>
      <c r="BI159" s="30">
        <v>3</v>
      </c>
      <c r="BJ159" s="29">
        <v>8</v>
      </c>
      <c r="BK159" s="30">
        <v>9</v>
      </c>
      <c r="BL159" s="29">
        <v>19</v>
      </c>
      <c r="BM159" s="30">
        <v>48</v>
      </c>
      <c r="BN159" s="29">
        <v>75</v>
      </c>
      <c r="BO159" s="30">
        <v>8</v>
      </c>
      <c r="BP159" s="29">
        <v>12</v>
      </c>
      <c r="BQ159" s="30">
        <v>20</v>
      </c>
      <c r="BR159" s="29">
        <v>17</v>
      </c>
      <c r="BS159" s="30">
        <v>541</v>
      </c>
      <c r="BT159" s="29">
        <v>620</v>
      </c>
      <c r="BU159" s="30">
        <v>114</v>
      </c>
      <c r="BV159" s="29">
        <v>13</v>
      </c>
      <c r="BW159" s="30">
        <v>7</v>
      </c>
      <c r="BX159" s="29">
        <v>64</v>
      </c>
      <c r="BY159" s="30">
        <v>20</v>
      </c>
      <c r="BZ159" s="31">
        <v>9</v>
      </c>
      <c r="CA159" s="30">
        <v>29</v>
      </c>
      <c r="CB159" s="29">
        <v>28</v>
      </c>
      <c r="CC159" s="30">
        <v>20</v>
      </c>
      <c r="CD159" s="29">
        <v>69</v>
      </c>
      <c r="CE159" s="30">
        <v>38</v>
      </c>
      <c r="CF159" s="29">
        <v>38</v>
      </c>
      <c r="CG159" s="30">
        <v>42</v>
      </c>
      <c r="CH159" s="29">
        <v>21</v>
      </c>
      <c r="CI159" s="30">
        <v>188</v>
      </c>
      <c r="CJ159" s="29">
        <v>24</v>
      </c>
      <c r="CK159" s="30">
        <v>30</v>
      </c>
      <c r="CL159" s="29">
        <v>563</v>
      </c>
      <c r="CM159" s="30">
        <v>177</v>
      </c>
      <c r="CN159" s="29">
        <v>368</v>
      </c>
      <c r="CO159" s="30">
        <v>5</v>
      </c>
      <c r="CP159" s="29">
        <v>137</v>
      </c>
      <c r="CQ159" s="30">
        <v>10</v>
      </c>
      <c r="CR159" s="29">
        <v>37</v>
      </c>
      <c r="CS159" s="29">
        <v>9</v>
      </c>
      <c r="CT159" s="29">
        <v>5</v>
      </c>
      <c r="CU159" s="30">
        <v>158</v>
      </c>
      <c r="CV159" s="29">
        <v>110</v>
      </c>
      <c r="CW159" s="30">
        <v>30</v>
      </c>
      <c r="CX159" s="29">
        <v>24</v>
      </c>
      <c r="CY159" s="30">
        <v>105</v>
      </c>
      <c r="CZ159" s="29">
        <v>72</v>
      </c>
      <c r="DA159" s="30">
        <v>58</v>
      </c>
      <c r="DB159" s="29">
        <v>55</v>
      </c>
      <c r="DC159" s="30">
        <v>22</v>
      </c>
      <c r="DD159" s="29">
        <v>181</v>
      </c>
      <c r="DE159" s="30">
        <v>41</v>
      </c>
      <c r="DF159" s="29">
        <v>9</v>
      </c>
      <c r="DG159" s="30">
        <v>238</v>
      </c>
      <c r="DH159" s="29">
        <v>15</v>
      </c>
      <c r="DI159" s="30">
        <v>72</v>
      </c>
      <c r="DJ159" s="29">
        <v>172</v>
      </c>
      <c r="DK159" s="30">
        <v>81</v>
      </c>
      <c r="DL159" s="29">
        <v>45</v>
      </c>
      <c r="DM159" s="30">
        <v>83</v>
      </c>
      <c r="DN159" s="29">
        <v>53</v>
      </c>
      <c r="DO159" s="30">
        <v>24</v>
      </c>
      <c r="DP159" s="29">
        <v>37</v>
      </c>
      <c r="DQ159" s="30">
        <v>57</v>
      </c>
      <c r="DR159" s="29">
        <v>20</v>
      </c>
      <c r="DS159" s="30">
        <v>12</v>
      </c>
      <c r="DT159" s="29">
        <v>42</v>
      </c>
      <c r="DU159" s="30">
        <v>51</v>
      </c>
      <c r="DV159" s="29">
        <v>41</v>
      </c>
      <c r="DW159" s="32">
        <v>6429</v>
      </c>
      <c r="DX159" s="33">
        <v>155</v>
      </c>
    </row>
    <row r="160" spans="1:128">
      <c r="A160" s="1">
        <v>156</v>
      </c>
      <c r="B160" s="27" t="s">
        <v>562</v>
      </c>
      <c r="C160" s="28" t="s">
        <v>563</v>
      </c>
      <c r="D160" s="29">
        <v>8</v>
      </c>
      <c r="E160" s="30">
        <v>2</v>
      </c>
      <c r="F160" s="29">
        <v>1</v>
      </c>
      <c r="G160" s="30">
        <v>0</v>
      </c>
      <c r="H160" s="29">
        <v>6</v>
      </c>
      <c r="I160" s="30">
        <v>11</v>
      </c>
      <c r="J160" s="29">
        <v>1</v>
      </c>
      <c r="K160" s="30">
        <v>0</v>
      </c>
      <c r="L160" s="29">
        <v>7</v>
      </c>
      <c r="M160" s="30">
        <v>9</v>
      </c>
      <c r="N160" s="29">
        <v>24</v>
      </c>
      <c r="O160" s="30">
        <v>6</v>
      </c>
      <c r="P160" s="29">
        <v>1</v>
      </c>
      <c r="Q160" s="30">
        <v>141</v>
      </c>
      <c r="R160" s="29">
        <v>133</v>
      </c>
      <c r="S160" s="30">
        <v>19</v>
      </c>
      <c r="T160" s="29">
        <v>5</v>
      </c>
      <c r="U160" s="30">
        <v>8</v>
      </c>
      <c r="V160" s="29">
        <v>8</v>
      </c>
      <c r="W160" s="30">
        <v>10</v>
      </c>
      <c r="X160" s="29">
        <v>2</v>
      </c>
      <c r="Y160" s="30">
        <v>20</v>
      </c>
      <c r="Z160" s="29">
        <v>10</v>
      </c>
      <c r="AA160" s="30">
        <v>21</v>
      </c>
      <c r="AB160" s="29">
        <v>42</v>
      </c>
      <c r="AC160" s="30">
        <v>7</v>
      </c>
      <c r="AD160" s="29">
        <v>17</v>
      </c>
      <c r="AE160" s="30">
        <v>14</v>
      </c>
      <c r="AF160" s="29">
        <v>5</v>
      </c>
      <c r="AG160" s="30">
        <v>15</v>
      </c>
      <c r="AH160" s="29">
        <v>5</v>
      </c>
      <c r="AI160" s="30">
        <v>14</v>
      </c>
      <c r="AJ160" s="29">
        <v>8</v>
      </c>
      <c r="AK160" s="30">
        <v>25</v>
      </c>
      <c r="AL160" s="29">
        <v>33</v>
      </c>
      <c r="AM160" s="30">
        <v>9</v>
      </c>
      <c r="AN160" s="29">
        <v>9</v>
      </c>
      <c r="AO160" s="30">
        <v>9</v>
      </c>
      <c r="AP160" s="29">
        <v>6</v>
      </c>
      <c r="AQ160" s="30">
        <v>5</v>
      </c>
      <c r="AR160" s="29">
        <v>16</v>
      </c>
      <c r="AS160" s="30">
        <v>5</v>
      </c>
      <c r="AT160" s="29">
        <v>1</v>
      </c>
      <c r="AU160" s="30">
        <v>36</v>
      </c>
      <c r="AV160" s="29">
        <v>13</v>
      </c>
      <c r="AW160" s="30">
        <v>7</v>
      </c>
      <c r="AX160" s="29">
        <v>7</v>
      </c>
      <c r="AY160" s="30">
        <v>7</v>
      </c>
      <c r="AZ160" s="29">
        <v>5</v>
      </c>
      <c r="BA160" s="30">
        <v>5</v>
      </c>
      <c r="BB160" s="29">
        <v>14</v>
      </c>
      <c r="BC160" s="30">
        <v>18</v>
      </c>
      <c r="BD160" s="29">
        <v>26</v>
      </c>
      <c r="BE160" s="30">
        <v>36</v>
      </c>
      <c r="BF160" s="29">
        <v>23</v>
      </c>
      <c r="BG160" s="30">
        <v>6</v>
      </c>
      <c r="BH160" s="29">
        <v>6</v>
      </c>
      <c r="BI160" s="30">
        <v>7</v>
      </c>
      <c r="BJ160" s="29">
        <v>9</v>
      </c>
      <c r="BK160" s="30">
        <v>10</v>
      </c>
      <c r="BL160" s="29">
        <v>29</v>
      </c>
      <c r="BM160" s="30">
        <v>60</v>
      </c>
      <c r="BN160" s="29">
        <v>33</v>
      </c>
      <c r="BO160" s="30">
        <v>13</v>
      </c>
      <c r="BP160" s="29">
        <v>23</v>
      </c>
      <c r="BQ160" s="30">
        <v>19</v>
      </c>
      <c r="BR160" s="29">
        <v>22</v>
      </c>
      <c r="BS160" s="30">
        <v>564</v>
      </c>
      <c r="BT160" s="29">
        <v>2047</v>
      </c>
      <c r="BU160" s="30">
        <v>41</v>
      </c>
      <c r="BV160" s="29">
        <v>6</v>
      </c>
      <c r="BW160" s="30">
        <v>9</v>
      </c>
      <c r="BX160" s="29">
        <v>43</v>
      </c>
      <c r="BY160" s="30">
        <v>6</v>
      </c>
      <c r="BZ160" s="31">
        <v>2</v>
      </c>
      <c r="CA160" s="30">
        <v>20</v>
      </c>
      <c r="CB160" s="29">
        <v>19</v>
      </c>
      <c r="CC160" s="30">
        <v>40</v>
      </c>
      <c r="CD160" s="29">
        <v>39</v>
      </c>
      <c r="CE160" s="30">
        <v>14</v>
      </c>
      <c r="CF160" s="29">
        <v>23</v>
      </c>
      <c r="CG160" s="30">
        <v>16</v>
      </c>
      <c r="CH160" s="29">
        <v>10</v>
      </c>
      <c r="CI160" s="30">
        <v>84</v>
      </c>
      <c r="CJ160" s="29">
        <v>9</v>
      </c>
      <c r="CK160" s="30">
        <v>9</v>
      </c>
      <c r="CL160" s="29">
        <v>229</v>
      </c>
      <c r="CM160" s="30">
        <v>67</v>
      </c>
      <c r="CN160" s="29">
        <v>154</v>
      </c>
      <c r="CO160" s="30">
        <v>1</v>
      </c>
      <c r="CP160" s="29">
        <v>49</v>
      </c>
      <c r="CQ160" s="30">
        <v>15</v>
      </c>
      <c r="CR160" s="29">
        <v>62</v>
      </c>
      <c r="CS160" s="29">
        <v>8</v>
      </c>
      <c r="CT160" s="29">
        <v>2</v>
      </c>
      <c r="CU160" s="30">
        <v>68</v>
      </c>
      <c r="CV160" s="29">
        <v>39</v>
      </c>
      <c r="CW160" s="30">
        <v>71</v>
      </c>
      <c r="CX160" s="29">
        <v>11</v>
      </c>
      <c r="CY160" s="30">
        <v>31</v>
      </c>
      <c r="CZ160" s="29">
        <v>27</v>
      </c>
      <c r="DA160" s="30">
        <v>21</v>
      </c>
      <c r="DB160" s="29">
        <v>27</v>
      </c>
      <c r="DC160" s="30">
        <v>13</v>
      </c>
      <c r="DD160" s="29">
        <v>71</v>
      </c>
      <c r="DE160" s="30">
        <v>26</v>
      </c>
      <c r="DF160" s="29">
        <v>9</v>
      </c>
      <c r="DG160" s="30">
        <v>170</v>
      </c>
      <c r="DH160" s="29">
        <v>9</v>
      </c>
      <c r="DI160" s="30">
        <v>39</v>
      </c>
      <c r="DJ160" s="29">
        <v>89</v>
      </c>
      <c r="DK160" s="30">
        <v>185</v>
      </c>
      <c r="DL160" s="29">
        <v>26</v>
      </c>
      <c r="DM160" s="30">
        <v>35</v>
      </c>
      <c r="DN160" s="29">
        <v>9</v>
      </c>
      <c r="DO160" s="30">
        <v>18</v>
      </c>
      <c r="DP160" s="29">
        <v>34</v>
      </c>
      <c r="DQ160" s="30">
        <v>368</v>
      </c>
      <c r="DR160" s="29">
        <v>19</v>
      </c>
      <c r="DS160" s="30">
        <v>11</v>
      </c>
      <c r="DT160" s="29">
        <v>29</v>
      </c>
      <c r="DU160" s="30">
        <v>67</v>
      </c>
      <c r="DV160" s="29">
        <v>18</v>
      </c>
      <c r="DW160" s="32">
        <v>6260</v>
      </c>
      <c r="DX160" s="33">
        <v>156</v>
      </c>
    </row>
    <row r="161" spans="1:128">
      <c r="A161" s="1">
        <v>157</v>
      </c>
      <c r="B161" s="27" t="s">
        <v>564</v>
      </c>
      <c r="C161" s="28" t="s">
        <v>565</v>
      </c>
      <c r="D161" s="29">
        <v>0</v>
      </c>
      <c r="E161" s="30">
        <v>0</v>
      </c>
      <c r="F161" s="29">
        <v>0</v>
      </c>
      <c r="G161" s="30">
        <v>0</v>
      </c>
      <c r="H161" s="29">
        <v>0</v>
      </c>
      <c r="I161" s="30">
        <v>0</v>
      </c>
      <c r="J161" s="29">
        <v>0</v>
      </c>
      <c r="K161" s="30">
        <v>0</v>
      </c>
      <c r="L161" s="29">
        <v>0</v>
      </c>
      <c r="M161" s="30">
        <v>0</v>
      </c>
      <c r="N161" s="29">
        <v>0</v>
      </c>
      <c r="O161" s="30">
        <v>0</v>
      </c>
      <c r="P161" s="29">
        <v>0</v>
      </c>
      <c r="Q161" s="30">
        <v>0</v>
      </c>
      <c r="R161" s="29">
        <v>0</v>
      </c>
      <c r="S161" s="30">
        <v>0</v>
      </c>
      <c r="T161" s="29">
        <v>0</v>
      </c>
      <c r="U161" s="30">
        <v>0</v>
      </c>
      <c r="V161" s="29">
        <v>0</v>
      </c>
      <c r="W161" s="30">
        <v>0</v>
      </c>
      <c r="X161" s="29">
        <v>0</v>
      </c>
      <c r="Y161" s="30">
        <v>0</v>
      </c>
      <c r="Z161" s="29">
        <v>0</v>
      </c>
      <c r="AA161" s="30">
        <v>0</v>
      </c>
      <c r="AB161" s="29">
        <v>0</v>
      </c>
      <c r="AC161" s="30">
        <v>0</v>
      </c>
      <c r="AD161" s="29">
        <v>0</v>
      </c>
      <c r="AE161" s="30">
        <v>0</v>
      </c>
      <c r="AF161" s="29">
        <v>0</v>
      </c>
      <c r="AG161" s="30">
        <v>0</v>
      </c>
      <c r="AH161" s="29">
        <v>0</v>
      </c>
      <c r="AI161" s="30">
        <v>0</v>
      </c>
      <c r="AJ161" s="29">
        <v>0</v>
      </c>
      <c r="AK161" s="30">
        <v>0</v>
      </c>
      <c r="AL161" s="29">
        <v>0</v>
      </c>
      <c r="AM161" s="30">
        <v>0</v>
      </c>
      <c r="AN161" s="29">
        <v>0</v>
      </c>
      <c r="AO161" s="30">
        <v>0</v>
      </c>
      <c r="AP161" s="29">
        <v>0</v>
      </c>
      <c r="AQ161" s="30">
        <v>0</v>
      </c>
      <c r="AR161" s="29">
        <v>0</v>
      </c>
      <c r="AS161" s="30">
        <v>0</v>
      </c>
      <c r="AT161" s="29">
        <v>0</v>
      </c>
      <c r="AU161" s="30">
        <v>0</v>
      </c>
      <c r="AV161" s="29">
        <v>0</v>
      </c>
      <c r="AW161" s="30">
        <v>0</v>
      </c>
      <c r="AX161" s="29">
        <v>0</v>
      </c>
      <c r="AY161" s="30">
        <v>0</v>
      </c>
      <c r="AZ161" s="29">
        <v>0</v>
      </c>
      <c r="BA161" s="30">
        <v>0</v>
      </c>
      <c r="BB161" s="29">
        <v>0</v>
      </c>
      <c r="BC161" s="30">
        <v>0</v>
      </c>
      <c r="BD161" s="29">
        <v>0</v>
      </c>
      <c r="BE161" s="30">
        <v>0</v>
      </c>
      <c r="BF161" s="29">
        <v>0</v>
      </c>
      <c r="BG161" s="30">
        <v>0</v>
      </c>
      <c r="BH161" s="29">
        <v>0</v>
      </c>
      <c r="BI161" s="30">
        <v>0</v>
      </c>
      <c r="BJ161" s="29">
        <v>0</v>
      </c>
      <c r="BK161" s="30">
        <v>0</v>
      </c>
      <c r="BL161" s="29">
        <v>0</v>
      </c>
      <c r="BM161" s="30">
        <v>0</v>
      </c>
      <c r="BN161" s="29">
        <v>0</v>
      </c>
      <c r="BO161" s="30">
        <v>0</v>
      </c>
      <c r="BP161" s="29">
        <v>0</v>
      </c>
      <c r="BQ161" s="30">
        <v>0</v>
      </c>
      <c r="BR161" s="29">
        <v>0</v>
      </c>
      <c r="BS161" s="30">
        <v>0</v>
      </c>
      <c r="BT161" s="29">
        <v>0</v>
      </c>
      <c r="BU161" s="30">
        <v>0</v>
      </c>
      <c r="BV161" s="29">
        <v>0</v>
      </c>
      <c r="BW161" s="30">
        <v>0</v>
      </c>
      <c r="BX161" s="29">
        <v>0</v>
      </c>
      <c r="BY161" s="30">
        <v>0</v>
      </c>
      <c r="BZ161" s="31">
        <v>0</v>
      </c>
      <c r="CA161" s="30">
        <v>0</v>
      </c>
      <c r="CB161" s="29">
        <v>0</v>
      </c>
      <c r="CC161" s="30">
        <v>0</v>
      </c>
      <c r="CD161" s="29">
        <v>0</v>
      </c>
      <c r="CE161" s="30">
        <v>0</v>
      </c>
      <c r="CF161" s="29">
        <v>0</v>
      </c>
      <c r="CG161" s="30">
        <v>0</v>
      </c>
      <c r="CH161" s="29">
        <v>0</v>
      </c>
      <c r="CI161" s="30">
        <v>0</v>
      </c>
      <c r="CJ161" s="29">
        <v>0</v>
      </c>
      <c r="CK161" s="30">
        <v>0</v>
      </c>
      <c r="CL161" s="29">
        <v>0</v>
      </c>
      <c r="CM161" s="30">
        <v>0</v>
      </c>
      <c r="CN161" s="29">
        <v>0</v>
      </c>
      <c r="CO161" s="30">
        <v>0</v>
      </c>
      <c r="CP161" s="29">
        <v>45</v>
      </c>
      <c r="CQ161" s="30">
        <v>0</v>
      </c>
      <c r="CR161" s="29">
        <v>0</v>
      </c>
      <c r="CS161" s="29">
        <v>0</v>
      </c>
      <c r="CT161" s="29">
        <v>0</v>
      </c>
      <c r="CU161" s="30">
        <v>0</v>
      </c>
      <c r="CV161" s="29">
        <v>0</v>
      </c>
      <c r="CW161" s="30">
        <v>0</v>
      </c>
      <c r="CX161" s="29">
        <v>0</v>
      </c>
      <c r="CY161" s="30">
        <v>0</v>
      </c>
      <c r="CZ161" s="29">
        <v>0</v>
      </c>
      <c r="DA161" s="30">
        <v>0</v>
      </c>
      <c r="DB161" s="29">
        <v>0</v>
      </c>
      <c r="DC161" s="30">
        <v>0</v>
      </c>
      <c r="DD161" s="29">
        <v>0</v>
      </c>
      <c r="DE161" s="30">
        <v>0</v>
      </c>
      <c r="DF161" s="29">
        <v>0</v>
      </c>
      <c r="DG161" s="30">
        <v>0</v>
      </c>
      <c r="DH161" s="29">
        <v>0</v>
      </c>
      <c r="DI161" s="30">
        <v>0</v>
      </c>
      <c r="DJ161" s="29">
        <v>0</v>
      </c>
      <c r="DK161" s="30">
        <v>0</v>
      </c>
      <c r="DL161" s="29">
        <v>0</v>
      </c>
      <c r="DM161" s="30">
        <v>0</v>
      </c>
      <c r="DN161" s="29">
        <v>0</v>
      </c>
      <c r="DO161" s="30">
        <v>0</v>
      </c>
      <c r="DP161" s="29">
        <v>173</v>
      </c>
      <c r="DQ161" s="30">
        <v>0</v>
      </c>
      <c r="DR161" s="29">
        <v>0</v>
      </c>
      <c r="DS161" s="30">
        <v>0</v>
      </c>
      <c r="DT161" s="29">
        <v>0</v>
      </c>
      <c r="DU161" s="30">
        <v>0</v>
      </c>
      <c r="DV161" s="29">
        <v>0</v>
      </c>
      <c r="DW161" s="32">
        <v>218</v>
      </c>
      <c r="DX161" s="33">
        <v>157</v>
      </c>
    </row>
    <row r="162" spans="1:128">
      <c r="A162" s="1">
        <v>158</v>
      </c>
      <c r="B162" s="27" t="s">
        <v>566</v>
      </c>
      <c r="C162" s="28" t="s">
        <v>567</v>
      </c>
      <c r="D162" s="29">
        <v>0</v>
      </c>
      <c r="E162" s="30">
        <v>0</v>
      </c>
      <c r="F162" s="29">
        <v>0</v>
      </c>
      <c r="G162" s="30">
        <v>0</v>
      </c>
      <c r="H162" s="29">
        <v>0</v>
      </c>
      <c r="I162" s="30">
        <v>0</v>
      </c>
      <c r="J162" s="29">
        <v>0</v>
      </c>
      <c r="K162" s="30">
        <v>0</v>
      </c>
      <c r="L162" s="29">
        <v>0</v>
      </c>
      <c r="M162" s="30">
        <v>0</v>
      </c>
      <c r="N162" s="29">
        <v>1</v>
      </c>
      <c r="O162" s="30">
        <v>0</v>
      </c>
      <c r="P162" s="29">
        <v>0</v>
      </c>
      <c r="Q162" s="30">
        <v>8</v>
      </c>
      <c r="R162" s="29">
        <v>4</v>
      </c>
      <c r="S162" s="30">
        <v>0</v>
      </c>
      <c r="T162" s="29">
        <v>0</v>
      </c>
      <c r="U162" s="30">
        <v>0</v>
      </c>
      <c r="V162" s="29">
        <v>0</v>
      </c>
      <c r="W162" s="30">
        <v>0</v>
      </c>
      <c r="X162" s="29">
        <v>0</v>
      </c>
      <c r="Y162" s="30">
        <v>0</v>
      </c>
      <c r="Z162" s="29">
        <v>0</v>
      </c>
      <c r="AA162" s="30">
        <v>1</v>
      </c>
      <c r="AB162" s="29">
        <v>2</v>
      </c>
      <c r="AC162" s="30">
        <v>0</v>
      </c>
      <c r="AD162" s="29">
        <v>0</v>
      </c>
      <c r="AE162" s="30">
        <v>0</v>
      </c>
      <c r="AF162" s="29">
        <v>0</v>
      </c>
      <c r="AG162" s="30">
        <v>1</v>
      </c>
      <c r="AH162" s="29">
        <v>0</v>
      </c>
      <c r="AI162" s="30">
        <v>0</v>
      </c>
      <c r="AJ162" s="29">
        <v>0</v>
      </c>
      <c r="AK162" s="30">
        <v>1</v>
      </c>
      <c r="AL162" s="29">
        <v>1</v>
      </c>
      <c r="AM162" s="30">
        <v>0</v>
      </c>
      <c r="AN162" s="29">
        <v>0</v>
      </c>
      <c r="AO162" s="30">
        <v>0</v>
      </c>
      <c r="AP162" s="29">
        <v>0</v>
      </c>
      <c r="AQ162" s="30">
        <v>0</v>
      </c>
      <c r="AR162" s="29">
        <v>1</v>
      </c>
      <c r="AS162" s="30">
        <v>0</v>
      </c>
      <c r="AT162" s="29">
        <v>0</v>
      </c>
      <c r="AU162" s="30">
        <v>1</v>
      </c>
      <c r="AV162" s="29">
        <v>0</v>
      </c>
      <c r="AW162" s="30">
        <v>0</v>
      </c>
      <c r="AX162" s="29">
        <v>0</v>
      </c>
      <c r="AY162" s="30">
        <v>0</v>
      </c>
      <c r="AZ162" s="29">
        <v>0</v>
      </c>
      <c r="BA162" s="30">
        <v>0</v>
      </c>
      <c r="BB162" s="29">
        <v>1</v>
      </c>
      <c r="BC162" s="30">
        <v>1</v>
      </c>
      <c r="BD162" s="29">
        <v>1</v>
      </c>
      <c r="BE162" s="30">
        <v>2</v>
      </c>
      <c r="BF162" s="29">
        <v>1</v>
      </c>
      <c r="BG162" s="30">
        <v>0</v>
      </c>
      <c r="BH162" s="29">
        <v>0</v>
      </c>
      <c r="BI162" s="30">
        <v>0</v>
      </c>
      <c r="BJ162" s="29">
        <v>0</v>
      </c>
      <c r="BK162" s="30">
        <v>0</v>
      </c>
      <c r="BL162" s="29">
        <v>0</v>
      </c>
      <c r="BM162" s="30">
        <v>1</v>
      </c>
      <c r="BN162" s="29">
        <v>2</v>
      </c>
      <c r="BO162" s="30">
        <v>0</v>
      </c>
      <c r="BP162" s="29">
        <v>1</v>
      </c>
      <c r="BQ162" s="30">
        <v>1</v>
      </c>
      <c r="BR162" s="29">
        <v>1</v>
      </c>
      <c r="BS162" s="30">
        <v>27</v>
      </c>
      <c r="BT162" s="29">
        <v>63</v>
      </c>
      <c r="BU162" s="30">
        <v>2</v>
      </c>
      <c r="BV162" s="29">
        <v>0</v>
      </c>
      <c r="BW162" s="30">
        <v>0</v>
      </c>
      <c r="BX162" s="29">
        <v>2</v>
      </c>
      <c r="BY162" s="30">
        <v>1</v>
      </c>
      <c r="BZ162" s="31">
        <v>0</v>
      </c>
      <c r="CA162" s="30">
        <v>1</v>
      </c>
      <c r="CB162" s="29">
        <v>1</v>
      </c>
      <c r="CC162" s="30">
        <v>1</v>
      </c>
      <c r="CD162" s="29">
        <v>2</v>
      </c>
      <c r="CE162" s="30">
        <v>1</v>
      </c>
      <c r="CF162" s="29">
        <v>2</v>
      </c>
      <c r="CG162" s="30">
        <v>1</v>
      </c>
      <c r="CH162" s="29">
        <v>0</v>
      </c>
      <c r="CI162" s="30">
        <v>6</v>
      </c>
      <c r="CJ162" s="29">
        <v>0</v>
      </c>
      <c r="CK162" s="30">
        <v>1</v>
      </c>
      <c r="CL162" s="29">
        <v>16</v>
      </c>
      <c r="CM162" s="30">
        <v>5</v>
      </c>
      <c r="CN162" s="29">
        <v>14</v>
      </c>
      <c r="CO162" s="30">
        <v>0</v>
      </c>
      <c r="CP162" s="29">
        <v>6</v>
      </c>
      <c r="CQ162" s="30">
        <v>1</v>
      </c>
      <c r="CR162" s="29">
        <v>5</v>
      </c>
      <c r="CS162" s="29">
        <v>0</v>
      </c>
      <c r="CT162" s="29">
        <v>0</v>
      </c>
      <c r="CU162" s="30">
        <v>6</v>
      </c>
      <c r="CV162" s="29">
        <v>2</v>
      </c>
      <c r="CW162" s="30">
        <v>6</v>
      </c>
      <c r="CX162" s="29">
        <v>0</v>
      </c>
      <c r="CY162" s="30">
        <v>4</v>
      </c>
      <c r="CZ162" s="29">
        <v>2</v>
      </c>
      <c r="DA162" s="30">
        <v>2</v>
      </c>
      <c r="DB162" s="29">
        <v>2</v>
      </c>
      <c r="DC162" s="30">
        <v>1</v>
      </c>
      <c r="DD162" s="29">
        <v>6</v>
      </c>
      <c r="DE162" s="30">
        <v>2</v>
      </c>
      <c r="DF162" s="29">
        <v>1</v>
      </c>
      <c r="DG162" s="30">
        <v>23</v>
      </c>
      <c r="DH162" s="29">
        <v>0</v>
      </c>
      <c r="DI162" s="30">
        <v>5</v>
      </c>
      <c r="DJ162" s="29">
        <v>14</v>
      </c>
      <c r="DK162" s="30">
        <v>22</v>
      </c>
      <c r="DL162" s="29">
        <v>6</v>
      </c>
      <c r="DM162" s="30">
        <v>5</v>
      </c>
      <c r="DN162" s="29">
        <v>0</v>
      </c>
      <c r="DO162" s="30">
        <v>5</v>
      </c>
      <c r="DP162" s="29">
        <v>6</v>
      </c>
      <c r="DQ162" s="30">
        <v>54</v>
      </c>
      <c r="DR162" s="29">
        <v>1</v>
      </c>
      <c r="DS162" s="30">
        <v>1</v>
      </c>
      <c r="DT162" s="29">
        <v>5</v>
      </c>
      <c r="DU162" s="30">
        <v>6</v>
      </c>
      <c r="DV162" s="29">
        <v>2</v>
      </c>
      <c r="DW162" s="32">
        <v>380</v>
      </c>
      <c r="DX162" s="33">
        <v>158</v>
      </c>
    </row>
    <row r="163" spans="1:128">
      <c r="A163" s="1">
        <v>159</v>
      </c>
      <c r="B163" s="27" t="s">
        <v>568</v>
      </c>
      <c r="C163" s="28" t="s">
        <v>569</v>
      </c>
      <c r="D163" s="29">
        <v>3</v>
      </c>
      <c r="E163" s="30">
        <v>1</v>
      </c>
      <c r="F163" s="29">
        <v>1</v>
      </c>
      <c r="G163" s="30">
        <v>0</v>
      </c>
      <c r="H163" s="29">
        <v>1</v>
      </c>
      <c r="I163" s="30">
        <v>24</v>
      </c>
      <c r="J163" s="29">
        <v>1</v>
      </c>
      <c r="K163" s="30">
        <v>5</v>
      </c>
      <c r="L163" s="29">
        <v>4</v>
      </c>
      <c r="M163" s="30">
        <v>9</v>
      </c>
      <c r="N163" s="29">
        <v>40</v>
      </c>
      <c r="O163" s="30">
        <v>5</v>
      </c>
      <c r="P163" s="29">
        <v>1</v>
      </c>
      <c r="Q163" s="30">
        <v>49</v>
      </c>
      <c r="R163" s="29">
        <v>26</v>
      </c>
      <c r="S163" s="30">
        <v>5</v>
      </c>
      <c r="T163" s="29">
        <v>5</v>
      </c>
      <c r="U163" s="30">
        <v>4</v>
      </c>
      <c r="V163" s="29">
        <v>2</v>
      </c>
      <c r="W163" s="30">
        <v>1</v>
      </c>
      <c r="X163" s="29">
        <v>1</v>
      </c>
      <c r="Y163" s="30">
        <v>5</v>
      </c>
      <c r="Z163" s="29">
        <v>10</v>
      </c>
      <c r="AA163" s="30">
        <v>0</v>
      </c>
      <c r="AB163" s="29">
        <v>0</v>
      </c>
      <c r="AC163" s="30">
        <v>12</v>
      </c>
      <c r="AD163" s="29">
        <v>40</v>
      </c>
      <c r="AE163" s="30">
        <v>29</v>
      </c>
      <c r="AF163" s="29">
        <v>5</v>
      </c>
      <c r="AG163" s="30">
        <v>42</v>
      </c>
      <c r="AH163" s="29">
        <v>5</v>
      </c>
      <c r="AI163" s="30">
        <v>8</v>
      </c>
      <c r="AJ163" s="29">
        <v>14</v>
      </c>
      <c r="AK163" s="30">
        <v>10</v>
      </c>
      <c r="AL163" s="29">
        <v>12</v>
      </c>
      <c r="AM163" s="30">
        <v>5</v>
      </c>
      <c r="AN163" s="29">
        <v>8</v>
      </c>
      <c r="AO163" s="30">
        <v>1</v>
      </c>
      <c r="AP163" s="29">
        <v>3</v>
      </c>
      <c r="AQ163" s="30">
        <v>2</v>
      </c>
      <c r="AR163" s="29">
        <v>6</v>
      </c>
      <c r="AS163" s="30">
        <v>2</v>
      </c>
      <c r="AT163" s="29">
        <v>0</v>
      </c>
      <c r="AU163" s="30">
        <v>5</v>
      </c>
      <c r="AV163" s="29">
        <v>8</v>
      </c>
      <c r="AW163" s="30">
        <v>10</v>
      </c>
      <c r="AX163" s="29">
        <v>6</v>
      </c>
      <c r="AY163" s="30">
        <v>0</v>
      </c>
      <c r="AZ163" s="29">
        <v>1</v>
      </c>
      <c r="BA163" s="30">
        <v>5</v>
      </c>
      <c r="BB163" s="29">
        <v>12</v>
      </c>
      <c r="BC163" s="30">
        <v>34</v>
      </c>
      <c r="BD163" s="29">
        <v>35</v>
      </c>
      <c r="BE163" s="30">
        <v>62</v>
      </c>
      <c r="BF163" s="29">
        <v>47</v>
      </c>
      <c r="BG163" s="30">
        <v>3</v>
      </c>
      <c r="BH163" s="29">
        <v>1</v>
      </c>
      <c r="BI163" s="30">
        <v>2</v>
      </c>
      <c r="BJ163" s="29">
        <v>7</v>
      </c>
      <c r="BK163" s="30">
        <v>6</v>
      </c>
      <c r="BL163" s="29">
        <v>33</v>
      </c>
      <c r="BM163" s="30">
        <v>46</v>
      </c>
      <c r="BN163" s="29">
        <v>76</v>
      </c>
      <c r="BO163" s="30">
        <v>8</v>
      </c>
      <c r="BP163" s="29">
        <v>4</v>
      </c>
      <c r="BQ163" s="30">
        <v>12</v>
      </c>
      <c r="BR163" s="29">
        <v>5</v>
      </c>
      <c r="BS163" s="30">
        <v>26</v>
      </c>
      <c r="BT163" s="29">
        <v>0</v>
      </c>
      <c r="BU163" s="30">
        <v>0</v>
      </c>
      <c r="BV163" s="29">
        <v>0</v>
      </c>
      <c r="BW163" s="30">
        <v>0</v>
      </c>
      <c r="BX163" s="29">
        <v>0</v>
      </c>
      <c r="BY163" s="30">
        <v>0</v>
      </c>
      <c r="BZ163" s="31">
        <v>2</v>
      </c>
      <c r="CA163" s="30">
        <v>0</v>
      </c>
      <c r="CB163" s="29">
        <v>0</v>
      </c>
      <c r="CC163" s="30">
        <v>0</v>
      </c>
      <c r="CD163" s="29">
        <v>0</v>
      </c>
      <c r="CE163" s="30">
        <v>0</v>
      </c>
      <c r="CF163" s="29">
        <v>0</v>
      </c>
      <c r="CG163" s="30">
        <v>0</v>
      </c>
      <c r="CH163" s="29">
        <v>0</v>
      </c>
      <c r="CI163" s="30">
        <v>47</v>
      </c>
      <c r="CJ163" s="29">
        <v>0</v>
      </c>
      <c r="CK163" s="30">
        <v>0</v>
      </c>
      <c r="CL163" s="29">
        <v>0</v>
      </c>
      <c r="CM163" s="30">
        <v>0</v>
      </c>
      <c r="CN163" s="29">
        <v>0</v>
      </c>
      <c r="CO163" s="30">
        <v>0</v>
      </c>
      <c r="CP163" s="29">
        <v>0</v>
      </c>
      <c r="CQ163" s="30">
        <v>0</v>
      </c>
      <c r="CR163" s="29">
        <v>0</v>
      </c>
      <c r="CS163" s="29">
        <v>0</v>
      </c>
      <c r="CT163" s="29">
        <v>0</v>
      </c>
      <c r="CU163" s="30">
        <v>0</v>
      </c>
      <c r="CV163" s="29">
        <v>0</v>
      </c>
      <c r="CW163" s="30">
        <v>311</v>
      </c>
      <c r="CX163" s="29">
        <v>0</v>
      </c>
      <c r="CY163" s="30">
        <v>0</v>
      </c>
      <c r="CZ163" s="29">
        <v>25</v>
      </c>
      <c r="DA163" s="30">
        <v>49</v>
      </c>
      <c r="DB163" s="29">
        <v>0</v>
      </c>
      <c r="DC163" s="30">
        <v>10</v>
      </c>
      <c r="DD163" s="29">
        <v>15</v>
      </c>
      <c r="DE163" s="30">
        <v>0</v>
      </c>
      <c r="DF163" s="29">
        <v>0</v>
      </c>
      <c r="DG163" s="30">
        <v>1</v>
      </c>
      <c r="DH163" s="29">
        <v>3</v>
      </c>
      <c r="DI163" s="30">
        <v>69</v>
      </c>
      <c r="DJ163" s="29">
        <v>147</v>
      </c>
      <c r="DK163" s="30">
        <v>152</v>
      </c>
      <c r="DL163" s="29">
        <v>0</v>
      </c>
      <c r="DM163" s="30">
        <v>0</v>
      </c>
      <c r="DN163" s="29">
        <v>0</v>
      </c>
      <c r="DO163" s="30">
        <v>0</v>
      </c>
      <c r="DP163" s="29">
        <v>0</v>
      </c>
      <c r="DQ163" s="30">
        <v>0</v>
      </c>
      <c r="DR163" s="29">
        <v>0</v>
      </c>
      <c r="DS163" s="30">
        <v>0</v>
      </c>
      <c r="DT163" s="29">
        <v>0</v>
      </c>
      <c r="DU163" s="30">
        <v>0</v>
      </c>
      <c r="DV163" s="29">
        <v>0</v>
      </c>
      <c r="DW163" s="32">
        <v>1692</v>
      </c>
      <c r="DX163" s="33">
        <v>159</v>
      </c>
    </row>
    <row r="164" spans="1:128">
      <c r="A164" s="1">
        <v>160</v>
      </c>
      <c r="B164" s="27" t="s">
        <v>570</v>
      </c>
      <c r="C164" s="28" t="s">
        <v>571</v>
      </c>
      <c r="D164" s="29">
        <v>1</v>
      </c>
      <c r="E164" s="30">
        <v>0</v>
      </c>
      <c r="F164" s="29">
        <v>0</v>
      </c>
      <c r="G164" s="30">
        <v>0</v>
      </c>
      <c r="H164" s="29">
        <v>1</v>
      </c>
      <c r="I164" s="30">
        <v>0</v>
      </c>
      <c r="J164" s="29">
        <v>0</v>
      </c>
      <c r="K164" s="30">
        <v>0</v>
      </c>
      <c r="L164" s="29">
        <v>0</v>
      </c>
      <c r="M164" s="30">
        <v>0</v>
      </c>
      <c r="N164" s="29">
        <v>0</v>
      </c>
      <c r="O164" s="30">
        <v>0</v>
      </c>
      <c r="P164" s="29">
        <v>0</v>
      </c>
      <c r="Q164" s="30">
        <v>8</v>
      </c>
      <c r="R164" s="29">
        <v>2</v>
      </c>
      <c r="S164" s="30">
        <v>0</v>
      </c>
      <c r="T164" s="29">
        <v>0</v>
      </c>
      <c r="U164" s="30">
        <v>0</v>
      </c>
      <c r="V164" s="29">
        <v>0</v>
      </c>
      <c r="W164" s="30">
        <v>0</v>
      </c>
      <c r="X164" s="29">
        <v>0</v>
      </c>
      <c r="Y164" s="30">
        <v>0</v>
      </c>
      <c r="Z164" s="29">
        <v>0</v>
      </c>
      <c r="AA164" s="30">
        <v>0</v>
      </c>
      <c r="AB164" s="29">
        <v>0</v>
      </c>
      <c r="AC164" s="30">
        <v>0</v>
      </c>
      <c r="AD164" s="29">
        <v>2</v>
      </c>
      <c r="AE164" s="30">
        <v>2</v>
      </c>
      <c r="AF164" s="29">
        <v>7</v>
      </c>
      <c r="AG164" s="30">
        <v>8</v>
      </c>
      <c r="AH164" s="29">
        <v>0</v>
      </c>
      <c r="AI164" s="30">
        <v>0</v>
      </c>
      <c r="AJ164" s="29">
        <v>0</v>
      </c>
      <c r="AK164" s="30">
        <v>0</v>
      </c>
      <c r="AL164" s="29">
        <v>0</v>
      </c>
      <c r="AM164" s="30">
        <v>0</v>
      </c>
      <c r="AN164" s="29">
        <v>0</v>
      </c>
      <c r="AO164" s="30">
        <v>0</v>
      </c>
      <c r="AP164" s="29">
        <v>0</v>
      </c>
      <c r="AQ164" s="30">
        <v>0</v>
      </c>
      <c r="AR164" s="29">
        <v>0</v>
      </c>
      <c r="AS164" s="30">
        <v>0</v>
      </c>
      <c r="AT164" s="29">
        <v>0</v>
      </c>
      <c r="AU164" s="30">
        <v>0</v>
      </c>
      <c r="AV164" s="29">
        <v>0</v>
      </c>
      <c r="AW164" s="30">
        <v>0</v>
      </c>
      <c r="AX164" s="29">
        <v>0</v>
      </c>
      <c r="AY164" s="30">
        <v>0</v>
      </c>
      <c r="AZ164" s="29">
        <v>0</v>
      </c>
      <c r="BA164" s="30">
        <v>0</v>
      </c>
      <c r="BB164" s="29">
        <v>0</v>
      </c>
      <c r="BC164" s="30">
        <v>0</v>
      </c>
      <c r="BD164" s="29">
        <v>0</v>
      </c>
      <c r="BE164" s="30">
        <v>0</v>
      </c>
      <c r="BF164" s="29">
        <v>1</v>
      </c>
      <c r="BG164" s="30">
        <v>0</v>
      </c>
      <c r="BH164" s="29">
        <v>0</v>
      </c>
      <c r="BI164" s="30">
        <v>0</v>
      </c>
      <c r="BJ164" s="29">
        <v>0</v>
      </c>
      <c r="BK164" s="30">
        <v>0</v>
      </c>
      <c r="BL164" s="29">
        <v>1</v>
      </c>
      <c r="BM164" s="30">
        <v>0</v>
      </c>
      <c r="BN164" s="29">
        <v>0</v>
      </c>
      <c r="BO164" s="30">
        <v>0</v>
      </c>
      <c r="BP164" s="29">
        <v>0</v>
      </c>
      <c r="BQ164" s="30">
        <v>5</v>
      </c>
      <c r="BR164" s="29">
        <v>0</v>
      </c>
      <c r="BS164" s="30">
        <v>8</v>
      </c>
      <c r="BT164" s="29">
        <v>0</v>
      </c>
      <c r="BU164" s="30">
        <v>1</v>
      </c>
      <c r="BV164" s="29">
        <v>0</v>
      </c>
      <c r="BW164" s="30">
        <v>0</v>
      </c>
      <c r="BX164" s="29">
        <v>0</v>
      </c>
      <c r="BY164" s="30">
        <v>0</v>
      </c>
      <c r="BZ164" s="31">
        <v>0</v>
      </c>
      <c r="CA164" s="30">
        <v>0</v>
      </c>
      <c r="CB164" s="29">
        <v>1</v>
      </c>
      <c r="CC164" s="30">
        <v>0</v>
      </c>
      <c r="CD164" s="29">
        <v>0</v>
      </c>
      <c r="CE164" s="30">
        <v>0</v>
      </c>
      <c r="CF164" s="29">
        <v>1</v>
      </c>
      <c r="CG164" s="30">
        <v>0</v>
      </c>
      <c r="CH164" s="29">
        <v>0</v>
      </c>
      <c r="CI164" s="30">
        <v>0</v>
      </c>
      <c r="CJ164" s="29">
        <v>2</v>
      </c>
      <c r="CK164" s="30">
        <v>0</v>
      </c>
      <c r="CL164" s="29">
        <v>0</v>
      </c>
      <c r="CM164" s="30">
        <v>0</v>
      </c>
      <c r="CN164" s="29">
        <v>48</v>
      </c>
      <c r="CO164" s="30">
        <v>1</v>
      </c>
      <c r="CP164" s="29">
        <v>0</v>
      </c>
      <c r="CQ164" s="30">
        <v>0</v>
      </c>
      <c r="CR164" s="29">
        <v>0</v>
      </c>
      <c r="CS164" s="29">
        <v>0</v>
      </c>
      <c r="CT164" s="29">
        <v>0</v>
      </c>
      <c r="CU164" s="30">
        <v>0</v>
      </c>
      <c r="CV164" s="29">
        <v>0</v>
      </c>
      <c r="CW164" s="30">
        <v>0</v>
      </c>
      <c r="CX164" s="29">
        <v>0</v>
      </c>
      <c r="CY164" s="30">
        <v>0</v>
      </c>
      <c r="CZ164" s="29">
        <v>0</v>
      </c>
      <c r="DA164" s="30">
        <v>0</v>
      </c>
      <c r="DB164" s="29">
        <v>0</v>
      </c>
      <c r="DC164" s="30">
        <v>0</v>
      </c>
      <c r="DD164" s="29">
        <v>0</v>
      </c>
      <c r="DE164" s="30">
        <v>0</v>
      </c>
      <c r="DF164" s="29">
        <v>0</v>
      </c>
      <c r="DG164" s="30">
        <v>43</v>
      </c>
      <c r="DH164" s="29">
        <v>0</v>
      </c>
      <c r="DI164" s="30">
        <v>546</v>
      </c>
      <c r="DJ164" s="29">
        <v>1482</v>
      </c>
      <c r="DK164" s="30">
        <v>6684</v>
      </c>
      <c r="DL164" s="29">
        <v>492</v>
      </c>
      <c r="DM164" s="30">
        <v>0</v>
      </c>
      <c r="DN164" s="29">
        <v>0</v>
      </c>
      <c r="DO164" s="30">
        <v>2</v>
      </c>
      <c r="DP164" s="29">
        <v>0</v>
      </c>
      <c r="DQ164" s="30">
        <v>0</v>
      </c>
      <c r="DR164" s="29">
        <v>0</v>
      </c>
      <c r="DS164" s="30">
        <v>0</v>
      </c>
      <c r="DT164" s="29">
        <v>0</v>
      </c>
      <c r="DU164" s="30">
        <v>0</v>
      </c>
      <c r="DV164" s="29">
        <v>0</v>
      </c>
      <c r="DW164" s="32">
        <v>9349</v>
      </c>
      <c r="DX164" s="33">
        <v>160</v>
      </c>
    </row>
    <row r="165" spans="1:128">
      <c r="A165" s="1">
        <v>161</v>
      </c>
      <c r="B165" s="27" t="s">
        <v>572</v>
      </c>
      <c r="C165" s="28" t="s">
        <v>573</v>
      </c>
      <c r="D165" s="29">
        <v>1</v>
      </c>
      <c r="E165" s="30">
        <v>0</v>
      </c>
      <c r="F165" s="29">
        <v>0</v>
      </c>
      <c r="G165" s="30">
        <v>0</v>
      </c>
      <c r="H165" s="29">
        <v>0</v>
      </c>
      <c r="I165" s="30">
        <v>0</v>
      </c>
      <c r="J165" s="29">
        <v>0</v>
      </c>
      <c r="K165" s="30">
        <v>0</v>
      </c>
      <c r="L165" s="29">
        <v>0</v>
      </c>
      <c r="M165" s="30">
        <v>0</v>
      </c>
      <c r="N165" s="29">
        <v>2</v>
      </c>
      <c r="O165" s="30">
        <v>0</v>
      </c>
      <c r="P165" s="29">
        <v>0</v>
      </c>
      <c r="Q165" s="30">
        <v>12</v>
      </c>
      <c r="R165" s="29">
        <v>4</v>
      </c>
      <c r="S165" s="30">
        <v>0</v>
      </c>
      <c r="T165" s="29">
        <v>0</v>
      </c>
      <c r="U165" s="30">
        <v>0</v>
      </c>
      <c r="V165" s="29">
        <v>0</v>
      </c>
      <c r="W165" s="30">
        <v>0</v>
      </c>
      <c r="X165" s="29">
        <v>0</v>
      </c>
      <c r="Y165" s="30">
        <v>1</v>
      </c>
      <c r="Z165" s="29">
        <v>2</v>
      </c>
      <c r="AA165" s="30">
        <v>1</v>
      </c>
      <c r="AB165" s="29">
        <v>2</v>
      </c>
      <c r="AC165" s="30">
        <v>0</v>
      </c>
      <c r="AD165" s="29">
        <v>2</v>
      </c>
      <c r="AE165" s="30">
        <v>0</v>
      </c>
      <c r="AF165" s="29">
        <v>0</v>
      </c>
      <c r="AG165" s="30">
        <v>1</v>
      </c>
      <c r="AH165" s="29">
        <v>0</v>
      </c>
      <c r="AI165" s="30">
        <v>0</v>
      </c>
      <c r="AJ165" s="29">
        <v>0</v>
      </c>
      <c r="AK165" s="30">
        <v>1</v>
      </c>
      <c r="AL165" s="29">
        <v>1</v>
      </c>
      <c r="AM165" s="30">
        <v>0</v>
      </c>
      <c r="AN165" s="29">
        <v>0</v>
      </c>
      <c r="AO165" s="30">
        <v>0</v>
      </c>
      <c r="AP165" s="29">
        <v>0</v>
      </c>
      <c r="AQ165" s="30">
        <v>0</v>
      </c>
      <c r="AR165" s="29">
        <v>1</v>
      </c>
      <c r="AS165" s="30">
        <v>0</v>
      </c>
      <c r="AT165" s="29">
        <v>0</v>
      </c>
      <c r="AU165" s="30">
        <v>2</v>
      </c>
      <c r="AV165" s="29">
        <v>0</v>
      </c>
      <c r="AW165" s="30">
        <v>0</v>
      </c>
      <c r="AX165" s="29">
        <v>0</v>
      </c>
      <c r="AY165" s="30">
        <v>0</v>
      </c>
      <c r="AZ165" s="29">
        <v>1</v>
      </c>
      <c r="BA165" s="30">
        <v>0</v>
      </c>
      <c r="BB165" s="29">
        <v>1</v>
      </c>
      <c r="BC165" s="30">
        <v>1</v>
      </c>
      <c r="BD165" s="29">
        <v>1</v>
      </c>
      <c r="BE165" s="30">
        <v>2</v>
      </c>
      <c r="BF165" s="29">
        <v>1</v>
      </c>
      <c r="BG165" s="30">
        <v>0</v>
      </c>
      <c r="BH165" s="29">
        <v>0</v>
      </c>
      <c r="BI165" s="30">
        <v>0</v>
      </c>
      <c r="BJ165" s="29">
        <v>0</v>
      </c>
      <c r="BK165" s="30">
        <v>0</v>
      </c>
      <c r="BL165" s="29">
        <v>1</v>
      </c>
      <c r="BM165" s="30">
        <v>1</v>
      </c>
      <c r="BN165" s="29">
        <v>2</v>
      </c>
      <c r="BO165" s="30">
        <v>0</v>
      </c>
      <c r="BP165" s="29">
        <v>1</v>
      </c>
      <c r="BQ165" s="30">
        <v>1</v>
      </c>
      <c r="BR165" s="29">
        <v>1</v>
      </c>
      <c r="BS165" s="30">
        <v>0</v>
      </c>
      <c r="BT165" s="29">
        <v>41</v>
      </c>
      <c r="BU165" s="30">
        <v>2</v>
      </c>
      <c r="BV165" s="29">
        <v>0</v>
      </c>
      <c r="BW165" s="30">
        <v>0</v>
      </c>
      <c r="BX165" s="29">
        <v>2</v>
      </c>
      <c r="BY165" s="30">
        <v>2</v>
      </c>
      <c r="BZ165" s="31">
        <v>0</v>
      </c>
      <c r="CA165" s="30">
        <v>0</v>
      </c>
      <c r="CB165" s="29">
        <v>1</v>
      </c>
      <c r="CC165" s="30">
        <v>0</v>
      </c>
      <c r="CD165" s="29">
        <v>0</v>
      </c>
      <c r="CE165" s="30">
        <v>0</v>
      </c>
      <c r="CF165" s="29">
        <v>0</v>
      </c>
      <c r="CG165" s="30">
        <v>0</v>
      </c>
      <c r="CH165" s="29">
        <v>0</v>
      </c>
      <c r="CI165" s="30">
        <v>0</v>
      </c>
      <c r="CJ165" s="29">
        <v>0</v>
      </c>
      <c r="CK165" s="30">
        <v>0</v>
      </c>
      <c r="CL165" s="29">
        <v>0</v>
      </c>
      <c r="CM165" s="30">
        <v>0</v>
      </c>
      <c r="CN165" s="29">
        <v>0</v>
      </c>
      <c r="CO165" s="30">
        <v>0</v>
      </c>
      <c r="CP165" s="29">
        <v>0</v>
      </c>
      <c r="CQ165" s="30">
        <v>0</v>
      </c>
      <c r="CR165" s="29">
        <v>0</v>
      </c>
      <c r="CS165" s="29">
        <v>0</v>
      </c>
      <c r="CT165" s="29">
        <v>0</v>
      </c>
      <c r="CU165" s="30">
        <v>0</v>
      </c>
      <c r="CV165" s="29">
        <v>0</v>
      </c>
      <c r="CW165" s="30">
        <v>0</v>
      </c>
      <c r="CX165" s="29">
        <v>0</v>
      </c>
      <c r="CY165" s="30">
        <v>0</v>
      </c>
      <c r="CZ165" s="29">
        <v>0</v>
      </c>
      <c r="DA165" s="30">
        <v>0</v>
      </c>
      <c r="DB165" s="29">
        <v>0</v>
      </c>
      <c r="DC165" s="30">
        <v>0</v>
      </c>
      <c r="DD165" s="29">
        <v>0</v>
      </c>
      <c r="DE165" s="30">
        <v>0</v>
      </c>
      <c r="DF165" s="29">
        <v>0</v>
      </c>
      <c r="DG165" s="30">
        <v>0</v>
      </c>
      <c r="DH165" s="29">
        <v>0</v>
      </c>
      <c r="DI165" s="30">
        <v>19</v>
      </c>
      <c r="DJ165" s="29">
        <v>242</v>
      </c>
      <c r="DK165" s="30">
        <v>1457</v>
      </c>
      <c r="DL165" s="29">
        <v>100</v>
      </c>
      <c r="DM165" s="30">
        <v>0</v>
      </c>
      <c r="DN165" s="29">
        <v>0</v>
      </c>
      <c r="DO165" s="30">
        <v>0</v>
      </c>
      <c r="DP165" s="29">
        <v>0</v>
      </c>
      <c r="DQ165" s="30">
        <v>0</v>
      </c>
      <c r="DR165" s="29">
        <v>0</v>
      </c>
      <c r="DS165" s="30">
        <v>0</v>
      </c>
      <c r="DT165" s="29">
        <v>0</v>
      </c>
      <c r="DU165" s="30">
        <v>0</v>
      </c>
      <c r="DV165" s="29">
        <v>0</v>
      </c>
      <c r="DW165" s="32">
        <v>1913</v>
      </c>
      <c r="DX165" s="33">
        <v>161</v>
      </c>
    </row>
    <row r="166" spans="1:128">
      <c r="A166" s="1">
        <v>162</v>
      </c>
      <c r="B166" s="27" t="s">
        <v>574</v>
      </c>
      <c r="C166" s="28" t="s">
        <v>575</v>
      </c>
      <c r="D166" s="29">
        <v>0</v>
      </c>
      <c r="E166" s="30">
        <v>0</v>
      </c>
      <c r="F166" s="29">
        <v>0</v>
      </c>
      <c r="G166" s="30">
        <v>0</v>
      </c>
      <c r="H166" s="29">
        <v>0</v>
      </c>
      <c r="I166" s="30">
        <v>0</v>
      </c>
      <c r="J166" s="29">
        <v>0</v>
      </c>
      <c r="K166" s="30">
        <v>0</v>
      </c>
      <c r="L166" s="29">
        <v>0</v>
      </c>
      <c r="M166" s="30">
        <v>0</v>
      </c>
      <c r="N166" s="29">
        <v>0</v>
      </c>
      <c r="O166" s="30">
        <v>0</v>
      </c>
      <c r="P166" s="29">
        <v>0</v>
      </c>
      <c r="Q166" s="30">
        <v>0</v>
      </c>
      <c r="R166" s="29">
        <v>0</v>
      </c>
      <c r="S166" s="30">
        <v>0</v>
      </c>
      <c r="T166" s="29">
        <v>0</v>
      </c>
      <c r="U166" s="30">
        <v>0</v>
      </c>
      <c r="V166" s="29">
        <v>0</v>
      </c>
      <c r="W166" s="30">
        <v>0</v>
      </c>
      <c r="X166" s="29">
        <v>0</v>
      </c>
      <c r="Y166" s="30">
        <v>0</v>
      </c>
      <c r="Z166" s="29">
        <v>0</v>
      </c>
      <c r="AA166" s="30">
        <v>0</v>
      </c>
      <c r="AB166" s="29">
        <v>0</v>
      </c>
      <c r="AC166" s="30">
        <v>0</v>
      </c>
      <c r="AD166" s="29">
        <v>0</v>
      </c>
      <c r="AE166" s="30">
        <v>0</v>
      </c>
      <c r="AF166" s="29">
        <v>0</v>
      </c>
      <c r="AG166" s="30">
        <v>0</v>
      </c>
      <c r="AH166" s="29">
        <v>0</v>
      </c>
      <c r="AI166" s="30">
        <v>0</v>
      </c>
      <c r="AJ166" s="29">
        <v>0</v>
      </c>
      <c r="AK166" s="30">
        <v>0</v>
      </c>
      <c r="AL166" s="29">
        <v>0</v>
      </c>
      <c r="AM166" s="30">
        <v>0</v>
      </c>
      <c r="AN166" s="29">
        <v>0</v>
      </c>
      <c r="AO166" s="30">
        <v>0</v>
      </c>
      <c r="AP166" s="29">
        <v>0</v>
      </c>
      <c r="AQ166" s="30">
        <v>0</v>
      </c>
      <c r="AR166" s="29">
        <v>0</v>
      </c>
      <c r="AS166" s="30">
        <v>0</v>
      </c>
      <c r="AT166" s="29">
        <v>0</v>
      </c>
      <c r="AU166" s="30">
        <v>0</v>
      </c>
      <c r="AV166" s="29">
        <v>0</v>
      </c>
      <c r="AW166" s="30">
        <v>0</v>
      </c>
      <c r="AX166" s="29">
        <v>0</v>
      </c>
      <c r="AY166" s="30">
        <v>0</v>
      </c>
      <c r="AZ166" s="29">
        <v>0</v>
      </c>
      <c r="BA166" s="30">
        <v>0</v>
      </c>
      <c r="BB166" s="29">
        <v>0</v>
      </c>
      <c r="BC166" s="30">
        <v>0</v>
      </c>
      <c r="BD166" s="29">
        <v>0</v>
      </c>
      <c r="BE166" s="30">
        <v>0</v>
      </c>
      <c r="BF166" s="29">
        <v>0</v>
      </c>
      <c r="BG166" s="30">
        <v>0</v>
      </c>
      <c r="BH166" s="29">
        <v>0</v>
      </c>
      <c r="BI166" s="30">
        <v>0</v>
      </c>
      <c r="BJ166" s="29">
        <v>0</v>
      </c>
      <c r="BK166" s="30">
        <v>0</v>
      </c>
      <c r="BL166" s="29">
        <v>0</v>
      </c>
      <c r="BM166" s="30">
        <v>0</v>
      </c>
      <c r="BN166" s="29">
        <v>0</v>
      </c>
      <c r="BO166" s="30">
        <v>0</v>
      </c>
      <c r="BP166" s="29">
        <v>0</v>
      </c>
      <c r="BQ166" s="30">
        <v>0</v>
      </c>
      <c r="BR166" s="29">
        <v>0</v>
      </c>
      <c r="BS166" s="30">
        <v>0</v>
      </c>
      <c r="BT166" s="29">
        <v>0</v>
      </c>
      <c r="BU166" s="30">
        <v>0</v>
      </c>
      <c r="BV166" s="29">
        <v>0</v>
      </c>
      <c r="BW166" s="30">
        <v>0</v>
      </c>
      <c r="BX166" s="29">
        <v>0</v>
      </c>
      <c r="BY166" s="30">
        <v>0</v>
      </c>
      <c r="BZ166" s="31">
        <v>0</v>
      </c>
      <c r="CA166" s="30">
        <v>0</v>
      </c>
      <c r="CB166" s="29">
        <v>0</v>
      </c>
      <c r="CC166" s="30">
        <v>0</v>
      </c>
      <c r="CD166" s="29">
        <v>0</v>
      </c>
      <c r="CE166" s="30">
        <v>0</v>
      </c>
      <c r="CF166" s="29">
        <v>0</v>
      </c>
      <c r="CG166" s="30">
        <v>0</v>
      </c>
      <c r="CH166" s="29">
        <v>0</v>
      </c>
      <c r="CI166" s="30">
        <v>0</v>
      </c>
      <c r="CJ166" s="29">
        <v>0</v>
      </c>
      <c r="CK166" s="30">
        <v>0</v>
      </c>
      <c r="CL166" s="29">
        <v>0</v>
      </c>
      <c r="CM166" s="30">
        <v>0</v>
      </c>
      <c r="CN166" s="29">
        <v>0</v>
      </c>
      <c r="CO166" s="30">
        <v>0</v>
      </c>
      <c r="CP166" s="29">
        <v>0</v>
      </c>
      <c r="CQ166" s="30">
        <v>0</v>
      </c>
      <c r="CR166" s="29">
        <v>0</v>
      </c>
      <c r="CS166" s="29">
        <v>0</v>
      </c>
      <c r="CT166" s="29">
        <v>0</v>
      </c>
      <c r="CU166" s="30">
        <v>0</v>
      </c>
      <c r="CV166" s="29">
        <v>0</v>
      </c>
      <c r="CW166" s="30">
        <v>0</v>
      </c>
      <c r="CX166" s="29">
        <v>0</v>
      </c>
      <c r="CY166" s="30">
        <v>0</v>
      </c>
      <c r="CZ166" s="29">
        <v>0</v>
      </c>
      <c r="DA166" s="30">
        <v>0</v>
      </c>
      <c r="DB166" s="29">
        <v>0</v>
      </c>
      <c r="DC166" s="30">
        <v>0</v>
      </c>
      <c r="DD166" s="29">
        <v>0</v>
      </c>
      <c r="DE166" s="30">
        <v>0</v>
      </c>
      <c r="DF166" s="29">
        <v>0</v>
      </c>
      <c r="DG166" s="30">
        <v>0</v>
      </c>
      <c r="DH166" s="29">
        <v>0</v>
      </c>
      <c r="DI166" s="30">
        <v>63</v>
      </c>
      <c r="DJ166" s="29">
        <v>700</v>
      </c>
      <c r="DK166" s="30">
        <v>8</v>
      </c>
      <c r="DL166" s="29">
        <v>0</v>
      </c>
      <c r="DM166" s="30">
        <v>0</v>
      </c>
      <c r="DN166" s="29">
        <v>0</v>
      </c>
      <c r="DO166" s="30">
        <v>0</v>
      </c>
      <c r="DP166" s="29">
        <v>0</v>
      </c>
      <c r="DQ166" s="30">
        <v>0</v>
      </c>
      <c r="DR166" s="29">
        <v>0</v>
      </c>
      <c r="DS166" s="30">
        <v>0</v>
      </c>
      <c r="DT166" s="29">
        <v>0</v>
      </c>
      <c r="DU166" s="30">
        <v>0</v>
      </c>
      <c r="DV166" s="29">
        <v>0</v>
      </c>
      <c r="DW166" s="32">
        <v>771</v>
      </c>
      <c r="DX166" s="33">
        <v>162</v>
      </c>
    </row>
    <row r="167" spans="1:128">
      <c r="A167" s="1">
        <v>163</v>
      </c>
      <c r="B167" s="27" t="s">
        <v>576</v>
      </c>
      <c r="C167" s="28" t="s">
        <v>577</v>
      </c>
      <c r="D167" s="29">
        <v>1</v>
      </c>
      <c r="E167" s="30">
        <v>0</v>
      </c>
      <c r="F167" s="29">
        <v>0</v>
      </c>
      <c r="G167" s="30">
        <v>0</v>
      </c>
      <c r="H167" s="29">
        <v>0</v>
      </c>
      <c r="I167" s="30">
        <v>0</v>
      </c>
      <c r="J167" s="29">
        <v>0</v>
      </c>
      <c r="K167" s="30">
        <v>0</v>
      </c>
      <c r="L167" s="29">
        <v>0</v>
      </c>
      <c r="M167" s="30">
        <v>0</v>
      </c>
      <c r="N167" s="29">
        <v>0</v>
      </c>
      <c r="O167" s="30">
        <v>0</v>
      </c>
      <c r="P167" s="29">
        <v>0</v>
      </c>
      <c r="Q167" s="30">
        <v>0</v>
      </c>
      <c r="R167" s="29">
        <v>0</v>
      </c>
      <c r="S167" s="30">
        <v>0</v>
      </c>
      <c r="T167" s="29">
        <v>0</v>
      </c>
      <c r="U167" s="30">
        <v>0</v>
      </c>
      <c r="V167" s="29">
        <v>0</v>
      </c>
      <c r="W167" s="30">
        <v>0</v>
      </c>
      <c r="X167" s="29">
        <v>0</v>
      </c>
      <c r="Y167" s="30">
        <v>0</v>
      </c>
      <c r="Z167" s="29">
        <v>0</v>
      </c>
      <c r="AA167" s="30">
        <v>0</v>
      </c>
      <c r="AB167" s="29">
        <v>0</v>
      </c>
      <c r="AC167" s="30">
        <v>0</v>
      </c>
      <c r="AD167" s="29">
        <v>0</v>
      </c>
      <c r="AE167" s="30">
        <v>0</v>
      </c>
      <c r="AF167" s="29">
        <v>0</v>
      </c>
      <c r="AG167" s="30">
        <v>0</v>
      </c>
      <c r="AH167" s="29">
        <v>0</v>
      </c>
      <c r="AI167" s="30">
        <v>0</v>
      </c>
      <c r="AJ167" s="29">
        <v>0</v>
      </c>
      <c r="AK167" s="30">
        <v>0</v>
      </c>
      <c r="AL167" s="29">
        <v>0</v>
      </c>
      <c r="AM167" s="30">
        <v>0</v>
      </c>
      <c r="AN167" s="29">
        <v>0</v>
      </c>
      <c r="AO167" s="30">
        <v>0</v>
      </c>
      <c r="AP167" s="29">
        <v>0</v>
      </c>
      <c r="AQ167" s="30">
        <v>0</v>
      </c>
      <c r="AR167" s="29">
        <v>0</v>
      </c>
      <c r="AS167" s="30">
        <v>0</v>
      </c>
      <c r="AT167" s="29">
        <v>0</v>
      </c>
      <c r="AU167" s="30">
        <v>0</v>
      </c>
      <c r="AV167" s="29">
        <v>0</v>
      </c>
      <c r="AW167" s="30">
        <v>0</v>
      </c>
      <c r="AX167" s="29">
        <v>0</v>
      </c>
      <c r="AY167" s="30">
        <v>0</v>
      </c>
      <c r="AZ167" s="29">
        <v>0</v>
      </c>
      <c r="BA167" s="30">
        <v>0</v>
      </c>
      <c r="BB167" s="29">
        <v>0</v>
      </c>
      <c r="BC167" s="30">
        <v>0</v>
      </c>
      <c r="BD167" s="29">
        <v>0</v>
      </c>
      <c r="BE167" s="30">
        <v>0</v>
      </c>
      <c r="BF167" s="29">
        <v>0</v>
      </c>
      <c r="BG167" s="30">
        <v>0</v>
      </c>
      <c r="BH167" s="29">
        <v>0</v>
      </c>
      <c r="BI167" s="30">
        <v>0</v>
      </c>
      <c r="BJ167" s="29">
        <v>0</v>
      </c>
      <c r="BK167" s="30">
        <v>0</v>
      </c>
      <c r="BL167" s="29">
        <v>0</v>
      </c>
      <c r="BM167" s="30">
        <v>0</v>
      </c>
      <c r="BN167" s="29">
        <v>0</v>
      </c>
      <c r="BO167" s="30">
        <v>0</v>
      </c>
      <c r="BP167" s="29">
        <v>0</v>
      </c>
      <c r="BQ167" s="30">
        <v>0</v>
      </c>
      <c r="BR167" s="29">
        <v>0</v>
      </c>
      <c r="BS167" s="30">
        <v>0</v>
      </c>
      <c r="BT167" s="29">
        <v>0</v>
      </c>
      <c r="BU167" s="30">
        <v>1</v>
      </c>
      <c r="BV167" s="29">
        <v>0</v>
      </c>
      <c r="BW167" s="30">
        <v>0</v>
      </c>
      <c r="BX167" s="29">
        <v>0</v>
      </c>
      <c r="BY167" s="30">
        <v>0</v>
      </c>
      <c r="BZ167" s="31">
        <v>0</v>
      </c>
      <c r="CA167" s="30">
        <v>0</v>
      </c>
      <c r="CB167" s="29">
        <v>0</v>
      </c>
      <c r="CC167" s="30">
        <v>0</v>
      </c>
      <c r="CD167" s="29">
        <v>0</v>
      </c>
      <c r="CE167" s="30">
        <v>0</v>
      </c>
      <c r="CF167" s="29">
        <v>0</v>
      </c>
      <c r="CG167" s="30">
        <v>0</v>
      </c>
      <c r="CH167" s="29">
        <v>0</v>
      </c>
      <c r="CI167" s="30">
        <v>1</v>
      </c>
      <c r="CJ167" s="29">
        <v>22</v>
      </c>
      <c r="CK167" s="30">
        <v>0</v>
      </c>
      <c r="CL167" s="29">
        <v>2</v>
      </c>
      <c r="CM167" s="30">
        <v>0</v>
      </c>
      <c r="CN167" s="29">
        <v>0</v>
      </c>
      <c r="CO167" s="30">
        <v>0</v>
      </c>
      <c r="CP167" s="29">
        <v>37</v>
      </c>
      <c r="CQ167" s="30">
        <v>0</v>
      </c>
      <c r="CR167" s="29">
        <v>0</v>
      </c>
      <c r="CS167" s="29">
        <v>0</v>
      </c>
      <c r="CT167" s="29">
        <v>0</v>
      </c>
      <c r="CU167" s="30">
        <v>1</v>
      </c>
      <c r="CV167" s="29">
        <v>1</v>
      </c>
      <c r="CW167" s="30">
        <v>0</v>
      </c>
      <c r="CX167" s="29">
        <v>0</v>
      </c>
      <c r="CY167" s="30">
        <v>0</v>
      </c>
      <c r="CZ167" s="29">
        <v>3</v>
      </c>
      <c r="DA167" s="30">
        <v>1</v>
      </c>
      <c r="DB167" s="29">
        <v>0</v>
      </c>
      <c r="DC167" s="30">
        <v>0</v>
      </c>
      <c r="DD167" s="29">
        <v>2</v>
      </c>
      <c r="DE167" s="30">
        <v>0</v>
      </c>
      <c r="DF167" s="29">
        <v>2</v>
      </c>
      <c r="DG167" s="30">
        <v>1</v>
      </c>
      <c r="DH167" s="29">
        <v>0</v>
      </c>
      <c r="DI167" s="30">
        <v>346</v>
      </c>
      <c r="DJ167" s="29">
        <v>3</v>
      </c>
      <c r="DK167" s="30">
        <v>28</v>
      </c>
      <c r="DL167" s="29">
        <v>25</v>
      </c>
      <c r="DM167" s="30">
        <v>138</v>
      </c>
      <c r="DN167" s="29">
        <v>5</v>
      </c>
      <c r="DO167" s="30">
        <v>431</v>
      </c>
      <c r="DP167" s="29">
        <v>14</v>
      </c>
      <c r="DQ167" s="30">
        <v>0</v>
      </c>
      <c r="DR167" s="29">
        <v>0</v>
      </c>
      <c r="DS167" s="30">
        <v>0</v>
      </c>
      <c r="DT167" s="29">
        <v>0</v>
      </c>
      <c r="DU167" s="30">
        <v>0</v>
      </c>
      <c r="DV167" s="29">
        <v>0</v>
      </c>
      <c r="DW167" s="32">
        <v>1065</v>
      </c>
      <c r="DX167" s="33">
        <v>163</v>
      </c>
    </row>
    <row r="168" spans="1:128">
      <c r="A168" s="1">
        <v>164</v>
      </c>
      <c r="B168" s="27" t="s">
        <v>578</v>
      </c>
      <c r="C168" s="28" t="s">
        <v>579</v>
      </c>
      <c r="D168" s="29">
        <v>0</v>
      </c>
      <c r="E168" s="30">
        <v>0</v>
      </c>
      <c r="F168" s="29">
        <v>0</v>
      </c>
      <c r="G168" s="30">
        <v>0</v>
      </c>
      <c r="H168" s="29">
        <v>0</v>
      </c>
      <c r="I168" s="30">
        <v>0</v>
      </c>
      <c r="J168" s="29">
        <v>0</v>
      </c>
      <c r="K168" s="30">
        <v>0</v>
      </c>
      <c r="L168" s="29">
        <v>0</v>
      </c>
      <c r="M168" s="30">
        <v>0</v>
      </c>
      <c r="N168" s="29">
        <v>0</v>
      </c>
      <c r="O168" s="30">
        <v>0</v>
      </c>
      <c r="P168" s="29">
        <v>0</v>
      </c>
      <c r="Q168" s="30">
        <v>0</v>
      </c>
      <c r="R168" s="29">
        <v>0</v>
      </c>
      <c r="S168" s="30">
        <v>0</v>
      </c>
      <c r="T168" s="29">
        <v>0</v>
      </c>
      <c r="U168" s="30">
        <v>0</v>
      </c>
      <c r="V168" s="29">
        <v>0</v>
      </c>
      <c r="W168" s="30">
        <v>0</v>
      </c>
      <c r="X168" s="29">
        <v>0</v>
      </c>
      <c r="Y168" s="30">
        <v>0</v>
      </c>
      <c r="Z168" s="29">
        <v>0</v>
      </c>
      <c r="AA168" s="30">
        <v>0</v>
      </c>
      <c r="AB168" s="29">
        <v>0</v>
      </c>
      <c r="AC168" s="30">
        <v>0</v>
      </c>
      <c r="AD168" s="29">
        <v>0</v>
      </c>
      <c r="AE168" s="30">
        <v>0</v>
      </c>
      <c r="AF168" s="29">
        <v>0</v>
      </c>
      <c r="AG168" s="30">
        <v>0</v>
      </c>
      <c r="AH168" s="29">
        <v>0</v>
      </c>
      <c r="AI168" s="30">
        <v>0</v>
      </c>
      <c r="AJ168" s="29">
        <v>0</v>
      </c>
      <c r="AK168" s="30">
        <v>0</v>
      </c>
      <c r="AL168" s="29">
        <v>0</v>
      </c>
      <c r="AM168" s="30">
        <v>0</v>
      </c>
      <c r="AN168" s="29">
        <v>0</v>
      </c>
      <c r="AO168" s="30">
        <v>0</v>
      </c>
      <c r="AP168" s="29">
        <v>0</v>
      </c>
      <c r="AQ168" s="30">
        <v>0</v>
      </c>
      <c r="AR168" s="29">
        <v>0</v>
      </c>
      <c r="AS168" s="30">
        <v>0</v>
      </c>
      <c r="AT168" s="29">
        <v>0</v>
      </c>
      <c r="AU168" s="30">
        <v>0</v>
      </c>
      <c r="AV168" s="29">
        <v>0</v>
      </c>
      <c r="AW168" s="30">
        <v>0</v>
      </c>
      <c r="AX168" s="29">
        <v>0</v>
      </c>
      <c r="AY168" s="30">
        <v>0</v>
      </c>
      <c r="AZ168" s="29">
        <v>0</v>
      </c>
      <c r="BA168" s="30">
        <v>0</v>
      </c>
      <c r="BB168" s="29">
        <v>0</v>
      </c>
      <c r="BC168" s="30">
        <v>0</v>
      </c>
      <c r="BD168" s="29">
        <v>0</v>
      </c>
      <c r="BE168" s="30">
        <v>0</v>
      </c>
      <c r="BF168" s="29">
        <v>0</v>
      </c>
      <c r="BG168" s="30">
        <v>0</v>
      </c>
      <c r="BH168" s="29">
        <v>0</v>
      </c>
      <c r="BI168" s="30">
        <v>0</v>
      </c>
      <c r="BJ168" s="29">
        <v>0</v>
      </c>
      <c r="BK168" s="30">
        <v>0</v>
      </c>
      <c r="BL168" s="29">
        <v>0</v>
      </c>
      <c r="BM168" s="30">
        <v>0</v>
      </c>
      <c r="BN168" s="29">
        <v>0</v>
      </c>
      <c r="BO168" s="30">
        <v>0</v>
      </c>
      <c r="BP168" s="29">
        <v>0</v>
      </c>
      <c r="BQ168" s="30">
        <v>0</v>
      </c>
      <c r="BR168" s="29">
        <v>0</v>
      </c>
      <c r="BS168" s="30">
        <v>0</v>
      </c>
      <c r="BT168" s="29">
        <v>0</v>
      </c>
      <c r="BU168" s="30">
        <v>0</v>
      </c>
      <c r="BV168" s="29">
        <v>0</v>
      </c>
      <c r="BW168" s="30">
        <v>0</v>
      </c>
      <c r="BX168" s="29">
        <v>0</v>
      </c>
      <c r="BY168" s="30">
        <v>0</v>
      </c>
      <c r="BZ168" s="31">
        <v>0</v>
      </c>
      <c r="CA168" s="30">
        <v>0</v>
      </c>
      <c r="CB168" s="29">
        <v>0</v>
      </c>
      <c r="CC168" s="30">
        <v>0</v>
      </c>
      <c r="CD168" s="29">
        <v>0</v>
      </c>
      <c r="CE168" s="30">
        <v>0</v>
      </c>
      <c r="CF168" s="29">
        <v>0</v>
      </c>
      <c r="CG168" s="30">
        <v>0</v>
      </c>
      <c r="CH168" s="29">
        <v>0</v>
      </c>
      <c r="CI168" s="30">
        <v>0</v>
      </c>
      <c r="CJ168" s="29">
        <v>0</v>
      </c>
      <c r="CK168" s="30">
        <v>0</v>
      </c>
      <c r="CL168" s="29">
        <v>0</v>
      </c>
      <c r="CM168" s="30">
        <v>0</v>
      </c>
      <c r="CN168" s="29">
        <v>0</v>
      </c>
      <c r="CO168" s="30">
        <v>0</v>
      </c>
      <c r="CP168" s="29">
        <v>0</v>
      </c>
      <c r="CQ168" s="30">
        <v>0</v>
      </c>
      <c r="CR168" s="29">
        <v>0</v>
      </c>
      <c r="CS168" s="29">
        <v>0</v>
      </c>
      <c r="CT168" s="29">
        <v>0</v>
      </c>
      <c r="CU168" s="30">
        <v>0</v>
      </c>
      <c r="CV168" s="29">
        <v>0</v>
      </c>
      <c r="CW168" s="30">
        <v>0</v>
      </c>
      <c r="CX168" s="29">
        <v>0</v>
      </c>
      <c r="CY168" s="30">
        <v>0</v>
      </c>
      <c r="CZ168" s="29">
        <v>0</v>
      </c>
      <c r="DA168" s="30">
        <v>0</v>
      </c>
      <c r="DB168" s="29">
        <v>0</v>
      </c>
      <c r="DC168" s="30">
        <v>0</v>
      </c>
      <c r="DD168" s="29">
        <v>0</v>
      </c>
      <c r="DE168" s="30">
        <v>0</v>
      </c>
      <c r="DF168" s="29">
        <v>0</v>
      </c>
      <c r="DG168" s="30">
        <v>0</v>
      </c>
      <c r="DH168" s="29">
        <v>0</v>
      </c>
      <c r="DI168" s="30">
        <v>8</v>
      </c>
      <c r="DJ168" s="29">
        <v>0</v>
      </c>
      <c r="DK168" s="30">
        <v>0</v>
      </c>
      <c r="DL168" s="29">
        <v>0</v>
      </c>
      <c r="DM168" s="30">
        <v>2</v>
      </c>
      <c r="DN168" s="29">
        <v>0</v>
      </c>
      <c r="DO168" s="30">
        <v>0</v>
      </c>
      <c r="DP168" s="29">
        <v>0</v>
      </c>
      <c r="DQ168" s="30">
        <v>0</v>
      </c>
      <c r="DR168" s="29">
        <v>0</v>
      </c>
      <c r="DS168" s="30">
        <v>0</v>
      </c>
      <c r="DT168" s="29">
        <v>0</v>
      </c>
      <c r="DU168" s="30">
        <v>2</v>
      </c>
      <c r="DV168" s="29">
        <v>0</v>
      </c>
      <c r="DW168" s="32">
        <v>12</v>
      </c>
      <c r="DX168" s="33">
        <v>164</v>
      </c>
    </row>
    <row r="169" spans="1:128">
      <c r="A169" s="1">
        <v>165</v>
      </c>
      <c r="B169" s="27" t="s">
        <v>580</v>
      </c>
      <c r="C169" s="28" t="s">
        <v>581</v>
      </c>
      <c r="D169" s="29">
        <v>2</v>
      </c>
      <c r="E169" s="30">
        <v>1</v>
      </c>
      <c r="F169" s="29">
        <v>0</v>
      </c>
      <c r="G169" s="30">
        <v>0</v>
      </c>
      <c r="H169" s="29">
        <v>2</v>
      </c>
      <c r="I169" s="30">
        <v>5</v>
      </c>
      <c r="J169" s="29">
        <v>0</v>
      </c>
      <c r="K169" s="30">
        <v>0</v>
      </c>
      <c r="L169" s="29">
        <v>0</v>
      </c>
      <c r="M169" s="30">
        <v>5</v>
      </c>
      <c r="N169" s="29">
        <v>19</v>
      </c>
      <c r="O169" s="30">
        <v>5</v>
      </c>
      <c r="P169" s="29">
        <v>1</v>
      </c>
      <c r="Q169" s="30">
        <v>90</v>
      </c>
      <c r="R169" s="29">
        <v>38</v>
      </c>
      <c r="S169" s="30">
        <v>14</v>
      </c>
      <c r="T169" s="29">
        <v>2</v>
      </c>
      <c r="U169" s="30">
        <v>2</v>
      </c>
      <c r="V169" s="29">
        <v>1</v>
      </c>
      <c r="W169" s="30">
        <v>2</v>
      </c>
      <c r="X169" s="29">
        <v>1</v>
      </c>
      <c r="Y169" s="30">
        <v>5</v>
      </c>
      <c r="Z169" s="29">
        <v>5</v>
      </c>
      <c r="AA169" s="30">
        <v>6</v>
      </c>
      <c r="AB169" s="29">
        <v>19</v>
      </c>
      <c r="AC169" s="30">
        <v>4</v>
      </c>
      <c r="AD169" s="29">
        <v>7</v>
      </c>
      <c r="AE169" s="30">
        <v>5</v>
      </c>
      <c r="AF169" s="29">
        <v>2</v>
      </c>
      <c r="AG169" s="30">
        <v>5</v>
      </c>
      <c r="AH169" s="29">
        <v>2</v>
      </c>
      <c r="AI169" s="30">
        <v>5</v>
      </c>
      <c r="AJ169" s="29">
        <v>2</v>
      </c>
      <c r="AK169" s="30">
        <v>5</v>
      </c>
      <c r="AL169" s="29">
        <v>6</v>
      </c>
      <c r="AM169" s="30">
        <v>2</v>
      </c>
      <c r="AN169" s="29">
        <v>2</v>
      </c>
      <c r="AO169" s="30">
        <v>0</v>
      </c>
      <c r="AP169" s="29">
        <v>1</v>
      </c>
      <c r="AQ169" s="30">
        <v>1</v>
      </c>
      <c r="AR169" s="29">
        <v>4</v>
      </c>
      <c r="AS169" s="30">
        <v>1</v>
      </c>
      <c r="AT169" s="29">
        <v>0</v>
      </c>
      <c r="AU169" s="30">
        <v>7</v>
      </c>
      <c r="AV169" s="29">
        <v>2</v>
      </c>
      <c r="AW169" s="30">
        <v>2</v>
      </c>
      <c r="AX169" s="29">
        <v>2</v>
      </c>
      <c r="AY169" s="30">
        <v>1</v>
      </c>
      <c r="AZ169" s="29">
        <v>4</v>
      </c>
      <c r="BA169" s="30">
        <v>1</v>
      </c>
      <c r="BB169" s="29">
        <v>5</v>
      </c>
      <c r="BC169" s="30">
        <v>6</v>
      </c>
      <c r="BD169" s="29">
        <v>5</v>
      </c>
      <c r="BE169" s="30">
        <v>8</v>
      </c>
      <c r="BF169" s="29">
        <v>7</v>
      </c>
      <c r="BG169" s="30">
        <v>2</v>
      </c>
      <c r="BH169" s="29">
        <v>1</v>
      </c>
      <c r="BI169" s="30">
        <v>1</v>
      </c>
      <c r="BJ169" s="29">
        <v>2</v>
      </c>
      <c r="BK169" s="30">
        <v>2</v>
      </c>
      <c r="BL169" s="29">
        <v>2</v>
      </c>
      <c r="BM169" s="30">
        <v>9</v>
      </c>
      <c r="BN169" s="29">
        <v>6</v>
      </c>
      <c r="BO169" s="30">
        <v>2</v>
      </c>
      <c r="BP169" s="29">
        <v>5</v>
      </c>
      <c r="BQ169" s="30">
        <v>5</v>
      </c>
      <c r="BR169" s="29">
        <v>5</v>
      </c>
      <c r="BS169" s="30">
        <v>359</v>
      </c>
      <c r="BT169" s="29">
        <v>2613</v>
      </c>
      <c r="BU169" s="30">
        <v>24</v>
      </c>
      <c r="BV169" s="29">
        <v>4</v>
      </c>
      <c r="BW169" s="30">
        <v>4</v>
      </c>
      <c r="BX169" s="29">
        <v>14</v>
      </c>
      <c r="BY169" s="30">
        <v>2</v>
      </c>
      <c r="BZ169" s="31">
        <v>2</v>
      </c>
      <c r="CA169" s="30">
        <v>10</v>
      </c>
      <c r="CB169" s="29">
        <v>4</v>
      </c>
      <c r="CC169" s="30">
        <v>23</v>
      </c>
      <c r="CD169" s="29">
        <v>29</v>
      </c>
      <c r="CE169" s="30">
        <v>8</v>
      </c>
      <c r="CF169" s="29">
        <v>28</v>
      </c>
      <c r="CG169" s="30">
        <v>10</v>
      </c>
      <c r="CH169" s="29">
        <v>16</v>
      </c>
      <c r="CI169" s="30">
        <v>86</v>
      </c>
      <c r="CJ169" s="29">
        <v>4</v>
      </c>
      <c r="CK169" s="30">
        <v>5</v>
      </c>
      <c r="CL169" s="29">
        <v>219</v>
      </c>
      <c r="CM169" s="30">
        <v>187</v>
      </c>
      <c r="CN169" s="29">
        <v>254</v>
      </c>
      <c r="CO169" s="30">
        <v>2</v>
      </c>
      <c r="CP169" s="29">
        <v>84</v>
      </c>
      <c r="CQ169" s="30">
        <v>24</v>
      </c>
      <c r="CR169" s="29">
        <v>124</v>
      </c>
      <c r="CS169" s="29">
        <v>7</v>
      </c>
      <c r="CT169" s="29">
        <v>1</v>
      </c>
      <c r="CU169" s="30">
        <v>5</v>
      </c>
      <c r="CV169" s="29">
        <v>7</v>
      </c>
      <c r="CW169" s="30">
        <v>19</v>
      </c>
      <c r="CX169" s="29">
        <v>10</v>
      </c>
      <c r="CY169" s="30">
        <v>15</v>
      </c>
      <c r="CZ169" s="29">
        <v>16</v>
      </c>
      <c r="DA169" s="30">
        <v>6</v>
      </c>
      <c r="DB169" s="29">
        <v>27</v>
      </c>
      <c r="DC169" s="30">
        <v>7</v>
      </c>
      <c r="DD169" s="29">
        <v>17</v>
      </c>
      <c r="DE169" s="30">
        <v>6</v>
      </c>
      <c r="DF169" s="29">
        <v>18</v>
      </c>
      <c r="DG169" s="30">
        <v>132</v>
      </c>
      <c r="DH169" s="29">
        <v>5</v>
      </c>
      <c r="DI169" s="30">
        <v>2</v>
      </c>
      <c r="DJ169" s="29">
        <v>26</v>
      </c>
      <c r="DK169" s="30">
        <v>50</v>
      </c>
      <c r="DL169" s="29">
        <v>33</v>
      </c>
      <c r="DM169" s="30">
        <v>25</v>
      </c>
      <c r="DN169" s="29">
        <v>15</v>
      </c>
      <c r="DO169" s="30">
        <v>23</v>
      </c>
      <c r="DP169" s="29">
        <v>12</v>
      </c>
      <c r="DQ169" s="30">
        <v>140</v>
      </c>
      <c r="DR169" s="29">
        <v>18</v>
      </c>
      <c r="DS169" s="30">
        <v>10</v>
      </c>
      <c r="DT169" s="29">
        <v>62</v>
      </c>
      <c r="DU169" s="30">
        <v>27</v>
      </c>
      <c r="DV169" s="29">
        <v>18</v>
      </c>
      <c r="DW169" s="32">
        <v>5269</v>
      </c>
      <c r="DX169" s="33">
        <v>165</v>
      </c>
    </row>
    <row r="170" spans="1:128">
      <c r="A170" s="1">
        <v>166</v>
      </c>
      <c r="B170" s="27" t="s">
        <v>582</v>
      </c>
      <c r="C170" s="28" t="s">
        <v>583</v>
      </c>
      <c r="D170" s="29">
        <v>0</v>
      </c>
      <c r="E170" s="30">
        <v>0</v>
      </c>
      <c r="F170" s="29">
        <v>0</v>
      </c>
      <c r="G170" s="30">
        <v>0</v>
      </c>
      <c r="H170" s="29">
        <v>0</v>
      </c>
      <c r="I170" s="30">
        <v>0</v>
      </c>
      <c r="J170" s="29">
        <v>0</v>
      </c>
      <c r="K170" s="30">
        <v>0</v>
      </c>
      <c r="L170" s="29">
        <v>0</v>
      </c>
      <c r="M170" s="30">
        <v>0</v>
      </c>
      <c r="N170" s="29">
        <v>0</v>
      </c>
      <c r="O170" s="30">
        <v>0</v>
      </c>
      <c r="P170" s="29">
        <v>0</v>
      </c>
      <c r="Q170" s="30">
        <v>0</v>
      </c>
      <c r="R170" s="29">
        <v>0</v>
      </c>
      <c r="S170" s="30">
        <v>0</v>
      </c>
      <c r="T170" s="29">
        <v>0</v>
      </c>
      <c r="U170" s="30">
        <v>0</v>
      </c>
      <c r="V170" s="29">
        <v>0</v>
      </c>
      <c r="W170" s="30">
        <v>0</v>
      </c>
      <c r="X170" s="29">
        <v>0</v>
      </c>
      <c r="Y170" s="30">
        <v>0</v>
      </c>
      <c r="Z170" s="29">
        <v>0</v>
      </c>
      <c r="AA170" s="30">
        <v>0</v>
      </c>
      <c r="AB170" s="29">
        <v>0</v>
      </c>
      <c r="AC170" s="30">
        <v>0</v>
      </c>
      <c r="AD170" s="29">
        <v>0</v>
      </c>
      <c r="AE170" s="30">
        <v>0</v>
      </c>
      <c r="AF170" s="29">
        <v>0</v>
      </c>
      <c r="AG170" s="30">
        <v>0</v>
      </c>
      <c r="AH170" s="29">
        <v>0</v>
      </c>
      <c r="AI170" s="30">
        <v>0</v>
      </c>
      <c r="AJ170" s="29">
        <v>0</v>
      </c>
      <c r="AK170" s="30">
        <v>0</v>
      </c>
      <c r="AL170" s="29">
        <v>0</v>
      </c>
      <c r="AM170" s="30">
        <v>0</v>
      </c>
      <c r="AN170" s="29">
        <v>0</v>
      </c>
      <c r="AO170" s="30">
        <v>0</v>
      </c>
      <c r="AP170" s="29">
        <v>0</v>
      </c>
      <c r="AQ170" s="30">
        <v>0</v>
      </c>
      <c r="AR170" s="29">
        <v>0</v>
      </c>
      <c r="AS170" s="30">
        <v>0</v>
      </c>
      <c r="AT170" s="29">
        <v>0</v>
      </c>
      <c r="AU170" s="30">
        <v>0</v>
      </c>
      <c r="AV170" s="29">
        <v>0</v>
      </c>
      <c r="AW170" s="30">
        <v>0</v>
      </c>
      <c r="AX170" s="29">
        <v>0</v>
      </c>
      <c r="AY170" s="30">
        <v>0</v>
      </c>
      <c r="AZ170" s="29">
        <v>0</v>
      </c>
      <c r="BA170" s="30">
        <v>0</v>
      </c>
      <c r="BB170" s="29">
        <v>0</v>
      </c>
      <c r="BC170" s="30">
        <v>0</v>
      </c>
      <c r="BD170" s="29">
        <v>0</v>
      </c>
      <c r="BE170" s="30">
        <v>0</v>
      </c>
      <c r="BF170" s="29">
        <v>0</v>
      </c>
      <c r="BG170" s="30">
        <v>0</v>
      </c>
      <c r="BH170" s="29">
        <v>0</v>
      </c>
      <c r="BI170" s="30">
        <v>0</v>
      </c>
      <c r="BJ170" s="29">
        <v>0</v>
      </c>
      <c r="BK170" s="30">
        <v>0</v>
      </c>
      <c r="BL170" s="29">
        <v>0</v>
      </c>
      <c r="BM170" s="30">
        <v>0</v>
      </c>
      <c r="BN170" s="29">
        <v>0</v>
      </c>
      <c r="BO170" s="30">
        <v>0</v>
      </c>
      <c r="BP170" s="29">
        <v>0</v>
      </c>
      <c r="BQ170" s="30">
        <v>0</v>
      </c>
      <c r="BR170" s="29">
        <v>0</v>
      </c>
      <c r="BS170" s="30">
        <v>0</v>
      </c>
      <c r="BT170" s="29">
        <v>0</v>
      </c>
      <c r="BU170" s="30">
        <v>0</v>
      </c>
      <c r="BV170" s="29">
        <v>0</v>
      </c>
      <c r="BW170" s="30">
        <v>0</v>
      </c>
      <c r="BX170" s="29">
        <v>0</v>
      </c>
      <c r="BY170" s="30">
        <v>0</v>
      </c>
      <c r="BZ170" s="31">
        <v>0</v>
      </c>
      <c r="CA170" s="30">
        <v>0</v>
      </c>
      <c r="CB170" s="29">
        <v>0</v>
      </c>
      <c r="CC170" s="30">
        <v>0</v>
      </c>
      <c r="CD170" s="29">
        <v>0</v>
      </c>
      <c r="CE170" s="30">
        <v>0</v>
      </c>
      <c r="CF170" s="29">
        <v>0</v>
      </c>
      <c r="CG170" s="30">
        <v>0</v>
      </c>
      <c r="CH170" s="29">
        <v>0</v>
      </c>
      <c r="CI170" s="30">
        <v>0</v>
      </c>
      <c r="CJ170" s="29">
        <v>0</v>
      </c>
      <c r="CK170" s="30">
        <v>0</v>
      </c>
      <c r="CL170" s="29">
        <v>6</v>
      </c>
      <c r="CM170" s="30">
        <v>0</v>
      </c>
      <c r="CN170" s="29">
        <v>0</v>
      </c>
      <c r="CO170" s="30">
        <v>0</v>
      </c>
      <c r="CP170" s="29">
        <v>0</v>
      </c>
      <c r="CQ170" s="30">
        <v>0</v>
      </c>
      <c r="CR170" s="29">
        <v>1</v>
      </c>
      <c r="CS170" s="29">
        <v>0</v>
      </c>
      <c r="CT170" s="29">
        <v>0</v>
      </c>
      <c r="CU170" s="30">
        <v>0</v>
      </c>
      <c r="CV170" s="29">
        <v>0</v>
      </c>
      <c r="CW170" s="30">
        <v>0</v>
      </c>
      <c r="CX170" s="29">
        <v>0</v>
      </c>
      <c r="CY170" s="30">
        <v>0</v>
      </c>
      <c r="CZ170" s="29">
        <v>0</v>
      </c>
      <c r="DA170" s="30">
        <v>0</v>
      </c>
      <c r="DB170" s="29">
        <v>0</v>
      </c>
      <c r="DC170" s="30">
        <v>0</v>
      </c>
      <c r="DD170" s="29">
        <v>0</v>
      </c>
      <c r="DE170" s="30">
        <v>0</v>
      </c>
      <c r="DF170" s="29">
        <v>0</v>
      </c>
      <c r="DG170" s="30">
        <v>0</v>
      </c>
      <c r="DH170" s="29">
        <v>0</v>
      </c>
      <c r="DI170" s="30">
        <v>64</v>
      </c>
      <c r="DJ170" s="29">
        <v>0</v>
      </c>
      <c r="DK170" s="30">
        <v>2</v>
      </c>
      <c r="DL170" s="29">
        <v>1</v>
      </c>
      <c r="DM170" s="30">
        <v>9</v>
      </c>
      <c r="DN170" s="29">
        <v>17</v>
      </c>
      <c r="DO170" s="30">
        <v>13</v>
      </c>
      <c r="DP170" s="29">
        <v>1</v>
      </c>
      <c r="DQ170" s="30">
        <v>3</v>
      </c>
      <c r="DR170" s="29">
        <v>0</v>
      </c>
      <c r="DS170" s="30">
        <v>0</v>
      </c>
      <c r="DT170" s="29">
        <v>0</v>
      </c>
      <c r="DU170" s="30">
        <v>66</v>
      </c>
      <c r="DV170" s="29">
        <v>2</v>
      </c>
      <c r="DW170" s="32">
        <v>185</v>
      </c>
      <c r="DX170" s="33">
        <v>166</v>
      </c>
    </row>
    <row r="171" spans="1:128">
      <c r="A171" s="1">
        <v>167</v>
      </c>
      <c r="B171" s="27" t="s">
        <v>584</v>
      </c>
      <c r="C171" s="28" t="s">
        <v>585</v>
      </c>
      <c r="D171" s="29">
        <v>9</v>
      </c>
      <c r="E171" s="30">
        <v>3</v>
      </c>
      <c r="F171" s="29">
        <v>0</v>
      </c>
      <c r="G171" s="30">
        <v>0</v>
      </c>
      <c r="H171" s="29">
        <v>2</v>
      </c>
      <c r="I171" s="30">
        <v>1</v>
      </c>
      <c r="J171" s="29">
        <v>1</v>
      </c>
      <c r="K171" s="30">
        <v>0</v>
      </c>
      <c r="L171" s="29">
        <v>2</v>
      </c>
      <c r="M171" s="30">
        <v>4</v>
      </c>
      <c r="N171" s="29">
        <v>5</v>
      </c>
      <c r="O171" s="30">
        <v>1</v>
      </c>
      <c r="P171" s="29">
        <v>1</v>
      </c>
      <c r="Q171" s="30">
        <v>65</v>
      </c>
      <c r="R171" s="29">
        <v>24</v>
      </c>
      <c r="S171" s="30">
        <v>3</v>
      </c>
      <c r="T171" s="29">
        <v>0</v>
      </c>
      <c r="U171" s="30">
        <v>3</v>
      </c>
      <c r="V171" s="29">
        <v>2</v>
      </c>
      <c r="W171" s="30">
        <v>2</v>
      </c>
      <c r="X171" s="29">
        <v>1</v>
      </c>
      <c r="Y171" s="30">
        <v>5</v>
      </c>
      <c r="Z171" s="29">
        <v>5</v>
      </c>
      <c r="AA171" s="30">
        <v>5</v>
      </c>
      <c r="AB171" s="29">
        <v>12</v>
      </c>
      <c r="AC171" s="30">
        <v>3</v>
      </c>
      <c r="AD171" s="29">
        <v>3</v>
      </c>
      <c r="AE171" s="30">
        <v>5</v>
      </c>
      <c r="AF171" s="29">
        <v>2</v>
      </c>
      <c r="AG171" s="30">
        <v>3</v>
      </c>
      <c r="AH171" s="29">
        <v>1</v>
      </c>
      <c r="AI171" s="30">
        <v>3</v>
      </c>
      <c r="AJ171" s="29">
        <v>2</v>
      </c>
      <c r="AK171" s="30">
        <v>6</v>
      </c>
      <c r="AL171" s="29">
        <v>7</v>
      </c>
      <c r="AM171" s="30">
        <v>3</v>
      </c>
      <c r="AN171" s="29">
        <v>3</v>
      </c>
      <c r="AO171" s="30">
        <v>2</v>
      </c>
      <c r="AP171" s="29">
        <v>2</v>
      </c>
      <c r="AQ171" s="30">
        <v>1</v>
      </c>
      <c r="AR171" s="29">
        <v>3</v>
      </c>
      <c r="AS171" s="30">
        <v>2</v>
      </c>
      <c r="AT171" s="29">
        <v>0</v>
      </c>
      <c r="AU171" s="30">
        <v>7</v>
      </c>
      <c r="AV171" s="29">
        <v>2</v>
      </c>
      <c r="AW171" s="30">
        <v>1</v>
      </c>
      <c r="AX171" s="29">
        <v>1</v>
      </c>
      <c r="AY171" s="30">
        <v>2</v>
      </c>
      <c r="AZ171" s="29">
        <v>3</v>
      </c>
      <c r="BA171" s="30">
        <v>2</v>
      </c>
      <c r="BB171" s="29">
        <v>3</v>
      </c>
      <c r="BC171" s="30">
        <v>3</v>
      </c>
      <c r="BD171" s="29">
        <v>3</v>
      </c>
      <c r="BE171" s="30">
        <v>7</v>
      </c>
      <c r="BF171" s="29">
        <v>3</v>
      </c>
      <c r="BG171" s="30">
        <v>2</v>
      </c>
      <c r="BH171" s="29">
        <v>1</v>
      </c>
      <c r="BI171" s="30">
        <v>1</v>
      </c>
      <c r="BJ171" s="29">
        <v>2</v>
      </c>
      <c r="BK171" s="30">
        <v>3</v>
      </c>
      <c r="BL171" s="29">
        <v>5</v>
      </c>
      <c r="BM171" s="30">
        <v>12</v>
      </c>
      <c r="BN171" s="29">
        <v>7</v>
      </c>
      <c r="BO171" s="30">
        <v>2</v>
      </c>
      <c r="BP171" s="29">
        <v>4</v>
      </c>
      <c r="BQ171" s="30">
        <v>3</v>
      </c>
      <c r="BR171" s="29">
        <v>4</v>
      </c>
      <c r="BS171" s="30">
        <v>61</v>
      </c>
      <c r="BT171" s="29">
        <v>98</v>
      </c>
      <c r="BU171" s="30">
        <v>10</v>
      </c>
      <c r="BV171" s="29">
        <v>3</v>
      </c>
      <c r="BW171" s="30">
        <v>1</v>
      </c>
      <c r="BX171" s="29">
        <v>24</v>
      </c>
      <c r="BY171" s="30">
        <v>5</v>
      </c>
      <c r="BZ171" s="31">
        <v>0</v>
      </c>
      <c r="CA171" s="30">
        <v>7</v>
      </c>
      <c r="CB171" s="29">
        <v>7</v>
      </c>
      <c r="CC171" s="30">
        <v>3</v>
      </c>
      <c r="CD171" s="29">
        <v>7</v>
      </c>
      <c r="CE171" s="30">
        <v>2</v>
      </c>
      <c r="CF171" s="29">
        <v>3</v>
      </c>
      <c r="CG171" s="30">
        <v>2</v>
      </c>
      <c r="CH171" s="29">
        <v>2</v>
      </c>
      <c r="CI171" s="30">
        <v>15</v>
      </c>
      <c r="CJ171" s="29">
        <v>1</v>
      </c>
      <c r="CK171" s="30">
        <v>2</v>
      </c>
      <c r="CL171" s="29">
        <v>39</v>
      </c>
      <c r="CM171" s="30">
        <v>7</v>
      </c>
      <c r="CN171" s="29">
        <v>17</v>
      </c>
      <c r="CO171" s="30">
        <v>0</v>
      </c>
      <c r="CP171" s="29">
        <v>16</v>
      </c>
      <c r="CQ171" s="30">
        <v>2</v>
      </c>
      <c r="CR171" s="29">
        <v>7</v>
      </c>
      <c r="CS171" s="29">
        <v>1</v>
      </c>
      <c r="CT171" s="29">
        <v>0</v>
      </c>
      <c r="CU171" s="30">
        <v>9</v>
      </c>
      <c r="CV171" s="29">
        <v>5</v>
      </c>
      <c r="CW171" s="30">
        <v>11</v>
      </c>
      <c r="CX171" s="29">
        <v>2</v>
      </c>
      <c r="CY171" s="30">
        <v>5</v>
      </c>
      <c r="CZ171" s="29">
        <v>3</v>
      </c>
      <c r="DA171" s="30">
        <v>3</v>
      </c>
      <c r="DB171" s="29">
        <v>3</v>
      </c>
      <c r="DC171" s="30">
        <v>3</v>
      </c>
      <c r="DD171" s="29">
        <v>9</v>
      </c>
      <c r="DE171" s="30">
        <v>3</v>
      </c>
      <c r="DF171" s="29">
        <v>1</v>
      </c>
      <c r="DG171" s="30">
        <v>39</v>
      </c>
      <c r="DH171" s="29">
        <v>3</v>
      </c>
      <c r="DI171" s="30">
        <v>2</v>
      </c>
      <c r="DJ171" s="29">
        <v>17</v>
      </c>
      <c r="DK171" s="30">
        <v>34</v>
      </c>
      <c r="DL171" s="29">
        <v>11</v>
      </c>
      <c r="DM171" s="30">
        <v>5</v>
      </c>
      <c r="DN171" s="29">
        <v>16</v>
      </c>
      <c r="DO171" s="30">
        <v>456</v>
      </c>
      <c r="DP171" s="29">
        <v>75</v>
      </c>
      <c r="DQ171" s="30">
        <v>287</v>
      </c>
      <c r="DR171" s="29">
        <v>5</v>
      </c>
      <c r="DS171" s="30">
        <v>3</v>
      </c>
      <c r="DT171" s="29">
        <v>58</v>
      </c>
      <c r="DU171" s="30">
        <v>10</v>
      </c>
      <c r="DV171" s="29">
        <v>3</v>
      </c>
      <c r="DW171" s="32">
        <v>1713</v>
      </c>
      <c r="DX171" s="33">
        <v>167</v>
      </c>
    </row>
    <row r="172" spans="1:128">
      <c r="A172" s="1">
        <v>168</v>
      </c>
      <c r="B172" s="27" t="s">
        <v>586</v>
      </c>
      <c r="C172" s="28" t="s">
        <v>587</v>
      </c>
      <c r="D172" s="29">
        <v>2819</v>
      </c>
      <c r="E172" s="30">
        <v>991</v>
      </c>
      <c r="F172" s="29">
        <v>100</v>
      </c>
      <c r="G172" s="30">
        <v>3</v>
      </c>
      <c r="H172" s="29">
        <v>107</v>
      </c>
      <c r="I172" s="30">
        <v>615</v>
      </c>
      <c r="J172" s="29">
        <v>305</v>
      </c>
      <c r="K172" s="30">
        <v>242</v>
      </c>
      <c r="L172" s="29">
        <v>301</v>
      </c>
      <c r="M172" s="30">
        <v>608</v>
      </c>
      <c r="N172" s="29">
        <v>1569</v>
      </c>
      <c r="O172" s="30">
        <v>251</v>
      </c>
      <c r="P172" s="29">
        <v>247</v>
      </c>
      <c r="Q172" s="30">
        <v>4514</v>
      </c>
      <c r="R172" s="29">
        <v>1092</v>
      </c>
      <c r="S172" s="30">
        <v>276</v>
      </c>
      <c r="T172" s="29">
        <v>69</v>
      </c>
      <c r="U172" s="30">
        <v>221</v>
      </c>
      <c r="V172" s="29">
        <v>64</v>
      </c>
      <c r="W172" s="30">
        <v>80</v>
      </c>
      <c r="X172" s="29">
        <v>14</v>
      </c>
      <c r="Y172" s="30">
        <v>320</v>
      </c>
      <c r="Z172" s="29">
        <v>538</v>
      </c>
      <c r="AA172" s="30">
        <v>282</v>
      </c>
      <c r="AB172" s="29">
        <v>698</v>
      </c>
      <c r="AC172" s="30">
        <v>462</v>
      </c>
      <c r="AD172" s="29">
        <v>867</v>
      </c>
      <c r="AE172" s="30">
        <v>373</v>
      </c>
      <c r="AF172" s="29">
        <v>132</v>
      </c>
      <c r="AG172" s="30">
        <v>349</v>
      </c>
      <c r="AH172" s="29">
        <v>62</v>
      </c>
      <c r="AI172" s="30">
        <v>142</v>
      </c>
      <c r="AJ172" s="29">
        <v>162</v>
      </c>
      <c r="AK172" s="30">
        <v>701</v>
      </c>
      <c r="AL172" s="29">
        <v>475</v>
      </c>
      <c r="AM172" s="30">
        <v>315</v>
      </c>
      <c r="AN172" s="29">
        <v>168</v>
      </c>
      <c r="AO172" s="30">
        <v>108</v>
      </c>
      <c r="AP172" s="29">
        <v>80</v>
      </c>
      <c r="AQ172" s="30">
        <v>42</v>
      </c>
      <c r="AR172" s="29">
        <v>118</v>
      </c>
      <c r="AS172" s="30">
        <v>50</v>
      </c>
      <c r="AT172" s="29">
        <v>8</v>
      </c>
      <c r="AU172" s="30">
        <v>481</v>
      </c>
      <c r="AV172" s="29">
        <v>122</v>
      </c>
      <c r="AW172" s="30">
        <v>106</v>
      </c>
      <c r="AX172" s="29">
        <v>72</v>
      </c>
      <c r="AY172" s="30">
        <v>64</v>
      </c>
      <c r="AZ172" s="29">
        <v>125</v>
      </c>
      <c r="BA172" s="30">
        <v>77</v>
      </c>
      <c r="BB172" s="29">
        <v>152</v>
      </c>
      <c r="BC172" s="30">
        <v>245</v>
      </c>
      <c r="BD172" s="29">
        <v>258</v>
      </c>
      <c r="BE172" s="30">
        <v>843</v>
      </c>
      <c r="BF172" s="29">
        <v>252</v>
      </c>
      <c r="BG172" s="30">
        <v>64</v>
      </c>
      <c r="BH172" s="29">
        <v>32</v>
      </c>
      <c r="BI172" s="30">
        <v>46</v>
      </c>
      <c r="BJ172" s="29">
        <v>84</v>
      </c>
      <c r="BK172" s="30">
        <v>144</v>
      </c>
      <c r="BL172" s="29">
        <v>499</v>
      </c>
      <c r="BM172" s="30">
        <v>860</v>
      </c>
      <c r="BN172" s="29">
        <v>496</v>
      </c>
      <c r="BO172" s="30">
        <v>107</v>
      </c>
      <c r="BP172" s="29">
        <v>186</v>
      </c>
      <c r="BQ172" s="30">
        <v>152</v>
      </c>
      <c r="BR172" s="29">
        <v>173</v>
      </c>
      <c r="BS172" s="30">
        <v>2426</v>
      </c>
      <c r="BT172" s="29">
        <v>2651</v>
      </c>
      <c r="BU172" s="30">
        <v>2032</v>
      </c>
      <c r="BV172" s="29">
        <v>274</v>
      </c>
      <c r="BW172" s="30">
        <v>304</v>
      </c>
      <c r="BX172" s="29">
        <v>1436</v>
      </c>
      <c r="BY172" s="30">
        <v>249</v>
      </c>
      <c r="BZ172" s="31">
        <v>276</v>
      </c>
      <c r="CA172" s="30">
        <v>236</v>
      </c>
      <c r="CB172" s="29">
        <v>404</v>
      </c>
      <c r="CC172" s="30">
        <v>148</v>
      </c>
      <c r="CD172" s="29">
        <v>366</v>
      </c>
      <c r="CE172" s="30">
        <v>162</v>
      </c>
      <c r="CF172" s="29">
        <v>199</v>
      </c>
      <c r="CG172" s="30">
        <v>343</v>
      </c>
      <c r="CH172" s="29">
        <v>1089</v>
      </c>
      <c r="CI172" s="30">
        <v>3922</v>
      </c>
      <c r="CJ172" s="29">
        <v>96</v>
      </c>
      <c r="CK172" s="30">
        <v>129</v>
      </c>
      <c r="CL172" s="29">
        <v>2470</v>
      </c>
      <c r="CM172" s="30">
        <v>683</v>
      </c>
      <c r="CN172" s="29">
        <v>1062</v>
      </c>
      <c r="CO172" s="30">
        <v>27</v>
      </c>
      <c r="CP172" s="29">
        <v>1674</v>
      </c>
      <c r="CQ172" s="30">
        <v>2369</v>
      </c>
      <c r="CR172" s="29">
        <v>280</v>
      </c>
      <c r="CS172" s="29">
        <v>127</v>
      </c>
      <c r="CT172" s="29">
        <v>15</v>
      </c>
      <c r="CU172" s="30">
        <v>403</v>
      </c>
      <c r="CV172" s="29">
        <v>248</v>
      </c>
      <c r="CW172" s="30">
        <v>813</v>
      </c>
      <c r="CX172" s="29">
        <v>185</v>
      </c>
      <c r="CY172" s="30">
        <v>456</v>
      </c>
      <c r="CZ172" s="29">
        <v>223</v>
      </c>
      <c r="DA172" s="30">
        <v>227</v>
      </c>
      <c r="DB172" s="29">
        <v>188</v>
      </c>
      <c r="DC172" s="30">
        <v>138</v>
      </c>
      <c r="DD172" s="29">
        <v>473</v>
      </c>
      <c r="DE172" s="30">
        <v>104</v>
      </c>
      <c r="DF172" s="29">
        <v>51</v>
      </c>
      <c r="DG172" s="30">
        <v>1325</v>
      </c>
      <c r="DH172" s="29">
        <v>207</v>
      </c>
      <c r="DI172" s="30">
        <v>920</v>
      </c>
      <c r="DJ172" s="29">
        <v>1612</v>
      </c>
      <c r="DK172" s="30">
        <v>3809</v>
      </c>
      <c r="DL172" s="29">
        <v>313</v>
      </c>
      <c r="DM172" s="30">
        <v>183</v>
      </c>
      <c r="DN172" s="29">
        <v>150</v>
      </c>
      <c r="DO172" s="30">
        <v>406</v>
      </c>
      <c r="DP172" s="29">
        <v>348</v>
      </c>
      <c r="DQ172" s="30">
        <v>1585</v>
      </c>
      <c r="DR172" s="29">
        <v>364</v>
      </c>
      <c r="DS172" s="30">
        <v>121</v>
      </c>
      <c r="DT172" s="29">
        <v>300</v>
      </c>
      <c r="DU172" s="30">
        <v>305</v>
      </c>
      <c r="DV172" s="29">
        <v>85</v>
      </c>
      <c r="DW172" s="32">
        <v>67571</v>
      </c>
      <c r="DX172" s="33">
        <v>168</v>
      </c>
    </row>
    <row r="173" spans="1:128">
      <c r="A173" s="1">
        <v>169</v>
      </c>
      <c r="B173" s="27" t="s">
        <v>588</v>
      </c>
      <c r="C173" s="28" t="s">
        <v>589</v>
      </c>
      <c r="D173" s="29">
        <v>901</v>
      </c>
      <c r="E173" s="30">
        <v>566</v>
      </c>
      <c r="F173" s="29">
        <v>10</v>
      </c>
      <c r="G173" s="30">
        <v>4</v>
      </c>
      <c r="H173" s="29">
        <v>5</v>
      </c>
      <c r="I173" s="30">
        <v>107</v>
      </c>
      <c r="J173" s="29">
        <v>27</v>
      </c>
      <c r="K173" s="30">
        <v>44</v>
      </c>
      <c r="L173" s="29">
        <v>48</v>
      </c>
      <c r="M173" s="30">
        <v>91</v>
      </c>
      <c r="N173" s="29">
        <v>448</v>
      </c>
      <c r="O173" s="30">
        <v>67</v>
      </c>
      <c r="P173" s="29">
        <v>23</v>
      </c>
      <c r="Q173" s="30">
        <v>2096</v>
      </c>
      <c r="R173" s="29">
        <v>250</v>
      </c>
      <c r="S173" s="30">
        <v>42</v>
      </c>
      <c r="T173" s="29">
        <v>17</v>
      </c>
      <c r="U173" s="30">
        <v>27</v>
      </c>
      <c r="V173" s="29">
        <v>14</v>
      </c>
      <c r="W173" s="30">
        <v>18</v>
      </c>
      <c r="X173" s="29">
        <v>3</v>
      </c>
      <c r="Y173" s="30">
        <v>73</v>
      </c>
      <c r="Z173" s="29">
        <v>115</v>
      </c>
      <c r="AA173" s="30">
        <v>62</v>
      </c>
      <c r="AB173" s="29">
        <v>119</v>
      </c>
      <c r="AC173" s="30">
        <v>53</v>
      </c>
      <c r="AD173" s="29">
        <v>163</v>
      </c>
      <c r="AE173" s="30">
        <v>95</v>
      </c>
      <c r="AF173" s="29">
        <v>34</v>
      </c>
      <c r="AG173" s="30">
        <v>90</v>
      </c>
      <c r="AH173" s="29">
        <v>17</v>
      </c>
      <c r="AI173" s="30">
        <v>40</v>
      </c>
      <c r="AJ173" s="29">
        <v>44</v>
      </c>
      <c r="AK173" s="30">
        <v>63</v>
      </c>
      <c r="AL173" s="29">
        <v>88</v>
      </c>
      <c r="AM173" s="30">
        <v>39</v>
      </c>
      <c r="AN173" s="29">
        <v>37</v>
      </c>
      <c r="AO173" s="30">
        <v>18</v>
      </c>
      <c r="AP173" s="29">
        <v>18</v>
      </c>
      <c r="AQ173" s="30">
        <v>9</v>
      </c>
      <c r="AR173" s="29">
        <v>32</v>
      </c>
      <c r="AS173" s="30">
        <v>11</v>
      </c>
      <c r="AT173" s="29">
        <v>1</v>
      </c>
      <c r="AU173" s="30">
        <v>97</v>
      </c>
      <c r="AV173" s="29">
        <v>28</v>
      </c>
      <c r="AW173" s="30">
        <v>22</v>
      </c>
      <c r="AX173" s="29">
        <v>21</v>
      </c>
      <c r="AY173" s="30">
        <v>13</v>
      </c>
      <c r="AZ173" s="29">
        <v>34</v>
      </c>
      <c r="BA173" s="30">
        <v>17</v>
      </c>
      <c r="BB173" s="29">
        <v>33</v>
      </c>
      <c r="BC173" s="30">
        <v>84</v>
      </c>
      <c r="BD173" s="29">
        <v>75</v>
      </c>
      <c r="BE173" s="30">
        <v>124</v>
      </c>
      <c r="BF173" s="29">
        <v>74</v>
      </c>
      <c r="BG173" s="30">
        <v>18</v>
      </c>
      <c r="BH173" s="29">
        <v>8</v>
      </c>
      <c r="BI173" s="30">
        <v>10</v>
      </c>
      <c r="BJ173" s="29">
        <v>25</v>
      </c>
      <c r="BK173" s="30">
        <v>30</v>
      </c>
      <c r="BL173" s="29">
        <v>154</v>
      </c>
      <c r="BM173" s="30">
        <v>150</v>
      </c>
      <c r="BN173" s="29">
        <v>128</v>
      </c>
      <c r="BO173" s="30">
        <v>26</v>
      </c>
      <c r="BP173" s="29">
        <v>46</v>
      </c>
      <c r="BQ173" s="30">
        <v>35</v>
      </c>
      <c r="BR173" s="29">
        <v>36</v>
      </c>
      <c r="BS173" s="30">
        <v>1088</v>
      </c>
      <c r="BT173" s="29">
        <v>1421</v>
      </c>
      <c r="BU173" s="30">
        <v>224</v>
      </c>
      <c r="BV173" s="29">
        <v>73</v>
      </c>
      <c r="BW173" s="30">
        <v>116</v>
      </c>
      <c r="BX173" s="29">
        <v>219</v>
      </c>
      <c r="BY173" s="30">
        <v>60</v>
      </c>
      <c r="BZ173" s="31">
        <v>66</v>
      </c>
      <c r="CA173" s="30">
        <v>99</v>
      </c>
      <c r="CB173" s="29">
        <v>193</v>
      </c>
      <c r="CC173" s="30">
        <v>51</v>
      </c>
      <c r="CD173" s="29">
        <v>131</v>
      </c>
      <c r="CE173" s="30">
        <v>64</v>
      </c>
      <c r="CF173" s="29">
        <v>107</v>
      </c>
      <c r="CG173" s="30">
        <v>85</v>
      </c>
      <c r="CH173" s="29">
        <v>138</v>
      </c>
      <c r="CI173" s="30">
        <v>950</v>
      </c>
      <c r="CJ173" s="29">
        <v>46</v>
      </c>
      <c r="CK173" s="30">
        <v>49</v>
      </c>
      <c r="CL173" s="29">
        <v>1249</v>
      </c>
      <c r="CM173" s="30">
        <v>335</v>
      </c>
      <c r="CN173" s="29">
        <v>616</v>
      </c>
      <c r="CO173" s="30">
        <v>12</v>
      </c>
      <c r="CP173" s="29">
        <v>6953</v>
      </c>
      <c r="CQ173" s="30">
        <v>2477</v>
      </c>
      <c r="CR173" s="29">
        <v>314</v>
      </c>
      <c r="CS173" s="29">
        <v>95</v>
      </c>
      <c r="CT173" s="29">
        <v>5</v>
      </c>
      <c r="CU173" s="30">
        <v>217</v>
      </c>
      <c r="CV173" s="29">
        <v>134</v>
      </c>
      <c r="CW173" s="30">
        <v>357</v>
      </c>
      <c r="CX173" s="29">
        <v>45</v>
      </c>
      <c r="CY173" s="30">
        <v>173</v>
      </c>
      <c r="CZ173" s="29">
        <v>105</v>
      </c>
      <c r="DA173" s="30">
        <v>84</v>
      </c>
      <c r="DB173" s="29">
        <v>98</v>
      </c>
      <c r="DC173" s="30">
        <v>77</v>
      </c>
      <c r="DD173" s="29">
        <v>246</v>
      </c>
      <c r="DE173" s="30">
        <v>54</v>
      </c>
      <c r="DF173" s="29">
        <v>25</v>
      </c>
      <c r="DG173" s="30">
        <v>1088</v>
      </c>
      <c r="DH173" s="29">
        <v>77</v>
      </c>
      <c r="DI173" s="30">
        <v>357</v>
      </c>
      <c r="DJ173" s="29">
        <v>230</v>
      </c>
      <c r="DK173" s="30">
        <v>487</v>
      </c>
      <c r="DL173" s="29">
        <v>103</v>
      </c>
      <c r="DM173" s="30">
        <v>105</v>
      </c>
      <c r="DN173" s="29">
        <v>151</v>
      </c>
      <c r="DO173" s="30">
        <v>182</v>
      </c>
      <c r="DP173" s="29">
        <v>379</v>
      </c>
      <c r="DQ173" s="30">
        <v>638</v>
      </c>
      <c r="DR173" s="29">
        <v>193</v>
      </c>
      <c r="DS173" s="30">
        <v>75</v>
      </c>
      <c r="DT173" s="29">
        <v>198</v>
      </c>
      <c r="DU173" s="30">
        <v>324</v>
      </c>
      <c r="DV173" s="29">
        <v>67</v>
      </c>
      <c r="DW173" s="32">
        <v>30822</v>
      </c>
      <c r="DX173" s="33">
        <v>169</v>
      </c>
    </row>
    <row r="174" spans="1:128">
      <c r="A174" s="1">
        <v>170</v>
      </c>
      <c r="B174" s="27" t="s">
        <v>590</v>
      </c>
      <c r="C174" s="28" t="s">
        <v>591</v>
      </c>
      <c r="D174" s="29">
        <v>27</v>
      </c>
      <c r="E174" s="30">
        <v>8</v>
      </c>
      <c r="F174" s="29">
        <v>4</v>
      </c>
      <c r="G174" s="30">
        <v>0</v>
      </c>
      <c r="H174" s="29">
        <v>0</v>
      </c>
      <c r="I174" s="30">
        <v>75</v>
      </c>
      <c r="J174" s="29">
        <v>14</v>
      </c>
      <c r="K174" s="30">
        <v>9</v>
      </c>
      <c r="L174" s="29">
        <v>11</v>
      </c>
      <c r="M174" s="30">
        <v>63</v>
      </c>
      <c r="N174" s="29">
        <v>102</v>
      </c>
      <c r="O174" s="30">
        <v>16</v>
      </c>
      <c r="P174" s="29">
        <v>3</v>
      </c>
      <c r="Q174" s="30">
        <v>170</v>
      </c>
      <c r="R174" s="29">
        <v>51</v>
      </c>
      <c r="S174" s="30">
        <v>10</v>
      </c>
      <c r="T174" s="29">
        <v>1</v>
      </c>
      <c r="U174" s="30">
        <v>12</v>
      </c>
      <c r="V174" s="29">
        <v>2</v>
      </c>
      <c r="W174" s="30">
        <v>2</v>
      </c>
      <c r="X174" s="29">
        <v>0</v>
      </c>
      <c r="Y174" s="30">
        <v>3</v>
      </c>
      <c r="Z174" s="29">
        <v>65</v>
      </c>
      <c r="AA174" s="30">
        <v>22</v>
      </c>
      <c r="AB174" s="29">
        <v>33</v>
      </c>
      <c r="AC174" s="30">
        <v>21</v>
      </c>
      <c r="AD174" s="29">
        <v>40</v>
      </c>
      <c r="AE174" s="30">
        <v>14</v>
      </c>
      <c r="AF174" s="29">
        <v>1</v>
      </c>
      <c r="AG174" s="30">
        <v>10</v>
      </c>
      <c r="AH174" s="29">
        <v>1</v>
      </c>
      <c r="AI174" s="30">
        <v>3</v>
      </c>
      <c r="AJ174" s="29">
        <v>1</v>
      </c>
      <c r="AK174" s="30">
        <v>42</v>
      </c>
      <c r="AL174" s="29">
        <v>15</v>
      </c>
      <c r="AM174" s="30">
        <v>14</v>
      </c>
      <c r="AN174" s="29">
        <v>8</v>
      </c>
      <c r="AO174" s="30">
        <v>5</v>
      </c>
      <c r="AP174" s="29">
        <v>7</v>
      </c>
      <c r="AQ174" s="30">
        <v>3</v>
      </c>
      <c r="AR174" s="29">
        <v>6</v>
      </c>
      <c r="AS174" s="30">
        <v>1</v>
      </c>
      <c r="AT174" s="29">
        <v>0</v>
      </c>
      <c r="AU174" s="30">
        <v>53</v>
      </c>
      <c r="AV174" s="29">
        <v>9</v>
      </c>
      <c r="AW174" s="30">
        <v>6</v>
      </c>
      <c r="AX174" s="29">
        <v>3</v>
      </c>
      <c r="AY174" s="30">
        <v>2</v>
      </c>
      <c r="AZ174" s="29">
        <v>9</v>
      </c>
      <c r="BA174" s="30">
        <v>7</v>
      </c>
      <c r="BB174" s="29">
        <v>11</v>
      </c>
      <c r="BC174" s="30">
        <v>10</v>
      </c>
      <c r="BD174" s="29">
        <v>11</v>
      </c>
      <c r="BE174" s="30">
        <v>77</v>
      </c>
      <c r="BF174" s="29">
        <v>10</v>
      </c>
      <c r="BG174" s="30">
        <v>2</v>
      </c>
      <c r="BH174" s="29">
        <v>0</v>
      </c>
      <c r="BI174" s="30">
        <v>1</v>
      </c>
      <c r="BJ174" s="29">
        <v>5</v>
      </c>
      <c r="BK174" s="30">
        <v>8</v>
      </c>
      <c r="BL174" s="29">
        <v>61</v>
      </c>
      <c r="BM174" s="30">
        <v>91</v>
      </c>
      <c r="BN174" s="29">
        <v>35</v>
      </c>
      <c r="BO174" s="30">
        <v>6</v>
      </c>
      <c r="BP174" s="29">
        <v>6</v>
      </c>
      <c r="BQ174" s="30">
        <v>8</v>
      </c>
      <c r="BR174" s="29">
        <v>10</v>
      </c>
      <c r="BS174" s="30">
        <v>105</v>
      </c>
      <c r="BT174" s="29">
        <v>178</v>
      </c>
      <c r="BU174" s="30">
        <v>160</v>
      </c>
      <c r="BV174" s="29">
        <v>22</v>
      </c>
      <c r="BW174" s="30">
        <v>21</v>
      </c>
      <c r="BX174" s="29">
        <v>21</v>
      </c>
      <c r="BY174" s="30">
        <v>1</v>
      </c>
      <c r="BZ174" s="31">
        <v>15</v>
      </c>
      <c r="CA174" s="30">
        <v>3</v>
      </c>
      <c r="CB174" s="29">
        <v>6</v>
      </c>
      <c r="CC174" s="30">
        <v>3</v>
      </c>
      <c r="CD174" s="29">
        <v>14</v>
      </c>
      <c r="CE174" s="30">
        <v>6</v>
      </c>
      <c r="CF174" s="29">
        <v>4</v>
      </c>
      <c r="CG174" s="30">
        <v>11</v>
      </c>
      <c r="CH174" s="29">
        <v>40</v>
      </c>
      <c r="CI174" s="30">
        <v>171</v>
      </c>
      <c r="CJ174" s="29">
        <v>2</v>
      </c>
      <c r="CK174" s="30">
        <v>4</v>
      </c>
      <c r="CL174" s="29">
        <v>126</v>
      </c>
      <c r="CM174" s="30">
        <v>39</v>
      </c>
      <c r="CN174" s="29">
        <v>49</v>
      </c>
      <c r="CO174" s="30">
        <v>1</v>
      </c>
      <c r="CP174" s="29">
        <v>25</v>
      </c>
      <c r="CQ174" s="30">
        <v>12</v>
      </c>
      <c r="CR174" s="29">
        <v>7</v>
      </c>
      <c r="CS174" s="29">
        <v>3</v>
      </c>
      <c r="CT174" s="29">
        <v>0</v>
      </c>
      <c r="CU174" s="30">
        <v>14</v>
      </c>
      <c r="CV174" s="29">
        <v>8</v>
      </c>
      <c r="CW174" s="30">
        <v>38</v>
      </c>
      <c r="CX174" s="29">
        <v>7</v>
      </c>
      <c r="CY174" s="30">
        <v>18</v>
      </c>
      <c r="CZ174" s="29">
        <v>5</v>
      </c>
      <c r="DA174" s="30">
        <v>6</v>
      </c>
      <c r="DB174" s="29">
        <v>7</v>
      </c>
      <c r="DC174" s="30">
        <v>1</v>
      </c>
      <c r="DD174" s="29">
        <v>16</v>
      </c>
      <c r="DE174" s="30">
        <v>2</v>
      </c>
      <c r="DF174" s="29">
        <v>1</v>
      </c>
      <c r="DG174" s="30">
        <v>51</v>
      </c>
      <c r="DH174" s="29">
        <v>2</v>
      </c>
      <c r="DI174" s="30">
        <v>28</v>
      </c>
      <c r="DJ174" s="29">
        <v>41</v>
      </c>
      <c r="DK174" s="30">
        <v>116</v>
      </c>
      <c r="DL174" s="29">
        <v>9</v>
      </c>
      <c r="DM174" s="30">
        <v>3</v>
      </c>
      <c r="DN174" s="29">
        <v>3</v>
      </c>
      <c r="DO174" s="30">
        <v>8</v>
      </c>
      <c r="DP174" s="29">
        <v>3</v>
      </c>
      <c r="DQ174" s="30">
        <v>41</v>
      </c>
      <c r="DR174" s="29">
        <v>19</v>
      </c>
      <c r="DS174" s="30">
        <v>5</v>
      </c>
      <c r="DT174" s="29">
        <v>10</v>
      </c>
      <c r="DU174" s="30">
        <v>6</v>
      </c>
      <c r="DV174" s="29">
        <v>1</v>
      </c>
      <c r="DW174" s="32">
        <v>2854</v>
      </c>
      <c r="DX174" s="33">
        <v>170</v>
      </c>
    </row>
    <row r="175" spans="1:128">
      <c r="A175" s="1">
        <v>171</v>
      </c>
      <c r="B175" s="27" t="s">
        <v>592</v>
      </c>
      <c r="C175" s="28" t="s">
        <v>593</v>
      </c>
      <c r="D175" s="29">
        <v>66</v>
      </c>
      <c r="E175" s="30">
        <v>51</v>
      </c>
      <c r="F175" s="29">
        <v>4</v>
      </c>
      <c r="G175" s="30">
        <v>0</v>
      </c>
      <c r="H175" s="29">
        <v>1</v>
      </c>
      <c r="I175" s="30">
        <v>7</v>
      </c>
      <c r="J175" s="29">
        <v>8</v>
      </c>
      <c r="K175" s="30">
        <v>5</v>
      </c>
      <c r="L175" s="29">
        <v>7</v>
      </c>
      <c r="M175" s="30">
        <v>10</v>
      </c>
      <c r="N175" s="29">
        <v>41</v>
      </c>
      <c r="O175" s="30">
        <v>2</v>
      </c>
      <c r="P175" s="29">
        <v>5</v>
      </c>
      <c r="Q175" s="30">
        <v>253</v>
      </c>
      <c r="R175" s="29">
        <v>15</v>
      </c>
      <c r="S175" s="30">
        <v>3</v>
      </c>
      <c r="T175" s="29">
        <v>0</v>
      </c>
      <c r="U175" s="30">
        <v>0</v>
      </c>
      <c r="V175" s="29">
        <v>0</v>
      </c>
      <c r="W175" s="30">
        <v>0</v>
      </c>
      <c r="X175" s="29">
        <v>0</v>
      </c>
      <c r="Y175" s="30">
        <v>2</v>
      </c>
      <c r="Z175" s="29">
        <v>3</v>
      </c>
      <c r="AA175" s="30">
        <v>2</v>
      </c>
      <c r="AB175" s="29">
        <v>3</v>
      </c>
      <c r="AC175" s="30">
        <v>4</v>
      </c>
      <c r="AD175" s="29">
        <v>7</v>
      </c>
      <c r="AE175" s="30">
        <v>1</v>
      </c>
      <c r="AF175" s="29">
        <v>0</v>
      </c>
      <c r="AG175" s="30">
        <v>1</v>
      </c>
      <c r="AH175" s="29">
        <v>0</v>
      </c>
      <c r="AI175" s="30">
        <v>1</v>
      </c>
      <c r="AJ175" s="29">
        <v>1</v>
      </c>
      <c r="AK175" s="30">
        <v>4</v>
      </c>
      <c r="AL175" s="29">
        <v>9</v>
      </c>
      <c r="AM175" s="30">
        <v>4</v>
      </c>
      <c r="AN175" s="29">
        <v>1</v>
      </c>
      <c r="AO175" s="30">
        <v>1</v>
      </c>
      <c r="AP175" s="29">
        <v>0</v>
      </c>
      <c r="AQ175" s="30">
        <v>0</v>
      </c>
      <c r="AR175" s="29">
        <v>0</v>
      </c>
      <c r="AS175" s="30">
        <v>0</v>
      </c>
      <c r="AT175" s="29">
        <v>0</v>
      </c>
      <c r="AU175" s="30">
        <v>3</v>
      </c>
      <c r="AV175" s="29">
        <v>1</v>
      </c>
      <c r="AW175" s="30">
        <v>0</v>
      </c>
      <c r="AX175" s="29">
        <v>0</v>
      </c>
      <c r="AY175" s="30">
        <v>0</v>
      </c>
      <c r="AZ175" s="29">
        <v>0</v>
      </c>
      <c r="BA175" s="30">
        <v>0</v>
      </c>
      <c r="BB175" s="29">
        <v>0</v>
      </c>
      <c r="BC175" s="30">
        <v>1</v>
      </c>
      <c r="BD175" s="29">
        <v>1</v>
      </c>
      <c r="BE175" s="30">
        <v>10</v>
      </c>
      <c r="BF175" s="29">
        <v>0</v>
      </c>
      <c r="BG175" s="30">
        <v>0</v>
      </c>
      <c r="BH175" s="29">
        <v>0</v>
      </c>
      <c r="BI175" s="30">
        <v>0</v>
      </c>
      <c r="BJ175" s="29">
        <v>0</v>
      </c>
      <c r="BK175" s="30">
        <v>0</v>
      </c>
      <c r="BL175" s="29">
        <v>4</v>
      </c>
      <c r="BM175" s="30">
        <v>6</v>
      </c>
      <c r="BN175" s="29">
        <v>1</v>
      </c>
      <c r="BO175" s="30">
        <v>0</v>
      </c>
      <c r="BP175" s="29">
        <v>1</v>
      </c>
      <c r="BQ175" s="30">
        <v>0</v>
      </c>
      <c r="BR175" s="29">
        <v>0</v>
      </c>
      <c r="BS175" s="30">
        <v>91</v>
      </c>
      <c r="BT175" s="29">
        <v>94</v>
      </c>
      <c r="BU175" s="30">
        <v>25</v>
      </c>
      <c r="BV175" s="29">
        <v>34</v>
      </c>
      <c r="BW175" s="30">
        <v>2</v>
      </c>
      <c r="BX175" s="29">
        <v>83</v>
      </c>
      <c r="BY175" s="30">
        <v>13</v>
      </c>
      <c r="BZ175" s="31">
        <v>3</v>
      </c>
      <c r="CA175" s="30">
        <v>6</v>
      </c>
      <c r="CB175" s="29">
        <v>24</v>
      </c>
      <c r="CC175" s="30">
        <v>4</v>
      </c>
      <c r="CD175" s="29">
        <v>4</v>
      </c>
      <c r="CE175" s="30">
        <v>1</v>
      </c>
      <c r="CF175" s="29">
        <v>3</v>
      </c>
      <c r="CG175" s="30">
        <v>3</v>
      </c>
      <c r="CH175" s="29">
        <v>2</v>
      </c>
      <c r="CI175" s="30">
        <v>35</v>
      </c>
      <c r="CJ175" s="29">
        <v>1</v>
      </c>
      <c r="CK175" s="30">
        <v>1</v>
      </c>
      <c r="CL175" s="29">
        <v>18</v>
      </c>
      <c r="CM175" s="30">
        <v>4</v>
      </c>
      <c r="CN175" s="29">
        <v>24</v>
      </c>
      <c r="CO175" s="30">
        <v>0</v>
      </c>
      <c r="CP175" s="29">
        <v>41</v>
      </c>
      <c r="CQ175" s="30">
        <v>316</v>
      </c>
      <c r="CR175" s="29">
        <v>16</v>
      </c>
      <c r="CS175" s="29">
        <v>2</v>
      </c>
      <c r="CT175" s="29">
        <v>0</v>
      </c>
      <c r="CU175" s="30">
        <v>3</v>
      </c>
      <c r="CV175" s="29">
        <v>3</v>
      </c>
      <c r="CW175" s="30">
        <v>11</v>
      </c>
      <c r="CX175" s="29">
        <v>1</v>
      </c>
      <c r="CY175" s="30">
        <v>3</v>
      </c>
      <c r="CZ175" s="29">
        <v>3</v>
      </c>
      <c r="DA175" s="30">
        <v>2</v>
      </c>
      <c r="DB175" s="29">
        <v>3</v>
      </c>
      <c r="DC175" s="30">
        <v>1</v>
      </c>
      <c r="DD175" s="29">
        <v>5</v>
      </c>
      <c r="DE175" s="30">
        <v>1</v>
      </c>
      <c r="DF175" s="29">
        <v>0</v>
      </c>
      <c r="DG175" s="30">
        <v>24</v>
      </c>
      <c r="DH175" s="29">
        <v>8</v>
      </c>
      <c r="DI175" s="30">
        <v>5</v>
      </c>
      <c r="DJ175" s="29">
        <v>5</v>
      </c>
      <c r="DK175" s="30">
        <v>9</v>
      </c>
      <c r="DL175" s="29">
        <v>1</v>
      </c>
      <c r="DM175" s="30">
        <v>2</v>
      </c>
      <c r="DN175" s="29">
        <v>0</v>
      </c>
      <c r="DO175" s="30">
        <v>10</v>
      </c>
      <c r="DP175" s="29">
        <v>9</v>
      </c>
      <c r="DQ175" s="30">
        <v>36</v>
      </c>
      <c r="DR175" s="29">
        <v>17</v>
      </c>
      <c r="DS175" s="30">
        <v>4</v>
      </c>
      <c r="DT175" s="29">
        <v>7</v>
      </c>
      <c r="DU175" s="30">
        <v>6</v>
      </c>
      <c r="DV175" s="29">
        <v>0</v>
      </c>
      <c r="DW175" s="32">
        <v>1579</v>
      </c>
      <c r="DX175" s="33">
        <v>171</v>
      </c>
    </row>
    <row r="176" spans="1:128">
      <c r="A176" s="1">
        <v>172</v>
      </c>
      <c r="B176" s="27" t="s">
        <v>594</v>
      </c>
      <c r="C176" s="28" t="s">
        <v>595</v>
      </c>
      <c r="D176" s="29">
        <v>2</v>
      </c>
      <c r="E176" s="30">
        <v>1</v>
      </c>
      <c r="F176" s="29">
        <v>0</v>
      </c>
      <c r="G176" s="30">
        <v>0</v>
      </c>
      <c r="H176" s="29">
        <v>0</v>
      </c>
      <c r="I176" s="30">
        <v>0</v>
      </c>
      <c r="J176" s="29">
        <v>0</v>
      </c>
      <c r="K176" s="30">
        <v>0</v>
      </c>
      <c r="L176" s="29">
        <v>0</v>
      </c>
      <c r="M176" s="30">
        <v>0</v>
      </c>
      <c r="N176" s="29">
        <v>2</v>
      </c>
      <c r="O176" s="30">
        <v>0</v>
      </c>
      <c r="P176" s="29">
        <v>0</v>
      </c>
      <c r="Q176" s="30">
        <v>4</v>
      </c>
      <c r="R176" s="29">
        <v>0</v>
      </c>
      <c r="S176" s="30">
        <v>0</v>
      </c>
      <c r="T176" s="29">
        <v>0</v>
      </c>
      <c r="U176" s="30">
        <v>0</v>
      </c>
      <c r="V176" s="29">
        <v>0</v>
      </c>
      <c r="W176" s="30">
        <v>0</v>
      </c>
      <c r="X176" s="29">
        <v>0</v>
      </c>
      <c r="Y176" s="30">
        <v>0</v>
      </c>
      <c r="Z176" s="29">
        <v>0</v>
      </c>
      <c r="AA176" s="30">
        <v>0</v>
      </c>
      <c r="AB176" s="29">
        <v>0</v>
      </c>
      <c r="AC176" s="30">
        <v>0</v>
      </c>
      <c r="AD176" s="29">
        <v>0</v>
      </c>
      <c r="AE176" s="30">
        <v>0</v>
      </c>
      <c r="AF176" s="29">
        <v>0</v>
      </c>
      <c r="AG176" s="30">
        <v>0</v>
      </c>
      <c r="AH176" s="29">
        <v>0</v>
      </c>
      <c r="AI176" s="30">
        <v>0</v>
      </c>
      <c r="AJ176" s="29">
        <v>0</v>
      </c>
      <c r="AK176" s="30">
        <v>0</v>
      </c>
      <c r="AL176" s="29">
        <v>0</v>
      </c>
      <c r="AM176" s="30">
        <v>0</v>
      </c>
      <c r="AN176" s="29">
        <v>0</v>
      </c>
      <c r="AO176" s="30">
        <v>0</v>
      </c>
      <c r="AP176" s="29">
        <v>0</v>
      </c>
      <c r="AQ176" s="30">
        <v>0</v>
      </c>
      <c r="AR176" s="29">
        <v>0</v>
      </c>
      <c r="AS176" s="30">
        <v>0</v>
      </c>
      <c r="AT176" s="29">
        <v>0</v>
      </c>
      <c r="AU176" s="30">
        <v>0</v>
      </c>
      <c r="AV176" s="29">
        <v>0</v>
      </c>
      <c r="AW176" s="30">
        <v>0</v>
      </c>
      <c r="AX176" s="29">
        <v>0</v>
      </c>
      <c r="AY176" s="30">
        <v>0</v>
      </c>
      <c r="AZ176" s="29">
        <v>0</v>
      </c>
      <c r="BA176" s="30">
        <v>0</v>
      </c>
      <c r="BB176" s="29">
        <v>0</v>
      </c>
      <c r="BC176" s="30">
        <v>0</v>
      </c>
      <c r="BD176" s="29">
        <v>0</v>
      </c>
      <c r="BE176" s="30">
        <v>0</v>
      </c>
      <c r="BF176" s="29">
        <v>0</v>
      </c>
      <c r="BG176" s="30">
        <v>0</v>
      </c>
      <c r="BH176" s="29">
        <v>0</v>
      </c>
      <c r="BI176" s="30">
        <v>0</v>
      </c>
      <c r="BJ176" s="29">
        <v>0</v>
      </c>
      <c r="BK176" s="30">
        <v>0</v>
      </c>
      <c r="BL176" s="29">
        <v>0</v>
      </c>
      <c r="BM176" s="30">
        <v>0</v>
      </c>
      <c r="BN176" s="29">
        <v>0</v>
      </c>
      <c r="BO176" s="30">
        <v>0</v>
      </c>
      <c r="BP176" s="29">
        <v>0</v>
      </c>
      <c r="BQ176" s="30">
        <v>0</v>
      </c>
      <c r="BR176" s="29">
        <v>0</v>
      </c>
      <c r="BS176" s="30">
        <v>0</v>
      </c>
      <c r="BT176" s="29">
        <v>1</v>
      </c>
      <c r="BU176" s="30">
        <v>0</v>
      </c>
      <c r="BV176" s="29">
        <v>0</v>
      </c>
      <c r="BW176" s="30">
        <v>0</v>
      </c>
      <c r="BX176" s="29">
        <v>2</v>
      </c>
      <c r="BY176" s="30">
        <v>0</v>
      </c>
      <c r="BZ176" s="31">
        <v>0</v>
      </c>
      <c r="CA176" s="30">
        <v>0</v>
      </c>
      <c r="CB176" s="29">
        <v>0</v>
      </c>
      <c r="CC176" s="30">
        <v>0</v>
      </c>
      <c r="CD176" s="29">
        <v>0</v>
      </c>
      <c r="CE176" s="30">
        <v>0</v>
      </c>
      <c r="CF176" s="29">
        <v>0</v>
      </c>
      <c r="CG176" s="30">
        <v>0</v>
      </c>
      <c r="CH176" s="29">
        <v>0</v>
      </c>
      <c r="CI176" s="30">
        <v>0</v>
      </c>
      <c r="CJ176" s="29">
        <v>0</v>
      </c>
      <c r="CK176" s="30">
        <v>0</v>
      </c>
      <c r="CL176" s="29">
        <v>0</v>
      </c>
      <c r="CM176" s="30">
        <v>0</v>
      </c>
      <c r="CN176" s="29">
        <v>0</v>
      </c>
      <c r="CO176" s="30">
        <v>0</v>
      </c>
      <c r="CP176" s="29">
        <v>0</v>
      </c>
      <c r="CQ176" s="30">
        <v>7</v>
      </c>
      <c r="CR176" s="29">
        <v>0</v>
      </c>
      <c r="CS176" s="29">
        <v>0</v>
      </c>
      <c r="CT176" s="29">
        <v>0</v>
      </c>
      <c r="CU176" s="30">
        <v>0</v>
      </c>
      <c r="CV176" s="29">
        <v>0</v>
      </c>
      <c r="CW176" s="30">
        <v>0</v>
      </c>
      <c r="CX176" s="29">
        <v>0</v>
      </c>
      <c r="CY176" s="30">
        <v>0</v>
      </c>
      <c r="CZ176" s="29">
        <v>0</v>
      </c>
      <c r="DA176" s="30">
        <v>0</v>
      </c>
      <c r="DB176" s="29">
        <v>0</v>
      </c>
      <c r="DC176" s="30">
        <v>0</v>
      </c>
      <c r="DD176" s="29">
        <v>0</v>
      </c>
      <c r="DE176" s="30">
        <v>0</v>
      </c>
      <c r="DF176" s="29">
        <v>0</v>
      </c>
      <c r="DG176" s="30">
        <v>0</v>
      </c>
      <c r="DH176" s="29">
        <v>0</v>
      </c>
      <c r="DI176" s="30">
        <v>0</v>
      </c>
      <c r="DJ176" s="29">
        <v>0</v>
      </c>
      <c r="DK176" s="30">
        <v>0</v>
      </c>
      <c r="DL176" s="29">
        <v>0</v>
      </c>
      <c r="DM176" s="30">
        <v>0</v>
      </c>
      <c r="DN176" s="29">
        <v>0</v>
      </c>
      <c r="DO176" s="30">
        <v>0</v>
      </c>
      <c r="DP176" s="29">
        <v>0</v>
      </c>
      <c r="DQ176" s="30">
        <v>0</v>
      </c>
      <c r="DR176" s="29">
        <v>0</v>
      </c>
      <c r="DS176" s="30">
        <v>0</v>
      </c>
      <c r="DT176" s="29">
        <v>0</v>
      </c>
      <c r="DU176" s="30">
        <v>0</v>
      </c>
      <c r="DV176" s="29">
        <v>0</v>
      </c>
      <c r="DW176" s="32">
        <v>19</v>
      </c>
      <c r="DX176" s="33">
        <v>172</v>
      </c>
    </row>
    <row r="177" spans="1:128">
      <c r="A177" s="1">
        <v>173</v>
      </c>
      <c r="B177" s="27" t="s">
        <v>596</v>
      </c>
      <c r="C177" s="28" t="s">
        <v>597</v>
      </c>
      <c r="D177" s="29">
        <v>431</v>
      </c>
      <c r="E177" s="30">
        <v>172</v>
      </c>
      <c r="F177" s="29">
        <v>17</v>
      </c>
      <c r="G177" s="30">
        <v>0</v>
      </c>
      <c r="H177" s="29">
        <v>14</v>
      </c>
      <c r="I177" s="30">
        <v>26</v>
      </c>
      <c r="J177" s="29">
        <v>34</v>
      </c>
      <c r="K177" s="30">
        <v>26</v>
      </c>
      <c r="L177" s="29">
        <v>36</v>
      </c>
      <c r="M177" s="30">
        <v>55</v>
      </c>
      <c r="N177" s="29">
        <v>240</v>
      </c>
      <c r="O177" s="30">
        <v>14</v>
      </c>
      <c r="P177" s="29">
        <v>11</v>
      </c>
      <c r="Q177" s="30">
        <v>823</v>
      </c>
      <c r="R177" s="29">
        <v>95</v>
      </c>
      <c r="S177" s="30">
        <v>16</v>
      </c>
      <c r="T177" s="29">
        <v>1</v>
      </c>
      <c r="U177" s="30">
        <v>14</v>
      </c>
      <c r="V177" s="29">
        <v>3</v>
      </c>
      <c r="W177" s="30">
        <v>4</v>
      </c>
      <c r="X177" s="29">
        <v>0</v>
      </c>
      <c r="Y177" s="30">
        <v>17</v>
      </c>
      <c r="Z177" s="29">
        <v>45</v>
      </c>
      <c r="AA177" s="30">
        <v>18</v>
      </c>
      <c r="AB177" s="29">
        <v>31</v>
      </c>
      <c r="AC177" s="30">
        <v>25</v>
      </c>
      <c r="AD177" s="29">
        <v>40</v>
      </c>
      <c r="AE177" s="30">
        <v>19</v>
      </c>
      <c r="AF177" s="29">
        <v>4</v>
      </c>
      <c r="AG177" s="30">
        <v>6</v>
      </c>
      <c r="AH177" s="29">
        <v>0</v>
      </c>
      <c r="AI177" s="30">
        <v>5</v>
      </c>
      <c r="AJ177" s="29">
        <v>2</v>
      </c>
      <c r="AK177" s="30">
        <v>49</v>
      </c>
      <c r="AL177" s="29">
        <v>26</v>
      </c>
      <c r="AM177" s="30">
        <v>29</v>
      </c>
      <c r="AN177" s="29">
        <v>7</v>
      </c>
      <c r="AO177" s="30">
        <v>1</v>
      </c>
      <c r="AP177" s="29">
        <v>3</v>
      </c>
      <c r="AQ177" s="30">
        <v>0</v>
      </c>
      <c r="AR177" s="29">
        <v>3</v>
      </c>
      <c r="AS177" s="30">
        <v>0</v>
      </c>
      <c r="AT177" s="29">
        <v>0</v>
      </c>
      <c r="AU177" s="30">
        <v>29</v>
      </c>
      <c r="AV177" s="29">
        <v>4</v>
      </c>
      <c r="AW177" s="30">
        <v>3</v>
      </c>
      <c r="AX177" s="29">
        <v>1</v>
      </c>
      <c r="AY177" s="30">
        <v>2</v>
      </c>
      <c r="AZ177" s="29">
        <v>2</v>
      </c>
      <c r="BA177" s="30">
        <v>2</v>
      </c>
      <c r="BB177" s="29">
        <v>4</v>
      </c>
      <c r="BC177" s="30">
        <v>6</v>
      </c>
      <c r="BD177" s="29">
        <v>6</v>
      </c>
      <c r="BE177" s="30">
        <v>109</v>
      </c>
      <c r="BF177" s="29">
        <v>7</v>
      </c>
      <c r="BG177" s="30">
        <v>1</v>
      </c>
      <c r="BH177" s="29">
        <v>0</v>
      </c>
      <c r="BI177" s="30">
        <v>0</v>
      </c>
      <c r="BJ177" s="29">
        <v>1</v>
      </c>
      <c r="BK177" s="30">
        <v>4</v>
      </c>
      <c r="BL177" s="29">
        <v>29</v>
      </c>
      <c r="BM177" s="30">
        <v>59</v>
      </c>
      <c r="BN177" s="29">
        <v>24</v>
      </c>
      <c r="BO177" s="30">
        <v>4</v>
      </c>
      <c r="BP177" s="29">
        <v>7</v>
      </c>
      <c r="BQ177" s="30">
        <v>3</v>
      </c>
      <c r="BR177" s="29">
        <v>5</v>
      </c>
      <c r="BS177" s="30">
        <v>262</v>
      </c>
      <c r="BT177" s="29">
        <v>491</v>
      </c>
      <c r="BU177" s="30">
        <v>70</v>
      </c>
      <c r="BV177" s="29">
        <v>32</v>
      </c>
      <c r="BW177" s="30">
        <v>12</v>
      </c>
      <c r="BX177" s="29">
        <v>140</v>
      </c>
      <c r="BY177" s="30">
        <v>21</v>
      </c>
      <c r="BZ177" s="31">
        <v>9</v>
      </c>
      <c r="CA177" s="30">
        <v>15</v>
      </c>
      <c r="CB177" s="29">
        <v>40</v>
      </c>
      <c r="CC177" s="30">
        <v>11</v>
      </c>
      <c r="CD177" s="29">
        <v>19</v>
      </c>
      <c r="CE177" s="30">
        <v>4</v>
      </c>
      <c r="CF177" s="29">
        <v>13</v>
      </c>
      <c r="CG177" s="30">
        <v>11</v>
      </c>
      <c r="CH177" s="29">
        <v>21</v>
      </c>
      <c r="CI177" s="30">
        <v>164</v>
      </c>
      <c r="CJ177" s="29">
        <v>1</v>
      </c>
      <c r="CK177" s="30">
        <v>2</v>
      </c>
      <c r="CL177" s="29">
        <v>86</v>
      </c>
      <c r="CM177" s="30">
        <v>34</v>
      </c>
      <c r="CN177" s="29">
        <v>75</v>
      </c>
      <c r="CO177" s="30">
        <v>0</v>
      </c>
      <c r="CP177" s="29">
        <v>298</v>
      </c>
      <c r="CQ177" s="30">
        <v>590</v>
      </c>
      <c r="CR177" s="29">
        <v>49</v>
      </c>
      <c r="CS177" s="29">
        <v>7</v>
      </c>
      <c r="CT177" s="29">
        <v>0</v>
      </c>
      <c r="CU177" s="30">
        <v>10</v>
      </c>
      <c r="CV177" s="29">
        <v>9</v>
      </c>
      <c r="CW177" s="30">
        <v>30</v>
      </c>
      <c r="CX177" s="29">
        <v>5</v>
      </c>
      <c r="CY177" s="30">
        <v>9</v>
      </c>
      <c r="CZ177" s="29">
        <v>8</v>
      </c>
      <c r="DA177" s="30">
        <v>5</v>
      </c>
      <c r="DB177" s="29">
        <v>9</v>
      </c>
      <c r="DC177" s="30">
        <v>8</v>
      </c>
      <c r="DD177" s="29">
        <v>14</v>
      </c>
      <c r="DE177" s="30">
        <v>3</v>
      </c>
      <c r="DF177" s="29">
        <v>2</v>
      </c>
      <c r="DG177" s="30">
        <v>120</v>
      </c>
      <c r="DH177" s="29">
        <v>20</v>
      </c>
      <c r="DI177" s="30">
        <v>21</v>
      </c>
      <c r="DJ177" s="29">
        <v>31</v>
      </c>
      <c r="DK177" s="30">
        <v>79</v>
      </c>
      <c r="DL177" s="29">
        <v>13</v>
      </c>
      <c r="DM177" s="30">
        <v>10</v>
      </c>
      <c r="DN177" s="29">
        <v>8</v>
      </c>
      <c r="DO177" s="30">
        <v>71</v>
      </c>
      <c r="DP177" s="29">
        <v>40</v>
      </c>
      <c r="DQ177" s="30">
        <v>174</v>
      </c>
      <c r="DR177" s="29">
        <v>49</v>
      </c>
      <c r="DS177" s="30">
        <v>10</v>
      </c>
      <c r="DT177" s="29">
        <v>32</v>
      </c>
      <c r="DU177" s="30">
        <v>23</v>
      </c>
      <c r="DV177" s="29">
        <v>3</v>
      </c>
      <c r="DW177" s="32">
        <v>5967</v>
      </c>
      <c r="DX177" s="33">
        <v>173</v>
      </c>
    </row>
    <row r="178" spans="1:128">
      <c r="A178" s="1">
        <v>174</v>
      </c>
      <c r="B178" s="27" t="s">
        <v>598</v>
      </c>
      <c r="C178" s="28" t="s">
        <v>599</v>
      </c>
      <c r="D178" s="29">
        <v>44</v>
      </c>
      <c r="E178" s="30">
        <v>115</v>
      </c>
      <c r="F178" s="29">
        <v>5</v>
      </c>
      <c r="G178" s="30">
        <v>0</v>
      </c>
      <c r="H178" s="29">
        <v>4</v>
      </c>
      <c r="I178" s="30">
        <v>353</v>
      </c>
      <c r="J178" s="29">
        <v>10</v>
      </c>
      <c r="K178" s="30">
        <v>30</v>
      </c>
      <c r="L178" s="29">
        <v>91</v>
      </c>
      <c r="M178" s="30">
        <v>203</v>
      </c>
      <c r="N178" s="29">
        <v>1427</v>
      </c>
      <c r="O178" s="30">
        <v>369</v>
      </c>
      <c r="P178" s="29">
        <v>19</v>
      </c>
      <c r="Q178" s="30">
        <v>2092</v>
      </c>
      <c r="R178" s="29">
        <v>180</v>
      </c>
      <c r="S178" s="30">
        <v>33</v>
      </c>
      <c r="T178" s="29">
        <v>45</v>
      </c>
      <c r="U178" s="30">
        <v>30</v>
      </c>
      <c r="V178" s="29">
        <v>19</v>
      </c>
      <c r="W178" s="30">
        <v>30</v>
      </c>
      <c r="X178" s="29">
        <v>6</v>
      </c>
      <c r="Y178" s="30">
        <v>43</v>
      </c>
      <c r="Z178" s="29">
        <v>66</v>
      </c>
      <c r="AA178" s="30">
        <v>58</v>
      </c>
      <c r="AB178" s="29">
        <v>177</v>
      </c>
      <c r="AC178" s="30">
        <v>65</v>
      </c>
      <c r="AD178" s="29">
        <v>482</v>
      </c>
      <c r="AE178" s="30">
        <v>97</v>
      </c>
      <c r="AF178" s="29">
        <v>20</v>
      </c>
      <c r="AG178" s="30">
        <v>215</v>
      </c>
      <c r="AH178" s="29">
        <v>20</v>
      </c>
      <c r="AI178" s="30">
        <v>49</v>
      </c>
      <c r="AJ178" s="29">
        <v>51</v>
      </c>
      <c r="AK178" s="30">
        <v>82</v>
      </c>
      <c r="AL178" s="29">
        <v>95</v>
      </c>
      <c r="AM178" s="30">
        <v>60</v>
      </c>
      <c r="AN178" s="29">
        <v>44</v>
      </c>
      <c r="AO178" s="30">
        <v>25</v>
      </c>
      <c r="AP178" s="29">
        <v>31</v>
      </c>
      <c r="AQ178" s="30">
        <v>16</v>
      </c>
      <c r="AR178" s="29">
        <v>49</v>
      </c>
      <c r="AS178" s="30">
        <v>14</v>
      </c>
      <c r="AT178" s="29">
        <v>8</v>
      </c>
      <c r="AU178" s="30">
        <v>159</v>
      </c>
      <c r="AV178" s="29">
        <v>50</v>
      </c>
      <c r="AW178" s="30">
        <v>45</v>
      </c>
      <c r="AX178" s="29">
        <v>32</v>
      </c>
      <c r="AY178" s="30">
        <v>40</v>
      </c>
      <c r="AZ178" s="29">
        <v>115</v>
      </c>
      <c r="BA178" s="30">
        <v>32</v>
      </c>
      <c r="BB178" s="29">
        <v>71</v>
      </c>
      <c r="BC178" s="30">
        <v>209</v>
      </c>
      <c r="BD178" s="29">
        <v>217</v>
      </c>
      <c r="BE178" s="30">
        <v>275</v>
      </c>
      <c r="BF178" s="29">
        <v>200</v>
      </c>
      <c r="BG178" s="30">
        <v>41</v>
      </c>
      <c r="BH178" s="29">
        <v>10</v>
      </c>
      <c r="BI178" s="30">
        <v>10</v>
      </c>
      <c r="BJ178" s="29">
        <v>29</v>
      </c>
      <c r="BK178" s="30">
        <v>41</v>
      </c>
      <c r="BL178" s="29">
        <v>288</v>
      </c>
      <c r="BM178" s="30">
        <v>403</v>
      </c>
      <c r="BN178" s="29">
        <v>321</v>
      </c>
      <c r="BO178" s="30">
        <v>51</v>
      </c>
      <c r="BP178" s="29">
        <v>40</v>
      </c>
      <c r="BQ178" s="30">
        <v>69</v>
      </c>
      <c r="BR178" s="29">
        <v>86</v>
      </c>
      <c r="BS178" s="30">
        <v>1684</v>
      </c>
      <c r="BT178" s="29">
        <v>1071</v>
      </c>
      <c r="BU178" s="30">
        <v>557</v>
      </c>
      <c r="BV178" s="29">
        <v>131</v>
      </c>
      <c r="BW178" s="30">
        <v>54</v>
      </c>
      <c r="BX178" s="29">
        <v>79</v>
      </c>
      <c r="BY178" s="30">
        <v>42</v>
      </c>
      <c r="BZ178" s="31">
        <v>205</v>
      </c>
      <c r="CA178" s="30">
        <v>180</v>
      </c>
      <c r="CB178" s="29">
        <v>648</v>
      </c>
      <c r="CC178" s="30">
        <v>38</v>
      </c>
      <c r="CD178" s="29">
        <v>189</v>
      </c>
      <c r="CE178" s="30">
        <v>331</v>
      </c>
      <c r="CF178" s="29">
        <v>132</v>
      </c>
      <c r="CG178" s="30">
        <v>235</v>
      </c>
      <c r="CH178" s="29">
        <v>442</v>
      </c>
      <c r="CI178" s="30">
        <v>2977</v>
      </c>
      <c r="CJ178" s="29">
        <v>53</v>
      </c>
      <c r="CK178" s="30">
        <v>255</v>
      </c>
      <c r="CL178" s="29">
        <v>3403</v>
      </c>
      <c r="CM178" s="30">
        <v>320</v>
      </c>
      <c r="CN178" s="29">
        <v>790</v>
      </c>
      <c r="CO178" s="30">
        <v>154</v>
      </c>
      <c r="CP178" s="29">
        <v>449</v>
      </c>
      <c r="CQ178" s="30">
        <v>92</v>
      </c>
      <c r="CR178" s="29">
        <v>75</v>
      </c>
      <c r="CS178" s="29">
        <v>103</v>
      </c>
      <c r="CT178" s="29">
        <v>31</v>
      </c>
      <c r="CU178" s="30">
        <v>390</v>
      </c>
      <c r="CV178" s="29">
        <v>202</v>
      </c>
      <c r="CW178" s="30">
        <v>990</v>
      </c>
      <c r="CX178" s="29">
        <v>97</v>
      </c>
      <c r="CY178" s="30">
        <v>637</v>
      </c>
      <c r="CZ178" s="29">
        <v>238</v>
      </c>
      <c r="DA178" s="30">
        <v>149</v>
      </c>
      <c r="DB178" s="29">
        <v>165</v>
      </c>
      <c r="DC178" s="30">
        <v>85</v>
      </c>
      <c r="DD178" s="29">
        <v>451</v>
      </c>
      <c r="DE178" s="30">
        <v>179</v>
      </c>
      <c r="DF178" s="29">
        <v>19</v>
      </c>
      <c r="DG178" s="30">
        <v>528</v>
      </c>
      <c r="DH178" s="29">
        <v>62</v>
      </c>
      <c r="DI178" s="30">
        <v>955</v>
      </c>
      <c r="DJ178" s="29">
        <v>552</v>
      </c>
      <c r="DK178" s="30">
        <v>709</v>
      </c>
      <c r="DL178" s="29">
        <v>65</v>
      </c>
      <c r="DM178" s="30">
        <v>131</v>
      </c>
      <c r="DN178" s="29">
        <v>9</v>
      </c>
      <c r="DO178" s="30">
        <v>4</v>
      </c>
      <c r="DP178" s="29">
        <v>54</v>
      </c>
      <c r="DQ178" s="30">
        <v>261</v>
      </c>
      <c r="DR178" s="29">
        <v>77</v>
      </c>
      <c r="DS178" s="30">
        <v>50</v>
      </c>
      <c r="DT178" s="29">
        <v>130</v>
      </c>
      <c r="DU178" s="30">
        <v>51</v>
      </c>
      <c r="DV178" s="29">
        <v>70</v>
      </c>
      <c r="DW178" s="32">
        <v>31736</v>
      </c>
      <c r="DX178" s="33">
        <v>174</v>
      </c>
    </row>
    <row r="179" spans="1:128">
      <c r="A179" s="1">
        <v>175</v>
      </c>
      <c r="B179" s="27" t="s">
        <v>600</v>
      </c>
      <c r="C179" s="28" t="s">
        <v>601</v>
      </c>
      <c r="D179" s="29">
        <v>0</v>
      </c>
      <c r="E179" s="30">
        <v>0</v>
      </c>
      <c r="F179" s="29">
        <v>0</v>
      </c>
      <c r="G179" s="30">
        <v>0</v>
      </c>
      <c r="H179" s="29">
        <v>0</v>
      </c>
      <c r="I179" s="30">
        <v>0</v>
      </c>
      <c r="J179" s="29">
        <v>0</v>
      </c>
      <c r="K179" s="30">
        <v>0</v>
      </c>
      <c r="L179" s="29">
        <v>0</v>
      </c>
      <c r="M179" s="30">
        <v>0</v>
      </c>
      <c r="N179" s="29">
        <v>0</v>
      </c>
      <c r="O179" s="30">
        <v>0</v>
      </c>
      <c r="P179" s="29">
        <v>0</v>
      </c>
      <c r="Q179" s="30">
        <v>0</v>
      </c>
      <c r="R179" s="29">
        <v>0</v>
      </c>
      <c r="S179" s="30">
        <v>0</v>
      </c>
      <c r="T179" s="29">
        <v>0</v>
      </c>
      <c r="U179" s="30">
        <v>0</v>
      </c>
      <c r="V179" s="29">
        <v>0</v>
      </c>
      <c r="W179" s="30">
        <v>0</v>
      </c>
      <c r="X179" s="29">
        <v>0</v>
      </c>
      <c r="Y179" s="30">
        <v>0</v>
      </c>
      <c r="Z179" s="29">
        <v>0</v>
      </c>
      <c r="AA179" s="30">
        <v>0</v>
      </c>
      <c r="AB179" s="29">
        <v>0</v>
      </c>
      <c r="AC179" s="30">
        <v>0</v>
      </c>
      <c r="AD179" s="29">
        <v>0</v>
      </c>
      <c r="AE179" s="30">
        <v>0</v>
      </c>
      <c r="AF179" s="29">
        <v>0</v>
      </c>
      <c r="AG179" s="30">
        <v>0</v>
      </c>
      <c r="AH179" s="29">
        <v>0</v>
      </c>
      <c r="AI179" s="30">
        <v>0</v>
      </c>
      <c r="AJ179" s="29">
        <v>0</v>
      </c>
      <c r="AK179" s="30">
        <v>0</v>
      </c>
      <c r="AL179" s="29">
        <v>0</v>
      </c>
      <c r="AM179" s="30">
        <v>0</v>
      </c>
      <c r="AN179" s="29">
        <v>0</v>
      </c>
      <c r="AO179" s="30">
        <v>0</v>
      </c>
      <c r="AP179" s="29">
        <v>0</v>
      </c>
      <c r="AQ179" s="30">
        <v>0</v>
      </c>
      <c r="AR179" s="29">
        <v>0</v>
      </c>
      <c r="AS179" s="30">
        <v>0</v>
      </c>
      <c r="AT179" s="29">
        <v>0</v>
      </c>
      <c r="AU179" s="30">
        <v>0</v>
      </c>
      <c r="AV179" s="29">
        <v>0</v>
      </c>
      <c r="AW179" s="30">
        <v>0</v>
      </c>
      <c r="AX179" s="29">
        <v>0</v>
      </c>
      <c r="AY179" s="30">
        <v>0</v>
      </c>
      <c r="AZ179" s="29">
        <v>0</v>
      </c>
      <c r="BA179" s="30">
        <v>0</v>
      </c>
      <c r="BB179" s="29">
        <v>0</v>
      </c>
      <c r="BC179" s="30">
        <v>0</v>
      </c>
      <c r="BD179" s="29">
        <v>0</v>
      </c>
      <c r="BE179" s="30">
        <v>0</v>
      </c>
      <c r="BF179" s="29">
        <v>0</v>
      </c>
      <c r="BG179" s="30">
        <v>0</v>
      </c>
      <c r="BH179" s="29">
        <v>0</v>
      </c>
      <c r="BI179" s="30">
        <v>0</v>
      </c>
      <c r="BJ179" s="29">
        <v>0</v>
      </c>
      <c r="BK179" s="30">
        <v>0</v>
      </c>
      <c r="BL179" s="29">
        <v>0</v>
      </c>
      <c r="BM179" s="30">
        <v>0</v>
      </c>
      <c r="BN179" s="29">
        <v>0</v>
      </c>
      <c r="BO179" s="30">
        <v>0</v>
      </c>
      <c r="BP179" s="29">
        <v>0</v>
      </c>
      <c r="BQ179" s="30">
        <v>0</v>
      </c>
      <c r="BR179" s="29">
        <v>0</v>
      </c>
      <c r="BS179" s="30">
        <v>0</v>
      </c>
      <c r="BT179" s="29">
        <v>0</v>
      </c>
      <c r="BU179" s="30">
        <v>0</v>
      </c>
      <c r="BV179" s="29">
        <v>0</v>
      </c>
      <c r="BW179" s="30">
        <v>0</v>
      </c>
      <c r="BX179" s="29">
        <v>0</v>
      </c>
      <c r="BY179" s="30">
        <v>0</v>
      </c>
      <c r="BZ179" s="31">
        <v>0</v>
      </c>
      <c r="CA179" s="30">
        <v>0</v>
      </c>
      <c r="CB179" s="29">
        <v>0</v>
      </c>
      <c r="CC179" s="30">
        <v>0</v>
      </c>
      <c r="CD179" s="29">
        <v>0</v>
      </c>
      <c r="CE179" s="30">
        <v>0</v>
      </c>
      <c r="CF179" s="29">
        <v>0</v>
      </c>
      <c r="CG179" s="30">
        <v>0</v>
      </c>
      <c r="CH179" s="29">
        <v>0</v>
      </c>
      <c r="CI179" s="30">
        <v>5532</v>
      </c>
      <c r="CJ179" s="29">
        <v>0</v>
      </c>
      <c r="CK179" s="30">
        <v>0</v>
      </c>
      <c r="CL179" s="29">
        <v>0</v>
      </c>
      <c r="CM179" s="30">
        <v>0</v>
      </c>
      <c r="CN179" s="29">
        <v>0</v>
      </c>
      <c r="CO179" s="30">
        <v>0</v>
      </c>
      <c r="CP179" s="29">
        <v>0</v>
      </c>
      <c r="CQ179" s="30">
        <v>0</v>
      </c>
      <c r="CR179" s="29">
        <v>0</v>
      </c>
      <c r="CS179" s="29">
        <v>0</v>
      </c>
      <c r="CT179" s="29">
        <v>0</v>
      </c>
      <c r="CU179" s="30">
        <v>0</v>
      </c>
      <c r="CV179" s="29">
        <v>0</v>
      </c>
      <c r="CW179" s="30">
        <v>0</v>
      </c>
      <c r="CX179" s="29">
        <v>0</v>
      </c>
      <c r="CY179" s="30">
        <v>0</v>
      </c>
      <c r="CZ179" s="29">
        <v>0</v>
      </c>
      <c r="DA179" s="30">
        <v>0</v>
      </c>
      <c r="DB179" s="29">
        <v>0</v>
      </c>
      <c r="DC179" s="30">
        <v>0</v>
      </c>
      <c r="DD179" s="29">
        <v>0</v>
      </c>
      <c r="DE179" s="30">
        <v>0</v>
      </c>
      <c r="DF179" s="29">
        <v>0</v>
      </c>
      <c r="DG179" s="30">
        <v>0</v>
      </c>
      <c r="DH179" s="29">
        <v>0</v>
      </c>
      <c r="DI179" s="30">
        <v>0</v>
      </c>
      <c r="DJ179" s="29">
        <v>0</v>
      </c>
      <c r="DK179" s="30">
        <v>0</v>
      </c>
      <c r="DL179" s="29">
        <v>0</v>
      </c>
      <c r="DM179" s="30">
        <v>0</v>
      </c>
      <c r="DN179" s="29">
        <v>0</v>
      </c>
      <c r="DO179" s="30">
        <v>0</v>
      </c>
      <c r="DP179" s="29">
        <v>0</v>
      </c>
      <c r="DQ179" s="30">
        <v>0</v>
      </c>
      <c r="DR179" s="29">
        <v>0</v>
      </c>
      <c r="DS179" s="30">
        <v>0</v>
      </c>
      <c r="DT179" s="29">
        <v>0</v>
      </c>
      <c r="DU179" s="30">
        <v>0</v>
      </c>
      <c r="DV179" s="29">
        <v>0</v>
      </c>
      <c r="DW179" s="32">
        <v>5532</v>
      </c>
      <c r="DX179" s="33">
        <v>175</v>
      </c>
    </row>
    <row r="180" spans="1:128">
      <c r="A180" s="1">
        <v>176</v>
      </c>
      <c r="B180" s="27" t="s">
        <v>602</v>
      </c>
      <c r="C180" s="28" t="s">
        <v>603</v>
      </c>
      <c r="D180" s="29">
        <v>0</v>
      </c>
      <c r="E180" s="30">
        <v>0</v>
      </c>
      <c r="F180" s="29">
        <v>0</v>
      </c>
      <c r="G180" s="30">
        <v>0</v>
      </c>
      <c r="H180" s="29">
        <v>0</v>
      </c>
      <c r="I180" s="30">
        <v>0</v>
      </c>
      <c r="J180" s="29">
        <v>0</v>
      </c>
      <c r="K180" s="30">
        <v>0</v>
      </c>
      <c r="L180" s="29">
        <v>0</v>
      </c>
      <c r="M180" s="30">
        <v>0</v>
      </c>
      <c r="N180" s="29">
        <v>0</v>
      </c>
      <c r="O180" s="30">
        <v>0</v>
      </c>
      <c r="P180" s="29">
        <v>0</v>
      </c>
      <c r="Q180" s="30">
        <v>0</v>
      </c>
      <c r="R180" s="29">
        <v>0</v>
      </c>
      <c r="S180" s="30">
        <v>0</v>
      </c>
      <c r="T180" s="29">
        <v>0</v>
      </c>
      <c r="U180" s="30">
        <v>0</v>
      </c>
      <c r="V180" s="29">
        <v>0</v>
      </c>
      <c r="W180" s="30">
        <v>0</v>
      </c>
      <c r="X180" s="29">
        <v>0</v>
      </c>
      <c r="Y180" s="30">
        <v>0</v>
      </c>
      <c r="Z180" s="29">
        <v>0</v>
      </c>
      <c r="AA180" s="30">
        <v>0</v>
      </c>
      <c r="AB180" s="29">
        <v>0</v>
      </c>
      <c r="AC180" s="30">
        <v>0</v>
      </c>
      <c r="AD180" s="29">
        <v>0</v>
      </c>
      <c r="AE180" s="30">
        <v>0</v>
      </c>
      <c r="AF180" s="29">
        <v>0</v>
      </c>
      <c r="AG180" s="30">
        <v>0</v>
      </c>
      <c r="AH180" s="29">
        <v>0</v>
      </c>
      <c r="AI180" s="30">
        <v>0</v>
      </c>
      <c r="AJ180" s="29">
        <v>0</v>
      </c>
      <c r="AK180" s="30">
        <v>0</v>
      </c>
      <c r="AL180" s="29">
        <v>0</v>
      </c>
      <c r="AM180" s="30">
        <v>0</v>
      </c>
      <c r="AN180" s="29">
        <v>0</v>
      </c>
      <c r="AO180" s="30">
        <v>0</v>
      </c>
      <c r="AP180" s="29">
        <v>0</v>
      </c>
      <c r="AQ180" s="30">
        <v>0</v>
      </c>
      <c r="AR180" s="29">
        <v>0</v>
      </c>
      <c r="AS180" s="30">
        <v>0</v>
      </c>
      <c r="AT180" s="29">
        <v>0</v>
      </c>
      <c r="AU180" s="30">
        <v>0</v>
      </c>
      <c r="AV180" s="29">
        <v>0</v>
      </c>
      <c r="AW180" s="30">
        <v>0</v>
      </c>
      <c r="AX180" s="29">
        <v>0</v>
      </c>
      <c r="AY180" s="30">
        <v>0</v>
      </c>
      <c r="AZ180" s="29">
        <v>0</v>
      </c>
      <c r="BA180" s="30">
        <v>0</v>
      </c>
      <c r="BB180" s="29">
        <v>0</v>
      </c>
      <c r="BC180" s="30">
        <v>0</v>
      </c>
      <c r="BD180" s="29">
        <v>0</v>
      </c>
      <c r="BE180" s="30">
        <v>0</v>
      </c>
      <c r="BF180" s="29">
        <v>0</v>
      </c>
      <c r="BG180" s="30">
        <v>0</v>
      </c>
      <c r="BH180" s="29">
        <v>0</v>
      </c>
      <c r="BI180" s="30">
        <v>0</v>
      </c>
      <c r="BJ180" s="29">
        <v>0</v>
      </c>
      <c r="BK180" s="30">
        <v>0</v>
      </c>
      <c r="BL180" s="29">
        <v>0</v>
      </c>
      <c r="BM180" s="30">
        <v>0</v>
      </c>
      <c r="BN180" s="29">
        <v>0</v>
      </c>
      <c r="BO180" s="30">
        <v>0</v>
      </c>
      <c r="BP180" s="29">
        <v>0</v>
      </c>
      <c r="BQ180" s="30">
        <v>0</v>
      </c>
      <c r="BR180" s="29">
        <v>0</v>
      </c>
      <c r="BS180" s="30">
        <v>0</v>
      </c>
      <c r="BT180" s="29">
        <v>0</v>
      </c>
      <c r="BU180" s="30">
        <v>0</v>
      </c>
      <c r="BV180" s="29">
        <v>0</v>
      </c>
      <c r="BW180" s="30">
        <v>0</v>
      </c>
      <c r="BX180" s="29">
        <v>0</v>
      </c>
      <c r="BY180" s="30">
        <v>0</v>
      </c>
      <c r="BZ180" s="31">
        <v>0</v>
      </c>
      <c r="CA180" s="30">
        <v>0</v>
      </c>
      <c r="CB180" s="29">
        <v>0</v>
      </c>
      <c r="CC180" s="30">
        <v>0</v>
      </c>
      <c r="CD180" s="29">
        <v>0</v>
      </c>
      <c r="CE180" s="30">
        <v>0</v>
      </c>
      <c r="CF180" s="29">
        <v>0</v>
      </c>
      <c r="CG180" s="30">
        <v>0</v>
      </c>
      <c r="CH180" s="29">
        <v>0</v>
      </c>
      <c r="CI180" s="30">
        <v>0</v>
      </c>
      <c r="CJ180" s="29">
        <v>0</v>
      </c>
      <c r="CK180" s="30">
        <v>0</v>
      </c>
      <c r="CL180" s="29">
        <v>0</v>
      </c>
      <c r="CM180" s="30">
        <v>0</v>
      </c>
      <c r="CN180" s="29">
        <v>0</v>
      </c>
      <c r="CO180" s="30">
        <v>0</v>
      </c>
      <c r="CP180" s="29">
        <v>5480</v>
      </c>
      <c r="CQ180" s="30">
        <v>0</v>
      </c>
      <c r="CR180" s="29">
        <v>0</v>
      </c>
      <c r="CS180" s="29">
        <v>0</v>
      </c>
      <c r="CT180" s="29">
        <v>0</v>
      </c>
      <c r="CU180" s="30">
        <v>0</v>
      </c>
      <c r="CV180" s="29">
        <v>0</v>
      </c>
      <c r="CW180" s="30">
        <v>0</v>
      </c>
      <c r="CX180" s="29">
        <v>0</v>
      </c>
      <c r="CY180" s="30">
        <v>0</v>
      </c>
      <c r="CZ180" s="29">
        <v>0</v>
      </c>
      <c r="DA180" s="30">
        <v>0</v>
      </c>
      <c r="DB180" s="29">
        <v>0</v>
      </c>
      <c r="DC180" s="30">
        <v>0</v>
      </c>
      <c r="DD180" s="29">
        <v>0</v>
      </c>
      <c r="DE180" s="30">
        <v>0</v>
      </c>
      <c r="DF180" s="29">
        <v>0</v>
      </c>
      <c r="DG180" s="30">
        <v>0</v>
      </c>
      <c r="DH180" s="29">
        <v>0</v>
      </c>
      <c r="DI180" s="30">
        <v>0</v>
      </c>
      <c r="DJ180" s="29">
        <v>0</v>
      </c>
      <c r="DK180" s="30">
        <v>0</v>
      </c>
      <c r="DL180" s="29">
        <v>0</v>
      </c>
      <c r="DM180" s="30">
        <v>0</v>
      </c>
      <c r="DN180" s="29">
        <v>0</v>
      </c>
      <c r="DO180" s="30">
        <v>0</v>
      </c>
      <c r="DP180" s="29">
        <v>0</v>
      </c>
      <c r="DQ180" s="30">
        <v>0</v>
      </c>
      <c r="DR180" s="29">
        <v>0</v>
      </c>
      <c r="DS180" s="30">
        <v>0</v>
      </c>
      <c r="DT180" s="29">
        <v>0</v>
      </c>
      <c r="DU180" s="30">
        <v>0</v>
      </c>
      <c r="DV180" s="29">
        <v>0</v>
      </c>
      <c r="DW180" s="32">
        <v>5480</v>
      </c>
      <c r="DX180" s="33">
        <v>176</v>
      </c>
    </row>
    <row r="181" spans="1:128">
      <c r="A181" s="1">
        <v>177</v>
      </c>
      <c r="B181" s="27" t="s">
        <v>604</v>
      </c>
      <c r="C181" s="28" t="s">
        <v>605</v>
      </c>
      <c r="D181" s="29">
        <v>402</v>
      </c>
      <c r="E181" s="30">
        <v>335</v>
      </c>
      <c r="F181" s="29">
        <v>8</v>
      </c>
      <c r="G181" s="30">
        <v>1</v>
      </c>
      <c r="H181" s="29">
        <v>29</v>
      </c>
      <c r="I181" s="30">
        <v>155</v>
      </c>
      <c r="J181" s="29">
        <v>154</v>
      </c>
      <c r="K181" s="30">
        <v>67</v>
      </c>
      <c r="L181" s="29">
        <v>127</v>
      </c>
      <c r="M181" s="30">
        <v>192</v>
      </c>
      <c r="N181" s="29">
        <v>689</v>
      </c>
      <c r="O181" s="30">
        <v>61</v>
      </c>
      <c r="P181" s="29">
        <v>57</v>
      </c>
      <c r="Q181" s="30">
        <v>989</v>
      </c>
      <c r="R181" s="29">
        <v>419</v>
      </c>
      <c r="S181" s="30">
        <v>85</v>
      </c>
      <c r="T181" s="29">
        <v>24</v>
      </c>
      <c r="U181" s="30">
        <v>95</v>
      </c>
      <c r="V181" s="29">
        <v>28</v>
      </c>
      <c r="W181" s="30">
        <v>57</v>
      </c>
      <c r="X181" s="29">
        <v>8</v>
      </c>
      <c r="Y181" s="30">
        <v>74</v>
      </c>
      <c r="Z181" s="29">
        <v>216</v>
      </c>
      <c r="AA181" s="30">
        <v>223</v>
      </c>
      <c r="AB181" s="29">
        <v>221</v>
      </c>
      <c r="AC181" s="30">
        <v>198</v>
      </c>
      <c r="AD181" s="29">
        <v>282</v>
      </c>
      <c r="AE181" s="30">
        <v>131</v>
      </c>
      <c r="AF181" s="29">
        <v>47</v>
      </c>
      <c r="AG181" s="30">
        <v>97</v>
      </c>
      <c r="AH181" s="29">
        <v>19</v>
      </c>
      <c r="AI181" s="30">
        <v>40</v>
      </c>
      <c r="AJ181" s="29">
        <v>56</v>
      </c>
      <c r="AK181" s="30">
        <v>317</v>
      </c>
      <c r="AL181" s="29">
        <v>191</v>
      </c>
      <c r="AM181" s="30">
        <v>105</v>
      </c>
      <c r="AN181" s="29">
        <v>80</v>
      </c>
      <c r="AO181" s="30">
        <v>141</v>
      </c>
      <c r="AP181" s="29">
        <v>46</v>
      </c>
      <c r="AQ181" s="30">
        <v>24</v>
      </c>
      <c r="AR181" s="29">
        <v>53</v>
      </c>
      <c r="AS181" s="30">
        <v>24</v>
      </c>
      <c r="AT181" s="29">
        <v>0</v>
      </c>
      <c r="AU181" s="30">
        <v>304</v>
      </c>
      <c r="AV181" s="29">
        <v>57</v>
      </c>
      <c r="AW181" s="30">
        <v>45</v>
      </c>
      <c r="AX181" s="29">
        <v>28</v>
      </c>
      <c r="AY181" s="30">
        <v>30</v>
      </c>
      <c r="AZ181" s="29">
        <v>59</v>
      </c>
      <c r="BA181" s="30">
        <v>42</v>
      </c>
      <c r="BB181" s="29">
        <v>71</v>
      </c>
      <c r="BC181" s="30">
        <v>70</v>
      </c>
      <c r="BD181" s="29">
        <v>127</v>
      </c>
      <c r="BE181" s="30">
        <v>637</v>
      </c>
      <c r="BF181" s="29">
        <v>92</v>
      </c>
      <c r="BG181" s="30">
        <v>17</v>
      </c>
      <c r="BH181" s="29">
        <v>16</v>
      </c>
      <c r="BI181" s="30">
        <v>17</v>
      </c>
      <c r="BJ181" s="29">
        <v>38</v>
      </c>
      <c r="BK181" s="30">
        <v>60</v>
      </c>
      <c r="BL181" s="29">
        <v>172</v>
      </c>
      <c r="BM181" s="30">
        <v>435</v>
      </c>
      <c r="BN181" s="29">
        <v>205</v>
      </c>
      <c r="BO181" s="30">
        <v>54</v>
      </c>
      <c r="BP181" s="29">
        <v>60</v>
      </c>
      <c r="BQ181" s="30">
        <v>58</v>
      </c>
      <c r="BR181" s="29">
        <v>68</v>
      </c>
      <c r="BS181" s="30">
        <v>563</v>
      </c>
      <c r="BT181" s="29">
        <v>1076</v>
      </c>
      <c r="BU181" s="30">
        <v>1062</v>
      </c>
      <c r="BV181" s="29">
        <v>291</v>
      </c>
      <c r="BW181" s="30">
        <v>101</v>
      </c>
      <c r="BX181" s="29">
        <v>170</v>
      </c>
      <c r="BY181" s="30">
        <v>43</v>
      </c>
      <c r="BZ181" s="31">
        <v>20</v>
      </c>
      <c r="CA181" s="30">
        <v>40</v>
      </c>
      <c r="CB181" s="29">
        <v>46</v>
      </c>
      <c r="CC181" s="30">
        <v>38</v>
      </c>
      <c r="CD181" s="29">
        <v>77</v>
      </c>
      <c r="CE181" s="30">
        <v>29</v>
      </c>
      <c r="CF181" s="29">
        <v>53</v>
      </c>
      <c r="CG181" s="30">
        <v>155</v>
      </c>
      <c r="CH181" s="29">
        <v>661</v>
      </c>
      <c r="CI181" s="30">
        <v>2361</v>
      </c>
      <c r="CJ181" s="29">
        <v>19</v>
      </c>
      <c r="CK181" s="30">
        <v>25</v>
      </c>
      <c r="CL181" s="29">
        <v>332</v>
      </c>
      <c r="CM181" s="30">
        <v>93</v>
      </c>
      <c r="CN181" s="29">
        <v>135</v>
      </c>
      <c r="CO181" s="30">
        <v>1</v>
      </c>
      <c r="CP181" s="29">
        <v>35</v>
      </c>
      <c r="CQ181" s="30">
        <v>20</v>
      </c>
      <c r="CR181" s="29">
        <v>45</v>
      </c>
      <c r="CS181" s="29">
        <v>17</v>
      </c>
      <c r="CT181" s="29">
        <v>2</v>
      </c>
      <c r="CU181" s="30">
        <v>54</v>
      </c>
      <c r="CV181" s="29">
        <v>30</v>
      </c>
      <c r="CW181" s="30">
        <v>101</v>
      </c>
      <c r="CX181" s="29">
        <v>49</v>
      </c>
      <c r="CY181" s="30">
        <v>28</v>
      </c>
      <c r="CZ181" s="29">
        <v>32</v>
      </c>
      <c r="DA181" s="30">
        <v>42</v>
      </c>
      <c r="DB181" s="29">
        <v>27</v>
      </c>
      <c r="DC181" s="30">
        <v>36</v>
      </c>
      <c r="DD181" s="29">
        <v>63</v>
      </c>
      <c r="DE181" s="30">
        <v>15</v>
      </c>
      <c r="DF181" s="29">
        <v>5</v>
      </c>
      <c r="DG181" s="30">
        <v>334</v>
      </c>
      <c r="DH181" s="29">
        <v>39</v>
      </c>
      <c r="DI181" s="30">
        <v>102</v>
      </c>
      <c r="DJ181" s="29">
        <v>412</v>
      </c>
      <c r="DK181" s="30">
        <v>1247</v>
      </c>
      <c r="DL181" s="29">
        <v>103</v>
      </c>
      <c r="DM181" s="30">
        <v>43</v>
      </c>
      <c r="DN181" s="29">
        <v>21</v>
      </c>
      <c r="DO181" s="30">
        <v>63</v>
      </c>
      <c r="DP181" s="29">
        <v>141</v>
      </c>
      <c r="DQ181" s="30">
        <v>710</v>
      </c>
      <c r="DR181" s="29">
        <v>95</v>
      </c>
      <c r="DS181" s="30">
        <v>33</v>
      </c>
      <c r="DT181" s="29">
        <v>79</v>
      </c>
      <c r="DU181" s="30">
        <v>74</v>
      </c>
      <c r="DV181" s="29">
        <v>6</v>
      </c>
      <c r="DW181" s="32">
        <v>20823</v>
      </c>
      <c r="DX181" s="33">
        <v>177</v>
      </c>
    </row>
    <row r="182" spans="1:128">
      <c r="A182" s="1">
        <v>178</v>
      </c>
      <c r="B182" s="27" t="s">
        <v>606</v>
      </c>
      <c r="C182" s="28" t="s">
        <v>607</v>
      </c>
      <c r="D182" s="29">
        <v>79</v>
      </c>
      <c r="E182" s="30">
        <v>22</v>
      </c>
      <c r="F182" s="29">
        <v>2</v>
      </c>
      <c r="G182" s="30">
        <v>0</v>
      </c>
      <c r="H182" s="29">
        <v>1</v>
      </c>
      <c r="I182" s="30">
        <v>402</v>
      </c>
      <c r="J182" s="29">
        <v>12</v>
      </c>
      <c r="K182" s="30">
        <v>164</v>
      </c>
      <c r="L182" s="29">
        <v>160</v>
      </c>
      <c r="M182" s="30">
        <v>317</v>
      </c>
      <c r="N182" s="29">
        <v>1237</v>
      </c>
      <c r="O182" s="30">
        <v>183</v>
      </c>
      <c r="P182" s="29">
        <v>104</v>
      </c>
      <c r="Q182" s="30">
        <v>1258</v>
      </c>
      <c r="R182" s="29">
        <v>781</v>
      </c>
      <c r="S182" s="30">
        <v>150</v>
      </c>
      <c r="T182" s="29">
        <v>150</v>
      </c>
      <c r="U182" s="30">
        <v>121</v>
      </c>
      <c r="V182" s="29">
        <v>72</v>
      </c>
      <c r="W182" s="30">
        <v>66</v>
      </c>
      <c r="X182" s="29">
        <v>11</v>
      </c>
      <c r="Y182" s="30">
        <v>111</v>
      </c>
      <c r="Z182" s="29">
        <v>397</v>
      </c>
      <c r="AA182" s="30">
        <v>239</v>
      </c>
      <c r="AB182" s="29">
        <v>265</v>
      </c>
      <c r="AC182" s="30">
        <v>577</v>
      </c>
      <c r="AD182" s="29">
        <v>1027</v>
      </c>
      <c r="AE182" s="30">
        <v>750</v>
      </c>
      <c r="AF182" s="29">
        <v>218</v>
      </c>
      <c r="AG182" s="30">
        <v>767</v>
      </c>
      <c r="AH182" s="29">
        <v>106</v>
      </c>
      <c r="AI182" s="30">
        <v>210</v>
      </c>
      <c r="AJ182" s="29">
        <v>224</v>
      </c>
      <c r="AK182" s="30">
        <v>299</v>
      </c>
      <c r="AL182" s="29">
        <v>347</v>
      </c>
      <c r="AM182" s="30">
        <v>246</v>
      </c>
      <c r="AN182" s="29">
        <v>232</v>
      </c>
      <c r="AO182" s="30">
        <v>117</v>
      </c>
      <c r="AP182" s="29">
        <v>63</v>
      </c>
      <c r="AQ182" s="30">
        <v>34</v>
      </c>
      <c r="AR182" s="29">
        <v>114</v>
      </c>
      <c r="AS182" s="30">
        <v>58</v>
      </c>
      <c r="AT182" s="29">
        <v>15</v>
      </c>
      <c r="AU182" s="30">
        <v>500</v>
      </c>
      <c r="AV182" s="29">
        <v>178</v>
      </c>
      <c r="AW182" s="30">
        <v>183</v>
      </c>
      <c r="AX182" s="29">
        <v>157</v>
      </c>
      <c r="AY182" s="30">
        <v>80</v>
      </c>
      <c r="AZ182" s="29">
        <v>267</v>
      </c>
      <c r="BA182" s="30">
        <v>139</v>
      </c>
      <c r="BB182" s="29">
        <v>293</v>
      </c>
      <c r="BC182" s="30">
        <v>1477</v>
      </c>
      <c r="BD182" s="29">
        <v>979</v>
      </c>
      <c r="BE182" s="30">
        <v>1490</v>
      </c>
      <c r="BF182" s="29">
        <v>1165</v>
      </c>
      <c r="BG182" s="30">
        <v>244</v>
      </c>
      <c r="BH182" s="29">
        <v>45</v>
      </c>
      <c r="BI182" s="30">
        <v>51</v>
      </c>
      <c r="BJ182" s="29">
        <v>148</v>
      </c>
      <c r="BK182" s="30">
        <v>171</v>
      </c>
      <c r="BL182" s="29">
        <v>553</v>
      </c>
      <c r="BM182" s="30">
        <v>1168</v>
      </c>
      <c r="BN182" s="29">
        <v>2037</v>
      </c>
      <c r="BO182" s="30">
        <v>170</v>
      </c>
      <c r="BP182" s="29">
        <v>90</v>
      </c>
      <c r="BQ182" s="30">
        <v>275</v>
      </c>
      <c r="BR182" s="29">
        <v>135</v>
      </c>
      <c r="BS182" s="30">
        <v>2011</v>
      </c>
      <c r="BT182" s="29">
        <v>740</v>
      </c>
      <c r="BU182" s="30">
        <v>1400</v>
      </c>
      <c r="BV182" s="29">
        <v>178</v>
      </c>
      <c r="BW182" s="30">
        <v>115</v>
      </c>
      <c r="BX182" s="29">
        <v>185</v>
      </c>
      <c r="BY182" s="30">
        <v>87</v>
      </c>
      <c r="BZ182" s="31">
        <v>252</v>
      </c>
      <c r="CA182" s="30">
        <v>168</v>
      </c>
      <c r="CB182" s="29">
        <v>213</v>
      </c>
      <c r="CC182" s="30">
        <v>58</v>
      </c>
      <c r="CD182" s="29">
        <v>394</v>
      </c>
      <c r="CE182" s="30">
        <v>1281</v>
      </c>
      <c r="CF182" s="29">
        <v>108</v>
      </c>
      <c r="CG182" s="30">
        <v>218</v>
      </c>
      <c r="CH182" s="29">
        <v>156</v>
      </c>
      <c r="CI182" s="30">
        <v>3341</v>
      </c>
      <c r="CJ182" s="29">
        <v>334</v>
      </c>
      <c r="CK182" s="30">
        <v>779</v>
      </c>
      <c r="CL182" s="29">
        <v>3215</v>
      </c>
      <c r="CM182" s="30">
        <v>1028</v>
      </c>
      <c r="CN182" s="29">
        <v>3597</v>
      </c>
      <c r="CO182" s="30">
        <v>36</v>
      </c>
      <c r="CP182" s="29">
        <v>369</v>
      </c>
      <c r="CQ182" s="30">
        <v>57</v>
      </c>
      <c r="CR182" s="29">
        <v>98</v>
      </c>
      <c r="CS182" s="29">
        <v>58</v>
      </c>
      <c r="CT182" s="29">
        <v>53</v>
      </c>
      <c r="CU182" s="30">
        <v>172</v>
      </c>
      <c r="CV182" s="29">
        <v>1196</v>
      </c>
      <c r="CW182" s="30">
        <v>5103</v>
      </c>
      <c r="CX182" s="29">
        <v>91</v>
      </c>
      <c r="CY182" s="30">
        <v>3801</v>
      </c>
      <c r="CZ182" s="29">
        <v>1011</v>
      </c>
      <c r="DA182" s="30">
        <v>1167</v>
      </c>
      <c r="DB182" s="29">
        <v>256</v>
      </c>
      <c r="DC182" s="30">
        <v>108</v>
      </c>
      <c r="DD182" s="29">
        <v>1407</v>
      </c>
      <c r="DE182" s="30">
        <v>180</v>
      </c>
      <c r="DF182" s="29">
        <v>80</v>
      </c>
      <c r="DG182" s="30">
        <v>1197</v>
      </c>
      <c r="DH182" s="29">
        <v>172</v>
      </c>
      <c r="DI182" s="30">
        <v>547</v>
      </c>
      <c r="DJ182" s="29">
        <v>430</v>
      </c>
      <c r="DK182" s="30">
        <v>1258</v>
      </c>
      <c r="DL182" s="29">
        <v>92</v>
      </c>
      <c r="DM182" s="30">
        <v>124</v>
      </c>
      <c r="DN182" s="29">
        <v>25</v>
      </c>
      <c r="DO182" s="30">
        <v>31</v>
      </c>
      <c r="DP182" s="29">
        <v>144</v>
      </c>
      <c r="DQ182" s="30">
        <v>82</v>
      </c>
      <c r="DR182" s="29">
        <v>33</v>
      </c>
      <c r="DS182" s="30">
        <v>106</v>
      </c>
      <c r="DT182" s="29">
        <v>68</v>
      </c>
      <c r="DU182" s="30">
        <v>292</v>
      </c>
      <c r="DV182" s="29">
        <v>106</v>
      </c>
      <c r="DW182" s="32">
        <v>63511</v>
      </c>
      <c r="DX182" s="33">
        <v>178</v>
      </c>
    </row>
    <row r="183" spans="1:128">
      <c r="A183" s="1">
        <v>179</v>
      </c>
      <c r="B183" s="27" t="s">
        <v>608</v>
      </c>
      <c r="C183" s="28" t="s">
        <v>609</v>
      </c>
      <c r="D183" s="29">
        <v>17</v>
      </c>
      <c r="E183" s="30">
        <v>5</v>
      </c>
      <c r="F183" s="29">
        <v>0</v>
      </c>
      <c r="G183" s="30">
        <v>0</v>
      </c>
      <c r="H183" s="29">
        <v>5</v>
      </c>
      <c r="I183" s="30">
        <v>27</v>
      </c>
      <c r="J183" s="29">
        <v>4</v>
      </c>
      <c r="K183" s="30">
        <v>5</v>
      </c>
      <c r="L183" s="29">
        <v>6</v>
      </c>
      <c r="M183" s="30">
        <v>14</v>
      </c>
      <c r="N183" s="29">
        <v>43</v>
      </c>
      <c r="O183" s="30">
        <v>9</v>
      </c>
      <c r="P183" s="29">
        <v>3</v>
      </c>
      <c r="Q183" s="30">
        <v>172</v>
      </c>
      <c r="R183" s="29">
        <v>41</v>
      </c>
      <c r="S183" s="30">
        <v>10</v>
      </c>
      <c r="T183" s="29">
        <v>5</v>
      </c>
      <c r="U183" s="30">
        <v>4</v>
      </c>
      <c r="V183" s="29">
        <v>4</v>
      </c>
      <c r="W183" s="30">
        <v>6</v>
      </c>
      <c r="X183" s="29">
        <v>1</v>
      </c>
      <c r="Y183" s="30">
        <v>8</v>
      </c>
      <c r="Z183" s="29">
        <v>15</v>
      </c>
      <c r="AA183" s="30">
        <v>12</v>
      </c>
      <c r="AB183" s="29">
        <v>32</v>
      </c>
      <c r="AC183" s="30">
        <v>18</v>
      </c>
      <c r="AD183" s="29">
        <v>34</v>
      </c>
      <c r="AE183" s="30">
        <v>25</v>
      </c>
      <c r="AF183" s="29">
        <v>8</v>
      </c>
      <c r="AG183" s="30">
        <v>30</v>
      </c>
      <c r="AH183" s="29">
        <v>4</v>
      </c>
      <c r="AI183" s="30">
        <v>9</v>
      </c>
      <c r="AJ183" s="29">
        <v>11</v>
      </c>
      <c r="AK183" s="30">
        <v>13</v>
      </c>
      <c r="AL183" s="29">
        <v>15</v>
      </c>
      <c r="AM183" s="30">
        <v>6</v>
      </c>
      <c r="AN183" s="29">
        <v>9</v>
      </c>
      <c r="AO183" s="30">
        <v>4</v>
      </c>
      <c r="AP183" s="29">
        <v>4</v>
      </c>
      <c r="AQ183" s="30">
        <v>2</v>
      </c>
      <c r="AR183" s="29">
        <v>9</v>
      </c>
      <c r="AS183" s="30">
        <v>2</v>
      </c>
      <c r="AT183" s="29">
        <v>0</v>
      </c>
      <c r="AU183" s="30">
        <v>28</v>
      </c>
      <c r="AV183" s="29">
        <v>8</v>
      </c>
      <c r="AW183" s="30">
        <v>8</v>
      </c>
      <c r="AX183" s="29">
        <v>8</v>
      </c>
      <c r="AY183" s="30">
        <v>4</v>
      </c>
      <c r="AZ183" s="29">
        <v>11</v>
      </c>
      <c r="BA183" s="30">
        <v>4</v>
      </c>
      <c r="BB183" s="29">
        <v>11</v>
      </c>
      <c r="BC183" s="30">
        <v>34</v>
      </c>
      <c r="BD183" s="29">
        <v>30</v>
      </c>
      <c r="BE183" s="30">
        <v>50</v>
      </c>
      <c r="BF183" s="29">
        <v>34</v>
      </c>
      <c r="BG183" s="30">
        <v>8</v>
      </c>
      <c r="BH183" s="29">
        <v>2</v>
      </c>
      <c r="BI183" s="30">
        <v>2</v>
      </c>
      <c r="BJ183" s="29">
        <v>8</v>
      </c>
      <c r="BK183" s="30">
        <v>9</v>
      </c>
      <c r="BL183" s="29">
        <v>12</v>
      </c>
      <c r="BM183" s="30">
        <v>40</v>
      </c>
      <c r="BN183" s="29">
        <v>58</v>
      </c>
      <c r="BO183" s="30">
        <v>6</v>
      </c>
      <c r="BP183" s="29">
        <v>8</v>
      </c>
      <c r="BQ183" s="30">
        <v>12</v>
      </c>
      <c r="BR183" s="29">
        <v>10</v>
      </c>
      <c r="BS183" s="30">
        <v>260</v>
      </c>
      <c r="BT183" s="29">
        <v>292</v>
      </c>
      <c r="BU183" s="30">
        <v>83</v>
      </c>
      <c r="BV183" s="29">
        <v>13</v>
      </c>
      <c r="BW183" s="30">
        <v>4</v>
      </c>
      <c r="BX183" s="29">
        <v>30</v>
      </c>
      <c r="BY183" s="30">
        <v>8</v>
      </c>
      <c r="BZ183" s="31">
        <v>6</v>
      </c>
      <c r="CA183" s="30">
        <v>17</v>
      </c>
      <c r="CB183" s="29">
        <v>14</v>
      </c>
      <c r="CC183" s="30">
        <v>9</v>
      </c>
      <c r="CD183" s="29">
        <v>30</v>
      </c>
      <c r="CE183" s="30">
        <v>26</v>
      </c>
      <c r="CF183" s="29">
        <v>11</v>
      </c>
      <c r="CG183" s="30">
        <v>11</v>
      </c>
      <c r="CH183" s="29">
        <v>17</v>
      </c>
      <c r="CI183" s="30">
        <v>141</v>
      </c>
      <c r="CJ183" s="29">
        <v>11</v>
      </c>
      <c r="CK183" s="30">
        <v>23</v>
      </c>
      <c r="CL183" s="29">
        <v>309</v>
      </c>
      <c r="CM183" s="30">
        <v>101</v>
      </c>
      <c r="CN183" s="29">
        <v>186</v>
      </c>
      <c r="CO183" s="30">
        <v>2</v>
      </c>
      <c r="CP183" s="29">
        <v>70</v>
      </c>
      <c r="CQ183" s="30">
        <v>5</v>
      </c>
      <c r="CR183" s="29">
        <v>17</v>
      </c>
      <c r="CS183" s="29">
        <v>4</v>
      </c>
      <c r="CT183" s="29">
        <v>2</v>
      </c>
      <c r="CU183" s="30">
        <v>87</v>
      </c>
      <c r="CV183" s="29">
        <v>62</v>
      </c>
      <c r="CW183" s="30">
        <v>184</v>
      </c>
      <c r="CX183" s="29">
        <v>10</v>
      </c>
      <c r="CY183" s="30">
        <v>75</v>
      </c>
      <c r="CZ183" s="29">
        <v>40</v>
      </c>
      <c r="DA183" s="30">
        <v>37</v>
      </c>
      <c r="DB183" s="29">
        <v>23</v>
      </c>
      <c r="DC183" s="30">
        <v>10</v>
      </c>
      <c r="DD183" s="29">
        <v>102</v>
      </c>
      <c r="DE183" s="30">
        <v>17</v>
      </c>
      <c r="DF183" s="29">
        <v>9</v>
      </c>
      <c r="DG183" s="30">
        <v>119</v>
      </c>
      <c r="DH183" s="29">
        <v>9</v>
      </c>
      <c r="DI183" s="30">
        <v>40</v>
      </c>
      <c r="DJ183" s="29">
        <v>85</v>
      </c>
      <c r="DK183" s="30">
        <v>110</v>
      </c>
      <c r="DL183" s="29">
        <v>12</v>
      </c>
      <c r="DM183" s="30">
        <v>15</v>
      </c>
      <c r="DN183" s="29">
        <v>16</v>
      </c>
      <c r="DO183" s="30">
        <v>18</v>
      </c>
      <c r="DP183" s="29">
        <v>17</v>
      </c>
      <c r="DQ183" s="30">
        <v>51</v>
      </c>
      <c r="DR183" s="29">
        <v>10</v>
      </c>
      <c r="DS183" s="30">
        <v>8</v>
      </c>
      <c r="DT183" s="29">
        <v>19</v>
      </c>
      <c r="DU183" s="30">
        <v>30</v>
      </c>
      <c r="DV183" s="29">
        <v>14</v>
      </c>
      <c r="DW183" s="32">
        <v>3987</v>
      </c>
      <c r="DX183" s="33">
        <v>179</v>
      </c>
    </row>
    <row r="184" spans="1:128">
      <c r="A184" s="1">
        <v>180</v>
      </c>
      <c r="B184" s="27" t="s">
        <v>610</v>
      </c>
      <c r="C184" s="28" t="s">
        <v>611</v>
      </c>
      <c r="D184" s="29">
        <v>2</v>
      </c>
      <c r="E184" s="30">
        <v>1</v>
      </c>
      <c r="F184" s="29">
        <v>0</v>
      </c>
      <c r="G184" s="30">
        <v>0</v>
      </c>
      <c r="H184" s="29">
        <v>1</v>
      </c>
      <c r="I184" s="30">
        <v>8</v>
      </c>
      <c r="J184" s="29">
        <v>1</v>
      </c>
      <c r="K184" s="30">
        <v>0</v>
      </c>
      <c r="L184" s="29">
        <v>2</v>
      </c>
      <c r="M184" s="30">
        <v>5</v>
      </c>
      <c r="N184" s="29">
        <v>15</v>
      </c>
      <c r="O184" s="30">
        <v>2</v>
      </c>
      <c r="P184" s="29">
        <v>1</v>
      </c>
      <c r="Q184" s="30">
        <v>31</v>
      </c>
      <c r="R184" s="29">
        <v>13</v>
      </c>
      <c r="S184" s="30">
        <v>2</v>
      </c>
      <c r="T184" s="29">
        <v>2</v>
      </c>
      <c r="U184" s="30">
        <v>3</v>
      </c>
      <c r="V184" s="29">
        <v>1</v>
      </c>
      <c r="W184" s="30">
        <v>2</v>
      </c>
      <c r="X184" s="29">
        <v>0</v>
      </c>
      <c r="Y184" s="30">
        <v>3</v>
      </c>
      <c r="Z184" s="29">
        <v>6</v>
      </c>
      <c r="AA184" s="30">
        <v>4</v>
      </c>
      <c r="AB184" s="29">
        <v>6</v>
      </c>
      <c r="AC184" s="30">
        <v>9</v>
      </c>
      <c r="AD184" s="29">
        <v>14</v>
      </c>
      <c r="AE184" s="30">
        <v>7</v>
      </c>
      <c r="AF184" s="29">
        <v>4</v>
      </c>
      <c r="AG184" s="30">
        <v>9</v>
      </c>
      <c r="AH184" s="29">
        <v>1</v>
      </c>
      <c r="AI184" s="30">
        <v>3</v>
      </c>
      <c r="AJ184" s="29">
        <v>3</v>
      </c>
      <c r="AK184" s="30">
        <v>5</v>
      </c>
      <c r="AL184" s="29">
        <v>5</v>
      </c>
      <c r="AM184" s="30">
        <v>3</v>
      </c>
      <c r="AN184" s="29">
        <v>3</v>
      </c>
      <c r="AO184" s="30">
        <v>2</v>
      </c>
      <c r="AP184" s="29">
        <v>1</v>
      </c>
      <c r="AQ184" s="30">
        <v>1</v>
      </c>
      <c r="AR184" s="29">
        <v>2</v>
      </c>
      <c r="AS184" s="30">
        <v>1</v>
      </c>
      <c r="AT184" s="29">
        <v>0</v>
      </c>
      <c r="AU184" s="30">
        <v>8</v>
      </c>
      <c r="AV184" s="29">
        <v>2</v>
      </c>
      <c r="AW184" s="30">
        <v>2</v>
      </c>
      <c r="AX184" s="29">
        <v>2</v>
      </c>
      <c r="AY184" s="30">
        <v>1</v>
      </c>
      <c r="AZ184" s="29">
        <v>3</v>
      </c>
      <c r="BA184" s="30">
        <v>2</v>
      </c>
      <c r="BB184" s="29">
        <v>3</v>
      </c>
      <c r="BC184" s="30">
        <v>12</v>
      </c>
      <c r="BD184" s="29">
        <v>9</v>
      </c>
      <c r="BE184" s="30">
        <v>15</v>
      </c>
      <c r="BF184" s="29">
        <v>10</v>
      </c>
      <c r="BG184" s="30">
        <v>2</v>
      </c>
      <c r="BH184" s="29">
        <v>1</v>
      </c>
      <c r="BI184" s="30">
        <v>1</v>
      </c>
      <c r="BJ184" s="29">
        <v>2</v>
      </c>
      <c r="BK184" s="30">
        <v>3</v>
      </c>
      <c r="BL184" s="29">
        <v>5</v>
      </c>
      <c r="BM184" s="30">
        <v>14</v>
      </c>
      <c r="BN184" s="29">
        <v>18</v>
      </c>
      <c r="BO184" s="30">
        <v>2</v>
      </c>
      <c r="BP184" s="29">
        <v>2</v>
      </c>
      <c r="BQ184" s="30">
        <v>4</v>
      </c>
      <c r="BR184" s="29">
        <v>2</v>
      </c>
      <c r="BS184" s="30">
        <v>51</v>
      </c>
      <c r="BT184" s="29">
        <v>40</v>
      </c>
      <c r="BU184" s="30">
        <v>31</v>
      </c>
      <c r="BV184" s="29">
        <v>4</v>
      </c>
      <c r="BW184" s="30">
        <v>1</v>
      </c>
      <c r="BX184" s="29">
        <v>7</v>
      </c>
      <c r="BY184" s="30">
        <v>2</v>
      </c>
      <c r="BZ184" s="31">
        <v>2</v>
      </c>
      <c r="CA184" s="30">
        <v>4</v>
      </c>
      <c r="CB184" s="29">
        <v>3</v>
      </c>
      <c r="CC184" s="30">
        <v>1</v>
      </c>
      <c r="CD184" s="29">
        <v>6</v>
      </c>
      <c r="CE184" s="30">
        <v>8</v>
      </c>
      <c r="CF184" s="29">
        <v>2</v>
      </c>
      <c r="CG184" s="30">
        <v>4</v>
      </c>
      <c r="CH184" s="29">
        <v>4</v>
      </c>
      <c r="CI184" s="30">
        <v>44</v>
      </c>
      <c r="CJ184" s="29">
        <v>3</v>
      </c>
      <c r="CK184" s="30">
        <v>6</v>
      </c>
      <c r="CL184" s="29">
        <v>74</v>
      </c>
      <c r="CM184" s="30">
        <v>20</v>
      </c>
      <c r="CN184" s="29">
        <v>58</v>
      </c>
      <c r="CO184" s="30">
        <v>1</v>
      </c>
      <c r="CP184" s="29">
        <v>13</v>
      </c>
      <c r="CQ184" s="30">
        <v>1</v>
      </c>
      <c r="CR184" s="29">
        <v>2</v>
      </c>
      <c r="CS184" s="29">
        <v>1</v>
      </c>
      <c r="CT184" s="29">
        <v>1</v>
      </c>
      <c r="CU184" s="30">
        <v>13</v>
      </c>
      <c r="CV184" s="29">
        <v>25</v>
      </c>
      <c r="CW184" s="30">
        <v>51</v>
      </c>
      <c r="CX184" s="29">
        <v>2</v>
      </c>
      <c r="CY184" s="30">
        <v>24</v>
      </c>
      <c r="CZ184" s="29">
        <v>10</v>
      </c>
      <c r="DA184" s="30">
        <v>12</v>
      </c>
      <c r="DB184" s="29">
        <v>4</v>
      </c>
      <c r="DC184" s="30">
        <v>2</v>
      </c>
      <c r="DD184" s="29">
        <v>27</v>
      </c>
      <c r="DE184" s="30">
        <v>3</v>
      </c>
      <c r="DF184" s="29">
        <v>2</v>
      </c>
      <c r="DG184" s="30">
        <v>24</v>
      </c>
      <c r="DH184" s="29">
        <v>2</v>
      </c>
      <c r="DI184" s="30">
        <v>11</v>
      </c>
      <c r="DJ184" s="29">
        <v>16</v>
      </c>
      <c r="DK184" s="30">
        <v>28</v>
      </c>
      <c r="DL184" s="29">
        <v>3</v>
      </c>
      <c r="DM184" s="30">
        <v>4</v>
      </c>
      <c r="DN184" s="29">
        <v>1</v>
      </c>
      <c r="DO184" s="30">
        <v>2</v>
      </c>
      <c r="DP184" s="29">
        <v>4</v>
      </c>
      <c r="DQ184" s="30">
        <v>7</v>
      </c>
      <c r="DR184" s="29">
        <v>2</v>
      </c>
      <c r="DS184" s="30">
        <v>2</v>
      </c>
      <c r="DT184" s="29">
        <v>3</v>
      </c>
      <c r="DU184" s="30">
        <v>8</v>
      </c>
      <c r="DV184" s="29">
        <v>3</v>
      </c>
      <c r="DW184" s="32">
        <v>998</v>
      </c>
      <c r="DX184" s="33">
        <v>180</v>
      </c>
    </row>
    <row r="185" spans="1:128">
      <c r="B185" s="37"/>
      <c r="C185" s="38"/>
      <c r="D185" s="29"/>
      <c r="E185" s="30"/>
      <c r="F185" s="29"/>
      <c r="G185" s="30"/>
      <c r="H185" s="29"/>
      <c r="I185" s="30"/>
      <c r="J185" s="29"/>
      <c r="K185" s="30"/>
      <c r="L185" s="29"/>
      <c r="M185" s="30"/>
      <c r="N185" s="29"/>
      <c r="O185" s="30"/>
      <c r="P185" s="29"/>
      <c r="Q185" s="30"/>
      <c r="R185" s="29"/>
      <c r="S185" s="30"/>
      <c r="T185" s="29"/>
      <c r="U185" s="30"/>
      <c r="V185" s="29"/>
      <c r="W185" s="30"/>
      <c r="X185" s="29"/>
      <c r="Y185" s="30"/>
      <c r="Z185" s="29"/>
      <c r="AA185" s="30"/>
      <c r="AB185" s="29"/>
      <c r="AC185" s="30"/>
      <c r="AD185" s="29"/>
      <c r="AE185" s="30"/>
      <c r="AF185" s="29"/>
      <c r="AG185" s="30"/>
      <c r="AH185" s="29"/>
      <c r="AI185" s="30"/>
      <c r="AJ185" s="29"/>
      <c r="AK185" s="30"/>
      <c r="AL185" s="29"/>
      <c r="AM185" s="30"/>
      <c r="AN185" s="29"/>
      <c r="AO185" s="30"/>
      <c r="AP185" s="29"/>
      <c r="AQ185" s="30"/>
      <c r="AR185" s="29"/>
      <c r="AS185" s="30"/>
      <c r="AT185" s="29"/>
      <c r="AU185" s="30"/>
      <c r="AV185" s="29"/>
      <c r="AW185" s="30"/>
      <c r="AX185" s="29"/>
      <c r="AY185" s="30"/>
      <c r="AZ185" s="29"/>
      <c r="BA185" s="30"/>
      <c r="BB185" s="29"/>
      <c r="BC185" s="30"/>
      <c r="BD185" s="29"/>
      <c r="BE185" s="30"/>
      <c r="BF185" s="29"/>
      <c r="BG185" s="30"/>
      <c r="BH185" s="29"/>
      <c r="BI185" s="30"/>
      <c r="BJ185" s="29"/>
      <c r="BK185" s="30"/>
      <c r="BL185" s="29"/>
      <c r="BM185" s="30"/>
      <c r="BN185" s="29"/>
      <c r="BO185" s="30"/>
      <c r="BP185" s="29"/>
      <c r="BQ185" s="30"/>
      <c r="BR185" s="29"/>
      <c r="BS185" s="30"/>
      <c r="BT185" s="29"/>
      <c r="BU185" s="30"/>
      <c r="BV185" s="29"/>
      <c r="BW185" s="30"/>
      <c r="BX185" s="29"/>
      <c r="BY185" s="30"/>
      <c r="BZ185" s="31"/>
      <c r="CA185" s="30"/>
      <c r="CB185" s="29"/>
      <c r="CC185" s="30"/>
      <c r="CD185" s="29"/>
      <c r="CE185" s="30"/>
      <c r="CF185" s="29"/>
      <c r="CG185" s="30"/>
      <c r="CH185" s="29"/>
      <c r="CI185" s="30"/>
      <c r="CJ185" s="29"/>
      <c r="CK185" s="30"/>
      <c r="CL185" s="29"/>
      <c r="CM185" s="30"/>
      <c r="CN185" s="29"/>
      <c r="CO185" s="30"/>
      <c r="CP185" s="29"/>
      <c r="CQ185" s="30"/>
      <c r="CR185" s="29"/>
      <c r="CS185" s="29"/>
      <c r="CT185" s="29"/>
      <c r="CU185" s="30"/>
      <c r="CV185" s="29"/>
      <c r="CW185" s="30"/>
      <c r="CX185" s="29"/>
      <c r="CY185" s="30"/>
      <c r="CZ185" s="29"/>
      <c r="DA185" s="30"/>
      <c r="DB185" s="29"/>
      <c r="DC185" s="30"/>
      <c r="DD185" s="29"/>
      <c r="DE185" s="30"/>
      <c r="DF185" s="29"/>
      <c r="DG185" s="30"/>
      <c r="DH185" s="29"/>
      <c r="DI185" s="30"/>
      <c r="DJ185" s="29"/>
      <c r="DK185" s="30"/>
      <c r="DL185" s="29"/>
      <c r="DM185" s="30"/>
      <c r="DN185" s="29"/>
      <c r="DO185" s="30"/>
      <c r="DP185" s="29"/>
      <c r="DQ185" s="30"/>
      <c r="DR185" s="29"/>
      <c r="DS185" s="30"/>
      <c r="DT185" s="29"/>
      <c r="DU185" s="30"/>
      <c r="DV185" s="29"/>
      <c r="DW185" s="39"/>
      <c r="DX185" s="33"/>
    </row>
    <row r="186" spans="1:128">
      <c r="B186" s="13"/>
      <c r="C186" s="40" t="s">
        <v>612</v>
      </c>
      <c r="D186" s="41">
        <v>24466</v>
      </c>
      <c r="E186" s="42">
        <v>13073</v>
      </c>
      <c r="F186" s="41">
        <v>980</v>
      </c>
      <c r="G186" s="42">
        <v>102</v>
      </c>
      <c r="H186" s="41">
        <v>1505</v>
      </c>
      <c r="I186" s="42">
        <v>28998</v>
      </c>
      <c r="J186" s="41">
        <v>3637</v>
      </c>
      <c r="K186" s="42">
        <v>3232</v>
      </c>
      <c r="L186" s="41">
        <v>3170</v>
      </c>
      <c r="M186" s="42">
        <v>5785</v>
      </c>
      <c r="N186" s="41">
        <v>42666</v>
      </c>
      <c r="O186" s="42">
        <v>9455</v>
      </c>
      <c r="P186" s="41">
        <v>4117</v>
      </c>
      <c r="Q186" s="42">
        <v>57515</v>
      </c>
      <c r="R186" s="41">
        <v>12378</v>
      </c>
      <c r="S186" s="42">
        <v>2758</v>
      </c>
      <c r="T186" s="41">
        <v>868</v>
      </c>
      <c r="U186" s="42">
        <v>3127</v>
      </c>
      <c r="V186" s="41">
        <v>918</v>
      </c>
      <c r="W186" s="42">
        <v>1275</v>
      </c>
      <c r="X186" s="41">
        <v>220</v>
      </c>
      <c r="Y186" s="42">
        <v>3178</v>
      </c>
      <c r="Z186" s="41">
        <v>6349</v>
      </c>
      <c r="AA186" s="42">
        <v>3362</v>
      </c>
      <c r="AB186" s="41">
        <v>5764</v>
      </c>
      <c r="AC186" s="42">
        <v>5496</v>
      </c>
      <c r="AD186" s="41">
        <v>10605</v>
      </c>
      <c r="AE186" s="42">
        <v>4538</v>
      </c>
      <c r="AF186" s="41">
        <v>1541</v>
      </c>
      <c r="AG186" s="42">
        <v>5529</v>
      </c>
      <c r="AH186" s="41">
        <v>803</v>
      </c>
      <c r="AI186" s="42">
        <v>1761</v>
      </c>
      <c r="AJ186" s="41">
        <v>1931</v>
      </c>
      <c r="AK186" s="42">
        <v>9133</v>
      </c>
      <c r="AL186" s="41">
        <v>5479</v>
      </c>
      <c r="AM186" s="42">
        <v>3704</v>
      </c>
      <c r="AN186" s="41">
        <v>2337</v>
      </c>
      <c r="AO186" s="42">
        <v>1547</v>
      </c>
      <c r="AP186" s="41">
        <v>1213</v>
      </c>
      <c r="AQ186" s="42">
        <v>622</v>
      </c>
      <c r="AR186" s="41">
        <v>1619</v>
      </c>
      <c r="AS186" s="42">
        <v>705</v>
      </c>
      <c r="AT186" s="41">
        <v>138</v>
      </c>
      <c r="AU186" s="42">
        <v>6875</v>
      </c>
      <c r="AV186" s="41">
        <v>1834</v>
      </c>
      <c r="AW186" s="42">
        <v>1740</v>
      </c>
      <c r="AX186" s="41">
        <v>1103</v>
      </c>
      <c r="AY186" s="42">
        <v>973</v>
      </c>
      <c r="AZ186" s="41">
        <v>1925</v>
      </c>
      <c r="BA186" s="42">
        <v>1243</v>
      </c>
      <c r="BB186" s="41">
        <v>2292</v>
      </c>
      <c r="BC186" s="42">
        <v>4471</v>
      </c>
      <c r="BD186" s="41">
        <v>4270</v>
      </c>
      <c r="BE186" s="42">
        <v>16284</v>
      </c>
      <c r="BF186" s="41">
        <v>5173</v>
      </c>
      <c r="BG186" s="42">
        <v>1033</v>
      </c>
      <c r="BH186" s="41">
        <v>519</v>
      </c>
      <c r="BI186" s="42">
        <v>616</v>
      </c>
      <c r="BJ186" s="41">
        <v>1288</v>
      </c>
      <c r="BK186" s="42">
        <v>2027</v>
      </c>
      <c r="BL186" s="41">
        <v>7169</v>
      </c>
      <c r="BM186" s="42">
        <v>11741</v>
      </c>
      <c r="BN186" s="41">
        <v>9613</v>
      </c>
      <c r="BO186" s="42">
        <v>1584</v>
      </c>
      <c r="BP186" s="41">
        <v>2161</v>
      </c>
      <c r="BQ186" s="42">
        <v>2145</v>
      </c>
      <c r="BR186" s="41">
        <v>2285</v>
      </c>
      <c r="BS186" s="42">
        <v>32991</v>
      </c>
      <c r="BT186" s="41">
        <v>65676</v>
      </c>
      <c r="BU186" s="42">
        <v>32840</v>
      </c>
      <c r="BV186" s="41">
        <v>11440</v>
      </c>
      <c r="BW186" s="42">
        <v>4639</v>
      </c>
      <c r="BX186" s="41">
        <v>14832</v>
      </c>
      <c r="BY186" s="42">
        <v>2944</v>
      </c>
      <c r="BZ186" s="43">
        <v>6580</v>
      </c>
      <c r="CA186" s="42">
        <v>2960</v>
      </c>
      <c r="CB186" s="41">
        <v>5858</v>
      </c>
      <c r="CC186" s="42">
        <v>1534</v>
      </c>
      <c r="CD186" s="41">
        <v>4010</v>
      </c>
      <c r="CE186" s="42">
        <v>3425</v>
      </c>
      <c r="CF186" s="41">
        <v>3105</v>
      </c>
      <c r="CG186" s="42">
        <v>4903</v>
      </c>
      <c r="CH186" s="41">
        <v>17526</v>
      </c>
      <c r="CI186" s="42">
        <v>64833</v>
      </c>
      <c r="CJ186" s="41">
        <v>1302</v>
      </c>
      <c r="CK186" s="42">
        <v>2477</v>
      </c>
      <c r="CL186" s="41">
        <v>33095</v>
      </c>
      <c r="CM186" s="42">
        <v>7985</v>
      </c>
      <c r="CN186" s="41">
        <v>16237</v>
      </c>
      <c r="CO186" s="42">
        <v>1857</v>
      </c>
      <c r="CP186" s="41">
        <v>316725</v>
      </c>
      <c r="CQ186" s="42">
        <v>48323</v>
      </c>
      <c r="CR186" s="41">
        <v>4334</v>
      </c>
      <c r="CS186" s="41">
        <v>1766</v>
      </c>
      <c r="CT186" s="41">
        <v>311</v>
      </c>
      <c r="CU186" s="42">
        <v>3960</v>
      </c>
      <c r="CV186" s="41">
        <v>3821</v>
      </c>
      <c r="CW186" s="42">
        <v>13312</v>
      </c>
      <c r="CX186" s="41">
        <v>1507</v>
      </c>
      <c r="CY186" s="42">
        <v>9246</v>
      </c>
      <c r="CZ186" s="41">
        <v>3624</v>
      </c>
      <c r="DA186" s="42">
        <v>3828</v>
      </c>
      <c r="DB186" s="41">
        <v>2286</v>
      </c>
      <c r="DC186" s="42">
        <v>1654</v>
      </c>
      <c r="DD186" s="41">
        <v>6768</v>
      </c>
      <c r="DE186" s="42">
        <v>1380</v>
      </c>
      <c r="DF186" s="41">
        <v>615</v>
      </c>
      <c r="DG186" s="42">
        <v>14729</v>
      </c>
      <c r="DH186" s="41">
        <v>3916</v>
      </c>
      <c r="DI186" s="42">
        <v>17472</v>
      </c>
      <c r="DJ186" s="41">
        <v>13039</v>
      </c>
      <c r="DK186" s="42">
        <v>41014</v>
      </c>
      <c r="DL186" s="41">
        <v>5617</v>
      </c>
      <c r="DM186" s="42">
        <v>2849</v>
      </c>
      <c r="DN186" s="41">
        <v>3635</v>
      </c>
      <c r="DO186" s="42">
        <v>6708</v>
      </c>
      <c r="DP186" s="41">
        <v>20222</v>
      </c>
      <c r="DQ186" s="42">
        <v>18108</v>
      </c>
      <c r="DR186" s="41">
        <v>5796</v>
      </c>
      <c r="DS186" s="42">
        <v>1814</v>
      </c>
      <c r="DT186" s="41">
        <v>4012</v>
      </c>
      <c r="DU186" s="42">
        <v>9063</v>
      </c>
      <c r="DV186" s="41">
        <v>1754</v>
      </c>
      <c r="DW186" s="42">
        <v>1324220</v>
      </c>
      <c r="DX186" s="44"/>
    </row>
    <row r="187" spans="1:128">
      <c r="A187" s="3"/>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3"/>
    </row>
    <row r="188" spans="1:128">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row>
  </sheetData>
  <pageMargins left="0.25" right="0.25" top="1.1000000000000001" bottom="1" header="0.5" footer="0.5"/>
  <pageSetup paperSize="5" orientation="landscape" r:id="rId1"/>
  <headerFooter alignWithMargins="0">
    <oddHeader>&amp;C&amp;"Arial,Bold"&amp;14Detailed Distribution of New Equipment, Software and Structures to Using Industries in Producers' Prices, 1997
[Millions of dollars]</oddHeader>
  </headerFooter>
</worksheet>
</file>

<file path=xl/worksheets/sheet11.xml><?xml version="1.0" encoding="utf-8"?>
<worksheet xmlns="http://schemas.openxmlformats.org/spreadsheetml/2006/main" xmlns:r="http://schemas.openxmlformats.org/officeDocument/2006/relationships">
  <dimension ref="A3"/>
  <sheetViews>
    <sheetView workbookViewId="0">
      <selection activeCell="A4" sqref="A4"/>
    </sheetView>
  </sheetViews>
  <sheetFormatPr defaultRowHeight="15"/>
  <sheetData>
    <row r="3" spans="1:1">
      <c r="A3" t="s">
        <v>813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CK95"/>
  <sheetViews>
    <sheetView workbookViewId="0">
      <pane xSplit="1" ySplit="6" topLeftCell="B7" activePane="bottomRight" state="frozen"/>
      <selection pane="topRight" activeCell="B1" sqref="B1"/>
      <selection pane="bottomLeft" activeCell="A7" sqref="A7"/>
      <selection pane="bottomRight" activeCell="B28" sqref="B28"/>
    </sheetView>
  </sheetViews>
  <sheetFormatPr defaultRowHeight="15"/>
  <cols>
    <col min="1" max="1" width="9.140625" customWidth="1"/>
    <col min="89" max="89" width="9.5703125" bestFit="1" customWidth="1"/>
  </cols>
  <sheetData>
    <row r="1" spans="1:89">
      <c r="B1" s="68" t="s">
        <v>735</v>
      </c>
      <c r="C1" s="68" t="s">
        <v>736</v>
      </c>
      <c r="D1" s="68" t="s">
        <v>737</v>
      </c>
      <c r="E1" s="68" t="s">
        <v>738</v>
      </c>
      <c r="F1" s="68" t="s">
        <v>739</v>
      </c>
      <c r="G1" s="68" t="s">
        <v>740</v>
      </c>
      <c r="H1" s="68" t="s">
        <v>686</v>
      </c>
      <c r="I1" s="68" t="s">
        <v>741</v>
      </c>
      <c r="J1" s="68" t="s">
        <v>742</v>
      </c>
      <c r="K1" s="68" t="s">
        <v>743</v>
      </c>
      <c r="L1" s="68" t="s">
        <v>708</v>
      </c>
      <c r="M1" s="68" t="s">
        <v>744</v>
      </c>
      <c r="N1" s="68" t="s">
        <v>745</v>
      </c>
      <c r="O1" s="68" t="s">
        <v>746</v>
      </c>
      <c r="P1" s="68" t="s">
        <v>747</v>
      </c>
      <c r="Q1" s="68" t="s">
        <v>748</v>
      </c>
      <c r="R1" s="68" t="s">
        <v>749</v>
      </c>
      <c r="S1" s="68" t="s">
        <v>750</v>
      </c>
      <c r="T1" s="68" t="s">
        <v>751</v>
      </c>
      <c r="U1" s="68" t="s">
        <v>752</v>
      </c>
      <c r="V1" s="68" t="s">
        <v>753</v>
      </c>
      <c r="W1" s="68" t="s">
        <v>754</v>
      </c>
      <c r="X1" s="68" t="s">
        <v>690</v>
      </c>
      <c r="Y1" s="68" t="s">
        <v>755</v>
      </c>
      <c r="Z1" s="68" t="s">
        <v>756</v>
      </c>
      <c r="AA1" s="68" t="s">
        <v>757</v>
      </c>
      <c r="AB1" s="68" t="s">
        <v>758</v>
      </c>
      <c r="AC1" s="68" t="s">
        <v>759</v>
      </c>
      <c r="AD1" s="68" t="s">
        <v>760</v>
      </c>
      <c r="AE1" s="68" t="s">
        <v>761</v>
      </c>
      <c r="AF1" s="68" t="s">
        <v>762</v>
      </c>
      <c r="AG1" s="68" t="s">
        <v>763</v>
      </c>
      <c r="AH1" s="68" t="s">
        <v>764</v>
      </c>
      <c r="AI1" s="68" t="s">
        <v>765</v>
      </c>
      <c r="AJ1" s="68" t="s">
        <v>766</v>
      </c>
      <c r="AK1" s="68" t="s">
        <v>767</v>
      </c>
      <c r="AL1" s="68" t="s">
        <v>652</v>
      </c>
      <c r="AM1" s="68" t="s">
        <v>712</v>
      </c>
      <c r="AN1" s="68" t="s">
        <v>692</v>
      </c>
      <c r="AO1" s="68" t="s">
        <v>768</v>
      </c>
      <c r="AP1" s="68" t="s">
        <v>769</v>
      </c>
      <c r="AQ1" s="68" t="s">
        <v>770</v>
      </c>
      <c r="AR1" s="68" t="s">
        <v>771</v>
      </c>
      <c r="AS1" s="68" t="s">
        <v>772</v>
      </c>
      <c r="AT1" s="68" t="s">
        <v>773</v>
      </c>
      <c r="AU1" s="68" t="s">
        <v>623</v>
      </c>
      <c r="AV1" s="68" t="s">
        <v>774</v>
      </c>
      <c r="AW1" s="68" t="s">
        <v>775</v>
      </c>
      <c r="AX1" s="68" t="s">
        <v>620</v>
      </c>
      <c r="AY1" s="68" t="s">
        <v>776</v>
      </c>
      <c r="AZ1" s="68" t="s">
        <v>777</v>
      </c>
      <c r="BA1" s="68" t="s">
        <v>685</v>
      </c>
      <c r="BB1" s="68" t="s">
        <v>672</v>
      </c>
      <c r="BC1" s="68" t="s">
        <v>778</v>
      </c>
      <c r="BD1" s="68" t="s">
        <v>673</v>
      </c>
      <c r="BE1" s="68" t="s">
        <v>779</v>
      </c>
      <c r="BF1" s="68" t="s">
        <v>780</v>
      </c>
      <c r="BG1" s="68" t="s">
        <v>781</v>
      </c>
      <c r="BH1" s="68" t="s">
        <v>647</v>
      </c>
      <c r="BI1" s="68" t="s">
        <v>782</v>
      </c>
      <c r="BJ1" s="68" t="s">
        <v>783</v>
      </c>
      <c r="BK1" s="68" t="s">
        <v>784</v>
      </c>
      <c r="BL1" s="68" t="s">
        <v>785</v>
      </c>
      <c r="BM1" s="68" t="s">
        <v>786</v>
      </c>
      <c r="BN1" s="68" t="s">
        <v>787</v>
      </c>
      <c r="BO1" s="68" t="s">
        <v>788</v>
      </c>
      <c r="BP1" s="68" t="s">
        <v>789</v>
      </c>
      <c r="BQ1" s="68" t="s">
        <v>790</v>
      </c>
      <c r="BR1" s="68" t="s">
        <v>791</v>
      </c>
      <c r="BS1" s="68" t="s">
        <v>792</v>
      </c>
      <c r="BT1" s="68" t="s">
        <v>793</v>
      </c>
      <c r="BU1" s="68" t="s">
        <v>794</v>
      </c>
      <c r="BV1" s="68" t="s">
        <v>795</v>
      </c>
      <c r="BW1" s="68" t="s">
        <v>796</v>
      </c>
      <c r="BX1" s="68" t="s">
        <v>797</v>
      </c>
      <c r="BY1" s="68" t="s">
        <v>798</v>
      </c>
      <c r="BZ1" s="68" t="s">
        <v>799</v>
      </c>
      <c r="CA1" s="68" t="s">
        <v>800</v>
      </c>
      <c r="CB1" s="68" t="s">
        <v>801</v>
      </c>
      <c r="CC1" s="68" t="s">
        <v>802</v>
      </c>
      <c r="CD1" s="68" t="s">
        <v>803</v>
      </c>
      <c r="CE1" s="68" t="s">
        <v>804</v>
      </c>
      <c r="CF1" s="68" t="s">
        <v>805</v>
      </c>
      <c r="CG1" s="68" t="s">
        <v>806</v>
      </c>
      <c r="CH1" s="68" t="s">
        <v>807</v>
      </c>
      <c r="CI1" s="68" t="s">
        <v>675</v>
      </c>
    </row>
    <row r="2" spans="1:89">
      <c r="A2" t="s">
        <v>733</v>
      </c>
      <c r="B2">
        <f>'2006 CA IO'!B89/1000</f>
        <v>3.0062646930089238</v>
      </c>
      <c r="C2">
        <f>'2006 CA IO'!C89/1000</f>
        <v>6.7509191761910037</v>
      </c>
      <c r="D2">
        <f>'2006 CA IO'!D89/1000</f>
        <v>2.0993764732075371</v>
      </c>
      <c r="E2">
        <f>'2006 CA IO'!E89/1000</f>
        <v>2.6911256433247517</v>
      </c>
      <c r="F2">
        <f>'2006 CA IO'!F89/1000</f>
        <v>0.64323186721533476</v>
      </c>
      <c r="G2">
        <f>'2006 CA IO'!G89/1000</f>
        <v>0.3761898826828981</v>
      </c>
      <c r="H2">
        <f>'2006 CA IO'!H89/1000</f>
        <v>12.525658274523501</v>
      </c>
      <c r="I2">
        <f>'2006 CA IO'!I89/1000</f>
        <v>1.6596118192018137</v>
      </c>
      <c r="J2">
        <f>'2006 CA IO'!J89/1000</f>
        <v>10.391032889340929</v>
      </c>
      <c r="K2">
        <f>'2006 CA IO'!K89/1000</f>
        <v>5.6735782634222121</v>
      </c>
      <c r="L2">
        <f>'2006 CA IO'!L89/1000</f>
        <v>0.30813643300794819</v>
      </c>
      <c r="M2">
        <f>'2006 CA IO'!M89/1000</f>
        <v>0.38723419168735168</v>
      </c>
      <c r="N2">
        <f>'2006 CA IO'!N89/1000</f>
        <v>7.879500871801902</v>
      </c>
      <c r="O2">
        <f>'2006 CA IO'!O89/1000</f>
        <v>0.55420038773349023</v>
      </c>
      <c r="P2">
        <f>'2006 CA IO'!P89/1000</f>
        <v>1.3751464952523891</v>
      </c>
      <c r="Q2">
        <f>'2006 CA IO'!Q89/1000</f>
        <v>0.47633104016136496</v>
      </c>
      <c r="R2">
        <f>'2006 CA IO'!R89/1000</f>
        <v>1.9104315412190671</v>
      </c>
      <c r="S2">
        <f>'2006 CA IO'!S89/1000</f>
        <v>1.2365402160181342</v>
      </c>
      <c r="T2">
        <f>'2006 CA IO'!T89/1000</f>
        <v>0.32585141303435028</v>
      </c>
      <c r="U2">
        <f>'2006 CA IO'!U89/1000</f>
        <v>1.2489038466778084</v>
      </c>
      <c r="V2">
        <f>'2006 CA IO'!V89/1000</f>
        <v>3.7013579770025014</v>
      </c>
      <c r="W2">
        <f>'2006 CA IO'!W89/1000</f>
        <v>4.9343137936208867</v>
      </c>
      <c r="X2">
        <f>'2006 CA IO'!X89/1000</f>
        <v>9.120946159410126</v>
      </c>
      <c r="Y2">
        <f>'2006 CA IO'!Y89/1000</f>
        <v>12.066350608100807</v>
      </c>
      <c r="Z2">
        <f>'2006 CA IO'!Z89/1000</f>
        <v>5.3333443516525811</v>
      </c>
      <c r="AA2">
        <f>'2006 CA IO'!AA89/1000</f>
        <v>3.444179397166196</v>
      </c>
      <c r="AB2">
        <f>'2006 CA IO'!AB89/1000</f>
        <v>10.667455121365034</v>
      </c>
      <c r="AC2">
        <f>'2006 CA IO'!AC89/1000</f>
        <v>1.4185919150299837</v>
      </c>
      <c r="AD2">
        <f>'2006 CA IO'!AD89/1000</f>
        <v>31.532030202560982</v>
      </c>
      <c r="AE2">
        <f>'2006 CA IO'!AE89/1000</f>
        <v>12.038522180675475</v>
      </c>
      <c r="AF2">
        <f>'2006 CA IO'!AF89/1000</f>
        <v>15.608269390428585</v>
      </c>
      <c r="AG2">
        <f>'2006 CA IO'!AG89/1000</f>
        <v>101.52680371062299</v>
      </c>
      <c r="AH2">
        <f>'2006 CA IO'!AH89/1000</f>
        <v>4.5343172149055446</v>
      </c>
      <c r="AI2">
        <f>'2006 CA IO'!AI89/1000</f>
        <v>1.0732220848654104</v>
      </c>
      <c r="AJ2">
        <f>'2006 CA IO'!AJ89/1000</f>
        <v>2.4870162605419681</v>
      </c>
      <c r="AK2">
        <f>'2006 CA IO'!AK89/1000</f>
        <v>1.2129691505150439</v>
      </c>
      <c r="AL2">
        <f>'2006 CA IO'!AL89/1000</f>
        <v>0.96484749950918014</v>
      </c>
      <c r="AM2">
        <f>'2006 CA IO'!AM89/1000</f>
        <v>0.35574651961144271</v>
      </c>
      <c r="AN2">
        <f>'2006 CA IO'!AN89/1000</f>
        <v>0.27780727087194812</v>
      </c>
      <c r="AO2">
        <f>'2006 CA IO'!AO89/1000</f>
        <v>5.5229842474951862</v>
      </c>
      <c r="AP2">
        <f>'2006 CA IO'!AP89/1000</f>
        <v>29.007545711019961</v>
      </c>
      <c r="AQ2">
        <f>'2006 CA IO'!AQ89/1000</f>
        <v>4.2585205608969448</v>
      </c>
      <c r="AR2">
        <f>'2006 CA IO'!AR89/1000</f>
        <v>15.423021694339759</v>
      </c>
      <c r="AS2">
        <f>'2006 CA IO'!AS89/1000</f>
        <v>3.9896808150614014</v>
      </c>
      <c r="AT2">
        <f>'2006 CA IO'!AT89/1000</f>
        <v>2.0300512084824858</v>
      </c>
      <c r="AU2">
        <f>'2006 CA IO'!AU89/1000</f>
        <v>8.0216961727633773</v>
      </c>
      <c r="AV2">
        <f>'2006 CA IO'!AV89/1000</f>
        <v>2.3522689860941406</v>
      </c>
      <c r="AW2">
        <f>'2006 CA IO'!AW89/1000</f>
        <v>0.81718141886447615</v>
      </c>
      <c r="AX2">
        <f>'2006 CA IO'!AX89/1000</f>
        <v>1.4123346285714118</v>
      </c>
      <c r="AY2">
        <f>'2006 CA IO'!AY89/1000</f>
        <v>3.0237488681503861</v>
      </c>
      <c r="AZ2">
        <f>'2006 CA IO'!AZ89/1000</f>
        <v>1.3049823545400987</v>
      </c>
      <c r="BA2">
        <f>'2006 CA IO'!BA89/1000</f>
        <v>7.41626652897002</v>
      </c>
      <c r="BB2">
        <f>'2006 CA IO'!BB89/1000</f>
        <v>3.5933462402450256</v>
      </c>
      <c r="BC2">
        <f>'2006 CA IO'!BC89/1000</f>
        <v>3.6752751290835346</v>
      </c>
      <c r="BD2">
        <f>'2006 CA IO'!BD89/1000</f>
        <v>1.449635423472613</v>
      </c>
      <c r="BE2">
        <f>'2006 CA IO'!BE89/1000</f>
        <v>10.406718270998828</v>
      </c>
      <c r="BF2">
        <f>'2006 CA IO'!BF89/1000</f>
        <v>3.2690475214138894</v>
      </c>
      <c r="BG2">
        <f>'2006 CA IO'!BG89/1000</f>
        <v>0.87367573045955527</v>
      </c>
      <c r="BH2">
        <f>'2006 CA IO'!BH89/1000</f>
        <v>7.1215674798344777</v>
      </c>
      <c r="BI2">
        <f>'2006 CA IO'!BI89/1000</f>
        <v>3.0477207443926129</v>
      </c>
      <c r="BJ2">
        <f>'2006 CA IO'!BJ89/1000</f>
        <v>2.5390396640315336</v>
      </c>
      <c r="BK2">
        <f>'2006 CA IO'!BK89/1000</f>
        <v>4.7060501318223933</v>
      </c>
      <c r="BL2">
        <f>'2006 CA IO'!BL89/1000</f>
        <v>4.6036249816758232</v>
      </c>
      <c r="BM2">
        <f>'2006 CA IO'!BM89/1000</f>
        <v>6.7656020437763367</v>
      </c>
      <c r="BN2">
        <f>'2006 CA IO'!BN89/1000</f>
        <v>2.6462246902708002</v>
      </c>
      <c r="BO2">
        <f>'2006 CA IO'!BO89/1000</f>
        <v>8.7234591246628934</v>
      </c>
      <c r="BP2">
        <f>'2006 CA IO'!BP89/1000</f>
        <v>4.8604582675638355</v>
      </c>
      <c r="BQ2">
        <f>'2006 CA IO'!BQ89/1000</f>
        <v>0.81184245473405592</v>
      </c>
      <c r="BR2">
        <f>'2006 CA IO'!BR89/1000</f>
        <v>8.5564204697420307E-2</v>
      </c>
      <c r="BS2">
        <f>'2006 CA IO'!BS89/1000</f>
        <v>3.9155463036554146</v>
      </c>
      <c r="BT2">
        <f>'2006 CA IO'!BT89/1000</f>
        <v>5.6910350288602016</v>
      </c>
      <c r="BU2">
        <f>'2006 CA IO'!BU89/1000</f>
        <v>7.833357595611159</v>
      </c>
      <c r="BV2">
        <f>'2006 CA IO'!BV89/1000</f>
        <v>0.95176561922905423</v>
      </c>
      <c r="BW2">
        <f>'2006 CA IO'!BW89/1000</f>
        <v>31.616168232062055</v>
      </c>
      <c r="BX2">
        <f>'2006 CA IO'!BX89/1000</f>
        <v>0.61612187337319801</v>
      </c>
      <c r="BY2">
        <f>'2006 CA IO'!BY89/1000</f>
        <v>0.34428894114683722</v>
      </c>
      <c r="BZ2">
        <f>'2006 CA IO'!BZ89/1000</f>
        <v>0.91714237460577119</v>
      </c>
      <c r="CA2">
        <f>'2006 CA IO'!CA89/1000</f>
        <v>7.9631485621956779</v>
      </c>
      <c r="CB2">
        <f>'2006 CA IO'!CB89/1000</f>
        <v>3.0998796244078277</v>
      </c>
      <c r="CC2">
        <f>'2006 CA IO'!CC89/1000</f>
        <v>0.22438481279818748</v>
      </c>
      <c r="CD2">
        <f>'2006 CA IO'!CD89/1000</f>
        <v>1.3110777676184162</v>
      </c>
      <c r="CE2">
        <f>'2006 CA IO'!CE89/1000</f>
        <v>6.8702432407804576E-2</v>
      </c>
      <c r="CF2">
        <f>'2006 CA IO'!CF89/1000</f>
        <v>0.96445397353221363</v>
      </c>
      <c r="CG2">
        <f>'2006 CA IO'!CG89/1000</f>
        <v>0.1231877945416803</v>
      </c>
      <c r="CH2">
        <f>'2006 CA IO'!CH89/1000</f>
        <v>33.849678992101609</v>
      </c>
      <c r="CI2">
        <f>'2006 CA IO'!CI89/1000</f>
        <v>2.4230636513193509</v>
      </c>
    </row>
    <row r="3" spans="1:89">
      <c r="A3" t="s">
        <v>732</v>
      </c>
      <c r="B3">
        <v>0.11</v>
      </c>
      <c r="C3">
        <v>0.11</v>
      </c>
      <c r="D3">
        <v>0.11</v>
      </c>
      <c r="E3">
        <v>0.11</v>
      </c>
      <c r="F3">
        <v>0.11</v>
      </c>
      <c r="G3">
        <v>0.11</v>
      </c>
      <c r="H3">
        <v>0.11</v>
      </c>
      <c r="I3">
        <v>0.11</v>
      </c>
      <c r="J3">
        <v>0.11</v>
      </c>
      <c r="K3">
        <v>0.11</v>
      </c>
      <c r="L3">
        <v>0.11</v>
      </c>
      <c r="M3">
        <v>0.11</v>
      </c>
      <c r="N3">
        <v>0.11</v>
      </c>
      <c r="O3">
        <v>0.11</v>
      </c>
      <c r="P3">
        <v>0.11</v>
      </c>
      <c r="Q3">
        <v>0.11</v>
      </c>
      <c r="R3">
        <v>0.11</v>
      </c>
      <c r="S3">
        <v>0.11</v>
      </c>
      <c r="T3">
        <v>0.11</v>
      </c>
      <c r="U3">
        <v>0.11</v>
      </c>
      <c r="V3">
        <v>0.11</v>
      </c>
      <c r="W3">
        <v>0.11</v>
      </c>
      <c r="X3">
        <v>0.11</v>
      </c>
      <c r="Y3">
        <v>0.11</v>
      </c>
      <c r="Z3">
        <v>0.11</v>
      </c>
      <c r="AA3">
        <v>0.11</v>
      </c>
      <c r="AB3">
        <v>0.11</v>
      </c>
      <c r="AC3">
        <v>0.11</v>
      </c>
      <c r="AD3">
        <v>0.11</v>
      </c>
      <c r="AE3">
        <v>0.11</v>
      </c>
      <c r="AF3">
        <v>0.11</v>
      </c>
      <c r="AG3">
        <v>0.11</v>
      </c>
      <c r="AH3">
        <v>0.11</v>
      </c>
      <c r="AI3">
        <v>0.11</v>
      </c>
      <c r="AJ3">
        <v>0.11</v>
      </c>
      <c r="AK3">
        <v>0.11</v>
      </c>
      <c r="AL3">
        <v>0.11</v>
      </c>
      <c r="AM3">
        <v>0.11</v>
      </c>
      <c r="AN3">
        <v>0.11</v>
      </c>
      <c r="AO3">
        <v>0.11</v>
      </c>
      <c r="AP3">
        <v>0.11</v>
      </c>
      <c r="AQ3">
        <v>0.11</v>
      </c>
      <c r="AR3">
        <v>0.11</v>
      </c>
      <c r="AS3">
        <v>0.11</v>
      </c>
      <c r="AT3">
        <v>0.11</v>
      </c>
      <c r="AU3">
        <v>0.11</v>
      </c>
      <c r="AV3">
        <v>0.11</v>
      </c>
      <c r="AW3">
        <v>0.11</v>
      </c>
      <c r="AX3">
        <v>0.11</v>
      </c>
      <c r="AY3">
        <v>0.11</v>
      </c>
      <c r="AZ3">
        <v>0.11</v>
      </c>
      <c r="BA3">
        <v>0.11</v>
      </c>
      <c r="BB3">
        <v>0.11</v>
      </c>
      <c r="BC3">
        <v>0.11</v>
      </c>
      <c r="BD3">
        <v>0.11</v>
      </c>
      <c r="BE3">
        <v>0.11</v>
      </c>
      <c r="BF3">
        <v>0.11</v>
      </c>
      <c r="BG3">
        <v>0.11</v>
      </c>
      <c r="BH3">
        <v>0.11</v>
      </c>
      <c r="BI3">
        <v>0.11</v>
      </c>
      <c r="BJ3">
        <v>0.11</v>
      </c>
      <c r="BK3">
        <v>0.11</v>
      </c>
      <c r="BL3">
        <v>0.11</v>
      </c>
      <c r="BM3">
        <v>0.11</v>
      </c>
      <c r="BN3">
        <v>0.11</v>
      </c>
      <c r="BO3">
        <v>0.11</v>
      </c>
      <c r="BP3">
        <v>0.11</v>
      </c>
      <c r="BQ3">
        <v>0.11</v>
      </c>
      <c r="BR3">
        <v>0.11</v>
      </c>
      <c r="BS3">
        <v>0.11</v>
      </c>
      <c r="BT3">
        <v>0.11</v>
      </c>
      <c r="BU3">
        <v>0.11</v>
      </c>
      <c r="BV3">
        <v>0.11</v>
      </c>
      <c r="BW3">
        <v>0.11</v>
      </c>
      <c r="BX3">
        <v>0.11</v>
      </c>
      <c r="BY3">
        <v>0.11</v>
      </c>
      <c r="BZ3">
        <v>0.11</v>
      </c>
      <c r="CA3">
        <v>0.11</v>
      </c>
      <c r="CB3">
        <v>0.11</v>
      </c>
      <c r="CC3">
        <v>0.11</v>
      </c>
      <c r="CD3">
        <v>0.11</v>
      </c>
      <c r="CE3">
        <v>0.11</v>
      </c>
      <c r="CF3">
        <v>0.11</v>
      </c>
      <c r="CG3">
        <v>0.11</v>
      </c>
      <c r="CH3">
        <v>0.11</v>
      </c>
      <c r="CI3">
        <v>0.11</v>
      </c>
    </row>
    <row r="4" spans="1:89">
      <c r="A4" t="s">
        <v>729</v>
      </c>
      <c r="B4">
        <f>B2/B3</f>
        <v>27.329679027353855</v>
      </c>
      <c r="C4">
        <f t="shared" ref="C4:BN4" si="0">C2/C3</f>
        <v>61.371992510827305</v>
      </c>
      <c r="D4">
        <f t="shared" si="0"/>
        <v>19.085240665523063</v>
      </c>
      <c r="E4">
        <f t="shared" si="0"/>
        <v>24.46477857567956</v>
      </c>
      <c r="F4">
        <f t="shared" si="0"/>
        <v>5.8475624292303161</v>
      </c>
      <c r="G4">
        <f t="shared" si="0"/>
        <v>3.4199080243899829</v>
      </c>
      <c r="H4">
        <f t="shared" si="0"/>
        <v>113.86962067748637</v>
      </c>
      <c r="I4">
        <f t="shared" si="0"/>
        <v>15.087380174561943</v>
      </c>
      <c r="J4">
        <f t="shared" si="0"/>
        <v>94.463935357644814</v>
      </c>
      <c r="K4">
        <f t="shared" si="0"/>
        <v>51.577984212929202</v>
      </c>
      <c r="L4">
        <f t="shared" si="0"/>
        <v>2.8012403000722563</v>
      </c>
      <c r="M4">
        <f t="shared" si="0"/>
        <v>3.5203108335213789</v>
      </c>
      <c r="N4">
        <f t="shared" si="0"/>
        <v>71.631826107290024</v>
      </c>
      <c r="O4">
        <f t="shared" si="0"/>
        <v>5.0381853430317296</v>
      </c>
      <c r="P4">
        <f t="shared" si="0"/>
        <v>12.501331775021718</v>
      </c>
      <c r="Q4">
        <f t="shared" si="0"/>
        <v>4.3302821832851359</v>
      </c>
      <c r="R4">
        <f t="shared" si="0"/>
        <v>17.367559465627881</v>
      </c>
      <c r="S4">
        <f t="shared" si="0"/>
        <v>11.241274691073947</v>
      </c>
      <c r="T4">
        <f t="shared" si="0"/>
        <v>2.9622855730395479</v>
      </c>
      <c r="U4">
        <f t="shared" si="0"/>
        <v>11.353671333434622</v>
      </c>
      <c r="V4">
        <f t="shared" si="0"/>
        <v>33.648708881840918</v>
      </c>
      <c r="W4">
        <f t="shared" si="0"/>
        <v>44.857398123826243</v>
      </c>
      <c r="X4">
        <f t="shared" si="0"/>
        <v>82.917692358273868</v>
      </c>
      <c r="Y4">
        <f t="shared" si="0"/>
        <v>109.69409643728007</v>
      </c>
      <c r="Z4">
        <f t="shared" si="0"/>
        <v>48.4849486513871</v>
      </c>
      <c r="AA4">
        <f t="shared" si="0"/>
        <v>31.310721792419965</v>
      </c>
      <c r="AB4">
        <f t="shared" si="0"/>
        <v>96.976864739682128</v>
      </c>
      <c r="AC4">
        <f t="shared" si="0"/>
        <v>12.896290136636216</v>
      </c>
      <c r="AD4">
        <f t="shared" si="0"/>
        <v>286.65482002328167</v>
      </c>
      <c r="AE4">
        <f t="shared" si="0"/>
        <v>109.44111073341341</v>
      </c>
      <c r="AF4">
        <f t="shared" si="0"/>
        <v>141.89335809480531</v>
      </c>
      <c r="AG4">
        <f t="shared" si="0"/>
        <v>922.97094282384535</v>
      </c>
      <c r="AH4">
        <f t="shared" si="0"/>
        <v>41.221065590050408</v>
      </c>
      <c r="AI4">
        <f t="shared" si="0"/>
        <v>9.7565644078673674</v>
      </c>
      <c r="AJ4">
        <f t="shared" si="0"/>
        <v>22.60923873219971</v>
      </c>
      <c r="AK4">
        <f t="shared" si="0"/>
        <v>11.026992277409491</v>
      </c>
      <c r="AL4">
        <f t="shared" si="0"/>
        <v>8.7713409046289108</v>
      </c>
      <c r="AM4">
        <f t="shared" si="0"/>
        <v>3.2340592691949337</v>
      </c>
      <c r="AN4">
        <f t="shared" si="0"/>
        <v>2.5255206442904377</v>
      </c>
      <c r="AO4">
        <f t="shared" si="0"/>
        <v>50.208947704501696</v>
      </c>
      <c r="AP4">
        <f t="shared" si="0"/>
        <v>263.70496100927238</v>
      </c>
      <c r="AQ4">
        <f t="shared" si="0"/>
        <v>38.713823280881314</v>
      </c>
      <c r="AR4">
        <f t="shared" si="0"/>
        <v>140.20928813036144</v>
      </c>
      <c r="AS4">
        <f t="shared" si="0"/>
        <v>36.269825591467288</v>
      </c>
      <c r="AT4">
        <f t="shared" si="0"/>
        <v>18.455010986204417</v>
      </c>
      <c r="AU4">
        <f t="shared" si="0"/>
        <v>72.924510661485243</v>
      </c>
      <c r="AV4">
        <f t="shared" si="0"/>
        <v>21.384263509946731</v>
      </c>
      <c r="AW4">
        <f t="shared" si="0"/>
        <v>7.4289219896770557</v>
      </c>
      <c r="AX4">
        <f t="shared" si="0"/>
        <v>12.839405714285562</v>
      </c>
      <c r="AY4">
        <f t="shared" si="0"/>
        <v>27.488626074094419</v>
      </c>
      <c r="AZ4">
        <f t="shared" si="0"/>
        <v>11.863475950364533</v>
      </c>
      <c r="BA4">
        <f t="shared" si="0"/>
        <v>67.420604808818368</v>
      </c>
      <c r="BB4">
        <f t="shared" si="0"/>
        <v>32.666784002227502</v>
      </c>
      <c r="BC4">
        <f t="shared" si="0"/>
        <v>33.411592082577585</v>
      </c>
      <c r="BD4">
        <f t="shared" si="0"/>
        <v>13.178503849751028</v>
      </c>
      <c r="BE4">
        <f t="shared" si="0"/>
        <v>94.606529736352982</v>
      </c>
      <c r="BF4">
        <f t="shared" si="0"/>
        <v>29.718613831035359</v>
      </c>
      <c r="BG4">
        <f t="shared" si="0"/>
        <v>7.9425066405414118</v>
      </c>
      <c r="BH4">
        <f t="shared" si="0"/>
        <v>64.741522543949799</v>
      </c>
      <c r="BI4">
        <f t="shared" si="0"/>
        <v>27.706552221751025</v>
      </c>
      <c r="BJ4">
        <f t="shared" si="0"/>
        <v>23.082178763923032</v>
      </c>
      <c r="BK4">
        <f t="shared" si="0"/>
        <v>42.782273925658117</v>
      </c>
      <c r="BL4">
        <f t="shared" si="0"/>
        <v>41.851136197052938</v>
      </c>
      <c r="BM4">
        <f t="shared" si="0"/>
        <v>61.505473125239426</v>
      </c>
      <c r="BN4">
        <f t="shared" si="0"/>
        <v>24.056588093370912</v>
      </c>
      <c r="BO4">
        <f t="shared" ref="BO4:CI4" si="1">BO2/BO3</f>
        <v>79.304173860571751</v>
      </c>
      <c r="BP4">
        <f t="shared" si="1"/>
        <v>44.185984250580326</v>
      </c>
      <c r="BQ4">
        <f t="shared" si="1"/>
        <v>7.3803859521277815</v>
      </c>
      <c r="BR4">
        <f t="shared" si="1"/>
        <v>0.7778564063401846</v>
      </c>
      <c r="BS4">
        <f t="shared" si="1"/>
        <v>35.595875487776496</v>
      </c>
      <c r="BT4">
        <f t="shared" si="1"/>
        <v>51.73668208054729</v>
      </c>
      <c r="BU4">
        <f t="shared" si="1"/>
        <v>71.21234177828326</v>
      </c>
      <c r="BV4">
        <f t="shared" si="1"/>
        <v>8.6524147202641295</v>
      </c>
      <c r="BW4">
        <f t="shared" si="1"/>
        <v>287.41971120056411</v>
      </c>
      <c r="BX4">
        <f t="shared" si="1"/>
        <v>5.6011079397563455</v>
      </c>
      <c r="BY4">
        <f t="shared" si="1"/>
        <v>3.1298994649712473</v>
      </c>
      <c r="BZ4">
        <f t="shared" si="1"/>
        <v>8.3376579509615567</v>
      </c>
      <c r="CA4">
        <f t="shared" si="1"/>
        <v>72.392259656324342</v>
      </c>
      <c r="CB4">
        <f t="shared" si="1"/>
        <v>28.180723858252978</v>
      </c>
      <c r="CC4">
        <f t="shared" si="1"/>
        <v>2.039861934528977</v>
      </c>
      <c r="CD4">
        <f t="shared" si="1"/>
        <v>11.918888796531057</v>
      </c>
      <c r="CE4">
        <f t="shared" si="1"/>
        <v>0.62456756734367791</v>
      </c>
      <c r="CF4">
        <f t="shared" si="1"/>
        <v>8.7677633957473962</v>
      </c>
      <c r="CG4">
        <f t="shared" si="1"/>
        <v>1.1198890412880027</v>
      </c>
      <c r="CH4">
        <f t="shared" si="1"/>
        <v>307.72435447365098</v>
      </c>
      <c r="CI4">
        <f t="shared" si="1"/>
        <v>22.027851375630462</v>
      </c>
    </row>
    <row r="5" spans="1:89">
      <c r="A5" t="s">
        <v>730</v>
      </c>
      <c r="B5">
        <v>0.05</v>
      </c>
      <c r="C5">
        <v>0.05</v>
      </c>
      <c r="D5">
        <v>0.05</v>
      </c>
      <c r="E5">
        <v>0.05</v>
      </c>
      <c r="F5">
        <v>0.05</v>
      </c>
      <c r="G5">
        <v>0.05</v>
      </c>
      <c r="H5">
        <v>0.05</v>
      </c>
      <c r="I5">
        <v>0.05</v>
      </c>
      <c r="J5">
        <v>0.05</v>
      </c>
      <c r="K5">
        <v>0.05</v>
      </c>
      <c r="L5">
        <v>0.05</v>
      </c>
      <c r="M5">
        <v>0.05</v>
      </c>
      <c r="N5">
        <v>0.05</v>
      </c>
      <c r="O5">
        <v>0.05</v>
      </c>
      <c r="P5">
        <v>0.05</v>
      </c>
      <c r="Q5">
        <v>0.05</v>
      </c>
      <c r="R5">
        <v>0.05</v>
      </c>
      <c r="S5">
        <v>0.05</v>
      </c>
      <c r="T5">
        <v>0.05</v>
      </c>
      <c r="U5">
        <v>0.05</v>
      </c>
      <c r="V5">
        <v>0.05</v>
      </c>
      <c r="W5">
        <v>0.05</v>
      </c>
      <c r="X5">
        <v>0.05</v>
      </c>
      <c r="Y5">
        <v>0.05</v>
      </c>
      <c r="Z5">
        <v>0.05</v>
      </c>
      <c r="AA5">
        <v>0.05</v>
      </c>
      <c r="AB5">
        <v>0.05</v>
      </c>
      <c r="AC5">
        <v>0.05</v>
      </c>
      <c r="AD5">
        <v>0.05</v>
      </c>
      <c r="AE5">
        <v>0.05</v>
      </c>
      <c r="AF5">
        <v>0.05</v>
      </c>
      <c r="AG5">
        <v>0.05</v>
      </c>
      <c r="AH5">
        <v>0.05</v>
      </c>
      <c r="AI5">
        <v>0.05</v>
      </c>
      <c r="AJ5">
        <v>0.05</v>
      </c>
      <c r="AK5">
        <v>0.05</v>
      </c>
      <c r="AL5">
        <v>0.05</v>
      </c>
      <c r="AM5">
        <v>0.05</v>
      </c>
      <c r="AN5">
        <v>0.05</v>
      </c>
      <c r="AO5">
        <v>0.05</v>
      </c>
      <c r="AP5">
        <v>0.05</v>
      </c>
      <c r="AQ5">
        <v>0.05</v>
      </c>
      <c r="AR5">
        <v>0.05</v>
      </c>
      <c r="AS5">
        <v>0.05</v>
      </c>
      <c r="AT5">
        <v>0.05</v>
      </c>
      <c r="AU5">
        <v>0.05</v>
      </c>
      <c r="AV5">
        <v>0.05</v>
      </c>
      <c r="AW5">
        <v>0.05</v>
      </c>
      <c r="AX5">
        <v>0.05</v>
      </c>
      <c r="AY5">
        <v>0.05</v>
      </c>
      <c r="AZ5">
        <v>0.05</v>
      </c>
      <c r="BA5">
        <v>0.05</v>
      </c>
      <c r="BB5">
        <v>0.05</v>
      </c>
      <c r="BC5">
        <v>0.05</v>
      </c>
      <c r="BD5">
        <v>0.05</v>
      </c>
      <c r="BE5">
        <v>0.05</v>
      </c>
      <c r="BF5">
        <v>0.05</v>
      </c>
      <c r="BG5">
        <v>0.05</v>
      </c>
      <c r="BH5">
        <v>0.05</v>
      </c>
      <c r="BI5">
        <v>0.05</v>
      </c>
      <c r="BJ5">
        <v>0.05</v>
      </c>
      <c r="BK5">
        <v>0.05</v>
      </c>
      <c r="BL5">
        <v>0.05</v>
      </c>
      <c r="BM5">
        <v>0.05</v>
      </c>
      <c r="BN5">
        <v>0.05</v>
      </c>
      <c r="BO5">
        <v>0.05</v>
      </c>
      <c r="BP5">
        <v>0.05</v>
      </c>
      <c r="BQ5">
        <v>0.05</v>
      </c>
      <c r="BR5">
        <v>0.05</v>
      </c>
      <c r="BS5">
        <v>0.05</v>
      </c>
      <c r="BT5">
        <v>0.05</v>
      </c>
      <c r="BU5">
        <v>0.05</v>
      </c>
      <c r="BV5">
        <v>0.05</v>
      </c>
      <c r="BW5">
        <v>0.05</v>
      </c>
      <c r="BX5">
        <v>0.05</v>
      </c>
      <c r="BY5">
        <v>0.05</v>
      </c>
      <c r="BZ5">
        <v>0.05</v>
      </c>
      <c r="CA5">
        <v>0.05</v>
      </c>
      <c r="CB5">
        <v>0.05</v>
      </c>
      <c r="CC5">
        <v>0.05</v>
      </c>
      <c r="CD5">
        <v>0.05</v>
      </c>
      <c r="CE5">
        <v>0.05</v>
      </c>
      <c r="CF5">
        <v>0.05</v>
      </c>
      <c r="CG5">
        <v>0.05</v>
      </c>
      <c r="CH5">
        <v>0.05</v>
      </c>
      <c r="CI5">
        <v>0.05</v>
      </c>
    </row>
    <row r="6" spans="1:89">
      <c r="A6" t="s">
        <v>731</v>
      </c>
      <c r="B6">
        <f>B4*B5</f>
        <v>1.3664839513676927</v>
      </c>
      <c r="C6">
        <f t="shared" ref="C6:BN6" si="2">C4*C5</f>
        <v>3.0685996255413652</v>
      </c>
      <c r="D6">
        <f t="shared" si="2"/>
        <v>0.95426203327615322</v>
      </c>
      <c r="E6">
        <f t="shared" si="2"/>
        <v>1.223238928783978</v>
      </c>
      <c r="F6">
        <f t="shared" si="2"/>
        <v>0.29237812146151582</v>
      </c>
      <c r="G6">
        <f t="shared" si="2"/>
        <v>0.17099540121949916</v>
      </c>
      <c r="H6">
        <f t="shared" si="2"/>
        <v>5.6934810338743187</v>
      </c>
      <c r="I6">
        <f t="shared" si="2"/>
        <v>0.7543690087280972</v>
      </c>
      <c r="J6">
        <f t="shared" si="2"/>
        <v>4.7231967678822411</v>
      </c>
      <c r="K6">
        <f t="shared" si="2"/>
        <v>2.5788992106464601</v>
      </c>
      <c r="L6">
        <f t="shared" si="2"/>
        <v>0.14006201500361282</v>
      </c>
      <c r="M6">
        <f t="shared" si="2"/>
        <v>0.17601554167606895</v>
      </c>
      <c r="N6">
        <f t="shared" si="2"/>
        <v>3.5815913053645012</v>
      </c>
      <c r="O6">
        <f t="shared" si="2"/>
        <v>0.25190926715158651</v>
      </c>
      <c r="P6">
        <f t="shared" si="2"/>
        <v>0.62506658875108601</v>
      </c>
      <c r="Q6">
        <f t="shared" si="2"/>
        <v>0.21651410916425681</v>
      </c>
      <c r="R6">
        <f t="shared" si="2"/>
        <v>0.8683779732813941</v>
      </c>
      <c r="S6">
        <f t="shared" si="2"/>
        <v>0.5620637345536974</v>
      </c>
      <c r="T6">
        <f t="shared" si="2"/>
        <v>0.1481142786519774</v>
      </c>
      <c r="U6">
        <f t="shared" si="2"/>
        <v>0.56768356667173114</v>
      </c>
      <c r="V6">
        <f t="shared" si="2"/>
        <v>1.6824354440920459</v>
      </c>
      <c r="W6">
        <f t="shared" si="2"/>
        <v>2.2428699061913124</v>
      </c>
      <c r="X6">
        <f t="shared" si="2"/>
        <v>4.1458846179136932</v>
      </c>
      <c r="Y6">
        <f t="shared" si="2"/>
        <v>5.4847048218640033</v>
      </c>
      <c r="Z6">
        <f t="shared" si="2"/>
        <v>2.4242474325693553</v>
      </c>
      <c r="AA6">
        <f t="shared" si="2"/>
        <v>1.5655360896209984</v>
      </c>
      <c r="AB6">
        <f t="shared" si="2"/>
        <v>4.8488432369841066</v>
      </c>
      <c r="AC6">
        <f t="shared" si="2"/>
        <v>0.64481450683181085</v>
      </c>
      <c r="AD6">
        <f t="shared" si="2"/>
        <v>14.332741001164084</v>
      </c>
      <c r="AE6">
        <f t="shared" si="2"/>
        <v>5.4720555366706707</v>
      </c>
      <c r="AF6">
        <f t="shared" si="2"/>
        <v>7.0946679047402661</v>
      </c>
      <c r="AG6">
        <f t="shared" si="2"/>
        <v>46.148547141192267</v>
      </c>
      <c r="AH6">
        <f t="shared" si="2"/>
        <v>2.0610532795025205</v>
      </c>
      <c r="AI6">
        <f t="shared" si="2"/>
        <v>0.48782822039336837</v>
      </c>
      <c r="AJ6">
        <f t="shared" si="2"/>
        <v>1.1304619366099855</v>
      </c>
      <c r="AK6">
        <f t="shared" si="2"/>
        <v>0.55134961387047454</v>
      </c>
      <c r="AL6">
        <f t="shared" si="2"/>
        <v>0.43856704523144557</v>
      </c>
      <c r="AM6">
        <f t="shared" si="2"/>
        <v>0.16170296345974669</v>
      </c>
      <c r="AN6">
        <f t="shared" si="2"/>
        <v>0.12627603221452188</v>
      </c>
      <c r="AO6">
        <f t="shared" si="2"/>
        <v>2.5104473852250848</v>
      </c>
      <c r="AP6">
        <f t="shared" si="2"/>
        <v>13.18524805046362</v>
      </c>
      <c r="AQ6">
        <f t="shared" si="2"/>
        <v>1.9356911640440657</v>
      </c>
      <c r="AR6">
        <f t="shared" si="2"/>
        <v>7.0104644065180723</v>
      </c>
      <c r="AS6">
        <f t="shared" si="2"/>
        <v>1.8134912795733644</v>
      </c>
      <c r="AT6">
        <f t="shared" si="2"/>
        <v>0.92275054931022094</v>
      </c>
      <c r="AU6">
        <f t="shared" si="2"/>
        <v>3.6462255330742623</v>
      </c>
      <c r="AV6">
        <f t="shared" si="2"/>
        <v>1.0692131754973366</v>
      </c>
      <c r="AW6">
        <f t="shared" si="2"/>
        <v>0.37144609948385282</v>
      </c>
      <c r="AX6">
        <f t="shared" si="2"/>
        <v>0.64197028571427817</v>
      </c>
      <c r="AY6">
        <f t="shared" si="2"/>
        <v>1.3744313037047211</v>
      </c>
      <c r="AZ6">
        <f t="shared" si="2"/>
        <v>0.59317379751822663</v>
      </c>
      <c r="BA6">
        <f t="shared" si="2"/>
        <v>3.3710302404409185</v>
      </c>
      <c r="BB6">
        <f t="shared" si="2"/>
        <v>1.6333392001113751</v>
      </c>
      <c r="BC6">
        <f t="shared" si="2"/>
        <v>1.6705796041288794</v>
      </c>
      <c r="BD6">
        <f t="shared" si="2"/>
        <v>0.65892519248755144</v>
      </c>
      <c r="BE6">
        <f t="shared" si="2"/>
        <v>4.7303264868176491</v>
      </c>
      <c r="BF6">
        <f t="shared" si="2"/>
        <v>1.485930691551768</v>
      </c>
      <c r="BG6">
        <f t="shared" si="2"/>
        <v>0.39712533202707062</v>
      </c>
      <c r="BH6">
        <f t="shared" si="2"/>
        <v>3.2370761271974899</v>
      </c>
      <c r="BI6">
        <f t="shared" si="2"/>
        <v>1.3853276110875514</v>
      </c>
      <c r="BJ6">
        <f t="shared" si="2"/>
        <v>1.1541089381961516</v>
      </c>
      <c r="BK6">
        <f t="shared" si="2"/>
        <v>2.139113696282906</v>
      </c>
      <c r="BL6">
        <f t="shared" si="2"/>
        <v>2.0925568098526468</v>
      </c>
      <c r="BM6">
        <f t="shared" si="2"/>
        <v>3.0752736562619716</v>
      </c>
      <c r="BN6">
        <f t="shared" si="2"/>
        <v>1.2028294046685457</v>
      </c>
      <c r="BO6">
        <f t="shared" ref="BO6:CI6" si="3">BO4*BO5</f>
        <v>3.9652086930285879</v>
      </c>
      <c r="BP6">
        <f t="shared" si="3"/>
        <v>2.2092992125290163</v>
      </c>
      <c r="BQ6">
        <f t="shared" si="3"/>
        <v>0.36901929760638907</v>
      </c>
      <c r="BR6">
        <f t="shared" si="3"/>
        <v>3.8892820317009233E-2</v>
      </c>
      <c r="BS6">
        <f t="shared" si="3"/>
        <v>1.7797937743888248</v>
      </c>
      <c r="BT6">
        <f t="shared" si="3"/>
        <v>2.5868341040273646</v>
      </c>
      <c r="BU6">
        <f t="shared" si="3"/>
        <v>3.5606170889141633</v>
      </c>
      <c r="BV6">
        <f t="shared" si="3"/>
        <v>0.4326207360132065</v>
      </c>
      <c r="BW6">
        <f t="shared" si="3"/>
        <v>14.370985560028206</v>
      </c>
      <c r="BX6">
        <f t="shared" si="3"/>
        <v>0.28005539698781728</v>
      </c>
      <c r="BY6">
        <f t="shared" si="3"/>
        <v>0.15649497324856237</v>
      </c>
      <c r="BZ6">
        <f t="shared" si="3"/>
        <v>0.41688289754807784</v>
      </c>
      <c r="CA6">
        <f t="shared" si="3"/>
        <v>3.6196129828162174</v>
      </c>
      <c r="CB6">
        <f t="shared" si="3"/>
        <v>1.4090361929126489</v>
      </c>
      <c r="CC6">
        <f t="shared" si="3"/>
        <v>0.10199309672644885</v>
      </c>
      <c r="CD6">
        <f t="shared" si="3"/>
        <v>0.59594443982655287</v>
      </c>
      <c r="CE6">
        <f t="shared" si="3"/>
        <v>3.1228378367183895E-2</v>
      </c>
      <c r="CF6">
        <f t="shared" si="3"/>
        <v>0.43838816978736983</v>
      </c>
      <c r="CG6">
        <f t="shared" si="3"/>
        <v>5.5994452064400138E-2</v>
      </c>
      <c r="CH6">
        <f t="shared" si="3"/>
        <v>15.386217723682549</v>
      </c>
      <c r="CI6">
        <f t="shared" si="3"/>
        <v>1.1013925687815231</v>
      </c>
    </row>
    <row r="7" spans="1:89">
      <c r="A7" s="68" t="s">
        <v>735</v>
      </c>
      <c r="B7" s="74">
        <f>B$6*'Percentage CCM'!B2</f>
        <v>0</v>
      </c>
      <c r="C7" s="74">
        <f>C$6*'Percentage CCM'!C2</f>
        <v>0</v>
      </c>
      <c r="D7" s="74">
        <f>D$6*'Percentage CCM'!D2</f>
        <v>0</v>
      </c>
      <c r="E7" s="74">
        <f>E$6*'Percentage CCM'!E2</f>
        <v>0</v>
      </c>
      <c r="F7" s="74">
        <f>F$6*'Percentage CCM'!F2</f>
        <v>0</v>
      </c>
      <c r="G7" s="74">
        <f>G$6*'Percentage CCM'!G2</f>
        <v>0</v>
      </c>
      <c r="H7" s="74">
        <f>H$6*'Percentage CCM'!H2</f>
        <v>0</v>
      </c>
      <c r="I7" s="74">
        <f>I$6*'Percentage CCM'!I2</f>
        <v>0</v>
      </c>
      <c r="J7" s="74">
        <f>J$6*'Percentage CCM'!J2</f>
        <v>0</v>
      </c>
      <c r="K7" s="74">
        <f>K$6*'Percentage CCM'!K2</f>
        <v>0</v>
      </c>
      <c r="L7" s="74">
        <f>L$6*'Percentage CCM'!L2</f>
        <v>0</v>
      </c>
      <c r="M7" s="74">
        <f>M$6*'Percentage CCM'!M2</f>
        <v>0</v>
      </c>
      <c r="N7" s="74">
        <f>N$6*'Percentage CCM'!N2</f>
        <v>0</v>
      </c>
      <c r="O7" s="74">
        <f>O$6*'Percentage CCM'!O2</f>
        <v>0</v>
      </c>
      <c r="P7" s="74">
        <f>P$6*'Percentage CCM'!P2</f>
        <v>0</v>
      </c>
      <c r="Q7" s="74">
        <f>Q$6*'Percentage CCM'!Q2</f>
        <v>0</v>
      </c>
      <c r="R7" s="74">
        <f>R$6*'Percentage CCM'!R2</f>
        <v>0</v>
      </c>
      <c r="S7" s="74">
        <f>S$6*'Percentage CCM'!S2</f>
        <v>0</v>
      </c>
      <c r="T7" s="74">
        <f>T$6*'Percentage CCM'!T2</f>
        <v>0</v>
      </c>
      <c r="U7" s="74">
        <f>U$6*'Percentage CCM'!U2</f>
        <v>0</v>
      </c>
      <c r="V7" s="74">
        <f>V$6*'Percentage CCM'!V2</f>
        <v>0</v>
      </c>
      <c r="W7" s="74">
        <f>W$6*'Percentage CCM'!W2</f>
        <v>0</v>
      </c>
      <c r="X7" s="74">
        <f>X$6*'Percentage CCM'!X2</f>
        <v>0</v>
      </c>
      <c r="Y7" s="74">
        <f>Y$6*'Percentage CCM'!Y2</f>
        <v>0</v>
      </c>
      <c r="Z7" s="74">
        <f>Z$6*'Percentage CCM'!Z2</f>
        <v>0</v>
      </c>
      <c r="AA7" s="74">
        <f>AA$6*'Percentage CCM'!AA2</f>
        <v>0</v>
      </c>
      <c r="AB7" s="74">
        <f>AB$6*'Percentage CCM'!AB2</f>
        <v>0</v>
      </c>
      <c r="AC7" s="74">
        <f>AC$6*'Percentage CCM'!AC2</f>
        <v>0</v>
      </c>
      <c r="AD7" s="74">
        <f>AD$6*'Percentage CCM'!AD2</f>
        <v>0</v>
      </c>
      <c r="AE7" s="74">
        <f>AE$6*'Percentage CCM'!AE2</f>
        <v>0</v>
      </c>
      <c r="AF7" s="74">
        <f>AF$6*'Percentage CCM'!AF2</f>
        <v>0</v>
      </c>
      <c r="AG7" s="74">
        <f>AG$6*'Percentage CCM'!AG2</f>
        <v>0</v>
      </c>
      <c r="AH7" s="74">
        <f>AH$6*'Percentage CCM'!AH2</f>
        <v>0</v>
      </c>
      <c r="AI7" s="74">
        <f>AI$6*'Percentage CCM'!AI2</f>
        <v>0</v>
      </c>
      <c r="AJ7" s="74">
        <f>AJ$6*'Percentage CCM'!AJ2</f>
        <v>0</v>
      </c>
      <c r="AK7" s="74">
        <f>AK$6*'Percentage CCM'!AK2</f>
        <v>0</v>
      </c>
      <c r="AL7" s="74">
        <f>AL$6*'Percentage CCM'!AL2</f>
        <v>0</v>
      </c>
      <c r="AM7" s="74">
        <f>AM$6*'Percentage CCM'!AM2</f>
        <v>0</v>
      </c>
      <c r="AN7" s="74">
        <f>AN$6*'Percentage CCM'!AN2</f>
        <v>0</v>
      </c>
      <c r="AO7" s="74">
        <f>AO$6*'Percentage CCM'!AO2</f>
        <v>0</v>
      </c>
      <c r="AP7" s="74">
        <f>AP$6*'Percentage CCM'!AP2</f>
        <v>0</v>
      </c>
      <c r="AQ7" s="74">
        <f>AQ$6*'Percentage CCM'!AQ2</f>
        <v>0</v>
      </c>
      <c r="AR7" s="74">
        <f>AR$6*'Percentage CCM'!AR2</f>
        <v>0</v>
      </c>
      <c r="AS7" s="74">
        <f>AS$6*'Percentage CCM'!AS2</f>
        <v>0</v>
      </c>
      <c r="AT7" s="74">
        <f>AT$6*'Percentage CCM'!AT2</f>
        <v>0</v>
      </c>
      <c r="AU7" s="74">
        <f>AU$6*'Percentage CCM'!AU2</f>
        <v>0</v>
      </c>
      <c r="AV7" s="74">
        <f>AV$6*'Percentage CCM'!AV2</f>
        <v>0</v>
      </c>
      <c r="AW7" s="74">
        <f>AW$6*'Percentage CCM'!AW2</f>
        <v>0</v>
      </c>
      <c r="AX7" s="74">
        <f>AX$6*'Percentage CCM'!AX2</f>
        <v>0</v>
      </c>
      <c r="AY7" s="74">
        <f>AY$6*'Percentage CCM'!AY2</f>
        <v>0</v>
      </c>
      <c r="AZ7" s="74">
        <f>AZ$6*'Percentage CCM'!AZ2</f>
        <v>0</v>
      </c>
      <c r="BA7" s="74">
        <f>BA$6*'Percentage CCM'!BA2</f>
        <v>0</v>
      </c>
      <c r="BB7" s="74">
        <f>BB$6*'Percentage CCM'!BB2</f>
        <v>0</v>
      </c>
      <c r="BC7" s="74">
        <f>BC$6*'Percentage CCM'!BC2</f>
        <v>0</v>
      </c>
      <c r="BD7" s="74">
        <f>BD$6*'Percentage CCM'!BD2</f>
        <v>0</v>
      </c>
      <c r="BE7" s="74">
        <f>BE$6*'Percentage CCM'!BE2</f>
        <v>0</v>
      </c>
      <c r="BF7" s="74">
        <f>BF$6*'Percentage CCM'!BF2</f>
        <v>0</v>
      </c>
      <c r="BG7" s="74">
        <f>BG$6*'Percentage CCM'!BG2</f>
        <v>0</v>
      </c>
      <c r="BH7" s="74">
        <f>BH$6*'Percentage CCM'!BH2</f>
        <v>0</v>
      </c>
      <c r="BI7" s="74">
        <f>BI$6*'Percentage CCM'!BI2</f>
        <v>0</v>
      </c>
      <c r="BJ7" s="74">
        <f>BJ$6*'Percentage CCM'!BJ2</f>
        <v>0</v>
      </c>
      <c r="BK7" s="74">
        <f>BK$6*'Percentage CCM'!BK2</f>
        <v>0</v>
      </c>
      <c r="BL7" s="74">
        <f>BL$6*'Percentage CCM'!BL2</f>
        <v>0</v>
      </c>
      <c r="BM7" s="74">
        <f>BM$6*'Percentage CCM'!BM2</f>
        <v>0</v>
      </c>
      <c r="BN7" s="74">
        <f>BN$6*'Percentage CCM'!BN2</f>
        <v>0</v>
      </c>
      <c r="BO7" s="74">
        <f>BO$6*'Percentage CCM'!BO2</f>
        <v>0</v>
      </c>
      <c r="BP7" s="74">
        <f>BP$6*'Percentage CCM'!BP2</f>
        <v>0</v>
      </c>
      <c r="BQ7" s="74">
        <f>BQ$6*'Percentage CCM'!BQ2</f>
        <v>0</v>
      </c>
      <c r="BR7" s="74">
        <f>BR$6*'Percentage CCM'!BR2</f>
        <v>0</v>
      </c>
      <c r="BS7" s="74">
        <f>BS$6*'Percentage CCM'!BS2</f>
        <v>0</v>
      </c>
      <c r="BT7" s="74">
        <f>BT$6*'Percentage CCM'!BT2</f>
        <v>0</v>
      </c>
      <c r="BU7" s="74">
        <f>BU$6*'Percentage CCM'!BU2</f>
        <v>0</v>
      </c>
      <c r="BV7" s="74">
        <f>BV$6*'Percentage CCM'!BV2</f>
        <v>0</v>
      </c>
      <c r="BW7" s="74">
        <f>BW$6*'Percentage CCM'!BW2</f>
        <v>0</v>
      </c>
      <c r="BX7" s="74">
        <f>BX$6*'Percentage CCM'!BX2</f>
        <v>0</v>
      </c>
      <c r="BY7" s="74">
        <f>BY$6*'Percentage CCM'!BY2</f>
        <v>0</v>
      </c>
      <c r="BZ7" s="74">
        <f>BZ$6*'Percentage CCM'!BZ2</f>
        <v>0</v>
      </c>
      <c r="CA7" s="74">
        <f>CA$6*'Percentage CCM'!CA2</f>
        <v>0</v>
      </c>
      <c r="CB7" s="74">
        <f>CB$6*'Percentage CCM'!CB2</f>
        <v>0</v>
      </c>
      <c r="CC7" s="74">
        <f>CC$6*'Percentage CCM'!CC2</f>
        <v>0</v>
      </c>
      <c r="CD7" s="74">
        <f>CD$6*'Percentage CCM'!CD2</f>
        <v>0</v>
      </c>
      <c r="CE7" s="74">
        <f>CE$6*'Percentage CCM'!CE2</f>
        <v>0</v>
      </c>
      <c r="CF7" s="74">
        <f>CF$6*'Percentage CCM'!CF2</f>
        <v>0</v>
      </c>
      <c r="CG7" s="74">
        <f>CG$6*'Percentage CCM'!CG2</f>
        <v>0</v>
      </c>
      <c r="CH7" s="74">
        <f>CH$6*'Percentage CCM'!CH2</f>
        <v>0</v>
      </c>
      <c r="CI7" s="74">
        <f>CI$6*'Percentage CCM'!CI2</f>
        <v>0</v>
      </c>
      <c r="CK7" s="74">
        <f>SUM(B7:CI7)</f>
        <v>0</v>
      </c>
    </row>
    <row r="8" spans="1:89">
      <c r="A8" s="68" t="s">
        <v>736</v>
      </c>
      <c r="B8" s="74">
        <f>B$6*'Percentage CCM'!B3</f>
        <v>0</v>
      </c>
      <c r="C8" s="74">
        <f>C$6*'Percentage CCM'!C3</f>
        <v>0</v>
      </c>
      <c r="D8" s="74">
        <f>D$6*'Percentage CCM'!D3</f>
        <v>0</v>
      </c>
      <c r="E8" s="74">
        <f>E$6*'Percentage CCM'!E3</f>
        <v>0</v>
      </c>
      <c r="F8" s="74">
        <f>F$6*'Percentage CCM'!F3</f>
        <v>0</v>
      </c>
      <c r="G8" s="74">
        <f>G$6*'Percentage CCM'!G3</f>
        <v>0</v>
      </c>
      <c r="H8" s="74">
        <f>H$6*'Percentage CCM'!H3</f>
        <v>0</v>
      </c>
      <c r="I8" s="74">
        <f>I$6*'Percentage CCM'!I3</f>
        <v>0</v>
      </c>
      <c r="J8" s="74">
        <f>J$6*'Percentage CCM'!J3</f>
        <v>0</v>
      </c>
      <c r="K8" s="74">
        <f>K$6*'Percentage CCM'!K3</f>
        <v>0</v>
      </c>
      <c r="L8" s="74">
        <f>L$6*'Percentage CCM'!L3</f>
        <v>0</v>
      </c>
      <c r="M8" s="74">
        <f>M$6*'Percentage CCM'!M3</f>
        <v>0</v>
      </c>
      <c r="N8" s="74">
        <f>N$6*'Percentage CCM'!N3</f>
        <v>0</v>
      </c>
      <c r="O8" s="74">
        <f>O$6*'Percentage CCM'!O3</f>
        <v>0</v>
      </c>
      <c r="P8" s="74">
        <f>P$6*'Percentage CCM'!P3</f>
        <v>0</v>
      </c>
      <c r="Q8" s="74">
        <f>Q$6*'Percentage CCM'!Q3</f>
        <v>0</v>
      </c>
      <c r="R8" s="74">
        <f>R$6*'Percentage CCM'!R3</f>
        <v>0</v>
      </c>
      <c r="S8" s="74">
        <f>S$6*'Percentage CCM'!S3</f>
        <v>0</v>
      </c>
      <c r="T8" s="74">
        <f>T$6*'Percentage CCM'!T3</f>
        <v>0</v>
      </c>
      <c r="U8" s="74">
        <f>U$6*'Percentage CCM'!U3</f>
        <v>0</v>
      </c>
      <c r="V8" s="74">
        <f>V$6*'Percentage CCM'!V3</f>
        <v>0</v>
      </c>
      <c r="W8" s="74">
        <f>W$6*'Percentage CCM'!W3</f>
        <v>0</v>
      </c>
      <c r="X8" s="74">
        <f>X$6*'Percentage CCM'!X3</f>
        <v>0</v>
      </c>
      <c r="Y8" s="74">
        <f>Y$6*'Percentage CCM'!Y3</f>
        <v>0</v>
      </c>
      <c r="Z8" s="74">
        <f>Z$6*'Percentage CCM'!Z3</f>
        <v>0</v>
      </c>
      <c r="AA8" s="74">
        <f>AA$6*'Percentage CCM'!AA3</f>
        <v>0</v>
      </c>
      <c r="AB8" s="74">
        <f>AB$6*'Percentage CCM'!AB3</f>
        <v>0</v>
      </c>
      <c r="AC8" s="74">
        <f>AC$6*'Percentage CCM'!AC3</f>
        <v>0</v>
      </c>
      <c r="AD8" s="74">
        <f>AD$6*'Percentage CCM'!AD3</f>
        <v>0</v>
      </c>
      <c r="AE8" s="74">
        <f>AE$6*'Percentage CCM'!AE3</f>
        <v>0</v>
      </c>
      <c r="AF8" s="74">
        <f>AF$6*'Percentage CCM'!AF3</f>
        <v>0</v>
      </c>
      <c r="AG8" s="74">
        <f>AG$6*'Percentage CCM'!AG3</f>
        <v>0</v>
      </c>
      <c r="AH8" s="74">
        <f>AH$6*'Percentage CCM'!AH3</f>
        <v>0</v>
      </c>
      <c r="AI8" s="74">
        <f>AI$6*'Percentage CCM'!AI3</f>
        <v>0</v>
      </c>
      <c r="AJ8" s="74">
        <f>AJ$6*'Percentage CCM'!AJ3</f>
        <v>0</v>
      </c>
      <c r="AK8" s="74">
        <f>AK$6*'Percentage CCM'!AK3</f>
        <v>0</v>
      </c>
      <c r="AL8" s="74">
        <f>AL$6*'Percentage CCM'!AL3</f>
        <v>0</v>
      </c>
      <c r="AM8" s="74">
        <f>AM$6*'Percentage CCM'!AM3</f>
        <v>0</v>
      </c>
      <c r="AN8" s="74">
        <f>AN$6*'Percentage CCM'!AN3</f>
        <v>0</v>
      </c>
      <c r="AO8" s="74">
        <f>AO$6*'Percentage CCM'!AO3</f>
        <v>0</v>
      </c>
      <c r="AP8" s="74">
        <f>AP$6*'Percentage CCM'!AP3</f>
        <v>0</v>
      </c>
      <c r="AQ8" s="74">
        <f>AQ$6*'Percentage CCM'!AQ3</f>
        <v>0</v>
      </c>
      <c r="AR8" s="74">
        <f>AR$6*'Percentage CCM'!AR3</f>
        <v>0</v>
      </c>
      <c r="AS8" s="74">
        <f>AS$6*'Percentage CCM'!AS3</f>
        <v>0</v>
      </c>
      <c r="AT8" s="74">
        <f>AT$6*'Percentage CCM'!AT3</f>
        <v>0</v>
      </c>
      <c r="AU8" s="74">
        <f>AU$6*'Percentage CCM'!AU3</f>
        <v>0</v>
      </c>
      <c r="AV8" s="74">
        <f>AV$6*'Percentage CCM'!AV3</f>
        <v>0</v>
      </c>
      <c r="AW8" s="74">
        <f>AW$6*'Percentage CCM'!AW3</f>
        <v>0</v>
      </c>
      <c r="AX8" s="74">
        <f>AX$6*'Percentage CCM'!AX3</f>
        <v>0</v>
      </c>
      <c r="AY8" s="74">
        <f>AY$6*'Percentage CCM'!AY3</f>
        <v>0</v>
      </c>
      <c r="AZ8" s="74">
        <f>AZ$6*'Percentage CCM'!AZ3</f>
        <v>0</v>
      </c>
      <c r="BA8" s="74">
        <f>BA$6*'Percentage CCM'!BA3</f>
        <v>0</v>
      </c>
      <c r="BB8" s="74">
        <f>BB$6*'Percentage CCM'!BB3</f>
        <v>0</v>
      </c>
      <c r="BC8" s="74">
        <f>BC$6*'Percentage CCM'!BC3</f>
        <v>0</v>
      </c>
      <c r="BD8" s="74">
        <f>BD$6*'Percentage CCM'!BD3</f>
        <v>0</v>
      </c>
      <c r="BE8" s="74">
        <f>BE$6*'Percentage CCM'!BE3</f>
        <v>0</v>
      </c>
      <c r="BF8" s="74">
        <f>BF$6*'Percentage CCM'!BF3</f>
        <v>0</v>
      </c>
      <c r="BG8" s="74">
        <f>BG$6*'Percentage CCM'!BG3</f>
        <v>0</v>
      </c>
      <c r="BH8" s="74">
        <f>BH$6*'Percentage CCM'!BH3</f>
        <v>0</v>
      </c>
      <c r="BI8" s="74">
        <f>BI$6*'Percentage CCM'!BI3</f>
        <v>0</v>
      </c>
      <c r="BJ8" s="74">
        <f>BJ$6*'Percentage CCM'!BJ3</f>
        <v>0</v>
      </c>
      <c r="BK8" s="74">
        <f>BK$6*'Percentage CCM'!BK3</f>
        <v>0</v>
      </c>
      <c r="BL8" s="74">
        <f>BL$6*'Percentage CCM'!BL3</f>
        <v>0</v>
      </c>
      <c r="BM8" s="74">
        <f>BM$6*'Percentage CCM'!BM3</f>
        <v>0</v>
      </c>
      <c r="BN8" s="74">
        <f>BN$6*'Percentage CCM'!BN3</f>
        <v>0</v>
      </c>
      <c r="BO8" s="74">
        <f>BO$6*'Percentage CCM'!BO3</f>
        <v>0</v>
      </c>
      <c r="BP8" s="74">
        <f>BP$6*'Percentage CCM'!BP3</f>
        <v>0</v>
      </c>
      <c r="BQ8" s="74">
        <f>BQ$6*'Percentage CCM'!BQ3</f>
        <v>0</v>
      </c>
      <c r="BR8" s="74">
        <f>BR$6*'Percentage CCM'!BR3</f>
        <v>0</v>
      </c>
      <c r="BS8" s="74">
        <f>BS$6*'Percentage CCM'!BS3</f>
        <v>0</v>
      </c>
      <c r="BT8" s="74">
        <f>BT$6*'Percentage CCM'!BT3</f>
        <v>0</v>
      </c>
      <c r="BU8" s="74">
        <f>BU$6*'Percentage CCM'!BU3</f>
        <v>0</v>
      </c>
      <c r="BV8" s="74">
        <f>BV$6*'Percentage CCM'!BV3</f>
        <v>0</v>
      </c>
      <c r="BW8" s="74">
        <f>BW$6*'Percentage CCM'!BW3</f>
        <v>0</v>
      </c>
      <c r="BX8" s="74">
        <f>BX$6*'Percentage CCM'!BX3</f>
        <v>0</v>
      </c>
      <c r="BY8" s="74">
        <f>BY$6*'Percentage CCM'!BY3</f>
        <v>0</v>
      </c>
      <c r="BZ8" s="74">
        <f>BZ$6*'Percentage CCM'!BZ3</f>
        <v>0</v>
      </c>
      <c r="CA8" s="74">
        <f>CA$6*'Percentage CCM'!CA3</f>
        <v>0</v>
      </c>
      <c r="CB8" s="74">
        <f>CB$6*'Percentage CCM'!CB3</f>
        <v>0</v>
      </c>
      <c r="CC8" s="74">
        <f>CC$6*'Percentage CCM'!CC3</f>
        <v>0</v>
      </c>
      <c r="CD8" s="74">
        <f>CD$6*'Percentage CCM'!CD3</f>
        <v>0</v>
      </c>
      <c r="CE8" s="74">
        <f>CE$6*'Percentage CCM'!CE3</f>
        <v>0</v>
      </c>
      <c r="CF8" s="74">
        <f>CF$6*'Percentage CCM'!CF3</f>
        <v>0</v>
      </c>
      <c r="CG8" s="74">
        <f>CG$6*'Percentage CCM'!CG3</f>
        <v>0</v>
      </c>
      <c r="CH8" s="74">
        <f>CH$6*'Percentage CCM'!CH3</f>
        <v>0</v>
      </c>
      <c r="CI8" s="74">
        <f>CI$6*'Percentage CCM'!CI3</f>
        <v>0</v>
      </c>
      <c r="CK8" s="74">
        <f t="shared" ref="CK8:CK71" si="4">SUM(B8:CI8)</f>
        <v>0</v>
      </c>
    </row>
    <row r="9" spans="1:89">
      <c r="A9" s="68" t="s">
        <v>737</v>
      </c>
      <c r="B9" s="74">
        <f>B$6*'Percentage CCM'!B4</f>
        <v>0</v>
      </c>
      <c r="C9" s="74">
        <f>C$6*'Percentage CCM'!C4</f>
        <v>0</v>
      </c>
      <c r="D9" s="74">
        <f>D$6*'Percentage CCM'!D4</f>
        <v>0</v>
      </c>
      <c r="E9" s="74">
        <f>E$6*'Percentage CCM'!E4</f>
        <v>0</v>
      </c>
      <c r="F9" s="74">
        <f>F$6*'Percentage CCM'!F4</f>
        <v>0</v>
      </c>
      <c r="G9" s="74">
        <f>G$6*'Percentage CCM'!G4</f>
        <v>0</v>
      </c>
      <c r="H9" s="74">
        <f>H$6*'Percentage CCM'!H4</f>
        <v>0</v>
      </c>
      <c r="I9" s="74">
        <f>I$6*'Percentage CCM'!I4</f>
        <v>0</v>
      </c>
      <c r="J9" s="74">
        <f>J$6*'Percentage CCM'!J4</f>
        <v>0</v>
      </c>
      <c r="K9" s="74">
        <f>K$6*'Percentage CCM'!K4</f>
        <v>0</v>
      </c>
      <c r="L9" s="74">
        <f>L$6*'Percentage CCM'!L4</f>
        <v>0</v>
      </c>
      <c r="M9" s="74">
        <f>M$6*'Percentage CCM'!M4</f>
        <v>0</v>
      </c>
      <c r="N9" s="74">
        <f>N$6*'Percentage CCM'!N4</f>
        <v>0</v>
      </c>
      <c r="O9" s="74">
        <f>O$6*'Percentage CCM'!O4</f>
        <v>0</v>
      </c>
      <c r="P9" s="74">
        <f>P$6*'Percentage CCM'!P4</f>
        <v>0</v>
      </c>
      <c r="Q9" s="74">
        <f>Q$6*'Percentage CCM'!Q4</f>
        <v>0</v>
      </c>
      <c r="R9" s="74">
        <f>R$6*'Percentage CCM'!R4</f>
        <v>0</v>
      </c>
      <c r="S9" s="74">
        <f>S$6*'Percentage CCM'!S4</f>
        <v>0</v>
      </c>
      <c r="T9" s="74">
        <f>T$6*'Percentage CCM'!T4</f>
        <v>0</v>
      </c>
      <c r="U9" s="74">
        <f>U$6*'Percentage CCM'!U4</f>
        <v>0</v>
      </c>
      <c r="V9" s="74">
        <f>V$6*'Percentage CCM'!V4</f>
        <v>0</v>
      </c>
      <c r="W9" s="74">
        <f>W$6*'Percentage CCM'!W4</f>
        <v>0</v>
      </c>
      <c r="X9" s="74">
        <f>X$6*'Percentage CCM'!X4</f>
        <v>0</v>
      </c>
      <c r="Y9" s="74">
        <f>Y$6*'Percentage CCM'!Y4</f>
        <v>0</v>
      </c>
      <c r="Z9" s="74">
        <f>Z$6*'Percentage CCM'!Z4</f>
        <v>0</v>
      </c>
      <c r="AA9" s="74">
        <f>AA$6*'Percentage CCM'!AA4</f>
        <v>0</v>
      </c>
      <c r="AB9" s="74">
        <f>AB$6*'Percentage CCM'!AB4</f>
        <v>0</v>
      </c>
      <c r="AC9" s="74">
        <f>AC$6*'Percentage CCM'!AC4</f>
        <v>0</v>
      </c>
      <c r="AD9" s="74">
        <f>AD$6*'Percentage CCM'!AD4</f>
        <v>0</v>
      </c>
      <c r="AE9" s="74">
        <f>AE$6*'Percentage CCM'!AE4</f>
        <v>0</v>
      </c>
      <c r="AF9" s="74">
        <f>AF$6*'Percentage CCM'!AF4</f>
        <v>0</v>
      </c>
      <c r="AG9" s="74">
        <f>AG$6*'Percentage CCM'!AG4</f>
        <v>0</v>
      </c>
      <c r="AH9" s="74">
        <f>AH$6*'Percentage CCM'!AH4</f>
        <v>0</v>
      </c>
      <c r="AI9" s="74">
        <f>AI$6*'Percentage CCM'!AI4</f>
        <v>0</v>
      </c>
      <c r="AJ9" s="74">
        <f>AJ$6*'Percentage CCM'!AJ4</f>
        <v>0</v>
      </c>
      <c r="AK9" s="74">
        <f>AK$6*'Percentage CCM'!AK4</f>
        <v>0</v>
      </c>
      <c r="AL9" s="74">
        <f>AL$6*'Percentage CCM'!AL4</f>
        <v>0</v>
      </c>
      <c r="AM9" s="74">
        <f>AM$6*'Percentage CCM'!AM4</f>
        <v>0</v>
      </c>
      <c r="AN9" s="74">
        <f>AN$6*'Percentage CCM'!AN4</f>
        <v>0</v>
      </c>
      <c r="AO9" s="74">
        <f>AO$6*'Percentage CCM'!AO4</f>
        <v>0</v>
      </c>
      <c r="AP9" s="74">
        <f>AP$6*'Percentage CCM'!AP4</f>
        <v>0</v>
      </c>
      <c r="AQ9" s="74">
        <f>AQ$6*'Percentage CCM'!AQ4</f>
        <v>0</v>
      </c>
      <c r="AR9" s="74">
        <f>AR$6*'Percentage CCM'!AR4</f>
        <v>0</v>
      </c>
      <c r="AS9" s="74">
        <f>AS$6*'Percentage CCM'!AS4</f>
        <v>0</v>
      </c>
      <c r="AT9" s="74">
        <f>AT$6*'Percentage CCM'!AT4</f>
        <v>0</v>
      </c>
      <c r="AU9" s="74">
        <f>AU$6*'Percentage CCM'!AU4</f>
        <v>0</v>
      </c>
      <c r="AV9" s="74">
        <f>AV$6*'Percentage CCM'!AV4</f>
        <v>0</v>
      </c>
      <c r="AW9" s="74">
        <f>AW$6*'Percentage CCM'!AW4</f>
        <v>0</v>
      </c>
      <c r="AX9" s="74">
        <f>AX$6*'Percentage CCM'!AX4</f>
        <v>0</v>
      </c>
      <c r="AY9" s="74">
        <f>AY$6*'Percentage CCM'!AY4</f>
        <v>0</v>
      </c>
      <c r="AZ9" s="74">
        <f>AZ$6*'Percentage CCM'!AZ4</f>
        <v>0</v>
      </c>
      <c r="BA9" s="74">
        <f>BA$6*'Percentage CCM'!BA4</f>
        <v>0</v>
      </c>
      <c r="BB9" s="74">
        <f>BB$6*'Percentage CCM'!BB4</f>
        <v>0</v>
      </c>
      <c r="BC9" s="74">
        <f>BC$6*'Percentage CCM'!BC4</f>
        <v>0</v>
      </c>
      <c r="BD9" s="74">
        <f>BD$6*'Percentage CCM'!BD4</f>
        <v>0</v>
      </c>
      <c r="BE9" s="74">
        <f>BE$6*'Percentage CCM'!BE4</f>
        <v>0</v>
      </c>
      <c r="BF9" s="74">
        <f>BF$6*'Percentage CCM'!BF4</f>
        <v>0</v>
      </c>
      <c r="BG9" s="74">
        <f>BG$6*'Percentage CCM'!BG4</f>
        <v>0</v>
      </c>
      <c r="BH9" s="74">
        <f>BH$6*'Percentage CCM'!BH4</f>
        <v>0</v>
      </c>
      <c r="BI9" s="74">
        <f>BI$6*'Percentage CCM'!BI4</f>
        <v>0</v>
      </c>
      <c r="BJ9" s="74">
        <f>BJ$6*'Percentage CCM'!BJ4</f>
        <v>0</v>
      </c>
      <c r="BK9" s="74">
        <f>BK$6*'Percentage CCM'!BK4</f>
        <v>0</v>
      </c>
      <c r="BL9" s="74">
        <f>BL$6*'Percentage CCM'!BL4</f>
        <v>0</v>
      </c>
      <c r="BM9" s="74">
        <f>BM$6*'Percentage CCM'!BM4</f>
        <v>0</v>
      </c>
      <c r="BN9" s="74">
        <f>BN$6*'Percentage CCM'!BN4</f>
        <v>0</v>
      </c>
      <c r="BO9" s="74">
        <f>BO$6*'Percentage CCM'!BO4</f>
        <v>0</v>
      </c>
      <c r="BP9" s="74">
        <f>BP$6*'Percentage CCM'!BP4</f>
        <v>0</v>
      </c>
      <c r="BQ9" s="74">
        <f>BQ$6*'Percentage CCM'!BQ4</f>
        <v>0</v>
      </c>
      <c r="BR9" s="74">
        <f>BR$6*'Percentage CCM'!BR4</f>
        <v>0</v>
      </c>
      <c r="BS9" s="74">
        <f>BS$6*'Percentage CCM'!BS4</f>
        <v>0</v>
      </c>
      <c r="BT9" s="74">
        <f>BT$6*'Percentage CCM'!BT4</f>
        <v>0</v>
      </c>
      <c r="BU9" s="74">
        <f>BU$6*'Percentage CCM'!BU4</f>
        <v>0</v>
      </c>
      <c r="BV9" s="74">
        <f>BV$6*'Percentage CCM'!BV4</f>
        <v>0</v>
      </c>
      <c r="BW9" s="74">
        <f>BW$6*'Percentage CCM'!BW4</f>
        <v>0</v>
      </c>
      <c r="BX9" s="74">
        <f>BX$6*'Percentage CCM'!BX4</f>
        <v>0</v>
      </c>
      <c r="BY9" s="74">
        <f>BY$6*'Percentage CCM'!BY4</f>
        <v>0</v>
      </c>
      <c r="BZ9" s="74">
        <f>BZ$6*'Percentage CCM'!BZ4</f>
        <v>0</v>
      </c>
      <c r="CA9" s="74">
        <f>CA$6*'Percentage CCM'!CA4</f>
        <v>0</v>
      </c>
      <c r="CB9" s="74">
        <f>CB$6*'Percentage CCM'!CB4</f>
        <v>0</v>
      </c>
      <c r="CC9" s="74">
        <f>CC$6*'Percentage CCM'!CC4</f>
        <v>0</v>
      </c>
      <c r="CD9" s="74">
        <f>CD$6*'Percentage CCM'!CD4</f>
        <v>0</v>
      </c>
      <c r="CE9" s="74">
        <f>CE$6*'Percentage CCM'!CE4</f>
        <v>0</v>
      </c>
      <c r="CF9" s="74">
        <f>CF$6*'Percentage CCM'!CF4</f>
        <v>0</v>
      </c>
      <c r="CG9" s="74">
        <f>CG$6*'Percentage CCM'!CG4</f>
        <v>0</v>
      </c>
      <c r="CH9" s="74">
        <f>CH$6*'Percentage CCM'!CH4</f>
        <v>0</v>
      </c>
      <c r="CI9" s="74">
        <f>CI$6*'Percentage CCM'!CI4</f>
        <v>0</v>
      </c>
      <c r="CK9" s="74">
        <f t="shared" si="4"/>
        <v>0</v>
      </c>
    </row>
    <row r="10" spans="1:89">
      <c r="A10" s="68" t="s">
        <v>738</v>
      </c>
      <c r="B10" s="74">
        <f>B$6*'Percentage CCM'!B5</f>
        <v>0</v>
      </c>
      <c r="C10" s="74">
        <f>C$6*'Percentage CCM'!C5</f>
        <v>0</v>
      </c>
      <c r="D10" s="74">
        <f>D$6*'Percentage CCM'!D5</f>
        <v>0</v>
      </c>
      <c r="E10" s="74">
        <f>E$6*'Percentage CCM'!E5</f>
        <v>0</v>
      </c>
      <c r="F10" s="74">
        <f>F$6*'Percentage CCM'!F5</f>
        <v>0</v>
      </c>
      <c r="G10" s="74">
        <f>G$6*'Percentage CCM'!G5</f>
        <v>0</v>
      </c>
      <c r="H10" s="74">
        <f>H$6*'Percentage CCM'!H5</f>
        <v>0</v>
      </c>
      <c r="I10" s="74">
        <f>I$6*'Percentage CCM'!I5</f>
        <v>0</v>
      </c>
      <c r="J10" s="74">
        <f>J$6*'Percentage CCM'!J5</f>
        <v>0</v>
      </c>
      <c r="K10" s="74">
        <f>K$6*'Percentage CCM'!K5</f>
        <v>0</v>
      </c>
      <c r="L10" s="74">
        <f>L$6*'Percentage CCM'!L5</f>
        <v>0</v>
      </c>
      <c r="M10" s="74">
        <f>M$6*'Percentage CCM'!M5</f>
        <v>0</v>
      </c>
      <c r="N10" s="74">
        <f>N$6*'Percentage CCM'!N5</f>
        <v>0</v>
      </c>
      <c r="O10" s="74">
        <f>O$6*'Percentage CCM'!O5</f>
        <v>0</v>
      </c>
      <c r="P10" s="74">
        <f>P$6*'Percentage CCM'!P5</f>
        <v>0</v>
      </c>
      <c r="Q10" s="74">
        <f>Q$6*'Percentage CCM'!Q5</f>
        <v>0</v>
      </c>
      <c r="R10" s="74">
        <f>R$6*'Percentage CCM'!R5</f>
        <v>0</v>
      </c>
      <c r="S10" s="74">
        <f>S$6*'Percentage CCM'!S5</f>
        <v>0</v>
      </c>
      <c r="T10" s="74">
        <f>T$6*'Percentage CCM'!T5</f>
        <v>0</v>
      </c>
      <c r="U10" s="74">
        <f>U$6*'Percentage CCM'!U5</f>
        <v>0</v>
      </c>
      <c r="V10" s="74">
        <f>V$6*'Percentage CCM'!V5</f>
        <v>0</v>
      </c>
      <c r="W10" s="74">
        <f>W$6*'Percentage CCM'!W5</f>
        <v>0</v>
      </c>
      <c r="X10" s="74">
        <f>X$6*'Percentage CCM'!X5</f>
        <v>0</v>
      </c>
      <c r="Y10" s="74">
        <f>Y$6*'Percentage CCM'!Y5</f>
        <v>0</v>
      </c>
      <c r="Z10" s="74">
        <f>Z$6*'Percentage CCM'!Z5</f>
        <v>0</v>
      </c>
      <c r="AA10" s="74">
        <f>AA$6*'Percentage CCM'!AA5</f>
        <v>0</v>
      </c>
      <c r="AB10" s="74">
        <f>AB$6*'Percentage CCM'!AB5</f>
        <v>0</v>
      </c>
      <c r="AC10" s="74">
        <f>AC$6*'Percentage CCM'!AC5</f>
        <v>0</v>
      </c>
      <c r="AD10" s="74">
        <f>AD$6*'Percentage CCM'!AD5</f>
        <v>0</v>
      </c>
      <c r="AE10" s="74">
        <f>AE$6*'Percentage CCM'!AE5</f>
        <v>0</v>
      </c>
      <c r="AF10" s="74">
        <f>AF$6*'Percentage CCM'!AF5</f>
        <v>0</v>
      </c>
      <c r="AG10" s="74">
        <f>AG$6*'Percentage CCM'!AG5</f>
        <v>0</v>
      </c>
      <c r="AH10" s="74">
        <f>AH$6*'Percentage CCM'!AH5</f>
        <v>0</v>
      </c>
      <c r="AI10" s="74">
        <f>AI$6*'Percentage CCM'!AI5</f>
        <v>0</v>
      </c>
      <c r="AJ10" s="74">
        <f>AJ$6*'Percentage CCM'!AJ5</f>
        <v>0</v>
      </c>
      <c r="AK10" s="74">
        <f>AK$6*'Percentage CCM'!AK5</f>
        <v>0</v>
      </c>
      <c r="AL10" s="74">
        <f>AL$6*'Percentage CCM'!AL5</f>
        <v>0</v>
      </c>
      <c r="AM10" s="74">
        <f>AM$6*'Percentage CCM'!AM5</f>
        <v>0</v>
      </c>
      <c r="AN10" s="74">
        <f>AN$6*'Percentage CCM'!AN5</f>
        <v>0</v>
      </c>
      <c r="AO10" s="74">
        <f>AO$6*'Percentage CCM'!AO5</f>
        <v>0</v>
      </c>
      <c r="AP10" s="74">
        <f>AP$6*'Percentage CCM'!AP5</f>
        <v>0</v>
      </c>
      <c r="AQ10" s="74">
        <f>AQ$6*'Percentage CCM'!AQ5</f>
        <v>0</v>
      </c>
      <c r="AR10" s="74">
        <f>AR$6*'Percentage CCM'!AR5</f>
        <v>0</v>
      </c>
      <c r="AS10" s="74">
        <f>AS$6*'Percentage CCM'!AS5</f>
        <v>0</v>
      </c>
      <c r="AT10" s="74">
        <f>AT$6*'Percentage CCM'!AT5</f>
        <v>0</v>
      </c>
      <c r="AU10" s="74">
        <f>AU$6*'Percentage CCM'!AU5</f>
        <v>0</v>
      </c>
      <c r="AV10" s="74">
        <f>AV$6*'Percentage CCM'!AV5</f>
        <v>0</v>
      </c>
      <c r="AW10" s="74">
        <f>AW$6*'Percentage CCM'!AW5</f>
        <v>0</v>
      </c>
      <c r="AX10" s="74">
        <f>AX$6*'Percentage CCM'!AX5</f>
        <v>0</v>
      </c>
      <c r="AY10" s="74">
        <f>AY$6*'Percentage CCM'!AY5</f>
        <v>0</v>
      </c>
      <c r="AZ10" s="74">
        <f>AZ$6*'Percentage CCM'!AZ5</f>
        <v>0</v>
      </c>
      <c r="BA10" s="74">
        <f>BA$6*'Percentage CCM'!BA5</f>
        <v>0</v>
      </c>
      <c r="BB10" s="74">
        <f>BB$6*'Percentage CCM'!BB5</f>
        <v>0</v>
      </c>
      <c r="BC10" s="74">
        <f>BC$6*'Percentage CCM'!BC5</f>
        <v>0</v>
      </c>
      <c r="BD10" s="74">
        <f>BD$6*'Percentage CCM'!BD5</f>
        <v>0</v>
      </c>
      <c r="BE10" s="74">
        <f>BE$6*'Percentage CCM'!BE5</f>
        <v>0</v>
      </c>
      <c r="BF10" s="74">
        <f>BF$6*'Percentage CCM'!BF5</f>
        <v>0</v>
      </c>
      <c r="BG10" s="74">
        <f>BG$6*'Percentage CCM'!BG5</f>
        <v>0</v>
      </c>
      <c r="BH10" s="74">
        <f>BH$6*'Percentage CCM'!BH5</f>
        <v>0</v>
      </c>
      <c r="BI10" s="74">
        <f>BI$6*'Percentage CCM'!BI5</f>
        <v>0</v>
      </c>
      <c r="BJ10" s="74">
        <f>BJ$6*'Percentage CCM'!BJ5</f>
        <v>0</v>
      </c>
      <c r="BK10" s="74">
        <f>BK$6*'Percentage CCM'!BK5</f>
        <v>0</v>
      </c>
      <c r="BL10" s="74">
        <f>BL$6*'Percentage CCM'!BL5</f>
        <v>0</v>
      </c>
      <c r="BM10" s="74">
        <f>BM$6*'Percentage CCM'!BM5</f>
        <v>0</v>
      </c>
      <c r="BN10" s="74">
        <f>BN$6*'Percentage CCM'!BN5</f>
        <v>0</v>
      </c>
      <c r="BO10" s="74">
        <f>BO$6*'Percentage CCM'!BO5</f>
        <v>0</v>
      </c>
      <c r="BP10" s="74">
        <f>BP$6*'Percentage CCM'!BP5</f>
        <v>0</v>
      </c>
      <c r="BQ10" s="74">
        <f>BQ$6*'Percentage CCM'!BQ5</f>
        <v>0</v>
      </c>
      <c r="BR10" s="74">
        <f>BR$6*'Percentage CCM'!BR5</f>
        <v>0</v>
      </c>
      <c r="BS10" s="74">
        <f>BS$6*'Percentage CCM'!BS5</f>
        <v>0</v>
      </c>
      <c r="BT10" s="74">
        <f>BT$6*'Percentage CCM'!BT5</f>
        <v>0</v>
      </c>
      <c r="BU10" s="74">
        <f>BU$6*'Percentage CCM'!BU5</f>
        <v>0</v>
      </c>
      <c r="BV10" s="74">
        <f>BV$6*'Percentage CCM'!BV5</f>
        <v>0</v>
      </c>
      <c r="BW10" s="74">
        <f>BW$6*'Percentage CCM'!BW5</f>
        <v>0</v>
      </c>
      <c r="BX10" s="74">
        <f>BX$6*'Percentage CCM'!BX5</f>
        <v>0</v>
      </c>
      <c r="BY10" s="74">
        <f>BY$6*'Percentage CCM'!BY5</f>
        <v>0</v>
      </c>
      <c r="BZ10" s="74">
        <f>BZ$6*'Percentage CCM'!BZ5</f>
        <v>0</v>
      </c>
      <c r="CA10" s="74">
        <f>CA$6*'Percentage CCM'!CA5</f>
        <v>0</v>
      </c>
      <c r="CB10" s="74">
        <f>CB$6*'Percentage CCM'!CB5</f>
        <v>0</v>
      </c>
      <c r="CC10" s="74">
        <f>CC$6*'Percentage CCM'!CC5</f>
        <v>0</v>
      </c>
      <c r="CD10" s="74">
        <f>CD$6*'Percentage CCM'!CD5</f>
        <v>0</v>
      </c>
      <c r="CE10" s="74">
        <f>CE$6*'Percentage CCM'!CE5</f>
        <v>0</v>
      </c>
      <c r="CF10" s="74">
        <f>CF$6*'Percentage CCM'!CF5</f>
        <v>0</v>
      </c>
      <c r="CG10" s="74">
        <f>CG$6*'Percentage CCM'!CG5</f>
        <v>0</v>
      </c>
      <c r="CH10" s="74">
        <f>CH$6*'Percentage CCM'!CH5</f>
        <v>0</v>
      </c>
      <c r="CI10" s="74">
        <f>CI$6*'Percentage CCM'!CI5</f>
        <v>0</v>
      </c>
      <c r="CK10" s="74">
        <f t="shared" si="4"/>
        <v>0</v>
      </c>
    </row>
    <row r="11" spans="1:89">
      <c r="A11" s="68" t="s">
        <v>739</v>
      </c>
      <c r="B11" s="74">
        <f>B$6*'Percentage CCM'!B6</f>
        <v>0</v>
      </c>
      <c r="C11" s="74">
        <f>C$6*'Percentage CCM'!C6</f>
        <v>0</v>
      </c>
      <c r="D11" s="74">
        <f>D$6*'Percentage CCM'!D6</f>
        <v>0</v>
      </c>
      <c r="E11" s="74">
        <f>E$6*'Percentage CCM'!E6</f>
        <v>0</v>
      </c>
      <c r="F11" s="74">
        <f>F$6*'Percentage CCM'!F6</f>
        <v>0</v>
      </c>
      <c r="G11" s="74">
        <f>G$6*'Percentage CCM'!G6</f>
        <v>0</v>
      </c>
      <c r="H11" s="74">
        <f>H$6*'Percentage CCM'!H6</f>
        <v>0</v>
      </c>
      <c r="I11" s="74">
        <f>I$6*'Percentage CCM'!I6</f>
        <v>0</v>
      </c>
      <c r="J11" s="74">
        <f>J$6*'Percentage CCM'!J6</f>
        <v>0</v>
      </c>
      <c r="K11" s="74">
        <f>K$6*'Percentage CCM'!K6</f>
        <v>0</v>
      </c>
      <c r="L11" s="74">
        <f>L$6*'Percentage CCM'!L6</f>
        <v>0</v>
      </c>
      <c r="M11" s="74">
        <f>M$6*'Percentage CCM'!M6</f>
        <v>0</v>
      </c>
      <c r="N11" s="74">
        <f>N$6*'Percentage CCM'!N6</f>
        <v>0</v>
      </c>
      <c r="O11" s="74">
        <f>O$6*'Percentage CCM'!O6</f>
        <v>0</v>
      </c>
      <c r="P11" s="74">
        <f>P$6*'Percentage CCM'!P6</f>
        <v>0</v>
      </c>
      <c r="Q11" s="74">
        <f>Q$6*'Percentage CCM'!Q6</f>
        <v>0</v>
      </c>
      <c r="R11" s="74">
        <f>R$6*'Percentage CCM'!R6</f>
        <v>0</v>
      </c>
      <c r="S11" s="74">
        <f>S$6*'Percentage CCM'!S6</f>
        <v>0</v>
      </c>
      <c r="T11" s="74">
        <f>T$6*'Percentage CCM'!T6</f>
        <v>0</v>
      </c>
      <c r="U11" s="74">
        <f>U$6*'Percentage CCM'!U6</f>
        <v>0</v>
      </c>
      <c r="V11" s="74">
        <f>V$6*'Percentage CCM'!V6</f>
        <v>0</v>
      </c>
      <c r="W11" s="74">
        <f>W$6*'Percentage CCM'!W6</f>
        <v>0</v>
      </c>
      <c r="X11" s="74">
        <f>X$6*'Percentage CCM'!X6</f>
        <v>0</v>
      </c>
      <c r="Y11" s="74">
        <f>Y$6*'Percentage CCM'!Y6</f>
        <v>0</v>
      </c>
      <c r="Z11" s="74">
        <f>Z$6*'Percentage CCM'!Z6</f>
        <v>0</v>
      </c>
      <c r="AA11" s="74">
        <f>AA$6*'Percentage CCM'!AA6</f>
        <v>0</v>
      </c>
      <c r="AB11" s="74">
        <f>AB$6*'Percentage CCM'!AB6</f>
        <v>0</v>
      </c>
      <c r="AC11" s="74">
        <f>AC$6*'Percentage CCM'!AC6</f>
        <v>0</v>
      </c>
      <c r="AD11" s="74">
        <f>AD$6*'Percentage CCM'!AD6</f>
        <v>0</v>
      </c>
      <c r="AE11" s="74">
        <f>AE$6*'Percentage CCM'!AE6</f>
        <v>0</v>
      </c>
      <c r="AF11" s="74">
        <f>AF$6*'Percentage CCM'!AF6</f>
        <v>0</v>
      </c>
      <c r="AG11" s="74">
        <f>AG$6*'Percentage CCM'!AG6</f>
        <v>0</v>
      </c>
      <c r="AH11" s="74">
        <f>AH$6*'Percentage CCM'!AH6</f>
        <v>0</v>
      </c>
      <c r="AI11" s="74">
        <f>AI$6*'Percentage CCM'!AI6</f>
        <v>0</v>
      </c>
      <c r="AJ11" s="74">
        <f>AJ$6*'Percentage CCM'!AJ6</f>
        <v>0</v>
      </c>
      <c r="AK11" s="74">
        <f>AK$6*'Percentage CCM'!AK6</f>
        <v>0</v>
      </c>
      <c r="AL11" s="74">
        <f>AL$6*'Percentage CCM'!AL6</f>
        <v>0</v>
      </c>
      <c r="AM11" s="74">
        <f>AM$6*'Percentage CCM'!AM6</f>
        <v>0</v>
      </c>
      <c r="AN11" s="74">
        <f>AN$6*'Percentage CCM'!AN6</f>
        <v>0</v>
      </c>
      <c r="AO11" s="74">
        <f>AO$6*'Percentage CCM'!AO6</f>
        <v>0</v>
      </c>
      <c r="AP11" s="74">
        <f>AP$6*'Percentage CCM'!AP6</f>
        <v>0</v>
      </c>
      <c r="AQ11" s="74">
        <f>AQ$6*'Percentage CCM'!AQ6</f>
        <v>0</v>
      </c>
      <c r="AR11" s="74">
        <f>AR$6*'Percentage CCM'!AR6</f>
        <v>0</v>
      </c>
      <c r="AS11" s="74">
        <f>AS$6*'Percentage CCM'!AS6</f>
        <v>0</v>
      </c>
      <c r="AT11" s="74">
        <f>AT$6*'Percentage CCM'!AT6</f>
        <v>0</v>
      </c>
      <c r="AU11" s="74">
        <f>AU$6*'Percentage CCM'!AU6</f>
        <v>0</v>
      </c>
      <c r="AV11" s="74">
        <f>AV$6*'Percentage CCM'!AV6</f>
        <v>0</v>
      </c>
      <c r="AW11" s="74">
        <f>AW$6*'Percentage CCM'!AW6</f>
        <v>0</v>
      </c>
      <c r="AX11" s="74">
        <f>AX$6*'Percentage CCM'!AX6</f>
        <v>0</v>
      </c>
      <c r="AY11" s="74">
        <f>AY$6*'Percentage CCM'!AY6</f>
        <v>0</v>
      </c>
      <c r="AZ11" s="74">
        <f>AZ$6*'Percentage CCM'!AZ6</f>
        <v>0</v>
      </c>
      <c r="BA11" s="74">
        <f>BA$6*'Percentage CCM'!BA6</f>
        <v>0</v>
      </c>
      <c r="BB11" s="74">
        <f>BB$6*'Percentage CCM'!BB6</f>
        <v>0</v>
      </c>
      <c r="BC11" s="74">
        <f>BC$6*'Percentage CCM'!BC6</f>
        <v>0</v>
      </c>
      <c r="BD11" s="74">
        <f>BD$6*'Percentage CCM'!BD6</f>
        <v>0</v>
      </c>
      <c r="BE11" s="74">
        <f>BE$6*'Percentage CCM'!BE6</f>
        <v>0</v>
      </c>
      <c r="BF11" s="74">
        <f>BF$6*'Percentage CCM'!BF6</f>
        <v>0</v>
      </c>
      <c r="BG11" s="74">
        <f>BG$6*'Percentage CCM'!BG6</f>
        <v>0</v>
      </c>
      <c r="BH11" s="74">
        <f>BH$6*'Percentage CCM'!BH6</f>
        <v>0</v>
      </c>
      <c r="BI11" s="74">
        <f>BI$6*'Percentage CCM'!BI6</f>
        <v>0</v>
      </c>
      <c r="BJ11" s="74">
        <f>BJ$6*'Percentage CCM'!BJ6</f>
        <v>0</v>
      </c>
      <c r="BK11" s="74">
        <f>BK$6*'Percentage CCM'!BK6</f>
        <v>0</v>
      </c>
      <c r="BL11" s="74">
        <f>BL$6*'Percentage CCM'!BL6</f>
        <v>0</v>
      </c>
      <c r="BM11" s="74">
        <f>BM$6*'Percentage CCM'!BM6</f>
        <v>0</v>
      </c>
      <c r="BN11" s="74">
        <f>BN$6*'Percentage CCM'!BN6</f>
        <v>0</v>
      </c>
      <c r="BO11" s="74">
        <f>BO$6*'Percentage CCM'!BO6</f>
        <v>0</v>
      </c>
      <c r="BP11" s="74">
        <f>BP$6*'Percentage CCM'!BP6</f>
        <v>0</v>
      </c>
      <c r="BQ11" s="74">
        <f>BQ$6*'Percentage CCM'!BQ6</f>
        <v>0</v>
      </c>
      <c r="BR11" s="74">
        <f>BR$6*'Percentage CCM'!BR6</f>
        <v>0</v>
      </c>
      <c r="BS11" s="74">
        <f>BS$6*'Percentage CCM'!BS6</f>
        <v>0</v>
      </c>
      <c r="BT11" s="74">
        <f>BT$6*'Percentage CCM'!BT6</f>
        <v>0</v>
      </c>
      <c r="BU11" s="74">
        <f>BU$6*'Percentage CCM'!BU6</f>
        <v>0</v>
      </c>
      <c r="BV11" s="74">
        <f>BV$6*'Percentage CCM'!BV6</f>
        <v>0</v>
      </c>
      <c r="BW11" s="74">
        <f>BW$6*'Percentage CCM'!BW6</f>
        <v>0</v>
      </c>
      <c r="BX11" s="74">
        <f>BX$6*'Percentage CCM'!BX6</f>
        <v>0</v>
      </c>
      <c r="BY11" s="74">
        <f>BY$6*'Percentage CCM'!BY6</f>
        <v>0</v>
      </c>
      <c r="BZ11" s="74">
        <f>BZ$6*'Percentage CCM'!BZ6</f>
        <v>0</v>
      </c>
      <c r="CA11" s="74">
        <f>CA$6*'Percentage CCM'!CA6</f>
        <v>0</v>
      </c>
      <c r="CB11" s="74">
        <f>CB$6*'Percentage CCM'!CB6</f>
        <v>0</v>
      </c>
      <c r="CC11" s="74">
        <f>CC$6*'Percentage CCM'!CC6</f>
        <v>0</v>
      </c>
      <c r="CD11" s="74">
        <f>CD$6*'Percentage CCM'!CD6</f>
        <v>0</v>
      </c>
      <c r="CE11" s="74">
        <f>CE$6*'Percentage CCM'!CE6</f>
        <v>0</v>
      </c>
      <c r="CF11" s="74">
        <f>CF$6*'Percentage CCM'!CF6</f>
        <v>0</v>
      </c>
      <c r="CG11" s="74">
        <f>CG$6*'Percentage CCM'!CG6</f>
        <v>0</v>
      </c>
      <c r="CH11" s="74">
        <f>CH$6*'Percentage CCM'!CH6</f>
        <v>0</v>
      </c>
      <c r="CI11" s="74">
        <f>CI$6*'Percentage CCM'!CI6</f>
        <v>0</v>
      </c>
      <c r="CK11" s="74">
        <f t="shared" si="4"/>
        <v>0</v>
      </c>
    </row>
    <row r="12" spans="1:89">
      <c r="A12" s="68" t="s">
        <v>740</v>
      </c>
      <c r="B12" s="74">
        <f>B$6*'Percentage CCM'!B7</f>
        <v>0</v>
      </c>
      <c r="C12" s="74">
        <f>C$6*'Percentage CCM'!C7</f>
        <v>0</v>
      </c>
      <c r="D12" s="74">
        <f>D$6*'Percentage CCM'!D7</f>
        <v>0</v>
      </c>
      <c r="E12" s="74">
        <f>E$6*'Percentage CCM'!E7</f>
        <v>0</v>
      </c>
      <c r="F12" s="74">
        <f>F$6*'Percentage CCM'!F7</f>
        <v>0</v>
      </c>
      <c r="G12" s="74">
        <f>G$6*'Percentage CCM'!G7</f>
        <v>0</v>
      </c>
      <c r="H12" s="74">
        <f>H$6*'Percentage CCM'!H7</f>
        <v>0</v>
      </c>
      <c r="I12" s="74">
        <f>I$6*'Percentage CCM'!I7</f>
        <v>0</v>
      </c>
      <c r="J12" s="74">
        <f>J$6*'Percentage CCM'!J7</f>
        <v>0</v>
      </c>
      <c r="K12" s="74">
        <f>K$6*'Percentage CCM'!K7</f>
        <v>0</v>
      </c>
      <c r="L12" s="74">
        <f>L$6*'Percentage CCM'!L7</f>
        <v>0</v>
      </c>
      <c r="M12" s="74">
        <f>M$6*'Percentage CCM'!M7</f>
        <v>0</v>
      </c>
      <c r="N12" s="74">
        <f>N$6*'Percentage CCM'!N7</f>
        <v>0</v>
      </c>
      <c r="O12" s="74">
        <f>O$6*'Percentage CCM'!O7</f>
        <v>0</v>
      </c>
      <c r="P12" s="74">
        <f>P$6*'Percentage CCM'!P7</f>
        <v>0</v>
      </c>
      <c r="Q12" s="74">
        <f>Q$6*'Percentage CCM'!Q7</f>
        <v>0</v>
      </c>
      <c r="R12" s="74">
        <f>R$6*'Percentage CCM'!R7</f>
        <v>0</v>
      </c>
      <c r="S12" s="74">
        <f>S$6*'Percentage CCM'!S7</f>
        <v>0</v>
      </c>
      <c r="T12" s="74">
        <f>T$6*'Percentage CCM'!T7</f>
        <v>0</v>
      </c>
      <c r="U12" s="74">
        <f>U$6*'Percentage CCM'!U7</f>
        <v>0</v>
      </c>
      <c r="V12" s="74">
        <f>V$6*'Percentage CCM'!V7</f>
        <v>0</v>
      </c>
      <c r="W12" s="74">
        <f>W$6*'Percentage CCM'!W7</f>
        <v>0</v>
      </c>
      <c r="X12" s="74">
        <f>X$6*'Percentage CCM'!X7</f>
        <v>0</v>
      </c>
      <c r="Y12" s="74">
        <f>Y$6*'Percentage CCM'!Y7</f>
        <v>0</v>
      </c>
      <c r="Z12" s="74">
        <f>Z$6*'Percentage CCM'!Z7</f>
        <v>0</v>
      </c>
      <c r="AA12" s="74">
        <f>AA$6*'Percentage CCM'!AA7</f>
        <v>0</v>
      </c>
      <c r="AB12" s="74">
        <f>AB$6*'Percentage CCM'!AB7</f>
        <v>0</v>
      </c>
      <c r="AC12" s="74">
        <f>AC$6*'Percentage CCM'!AC7</f>
        <v>0</v>
      </c>
      <c r="AD12" s="74">
        <f>AD$6*'Percentage CCM'!AD7</f>
        <v>0</v>
      </c>
      <c r="AE12" s="74">
        <f>AE$6*'Percentage CCM'!AE7</f>
        <v>0</v>
      </c>
      <c r="AF12" s="74">
        <f>AF$6*'Percentage CCM'!AF7</f>
        <v>0</v>
      </c>
      <c r="AG12" s="74">
        <f>AG$6*'Percentage CCM'!AG7</f>
        <v>0</v>
      </c>
      <c r="AH12" s="74">
        <f>AH$6*'Percentage CCM'!AH7</f>
        <v>0</v>
      </c>
      <c r="AI12" s="74">
        <f>AI$6*'Percentage CCM'!AI7</f>
        <v>0</v>
      </c>
      <c r="AJ12" s="74">
        <f>AJ$6*'Percentage CCM'!AJ7</f>
        <v>0</v>
      </c>
      <c r="AK12" s="74">
        <f>AK$6*'Percentage CCM'!AK7</f>
        <v>0</v>
      </c>
      <c r="AL12" s="74">
        <f>AL$6*'Percentage CCM'!AL7</f>
        <v>0</v>
      </c>
      <c r="AM12" s="74">
        <f>AM$6*'Percentage CCM'!AM7</f>
        <v>0</v>
      </c>
      <c r="AN12" s="74">
        <f>AN$6*'Percentage CCM'!AN7</f>
        <v>0</v>
      </c>
      <c r="AO12" s="74">
        <f>AO$6*'Percentage CCM'!AO7</f>
        <v>0</v>
      </c>
      <c r="AP12" s="74">
        <f>AP$6*'Percentage CCM'!AP7</f>
        <v>0</v>
      </c>
      <c r="AQ12" s="74">
        <f>AQ$6*'Percentage CCM'!AQ7</f>
        <v>0</v>
      </c>
      <c r="AR12" s="74">
        <f>AR$6*'Percentage CCM'!AR7</f>
        <v>0</v>
      </c>
      <c r="AS12" s="74">
        <f>AS$6*'Percentage CCM'!AS7</f>
        <v>0</v>
      </c>
      <c r="AT12" s="74">
        <f>AT$6*'Percentage CCM'!AT7</f>
        <v>0</v>
      </c>
      <c r="AU12" s="74">
        <f>AU$6*'Percentage CCM'!AU7</f>
        <v>0</v>
      </c>
      <c r="AV12" s="74">
        <f>AV$6*'Percentage CCM'!AV7</f>
        <v>0</v>
      </c>
      <c r="AW12" s="74">
        <f>AW$6*'Percentage CCM'!AW7</f>
        <v>0</v>
      </c>
      <c r="AX12" s="74">
        <f>AX$6*'Percentage CCM'!AX7</f>
        <v>0</v>
      </c>
      <c r="AY12" s="74">
        <f>AY$6*'Percentage CCM'!AY7</f>
        <v>0</v>
      </c>
      <c r="AZ12" s="74">
        <f>AZ$6*'Percentage CCM'!AZ7</f>
        <v>0</v>
      </c>
      <c r="BA12" s="74">
        <f>BA$6*'Percentage CCM'!BA7</f>
        <v>0</v>
      </c>
      <c r="BB12" s="74">
        <f>BB$6*'Percentage CCM'!BB7</f>
        <v>0</v>
      </c>
      <c r="BC12" s="74">
        <f>BC$6*'Percentage CCM'!BC7</f>
        <v>0</v>
      </c>
      <c r="BD12" s="74">
        <f>BD$6*'Percentage CCM'!BD7</f>
        <v>0</v>
      </c>
      <c r="BE12" s="74">
        <f>BE$6*'Percentage CCM'!BE7</f>
        <v>0</v>
      </c>
      <c r="BF12" s="74">
        <f>BF$6*'Percentage CCM'!BF7</f>
        <v>0</v>
      </c>
      <c r="BG12" s="74">
        <f>BG$6*'Percentage CCM'!BG7</f>
        <v>0</v>
      </c>
      <c r="BH12" s="74">
        <f>BH$6*'Percentage CCM'!BH7</f>
        <v>0</v>
      </c>
      <c r="BI12" s="74">
        <f>BI$6*'Percentage CCM'!BI7</f>
        <v>0</v>
      </c>
      <c r="BJ12" s="74">
        <f>BJ$6*'Percentage CCM'!BJ7</f>
        <v>0</v>
      </c>
      <c r="BK12" s="74">
        <f>BK$6*'Percentage CCM'!BK7</f>
        <v>0</v>
      </c>
      <c r="BL12" s="74">
        <f>BL$6*'Percentage CCM'!BL7</f>
        <v>0</v>
      </c>
      <c r="BM12" s="74">
        <f>BM$6*'Percentage CCM'!BM7</f>
        <v>0</v>
      </c>
      <c r="BN12" s="74">
        <f>BN$6*'Percentage CCM'!BN7</f>
        <v>0</v>
      </c>
      <c r="BO12" s="74">
        <f>BO$6*'Percentage CCM'!BO7</f>
        <v>0</v>
      </c>
      <c r="BP12" s="74">
        <f>BP$6*'Percentage CCM'!BP7</f>
        <v>0</v>
      </c>
      <c r="BQ12" s="74">
        <f>BQ$6*'Percentage CCM'!BQ7</f>
        <v>0</v>
      </c>
      <c r="BR12" s="74">
        <f>BR$6*'Percentage CCM'!BR7</f>
        <v>0</v>
      </c>
      <c r="BS12" s="74">
        <f>BS$6*'Percentage CCM'!BS7</f>
        <v>0</v>
      </c>
      <c r="BT12" s="74">
        <f>BT$6*'Percentage CCM'!BT7</f>
        <v>0</v>
      </c>
      <c r="BU12" s="74">
        <f>BU$6*'Percentage CCM'!BU7</f>
        <v>0</v>
      </c>
      <c r="BV12" s="74">
        <f>BV$6*'Percentage CCM'!BV7</f>
        <v>0</v>
      </c>
      <c r="BW12" s="74">
        <f>BW$6*'Percentage CCM'!BW7</f>
        <v>0</v>
      </c>
      <c r="BX12" s="74">
        <f>BX$6*'Percentage CCM'!BX7</f>
        <v>0</v>
      </c>
      <c r="BY12" s="74">
        <f>BY$6*'Percentage CCM'!BY7</f>
        <v>0</v>
      </c>
      <c r="BZ12" s="74">
        <f>BZ$6*'Percentage CCM'!BZ7</f>
        <v>0</v>
      </c>
      <c r="CA12" s="74">
        <f>CA$6*'Percentage CCM'!CA7</f>
        <v>0</v>
      </c>
      <c r="CB12" s="74">
        <f>CB$6*'Percentage CCM'!CB7</f>
        <v>0</v>
      </c>
      <c r="CC12" s="74">
        <f>CC$6*'Percentage CCM'!CC7</f>
        <v>0</v>
      </c>
      <c r="CD12" s="74">
        <f>CD$6*'Percentage CCM'!CD7</f>
        <v>0</v>
      </c>
      <c r="CE12" s="74">
        <f>CE$6*'Percentage CCM'!CE7</f>
        <v>0</v>
      </c>
      <c r="CF12" s="74">
        <f>CF$6*'Percentage CCM'!CF7</f>
        <v>0</v>
      </c>
      <c r="CG12" s="74">
        <f>CG$6*'Percentage CCM'!CG7</f>
        <v>0</v>
      </c>
      <c r="CH12" s="74">
        <f>CH$6*'Percentage CCM'!CH7</f>
        <v>0</v>
      </c>
      <c r="CI12" s="74">
        <f>CI$6*'Percentage CCM'!CI7</f>
        <v>0</v>
      </c>
      <c r="CK12" s="74">
        <f t="shared" si="4"/>
        <v>0</v>
      </c>
    </row>
    <row r="13" spans="1:89">
      <c r="A13" s="68" t="s">
        <v>686</v>
      </c>
      <c r="B13" s="74">
        <f>B$6*'Percentage CCM'!B8</f>
        <v>0</v>
      </c>
      <c r="C13" s="74">
        <f>C$6*'Percentage CCM'!C8</f>
        <v>0</v>
      </c>
      <c r="D13" s="74">
        <f>D$6*'Percentage CCM'!D8</f>
        <v>0</v>
      </c>
      <c r="E13" s="74">
        <f>E$6*'Percentage CCM'!E8</f>
        <v>0</v>
      </c>
      <c r="F13" s="74">
        <f>F$6*'Percentage CCM'!F8</f>
        <v>0</v>
      </c>
      <c r="G13" s="74">
        <f>G$6*'Percentage CCM'!G8</f>
        <v>0</v>
      </c>
      <c r="H13" s="74">
        <f>H$6*'Percentage CCM'!H8</f>
        <v>0</v>
      </c>
      <c r="I13" s="74">
        <f>I$6*'Percentage CCM'!I8</f>
        <v>0</v>
      </c>
      <c r="J13" s="74">
        <f>J$6*'Percentage CCM'!J8</f>
        <v>0</v>
      </c>
      <c r="K13" s="74">
        <f>K$6*'Percentage CCM'!K8</f>
        <v>0</v>
      </c>
      <c r="L13" s="74">
        <f>L$6*'Percentage CCM'!L8</f>
        <v>0</v>
      </c>
      <c r="M13" s="74">
        <f>M$6*'Percentage CCM'!M8</f>
        <v>0</v>
      </c>
      <c r="N13" s="74">
        <f>N$6*'Percentage CCM'!N8</f>
        <v>0</v>
      </c>
      <c r="O13" s="74">
        <f>O$6*'Percentage CCM'!O8</f>
        <v>0</v>
      </c>
      <c r="P13" s="74">
        <f>P$6*'Percentage CCM'!P8</f>
        <v>0</v>
      </c>
      <c r="Q13" s="74">
        <f>Q$6*'Percentage CCM'!Q8</f>
        <v>0</v>
      </c>
      <c r="R13" s="74">
        <f>R$6*'Percentage CCM'!R8</f>
        <v>0</v>
      </c>
      <c r="S13" s="74">
        <f>S$6*'Percentage CCM'!S8</f>
        <v>0</v>
      </c>
      <c r="T13" s="74">
        <f>T$6*'Percentage CCM'!T8</f>
        <v>0</v>
      </c>
      <c r="U13" s="74">
        <f>U$6*'Percentage CCM'!U8</f>
        <v>0</v>
      </c>
      <c r="V13" s="74">
        <f>V$6*'Percentage CCM'!V8</f>
        <v>0</v>
      </c>
      <c r="W13" s="74">
        <f>W$6*'Percentage CCM'!W8</f>
        <v>0</v>
      </c>
      <c r="X13" s="74">
        <f>X$6*'Percentage CCM'!X8</f>
        <v>0</v>
      </c>
      <c r="Y13" s="74">
        <f>Y$6*'Percentage CCM'!Y8</f>
        <v>0</v>
      </c>
      <c r="Z13" s="74">
        <f>Z$6*'Percentage CCM'!Z8</f>
        <v>0</v>
      </c>
      <c r="AA13" s="74">
        <f>AA$6*'Percentage CCM'!AA8</f>
        <v>0</v>
      </c>
      <c r="AB13" s="74">
        <f>AB$6*'Percentage CCM'!AB8</f>
        <v>0</v>
      </c>
      <c r="AC13" s="74">
        <f>AC$6*'Percentage CCM'!AC8</f>
        <v>0</v>
      </c>
      <c r="AD13" s="74">
        <f>AD$6*'Percentage CCM'!AD8</f>
        <v>0</v>
      </c>
      <c r="AE13" s="74">
        <f>AE$6*'Percentage CCM'!AE8</f>
        <v>0</v>
      </c>
      <c r="AF13" s="74">
        <f>AF$6*'Percentage CCM'!AF8</f>
        <v>0</v>
      </c>
      <c r="AG13" s="74">
        <f>AG$6*'Percentage CCM'!AG8</f>
        <v>0</v>
      </c>
      <c r="AH13" s="74">
        <f>AH$6*'Percentage CCM'!AH8</f>
        <v>0</v>
      </c>
      <c r="AI13" s="74">
        <f>AI$6*'Percentage CCM'!AI8</f>
        <v>0</v>
      </c>
      <c r="AJ13" s="74">
        <f>AJ$6*'Percentage CCM'!AJ8</f>
        <v>0</v>
      </c>
      <c r="AK13" s="74">
        <f>AK$6*'Percentage CCM'!AK8</f>
        <v>0</v>
      </c>
      <c r="AL13" s="74">
        <f>AL$6*'Percentage CCM'!AL8</f>
        <v>0</v>
      </c>
      <c r="AM13" s="74">
        <f>AM$6*'Percentage CCM'!AM8</f>
        <v>0</v>
      </c>
      <c r="AN13" s="74">
        <f>AN$6*'Percentage CCM'!AN8</f>
        <v>0</v>
      </c>
      <c r="AO13" s="74">
        <f>AO$6*'Percentage CCM'!AO8</f>
        <v>0</v>
      </c>
      <c r="AP13" s="74">
        <f>AP$6*'Percentage CCM'!AP8</f>
        <v>0</v>
      </c>
      <c r="AQ13" s="74">
        <f>AQ$6*'Percentage CCM'!AQ8</f>
        <v>0</v>
      </c>
      <c r="AR13" s="74">
        <f>AR$6*'Percentage CCM'!AR8</f>
        <v>0</v>
      </c>
      <c r="AS13" s="74">
        <f>AS$6*'Percentage CCM'!AS8</f>
        <v>0</v>
      </c>
      <c r="AT13" s="74">
        <f>AT$6*'Percentage CCM'!AT8</f>
        <v>0</v>
      </c>
      <c r="AU13" s="74">
        <f>AU$6*'Percentage CCM'!AU8</f>
        <v>0</v>
      </c>
      <c r="AV13" s="74">
        <f>AV$6*'Percentage CCM'!AV8</f>
        <v>0</v>
      </c>
      <c r="AW13" s="74">
        <f>AW$6*'Percentage CCM'!AW8</f>
        <v>0</v>
      </c>
      <c r="AX13" s="74">
        <f>AX$6*'Percentage CCM'!AX8</f>
        <v>0</v>
      </c>
      <c r="AY13" s="74">
        <f>AY$6*'Percentage CCM'!AY8</f>
        <v>0</v>
      </c>
      <c r="AZ13" s="74">
        <f>AZ$6*'Percentage CCM'!AZ8</f>
        <v>0</v>
      </c>
      <c r="BA13" s="74">
        <f>BA$6*'Percentage CCM'!BA8</f>
        <v>0</v>
      </c>
      <c r="BB13" s="74">
        <f>BB$6*'Percentage CCM'!BB8</f>
        <v>0</v>
      </c>
      <c r="BC13" s="74">
        <f>BC$6*'Percentage CCM'!BC8</f>
        <v>0</v>
      </c>
      <c r="BD13" s="74">
        <f>BD$6*'Percentage CCM'!BD8</f>
        <v>0</v>
      </c>
      <c r="BE13" s="74">
        <f>BE$6*'Percentage CCM'!BE8</f>
        <v>0</v>
      </c>
      <c r="BF13" s="74">
        <f>BF$6*'Percentage CCM'!BF8</f>
        <v>0</v>
      </c>
      <c r="BG13" s="74">
        <f>BG$6*'Percentage CCM'!BG8</f>
        <v>0</v>
      </c>
      <c r="BH13" s="74">
        <f>BH$6*'Percentage CCM'!BH8</f>
        <v>0</v>
      </c>
      <c r="BI13" s="74">
        <f>BI$6*'Percentage CCM'!BI8</f>
        <v>0</v>
      </c>
      <c r="BJ13" s="74">
        <f>BJ$6*'Percentage CCM'!BJ8</f>
        <v>0</v>
      </c>
      <c r="BK13" s="74">
        <f>BK$6*'Percentage CCM'!BK8</f>
        <v>0</v>
      </c>
      <c r="BL13" s="74">
        <f>BL$6*'Percentage CCM'!BL8</f>
        <v>0</v>
      </c>
      <c r="BM13" s="74">
        <f>BM$6*'Percentage CCM'!BM8</f>
        <v>0</v>
      </c>
      <c r="BN13" s="74">
        <f>BN$6*'Percentage CCM'!BN8</f>
        <v>0</v>
      </c>
      <c r="BO13" s="74">
        <f>BO$6*'Percentage CCM'!BO8</f>
        <v>0</v>
      </c>
      <c r="BP13" s="74">
        <f>BP$6*'Percentage CCM'!BP8</f>
        <v>0</v>
      </c>
      <c r="BQ13" s="74">
        <f>BQ$6*'Percentage CCM'!BQ8</f>
        <v>0</v>
      </c>
      <c r="BR13" s="74">
        <f>BR$6*'Percentage CCM'!BR8</f>
        <v>0</v>
      </c>
      <c r="BS13" s="74">
        <f>BS$6*'Percentage CCM'!BS8</f>
        <v>0</v>
      </c>
      <c r="BT13" s="74">
        <f>BT$6*'Percentage CCM'!BT8</f>
        <v>0</v>
      </c>
      <c r="BU13" s="74">
        <f>BU$6*'Percentage CCM'!BU8</f>
        <v>0</v>
      </c>
      <c r="BV13" s="74">
        <f>BV$6*'Percentage CCM'!BV8</f>
        <v>0</v>
      </c>
      <c r="BW13" s="74">
        <f>BW$6*'Percentage CCM'!BW8</f>
        <v>0</v>
      </c>
      <c r="BX13" s="74">
        <f>BX$6*'Percentage CCM'!BX8</f>
        <v>0</v>
      </c>
      <c r="BY13" s="74">
        <f>BY$6*'Percentage CCM'!BY8</f>
        <v>0</v>
      </c>
      <c r="BZ13" s="74">
        <f>BZ$6*'Percentage CCM'!BZ8</f>
        <v>0</v>
      </c>
      <c r="CA13" s="74">
        <f>CA$6*'Percentage CCM'!CA8</f>
        <v>0</v>
      </c>
      <c r="CB13" s="74">
        <f>CB$6*'Percentage CCM'!CB8</f>
        <v>0</v>
      </c>
      <c r="CC13" s="74">
        <f>CC$6*'Percentage CCM'!CC8</f>
        <v>0</v>
      </c>
      <c r="CD13" s="74">
        <f>CD$6*'Percentage CCM'!CD8</f>
        <v>0</v>
      </c>
      <c r="CE13" s="74">
        <f>CE$6*'Percentage CCM'!CE8</f>
        <v>0</v>
      </c>
      <c r="CF13" s="74">
        <f>CF$6*'Percentage CCM'!CF8</f>
        <v>0</v>
      </c>
      <c r="CG13" s="74">
        <f>CG$6*'Percentage CCM'!CG8</f>
        <v>0</v>
      </c>
      <c r="CH13" s="74">
        <f>CH$6*'Percentage CCM'!CH8</f>
        <v>0</v>
      </c>
      <c r="CI13" s="74">
        <f>CI$6*'Percentage CCM'!CI8</f>
        <v>0</v>
      </c>
      <c r="CK13" s="74">
        <f t="shared" si="4"/>
        <v>0</v>
      </c>
    </row>
    <row r="14" spans="1:89">
      <c r="A14" s="68" t="s">
        <v>741</v>
      </c>
      <c r="B14" s="74">
        <f>B$6*'Percentage CCM'!B9</f>
        <v>0</v>
      </c>
      <c r="C14" s="74">
        <f>C$6*'Percentage CCM'!C9</f>
        <v>0</v>
      </c>
      <c r="D14" s="74">
        <f>D$6*'Percentage CCM'!D9</f>
        <v>0</v>
      </c>
      <c r="E14" s="74">
        <f>E$6*'Percentage CCM'!E9</f>
        <v>0</v>
      </c>
      <c r="F14" s="74">
        <f>F$6*'Percentage CCM'!F9</f>
        <v>0</v>
      </c>
      <c r="G14" s="74">
        <f>G$6*'Percentage CCM'!G9</f>
        <v>0</v>
      </c>
      <c r="H14" s="74">
        <f>H$6*'Percentage CCM'!H9</f>
        <v>0</v>
      </c>
      <c r="I14" s="74">
        <f>I$6*'Percentage CCM'!I9</f>
        <v>0</v>
      </c>
      <c r="J14" s="74">
        <f>J$6*'Percentage CCM'!J9</f>
        <v>0</v>
      </c>
      <c r="K14" s="74">
        <f>K$6*'Percentage CCM'!K9</f>
        <v>0</v>
      </c>
      <c r="L14" s="74">
        <f>L$6*'Percentage CCM'!L9</f>
        <v>0</v>
      </c>
      <c r="M14" s="74">
        <f>M$6*'Percentage CCM'!M9</f>
        <v>0</v>
      </c>
      <c r="N14" s="74">
        <f>N$6*'Percentage CCM'!N9</f>
        <v>0</v>
      </c>
      <c r="O14" s="74">
        <f>O$6*'Percentage CCM'!O9</f>
        <v>0</v>
      </c>
      <c r="P14" s="74">
        <f>P$6*'Percentage CCM'!P9</f>
        <v>0</v>
      </c>
      <c r="Q14" s="74">
        <f>Q$6*'Percentage CCM'!Q9</f>
        <v>0</v>
      </c>
      <c r="R14" s="74">
        <f>R$6*'Percentage CCM'!R9</f>
        <v>0</v>
      </c>
      <c r="S14" s="74">
        <f>S$6*'Percentage CCM'!S9</f>
        <v>0</v>
      </c>
      <c r="T14" s="74">
        <f>T$6*'Percentage CCM'!T9</f>
        <v>0</v>
      </c>
      <c r="U14" s="74">
        <f>U$6*'Percentage CCM'!U9</f>
        <v>0</v>
      </c>
      <c r="V14" s="74">
        <f>V$6*'Percentage CCM'!V9</f>
        <v>0</v>
      </c>
      <c r="W14" s="74">
        <f>W$6*'Percentage CCM'!W9</f>
        <v>0</v>
      </c>
      <c r="X14" s="74">
        <f>X$6*'Percentage CCM'!X9</f>
        <v>0</v>
      </c>
      <c r="Y14" s="74">
        <f>Y$6*'Percentage CCM'!Y9</f>
        <v>0</v>
      </c>
      <c r="Z14" s="74">
        <f>Z$6*'Percentage CCM'!Z9</f>
        <v>0</v>
      </c>
      <c r="AA14" s="74">
        <f>AA$6*'Percentage CCM'!AA9</f>
        <v>0</v>
      </c>
      <c r="AB14" s="74">
        <f>AB$6*'Percentage CCM'!AB9</f>
        <v>0</v>
      </c>
      <c r="AC14" s="74">
        <f>AC$6*'Percentage CCM'!AC9</f>
        <v>0</v>
      </c>
      <c r="AD14" s="74">
        <f>AD$6*'Percentage CCM'!AD9</f>
        <v>0</v>
      </c>
      <c r="AE14" s="74">
        <f>AE$6*'Percentage CCM'!AE9</f>
        <v>0</v>
      </c>
      <c r="AF14" s="74">
        <f>AF$6*'Percentage CCM'!AF9</f>
        <v>0</v>
      </c>
      <c r="AG14" s="74">
        <f>AG$6*'Percentage CCM'!AG9</f>
        <v>0</v>
      </c>
      <c r="AH14" s="74">
        <f>AH$6*'Percentage CCM'!AH9</f>
        <v>0</v>
      </c>
      <c r="AI14" s="74">
        <f>AI$6*'Percentage CCM'!AI9</f>
        <v>0</v>
      </c>
      <c r="AJ14" s="74">
        <f>AJ$6*'Percentage CCM'!AJ9</f>
        <v>0</v>
      </c>
      <c r="AK14" s="74">
        <f>AK$6*'Percentage CCM'!AK9</f>
        <v>0</v>
      </c>
      <c r="AL14" s="74">
        <f>AL$6*'Percentage CCM'!AL9</f>
        <v>0</v>
      </c>
      <c r="AM14" s="74">
        <f>AM$6*'Percentage CCM'!AM9</f>
        <v>0</v>
      </c>
      <c r="AN14" s="74">
        <f>AN$6*'Percentage CCM'!AN9</f>
        <v>0</v>
      </c>
      <c r="AO14" s="74">
        <f>AO$6*'Percentage CCM'!AO9</f>
        <v>0</v>
      </c>
      <c r="AP14" s="74">
        <f>AP$6*'Percentage CCM'!AP9</f>
        <v>0</v>
      </c>
      <c r="AQ14" s="74">
        <f>AQ$6*'Percentage CCM'!AQ9</f>
        <v>0</v>
      </c>
      <c r="AR14" s="74">
        <f>AR$6*'Percentage CCM'!AR9</f>
        <v>0</v>
      </c>
      <c r="AS14" s="74">
        <f>AS$6*'Percentage CCM'!AS9</f>
        <v>0</v>
      </c>
      <c r="AT14" s="74">
        <f>AT$6*'Percentage CCM'!AT9</f>
        <v>0</v>
      </c>
      <c r="AU14" s="74">
        <f>AU$6*'Percentage CCM'!AU9</f>
        <v>0</v>
      </c>
      <c r="AV14" s="74">
        <f>AV$6*'Percentage CCM'!AV9</f>
        <v>0</v>
      </c>
      <c r="AW14" s="74">
        <f>AW$6*'Percentage CCM'!AW9</f>
        <v>0</v>
      </c>
      <c r="AX14" s="74">
        <f>AX$6*'Percentage CCM'!AX9</f>
        <v>0</v>
      </c>
      <c r="AY14" s="74">
        <f>AY$6*'Percentage CCM'!AY9</f>
        <v>0</v>
      </c>
      <c r="AZ14" s="74">
        <f>AZ$6*'Percentage CCM'!AZ9</f>
        <v>0</v>
      </c>
      <c r="BA14" s="74">
        <f>BA$6*'Percentage CCM'!BA9</f>
        <v>0</v>
      </c>
      <c r="BB14" s="74">
        <f>BB$6*'Percentage CCM'!BB9</f>
        <v>0</v>
      </c>
      <c r="BC14" s="74">
        <f>BC$6*'Percentage CCM'!BC9</f>
        <v>0</v>
      </c>
      <c r="BD14" s="74">
        <f>BD$6*'Percentage CCM'!BD9</f>
        <v>0</v>
      </c>
      <c r="BE14" s="74">
        <f>BE$6*'Percentage CCM'!BE9</f>
        <v>0</v>
      </c>
      <c r="BF14" s="74">
        <f>BF$6*'Percentage CCM'!BF9</f>
        <v>0</v>
      </c>
      <c r="BG14" s="74">
        <f>BG$6*'Percentage CCM'!BG9</f>
        <v>0</v>
      </c>
      <c r="BH14" s="74">
        <f>BH$6*'Percentage CCM'!BH9</f>
        <v>0</v>
      </c>
      <c r="BI14" s="74">
        <f>BI$6*'Percentage CCM'!BI9</f>
        <v>0</v>
      </c>
      <c r="BJ14" s="74">
        <f>BJ$6*'Percentage CCM'!BJ9</f>
        <v>0</v>
      </c>
      <c r="BK14" s="74">
        <f>BK$6*'Percentage CCM'!BK9</f>
        <v>0</v>
      </c>
      <c r="BL14" s="74">
        <f>BL$6*'Percentage CCM'!BL9</f>
        <v>0</v>
      </c>
      <c r="BM14" s="74">
        <f>BM$6*'Percentage CCM'!BM9</f>
        <v>0</v>
      </c>
      <c r="BN14" s="74">
        <f>BN$6*'Percentage CCM'!BN9</f>
        <v>0</v>
      </c>
      <c r="BO14" s="74">
        <f>BO$6*'Percentage CCM'!BO9</f>
        <v>0</v>
      </c>
      <c r="BP14" s="74">
        <f>BP$6*'Percentage CCM'!BP9</f>
        <v>0</v>
      </c>
      <c r="BQ14" s="74">
        <f>BQ$6*'Percentage CCM'!BQ9</f>
        <v>0</v>
      </c>
      <c r="BR14" s="74">
        <f>BR$6*'Percentage CCM'!BR9</f>
        <v>0</v>
      </c>
      <c r="BS14" s="74">
        <f>BS$6*'Percentage CCM'!BS9</f>
        <v>0</v>
      </c>
      <c r="BT14" s="74">
        <f>BT$6*'Percentage CCM'!BT9</f>
        <v>0</v>
      </c>
      <c r="BU14" s="74">
        <f>BU$6*'Percentage CCM'!BU9</f>
        <v>0</v>
      </c>
      <c r="BV14" s="74">
        <f>BV$6*'Percentage CCM'!BV9</f>
        <v>0</v>
      </c>
      <c r="BW14" s="74">
        <f>BW$6*'Percentage CCM'!BW9</f>
        <v>0</v>
      </c>
      <c r="BX14" s="74">
        <f>BX$6*'Percentage CCM'!BX9</f>
        <v>0</v>
      </c>
      <c r="BY14" s="74">
        <f>BY$6*'Percentage CCM'!BY9</f>
        <v>0</v>
      </c>
      <c r="BZ14" s="74">
        <f>BZ$6*'Percentage CCM'!BZ9</f>
        <v>0</v>
      </c>
      <c r="CA14" s="74">
        <f>CA$6*'Percentage CCM'!CA9</f>
        <v>0</v>
      </c>
      <c r="CB14" s="74">
        <f>CB$6*'Percentage CCM'!CB9</f>
        <v>0</v>
      </c>
      <c r="CC14" s="74">
        <f>CC$6*'Percentage CCM'!CC9</f>
        <v>0</v>
      </c>
      <c r="CD14" s="74">
        <f>CD$6*'Percentage CCM'!CD9</f>
        <v>0</v>
      </c>
      <c r="CE14" s="74">
        <f>CE$6*'Percentage CCM'!CE9</f>
        <v>0</v>
      </c>
      <c r="CF14" s="74">
        <f>CF$6*'Percentage CCM'!CF9</f>
        <v>0</v>
      </c>
      <c r="CG14" s="74">
        <f>CG$6*'Percentage CCM'!CG9</f>
        <v>0</v>
      </c>
      <c r="CH14" s="74">
        <f>CH$6*'Percentage CCM'!CH9</f>
        <v>0</v>
      </c>
      <c r="CI14" s="74">
        <f>CI$6*'Percentage CCM'!CI9</f>
        <v>0</v>
      </c>
      <c r="CK14" s="74">
        <f t="shared" si="4"/>
        <v>0</v>
      </c>
    </row>
    <row r="15" spans="1:89">
      <c r="A15" s="68" t="s">
        <v>742</v>
      </c>
      <c r="B15" s="74">
        <f>B$6*'Percentage CCM'!B10</f>
        <v>0</v>
      </c>
      <c r="C15" s="74">
        <f>C$6*'Percentage CCM'!C10</f>
        <v>0</v>
      </c>
      <c r="D15" s="74">
        <f>D$6*'Percentage CCM'!D10</f>
        <v>0</v>
      </c>
      <c r="E15" s="74">
        <f>E$6*'Percentage CCM'!E10</f>
        <v>0</v>
      </c>
      <c r="F15" s="74">
        <f>F$6*'Percentage CCM'!F10</f>
        <v>0</v>
      </c>
      <c r="G15" s="74">
        <f>G$6*'Percentage CCM'!G10</f>
        <v>0</v>
      </c>
      <c r="H15" s="74">
        <f>H$6*'Percentage CCM'!H10</f>
        <v>0</v>
      </c>
      <c r="I15" s="74">
        <f>I$6*'Percentage CCM'!I10</f>
        <v>0</v>
      </c>
      <c r="J15" s="74">
        <f>J$6*'Percentage CCM'!J10</f>
        <v>0</v>
      </c>
      <c r="K15" s="74">
        <f>K$6*'Percentage CCM'!K10</f>
        <v>0</v>
      </c>
      <c r="L15" s="74">
        <f>L$6*'Percentage CCM'!L10</f>
        <v>0</v>
      </c>
      <c r="M15" s="74">
        <f>M$6*'Percentage CCM'!M10</f>
        <v>0</v>
      </c>
      <c r="N15" s="74">
        <f>N$6*'Percentage CCM'!N10</f>
        <v>0</v>
      </c>
      <c r="O15" s="74">
        <f>O$6*'Percentage CCM'!O10</f>
        <v>0</v>
      </c>
      <c r="P15" s="74">
        <f>P$6*'Percentage CCM'!P10</f>
        <v>0</v>
      </c>
      <c r="Q15" s="74">
        <f>Q$6*'Percentage CCM'!Q10</f>
        <v>0</v>
      </c>
      <c r="R15" s="74">
        <f>R$6*'Percentage CCM'!R10</f>
        <v>0</v>
      </c>
      <c r="S15" s="74">
        <f>S$6*'Percentage CCM'!S10</f>
        <v>0</v>
      </c>
      <c r="T15" s="74">
        <f>T$6*'Percentage CCM'!T10</f>
        <v>0</v>
      </c>
      <c r="U15" s="74">
        <f>U$6*'Percentage CCM'!U10</f>
        <v>0</v>
      </c>
      <c r="V15" s="74">
        <f>V$6*'Percentage CCM'!V10</f>
        <v>0</v>
      </c>
      <c r="W15" s="74">
        <f>W$6*'Percentage CCM'!W10</f>
        <v>0</v>
      </c>
      <c r="X15" s="74">
        <f>X$6*'Percentage CCM'!X10</f>
        <v>0</v>
      </c>
      <c r="Y15" s="74">
        <f>Y$6*'Percentage CCM'!Y10</f>
        <v>0</v>
      </c>
      <c r="Z15" s="74">
        <f>Z$6*'Percentage CCM'!Z10</f>
        <v>0</v>
      </c>
      <c r="AA15" s="74">
        <f>AA$6*'Percentage CCM'!AA10</f>
        <v>0</v>
      </c>
      <c r="AB15" s="74">
        <f>AB$6*'Percentage CCM'!AB10</f>
        <v>0</v>
      </c>
      <c r="AC15" s="74">
        <f>AC$6*'Percentage CCM'!AC10</f>
        <v>0</v>
      </c>
      <c r="AD15" s="74">
        <f>AD$6*'Percentage CCM'!AD10</f>
        <v>0</v>
      </c>
      <c r="AE15" s="74">
        <f>AE$6*'Percentage CCM'!AE10</f>
        <v>0</v>
      </c>
      <c r="AF15" s="74">
        <f>AF$6*'Percentage CCM'!AF10</f>
        <v>0</v>
      </c>
      <c r="AG15" s="74">
        <f>AG$6*'Percentage CCM'!AG10</f>
        <v>0</v>
      </c>
      <c r="AH15" s="74">
        <f>AH$6*'Percentage CCM'!AH10</f>
        <v>0</v>
      </c>
      <c r="AI15" s="74">
        <f>AI$6*'Percentage CCM'!AI10</f>
        <v>0</v>
      </c>
      <c r="AJ15" s="74">
        <f>AJ$6*'Percentage CCM'!AJ10</f>
        <v>0</v>
      </c>
      <c r="AK15" s="74">
        <f>AK$6*'Percentage CCM'!AK10</f>
        <v>0</v>
      </c>
      <c r="AL15" s="74">
        <f>AL$6*'Percentage CCM'!AL10</f>
        <v>0</v>
      </c>
      <c r="AM15" s="74">
        <f>AM$6*'Percentage CCM'!AM10</f>
        <v>0</v>
      </c>
      <c r="AN15" s="74">
        <f>AN$6*'Percentage CCM'!AN10</f>
        <v>0</v>
      </c>
      <c r="AO15" s="74">
        <f>AO$6*'Percentage CCM'!AO10</f>
        <v>0</v>
      </c>
      <c r="AP15" s="74">
        <f>AP$6*'Percentage CCM'!AP10</f>
        <v>0</v>
      </c>
      <c r="AQ15" s="74">
        <f>AQ$6*'Percentage CCM'!AQ10</f>
        <v>0</v>
      </c>
      <c r="AR15" s="74">
        <f>AR$6*'Percentage CCM'!AR10</f>
        <v>0</v>
      </c>
      <c r="AS15" s="74">
        <f>AS$6*'Percentage CCM'!AS10</f>
        <v>0</v>
      </c>
      <c r="AT15" s="74">
        <f>AT$6*'Percentage CCM'!AT10</f>
        <v>0</v>
      </c>
      <c r="AU15" s="74">
        <f>AU$6*'Percentage CCM'!AU10</f>
        <v>0</v>
      </c>
      <c r="AV15" s="74">
        <f>AV$6*'Percentage CCM'!AV10</f>
        <v>0</v>
      </c>
      <c r="AW15" s="74">
        <f>AW$6*'Percentage CCM'!AW10</f>
        <v>0</v>
      </c>
      <c r="AX15" s="74">
        <f>AX$6*'Percentage CCM'!AX10</f>
        <v>0</v>
      </c>
      <c r="AY15" s="74">
        <f>AY$6*'Percentage CCM'!AY10</f>
        <v>0</v>
      </c>
      <c r="AZ15" s="74">
        <f>AZ$6*'Percentage CCM'!AZ10</f>
        <v>0</v>
      </c>
      <c r="BA15" s="74">
        <f>BA$6*'Percentage CCM'!BA10</f>
        <v>0</v>
      </c>
      <c r="BB15" s="74">
        <f>BB$6*'Percentage CCM'!BB10</f>
        <v>0</v>
      </c>
      <c r="BC15" s="74">
        <f>BC$6*'Percentage CCM'!BC10</f>
        <v>0</v>
      </c>
      <c r="BD15" s="74">
        <f>BD$6*'Percentage CCM'!BD10</f>
        <v>0</v>
      </c>
      <c r="BE15" s="74">
        <f>BE$6*'Percentage CCM'!BE10</f>
        <v>0</v>
      </c>
      <c r="BF15" s="74">
        <f>BF$6*'Percentage CCM'!BF10</f>
        <v>0</v>
      </c>
      <c r="BG15" s="74">
        <f>BG$6*'Percentage CCM'!BG10</f>
        <v>0</v>
      </c>
      <c r="BH15" s="74">
        <f>BH$6*'Percentage CCM'!BH10</f>
        <v>0</v>
      </c>
      <c r="BI15" s="74">
        <f>BI$6*'Percentage CCM'!BI10</f>
        <v>0</v>
      </c>
      <c r="BJ15" s="74">
        <f>BJ$6*'Percentage CCM'!BJ10</f>
        <v>0</v>
      </c>
      <c r="BK15" s="74">
        <f>BK$6*'Percentage CCM'!BK10</f>
        <v>0</v>
      </c>
      <c r="BL15" s="74">
        <f>BL$6*'Percentage CCM'!BL10</f>
        <v>0</v>
      </c>
      <c r="BM15" s="74">
        <f>BM$6*'Percentage CCM'!BM10</f>
        <v>0</v>
      </c>
      <c r="BN15" s="74">
        <f>BN$6*'Percentage CCM'!BN10</f>
        <v>0</v>
      </c>
      <c r="BO15" s="74">
        <f>BO$6*'Percentage CCM'!BO10</f>
        <v>0</v>
      </c>
      <c r="BP15" s="74">
        <f>BP$6*'Percentage CCM'!BP10</f>
        <v>0</v>
      </c>
      <c r="BQ15" s="74">
        <f>BQ$6*'Percentage CCM'!BQ10</f>
        <v>0</v>
      </c>
      <c r="BR15" s="74">
        <f>BR$6*'Percentage CCM'!BR10</f>
        <v>0</v>
      </c>
      <c r="BS15" s="74">
        <f>BS$6*'Percentage CCM'!BS10</f>
        <v>0</v>
      </c>
      <c r="BT15" s="74">
        <f>BT$6*'Percentage CCM'!BT10</f>
        <v>0</v>
      </c>
      <c r="BU15" s="74">
        <f>BU$6*'Percentage CCM'!BU10</f>
        <v>0</v>
      </c>
      <c r="BV15" s="74">
        <f>BV$6*'Percentage CCM'!BV10</f>
        <v>0</v>
      </c>
      <c r="BW15" s="74">
        <f>BW$6*'Percentage CCM'!BW10</f>
        <v>0</v>
      </c>
      <c r="BX15" s="74">
        <f>BX$6*'Percentage CCM'!BX10</f>
        <v>0</v>
      </c>
      <c r="BY15" s="74">
        <f>BY$6*'Percentage CCM'!BY10</f>
        <v>0</v>
      </c>
      <c r="BZ15" s="74">
        <f>BZ$6*'Percentage CCM'!BZ10</f>
        <v>0</v>
      </c>
      <c r="CA15" s="74">
        <f>CA$6*'Percentage CCM'!CA10</f>
        <v>0</v>
      </c>
      <c r="CB15" s="74">
        <f>CB$6*'Percentage CCM'!CB10</f>
        <v>0</v>
      </c>
      <c r="CC15" s="74">
        <f>CC$6*'Percentage CCM'!CC10</f>
        <v>0</v>
      </c>
      <c r="CD15" s="74">
        <f>CD$6*'Percentage CCM'!CD10</f>
        <v>0</v>
      </c>
      <c r="CE15" s="74">
        <f>CE$6*'Percentage CCM'!CE10</f>
        <v>0</v>
      </c>
      <c r="CF15" s="74">
        <f>CF$6*'Percentage CCM'!CF10</f>
        <v>0</v>
      </c>
      <c r="CG15" s="74">
        <f>CG$6*'Percentage CCM'!CG10</f>
        <v>0</v>
      </c>
      <c r="CH15" s="74">
        <f>CH$6*'Percentage CCM'!CH10</f>
        <v>0</v>
      </c>
      <c r="CI15" s="74">
        <f>CI$6*'Percentage CCM'!CI10</f>
        <v>0</v>
      </c>
      <c r="CK15" s="74">
        <f t="shared" si="4"/>
        <v>0</v>
      </c>
    </row>
    <row r="16" spans="1:89">
      <c r="A16" s="68" t="s">
        <v>743</v>
      </c>
      <c r="B16" s="74">
        <f>B$6*'Percentage CCM'!B11</f>
        <v>0</v>
      </c>
      <c r="C16" s="74">
        <f>C$6*'Percentage CCM'!C11</f>
        <v>0</v>
      </c>
      <c r="D16" s="74">
        <f>D$6*'Percentage CCM'!D11</f>
        <v>0</v>
      </c>
      <c r="E16" s="74">
        <f>E$6*'Percentage CCM'!E11</f>
        <v>0</v>
      </c>
      <c r="F16" s="74">
        <f>F$6*'Percentage CCM'!F11</f>
        <v>0</v>
      </c>
      <c r="G16" s="74">
        <f>G$6*'Percentage CCM'!G11</f>
        <v>0</v>
      </c>
      <c r="H16" s="74">
        <f>H$6*'Percentage CCM'!H11</f>
        <v>0</v>
      </c>
      <c r="I16" s="74">
        <f>I$6*'Percentage CCM'!I11</f>
        <v>0</v>
      </c>
      <c r="J16" s="74">
        <f>J$6*'Percentage CCM'!J11</f>
        <v>0</v>
      </c>
      <c r="K16" s="74">
        <f>K$6*'Percentage CCM'!K11</f>
        <v>0</v>
      </c>
      <c r="L16" s="74">
        <f>L$6*'Percentage CCM'!L11</f>
        <v>0</v>
      </c>
      <c r="M16" s="74">
        <f>M$6*'Percentage CCM'!M11</f>
        <v>0</v>
      </c>
      <c r="N16" s="74">
        <f>N$6*'Percentage CCM'!N11</f>
        <v>0</v>
      </c>
      <c r="O16" s="74">
        <f>O$6*'Percentage CCM'!O11</f>
        <v>0</v>
      </c>
      <c r="P16" s="74">
        <f>P$6*'Percentage CCM'!P11</f>
        <v>0</v>
      </c>
      <c r="Q16" s="74">
        <f>Q$6*'Percentage CCM'!Q11</f>
        <v>0</v>
      </c>
      <c r="R16" s="74">
        <f>R$6*'Percentage CCM'!R11</f>
        <v>0</v>
      </c>
      <c r="S16" s="74">
        <f>S$6*'Percentage CCM'!S11</f>
        <v>0</v>
      </c>
      <c r="T16" s="74">
        <f>T$6*'Percentage CCM'!T11</f>
        <v>0</v>
      </c>
      <c r="U16" s="74">
        <f>U$6*'Percentage CCM'!U11</f>
        <v>0</v>
      </c>
      <c r="V16" s="74">
        <f>V$6*'Percentage CCM'!V11</f>
        <v>0</v>
      </c>
      <c r="W16" s="74">
        <f>W$6*'Percentage CCM'!W11</f>
        <v>0</v>
      </c>
      <c r="X16" s="74">
        <f>X$6*'Percentage CCM'!X11</f>
        <v>0</v>
      </c>
      <c r="Y16" s="74">
        <f>Y$6*'Percentage CCM'!Y11</f>
        <v>0</v>
      </c>
      <c r="Z16" s="74">
        <f>Z$6*'Percentage CCM'!Z11</f>
        <v>0</v>
      </c>
      <c r="AA16" s="74">
        <f>AA$6*'Percentage CCM'!AA11</f>
        <v>0</v>
      </c>
      <c r="AB16" s="74">
        <f>AB$6*'Percentage CCM'!AB11</f>
        <v>0</v>
      </c>
      <c r="AC16" s="74">
        <f>AC$6*'Percentage CCM'!AC11</f>
        <v>0</v>
      </c>
      <c r="AD16" s="74">
        <f>AD$6*'Percentage CCM'!AD11</f>
        <v>0</v>
      </c>
      <c r="AE16" s="74">
        <f>AE$6*'Percentage CCM'!AE11</f>
        <v>0</v>
      </c>
      <c r="AF16" s="74">
        <f>AF$6*'Percentage CCM'!AF11</f>
        <v>0</v>
      </c>
      <c r="AG16" s="74">
        <f>AG$6*'Percentage CCM'!AG11</f>
        <v>0</v>
      </c>
      <c r="AH16" s="74">
        <f>AH$6*'Percentage CCM'!AH11</f>
        <v>0</v>
      </c>
      <c r="AI16" s="74">
        <f>AI$6*'Percentage CCM'!AI11</f>
        <v>0</v>
      </c>
      <c r="AJ16" s="74">
        <f>AJ$6*'Percentage CCM'!AJ11</f>
        <v>0</v>
      </c>
      <c r="AK16" s="74">
        <f>AK$6*'Percentage CCM'!AK11</f>
        <v>0</v>
      </c>
      <c r="AL16" s="74">
        <f>AL$6*'Percentage CCM'!AL11</f>
        <v>0</v>
      </c>
      <c r="AM16" s="74">
        <f>AM$6*'Percentage CCM'!AM11</f>
        <v>0</v>
      </c>
      <c r="AN16" s="74">
        <f>AN$6*'Percentage CCM'!AN11</f>
        <v>0</v>
      </c>
      <c r="AO16" s="74">
        <f>AO$6*'Percentage CCM'!AO11</f>
        <v>0</v>
      </c>
      <c r="AP16" s="74">
        <f>AP$6*'Percentage CCM'!AP11</f>
        <v>0</v>
      </c>
      <c r="AQ16" s="74">
        <f>AQ$6*'Percentage CCM'!AQ11</f>
        <v>0</v>
      </c>
      <c r="AR16" s="74">
        <f>AR$6*'Percentage CCM'!AR11</f>
        <v>0</v>
      </c>
      <c r="AS16" s="74">
        <f>AS$6*'Percentage CCM'!AS11</f>
        <v>0</v>
      </c>
      <c r="AT16" s="74">
        <f>AT$6*'Percentage CCM'!AT11</f>
        <v>0</v>
      </c>
      <c r="AU16" s="74">
        <f>AU$6*'Percentage CCM'!AU11</f>
        <v>0</v>
      </c>
      <c r="AV16" s="74">
        <f>AV$6*'Percentage CCM'!AV11</f>
        <v>0</v>
      </c>
      <c r="AW16" s="74">
        <f>AW$6*'Percentage CCM'!AW11</f>
        <v>0</v>
      </c>
      <c r="AX16" s="74">
        <f>AX$6*'Percentage CCM'!AX11</f>
        <v>0</v>
      </c>
      <c r="AY16" s="74">
        <f>AY$6*'Percentage CCM'!AY11</f>
        <v>0</v>
      </c>
      <c r="AZ16" s="74">
        <f>AZ$6*'Percentage CCM'!AZ11</f>
        <v>0</v>
      </c>
      <c r="BA16" s="74">
        <f>BA$6*'Percentage CCM'!BA11</f>
        <v>0</v>
      </c>
      <c r="BB16" s="74">
        <f>BB$6*'Percentage CCM'!BB11</f>
        <v>0</v>
      </c>
      <c r="BC16" s="74">
        <f>BC$6*'Percentage CCM'!BC11</f>
        <v>0</v>
      </c>
      <c r="BD16" s="74">
        <f>BD$6*'Percentage CCM'!BD11</f>
        <v>0</v>
      </c>
      <c r="BE16" s="74">
        <f>BE$6*'Percentage CCM'!BE11</f>
        <v>0</v>
      </c>
      <c r="BF16" s="74">
        <f>BF$6*'Percentage CCM'!BF11</f>
        <v>0</v>
      </c>
      <c r="BG16" s="74">
        <f>BG$6*'Percentage CCM'!BG11</f>
        <v>0</v>
      </c>
      <c r="BH16" s="74">
        <f>BH$6*'Percentage CCM'!BH11</f>
        <v>0</v>
      </c>
      <c r="BI16" s="74">
        <f>BI$6*'Percentage CCM'!BI11</f>
        <v>0</v>
      </c>
      <c r="BJ16" s="74">
        <f>BJ$6*'Percentage CCM'!BJ11</f>
        <v>0</v>
      </c>
      <c r="BK16" s="74">
        <f>BK$6*'Percentage CCM'!BK11</f>
        <v>0</v>
      </c>
      <c r="BL16" s="74">
        <f>BL$6*'Percentage CCM'!BL11</f>
        <v>0</v>
      </c>
      <c r="BM16" s="74">
        <f>BM$6*'Percentage CCM'!BM11</f>
        <v>0</v>
      </c>
      <c r="BN16" s="74">
        <f>BN$6*'Percentage CCM'!BN11</f>
        <v>0</v>
      </c>
      <c r="BO16" s="74">
        <f>BO$6*'Percentage CCM'!BO11</f>
        <v>0</v>
      </c>
      <c r="BP16" s="74">
        <f>BP$6*'Percentage CCM'!BP11</f>
        <v>0</v>
      </c>
      <c r="BQ16" s="74">
        <f>BQ$6*'Percentage CCM'!BQ11</f>
        <v>0</v>
      </c>
      <c r="BR16" s="74">
        <f>BR$6*'Percentage CCM'!BR11</f>
        <v>0</v>
      </c>
      <c r="BS16" s="74">
        <f>BS$6*'Percentage CCM'!BS11</f>
        <v>0</v>
      </c>
      <c r="BT16" s="74">
        <f>BT$6*'Percentage CCM'!BT11</f>
        <v>0</v>
      </c>
      <c r="BU16" s="74">
        <f>BU$6*'Percentage CCM'!BU11</f>
        <v>0</v>
      </c>
      <c r="BV16" s="74">
        <f>BV$6*'Percentage CCM'!BV11</f>
        <v>0</v>
      </c>
      <c r="BW16" s="74">
        <f>BW$6*'Percentage CCM'!BW11</f>
        <v>0</v>
      </c>
      <c r="BX16" s="74">
        <f>BX$6*'Percentage CCM'!BX11</f>
        <v>0</v>
      </c>
      <c r="BY16" s="74">
        <f>BY$6*'Percentage CCM'!BY11</f>
        <v>0</v>
      </c>
      <c r="BZ16" s="74">
        <f>BZ$6*'Percentage CCM'!BZ11</f>
        <v>0</v>
      </c>
      <c r="CA16" s="74">
        <f>CA$6*'Percentage CCM'!CA11</f>
        <v>0</v>
      </c>
      <c r="CB16" s="74">
        <f>CB$6*'Percentage CCM'!CB11</f>
        <v>0</v>
      </c>
      <c r="CC16" s="74">
        <f>CC$6*'Percentage CCM'!CC11</f>
        <v>0</v>
      </c>
      <c r="CD16" s="74">
        <f>CD$6*'Percentage CCM'!CD11</f>
        <v>0</v>
      </c>
      <c r="CE16" s="74">
        <f>CE$6*'Percentage CCM'!CE11</f>
        <v>0</v>
      </c>
      <c r="CF16" s="74">
        <f>CF$6*'Percentage CCM'!CF11</f>
        <v>0</v>
      </c>
      <c r="CG16" s="74">
        <f>CG$6*'Percentage CCM'!CG11</f>
        <v>0</v>
      </c>
      <c r="CH16" s="74">
        <f>CH$6*'Percentage CCM'!CH11</f>
        <v>0</v>
      </c>
      <c r="CI16" s="74">
        <f>CI$6*'Percentage CCM'!CI11</f>
        <v>0</v>
      </c>
      <c r="CK16" s="74">
        <f t="shared" si="4"/>
        <v>0</v>
      </c>
    </row>
    <row r="17" spans="1:89">
      <c r="A17" s="68" t="s">
        <v>708</v>
      </c>
      <c r="B17" s="74">
        <f>B$6*'Percentage CCM'!B12</f>
        <v>0</v>
      </c>
      <c r="C17" s="74">
        <f>C$6*'Percentage CCM'!C12</f>
        <v>0</v>
      </c>
      <c r="D17" s="74">
        <f>D$6*'Percentage CCM'!D12</f>
        <v>0</v>
      </c>
      <c r="E17" s="74">
        <f>E$6*'Percentage CCM'!E12</f>
        <v>0</v>
      </c>
      <c r="F17" s="74">
        <f>F$6*'Percentage CCM'!F12</f>
        <v>0</v>
      </c>
      <c r="G17" s="74">
        <f>G$6*'Percentage CCM'!G12</f>
        <v>0</v>
      </c>
      <c r="H17" s="74">
        <f>H$6*'Percentage CCM'!H12</f>
        <v>0</v>
      </c>
      <c r="I17" s="74">
        <f>I$6*'Percentage CCM'!I12</f>
        <v>0</v>
      </c>
      <c r="J17" s="74">
        <f>J$6*'Percentage CCM'!J12</f>
        <v>0</v>
      </c>
      <c r="K17" s="74">
        <f>K$6*'Percentage CCM'!K12</f>
        <v>0</v>
      </c>
      <c r="L17" s="74">
        <f>L$6*'Percentage CCM'!L12</f>
        <v>0</v>
      </c>
      <c r="M17" s="74">
        <f>M$6*'Percentage CCM'!M12</f>
        <v>0</v>
      </c>
      <c r="N17" s="74">
        <f>N$6*'Percentage CCM'!N12</f>
        <v>0</v>
      </c>
      <c r="O17" s="74">
        <f>O$6*'Percentage CCM'!O12</f>
        <v>0</v>
      </c>
      <c r="P17" s="74">
        <f>P$6*'Percentage CCM'!P12</f>
        <v>0</v>
      </c>
      <c r="Q17" s="74">
        <f>Q$6*'Percentage CCM'!Q12</f>
        <v>0</v>
      </c>
      <c r="R17" s="74">
        <f>R$6*'Percentage CCM'!R12</f>
        <v>0</v>
      </c>
      <c r="S17" s="74">
        <f>S$6*'Percentage CCM'!S12</f>
        <v>0</v>
      </c>
      <c r="T17" s="74">
        <f>T$6*'Percentage CCM'!T12</f>
        <v>0</v>
      </c>
      <c r="U17" s="74">
        <f>U$6*'Percentage CCM'!U12</f>
        <v>0</v>
      </c>
      <c r="V17" s="74">
        <f>V$6*'Percentage CCM'!V12</f>
        <v>0</v>
      </c>
      <c r="W17" s="74">
        <f>W$6*'Percentage CCM'!W12</f>
        <v>0</v>
      </c>
      <c r="X17" s="74">
        <f>X$6*'Percentage CCM'!X12</f>
        <v>0</v>
      </c>
      <c r="Y17" s="74">
        <f>Y$6*'Percentage CCM'!Y12</f>
        <v>0</v>
      </c>
      <c r="Z17" s="74">
        <f>Z$6*'Percentage CCM'!Z12</f>
        <v>0</v>
      </c>
      <c r="AA17" s="74">
        <f>AA$6*'Percentage CCM'!AA12</f>
        <v>0</v>
      </c>
      <c r="AB17" s="74">
        <f>AB$6*'Percentage CCM'!AB12</f>
        <v>0</v>
      </c>
      <c r="AC17" s="74">
        <f>AC$6*'Percentage CCM'!AC12</f>
        <v>0</v>
      </c>
      <c r="AD17" s="74">
        <f>AD$6*'Percentage CCM'!AD12</f>
        <v>0</v>
      </c>
      <c r="AE17" s="74">
        <f>AE$6*'Percentage CCM'!AE12</f>
        <v>0</v>
      </c>
      <c r="AF17" s="74">
        <f>AF$6*'Percentage CCM'!AF12</f>
        <v>0</v>
      </c>
      <c r="AG17" s="74">
        <f>AG$6*'Percentage CCM'!AG12</f>
        <v>0</v>
      </c>
      <c r="AH17" s="74">
        <f>AH$6*'Percentage CCM'!AH12</f>
        <v>0</v>
      </c>
      <c r="AI17" s="74">
        <f>AI$6*'Percentage CCM'!AI12</f>
        <v>0</v>
      </c>
      <c r="AJ17" s="74">
        <f>AJ$6*'Percentage CCM'!AJ12</f>
        <v>0</v>
      </c>
      <c r="AK17" s="74">
        <f>AK$6*'Percentage CCM'!AK12</f>
        <v>0</v>
      </c>
      <c r="AL17" s="74">
        <f>AL$6*'Percentage CCM'!AL12</f>
        <v>0</v>
      </c>
      <c r="AM17" s="74">
        <f>AM$6*'Percentage CCM'!AM12</f>
        <v>0</v>
      </c>
      <c r="AN17" s="74">
        <f>AN$6*'Percentage CCM'!AN12</f>
        <v>0</v>
      </c>
      <c r="AO17" s="74">
        <f>AO$6*'Percentage CCM'!AO12</f>
        <v>0</v>
      </c>
      <c r="AP17" s="74">
        <f>AP$6*'Percentage CCM'!AP12</f>
        <v>0</v>
      </c>
      <c r="AQ17" s="74">
        <f>AQ$6*'Percentage CCM'!AQ12</f>
        <v>0</v>
      </c>
      <c r="AR17" s="74">
        <f>AR$6*'Percentage CCM'!AR12</f>
        <v>0</v>
      </c>
      <c r="AS17" s="74">
        <f>AS$6*'Percentage CCM'!AS12</f>
        <v>0</v>
      </c>
      <c r="AT17" s="74">
        <f>AT$6*'Percentage CCM'!AT12</f>
        <v>0</v>
      </c>
      <c r="AU17" s="74">
        <f>AU$6*'Percentage CCM'!AU12</f>
        <v>0</v>
      </c>
      <c r="AV17" s="74">
        <f>AV$6*'Percentage CCM'!AV12</f>
        <v>0</v>
      </c>
      <c r="AW17" s="74">
        <f>AW$6*'Percentage CCM'!AW12</f>
        <v>0</v>
      </c>
      <c r="AX17" s="74">
        <f>AX$6*'Percentage CCM'!AX12</f>
        <v>0</v>
      </c>
      <c r="AY17" s="74">
        <f>AY$6*'Percentage CCM'!AY12</f>
        <v>0</v>
      </c>
      <c r="AZ17" s="74">
        <f>AZ$6*'Percentage CCM'!AZ12</f>
        <v>0</v>
      </c>
      <c r="BA17" s="74">
        <f>BA$6*'Percentage CCM'!BA12</f>
        <v>0</v>
      </c>
      <c r="BB17" s="74">
        <f>BB$6*'Percentage CCM'!BB12</f>
        <v>0</v>
      </c>
      <c r="BC17" s="74">
        <f>BC$6*'Percentage CCM'!BC12</f>
        <v>0</v>
      </c>
      <c r="BD17" s="74">
        <f>BD$6*'Percentage CCM'!BD12</f>
        <v>0</v>
      </c>
      <c r="BE17" s="74">
        <f>BE$6*'Percentage CCM'!BE12</f>
        <v>0</v>
      </c>
      <c r="BF17" s="74">
        <f>BF$6*'Percentage CCM'!BF12</f>
        <v>0</v>
      </c>
      <c r="BG17" s="74">
        <f>BG$6*'Percentage CCM'!BG12</f>
        <v>0</v>
      </c>
      <c r="BH17" s="74">
        <f>BH$6*'Percentage CCM'!BH12</f>
        <v>0</v>
      </c>
      <c r="BI17" s="74">
        <f>BI$6*'Percentage CCM'!BI12</f>
        <v>0</v>
      </c>
      <c r="BJ17" s="74">
        <f>BJ$6*'Percentage CCM'!BJ12</f>
        <v>0</v>
      </c>
      <c r="BK17" s="74">
        <f>BK$6*'Percentage CCM'!BK12</f>
        <v>0</v>
      </c>
      <c r="BL17" s="74">
        <f>BL$6*'Percentage CCM'!BL12</f>
        <v>0</v>
      </c>
      <c r="BM17" s="74">
        <f>BM$6*'Percentage CCM'!BM12</f>
        <v>0</v>
      </c>
      <c r="BN17" s="74">
        <f>BN$6*'Percentage CCM'!BN12</f>
        <v>0</v>
      </c>
      <c r="BO17" s="74">
        <f>BO$6*'Percentage CCM'!BO12</f>
        <v>0</v>
      </c>
      <c r="BP17" s="74">
        <f>BP$6*'Percentage CCM'!BP12</f>
        <v>0</v>
      </c>
      <c r="BQ17" s="74">
        <f>BQ$6*'Percentage CCM'!BQ12</f>
        <v>0</v>
      </c>
      <c r="BR17" s="74">
        <f>BR$6*'Percentage CCM'!BR12</f>
        <v>0</v>
      </c>
      <c r="BS17" s="74">
        <f>BS$6*'Percentage CCM'!BS12</f>
        <v>0</v>
      </c>
      <c r="BT17" s="74">
        <f>BT$6*'Percentage CCM'!BT12</f>
        <v>0</v>
      </c>
      <c r="BU17" s="74">
        <f>BU$6*'Percentage CCM'!BU12</f>
        <v>0</v>
      </c>
      <c r="BV17" s="74">
        <f>BV$6*'Percentage CCM'!BV12</f>
        <v>0</v>
      </c>
      <c r="BW17" s="74">
        <f>BW$6*'Percentage CCM'!BW12</f>
        <v>0</v>
      </c>
      <c r="BX17" s="74">
        <f>BX$6*'Percentage CCM'!BX12</f>
        <v>0</v>
      </c>
      <c r="BY17" s="74">
        <f>BY$6*'Percentage CCM'!BY12</f>
        <v>0</v>
      </c>
      <c r="BZ17" s="74">
        <f>BZ$6*'Percentage CCM'!BZ12</f>
        <v>0</v>
      </c>
      <c r="CA17" s="74">
        <f>CA$6*'Percentage CCM'!CA12</f>
        <v>0</v>
      </c>
      <c r="CB17" s="74">
        <f>CB$6*'Percentage CCM'!CB12</f>
        <v>0</v>
      </c>
      <c r="CC17" s="74">
        <f>CC$6*'Percentage CCM'!CC12</f>
        <v>0</v>
      </c>
      <c r="CD17" s="74">
        <f>CD$6*'Percentage CCM'!CD12</f>
        <v>0</v>
      </c>
      <c r="CE17" s="74">
        <f>CE$6*'Percentage CCM'!CE12</f>
        <v>0</v>
      </c>
      <c r="CF17" s="74">
        <f>CF$6*'Percentage CCM'!CF12</f>
        <v>0</v>
      </c>
      <c r="CG17" s="74">
        <f>CG$6*'Percentage CCM'!CG12</f>
        <v>0</v>
      </c>
      <c r="CH17" s="74">
        <f>CH$6*'Percentage CCM'!CH12</f>
        <v>0</v>
      </c>
      <c r="CI17" s="74">
        <f>CI$6*'Percentage CCM'!CI12</f>
        <v>0</v>
      </c>
      <c r="CK17" s="74">
        <f t="shared" si="4"/>
        <v>0</v>
      </c>
    </row>
    <row r="18" spans="1:89">
      <c r="A18" s="68" t="s">
        <v>744</v>
      </c>
      <c r="B18" s="74">
        <f>B$6*'Percentage CCM'!B13</f>
        <v>0</v>
      </c>
      <c r="C18" s="74">
        <f>C$6*'Percentage CCM'!C13</f>
        <v>0</v>
      </c>
      <c r="D18" s="74">
        <f>D$6*'Percentage CCM'!D13</f>
        <v>0</v>
      </c>
      <c r="E18" s="74">
        <f>E$6*'Percentage CCM'!E13</f>
        <v>0</v>
      </c>
      <c r="F18" s="74">
        <f>F$6*'Percentage CCM'!F13</f>
        <v>0</v>
      </c>
      <c r="G18" s="74">
        <f>G$6*'Percentage CCM'!G13</f>
        <v>0</v>
      </c>
      <c r="H18" s="74">
        <f>H$6*'Percentage CCM'!H13</f>
        <v>0</v>
      </c>
      <c r="I18" s="74">
        <f>I$6*'Percentage CCM'!I13</f>
        <v>0</v>
      </c>
      <c r="J18" s="74">
        <f>J$6*'Percentage CCM'!J13</f>
        <v>0</v>
      </c>
      <c r="K18" s="74">
        <f>K$6*'Percentage CCM'!K13</f>
        <v>0</v>
      </c>
      <c r="L18" s="74">
        <f>L$6*'Percentage CCM'!L13</f>
        <v>0</v>
      </c>
      <c r="M18" s="74">
        <f>M$6*'Percentage CCM'!M13</f>
        <v>0</v>
      </c>
      <c r="N18" s="74">
        <f>N$6*'Percentage CCM'!N13</f>
        <v>0</v>
      </c>
      <c r="O18" s="74">
        <f>O$6*'Percentage CCM'!O13</f>
        <v>0</v>
      </c>
      <c r="P18" s="74">
        <f>P$6*'Percentage CCM'!P13</f>
        <v>0</v>
      </c>
      <c r="Q18" s="74">
        <f>Q$6*'Percentage CCM'!Q13</f>
        <v>0</v>
      </c>
      <c r="R18" s="74">
        <f>R$6*'Percentage CCM'!R13</f>
        <v>0</v>
      </c>
      <c r="S18" s="74">
        <f>S$6*'Percentage CCM'!S13</f>
        <v>0</v>
      </c>
      <c r="T18" s="74">
        <f>T$6*'Percentage CCM'!T13</f>
        <v>0</v>
      </c>
      <c r="U18" s="74">
        <f>U$6*'Percentage CCM'!U13</f>
        <v>0</v>
      </c>
      <c r="V18" s="74">
        <f>V$6*'Percentage CCM'!V13</f>
        <v>0</v>
      </c>
      <c r="W18" s="74">
        <f>W$6*'Percentage CCM'!W13</f>
        <v>0</v>
      </c>
      <c r="X18" s="74">
        <f>X$6*'Percentage CCM'!X13</f>
        <v>0</v>
      </c>
      <c r="Y18" s="74">
        <f>Y$6*'Percentage CCM'!Y13</f>
        <v>0.26233377497837257</v>
      </c>
      <c r="Z18" s="74">
        <f>Z$6*'Percentage CCM'!Z13</f>
        <v>0</v>
      </c>
      <c r="AA18" s="74">
        <f>AA$6*'Percentage CCM'!AA13</f>
        <v>0</v>
      </c>
      <c r="AB18" s="74">
        <f>AB$6*'Percentage CCM'!AB13</f>
        <v>0</v>
      </c>
      <c r="AC18" s="74">
        <f>AC$6*'Percentage CCM'!AC13</f>
        <v>0</v>
      </c>
      <c r="AD18" s="74">
        <f>AD$6*'Percentage CCM'!AD13</f>
        <v>0</v>
      </c>
      <c r="AE18" s="74">
        <f>AE$6*'Percentage CCM'!AE13</f>
        <v>0</v>
      </c>
      <c r="AF18" s="74">
        <f>AF$6*'Percentage CCM'!AF13</f>
        <v>0</v>
      </c>
      <c r="AG18" s="74">
        <f>AG$6*'Percentage CCM'!AG13</f>
        <v>0</v>
      </c>
      <c r="AH18" s="74">
        <f>AH$6*'Percentage CCM'!AH13</f>
        <v>0</v>
      </c>
      <c r="AI18" s="74">
        <f>AI$6*'Percentage CCM'!AI13</f>
        <v>0</v>
      </c>
      <c r="AJ18" s="74">
        <f>AJ$6*'Percentage CCM'!AJ13</f>
        <v>0</v>
      </c>
      <c r="AK18" s="74">
        <f>AK$6*'Percentage CCM'!AK13</f>
        <v>0</v>
      </c>
      <c r="AL18" s="74">
        <f>AL$6*'Percentage CCM'!AL13</f>
        <v>0</v>
      </c>
      <c r="AM18" s="74">
        <f>AM$6*'Percentage CCM'!AM13</f>
        <v>0</v>
      </c>
      <c r="AN18" s="74">
        <f>AN$6*'Percentage CCM'!AN13</f>
        <v>0</v>
      </c>
      <c r="AO18" s="74">
        <f>AO$6*'Percentage CCM'!AO13</f>
        <v>0</v>
      </c>
      <c r="AP18" s="74">
        <f>AP$6*'Percentage CCM'!AP13</f>
        <v>0</v>
      </c>
      <c r="AQ18" s="74">
        <f>AQ$6*'Percentage CCM'!AQ13</f>
        <v>0</v>
      </c>
      <c r="AR18" s="74">
        <f>AR$6*'Percentage CCM'!AR13</f>
        <v>0</v>
      </c>
      <c r="AS18" s="74">
        <f>AS$6*'Percentage CCM'!AS13</f>
        <v>0</v>
      </c>
      <c r="AT18" s="74">
        <f>AT$6*'Percentage CCM'!AT13</f>
        <v>0</v>
      </c>
      <c r="AU18" s="74">
        <f>AU$6*'Percentage CCM'!AU13</f>
        <v>0</v>
      </c>
      <c r="AV18" s="74">
        <f>AV$6*'Percentage CCM'!AV13</f>
        <v>0</v>
      </c>
      <c r="AW18" s="74">
        <f>AW$6*'Percentage CCM'!AW13</f>
        <v>0</v>
      </c>
      <c r="AX18" s="74">
        <f>AX$6*'Percentage CCM'!AX13</f>
        <v>0</v>
      </c>
      <c r="AY18" s="74">
        <f>AY$6*'Percentage CCM'!AY13</f>
        <v>0</v>
      </c>
      <c r="AZ18" s="74">
        <f>AZ$6*'Percentage CCM'!AZ13</f>
        <v>0</v>
      </c>
      <c r="BA18" s="74">
        <f>BA$6*'Percentage CCM'!BA13</f>
        <v>0</v>
      </c>
      <c r="BB18" s="74">
        <f>BB$6*'Percentage CCM'!BB13</f>
        <v>0</v>
      </c>
      <c r="BC18" s="74">
        <f>BC$6*'Percentage CCM'!BC13</f>
        <v>0</v>
      </c>
      <c r="BD18" s="74">
        <f>BD$6*'Percentage CCM'!BD13</f>
        <v>0</v>
      </c>
      <c r="BE18" s="74">
        <f>BE$6*'Percentage CCM'!BE13</f>
        <v>0</v>
      </c>
      <c r="BF18" s="74">
        <f>BF$6*'Percentage CCM'!BF13</f>
        <v>0</v>
      </c>
      <c r="BG18" s="74">
        <f>BG$6*'Percentage CCM'!BG13</f>
        <v>0</v>
      </c>
      <c r="BH18" s="74">
        <f>BH$6*'Percentage CCM'!BH13</f>
        <v>0</v>
      </c>
      <c r="BI18" s="74">
        <f>BI$6*'Percentage CCM'!BI13</f>
        <v>0</v>
      </c>
      <c r="BJ18" s="74">
        <f>BJ$6*'Percentage CCM'!BJ13</f>
        <v>0</v>
      </c>
      <c r="BK18" s="74">
        <f>BK$6*'Percentage CCM'!BK13</f>
        <v>0</v>
      </c>
      <c r="BL18" s="74">
        <f>BL$6*'Percentage CCM'!BL13</f>
        <v>0</v>
      </c>
      <c r="BM18" s="74">
        <f>BM$6*'Percentage CCM'!BM13</f>
        <v>0</v>
      </c>
      <c r="BN18" s="74">
        <f>BN$6*'Percentage CCM'!BN13</f>
        <v>0</v>
      </c>
      <c r="BO18" s="74">
        <f>BO$6*'Percentage CCM'!BO13</f>
        <v>0</v>
      </c>
      <c r="BP18" s="74">
        <f>BP$6*'Percentage CCM'!BP13</f>
        <v>0</v>
      </c>
      <c r="BQ18" s="74">
        <f>BQ$6*'Percentage CCM'!BQ13</f>
        <v>0</v>
      </c>
      <c r="BR18" s="74">
        <f>BR$6*'Percentage CCM'!BR13</f>
        <v>0</v>
      </c>
      <c r="BS18" s="74">
        <f>BS$6*'Percentage CCM'!BS13</f>
        <v>0</v>
      </c>
      <c r="BT18" s="74">
        <f>BT$6*'Percentage CCM'!BT13</f>
        <v>0</v>
      </c>
      <c r="BU18" s="74">
        <f>BU$6*'Percentage CCM'!BU13</f>
        <v>0</v>
      </c>
      <c r="BV18" s="74">
        <f>BV$6*'Percentage CCM'!BV13</f>
        <v>0</v>
      </c>
      <c r="BW18" s="74">
        <f>BW$6*'Percentage CCM'!BW13</f>
        <v>0</v>
      </c>
      <c r="BX18" s="74">
        <f>BX$6*'Percentage CCM'!BX13</f>
        <v>0</v>
      </c>
      <c r="BY18" s="74">
        <f>BY$6*'Percentage CCM'!BY13</f>
        <v>0</v>
      </c>
      <c r="BZ18" s="74">
        <f>BZ$6*'Percentage CCM'!BZ13</f>
        <v>0</v>
      </c>
      <c r="CA18" s="74">
        <f>CA$6*'Percentage CCM'!CA13</f>
        <v>0</v>
      </c>
      <c r="CB18" s="74">
        <f>CB$6*'Percentage CCM'!CB13</f>
        <v>0</v>
      </c>
      <c r="CC18" s="74">
        <f>CC$6*'Percentage CCM'!CC13</f>
        <v>0</v>
      </c>
      <c r="CD18" s="74">
        <f>CD$6*'Percentage CCM'!CD13</f>
        <v>0</v>
      </c>
      <c r="CE18" s="74">
        <f>CE$6*'Percentage CCM'!CE13</f>
        <v>0</v>
      </c>
      <c r="CF18" s="74">
        <f>CF$6*'Percentage CCM'!CF13</f>
        <v>0</v>
      </c>
      <c r="CG18" s="74">
        <f>CG$6*'Percentage CCM'!CG13</f>
        <v>0</v>
      </c>
      <c r="CH18" s="74">
        <f>CH$6*'Percentage CCM'!CH13</f>
        <v>0</v>
      </c>
      <c r="CI18" s="74">
        <f>CI$6*'Percentage CCM'!CI13</f>
        <v>0</v>
      </c>
      <c r="CK18" s="74">
        <f t="shared" si="4"/>
        <v>0.26233377497837257</v>
      </c>
    </row>
    <row r="19" spans="1:89">
      <c r="A19" s="68" t="s">
        <v>745</v>
      </c>
      <c r="B19" s="74">
        <f>B$6*'Percentage CCM'!B14</f>
        <v>0</v>
      </c>
      <c r="C19" s="74">
        <f>C$6*'Percentage CCM'!C14</f>
        <v>0</v>
      </c>
      <c r="D19" s="74">
        <f>D$6*'Percentage CCM'!D14</f>
        <v>0</v>
      </c>
      <c r="E19" s="74">
        <f>E$6*'Percentage CCM'!E14</f>
        <v>0</v>
      </c>
      <c r="F19" s="74">
        <f>F$6*'Percentage CCM'!F14</f>
        <v>0</v>
      </c>
      <c r="G19" s="74">
        <f>G$6*'Percentage CCM'!G14</f>
        <v>0</v>
      </c>
      <c r="H19" s="74">
        <f>H$6*'Percentage CCM'!H14</f>
        <v>0</v>
      </c>
      <c r="I19" s="74">
        <f>I$6*'Percentage CCM'!I14</f>
        <v>0</v>
      </c>
      <c r="J19" s="74">
        <f>J$6*'Percentage CCM'!J14</f>
        <v>0</v>
      </c>
      <c r="K19" s="74">
        <f>K$6*'Percentage CCM'!K14</f>
        <v>0</v>
      </c>
      <c r="L19" s="74">
        <f>L$6*'Percentage CCM'!L14</f>
        <v>0</v>
      </c>
      <c r="M19" s="74">
        <f>M$6*'Percentage CCM'!M14</f>
        <v>0</v>
      </c>
      <c r="N19" s="74">
        <f>N$6*'Percentage CCM'!N14</f>
        <v>0</v>
      </c>
      <c r="O19" s="74">
        <f>O$6*'Percentage CCM'!O14</f>
        <v>0</v>
      </c>
      <c r="P19" s="74">
        <f>P$6*'Percentage CCM'!P14</f>
        <v>0</v>
      </c>
      <c r="Q19" s="74">
        <f>Q$6*'Percentage CCM'!Q14</f>
        <v>0</v>
      </c>
      <c r="R19" s="74">
        <f>R$6*'Percentage CCM'!R14</f>
        <v>0</v>
      </c>
      <c r="S19" s="74">
        <f>S$6*'Percentage CCM'!S14</f>
        <v>0</v>
      </c>
      <c r="T19" s="74">
        <f>T$6*'Percentage CCM'!T14</f>
        <v>0</v>
      </c>
      <c r="U19" s="74">
        <f>U$6*'Percentage CCM'!U14</f>
        <v>0</v>
      </c>
      <c r="V19" s="74">
        <f>V$6*'Percentage CCM'!V14</f>
        <v>0</v>
      </c>
      <c r="W19" s="74">
        <f>W$6*'Percentage CCM'!W14</f>
        <v>0</v>
      </c>
      <c r="X19" s="74">
        <f>X$6*'Percentage CCM'!X14</f>
        <v>0</v>
      </c>
      <c r="Y19" s="74">
        <f>Y$6*'Percentage CCM'!Y14</f>
        <v>0</v>
      </c>
      <c r="Z19" s="74">
        <f>Z$6*'Percentage CCM'!Z14</f>
        <v>0</v>
      </c>
      <c r="AA19" s="74">
        <f>AA$6*'Percentage CCM'!AA14</f>
        <v>0</v>
      </c>
      <c r="AB19" s="74">
        <f>AB$6*'Percentage CCM'!AB14</f>
        <v>0</v>
      </c>
      <c r="AC19" s="74">
        <f>AC$6*'Percentage CCM'!AC14</f>
        <v>0</v>
      </c>
      <c r="AD19" s="74">
        <f>AD$6*'Percentage CCM'!AD14</f>
        <v>0</v>
      </c>
      <c r="AE19" s="74">
        <f>AE$6*'Percentage CCM'!AE14</f>
        <v>0</v>
      </c>
      <c r="AF19" s="74">
        <f>AF$6*'Percentage CCM'!AF14</f>
        <v>0</v>
      </c>
      <c r="AG19" s="74">
        <f>AG$6*'Percentage CCM'!AG14</f>
        <v>0</v>
      </c>
      <c r="AH19" s="74">
        <f>AH$6*'Percentage CCM'!AH14</f>
        <v>0</v>
      </c>
      <c r="AI19" s="74">
        <f>AI$6*'Percentage CCM'!AI14</f>
        <v>0</v>
      </c>
      <c r="AJ19" s="74">
        <f>AJ$6*'Percentage CCM'!AJ14</f>
        <v>0</v>
      </c>
      <c r="AK19" s="74">
        <f>AK$6*'Percentage CCM'!AK14</f>
        <v>0</v>
      </c>
      <c r="AL19" s="74">
        <f>AL$6*'Percentage CCM'!AL14</f>
        <v>0</v>
      </c>
      <c r="AM19" s="74">
        <f>AM$6*'Percentage CCM'!AM14</f>
        <v>0</v>
      </c>
      <c r="AN19" s="74">
        <f>AN$6*'Percentage CCM'!AN14</f>
        <v>0</v>
      </c>
      <c r="AO19" s="74">
        <f>AO$6*'Percentage CCM'!AO14</f>
        <v>0</v>
      </c>
      <c r="AP19" s="74">
        <f>AP$6*'Percentage CCM'!AP14</f>
        <v>0</v>
      </c>
      <c r="AQ19" s="74">
        <f>AQ$6*'Percentage CCM'!AQ14</f>
        <v>0</v>
      </c>
      <c r="AR19" s="74">
        <f>AR$6*'Percentage CCM'!AR14</f>
        <v>0</v>
      </c>
      <c r="AS19" s="74">
        <f>AS$6*'Percentage CCM'!AS14</f>
        <v>0</v>
      </c>
      <c r="AT19" s="74">
        <f>AT$6*'Percentage CCM'!AT14</f>
        <v>0</v>
      </c>
      <c r="AU19" s="74">
        <f>AU$6*'Percentage CCM'!AU14</f>
        <v>0</v>
      </c>
      <c r="AV19" s="74">
        <f>AV$6*'Percentage CCM'!AV14</f>
        <v>0</v>
      </c>
      <c r="AW19" s="74">
        <f>AW$6*'Percentage CCM'!AW14</f>
        <v>0</v>
      </c>
      <c r="AX19" s="74">
        <f>AX$6*'Percentage CCM'!AX14</f>
        <v>0</v>
      </c>
      <c r="AY19" s="74">
        <f>AY$6*'Percentage CCM'!AY14</f>
        <v>0</v>
      </c>
      <c r="AZ19" s="74">
        <f>AZ$6*'Percentage CCM'!AZ14</f>
        <v>0</v>
      </c>
      <c r="BA19" s="74">
        <f>BA$6*'Percentage CCM'!BA14</f>
        <v>0</v>
      </c>
      <c r="BB19" s="74">
        <f>BB$6*'Percentage CCM'!BB14</f>
        <v>0</v>
      </c>
      <c r="BC19" s="74">
        <f>BC$6*'Percentage CCM'!BC14</f>
        <v>0</v>
      </c>
      <c r="BD19" s="74">
        <f>BD$6*'Percentage CCM'!BD14</f>
        <v>0</v>
      </c>
      <c r="BE19" s="74">
        <f>BE$6*'Percentage CCM'!BE14</f>
        <v>0</v>
      </c>
      <c r="BF19" s="74">
        <f>BF$6*'Percentage CCM'!BF14</f>
        <v>0</v>
      </c>
      <c r="BG19" s="74">
        <f>BG$6*'Percentage CCM'!BG14</f>
        <v>0</v>
      </c>
      <c r="BH19" s="74">
        <f>BH$6*'Percentage CCM'!BH14</f>
        <v>0</v>
      </c>
      <c r="BI19" s="74">
        <f>BI$6*'Percentage CCM'!BI14</f>
        <v>0</v>
      </c>
      <c r="BJ19" s="74">
        <f>BJ$6*'Percentage CCM'!BJ14</f>
        <v>0</v>
      </c>
      <c r="BK19" s="74">
        <f>BK$6*'Percentage CCM'!BK14</f>
        <v>0</v>
      </c>
      <c r="BL19" s="74">
        <f>BL$6*'Percentage CCM'!BL14</f>
        <v>0</v>
      </c>
      <c r="BM19" s="74">
        <f>BM$6*'Percentage CCM'!BM14</f>
        <v>0</v>
      </c>
      <c r="BN19" s="74">
        <f>BN$6*'Percentage CCM'!BN14</f>
        <v>0</v>
      </c>
      <c r="BO19" s="74">
        <f>BO$6*'Percentage CCM'!BO14</f>
        <v>0</v>
      </c>
      <c r="BP19" s="74">
        <f>BP$6*'Percentage CCM'!BP14</f>
        <v>0</v>
      </c>
      <c r="BQ19" s="74">
        <f>BQ$6*'Percentage CCM'!BQ14</f>
        <v>0</v>
      </c>
      <c r="BR19" s="74">
        <f>BR$6*'Percentage CCM'!BR14</f>
        <v>0</v>
      </c>
      <c r="BS19" s="74">
        <f>BS$6*'Percentage CCM'!BS14</f>
        <v>0</v>
      </c>
      <c r="BT19" s="74">
        <f>BT$6*'Percentage CCM'!BT14</f>
        <v>0</v>
      </c>
      <c r="BU19" s="74">
        <f>BU$6*'Percentage CCM'!BU14</f>
        <v>0</v>
      </c>
      <c r="BV19" s="74">
        <f>BV$6*'Percentage CCM'!BV14</f>
        <v>0</v>
      </c>
      <c r="BW19" s="74">
        <f>BW$6*'Percentage CCM'!BW14</f>
        <v>0</v>
      </c>
      <c r="BX19" s="74">
        <f>BX$6*'Percentage CCM'!BX14</f>
        <v>0</v>
      </c>
      <c r="BY19" s="74">
        <f>BY$6*'Percentage CCM'!BY14</f>
        <v>0</v>
      </c>
      <c r="BZ19" s="74">
        <f>BZ$6*'Percentage CCM'!BZ14</f>
        <v>0</v>
      </c>
      <c r="CA19" s="74">
        <f>CA$6*'Percentage CCM'!CA14</f>
        <v>0</v>
      </c>
      <c r="CB19" s="74">
        <f>CB$6*'Percentage CCM'!CB14</f>
        <v>0</v>
      </c>
      <c r="CC19" s="74">
        <f>CC$6*'Percentage CCM'!CC14</f>
        <v>0</v>
      </c>
      <c r="CD19" s="74">
        <f>CD$6*'Percentage CCM'!CD14</f>
        <v>0</v>
      </c>
      <c r="CE19" s="74">
        <f>CE$6*'Percentage CCM'!CE14</f>
        <v>0</v>
      </c>
      <c r="CF19" s="74">
        <f>CF$6*'Percentage CCM'!CF14</f>
        <v>0</v>
      </c>
      <c r="CG19" s="74">
        <f>CG$6*'Percentage CCM'!CG14</f>
        <v>0</v>
      </c>
      <c r="CH19" s="74">
        <f>CH$6*'Percentage CCM'!CH14</f>
        <v>0</v>
      </c>
      <c r="CI19" s="74">
        <f>CI$6*'Percentage CCM'!CI14</f>
        <v>0</v>
      </c>
      <c r="CK19" s="74">
        <f t="shared" si="4"/>
        <v>0</v>
      </c>
    </row>
    <row r="20" spans="1:89">
      <c r="A20" s="68" t="s">
        <v>746</v>
      </c>
      <c r="B20" s="74">
        <f>B$6*'Percentage CCM'!B15</f>
        <v>0</v>
      </c>
      <c r="C20" s="74">
        <f>C$6*'Percentage CCM'!C15</f>
        <v>0</v>
      </c>
      <c r="D20" s="74">
        <f>D$6*'Percentage CCM'!D15</f>
        <v>0</v>
      </c>
      <c r="E20" s="74">
        <f>E$6*'Percentage CCM'!E15</f>
        <v>0</v>
      </c>
      <c r="F20" s="74">
        <f>F$6*'Percentage CCM'!F15</f>
        <v>0</v>
      </c>
      <c r="G20" s="74">
        <f>G$6*'Percentage CCM'!G15</f>
        <v>0</v>
      </c>
      <c r="H20" s="74">
        <f>H$6*'Percentage CCM'!H15</f>
        <v>0</v>
      </c>
      <c r="I20" s="74">
        <f>I$6*'Percentage CCM'!I15</f>
        <v>0</v>
      </c>
      <c r="J20" s="74">
        <f>J$6*'Percentage CCM'!J15</f>
        <v>0</v>
      </c>
      <c r="K20" s="74">
        <f>K$6*'Percentage CCM'!K15</f>
        <v>0</v>
      </c>
      <c r="L20" s="74">
        <f>L$6*'Percentage CCM'!L15</f>
        <v>0</v>
      </c>
      <c r="M20" s="74">
        <f>M$6*'Percentage CCM'!M15</f>
        <v>0</v>
      </c>
      <c r="N20" s="74">
        <f>N$6*'Percentage CCM'!N15</f>
        <v>0</v>
      </c>
      <c r="O20" s="74">
        <f>O$6*'Percentage CCM'!O15</f>
        <v>0</v>
      </c>
      <c r="P20" s="74">
        <f>P$6*'Percentage CCM'!P15</f>
        <v>0</v>
      </c>
      <c r="Q20" s="74">
        <f>Q$6*'Percentage CCM'!Q15</f>
        <v>0</v>
      </c>
      <c r="R20" s="74">
        <f>R$6*'Percentage CCM'!R15</f>
        <v>0</v>
      </c>
      <c r="S20" s="74">
        <f>S$6*'Percentage CCM'!S15</f>
        <v>0</v>
      </c>
      <c r="T20" s="74">
        <f>T$6*'Percentage CCM'!T15</f>
        <v>0</v>
      </c>
      <c r="U20" s="74">
        <f>U$6*'Percentage CCM'!U15</f>
        <v>0</v>
      </c>
      <c r="V20" s="74">
        <f>V$6*'Percentage CCM'!V15</f>
        <v>0</v>
      </c>
      <c r="W20" s="74">
        <f>W$6*'Percentage CCM'!W15</f>
        <v>0</v>
      </c>
      <c r="X20" s="74">
        <f>X$6*'Percentage CCM'!X15</f>
        <v>0</v>
      </c>
      <c r="Y20" s="74">
        <f>Y$6*'Percentage CCM'!Y15</f>
        <v>0</v>
      </c>
      <c r="Z20" s="74">
        <f>Z$6*'Percentage CCM'!Z15</f>
        <v>0</v>
      </c>
      <c r="AA20" s="74">
        <f>AA$6*'Percentage CCM'!AA15</f>
        <v>0</v>
      </c>
      <c r="AB20" s="74">
        <f>AB$6*'Percentage CCM'!AB15</f>
        <v>0</v>
      </c>
      <c r="AC20" s="74">
        <f>AC$6*'Percentage CCM'!AC15</f>
        <v>0</v>
      </c>
      <c r="AD20" s="74">
        <f>AD$6*'Percentage CCM'!AD15</f>
        <v>0</v>
      </c>
      <c r="AE20" s="74">
        <f>AE$6*'Percentage CCM'!AE15</f>
        <v>0</v>
      </c>
      <c r="AF20" s="74">
        <f>AF$6*'Percentage CCM'!AF15</f>
        <v>0</v>
      </c>
      <c r="AG20" s="74">
        <f>AG$6*'Percentage CCM'!AG15</f>
        <v>0</v>
      </c>
      <c r="AH20" s="74">
        <f>AH$6*'Percentage CCM'!AH15</f>
        <v>0</v>
      </c>
      <c r="AI20" s="74">
        <f>AI$6*'Percentage CCM'!AI15</f>
        <v>0</v>
      </c>
      <c r="AJ20" s="74">
        <f>AJ$6*'Percentage CCM'!AJ15</f>
        <v>0</v>
      </c>
      <c r="AK20" s="74">
        <f>AK$6*'Percentage CCM'!AK15</f>
        <v>0</v>
      </c>
      <c r="AL20" s="74">
        <f>AL$6*'Percentage CCM'!AL15</f>
        <v>0</v>
      </c>
      <c r="AM20" s="74">
        <f>AM$6*'Percentage CCM'!AM15</f>
        <v>0</v>
      </c>
      <c r="AN20" s="74">
        <f>AN$6*'Percentage CCM'!AN15</f>
        <v>0</v>
      </c>
      <c r="AO20" s="74">
        <f>AO$6*'Percentage CCM'!AO15</f>
        <v>0</v>
      </c>
      <c r="AP20" s="74">
        <f>AP$6*'Percentage CCM'!AP15</f>
        <v>0</v>
      </c>
      <c r="AQ20" s="74">
        <f>AQ$6*'Percentage CCM'!AQ15</f>
        <v>0</v>
      </c>
      <c r="AR20" s="74">
        <f>AR$6*'Percentage CCM'!AR15</f>
        <v>0</v>
      </c>
      <c r="AS20" s="74">
        <f>AS$6*'Percentage CCM'!AS15</f>
        <v>0</v>
      </c>
      <c r="AT20" s="74">
        <f>AT$6*'Percentage CCM'!AT15</f>
        <v>0</v>
      </c>
      <c r="AU20" s="74">
        <f>AU$6*'Percentage CCM'!AU15</f>
        <v>0</v>
      </c>
      <c r="AV20" s="74">
        <f>AV$6*'Percentage CCM'!AV15</f>
        <v>0</v>
      </c>
      <c r="AW20" s="74">
        <f>AW$6*'Percentage CCM'!AW15</f>
        <v>0</v>
      </c>
      <c r="AX20" s="74">
        <f>AX$6*'Percentage CCM'!AX15</f>
        <v>0</v>
      </c>
      <c r="AY20" s="74">
        <f>AY$6*'Percentage CCM'!AY15</f>
        <v>0</v>
      </c>
      <c r="AZ20" s="74">
        <f>AZ$6*'Percentage CCM'!AZ15</f>
        <v>0</v>
      </c>
      <c r="BA20" s="74">
        <f>BA$6*'Percentage CCM'!BA15</f>
        <v>0</v>
      </c>
      <c r="BB20" s="74">
        <f>BB$6*'Percentage CCM'!BB15</f>
        <v>0</v>
      </c>
      <c r="BC20" s="74">
        <f>BC$6*'Percentage CCM'!BC15</f>
        <v>0</v>
      </c>
      <c r="BD20" s="74">
        <f>BD$6*'Percentage CCM'!BD15</f>
        <v>0</v>
      </c>
      <c r="BE20" s="74">
        <f>BE$6*'Percentage CCM'!BE15</f>
        <v>0</v>
      </c>
      <c r="BF20" s="74">
        <f>BF$6*'Percentage CCM'!BF15</f>
        <v>0</v>
      </c>
      <c r="BG20" s="74">
        <f>BG$6*'Percentage CCM'!BG15</f>
        <v>0</v>
      </c>
      <c r="BH20" s="74">
        <f>BH$6*'Percentage CCM'!BH15</f>
        <v>0</v>
      </c>
      <c r="BI20" s="74">
        <f>BI$6*'Percentage CCM'!BI15</f>
        <v>0</v>
      </c>
      <c r="BJ20" s="74">
        <f>BJ$6*'Percentage CCM'!BJ15</f>
        <v>0</v>
      </c>
      <c r="BK20" s="74">
        <f>BK$6*'Percentage CCM'!BK15</f>
        <v>0</v>
      </c>
      <c r="BL20" s="74">
        <f>BL$6*'Percentage CCM'!BL15</f>
        <v>0</v>
      </c>
      <c r="BM20" s="74">
        <f>BM$6*'Percentage CCM'!BM15</f>
        <v>0</v>
      </c>
      <c r="BN20" s="74">
        <f>BN$6*'Percentage CCM'!BN15</f>
        <v>0</v>
      </c>
      <c r="BO20" s="74">
        <f>BO$6*'Percentage CCM'!BO15</f>
        <v>0</v>
      </c>
      <c r="BP20" s="74">
        <f>BP$6*'Percentage CCM'!BP15</f>
        <v>0</v>
      </c>
      <c r="BQ20" s="74">
        <f>BQ$6*'Percentage CCM'!BQ15</f>
        <v>0</v>
      </c>
      <c r="BR20" s="74">
        <f>BR$6*'Percentage CCM'!BR15</f>
        <v>0</v>
      </c>
      <c r="BS20" s="74">
        <f>BS$6*'Percentage CCM'!BS15</f>
        <v>0</v>
      </c>
      <c r="BT20" s="74">
        <f>BT$6*'Percentage CCM'!BT15</f>
        <v>0</v>
      </c>
      <c r="BU20" s="74">
        <f>BU$6*'Percentage CCM'!BU15</f>
        <v>0</v>
      </c>
      <c r="BV20" s="74">
        <f>BV$6*'Percentage CCM'!BV15</f>
        <v>0</v>
      </c>
      <c r="BW20" s="74">
        <f>BW$6*'Percentage CCM'!BW15</f>
        <v>0</v>
      </c>
      <c r="BX20" s="74">
        <f>BX$6*'Percentage CCM'!BX15</f>
        <v>0</v>
      </c>
      <c r="BY20" s="74">
        <f>BY$6*'Percentage CCM'!BY15</f>
        <v>0</v>
      </c>
      <c r="BZ20" s="74">
        <f>BZ$6*'Percentage CCM'!BZ15</f>
        <v>0</v>
      </c>
      <c r="CA20" s="74">
        <f>CA$6*'Percentage CCM'!CA15</f>
        <v>0</v>
      </c>
      <c r="CB20" s="74">
        <f>CB$6*'Percentage CCM'!CB15</f>
        <v>0</v>
      </c>
      <c r="CC20" s="74">
        <f>CC$6*'Percentage CCM'!CC15</f>
        <v>0</v>
      </c>
      <c r="CD20" s="74">
        <f>CD$6*'Percentage CCM'!CD15</f>
        <v>0</v>
      </c>
      <c r="CE20" s="74">
        <f>CE$6*'Percentage CCM'!CE15</f>
        <v>0</v>
      </c>
      <c r="CF20" s="74">
        <f>CF$6*'Percentage CCM'!CF15</f>
        <v>0</v>
      </c>
      <c r="CG20" s="74">
        <f>CG$6*'Percentage CCM'!CG15</f>
        <v>0</v>
      </c>
      <c r="CH20" s="74">
        <f>CH$6*'Percentage CCM'!CH15</f>
        <v>0</v>
      </c>
      <c r="CI20" s="74">
        <f>CI$6*'Percentage CCM'!CI15</f>
        <v>0</v>
      </c>
      <c r="CK20" s="74">
        <f t="shared" si="4"/>
        <v>0</v>
      </c>
    </row>
    <row r="21" spans="1:89">
      <c r="A21" s="68" t="s">
        <v>747</v>
      </c>
      <c r="B21" s="74">
        <f>B$6*'Percentage CCM'!B16</f>
        <v>0</v>
      </c>
      <c r="C21" s="74">
        <f>C$6*'Percentage CCM'!C16</f>
        <v>0</v>
      </c>
      <c r="D21" s="74">
        <f>D$6*'Percentage CCM'!D16</f>
        <v>0</v>
      </c>
      <c r="E21" s="74">
        <f>E$6*'Percentage CCM'!E16</f>
        <v>0</v>
      </c>
      <c r="F21" s="74">
        <f>F$6*'Percentage CCM'!F16</f>
        <v>0</v>
      </c>
      <c r="G21" s="74">
        <f>G$6*'Percentage CCM'!G16</f>
        <v>0</v>
      </c>
      <c r="H21" s="74">
        <f>H$6*'Percentage CCM'!H16</f>
        <v>0</v>
      </c>
      <c r="I21" s="74">
        <f>I$6*'Percentage CCM'!I16</f>
        <v>0</v>
      </c>
      <c r="J21" s="74">
        <f>J$6*'Percentage CCM'!J16</f>
        <v>0</v>
      </c>
      <c r="K21" s="74">
        <f>K$6*'Percentage CCM'!K16</f>
        <v>0</v>
      </c>
      <c r="L21" s="74">
        <f>L$6*'Percentage CCM'!L16</f>
        <v>0</v>
      </c>
      <c r="M21" s="74">
        <f>M$6*'Percentage CCM'!M16</f>
        <v>0</v>
      </c>
      <c r="N21" s="74">
        <f>N$6*'Percentage CCM'!N16</f>
        <v>0</v>
      </c>
      <c r="O21" s="74">
        <f>O$6*'Percentage CCM'!O16</f>
        <v>0</v>
      </c>
      <c r="P21" s="74">
        <f>P$6*'Percentage CCM'!P16</f>
        <v>0</v>
      </c>
      <c r="Q21" s="74">
        <f>Q$6*'Percentage CCM'!Q16</f>
        <v>0</v>
      </c>
      <c r="R21" s="74">
        <f>R$6*'Percentage CCM'!R16</f>
        <v>0</v>
      </c>
      <c r="S21" s="74">
        <f>S$6*'Percentage CCM'!S16</f>
        <v>0</v>
      </c>
      <c r="T21" s="74">
        <f>T$6*'Percentage CCM'!T16</f>
        <v>0</v>
      </c>
      <c r="U21" s="74">
        <f>U$6*'Percentage CCM'!U16</f>
        <v>0</v>
      </c>
      <c r="V21" s="74">
        <f>V$6*'Percentage CCM'!V16</f>
        <v>0</v>
      </c>
      <c r="W21" s="74">
        <f>W$6*'Percentage CCM'!W16</f>
        <v>0</v>
      </c>
      <c r="X21" s="74">
        <f>X$6*'Percentage CCM'!X16</f>
        <v>0</v>
      </c>
      <c r="Y21" s="74">
        <f>Y$6*'Percentage CCM'!Y16</f>
        <v>0</v>
      </c>
      <c r="Z21" s="74">
        <f>Z$6*'Percentage CCM'!Z16</f>
        <v>0</v>
      </c>
      <c r="AA21" s="74">
        <f>AA$6*'Percentage CCM'!AA16</f>
        <v>0</v>
      </c>
      <c r="AB21" s="74">
        <f>AB$6*'Percentage CCM'!AB16</f>
        <v>0</v>
      </c>
      <c r="AC21" s="74">
        <f>AC$6*'Percentage CCM'!AC16</f>
        <v>0</v>
      </c>
      <c r="AD21" s="74">
        <f>AD$6*'Percentage CCM'!AD16</f>
        <v>0</v>
      </c>
      <c r="AE21" s="74">
        <f>AE$6*'Percentage CCM'!AE16</f>
        <v>0</v>
      </c>
      <c r="AF21" s="74">
        <f>AF$6*'Percentage CCM'!AF16</f>
        <v>0</v>
      </c>
      <c r="AG21" s="74">
        <f>AG$6*'Percentage CCM'!AG16</f>
        <v>0</v>
      </c>
      <c r="AH21" s="74">
        <f>AH$6*'Percentage CCM'!AH16</f>
        <v>0</v>
      </c>
      <c r="AI21" s="74">
        <f>AI$6*'Percentage CCM'!AI16</f>
        <v>0</v>
      </c>
      <c r="AJ21" s="74">
        <f>AJ$6*'Percentage CCM'!AJ16</f>
        <v>0</v>
      </c>
      <c r="AK21" s="74">
        <f>AK$6*'Percentage CCM'!AK16</f>
        <v>0</v>
      </c>
      <c r="AL21" s="74">
        <f>AL$6*'Percentage CCM'!AL16</f>
        <v>0</v>
      </c>
      <c r="AM21" s="74">
        <f>AM$6*'Percentage CCM'!AM16</f>
        <v>0</v>
      </c>
      <c r="AN21" s="74">
        <f>AN$6*'Percentage CCM'!AN16</f>
        <v>0</v>
      </c>
      <c r="AO21" s="74">
        <f>AO$6*'Percentage CCM'!AO16</f>
        <v>0</v>
      </c>
      <c r="AP21" s="74">
        <f>AP$6*'Percentage CCM'!AP16</f>
        <v>0</v>
      </c>
      <c r="AQ21" s="74">
        <f>AQ$6*'Percentage CCM'!AQ16</f>
        <v>0</v>
      </c>
      <c r="AR21" s="74">
        <f>AR$6*'Percentage CCM'!AR16</f>
        <v>0</v>
      </c>
      <c r="AS21" s="74">
        <f>AS$6*'Percentage CCM'!AS16</f>
        <v>0</v>
      </c>
      <c r="AT21" s="74">
        <f>AT$6*'Percentage CCM'!AT16</f>
        <v>0</v>
      </c>
      <c r="AU21" s="74">
        <f>AU$6*'Percentage CCM'!AU16</f>
        <v>0</v>
      </c>
      <c r="AV21" s="74">
        <f>AV$6*'Percentage CCM'!AV16</f>
        <v>0</v>
      </c>
      <c r="AW21" s="74">
        <f>AW$6*'Percentage CCM'!AW16</f>
        <v>0</v>
      </c>
      <c r="AX21" s="74">
        <f>AX$6*'Percentage CCM'!AX16</f>
        <v>0</v>
      </c>
      <c r="AY21" s="74">
        <f>AY$6*'Percentage CCM'!AY16</f>
        <v>0</v>
      </c>
      <c r="AZ21" s="74">
        <f>AZ$6*'Percentage CCM'!AZ16</f>
        <v>0</v>
      </c>
      <c r="BA21" s="74">
        <f>BA$6*'Percentage CCM'!BA16</f>
        <v>0</v>
      </c>
      <c r="BB21" s="74">
        <f>BB$6*'Percentage CCM'!BB16</f>
        <v>0</v>
      </c>
      <c r="BC21" s="74">
        <f>BC$6*'Percentage CCM'!BC16</f>
        <v>0</v>
      </c>
      <c r="BD21" s="74">
        <f>BD$6*'Percentage CCM'!BD16</f>
        <v>0</v>
      </c>
      <c r="BE21" s="74">
        <f>BE$6*'Percentage CCM'!BE16</f>
        <v>0</v>
      </c>
      <c r="BF21" s="74">
        <f>BF$6*'Percentage CCM'!BF16</f>
        <v>0</v>
      </c>
      <c r="BG21" s="74">
        <f>BG$6*'Percentage CCM'!BG16</f>
        <v>0</v>
      </c>
      <c r="BH21" s="74">
        <f>BH$6*'Percentage CCM'!BH16</f>
        <v>0</v>
      </c>
      <c r="BI21" s="74">
        <f>BI$6*'Percentage CCM'!BI16</f>
        <v>0</v>
      </c>
      <c r="BJ21" s="74">
        <f>BJ$6*'Percentage CCM'!BJ16</f>
        <v>0</v>
      </c>
      <c r="BK21" s="74">
        <f>BK$6*'Percentage CCM'!BK16</f>
        <v>0</v>
      </c>
      <c r="BL21" s="74">
        <f>BL$6*'Percentage CCM'!BL16</f>
        <v>0</v>
      </c>
      <c r="BM21" s="74">
        <f>BM$6*'Percentage CCM'!BM16</f>
        <v>0</v>
      </c>
      <c r="BN21" s="74">
        <f>BN$6*'Percentage CCM'!BN16</f>
        <v>0</v>
      </c>
      <c r="BO21" s="74">
        <f>BO$6*'Percentage CCM'!BO16</f>
        <v>0</v>
      </c>
      <c r="BP21" s="74">
        <f>BP$6*'Percentage CCM'!BP16</f>
        <v>0</v>
      </c>
      <c r="BQ21" s="74">
        <f>BQ$6*'Percentage CCM'!BQ16</f>
        <v>0</v>
      </c>
      <c r="BR21" s="74">
        <f>BR$6*'Percentage CCM'!BR16</f>
        <v>0</v>
      </c>
      <c r="BS21" s="74">
        <f>BS$6*'Percentage CCM'!BS16</f>
        <v>0</v>
      </c>
      <c r="BT21" s="74">
        <f>BT$6*'Percentage CCM'!BT16</f>
        <v>0</v>
      </c>
      <c r="BU21" s="74">
        <f>BU$6*'Percentage CCM'!BU16</f>
        <v>0</v>
      </c>
      <c r="BV21" s="74">
        <f>BV$6*'Percentage CCM'!BV16</f>
        <v>0</v>
      </c>
      <c r="BW21" s="74">
        <f>BW$6*'Percentage CCM'!BW16</f>
        <v>0</v>
      </c>
      <c r="BX21" s="74">
        <f>BX$6*'Percentage CCM'!BX16</f>
        <v>0</v>
      </c>
      <c r="BY21" s="74">
        <f>BY$6*'Percentage CCM'!BY16</f>
        <v>0</v>
      </c>
      <c r="BZ21" s="74">
        <f>BZ$6*'Percentage CCM'!BZ16</f>
        <v>0</v>
      </c>
      <c r="CA21" s="74">
        <f>CA$6*'Percentage CCM'!CA16</f>
        <v>0</v>
      </c>
      <c r="CB21" s="74">
        <f>CB$6*'Percentage CCM'!CB16</f>
        <v>0</v>
      </c>
      <c r="CC21" s="74">
        <f>CC$6*'Percentage CCM'!CC16</f>
        <v>0</v>
      </c>
      <c r="CD21" s="74">
        <f>CD$6*'Percentage CCM'!CD16</f>
        <v>0</v>
      </c>
      <c r="CE21" s="74">
        <f>CE$6*'Percentage CCM'!CE16</f>
        <v>0</v>
      </c>
      <c r="CF21" s="74">
        <f>CF$6*'Percentage CCM'!CF16</f>
        <v>0</v>
      </c>
      <c r="CG21" s="74">
        <f>CG$6*'Percentage CCM'!CG16</f>
        <v>0</v>
      </c>
      <c r="CH21" s="74">
        <f>CH$6*'Percentage CCM'!CH16</f>
        <v>0</v>
      </c>
      <c r="CI21" s="74">
        <f>CI$6*'Percentage CCM'!CI16</f>
        <v>0</v>
      </c>
      <c r="CK21" s="74">
        <f t="shared" si="4"/>
        <v>0</v>
      </c>
    </row>
    <row r="22" spans="1:89">
      <c r="A22" s="68" t="s">
        <v>748</v>
      </c>
      <c r="B22" s="74">
        <f>B$6*'Percentage CCM'!B17</f>
        <v>0</v>
      </c>
      <c r="C22" s="74">
        <f>C$6*'Percentage CCM'!C17</f>
        <v>0</v>
      </c>
      <c r="D22" s="74">
        <f>D$6*'Percentage CCM'!D17</f>
        <v>0</v>
      </c>
      <c r="E22" s="74">
        <f>E$6*'Percentage CCM'!E17</f>
        <v>0</v>
      </c>
      <c r="F22" s="74">
        <f>F$6*'Percentage CCM'!F17</f>
        <v>0</v>
      </c>
      <c r="G22" s="74">
        <f>G$6*'Percentage CCM'!G17</f>
        <v>0</v>
      </c>
      <c r="H22" s="74">
        <f>H$6*'Percentage CCM'!H17</f>
        <v>0</v>
      </c>
      <c r="I22" s="74">
        <f>I$6*'Percentage CCM'!I17</f>
        <v>0</v>
      </c>
      <c r="J22" s="74">
        <f>J$6*'Percentage CCM'!J17</f>
        <v>0</v>
      </c>
      <c r="K22" s="74">
        <f>K$6*'Percentage CCM'!K17</f>
        <v>0</v>
      </c>
      <c r="L22" s="74">
        <f>L$6*'Percentage CCM'!L17</f>
        <v>0</v>
      </c>
      <c r="M22" s="74">
        <f>M$6*'Percentage CCM'!M17</f>
        <v>0</v>
      </c>
      <c r="N22" s="74">
        <f>N$6*'Percentage CCM'!N17</f>
        <v>0</v>
      </c>
      <c r="O22" s="74">
        <f>O$6*'Percentage CCM'!O17</f>
        <v>0</v>
      </c>
      <c r="P22" s="74">
        <f>P$6*'Percentage CCM'!P17</f>
        <v>0</v>
      </c>
      <c r="Q22" s="74">
        <f>Q$6*'Percentage CCM'!Q17</f>
        <v>0</v>
      </c>
      <c r="R22" s="74">
        <f>R$6*'Percentage CCM'!R17</f>
        <v>0</v>
      </c>
      <c r="S22" s="74">
        <f>S$6*'Percentage CCM'!S17</f>
        <v>0</v>
      </c>
      <c r="T22" s="74">
        <f>T$6*'Percentage CCM'!T17</f>
        <v>0</v>
      </c>
      <c r="U22" s="74">
        <f>U$6*'Percentage CCM'!U17</f>
        <v>0</v>
      </c>
      <c r="V22" s="74">
        <f>V$6*'Percentage CCM'!V17</f>
        <v>0</v>
      </c>
      <c r="W22" s="74">
        <f>W$6*'Percentage CCM'!W17</f>
        <v>0</v>
      </c>
      <c r="X22" s="74">
        <f>X$6*'Percentage CCM'!X17</f>
        <v>0</v>
      </c>
      <c r="Y22" s="74">
        <f>Y$6*'Percentage CCM'!Y17</f>
        <v>0</v>
      </c>
      <c r="Z22" s="74">
        <f>Z$6*'Percentage CCM'!Z17</f>
        <v>0</v>
      </c>
      <c r="AA22" s="74">
        <f>AA$6*'Percentage CCM'!AA17</f>
        <v>0</v>
      </c>
      <c r="AB22" s="74">
        <f>AB$6*'Percentage CCM'!AB17</f>
        <v>0</v>
      </c>
      <c r="AC22" s="74">
        <f>AC$6*'Percentage CCM'!AC17</f>
        <v>0</v>
      </c>
      <c r="AD22" s="74">
        <f>AD$6*'Percentage CCM'!AD17</f>
        <v>0</v>
      </c>
      <c r="AE22" s="74">
        <f>AE$6*'Percentage CCM'!AE17</f>
        <v>0</v>
      </c>
      <c r="AF22" s="74">
        <f>AF$6*'Percentage CCM'!AF17</f>
        <v>0</v>
      </c>
      <c r="AG22" s="74">
        <f>AG$6*'Percentage CCM'!AG17</f>
        <v>0</v>
      </c>
      <c r="AH22" s="74">
        <f>AH$6*'Percentage CCM'!AH17</f>
        <v>0</v>
      </c>
      <c r="AI22" s="74">
        <f>AI$6*'Percentage CCM'!AI17</f>
        <v>0</v>
      </c>
      <c r="AJ22" s="74">
        <f>AJ$6*'Percentage CCM'!AJ17</f>
        <v>0</v>
      </c>
      <c r="AK22" s="74">
        <f>AK$6*'Percentage CCM'!AK17</f>
        <v>0</v>
      </c>
      <c r="AL22" s="74">
        <f>AL$6*'Percentage CCM'!AL17</f>
        <v>0</v>
      </c>
      <c r="AM22" s="74">
        <f>AM$6*'Percentage CCM'!AM17</f>
        <v>0</v>
      </c>
      <c r="AN22" s="74">
        <f>AN$6*'Percentage CCM'!AN17</f>
        <v>0</v>
      </c>
      <c r="AO22" s="74">
        <f>AO$6*'Percentage CCM'!AO17</f>
        <v>0</v>
      </c>
      <c r="AP22" s="74">
        <f>AP$6*'Percentage CCM'!AP17</f>
        <v>0</v>
      </c>
      <c r="AQ22" s="74">
        <f>AQ$6*'Percentage CCM'!AQ17</f>
        <v>0</v>
      </c>
      <c r="AR22" s="74">
        <f>AR$6*'Percentage CCM'!AR17</f>
        <v>0</v>
      </c>
      <c r="AS22" s="74">
        <f>AS$6*'Percentage CCM'!AS17</f>
        <v>0</v>
      </c>
      <c r="AT22" s="74">
        <f>AT$6*'Percentage CCM'!AT17</f>
        <v>0</v>
      </c>
      <c r="AU22" s="74">
        <f>AU$6*'Percentage CCM'!AU17</f>
        <v>0</v>
      </c>
      <c r="AV22" s="74">
        <f>AV$6*'Percentage CCM'!AV17</f>
        <v>0</v>
      </c>
      <c r="AW22" s="74">
        <f>AW$6*'Percentage CCM'!AW17</f>
        <v>0</v>
      </c>
      <c r="AX22" s="74">
        <f>AX$6*'Percentage CCM'!AX17</f>
        <v>0</v>
      </c>
      <c r="AY22" s="74">
        <f>AY$6*'Percentage CCM'!AY17</f>
        <v>0</v>
      </c>
      <c r="AZ22" s="74">
        <f>AZ$6*'Percentage CCM'!AZ17</f>
        <v>0</v>
      </c>
      <c r="BA22" s="74">
        <f>BA$6*'Percentage CCM'!BA17</f>
        <v>0</v>
      </c>
      <c r="BB22" s="74">
        <f>BB$6*'Percentage CCM'!BB17</f>
        <v>0</v>
      </c>
      <c r="BC22" s="74">
        <f>BC$6*'Percentage CCM'!BC17</f>
        <v>0</v>
      </c>
      <c r="BD22" s="74">
        <f>BD$6*'Percentage CCM'!BD17</f>
        <v>0</v>
      </c>
      <c r="BE22" s="74">
        <f>BE$6*'Percentage CCM'!BE17</f>
        <v>0</v>
      </c>
      <c r="BF22" s="74">
        <f>BF$6*'Percentage CCM'!BF17</f>
        <v>0</v>
      </c>
      <c r="BG22" s="74">
        <f>BG$6*'Percentage CCM'!BG17</f>
        <v>0</v>
      </c>
      <c r="BH22" s="74">
        <f>BH$6*'Percentage CCM'!BH17</f>
        <v>0</v>
      </c>
      <c r="BI22" s="74">
        <f>BI$6*'Percentage CCM'!BI17</f>
        <v>0</v>
      </c>
      <c r="BJ22" s="74">
        <f>BJ$6*'Percentage CCM'!BJ17</f>
        <v>0</v>
      </c>
      <c r="BK22" s="74">
        <f>BK$6*'Percentage CCM'!BK17</f>
        <v>0</v>
      </c>
      <c r="BL22" s="74">
        <f>BL$6*'Percentage CCM'!BL17</f>
        <v>0</v>
      </c>
      <c r="BM22" s="74">
        <f>BM$6*'Percentage CCM'!BM17</f>
        <v>0</v>
      </c>
      <c r="BN22" s="74">
        <f>BN$6*'Percentage CCM'!BN17</f>
        <v>0</v>
      </c>
      <c r="BO22" s="74">
        <f>BO$6*'Percentage CCM'!BO17</f>
        <v>0</v>
      </c>
      <c r="BP22" s="74">
        <f>BP$6*'Percentage CCM'!BP17</f>
        <v>0</v>
      </c>
      <c r="BQ22" s="74">
        <f>BQ$6*'Percentage CCM'!BQ17</f>
        <v>0</v>
      </c>
      <c r="BR22" s="74">
        <f>BR$6*'Percentage CCM'!BR17</f>
        <v>0</v>
      </c>
      <c r="BS22" s="74">
        <f>BS$6*'Percentage CCM'!BS17</f>
        <v>0</v>
      </c>
      <c r="BT22" s="74">
        <f>BT$6*'Percentage CCM'!BT17</f>
        <v>0</v>
      </c>
      <c r="BU22" s="74">
        <f>BU$6*'Percentage CCM'!BU17</f>
        <v>0</v>
      </c>
      <c r="BV22" s="74">
        <f>BV$6*'Percentage CCM'!BV17</f>
        <v>0</v>
      </c>
      <c r="BW22" s="74">
        <f>BW$6*'Percentage CCM'!BW17</f>
        <v>0</v>
      </c>
      <c r="BX22" s="74">
        <f>BX$6*'Percentage CCM'!BX17</f>
        <v>0</v>
      </c>
      <c r="BY22" s="74">
        <f>BY$6*'Percentage CCM'!BY17</f>
        <v>0</v>
      </c>
      <c r="BZ22" s="74">
        <f>BZ$6*'Percentage CCM'!BZ17</f>
        <v>0</v>
      </c>
      <c r="CA22" s="74">
        <f>CA$6*'Percentage CCM'!CA17</f>
        <v>0</v>
      </c>
      <c r="CB22" s="74">
        <f>CB$6*'Percentage CCM'!CB17</f>
        <v>0</v>
      </c>
      <c r="CC22" s="74">
        <f>CC$6*'Percentage CCM'!CC17</f>
        <v>0</v>
      </c>
      <c r="CD22" s="74">
        <f>CD$6*'Percentage CCM'!CD17</f>
        <v>0</v>
      </c>
      <c r="CE22" s="74">
        <f>CE$6*'Percentage CCM'!CE17</f>
        <v>0</v>
      </c>
      <c r="CF22" s="74">
        <f>CF$6*'Percentage CCM'!CF17</f>
        <v>0</v>
      </c>
      <c r="CG22" s="74">
        <f>CG$6*'Percentage CCM'!CG17</f>
        <v>0</v>
      </c>
      <c r="CH22" s="74">
        <f>CH$6*'Percentage CCM'!CH17</f>
        <v>0</v>
      </c>
      <c r="CI22" s="74">
        <f>CI$6*'Percentage CCM'!CI17</f>
        <v>0</v>
      </c>
      <c r="CK22" s="74">
        <f t="shared" si="4"/>
        <v>0</v>
      </c>
    </row>
    <row r="23" spans="1:89">
      <c r="A23" s="68" t="s">
        <v>749</v>
      </c>
      <c r="B23" s="74">
        <f>B$6*'Percentage CCM'!B18</f>
        <v>7.5022118212391877E-3</v>
      </c>
      <c r="C23" s="74">
        <f>C$6*'Percentage CCM'!C18</f>
        <v>1.8478391204022365E-2</v>
      </c>
      <c r="D23" s="74">
        <f>D$6*'Percentage CCM'!D18</f>
        <v>6.7035204377712806E-2</v>
      </c>
      <c r="E23" s="74">
        <f>E$6*'Percentage CCM'!E18</f>
        <v>5.0038788475112957E-2</v>
      </c>
      <c r="F23" s="74">
        <f>F$6*'Percentage CCM'!F18</f>
        <v>2.0539041106409101E-2</v>
      </c>
      <c r="G23" s="74">
        <f>G$6*'Percentage CCM'!G18</f>
        <v>1.3163044683563479E-2</v>
      </c>
      <c r="H23" s="74">
        <f>H$6*'Percentage CCM'!H18</f>
        <v>1.0465957782857204E-2</v>
      </c>
      <c r="I23" s="74">
        <f>I$6*'Percentage CCM'!I18</f>
        <v>5.9259152296001353E-3</v>
      </c>
      <c r="J23" s="74">
        <f>J$6*'Percentage CCM'!J18</f>
        <v>5.9985381370122333E-2</v>
      </c>
      <c r="K23" s="74">
        <f>K$6*'Percentage CCM'!K18</f>
        <v>0.15136291180943798</v>
      </c>
      <c r="L23" s="74">
        <f>L$6*'Percentage CCM'!L18</f>
        <v>1.4328594885280083E-3</v>
      </c>
      <c r="M23" s="74">
        <f>M$6*'Percentage CCM'!M18</f>
        <v>1.0243850473440207E-3</v>
      </c>
      <c r="N23" s="74">
        <f>N$6*'Percentage CCM'!N18</f>
        <v>3.1793111225155907E-2</v>
      </c>
      <c r="O23" s="74">
        <f>O$6*'Percentage CCM'!O18</f>
        <v>2.3991358776341573E-3</v>
      </c>
      <c r="P23" s="74">
        <f>P$6*'Percentage CCM'!P18</f>
        <v>7.1111102246994998E-3</v>
      </c>
      <c r="Q23" s="74">
        <f>Q$6*'Percentage CCM'!Q18</f>
        <v>3.3536567014411977E-3</v>
      </c>
      <c r="R23" s="74">
        <f>R$6*'Percentage CCM'!R18</f>
        <v>1.3450585833506688E-2</v>
      </c>
      <c r="S23" s="74">
        <f>S$6*'Percentage CCM'!S18</f>
        <v>7.5116013333730632E-3</v>
      </c>
      <c r="T23" s="74">
        <f>T$6*'Percentage CCM'!T18</f>
        <v>3.1605374688103809E-3</v>
      </c>
      <c r="U23" s="74">
        <f>U$6*'Percentage CCM'!U18</f>
        <v>8.784518075880118E-3</v>
      </c>
      <c r="V23" s="74">
        <f>V$6*'Percentage CCM'!V18</f>
        <v>8.7901538353816408E-3</v>
      </c>
      <c r="W23" s="74">
        <f>W$6*'Percentage CCM'!W18</f>
        <v>6.3325061891108828E-2</v>
      </c>
      <c r="X23" s="74">
        <f>X$6*'Percentage CCM'!X18</f>
        <v>0.11705467147160815</v>
      </c>
      <c r="Y23" s="74">
        <f>Y$6*'Percentage CCM'!Y18</f>
        <v>1.9160653172439954E-2</v>
      </c>
      <c r="Z23" s="74">
        <f>Z$6*'Percentage CCM'!Z18</f>
        <v>1.0001655545351195E-2</v>
      </c>
      <c r="AA23" s="74">
        <f>AA$6*'Percentage CCM'!AA18</f>
        <v>6.0856602123265241E-3</v>
      </c>
      <c r="AB23" s="74">
        <f>AB$6*'Percentage CCM'!AB18</f>
        <v>3.4711952615715781E-2</v>
      </c>
      <c r="AC23" s="74">
        <f>AC$6*'Percentage CCM'!AC18</f>
        <v>5.0795650999579962E-3</v>
      </c>
      <c r="AD23" s="74">
        <f>AD$6*'Percentage CCM'!AD18</f>
        <v>0.20009671425870335</v>
      </c>
      <c r="AE23" s="74">
        <f>AE$6*'Percentage CCM'!AE18</f>
        <v>0.102480550566241</v>
      </c>
      <c r="AF23" s="74">
        <f>AF$6*'Percentage CCM'!AF18</f>
        <v>5.3161424257486489E-2</v>
      </c>
      <c r="AG23" s="74">
        <f>AG$6*'Percentage CCM'!AG18</f>
        <v>8.873823918571476E-2</v>
      </c>
      <c r="AH23" s="74">
        <f>AH$6*'Percentage CCM'!AH18</f>
        <v>5.5892970291593777E-2</v>
      </c>
      <c r="AI23" s="74">
        <f>AI$6*'Percentage CCM'!AI18</f>
        <v>3.7874249217762519E-3</v>
      </c>
      <c r="AJ23" s="74">
        <f>AJ$6*'Percentage CCM'!AJ18</f>
        <v>8.7767364265716619E-3</v>
      </c>
      <c r="AK23" s="74">
        <f>AK$6*'Percentage CCM'!AK18</f>
        <v>4.2805954655532191E-3</v>
      </c>
      <c r="AL23" s="74">
        <f>AL$6*'Percentage CCM'!AL18</f>
        <v>2.8438807935341538E-3</v>
      </c>
      <c r="AM23" s="74">
        <f>AM$6*'Percentage CCM'!AM18</f>
        <v>1.6542502655728555E-3</v>
      </c>
      <c r="AN23" s="74">
        <f>AN$6*'Percentage CCM'!AN18</f>
        <v>5.8422486814385546E-4</v>
      </c>
      <c r="AO23" s="74">
        <f>AO$6*'Percentage CCM'!AO18</f>
        <v>0.32895517461570078</v>
      </c>
      <c r="AP23" s="74">
        <f>AP$6*'Percentage CCM'!AP18</f>
        <v>1.3852371461331423</v>
      </c>
      <c r="AQ23" s="74">
        <f>AQ$6*'Percentage CCM'!AQ18</f>
        <v>0.72227871971270707</v>
      </c>
      <c r="AR23" s="74">
        <f>AR$6*'Percentage CCM'!AR18</f>
        <v>2.604086321746669</v>
      </c>
      <c r="AS23" s="74">
        <f>AS$6*'Percentage CCM'!AS18</f>
        <v>2.1175750578857594E-2</v>
      </c>
      <c r="AT23" s="74">
        <f>AT$6*'Percentage CCM'!AT18</f>
        <v>8.3168143245626047E-3</v>
      </c>
      <c r="AU23" s="74">
        <f>AU$6*'Percentage CCM'!AU18</f>
        <v>9.2394565454542471E-2</v>
      </c>
      <c r="AV23" s="74">
        <f>AV$6*'Percentage CCM'!AV18</f>
        <v>1.6121937794792221E-2</v>
      </c>
      <c r="AW23" s="74">
        <f>AW$6*'Percentage CCM'!AW18</f>
        <v>6.4840964997181288E-3</v>
      </c>
      <c r="AX23" s="74">
        <f>AX$6*'Percentage CCM'!AX18</f>
        <v>1.6923645493346524E-2</v>
      </c>
      <c r="AY23" s="74">
        <f>AY$6*'Percentage CCM'!AY18</f>
        <v>9.1144292924230999E-3</v>
      </c>
      <c r="AZ23" s="74">
        <f>AZ$6*'Percentage CCM'!AZ18</f>
        <v>5.4562635776972228E-3</v>
      </c>
      <c r="BA23" s="74">
        <f>BA$6*'Percentage CCM'!BA18</f>
        <v>8.1397763653281909E-3</v>
      </c>
      <c r="BB23" s="74">
        <f>BB$6*'Percentage CCM'!BB18</f>
        <v>1.1311625588524192E-2</v>
      </c>
      <c r="BC23" s="74">
        <f>BC$6*'Percentage CCM'!BC18</f>
        <v>9.5321627232655328E-3</v>
      </c>
      <c r="BD23" s="74">
        <f>BD$6*'Percentage CCM'!BD18</f>
        <v>5.6905391846751013E-3</v>
      </c>
      <c r="BE23" s="74">
        <f>BE$6*'Percentage CCM'!BE18</f>
        <v>7.3209191870377069E-2</v>
      </c>
      <c r="BF23" s="74">
        <f>BF$6*'Percentage CCM'!BF18</f>
        <v>4.2324932055593737E-3</v>
      </c>
      <c r="BG23" s="74">
        <f>BG$6*'Percentage CCM'!BG18</f>
        <v>2.0956481901164676E-3</v>
      </c>
      <c r="BH23" s="74">
        <f>BH$6*'Percentage CCM'!BH18</f>
        <v>0.14712865924510937</v>
      </c>
      <c r="BI23" s="74">
        <f>BI$6*'Percentage CCM'!BI18</f>
        <v>3.1020244189262875E-2</v>
      </c>
      <c r="BJ23" s="74">
        <f>BJ$6*'Percentage CCM'!BJ18</f>
        <v>0.10013741006259334</v>
      </c>
      <c r="BK23" s="74">
        <f>BK$6*'Percentage CCM'!BK18</f>
        <v>4.3230711907383972E-2</v>
      </c>
      <c r="BL23" s="74">
        <f>BL$6*'Percentage CCM'!BL18</f>
        <v>0.23212813017558642</v>
      </c>
      <c r="BM23" s="74">
        <f>BM$6*'Percentage CCM'!BM18</f>
        <v>0.12083255649950192</v>
      </c>
      <c r="BN23" s="74">
        <f>BN$6*'Percentage CCM'!BN18</f>
        <v>2.3177443677998556E-2</v>
      </c>
      <c r="BO23" s="74">
        <f>BO$6*'Percentage CCM'!BO18</f>
        <v>0.15370583481970457</v>
      </c>
      <c r="BP23" s="74">
        <f>BP$6*'Percentage CCM'!BP18</f>
        <v>0.10832520351988517</v>
      </c>
      <c r="BQ23" s="74">
        <f>BQ$6*'Percentage CCM'!BQ18</f>
        <v>1.2571412130196694E-2</v>
      </c>
      <c r="BR23" s="74">
        <f>BR$6*'Percentage CCM'!BR18</f>
        <v>1.4102709558429959E-4</v>
      </c>
      <c r="BS23" s="74">
        <f>BS$6*'Percentage CCM'!BS18</f>
        <v>2.8276678126265324E-2</v>
      </c>
      <c r="BT23" s="74">
        <f>BT$6*'Percentage CCM'!BT18</f>
        <v>9.8946048558008717E-2</v>
      </c>
      <c r="BU23" s="74">
        <f>BU$6*'Percentage CCM'!BU18</f>
        <v>9.7375033131222533E-2</v>
      </c>
      <c r="BV23" s="74">
        <f>BV$6*'Percentage CCM'!BV18</f>
        <v>1.1831224040826767E-2</v>
      </c>
      <c r="BW23" s="74">
        <f>BW$6*'Percentage CCM'!BW18</f>
        <v>0.39301479493343028</v>
      </c>
      <c r="BX23" s="74">
        <f>BX$6*'Percentage CCM'!BX18</f>
        <v>2.8650168489802279E-3</v>
      </c>
      <c r="BY23" s="74">
        <f>BY$6*'Percentage CCM'!BY18</f>
        <v>1.6009715933356762E-3</v>
      </c>
      <c r="BZ23" s="74">
        <f>BZ$6*'Percentage CCM'!BZ18</f>
        <v>2.1524111114897236E-3</v>
      </c>
      <c r="CA23" s="74">
        <f>CA$6*'Percentage CCM'!CA18</f>
        <v>0.11572782618682013</v>
      </c>
      <c r="CB23" s="74">
        <f>CB$6*'Percentage CCM'!CB18</f>
        <v>2.716745134849818E-2</v>
      </c>
      <c r="CC23" s="74">
        <f>CC$6*'Percentage CCM'!CC18</f>
        <v>6.3490202618152712E-4</v>
      </c>
      <c r="CD23" s="74">
        <f>CD$6*'Percentage CCM'!CD18</f>
        <v>2.9004154061972767E-3</v>
      </c>
      <c r="CE23" s="74">
        <f>CE$6*'Percentage CCM'!CE18</f>
        <v>3.158369493520495E-4</v>
      </c>
      <c r="CF23" s="74">
        <f>CF$6*'Percentage CCM'!CF18</f>
        <v>2.7289448618127397E-3</v>
      </c>
      <c r="CG23" s="74">
        <f>CG$6*'Percentage CCM'!CG18</f>
        <v>5.6631557081567789E-4</v>
      </c>
      <c r="CH23" s="74">
        <f>CH$6*'Percentage CCM'!CH18</f>
        <v>0.85712536499567327</v>
      </c>
      <c r="CI23" s="74">
        <f>CI$6*'Percentage CCM'!CI18</f>
        <v>6.5910106478264379E-3</v>
      </c>
      <c r="CK23" s="74">
        <f t="shared" si="4"/>
        <v>9.2239999162927777</v>
      </c>
    </row>
    <row r="24" spans="1:89">
      <c r="A24" s="68" t="s">
        <v>750</v>
      </c>
      <c r="B24" s="74">
        <f>B$6*'Percentage CCM'!B19</f>
        <v>7.4346243273541496E-4</v>
      </c>
      <c r="C24" s="74">
        <f>C$6*'Percentage CCM'!C19</f>
        <v>3.051477446535803E-3</v>
      </c>
      <c r="D24" s="74">
        <f>D$6*'Percentage CCM'!D19</f>
        <v>2.4659610516486797E-3</v>
      </c>
      <c r="E24" s="74">
        <f>E$6*'Percentage CCM'!E19</f>
        <v>1.7875509016983492E-2</v>
      </c>
      <c r="F24" s="74">
        <f>F$6*'Percentage CCM'!F19</f>
        <v>7.5555039888048963E-4</v>
      </c>
      <c r="G24" s="74">
        <f>G$6*'Percentage CCM'!G19</f>
        <v>4.9671866730428219E-4</v>
      </c>
      <c r="H24" s="74">
        <f>H$6*'Percentage CCM'!H19</f>
        <v>1.7594943519006315E-2</v>
      </c>
      <c r="I24" s="74">
        <f>I$6*'Percentage CCM'!I19</f>
        <v>2.1333294826560486E-2</v>
      </c>
      <c r="J24" s="74">
        <f>J$6*'Percentage CCM'!J19</f>
        <v>0.15257151348487635</v>
      </c>
      <c r="K24" s="74">
        <f>K$6*'Percentage CCM'!K19</f>
        <v>7.8521086135771873E-3</v>
      </c>
      <c r="L24" s="74">
        <f>L$6*'Percentage CCM'!L19</f>
        <v>6.2687602623100348E-3</v>
      </c>
      <c r="M24" s="74">
        <f>M$6*'Percentage CCM'!M19</f>
        <v>1.4247551156964602E-2</v>
      </c>
      <c r="N24" s="74">
        <f>N$6*'Percentage CCM'!N19</f>
        <v>0.35621261352266514</v>
      </c>
      <c r="O24" s="74">
        <f>O$6*'Percentage CCM'!O19</f>
        <v>2.6113671283479481E-2</v>
      </c>
      <c r="P24" s="74">
        <f>P$6*'Percentage CCM'!P19</f>
        <v>4.1244439303257101E-2</v>
      </c>
      <c r="Q24" s="74">
        <f>Q$6*'Percentage CCM'!Q19</f>
        <v>1.631096668428219E-2</v>
      </c>
      <c r="R24" s="74">
        <f>R$6*'Percentage CCM'!R19</f>
        <v>6.5418758372055269E-2</v>
      </c>
      <c r="S24" s="74">
        <f>S$6*'Percentage CCM'!S19</f>
        <v>2.8304584734449224E-2</v>
      </c>
      <c r="T24" s="74">
        <f>T$6*'Percentage CCM'!T19</f>
        <v>6.752057319731268E-3</v>
      </c>
      <c r="U24" s="74">
        <f>U$6*'Percentage CCM'!U19</f>
        <v>2.0369896987548101E-2</v>
      </c>
      <c r="V24" s="74">
        <f>V$6*'Percentage CCM'!V19</f>
        <v>6.0083286804196862E-2</v>
      </c>
      <c r="W24" s="74">
        <f>W$6*'Percentage CCM'!W19</f>
        <v>1.8728299265392632E-2</v>
      </c>
      <c r="X24" s="74">
        <f>X$6*'Percentage CCM'!X19</f>
        <v>3.461875681230555E-2</v>
      </c>
      <c r="Y24" s="74">
        <f>Y$6*'Percentage CCM'!Y19</f>
        <v>0.63603080933481881</v>
      </c>
      <c r="Z24" s="74">
        <f>Z$6*'Percentage CCM'!Z19</f>
        <v>0.15105064400543214</v>
      </c>
      <c r="AA24" s="74">
        <f>AA$6*'Percentage CCM'!AA19</f>
        <v>2.3581933322765283E-2</v>
      </c>
      <c r="AB24" s="74">
        <f>AB$6*'Percentage CCM'!AB19</f>
        <v>0.16328502510432705</v>
      </c>
      <c r="AC24" s="74">
        <f>AC$6*'Percentage CCM'!AC19</f>
        <v>3.9620607779672377E-2</v>
      </c>
      <c r="AD24" s="74">
        <f>AD$6*'Percentage CCM'!AD19</f>
        <v>9.5490839776387702E-3</v>
      </c>
      <c r="AE24" s="74">
        <f>AE$6*'Percentage CCM'!AE19</f>
        <v>4.0586356659897431E-3</v>
      </c>
      <c r="AF24" s="74">
        <f>AF$6*'Percentage CCM'!AF19</f>
        <v>6.3944165970089882E-3</v>
      </c>
      <c r="AG24" s="74">
        <f>AG$6*'Percentage CCM'!AG19</f>
        <v>0</v>
      </c>
      <c r="AH24" s="74">
        <f>AH$6*'Percentage CCM'!AH19</f>
        <v>2.5876375134997122E-3</v>
      </c>
      <c r="AI24" s="74">
        <f>AI$6*'Percentage CCM'!AI19</f>
        <v>1.609655591754907E-2</v>
      </c>
      <c r="AJ24" s="74">
        <f>AJ$6*'Percentage CCM'!AJ19</f>
        <v>3.7301129812929559E-2</v>
      </c>
      <c r="AK24" s="74">
        <f>AK$6*'Percentage CCM'!AK19</f>
        <v>1.8192530728601178E-2</v>
      </c>
      <c r="AL24" s="74">
        <f>AL$6*'Percentage CCM'!AL19</f>
        <v>8.328508038207165E-3</v>
      </c>
      <c r="AM24" s="74">
        <f>AM$6*'Percentage CCM'!AM19</f>
        <v>7.2373449118812438E-3</v>
      </c>
      <c r="AN24" s="74">
        <f>AN$6*'Percentage CCM'!AN19</f>
        <v>8.3341465884194908E-3</v>
      </c>
      <c r="AO24" s="74">
        <f>AO$6*'Percentage CCM'!AO19</f>
        <v>1.132031977422452E-2</v>
      </c>
      <c r="AP24" s="74">
        <f>AP$6*'Percentage CCM'!AP19</f>
        <v>6.7987099196718637E-2</v>
      </c>
      <c r="AQ24" s="74">
        <f>AQ$6*'Percentage CCM'!AQ19</f>
        <v>3.1609571978674271E-3</v>
      </c>
      <c r="AR24" s="74">
        <f>AR$6*'Percentage CCM'!AR19</f>
        <v>0.10399311198209919</v>
      </c>
      <c r="AS24" s="74">
        <f>AS$6*'Percentage CCM'!AS19</f>
        <v>0.10926687298690518</v>
      </c>
      <c r="AT24" s="74">
        <f>AT$6*'Percentage CCM'!AT19</f>
        <v>3.1853398863074776E-2</v>
      </c>
      <c r="AU24" s="74">
        <f>AU$6*'Percentage CCM'!AU19</f>
        <v>0.47905182270521868</v>
      </c>
      <c r="AV24" s="74">
        <f>AV$6*'Percentage CCM'!AV19</f>
        <v>0.17306300215315792</v>
      </c>
      <c r="AW24" s="74">
        <f>AW$6*'Percentage CCM'!AW19</f>
        <v>7.8735457496577291E-3</v>
      </c>
      <c r="AX24" s="74">
        <f>AX$6*'Percentage CCM'!AX19</f>
        <v>1.1282430328897681E-3</v>
      </c>
      <c r="AY24" s="74">
        <f>AY$6*'Percentage CCM'!AY19</f>
        <v>3.9660084218381596E-2</v>
      </c>
      <c r="AZ24" s="74">
        <f>AZ$6*'Percentage CCM'!AZ19</f>
        <v>1.2471459606165081E-2</v>
      </c>
      <c r="BA24" s="74">
        <f>BA$6*'Percentage CCM'!BA19</f>
        <v>5.3257393933147316E-2</v>
      </c>
      <c r="BB24" s="74">
        <f>BB$6*'Percentage CCM'!BB19</f>
        <v>0.10805579180616531</v>
      </c>
      <c r="BC24" s="74">
        <f>BC$6*'Percentage CCM'!BC19</f>
        <v>6.536340153096365E-2</v>
      </c>
      <c r="BD24" s="74">
        <f>BD$6*'Percentage CCM'!BD19</f>
        <v>1.8052744999658941E-2</v>
      </c>
      <c r="BE24" s="74">
        <f>BE$6*'Percentage CCM'!BE19</f>
        <v>1.8355042342140648E-2</v>
      </c>
      <c r="BF24" s="74">
        <f>BF$6*'Percentage CCM'!BF19</f>
        <v>4.5255119659442539E-2</v>
      </c>
      <c r="BG24" s="74">
        <f>BG$6*'Percentage CCM'!BG19</f>
        <v>1.8860833711048207E-2</v>
      </c>
      <c r="BH24" s="74">
        <f>BH$6*'Percentage CCM'!BH19</f>
        <v>2.9966104220205916E-2</v>
      </c>
      <c r="BI24" s="74">
        <f>BI$6*'Percentage CCM'!BI19</f>
        <v>3.2844964435690105E-3</v>
      </c>
      <c r="BJ24" s="74">
        <f>BJ$6*'Percentage CCM'!BJ19</f>
        <v>2.5287224763281147E-3</v>
      </c>
      <c r="BK24" s="74">
        <f>BK$6*'Percentage CCM'!BK19</f>
        <v>2.6938540628854937E-2</v>
      </c>
      <c r="BL24" s="74">
        <f>BL$6*'Percentage CCM'!BL19</f>
        <v>1.5883645271056745E-3</v>
      </c>
      <c r="BM24" s="74">
        <f>BM$6*'Percentage CCM'!BM19</f>
        <v>5.9565344753275594E-2</v>
      </c>
      <c r="BN24" s="74">
        <f>BN$6*'Percentage CCM'!BN19</f>
        <v>8.7914441537235901E-3</v>
      </c>
      <c r="BO24" s="74">
        <f>BO$6*'Percentage CCM'!BO19</f>
        <v>4.018453197900773E-3</v>
      </c>
      <c r="BP24" s="74">
        <f>BP$6*'Percentage CCM'!BP19</f>
        <v>1.0698785532828166E-2</v>
      </c>
      <c r="BQ24" s="74">
        <f>BQ$6*'Percentage CCM'!BQ19</f>
        <v>2.7657106686432731E-2</v>
      </c>
      <c r="BR24" s="74">
        <f>BR$6*'Percentage CCM'!BR19</f>
        <v>1.1895328931893097E-3</v>
      </c>
      <c r="BS24" s="74">
        <f>BS$6*'Percentage CCM'!BS19</f>
        <v>9.3097406798081932E-4</v>
      </c>
      <c r="BT24" s="74">
        <f>BT$6*'Percentage CCM'!BT19</f>
        <v>2.1355262278706919E-3</v>
      </c>
      <c r="BU24" s="74">
        <f>BU$6*'Percentage CCM'!BU19</f>
        <v>2.7123964660507676E-3</v>
      </c>
      <c r="BV24" s="74">
        <f>BV$6*'Percentage CCM'!BV19</f>
        <v>3.2956055824029986E-4</v>
      </c>
      <c r="BW24" s="74">
        <f>BW$6*'Percentage CCM'!BW19</f>
        <v>1.0947487324050985E-2</v>
      </c>
      <c r="BX24" s="74">
        <f>BX$6*'Percentage CCM'!BX19</f>
        <v>1.2534448714288495E-2</v>
      </c>
      <c r="BY24" s="74">
        <f>BY$6*'Percentage CCM'!BY19</f>
        <v>7.0042507208435819E-3</v>
      </c>
      <c r="BZ24" s="74">
        <f>BZ$6*'Percentage CCM'!BZ19</f>
        <v>1.2620956062826108E-2</v>
      </c>
      <c r="CA24" s="74">
        <f>CA$6*'Percentage CCM'!CA19</f>
        <v>0.49877307124529219</v>
      </c>
      <c r="CB24" s="74">
        <f>CB$6*'Percentage CCM'!CB19</f>
        <v>6.8138905003800848E-2</v>
      </c>
      <c r="CC24" s="74">
        <f>CC$6*'Percentage CCM'!CC19</f>
        <v>3.9137796134477701E-3</v>
      </c>
      <c r="CD24" s="74">
        <f>CD$6*'Percentage CCM'!CD19</f>
        <v>2.1216755127600139E-2</v>
      </c>
      <c r="CE24" s="74">
        <f>CE$6*'Percentage CCM'!CE19</f>
        <v>1.8555420774432909E-3</v>
      </c>
      <c r="CF24" s="74">
        <f>CF$6*'Percentage CCM'!CF19</f>
        <v>1.6822262846790861E-2</v>
      </c>
      <c r="CG24" s="74">
        <f>CG$6*'Percentage CCM'!CG19</f>
        <v>3.3271039785421072E-3</v>
      </c>
      <c r="CH24" s="74">
        <f>CH$6*'Percentage CCM'!CH19</f>
        <v>7.4735726648124098E-2</v>
      </c>
      <c r="CI24" s="74">
        <f>CI$6*'Percentage CCM'!CI19</f>
        <v>2.7751623780321841E-2</v>
      </c>
      <c r="CK24" s="74">
        <f t="shared" si="4"/>
        <v>4.3610707026913431</v>
      </c>
    </row>
    <row r="25" spans="1:89">
      <c r="A25" s="68" t="s">
        <v>751</v>
      </c>
      <c r="B25" s="74">
        <f>B$6*'Percentage CCM'!B20</f>
        <v>6.7587493885037727E-5</v>
      </c>
      <c r="C25" s="74">
        <f>C$6*'Percentage CCM'!C20</f>
        <v>1.6952652480754462E-4</v>
      </c>
      <c r="D25" s="74">
        <f>D$6*'Percentage CCM'!D20</f>
        <v>1.9468113565647473E-4</v>
      </c>
      <c r="E25" s="74">
        <f>E$6*'Percentage CCM'!E20</f>
        <v>5.9696384880376368E-5</v>
      </c>
      <c r="F25" s="74">
        <f>F$6*'Percentage CCM'!F20</f>
        <v>5.9648715701091276E-5</v>
      </c>
      <c r="G25" s="74">
        <f>G$6*'Percentage CCM'!G20</f>
        <v>1.2417966682607055E-4</v>
      </c>
      <c r="H25" s="74">
        <f>H$6*'Percentage CCM'!H20</f>
        <v>0</v>
      </c>
      <c r="I25" s="74">
        <f>I$6*'Percentage CCM'!I20</f>
        <v>0</v>
      </c>
      <c r="J25" s="74">
        <f>J$6*'Percentage CCM'!J20</f>
        <v>0</v>
      </c>
      <c r="K25" s="74">
        <f>K$6*'Percentage CCM'!K20</f>
        <v>7.489082376184019E-4</v>
      </c>
      <c r="L25" s="74">
        <f>L$6*'Percentage CCM'!L20</f>
        <v>0</v>
      </c>
      <c r="M25" s="74">
        <f>M$6*'Percentage CCM'!M20</f>
        <v>0</v>
      </c>
      <c r="N25" s="74">
        <f>N$6*'Percentage CCM'!N20</f>
        <v>0</v>
      </c>
      <c r="O25" s="74">
        <f>O$6*'Percentage CCM'!O20</f>
        <v>0</v>
      </c>
      <c r="P25" s="74">
        <f>P$6*'Percentage CCM'!P20</f>
        <v>0</v>
      </c>
      <c r="Q25" s="74">
        <f>Q$6*'Percentage CCM'!Q20</f>
        <v>5.0812980324866634E-5</v>
      </c>
      <c r="R25" s="74">
        <f>R$6*'Percentage CCM'!R20</f>
        <v>2.0379675505313166E-4</v>
      </c>
      <c r="S25" s="74">
        <f>S$6*'Percentage CCM'!S20</f>
        <v>1.0886378744018933E-4</v>
      </c>
      <c r="T25" s="74">
        <f>T$6*'Percentage CCM'!T20</f>
        <v>0</v>
      </c>
      <c r="U25" s="74">
        <f>U$6*'Percentage CCM'!U20</f>
        <v>3.819355685165269E-4</v>
      </c>
      <c r="V25" s="74">
        <f>V$6*'Percentage CCM'!V20</f>
        <v>1.0341357453390166E-4</v>
      </c>
      <c r="W25" s="74">
        <f>W$6*'Percentage CCM'!W20</f>
        <v>1.1705187040870394E-4</v>
      </c>
      <c r="X25" s="74">
        <f>X$6*'Percentage CCM'!X20</f>
        <v>2.163672300769097E-4</v>
      </c>
      <c r="Y25" s="74">
        <f>Y$6*'Percentage CCM'!Y20</f>
        <v>1.2859498773449635E-4</v>
      </c>
      <c r="Z25" s="74">
        <f>Z$6*'Percentage CCM'!Z20</f>
        <v>0</v>
      </c>
      <c r="AA25" s="74">
        <f>AA$6*'Percentage CCM'!AA20</f>
        <v>0</v>
      </c>
      <c r="AB25" s="74">
        <f>AB$6*'Percentage CCM'!AB20</f>
        <v>8.3308686277717894E-4</v>
      </c>
      <c r="AC25" s="74">
        <f>AC$6*'Percentage CCM'!AC20</f>
        <v>0</v>
      </c>
      <c r="AD25" s="74">
        <f>AD$6*'Percentage CCM'!AD20</f>
        <v>3.0383449019759728E-3</v>
      </c>
      <c r="AE25" s="74">
        <f>AE$6*'Percentage CCM'!AE20</f>
        <v>2.0293178329948715E-3</v>
      </c>
      <c r="AF25" s="74">
        <f>AF$6*'Percentage CCM'!AF20</f>
        <v>0</v>
      </c>
      <c r="AG25" s="74">
        <f>AG$6*'Percentage CCM'!AG20</f>
        <v>0</v>
      </c>
      <c r="AH25" s="74">
        <f>AH$6*'Percentage CCM'!AH20</f>
        <v>2.5876375134997119E-4</v>
      </c>
      <c r="AI25" s="74">
        <f>AI$6*'Percentage CCM'!AI20</f>
        <v>0</v>
      </c>
      <c r="AJ25" s="74">
        <f>AJ$6*'Percentage CCM'!AJ20</f>
        <v>0</v>
      </c>
      <c r="AK25" s="74">
        <f>AK$6*'Percentage CCM'!AK20</f>
        <v>0</v>
      </c>
      <c r="AL25" s="74">
        <f>AL$6*'Percentage CCM'!AL20</f>
        <v>0</v>
      </c>
      <c r="AM25" s="74">
        <f>AM$6*'Percentage CCM'!AM20</f>
        <v>0</v>
      </c>
      <c r="AN25" s="74">
        <f>AN$6*'Percentage CCM'!AN20</f>
        <v>0</v>
      </c>
      <c r="AO25" s="74">
        <f>AO$6*'Percentage CCM'!AO20</f>
        <v>1.3318023263793552E-3</v>
      </c>
      <c r="AP25" s="74">
        <f>AP$6*'Percentage CCM'!AP20</f>
        <v>0</v>
      </c>
      <c r="AQ25" s="74">
        <f>AQ$6*'Percentage CCM'!AQ20</f>
        <v>3.9511964973342839E-4</v>
      </c>
      <c r="AR25" s="74">
        <f>AR$6*'Percentage CCM'!AR20</f>
        <v>3.4068177553513244E-4</v>
      </c>
      <c r="AS25" s="74">
        <f>AS$6*'Percentage CCM'!AS20</f>
        <v>0</v>
      </c>
      <c r="AT25" s="74">
        <f>AT$6*'Percentage CCM'!AT20</f>
        <v>0</v>
      </c>
      <c r="AU25" s="74">
        <f>AU$6*'Percentage CCM'!AU20</f>
        <v>1.119934126721727E-3</v>
      </c>
      <c r="AV25" s="74">
        <f>AV$6*'Percentage CCM'!AV20</f>
        <v>1.8261094589570477E-4</v>
      </c>
      <c r="AW25" s="74">
        <f>AW$6*'Percentage CCM'!AW20</f>
        <v>6.6164249997123763E-5</v>
      </c>
      <c r="AX25" s="74">
        <f>AX$6*'Percentage CCM'!AX20</f>
        <v>0</v>
      </c>
      <c r="AY25" s="74">
        <f>AY$6*'Percentage CCM'!AY20</f>
        <v>0</v>
      </c>
      <c r="AZ25" s="74">
        <f>AZ$6*'Percentage CCM'!AZ20</f>
        <v>0</v>
      </c>
      <c r="BA25" s="74">
        <f>BA$6*'Percentage CCM'!BA20</f>
        <v>0</v>
      </c>
      <c r="BB25" s="74">
        <f>BB$6*'Percentage CCM'!BB20</f>
        <v>0</v>
      </c>
      <c r="BC25" s="74">
        <f>BC$6*'Percentage CCM'!BC20</f>
        <v>0</v>
      </c>
      <c r="BD25" s="74">
        <f>BD$6*'Percentage CCM'!BD20</f>
        <v>0</v>
      </c>
      <c r="BE25" s="74">
        <f>BE$6*'Percentage CCM'!BE20</f>
        <v>4.2195499637104941E-4</v>
      </c>
      <c r="BF25" s="74">
        <f>BF$6*'Percentage CCM'!BF20</f>
        <v>0</v>
      </c>
      <c r="BG25" s="74">
        <f>BG$6*'Percentage CCM'!BG20</f>
        <v>0</v>
      </c>
      <c r="BH25" s="74">
        <f>BH$6*'Percentage CCM'!BH20</f>
        <v>1.4737428305019304E-3</v>
      </c>
      <c r="BI25" s="74">
        <f>BI$6*'Percentage CCM'!BI20</f>
        <v>3.6494404928544554E-4</v>
      </c>
      <c r="BJ25" s="74">
        <f>BJ$6*'Percentage CCM'!BJ20</f>
        <v>5.0574449526562292E-4</v>
      </c>
      <c r="BK25" s="74">
        <f>BK$6*'Percentage CCM'!BK20</f>
        <v>6.4523450608035781E-4</v>
      </c>
      <c r="BL25" s="74">
        <f>BL$6*'Percentage CCM'!BL20</f>
        <v>1.815273745263628E-3</v>
      </c>
      <c r="BM25" s="74">
        <f>BM$6*'Percentage CCM'!BM20</f>
        <v>8.509334964753656E-4</v>
      </c>
      <c r="BN25" s="74">
        <f>BN$6*'Percentage CCM'!BN20</f>
        <v>0</v>
      </c>
      <c r="BO25" s="74">
        <f>BO$6*'Percentage CCM'!BO20</f>
        <v>3.01383989842558E-3</v>
      </c>
      <c r="BP25" s="74">
        <f>BP$6*'Percentage CCM'!BP20</f>
        <v>1.3373481916035207E-3</v>
      </c>
      <c r="BQ25" s="74">
        <f>BQ$6*'Percentage CCM'!BQ20</f>
        <v>9.6703170232282263E-5</v>
      </c>
      <c r="BR25" s="74">
        <f>BR$6*'Percentage CCM'!BR20</f>
        <v>0</v>
      </c>
      <c r="BS25" s="74">
        <f>BS$6*'Percentage CCM'!BS20</f>
        <v>0</v>
      </c>
      <c r="BT25" s="74">
        <f>BT$6*'Percentage CCM'!BT20</f>
        <v>0</v>
      </c>
      <c r="BU25" s="74">
        <f>BU$6*'Percentage CCM'!BU20</f>
        <v>2.7123964660507672E-4</v>
      </c>
      <c r="BV25" s="74">
        <f>BV$6*'Percentage CCM'!BV20</f>
        <v>3.295605582402999E-5</v>
      </c>
      <c r="BW25" s="74">
        <f>BW$6*'Percentage CCM'!BW20</f>
        <v>1.0947487324050984E-3</v>
      </c>
      <c r="BX25" s="74">
        <f>BX$6*'Percentage CCM'!BX20</f>
        <v>0</v>
      </c>
      <c r="BY25" s="74">
        <f>BY$6*'Percentage CCM'!BY20</f>
        <v>0</v>
      </c>
      <c r="BZ25" s="74">
        <f>BZ$6*'Percentage CCM'!BZ20</f>
        <v>0</v>
      </c>
      <c r="CA25" s="74">
        <f>CA$6*'Percentage CCM'!CA20</f>
        <v>8.6622624391332432E-5</v>
      </c>
      <c r="CB25" s="74">
        <f>CB$6*'Percentage CCM'!CB20</f>
        <v>1.4685108837026044E-4</v>
      </c>
      <c r="CC25" s="74">
        <f>CC$6*'Percentage CCM'!CC20</f>
        <v>0</v>
      </c>
      <c r="CD25" s="74">
        <f>CD$6*'Percentage CCM'!CD20</f>
        <v>0</v>
      </c>
      <c r="CE25" s="74">
        <f>CE$6*'Percentage CCM'!CE20</f>
        <v>0</v>
      </c>
      <c r="CF25" s="74">
        <f>CF$6*'Percentage CCM'!CF20</f>
        <v>0</v>
      </c>
      <c r="CG25" s="74">
        <f>CG$6*'Percentage CCM'!CG20</f>
        <v>0</v>
      </c>
      <c r="CH25" s="74">
        <f>CH$6*'Percentage CCM'!CH20</f>
        <v>4.2038846239569804E-3</v>
      </c>
      <c r="CI25" s="74">
        <f>CI$6*'Percentage CCM'!CI20</f>
        <v>0</v>
      </c>
      <c r="CK25" s="74">
        <f t="shared" si="4"/>
        <v>2.8692913487881749E-2</v>
      </c>
    </row>
    <row r="26" spans="1:89">
      <c r="A26" s="68" t="s">
        <v>752</v>
      </c>
      <c r="B26" s="74">
        <f>B$6*'Percentage CCM'!B21</f>
        <v>1.3382323789237469E-2</v>
      </c>
      <c r="C26" s="74">
        <f>C$6*'Percentage CCM'!C21</f>
        <v>5.119701049187847E-2</v>
      </c>
      <c r="D26" s="74">
        <f>D$6*'Percentage CCM'!D21</f>
        <v>0.11323952724018281</v>
      </c>
      <c r="E26" s="74">
        <f>E$6*'Percentage CCM'!E21</f>
        <v>6.682218747135403E-2</v>
      </c>
      <c r="F26" s="74">
        <f>F$6*'Percentage CCM'!F21</f>
        <v>3.4695669632801428E-2</v>
      </c>
      <c r="G26" s="74">
        <f>G$6*'Percentage CCM'!G21</f>
        <v>2.6698628367605167E-2</v>
      </c>
      <c r="H26" s="74">
        <f>H$6*'Percentage CCM'!H21</f>
        <v>5.3846594390062424E-2</v>
      </c>
      <c r="I26" s="74">
        <f>I$6*'Percentage CCM'!I21</f>
        <v>4.1481406607200941E-2</v>
      </c>
      <c r="J26" s="74">
        <f>J$6*'Percentage CCM'!J21</f>
        <v>0.28558257652297375</v>
      </c>
      <c r="K26" s="74">
        <f>K$6*'Percentage CCM'!K21</f>
        <v>0.36921260447594118</v>
      </c>
      <c r="L26" s="74">
        <f>L$6*'Percentage CCM'!L21</f>
        <v>5.9873057199206058E-3</v>
      </c>
      <c r="M26" s="74">
        <f>M$6*'Percentage CCM'!M21</f>
        <v>1.3885843726323087E-2</v>
      </c>
      <c r="N26" s="74">
        <f>N$6*'Percentage CCM'!N21</f>
        <v>0.30430549315506367</v>
      </c>
      <c r="O26" s="74">
        <f>O$6*'Percentage CCM'!O21</f>
        <v>2.2053595182867827E-2</v>
      </c>
      <c r="P26" s="74">
        <f>P$6*'Percentage CCM'!P21</f>
        <v>5.2266660151541321E-2</v>
      </c>
      <c r="Q26" s="74">
        <f>Q$6*'Percentage CCM'!Q21</f>
        <v>1.8546737818576322E-2</v>
      </c>
      <c r="R26" s="74">
        <f>R$6*'Percentage CCM'!R21</f>
        <v>7.438581559439307E-2</v>
      </c>
      <c r="S26" s="74">
        <f>S$6*'Percentage CCM'!S21</f>
        <v>4.3654378763515918E-2</v>
      </c>
      <c r="T26" s="74">
        <f>T$6*'Percentage CCM'!T21</f>
        <v>1.5371704961941398E-2</v>
      </c>
      <c r="U26" s="74">
        <f>U$6*'Percentage CCM'!U21</f>
        <v>6.9512273470007893E-2</v>
      </c>
      <c r="V26" s="74">
        <f>V$6*'Percentage CCM'!V21</f>
        <v>5.8428669611654424E-2</v>
      </c>
      <c r="W26" s="74">
        <f>W$6*'Percentage CCM'!W21</f>
        <v>4.9356872022336823E-2</v>
      </c>
      <c r="X26" s="74">
        <f>X$6*'Percentage CCM'!X21</f>
        <v>9.1234848682430258E-2</v>
      </c>
      <c r="Y26" s="74">
        <f>Y$6*'Percentage CCM'!Y21</f>
        <v>0.15740026498702353</v>
      </c>
      <c r="Z26" s="74">
        <f>Z$6*'Percentage CCM'!Z21</f>
        <v>6.0009933272107165E-2</v>
      </c>
      <c r="AA26" s="74">
        <f>AA$6*'Percentage CCM'!AA21</f>
        <v>2.2821225796224465E-2</v>
      </c>
      <c r="AB26" s="74">
        <f>AB$6*'Percentage CCM'!AB21</f>
        <v>0.28547109831164663</v>
      </c>
      <c r="AC26" s="74">
        <f>AC$6*'Percentage CCM'!AC21</f>
        <v>3.8894955622535518E-2</v>
      </c>
      <c r="AD26" s="74">
        <f>AD$6*'Percentage CCM'!AD21</f>
        <v>3.6178006797099611</v>
      </c>
      <c r="AE26" s="74">
        <f>AE$6*'Percentage CCM'!AE21</f>
        <v>0.91353124448652467</v>
      </c>
      <c r="AF26" s="74">
        <f>AF$6*'Percentage CCM'!AF21</f>
        <v>0.1829304669614924</v>
      </c>
      <c r="AG26" s="74">
        <f>AG$6*'Percentage CCM'!AG21</f>
        <v>0.16363389590403557</v>
      </c>
      <c r="AH26" s="74">
        <f>AH$6*'Percentage CCM'!AH21</f>
        <v>0.62439693200748037</v>
      </c>
      <c r="AI26" s="74">
        <f>AI$6*'Percentage CCM'!AI21</f>
        <v>2.2724549530657511E-2</v>
      </c>
      <c r="AJ26" s="74">
        <f>AJ$6*'Percentage CCM'!AJ21</f>
        <v>5.2660418559429975E-2</v>
      </c>
      <c r="AK26" s="74">
        <f>AK$6*'Percentage CCM'!AK21</f>
        <v>2.5683572793319315E-2</v>
      </c>
      <c r="AL26" s="74">
        <f>AL$6*'Percentage CCM'!AL21</f>
        <v>2.1735374636296746E-2</v>
      </c>
      <c r="AM26" s="74">
        <f>AM$6*'Percentage CCM'!AM21</f>
        <v>6.9124028954294326E-3</v>
      </c>
      <c r="AN26" s="74">
        <f>AN$6*'Percentage CCM'!AN21</f>
        <v>1.0098744149343787E-2</v>
      </c>
      <c r="AO26" s="74">
        <f>AO$6*'Percentage CCM'!AO21</f>
        <v>0.29765781994578588</v>
      </c>
      <c r="AP26" s="74">
        <f>AP$6*'Percentage CCM'!AP21</f>
        <v>0.67137260456759651</v>
      </c>
      <c r="AQ26" s="74">
        <f>AQ$6*'Percentage CCM'!AQ21</f>
        <v>7.7048331698018543E-2</v>
      </c>
      <c r="AR26" s="74">
        <f>AR$6*'Percentage CCM'!AR21</f>
        <v>0.36751046535852416</v>
      </c>
      <c r="AS26" s="74">
        <f>AS$6*'Percentage CCM'!AS21</f>
        <v>0.15500649423723761</v>
      </c>
      <c r="AT26" s="74">
        <f>AT$6*'Percentage CCM'!AT21</f>
        <v>5.9714726850359501E-2</v>
      </c>
      <c r="AU26" s="74">
        <f>AU$6*'Percentage CCM'!AU21</f>
        <v>0.25534498089255375</v>
      </c>
      <c r="AV26" s="74">
        <f>AV$6*'Percentage CCM'!AV21</f>
        <v>4.359184151310324E-2</v>
      </c>
      <c r="AW26" s="74">
        <f>AW$6*'Percentage CCM'!AW21</f>
        <v>1.0586279999539802E-2</v>
      </c>
      <c r="AX26" s="74">
        <f>AX$6*'Percentage CCM'!AX21</f>
        <v>4.5129721315590725E-2</v>
      </c>
      <c r="AY26" s="74">
        <f>AY$6*'Percentage CCM'!AY21</f>
        <v>7.6117801388073988E-2</v>
      </c>
      <c r="AZ26" s="74">
        <f>AZ$6*'Percentage CCM'!AZ21</f>
        <v>3.7154556743366804E-2</v>
      </c>
      <c r="BA26" s="74">
        <f>BA$6*'Percentage CCM'!BA21</f>
        <v>4.5233900087323815E-2</v>
      </c>
      <c r="BB26" s="74">
        <f>BB$6*'Percentage CCM'!BB21</f>
        <v>8.2455797053189506E-2</v>
      </c>
      <c r="BC26" s="74">
        <f>BC$6*'Percentage CCM'!BC21</f>
        <v>4.2032298484494683E-2</v>
      </c>
      <c r="BD26" s="74">
        <f>BD$6*'Percentage CCM'!BD21</f>
        <v>3.4731911575430791E-2</v>
      </c>
      <c r="BE26" s="74">
        <f>BE$6*'Percentage CCM'!BE21</f>
        <v>0.21519704814923518</v>
      </c>
      <c r="BF26" s="74">
        <f>BF$6*'Percentage CCM'!BF21</f>
        <v>3.0441393439984733E-2</v>
      </c>
      <c r="BG26" s="74">
        <f>BG$6*'Percentage CCM'!BG21</f>
        <v>1.5560187811614772E-2</v>
      </c>
      <c r="BH26" s="74">
        <f>BH$6*'Percentage CCM'!BH21</f>
        <v>0.32839902739684684</v>
      </c>
      <c r="BI26" s="74">
        <f>BI$6*'Percentage CCM'!BI21</f>
        <v>0.24341768087339219</v>
      </c>
      <c r="BJ26" s="74">
        <f>BJ$6*'Percentage CCM'!BJ21</f>
        <v>0.17498759536190553</v>
      </c>
      <c r="BK26" s="74">
        <f>BK$6*'Percentage CCM'!BK21</f>
        <v>0.3237464134258195</v>
      </c>
      <c r="BL26" s="74">
        <f>BL$6*'Percentage CCM'!BL21</f>
        <v>0.27909833833428283</v>
      </c>
      <c r="BM26" s="74">
        <f>BM$6*'Percentage CCM'!BM21</f>
        <v>0.41185181229407691</v>
      </c>
      <c r="BN26" s="74">
        <f>BN$6*'Percentage CCM'!BN21</f>
        <v>9.9902774474131706E-2</v>
      </c>
      <c r="BO26" s="74">
        <f>BO$6*'Percentage CCM'!BO21</f>
        <v>1.0247055654646973</v>
      </c>
      <c r="BP26" s="74">
        <f>BP$6*'Percentage CCM'!BP21</f>
        <v>0.19525283597411405</v>
      </c>
      <c r="BQ26" s="74">
        <f>BQ$6*'Percentage CCM'!BQ21</f>
        <v>4.1872472710578215E-2</v>
      </c>
      <c r="BR26" s="74">
        <f>BR$6*'Percentage CCM'!BR21</f>
        <v>1.2385857960012399E-3</v>
      </c>
      <c r="BS26" s="74">
        <f>BS$6*'Percentage CCM'!BS21</f>
        <v>6.4372403153371879E-2</v>
      </c>
      <c r="BT26" s="74">
        <f>BT$6*'Percentage CCM'!BT21</f>
        <v>0.18223157144496566</v>
      </c>
      <c r="BU26" s="74">
        <f>BU$6*'Percentage CCM'!BU21</f>
        <v>0.21134993263467577</v>
      </c>
      <c r="BV26" s="74">
        <f>BV$6*'Percentage CCM'!BV21</f>
        <v>2.5679358698084166E-2</v>
      </c>
      <c r="BW26" s="74">
        <f>BW$6*'Percentage CCM'!BW21</f>
        <v>0.85302821229005277</v>
      </c>
      <c r="BX26" s="74">
        <f>BX$6*'Percentage CCM'!BX21</f>
        <v>1.1971677547524522E-2</v>
      </c>
      <c r="BY26" s="74">
        <f>BY$6*'Percentage CCM'!BY21</f>
        <v>6.689774157866933E-3</v>
      </c>
      <c r="BZ26" s="74">
        <f>BZ$6*'Percentage CCM'!BZ21</f>
        <v>1.301230353764242E-2</v>
      </c>
      <c r="CA26" s="74">
        <f>CA$6*'Percentage CCM'!CA21</f>
        <v>0.11464504338192849</v>
      </c>
      <c r="CB26" s="74">
        <f>CB$6*'Percentage CCM'!CB21</f>
        <v>9.1341376966301999E-2</v>
      </c>
      <c r="CC26" s="74">
        <f>CC$6*'Percentage CCM'!CC21</f>
        <v>4.8704812967350023E-3</v>
      </c>
      <c r="CD26" s="74">
        <f>CD$6*'Percentage CCM'!CD21</f>
        <v>2.3301979325489448E-2</v>
      </c>
      <c r="CE26" s="74">
        <f>CE$6*'Percentage CCM'!CE21</f>
        <v>1.9542411241158064E-3</v>
      </c>
      <c r="CF26" s="74">
        <f>CF$6*'Percentage CCM'!CF21</f>
        <v>2.093437154267307E-2</v>
      </c>
      <c r="CG26" s="74">
        <f>CG$6*'Percentage CCM'!CG21</f>
        <v>3.5040775944220068E-3</v>
      </c>
      <c r="CH26" s="74">
        <f>CH$6*'Percentage CCM'!CH21</f>
        <v>1.1527985835473142</v>
      </c>
      <c r="CI26" s="74">
        <f>CI$6*'Percentage CCM'!CI21</f>
        <v>3.8505377995196551E-2</v>
      </c>
      <c r="CK26" s="74">
        <f t="shared" si="4"/>
        <v>16.588406516928547</v>
      </c>
    </row>
    <row r="27" spans="1:89">
      <c r="A27" s="68" t="s">
        <v>753</v>
      </c>
      <c r="B27" s="74">
        <f>B$6*'Percentage CCM'!B22</f>
        <v>9.4622491439052821E-4</v>
      </c>
      <c r="C27" s="74">
        <f>C$6*'Percentage CCM'!C22</f>
        <v>1.9834603402482723E-2</v>
      </c>
      <c r="D27" s="74">
        <f>D$6*'Percentage CCM'!D22</f>
        <v>2.8553233229616291E-3</v>
      </c>
      <c r="E27" s="74">
        <f>E$6*'Percentage CCM'!E22</f>
        <v>1.3510846118149292E-3</v>
      </c>
      <c r="F27" s="74">
        <f>F$6*'Percentage CCM'!F22</f>
        <v>8.7484783028267215E-4</v>
      </c>
      <c r="G27" s="74">
        <f>G$6*'Percentage CCM'!G22</f>
        <v>3.7253900047821173E-4</v>
      </c>
      <c r="H27" s="74">
        <f>H$6*'Percentage CCM'!H22</f>
        <v>1.5168054757764063E-4</v>
      </c>
      <c r="I27" s="74">
        <f>I$6*'Percentage CCM'!I22</f>
        <v>5.9259152296001357E-4</v>
      </c>
      <c r="J27" s="74">
        <f>J$6*'Percentage CCM'!J22</f>
        <v>2.6080600595705366E-3</v>
      </c>
      <c r="K27" s="74">
        <f>K$6*'Percentage CCM'!K22</f>
        <v>6.3789025501668961E-3</v>
      </c>
      <c r="L27" s="74">
        <f>L$6*'Percentage CCM'!L22</f>
        <v>7.6760329742571861E-5</v>
      </c>
      <c r="M27" s="74">
        <f>M$6*'Percentage CCM'!M22</f>
        <v>5.3152634856433119E-5</v>
      </c>
      <c r="N27" s="74">
        <f>N$6*'Percentage CCM'!N22</f>
        <v>6.4883900459501839E-4</v>
      </c>
      <c r="O27" s="74">
        <f>O$6*'Percentage CCM'!O22</f>
        <v>1.8454891366416595E-4</v>
      </c>
      <c r="P27" s="74">
        <f>P$6*'Percentage CCM'!P22</f>
        <v>3.5555551123497495E-4</v>
      </c>
      <c r="Q27" s="74">
        <f>Q$6*'Percentage CCM'!Q22</f>
        <v>5.0812980324866634E-5</v>
      </c>
      <c r="R27" s="74">
        <f>R$6*'Percentage CCM'!R22</f>
        <v>2.0379675505313166E-4</v>
      </c>
      <c r="S27" s="74">
        <f>S$6*'Percentage CCM'!S22</f>
        <v>2.1772757488037865E-4</v>
      </c>
      <c r="T27" s="74">
        <f>T$6*'Percentage CCM'!T22</f>
        <v>0</v>
      </c>
      <c r="U27" s="74">
        <f>U$6*'Percentage CCM'!U22</f>
        <v>1.2731185617217565E-4</v>
      </c>
      <c r="V27" s="74">
        <f>V$6*'Percentage CCM'!V22</f>
        <v>2.0682714906780333E-4</v>
      </c>
      <c r="W27" s="74">
        <f>W$6*'Percentage CCM'!W22</f>
        <v>1.443639735040682E-3</v>
      </c>
      <c r="X27" s="74">
        <f>X$6*'Percentage CCM'!X22</f>
        <v>2.6685291709485528E-3</v>
      </c>
      <c r="Y27" s="74">
        <f>Y$6*'Percentage CCM'!Y22</f>
        <v>3.8578496320348905E-4</v>
      </c>
      <c r="Z27" s="74">
        <f>Z$6*'Percentage CCM'!Z22</f>
        <v>2.5645270629105624E-4</v>
      </c>
      <c r="AA27" s="74">
        <f>AA$6*'Percentage CCM'!AA22</f>
        <v>3.8035376327040776E-4</v>
      </c>
      <c r="AB27" s="74">
        <f>AB$6*'Percentage CCM'!AB22</f>
        <v>4.7208255557373464E-3</v>
      </c>
      <c r="AC27" s="74">
        <f>AC$6*'Percentage CCM'!AC22</f>
        <v>2.9026086285474266E-4</v>
      </c>
      <c r="AD27" s="74">
        <f>AD$6*'Percentage CCM'!AD22</f>
        <v>1.5191724509879862E-2</v>
      </c>
      <c r="AE27" s="74">
        <f>AE$6*'Percentage CCM'!AE22</f>
        <v>6.4261731378170922E-3</v>
      </c>
      <c r="AF27" s="74">
        <f>AF$6*'Percentage CCM'!AF22</f>
        <v>1.8807107638261729E-3</v>
      </c>
      <c r="AG27" s="74">
        <f>AG$6*'Percentage CCM'!AG22</f>
        <v>2.4916648441309065E-2</v>
      </c>
      <c r="AH27" s="74">
        <f>AH$6*'Percentage CCM'!AH22</f>
        <v>2.3288737621497409E-3</v>
      </c>
      <c r="AI27" s="74">
        <f>AI$6*'Percentage CCM'!AI22</f>
        <v>2.7616640054618503E-4</v>
      </c>
      <c r="AJ27" s="74">
        <f>AJ$6*'Percentage CCM'!AJ22</f>
        <v>6.3997036443751707E-4</v>
      </c>
      <c r="AK27" s="74">
        <f>AK$6*'Percentage CCM'!AK22</f>
        <v>3.1212675269658889E-4</v>
      </c>
      <c r="AL27" s="74">
        <f>AL$6*'Percentage CCM'!AL22</f>
        <v>4.0626868479059342E-4</v>
      </c>
      <c r="AM27" s="74">
        <f>AM$6*'Percentage CCM'!AM22</f>
        <v>8.8620549941402979E-5</v>
      </c>
      <c r="AN27" s="74">
        <f>AN$6*'Percentage CCM'!AN22</f>
        <v>3.5768869478195233E-5</v>
      </c>
      <c r="AO27" s="74">
        <f>AO$6*'Percentage CCM'!AO22</f>
        <v>1.9977034895690329E-3</v>
      </c>
      <c r="AP27" s="74">
        <f>AP$6*'Percentage CCM'!AP22</f>
        <v>2.5495162198769489E-2</v>
      </c>
      <c r="AQ27" s="74">
        <f>AQ$6*'Percentage CCM'!AQ22</f>
        <v>7.9023929946685678E-4</v>
      </c>
      <c r="AR27" s="74">
        <f>AR$6*'Percentage CCM'!AR22</f>
        <v>1.2775566582567469E-3</v>
      </c>
      <c r="AS27" s="74">
        <f>AS$6*'Percentage CCM'!AS22</f>
        <v>1.6940600463086074E-3</v>
      </c>
      <c r="AT27" s="74">
        <f>AT$6*'Percentage CCM'!AT22</f>
        <v>5.8217700271938236E-4</v>
      </c>
      <c r="AU27" s="74">
        <f>AU$6*'Percentage CCM'!AU22</f>
        <v>5.8796541652890661E-3</v>
      </c>
      <c r="AV27" s="74">
        <f>AV$6*'Percentage CCM'!AV22</f>
        <v>8.3479289552322187E-4</v>
      </c>
      <c r="AW27" s="74">
        <f>AW$6*'Percentage CCM'!AW22</f>
        <v>1.0586279999539802E-3</v>
      </c>
      <c r="AX27" s="74">
        <f>AX$6*'Percentage CCM'!AX22</f>
        <v>2.9334318855133972E-3</v>
      </c>
      <c r="AY27" s="74">
        <f>AY$6*'Percentage CCM'!AY22</f>
        <v>7.3900778046673775E-4</v>
      </c>
      <c r="AZ27" s="74">
        <f>AZ$6*'Percentage CCM'!AZ22</f>
        <v>5.1964415025687832E-4</v>
      </c>
      <c r="BA27" s="74">
        <f>BA$6*'Percentage CCM'!BA22</f>
        <v>1.1628251950468846E-4</v>
      </c>
      <c r="BB27" s="74">
        <f>BB$6*'Percentage CCM'!BB22</f>
        <v>5.9534871518548385E-4</v>
      </c>
      <c r="BC27" s="74">
        <f>BC$6*'Percentage CCM'!BC22</f>
        <v>3.6313000850535362E-4</v>
      </c>
      <c r="BD27" s="74">
        <f>BD$6*'Percentage CCM'!BD22</f>
        <v>3.9245097825345526E-4</v>
      </c>
      <c r="BE27" s="74">
        <f>BE$6*'Percentage CCM'!BE22</f>
        <v>9.9159424147196602E-3</v>
      </c>
      <c r="BF27" s="74">
        <f>BF$6*'Percentage CCM'!BF22</f>
        <v>4.8836460064146628E-4</v>
      </c>
      <c r="BG27" s="74">
        <f>BG$6*'Percentage CCM'!BG22</f>
        <v>1.5717361425873506E-4</v>
      </c>
      <c r="BH27" s="74">
        <f>BH$6*'Percentage CCM'!BH22</f>
        <v>2.7018618559202057E-3</v>
      </c>
      <c r="BI27" s="74">
        <f>BI$6*'Percentage CCM'!BI22</f>
        <v>2.1896642957126736E-3</v>
      </c>
      <c r="BJ27" s="74">
        <f>BJ$6*'Percentage CCM'!BJ22</f>
        <v>3.5402114668593608E-3</v>
      </c>
      <c r="BK27" s="74">
        <f>BK$6*'Percentage CCM'!BK22</f>
        <v>1.1291603856406261E-3</v>
      </c>
      <c r="BL27" s="74">
        <f>BL$6*'Percentage CCM'!BL22</f>
        <v>6.8072765447386053E-4</v>
      </c>
      <c r="BM27" s="74">
        <f>BM$6*'Percentage CCM'!BM22</f>
        <v>3.4037339859014624E-3</v>
      </c>
      <c r="BN27" s="74">
        <f>BN$6*'Percentage CCM'!BN22</f>
        <v>2.3976665873791606E-3</v>
      </c>
      <c r="BO27" s="74">
        <f>BO$6*'Percentage CCM'!BO22</f>
        <v>1.205535959370232E-2</v>
      </c>
      <c r="BP27" s="74">
        <f>BP$6*'Percentage CCM'!BP22</f>
        <v>2.6746963832070415E-3</v>
      </c>
      <c r="BQ27" s="74">
        <f>BQ$6*'Percentage CCM'!BQ22</f>
        <v>2.9010951069684677E-4</v>
      </c>
      <c r="BR27" s="74">
        <f>BR$6*'Percentage CCM'!BR22</f>
        <v>1.2263225702982575E-5</v>
      </c>
      <c r="BS27" s="74">
        <f>BS$6*'Percentage CCM'!BS22</f>
        <v>6.1729986964867796E-3</v>
      </c>
      <c r="BT27" s="74">
        <f>BT$6*'Percentage CCM'!BT22</f>
        <v>7.83026283552587E-3</v>
      </c>
      <c r="BU27" s="74">
        <f>BU$6*'Percentage CCM'!BU22</f>
        <v>2.5496526780877213E-3</v>
      </c>
      <c r="BV27" s="74">
        <f>BV$6*'Percentage CCM'!BV22</f>
        <v>3.0978692474588191E-4</v>
      </c>
      <c r="BW27" s="74">
        <f>BW$6*'Percentage CCM'!BW22</f>
        <v>1.0290638084607926E-2</v>
      </c>
      <c r="BX27" s="74">
        <f>BX$6*'Percentage CCM'!BX22</f>
        <v>1.5348304548108363E-4</v>
      </c>
      <c r="BY27" s="74">
        <f>BY$6*'Percentage CCM'!BY22</f>
        <v>8.5766335357268368E-5</v>
      </c>
      <c r="BZ27" s="74">
        <f>BZ$6*'Percentage CCM'!BZ22</f>
        <v>9.7836868704078347E-5</v>
      </c>
      <c r="CA27" s="74">
        <f>CA$6*'Percentage CCM'!CA22</f>
        <v>9.0953755610899054E-4</v>
      </c>
      <c r="CB27" s="74">
        <f>CB$6*'Percentage CCM'!CB22</f>
        <v>2.9370217674052089E-4</v>
      </c>
      <c r="CC27" s="74">
        <f>CC$6*'Percentage CCM'!CC22</f>
        <v>2.6091864089651798E-5</v>
      </c>
      <c r="CD27" s="74">
        <f>CD$6*'Percentage CCM'!CD22</f>
        <v>1.1415459173756313E-4</v>
      </c>
      <c r="CE27" s="74">
        <f>CE$6*'Percentage CCM'!CE22</f>
        <v>1.9739809334503094E-5</v>
      </c>
      <c r="CF27" s="74">
        <f>CF$6*'Percentage CCM'!CF22</f>
        <v>1.1214841897860574E-4</v>
      </c>
      <c r="CG27" s="74">
        <f>CG$6*'Percentage CCM'!CG22</f>
        <v>3.5394723175979868E-5</v>
      </c>
      <c r="CH27" s="74">
        <f>CH$6*'Percentage CCM'!CH22</f>
        <v>2.242071799443723E-2</v>
      </c>
      <c r="CI27" s="74">
        <f>CI$6*'Percentage CCM'!CI22</f>
        <v>6.9379059450804599E-4</v>
      </c>
      <c r="CK27" s="74">
        <f t="shared" si="4"/>
        <v>0.23976199803296247</v>
      </c>
    </row>
    <row r="28" spans="1:89">
      <c r="A28" s="68" t="s">
        <v>754</v>
      </c>
      <c r="B28" s="74">
        <f>B$6*'Percentage CCM'!B23</f>
        <v>1.0905242138350837</v>
      </c>
      <c r="C28" s="74">
        <f>C$6*'Percentage CCM'!C23</f>
        <v>0.95884202431147236</v>
      </c>
      <c r="D28" s="74">
        <f>D$6*'Percentage CCM'!D23</f>
        <v>9.2927795420023912E-2</v>
      </c>
      <c r="E28" s="74">
        <f>E$6*'Percentage CCM'!E23</f>
        <v>0.2995136239875863</v>
      </c>
      <c r="F28" s="74">
        <f>F$6*'Percentage CCM'!F23</f>
        <v>2.8472320294654241E-2</v>
      </c>
      <c r="G28" s="74">
        <f>G$6*'Percentage CCM'!G23</f>
        <v>1.4901560019128467E-2</v>
      </c>
      <c r="H28" s="74">
        <f>H$6*'Percentage CCM'!H23</f>
        <v>0.58063313612720835</v>
      </c>
      <c r="I28" s="74">
        <f>I$6*'Percentage CCM'!I23</f>
        <v>0.13011965530438321</v>
      </c>
      <c r="J28" s="74">
        <f>J$6*'Percentage CCM'!J23</f>
        <v>0.56018171843675291</v>
      </c>
      <c r="K28" s="74">
        <f>K$6*'Percentage CCM'!K23</f>
        <v>0.33816721892197776</v>
      </c>
      <c r="L28" s="74">
        <f>L$6*'Percentage CCM'!L23</f>
        <v>1.6108854090691342E-2</v>
      </c>
      <c r="M28" s="74">
        <f>M$6*'Percentage CCM'!M23</f>
        <v>2.6396253814842126E-2</v>
      </c>
      <c r="N28" s="74">
        <f>N$6*'Percentage CCM'!N23</f>
        <v>0.99996123562056383</v>
      </c>
      <c r="O28" s="74">
        <f>O$6*'Percentage CCM'!O23</f>
        <v>3.5486662820588655E-2</v>
      </c>
      <c r="P28" s="74">
        <f>P$6*'Percentage CCM'!P23</f>
        <v>8.7466655763803844E-2</v>
      </c>
      <c r="Q28" s="74">
        <f>Q$6*'Percentage CCM'!Q23</f>
        <v>2.9907367509699533E-2</v>
      </c>
      <c r="R28" s="74">
        <f>R$6*'Percentage CCM'!R23</f>
        <v>0.11995014682646883</v>
      </c>
      <c r="S28" s="74">
        <f>S$6*'Percentage CCM'!S23</f>
        <v>0.15710727881055231</v>
      </c>
      <c r="T28" s="74">
        <f>T$6*'Percentage CCM'!T23</f>
        <v>1.7813938460567603E-2</v>
      </c>
      <c r="U28" s="74">
        <f>U$6*'Percentage CCM'!U23</f>
        <v>7.1240826601752683E-2</v>
      </c>
      <c r="V28" s="74">
        <f>V$6*'Percentage CCM'!V23</f>
        <v>0.25426625914899231</v>
      </c>
      <c r="W28" s="74">
        <f>W$6*'Percentage CCM'!W23</f>
        <v>6.0349667634142054E-2</v>
      </c>
      <c r="X28" s="74">
        <f>X$6*'Percentage CCM'!X23</f>
        <v>0.11155473531921006</v>
      </c>
      <c r="Y28" s="74">
        <f>Y$6*'Percentage CCM'!Y23</f>
        <v>1.3601502214617738</v>
      </c>
      <c r="Z28" s="74">
        <f>Z$6*'Percentage CCM'!Z23</f>
        <v>0.9733859466151179</v>
      </c>
      <c r="AA28" s="74">
        <f>AA$6*'Percentage CCM'!AA23</f>
        <v>0.62084431809149709</v>
      </c>
      <c r="AB28" s="74">
        <f>AB$6*'Percentage CCM'!AB23</f>
        <v>2.8844587399419854</v>
      </c>
      <c r="AC28" s="74">
        <f>AC$6*'Percentage CCM'!AC23</f>
        <v>9.2096479451251545E-2</v>
      </c>
      <c r="AD28" s="74">
        <f>AD$6*'Percentage CCM'!AD23</f>
        <v>4.0631352324852967</v>
      </c>
      <c r="AE28" s="74">
        <f>AE$6*'Percentage CCM'!AE23</f>
        <v>0.82728523658424247</v>
      </c>
      <c r="AF28" s="74">
        <f>AF$6*'Percentage CCM'!AF23</f>
        <v>0.30768428096196188</v>
      </c>
      <c r="AG28" s="74">
        <f>AG$6*'Percentage CCM'!AG23</f>
        <v>0.60426573145362505</v>
      </c>
      <c r="AH28" s="74">
        <f>AH$6*'Percentage CCM'!AH23</f>
        <v>0.37727754946825798</v>
      </c>
      <c r="AI28" s="74">
        <f>AI$6*'Percentage CCM'!AI23</f>
        <v>8.0511656493161693E-2</v>
      </c>
      <c r="AJ28" s="74">
        <f>AJ$6*'Percentage CCM'!AJ23</f>
        <v>0.18657256655948637</v>
      </c>
      <c r="AK28" s="74">
        <f>AK$6*'Percentage CCM'!AK23</f>
        <v>9.0995290686099156E-2</v>
      </c>
      <c r="AL28" s="74">
        <f>AL$6*'Percentage CCM'!AL23</f>
        <v>7.3245635696993036E-2</v>
      </c>
      <c r="AM28" s="74">
        <f>AM$6*'Percentage CCM'!AM23</f>
        <v>1.8597829285393771E-2</v>
      </c>
      <c r="AN28" s="74">
        <f>AN$6*'Percentage CCM'!AN23</f>
        <v>2.5035012614626134E-2</v>
      </c>
      <c r="AO28" s="74">
        <f>AO$6*'Percentage CCM'!AO23</f>
        <v>0.32096436065742467</v>
      </c>
      <c r="AP28" s="74">
        <f>AP$6*'Percentage CCM'!AP23</f>
        <v>4.4659025784844557</v>
      </c>
      <c r="AQ28" s="74">
        <f>AQ$6*'Percentage CCM'!AQ23</f>
        <v>0.43700233260517179</v>
      </c>
      <c r="AR28" s="74">
        <f>AR$6*'Percentage CCM'!AR23</f>
        <v>1.0100501925532246</v>
      </c>
      <c r="AS28" s="74">
        <f>AS$6*'Percentage CCM'!AS23</f>
        <v>0.27020257738622289</v>
      </c>
      <c r="AT28" s="74">
        <f>AT$6*'Percentage CCM'!AT23</f>
        <v>0.13341456200013391</v>
      </c>
      <c r="AU28" s="74">
        <f>AU$6*'Percentage CCM'!AU23</f>
        <v>0.65320157941044721</v>
      </c>
      <c r="AV28" s="74">
        <f>AV$6*'Percentage CCM'!AV23</f>
        <v>0.34511693378311847</v>
      </c>
      <c r="AW28" s="74">
        <f>AW$6*'Percentage CCM'!AW23</f>
        <v>0.21179176424079316</v>
      </c>
      <c r="AX28" s="74">
        <f>AX$6*'Percentage CCM'!AX23</f>
        <v>0.27100397650012231</v>
      </c>
      <c r="AY28" s="74">
        <f>AY$6*'Percentage CCM'!AY23</f>
        <v>0.15952155799688969</v>
      </c>
      <c r="AZ28" s="74">
        <f>AZ$6*'Percentage CCM'!AZ23</f>
        <v>8.4701996491871157E-2</v>
      </c>
      <c r="BA28" s="74">
        <f>BA$6*'Percentage CCM'!BA23</f>
        <v>0.30596208065271036</v>
      </c>
      <c r="BB28" s="74">
        <f>BB$6*'Percentage CCM'!BB23</f>
        <v>0.14990205364097134</v>
      </c>
      <c r="BC28" s="74">
        <f>BC$6*'Percentage CCM'!BC23</f>
        <v>0.13408760420322427</v>
      </c>
      <c r="BD28" s="74">
        <f>BD$6*'Percentage CCM'!BD23</f>
        <v>6.6829950155468221E-2</v>
      </c>
      <c r="BE28" s="74">
        <f>BE$6*'Percentage CCM'!BE23</f>
        <v>1.9743274280201402</v>
      </c>
      <c r="BF28" s="74">
        <f>BF$6*'Percentage CCM'!BF23</f>
        <v>0.17241787585653823</v>
      </c>
      <c r="BG28" s="74">
        <f>BG$6*'Percentage CCM'!BG23</f>
        <v>4.0611284900321266E-2</v>
      </c>
      <c r="BH28" s="74">
        <f>BH$6*'Percentage CCM'!BH23</f>
        <v>0.43290308648959397</v>
      </c>
      <c r="BI28" s="74">
        <f>BI$6*'Percentage CCM'!BI23</f>
        <v>0.15948054953773971</v>
      </c>
      <c r="BJ28" s="74">
        <f>BJ$6*'Percentage CCM'!BJ23</f>
        <v>0.12491889033060888</v>
      </c>
      <c r="BK28" s="74">
        <f>BK$6*'Percentage CCM'!BK23</f>
        <v>0.11743268010662511</v>
      </c>
      <c r="BL28" s="74">
        <f>BL$6*'Percentage CCM'!BL23</f>
        <v>0.24392740951980002</v>
      </c>
      <c r="BM28" s="74">
        <f>BM$6*'Percentage CCM'!BM23</f>
        <v>0.42546674823768282</v>
      </c>
      <c r="BN28" s="74">
        <f>BN$6*'Percentage CCM'!BN23</f>
        <v>0.14385999524274967</v>
      </c>
      <c r="BO28" s="74">
        <f>BO$6*'Percentage CCM'!BO23</f>
        <v>0.45609443796173776</v>
      </c>
      <c r="BP28" s="74">
        <f>BP$6*'Percentage CCM'!BP23</f>
        <v>0.38381893099021047</v>
      </c>
      <c r="BQ28" s="74">
        <f>BQ$6*'Percentage CCM'!BQ23</f>
        <v>5.2896634117058396E-2</v>
      </c>
      <c r="BR28" s="74">
        <f>BR$6*'Percentage CCM'!BR23</f>
        <v>2.6094753318987272E-3</v>
      </c>
      <c r="BS28" s="74">
        <f>BS$6*'Percentage CCM'!BS23</f>
        <v>1.0502552562100158</v>
      </c>
      <c r="BT28" s="74">
        <f>BT$6*'Percentage CCM'!BT23</f>
        <v>1.6778117730304067</v>
      </c>
      <c r="BU28" s="74">
        <f>BU$6*'Percentage CCM'!BU23</f>
        <v>1.8655320414203964</v>
      </c>
      <c r="BV28" s="74">
        <f>BV$6*'Percentage CCM'!BV23</f>
        <v>0.22666516074651344</v>
      </c>
      <c r="BW28" s="74">
        <f>BW$6*'Percentage CCM'!BW23</f>
        <v>7.5294628317357848</v>
      </c>
      <c r="BX28" s="74">
        <f>BX$6*'Percentage CCM'!BX23</f>
        <v>3.2209814540159365E-2</v>
      </c>
      <c r="BY28" s="74">
        <f>BY$6*'Percentage CCM'!BY23</f>
        <v>1.7998846367608731E-2</v>
      </c>
      <c r="BZ28" s="74">
        <f>BZ$6*'Percentage CCM'!BZ23</f>
        <v>5.0540306910315753E-2</v>
      </c>
      <c r="CA28" s="74">
        <f>CA$6*'Percentage CCM'!CA23</f>
        <v>0.50201543891805056</v>
      </c>
      <c r="CB28" s="74">
        <f>CB$6*'Percentage CCM'!CB23</f>
        <v>0.30767573762089229</v>
      </c>
      <c r="CC28" s="74">
        <f>CC$6*'Percentage CCM'!CC23</f>
        <v>9.020432542798211E-3</v>
      </c>
      <c r="CD28" s="74">
        <f>CD$6*'Percentage CCM'!CD23</f>
        <v>8.8792171180756774E-2</v>
      </c>
      <c r="CE28" s="74">
        <f>CE$6*'Percentage CCM'!CE23</f>
        <v>3.9084822482316137E-3</v>
      </c>
      <c r="CF28" s="74">
        <f>CF$6*'Percentage CCM'!CF23</f>
        <v>3.8771750638514228E-2</v>
      </c>
      <c r="CG28" s="74">
        <f>CG$6*'Percentage CCM'!CG23</f>
        <v>7.0081551888440145E-3</v>
      </c>
      <c r="CH28" s="74">
        <f>CH$6*'Percentage CCM'!CH23</f>
        <v>2.1860200044576299</v>
      </c>
      <c r="CI28" s="74">
        <f>CI$6*'Percentage CCM'!CI23</f>
        <v>0.18177313576110807</v>
      </c>
      <c r="CK28" s="74">
        <f t="shared" si="4"/>
        <v>48.193317743853896</v>
      </c>
    </row>
    <row r="29" spans="1:89">
      <c r="A29" s="68" t="s">
        <v>690</v>
      </c>
      <c r="B29" s="74">
        <f>B$6*'Percentage CCM'!B24</f>
        <v>0</v>
      </c>
      <c r="C29" s="74">
        <f>C$6*'Percentage CCM'!C24</f>
        <v>2.1021289076135534E-2</v>
      </c>
      <c r="D29" s="74">
        <f>D$6*'Percentage CCM'!D24</f>
        <v>0</v>
      </c>
      <c r="E29" s="74">
        <f>E$6*'Percentage CCM'!E24</f>
        <v>9.7285347594820687E-2</v>
      </c>
      <c r="F29" s="74">
        <f>F$6*'Percentage CCM'!F24</f>
        <v>0</v>
      </c>
      <c r="G29" s="74">
        <f>G$6*'Percentage CCM'!G24</f>
        <v>0</v>
      </c>
      <c r="H29" s="74">
        <f>H$6*'Percentage CCM'!H24</f>
        <v>0</v>
      </c>
      <c r="I29" s="74">
        <f>I$6*'Percentage CCM'!I24</f>
        <v>8.430712697797654E-4</v>
      </c>
      <c r="J29" s="74">
        <f>J$6*'Percentage CCM'!J24</f>
        <v>4.4632844602682069E-3</v>
      </c>
      <c r="K29" s="74">
        <f>K$6*'Percentage CCM'!K24</f>
        <v>0</v>
      </c>
      <c r="L29" s="74">
        <f>L$6*'Percentage CCM'!L24</f>
        <v>1.1316226157218074E-4</v>
      </c>
      <c r="M29" s="74">
        <f>M$6*'Percentage CCM'!M24</f>
        <v>9.0479467429915316E-5</v>
      </c>
      <c r="N29" s="74">
        <f>N$6*'Percentage CCM'!N24</f>
        <v>7.0368995109048715E-3</v>
      </c>
      <c r="O29" s="74">
        <f>O$6*'Percentage CCM'!O24</f>
        <v>2.23551973427459E-4</v>
      </c>
      <c r="P29" s="74">
        <f>P$6*'Percentage CCM'!P24</f>
        <v>3.5555551123497495E-4</v>
      </c>
      <c r="Q29" s="74">
        <f>Q$6*'Percentage CCM'!Q24</f>
        <v>2.7554280327124633E-4</v>
      </c>
      <c r="R29" s="74">
        <f>R$6*'Percentage CCM'!R24</f>
        <v>1.1051256750913836E-3</v>
      </c>
      <c r="S29" s="74">
        <f>S$6*'Percentage CCM'!S24</f>
        <v>2.0089404052127464E-4</v>
      </c>
      <c r="T29" s="74">
        <f>T$6*'Percentage CCM'!T24</f>
        <v>1.4366079403683551E-4</v>
      </c>
      <c r="U29" s="74">
        <f>U$6*'Percentage CCM'!U24</f>
        <v>4.357484231822036E-4</v>
      </c>
      <c r="V29" s="74">
        <f>V$6*'Percentage CCM'!V24</f>
        <v>1.5789242478803369E-3</v>
      </c>
      <c r="W29" s="74">
        <f>W$6*'Percentage CCM'!W24</f>
        <v>2.1170138739696072E-3</v>
      </c>
      <c r="X29" s="74">
        <f>X$6*'Percentage CCM'!X24</f>
        <v>3.9132431318340665E-3</v>
      </c>
      <c r="Y29" s="74">
        <f>Y$6*'Percentage CCM'!Y24</f>
        <v>0.93539890458672026</v>
      </c>
      <c r="Z29" s="74">
        <f>Z$6*'Percentage CCM'!Z24</f>
        <v>0.69201792803900142</v>
      </c>
      <c r="AA29" s="74">
        <f>AA$6*'Percentage CCM'!AA24</f>
        <v>0.24179801700578768</v>
      </c>
      <c r="AB29" s="74">
        <f>AB$6*'Percentage CCM'!AB24</f>
        <v>2.4649352018651601E-3</v>
      </c>
      <c r="AC29" s="74">
        <f>AC$6*'Percentage CCM'!AC24</f>
        <v>3.5160536798399045E-4</v>
      </c>
      <c r="AD29" s="74">
        <f>AD$6*'Percentage CCM'!AD24</f>
        <v>0</v>
      </c>
      <c r="AE29" s="74">
        <f>AE$6*'Percentage CCM'!AE24</f>
        <v>2.0293178329948715E-3</v>
      </c>
      <c r="AF29" s="74">
        <f>AF$6*'Percentage CCM'!AF24</f>
        <v>3.7614215276523459E-4</v>
      </c>
      <c r="AG29" s="74">
        <f>AG$6*'Percentage CCM'!AG24</f>
        <v>41.897708053643896</v>
      </c>
      <c r="AH29" s="74">
        <f>AH$6*'Percentage CCM'!AH24</f>
        <v>0</v>
      </c>
      <c r="AI29" s="74">
        <f>AI$6*'Percentage CCM'!AI24</f>
        <v>2.8674183806500999E-4</v>
      </c>
      <c r="AJ29" s="74">
        <f>AJ$6*'Percentage CCM'!AJ24</f>
        <v>6.6447720737577228E-4</v>
      </c>
      <c r="AK29" s="74">
        <f>AK$6*'Percentage CCM'!AK24</f>
        <v>3.2407924570286432E-4</v>
      </c>
      <c r="AL29" s="74">
        <f>AL$6*'Percentage CCM'!AL24</f>
        <v>1.1015336196855548E-3</v>
      </c>
      <c r="AM29" s="74">
        <f>AM$6*'Percentage CCM'!AM24</f>
        <v>1.3064693555605802E-4</v>
      </c>
      <c r="AN29" s="74">
        <f>AN$6*'Percentage CCM'!AN24</f>
        <v>7.4733759066926208E-5</v>
      </c>
      <c r="AO29" s="74">
        <f>AO$6*'Percentage CCM'!AO24</f>
        <v>0</v>
      </c>
      <c r="AP29" s="74">
        <f>AP$6*'Percentage CCM'!AP24</f>
        <v>0</v>
      </c>
      <c r="AQ29" s="74">
        <f>AQ$6*'Percentage CCM'!AQ24</f>
        <v>0</v>
      </c>
      <c r="AR29" s="74">
        <f>AR$6*'Percentage CCM'!AR24</f>
        <v>0.38981122312063454</v>
      </c>
      <c r="AS29" s="74">
        <f>AS$6*'Percentage CCM'!AS24</f>
        <v>0</v>
      </c>
      <c r="AT29" s="74">
        <f>AT$6*'Percentage CCM'!AT24</f>
        <v>6.5248491181527047E-4</v>
      </c>
      <c r="AU29" s="74">
        <f>AU$6*'Percentage CCM'!AU24</f>
        <v>0</v>
      </c>
      <c r="AV29" s="74">
        <f>AV$6*'Percentage CCM'!AV24</f>
        <v>3.3080129558478807E-4</v>
      </c>
      <c r="AW29" s="74">
        <f>AW$6*'Percentage CCM'!AW24</f>
        <v>0</v>
      </c>
      <c r="AX29" s="74">
        <f>AX$6*'Percentage CCM'!AX24</f>
        <v>0</v>
      </c>
      <c r="AY29" s="74">
        <f>AY$6*'Percentage CCM'!AY24</f>
        <v>9.6629832780353137E-4</v>
      </c>
      <c r="AZ29" s="74">
        <f>AZ$6*'Percentage CCM'!AZ24</f>
        <v>2.5982207512843916E-4</v>
      </c>
      <c r="BA29" s="74">
        <f>BA$6*'Percentage CCM'!BA24</f>
        <v>4.4235824214374278E-4</v>
      </c>
      <c r="BB29" s="74">
        <f>BB$6*'Percentage CCM'!BB24</f>
        <v>1.3165200161415599E-3</v>
      </c>
      <c r="BC29" s="74">
        <f>BC$6*'Percentage CCM'!BC24</f>
        <v>1.995366484157025E-3</v>
      </c>
      <c r="BD29" s="74">
        <f>BD$6*'Percentage CCM'!BD24</f>
        <v>8.2941636745892576E-5</v>
      </c>
      <c r="BE29" s="74">
        <f>BE$6*'Percentage CCM'!BE24</f>
        <v>0</v>
      </c>
      <c r="BF29" s="74">
        <f>BF$6*'Percentage CCM'!BF24</f>
        <v>7.8876917096847542E-4</v>
      </c>
      <c r="BG29" s="74">
        <f>BG$6*'Percentage CCM'!BG24</f>
        <v>2.0146360219694122E-4</v>
      </c>
      <c r="BH29" s="74">
        <f>BH$6*'Percentage CCM'!BH24</f>
        <v>1.6054247033917997E-3</v>
      </c>
      <c r="BI29" s="74">
        <f>BI$6*'Percentage CCM'!BI24</f>
        <v>0</v>
      </c>
      <c r="BJ29" s="74">
        <f>BJ$6*'Percentage CCM'!BJ24</f>
        <v>0</v>
      </c>
      <c r="BK29" s="74">
        <f>BK$6*'Percentage CCM'!BK24</f>
        <v>0</v>
      </c>
      <c r="BL29" s="74">
        <f>BL$6*'Percentage CCM'!BL24</f>
        <v>0</v>
      </c>
      <c r="BM29" s="74">
        <f>BM$6*'Percentage CCM'!BM24</f>
        <v>0</v>
      </c>
      <c r="BN29" s="74">
        <f>BN$6*'Percentage CCM'!BN24</f>
        <v>0</v>
      </c>
      <c r="BO29" s="74">
        <f>BO$6*'Percentage CCM'!BO24</f>
        <v>0</v>
      </c>
      <c r="BP29" s="74">
        <f>BP$6*'Percentage CCM'!BP24</f>
        <v>0</v>
      </c>
      <c r="BQ29" s="74">
        <f>BQ$6*'Percentage CCM'!BQ24</f>
        <v>0</v>
      </c>
      <c r="BR29" s="74">
        <f>BR$6*'Percentage CCM'!BR24</f>
        <v>2.591742836560807E-6</v>
      </c>
      <c r="BS29" s="74">
        <f>BS$6*'Percentage CCM'!BS24</f>
        <v>0</v>
      </c>
      <c r="BT29" s="74">
        <f>BT$6*'Percentage CCM'!BT24</f>
        <v>0</v>
      </c>
      <c r="BU29" s="74">
        <f>BU$6*'Percentage CCM'!BU24</f>
        <v>2.2784130314826441E-3</v>
      </c>
      <c r="BV29" s="74">
        <f>BV$6*'Percentage CCM'!BV24</f>
        <v>2.7683086892185189E-4</v>
      </c>
      <c r="BW29" s="74">
        <f>BW$6*'Percentage CCM'!BW24</f>
        <v>9.1958893522028282E-3</v>
      </c>
      <c r="BX29" s="74">
        <f>BX$6*'Percentage CCM'!BX24</f>
        <v>2.2626907150963689E-4</v>
      </c>
      <c r="BY29" s="74">
        <f>BY$6*'Percentage CCM'!BY24</f>
        <v>1.2643917122731987E-4</v>
      </c>
      <c r="BZ29" s="74">
        <f>BZ$6*'Percentage CCM'!BZ24</f>
        <v>2.3702794710090728E-4</v>
      </c>
      <c r="CA29" s="74">
        <f>CA$6*'Percentage CCM'!CA24</f>
        <v>1.512162869820409E-2</v>
      </c>
      <c r="CB29" s="74">
        <f>CB$6*'Percentage CCM'!CB24</f>
        <v>2.7099469154384106E-4</v>
      </c>
      <c r="CC29" s="74">
        <f>CC$6*'Percentage CCM'!CC24</f>
        <v>5.0838872370731693E-5</v>
      </c>
      <c r="CD29" s="74">
        <f>CD$6*'Percentage CCM'!CD24</f>
        <v>3.5566922019462553E-4</v>
      </c>
      <c r="CE29" s="74">
        <f>CE$6*'Percentage CCM'!CE24</f>
        <v>0</v>
      </c>
      <c r="CF29" s="74">
        <f>CF$6*'Percentage CCM'!CF24</f>
        <v>2.1851635971436523E-4</v>
      </c>
      <c r="CG29" s="74">
        <f>CG$6*'Percentage CCM'!CG24</f>
        <v>0</v>
      </c>
      <c r="CH29" s="74">
        <f>CH$6*'Percentage CCM'!CH24</f>
        <v>4.6709829155077565E-4</v>
      </c>
      <c r="CI29" s="74">
        <f>CI$6*'Percentage CCM'!CI24</f>
        <v>3.46895297254023E-4</v>
      </c>
      <c r="CK29" s="74">
        <f t="shared" si="4"/>
        <v>44.343558486754645</v>
      </c>
    </row>
    <row r="30" spans="1:89">
      <c r="A30" s="68" t="s">
        <v>755</v>
      </c>
      <c r="B30" s="74">
        <f>B$6*'Percentage CCM'!B25</f>
        <v>0</v>
      </c>
      <c r="C30" s="74">
        <f>C$6*'Percentage CCM'!C25</f>
        <v>0</v>
      </c>
      <c r="D30" s="74">
        <f>D$6*'Percentage CCM'!D25</f>
        <v>0</v>
      </c>
      <c r="E30" s="74">
        <f>E$6*'Percentage CCM'!E25</f>
        <v>0</v>
      </c>
      <c r="F30" s="74">
        <f>F$6*'Percentage CCM'!F25</f>
        <v>0</v>
      </c>
      <c r="G30" s="74">
        <f>G$6*'Percentage CCM'!G25</f>
        <v>0</v>
      </c>
      <c r="H30" s="74">
        <f>H$6*'Percentage CCM'!H25</f>
        <v>0</v>
      </c>
      <c r="I30" s="74">
        <f>I$6*'Percentage CCM'!I25</f>
        <v>0</v>
      </c>
      <c r="J30" s="74">
        <f>J$6*'Percentage CCM'!J25</f>
        <v>0</v>
      </c>
      <c r="K30" s="74">
        <f>K$6*'Percentage CCM'!K25</f>
        <v>0</v>
      </c>
      <c r="L30" s="74">
        <f>L$6*'Percentage CCM'!L25</f>
        <v>0</v>
      </c>
      <c r="M30" s="74">
        <f>M$6*'Percentage CCM'!M25</f>
        <v>0</v>
      </c>
      <c r="N30" s="74">
        <f>N$6*'Percentage CCM'!N25</f>
        <v>0</v>
      </c>
      <c r="O30" s="74">
        <f>O$6*'Percentage CCM'!O25</f>
        <v>0</v>
      </c>
      <c r="P30" s="74">
        <f>P$6*'Percentage CCM'!P25</f>
        <v>0</v>
      </c>
      <c r="Q30" s="74">
        <f>Q$6*'Percentage CCM'!Q25</f>
        <v>0</v>
      </c>
      <c r="R30" s="74">
        <f>R$6*'Percentage CCM'!R25</f>
        <v>0</v>
      </c>
      <c r="S30" s="74">
        <f>S$6*'Percentage CCM'!S25</f>
        <v>0</v>
      </c>
      <c r="T30" s="74">
        <f>T$6*'Percentage CCM'!T25</f>
        <v>0</v>
      </c>
      <c r="U30" s="74">
        <f>U$6*'Percentage CCM'!U25</f>
        <v>0</v>
      </c>
      <c r="V30" s="74">
        <f>V$6*'Percentage CCM'!V25</f>
        <v>0</v>
      </c>
      <c r="W30" s="74">
        <f>W$6*'Percentage CCM'!W25</f>
        <v>0</v>
      </c>
      <c r="X30" s="74">
        <f>X$6*'Percentage CCM'!X25</f>
        <v>0</v>
      </c>
      <c r="Y30" s="74">
        <f>Y$6*'Percentage CCM'!Y25</f>
        <v>0</v>
      </c>
      <c r="Z30" s="74">
        <f>Z$6*'Percentage CCM'!Z25</f>
        <v>0</v>
      </c>
      <c r="AA30" s="74">
        <f>AA$6*'Percentage CCM'!AA25</f>
        <v>0</v>
      </c>
      <c r="AB30" s="74">
        <f>AB$6*'Percentage CCM'!AB25</f>
        <v>0</v>
      </c>
      <c r="AC30" s="74">
        <f>AC$6*'Percentage CCM'!AC25</f>
        <v>0</v>
      </c>
      <c r="AD30" s="74">
        <f>AD$6*'Percentage CCM'!AD25</f>
        <v>0</v>
      </c>
      <c r="AE30" s="74">
        <f>AE$6*'Percentage CCM'!AE25</f>
        <v>0</v>
      </c>
      <c r="AF30" s="74">
        <f>AF$6*'Percentage CCM'!AF25</f>
        <v>0</v>
      </c>
      <c r="AG30" s="74">
        <f>AG$6*'Percentage CCM'!AG25</f>
        <v>0</v>
      </c>
      <c r="AH30" s="74">
        <f>AH$6*'Percentage CCM'!AH25</f>
        <v>0</v>
      </c>
      <c r="AI30" s="74">
        <f>AI$6*'Percentage CCM'!AI25</f>
        <v>0</v>
      </c>
      <c r="AJ30" s="74">
        <f>AJ$6*'Percentage CCM'!AJ25</f>
        <v>0</v>
      </c>
      <c r="AK30" s="74">
        <f>AK$6*'Percentage CCM'!AK25</f>
        <v>0</v>
      </c>
      <c r="AL30" s="74">
        <f>AL$6*'Percentage CCM'!AL25</f>
        <v>0</v>
      </c>
      <c r="AM30" s="74">
        <f>AM$6*'Percentage CCM'!AM25</f>
        <v>0</v>
      </c>
      <c r="AN30" s="74">
        <f>AN$6*'Percentage CCM'!AN25</f>
        <v>0</v>
      </c>
      <c r="AO30" s="74">
        <f>AO$6*'Percentage CCM'!AO25</f>
        <v>0</v>
      </c>
      <c r="AP30" s="74">
        <f>AP$6*'Percentage CCM'!AP25</f>
        <v>0</v>
      </c>
      <c r="AQ30" s="74">
        <f>AQ$6*'Percentage CCM'!AQ25</f>
        <v>0</v>
      </c>
      <c r="AR30" s="74">
        <f>AR$6*'Percentage CCM'!AR25</f>
        <v>0</v>
      </c>
      <c r="AS30" s="74">
        <f>AS$6*'Percentage CCM'!AS25</f>
        <v>0</v>
      </c>
      <c r="AT30" s="74">
        <f>AT$6*'Percentage CCM'!AT25</f>
        <v>0</v>
      </c>
      <c r="AU30" s="74">
        <f>AU$6*'Percentage CCM'!AU25</f>
        <v>0</v>
      </c>
      <c r="AV30" s="74">
        <f>AV$6*'Percentage CCM'!AV25</f>
        <v>0</v>
      </c>
      <c r="AW30" s="74">
        <f>AW$6*'Percentage CCM'!AW25</f>
        <v>0</v>
      </c>
      <c r="AX30" s="74">
        <f>AX$6*'Percentage CCM'!AX25</f>
        <v>0</v>
      </c>
      <c r="AY30" s="74">
        <f>AY$6*'Percentage CCM'!AY25</f>
        <v>0</v>
      </c>
      <c r="AZ30" s="74">
        <f>AZ$6*'Percentage CCM'!AZ25</f>
        <v>0</v>
      </c>
      <c r="BA30" s="74">
        <f>BA$6*'Percentage CCM'!BA25</f>
        <v>0</v>
      </c>
      <c r="BB30" s="74">
        <f>BB$6*'Percentage CCM'!BB25</f>
        <v>0</v>
      </c>
      <c r="BC30" s="74">
        <f>BC$6*'Percentage CCM'!BC25</f>
        <v>0</v>
      </c>
      <c r="BD30" s="74">
        <f>BD$6*'Percentage CCM'!BD25</f>
        <v>0</v>
      </c>
      <c r="BE30" s="74">
        <f>BE$6*'Percentage CCM'!BE25</f>
        <v>0</v>
      </c>
      <c r="BF30" s="74">
        <f>BF$6*'Percentage CCM'!BF25</f>
        <v>0</v>
      </c>
      <c r="BG30" s="74">
        <f>BG$6*'Percentage CCM'!BG25</f>
        <v>0</v>
      </c>
      <c r="BH30" s="74">
        <f>BH$6*'Percentage CCM'!BH25</f>
        <v>0</v>
      </c>
      <c r="BI30" s="74">
        <f>BI$6*'Percentage CCM'!BI25</f>
        <v>0</v>
      </c>
      <c r="BJ30" s="74">
        <f>BJ$6*'Percentage CCM'!BJ25</f>
        <v>0</v>
      </c>
      <c r="BK30" s="74">
        <f>BK$6*'Percentage CCM'!BK25</f>
        <v>0</v>
      </c>
      <c r="BL30" s="74">
        <f>BL$6*'Percentage CCM'!BL25</f>
        <v>0</v>
      </c>
      <c r="BM30" s="74">
        <f>BM$6*'Percentage CCM'!BM25</f>
        <v>0</v>
      </c>
      <c r="BN30" s="74">
        <f>BN$6*'Percentage CCM'!BN25</f>
        <v>0</v>
      </c>
      <c r="BO30" s="74">
        <f>BO$6*'Percentage CCM'!BO25</f>
        <v>0</v>
      </c>
      <c r="BP30" s="74">
        <f>BP$6*'Percentage CCM'!BP25</f>
        <v>0</v>
      </c>
      <c r="BQ30" s="74">
        <f>BQ$6*'Percentage CCM'!BQ25</f>
        <v>0</v>
      </c>
      <c r="BR30" s="74">
        <f>BR$6*'Percentage CCM'!BR25</f>
        <v>0</v>
      </c>
      <c r="BS30" s="74">
        <f>BS$6*'Percentage CCM'!BS25</f>
        <v>0</v>
      </c>
      <c r="BT30" s="74">
        <f>BT$6*'Percentage CCM'!BT25</f>
        <v>0</v>
      </c>
      <c r="BU30" s="74">
        <f>BU$6*'Percentage CCM'!BU25</f>
        <v>0</v>
      </c>
      <c r="BV30" s="74">
        <f>BV$6*'Percentage CCM'!BV25</f>
        <v>0</v>
      </c>
      <c r="BW30" s="74">
        <f>BW$6*'Percentage CCM'!BW25</f>
        <v>0</v>
      </c>
      <c r="BX30" s="74">
        <f>BX$6*'Percentage CCM'!BX25</f>
        <v>0</v>
      </c>
      <c r="BY30" s="74">
        <f>BY$6*'Percentage CCM'!BY25</f>
        <v>0</v>
      </c>
      <c r="BZ30" s="74">
        <f>BZ$6*'Percentage CCM'!BZ25</f>
        <v>0</v>
      </c>
      <c r="CA30" s="74">
        <f>CA$6*'Percentage CCM'!CA25</f>
        <v>0</v>
      </c>
      <c r="CB30" s="74">
        <f>CB$6*'Percentage CCM'!CB25</f>
        <v>0</v>
      </c>
      <c r="CC30" s="74">
        <f>CC$6*'Percentage CCM'!CC25</f>
        <v>0</v>
      </c>
      <c r="CD30" s="74">
        <f>CD$6*'Percentage CCM'!CD25</f>
        <v>0</v>
      </c>
      <c r="CE30" s="74">
        <f>CE$6*'Percentage CCM'!CE25</f>
        <v>0</v>
      </c>
      <c r="CF30" s="74">
        <f>CF$6*'Percentage CCM'!CF25</f>
        <v>0</v>
      </c>
      <c r="CG30" s="74">
        <f>CG$6*'Percentage CCM'!CG25</f>
        <v>0</v>
      </c>
      <c r="CH30" s="74">
        <f>CH$6*'Percentage CCM'!CH25</f>
        <v>0</v>
      </c>
      <c r="CI30" s="74">
        <f>CI$6*'Percentage CCM'!CI25</f>
        <v>0</v>
      </c>
      <c r="CK30" s="74">
        <f t="shared" si="4"/>
        <v>0</v>
      </c>
    </row>
    <row r="31" spans="1:89">
      <c r="A31" s="68" t="s">
        <v>756</v>
      </c>
      <c r="B31" s="74">
        <f>B$6*'Percentage CCM'!B26</f>
        <v>0</v>
      </c>
      <c r="C31" s="74">
        <f>C$6*'Percentage CCM'!C26</f>
        <v>0</v>
      </c>
      <c r="D31" s="74">
        <f>D$6*'Percentage CCM'!D26</f>
        <v>0</v>
      </c>
      <c r="E31" s="74">
        <f>E$6*'Percentage CCM'!E26</f>
        <v>0</v>
      </c>
      <c r="F31" s="74">
        <f>F$6*'Percentage CCM'!F26</f>
        <v>0</v>
      </c>
      <c r="G31" s="74">
        <f>G$6*'Percentage CCM'!G26</f>
        <v>0</v>
      </c>
      <c r="H31" s="74">
        <f>H$6*'Percentage CCM'!H26</f>
        <v>0</v>
      </c>
      <c r="I31" s="74">
        <f>I$6*'Percentage CCM'!I26</f>
        <v>0</v>
      </c>
      <c r="J31" s="74">
        <f>J$6*'Percentage CCM'!J26</f>
        <v>0</v>
      </c>
      <c r="K31" s="74">
        <f>K$6*'Percentage CCM'!K26</f>
        <v>0</v>
      </c>
      <c r="L31" s="74">
        <f>L$6*'Percentage CCM'!L26</f>
        <v>0</v>
      </c>
      <c r="M31" s="74">
        <f>M$6*'Percentage CCM'!M26</f>
        <v>0</v>
      </c>
      <c r="N31" s="74">
        <f>N$6*'Percentage CCM'!N26</f>
        <v>0</v>
      </c>
      <c r="O31" s="74">
        <f>O$6*'Percentage CCM'!O26</f>
        <v>0</v>
      </c>
      <c r="P31" s="74">
        <f>P$6*'Percentage CCM'!P26</f>
        <v>0</v>
      </c>
      <c r="Q31" s="74">
        <f>Q$6*'Percentage CCM'!Q26</f>
        <v>0</v>
      </c>
      <c r="R31" s="74">
        <f>R$6*'Percentage CCM'!R26</f>
        <v>0</v>
      </c>
      <c r="S31" s="74">
        <f>S$6*'Percentage CCM'!S26</f>
        <v>0</v>
      </c>
      <c r="T31" s="74">
        <f>T$6*'Percentage CCM'!T26</f>
        <v>0</v>
      </c>
      <c r="U31" s="74">
        <f>U$6*'Percentage CCM'!U26</f>
        <v>0</v>
      </c>
      <c r="V31" s="74">
        <f>V$6*'Percentage CCM'!V26</f>
        <v>0</v>
      </c>
      <c r="W31" s="74">
        <f>W$6*'Percentage CCM'!W26</f>
        <v>0</v>
      </c>
      <c r="X31" s="74">
        <f>X$6*'Percentage CCM'!X26</f>
        <v>0</v>
      </c>
      <c r="Y31" s="74">
        <f>Y$6*'Percentage CCM'!Y26</f>
        <v>0</v>
      </c>
      <c r="Z31" s="74">
        <f>Z$6*'Percentage CCM'!Z26</f>
        <v>0</v>
      </c>
      <c r="AA31" s="74">
        <f>AA$6*'Percentage CCM'!AA26</f>
        <v>0</v>
      </c>
      <c r="AB31" s="74">
        <f>AB$6*'Percentage CCM'!AB26</f>
        <v>0</v>
      </c>
      <c r="AC31" s="74">
        <f>AC$6*'Percentage CCM'!AC26</f>
        <v>0</v>
      </c>
      <c r="AD31" s="74">
        <f>AD$6*'Percentage CCM'!AD26</f>
        <v>0</v>
      </c>
      <c r="AE31" s="74">
        <f>AE$6*'Percentage CCM'!AE26</f>
        <v>0</v>
      </c>
      <c r="AF31" s="74">
        <f>AF$6*'Percentage CCM'!AF26</f>
        <v>0</v>
      </c>
      <c r="AG31" s="74">
        <f>AG$6*'Percentage CCM'!AG26</f>
        <v>0</v>
      </c>
      <c r="AH31" s="74">
        <f>AH$6*'Percentage CCM'!AH26</f>
        <v>0</v>
      </c>
      <c r="AI31" s="74">
        <f>AI$6*'Percentage CCM'!AI26</f>
        <v>0</v>
      </c>
      <c r="AJ31" s="74">
        <f>AJ$6*'Percentage CCM'!AJ26</f>
        <v>0</v>
      </c>
      <c r="AK31" s="74">
        <f>AK$6*'Percentage CCM'!AK26</f>
        <v>0</v>
      </c>
      <c r="AL31" s="74">
        <f>AL$6*'Percentage CCM'!AL26</f>
        <v>0</v>
      </c>
      <c r="AM31" s="74">
        <f>AM$6*'Percentage CCM'!AM26</f>
        <v>0</v>
      </c>
      <c r="AN31" s="74">
        <f>AN$6*'Percentage CCM'!AN26</f>
        <v>0</v>
      </c>
      <c r="AO31" s="74">
        <f>AO$6*'Percentage CCM'!AO26</f>
        <v>0</v>
      </c>
      <c r="AP31" s="74">
        <f>AP$6*'Percentage CCM'!AP26</f>
        <v>0</v>
      </c>
      <c r="AQ31" s="74">
        <f>AQ$6*'Percentage CCM'!AQ26</f>
        <v>0</v>
      </c>
      <c r="AR31" s="74">
        <f>AR$6*'Percentage CCM'!AR26</f>
        <v>0</v>
      </c>
      <c r="AS31" s="74">
        <f>AS$6*'Percentage CCM'!AS26</f>
        <v>0</v>
      </c>
      <c r="AT31" s="74">
        <f>AT$6*'Percentage CCM'!AT26</f>
        <v>0</v>
      </c>
      <c r="AU31" s="74">
        <f>AU$6*'Percentage CCM'!AU26</f>
        <v>0</v>
      </c>
      <c r="AV31" s="74">
        <f>AV$6*'Percentage CCM'!AV26</f>
        <v>0</v>
      </c>
      <c r="AW31" s="74">
        <f>AW$6*'Percentage CCM'!AW26</f>
        <v>0</v>
      </c>
      <c r="AX31" s="74">
        <f>AX$6*'Percentage CCM'!AX26</f>
        <v>0</v>
      </c>
      <c r="AY31" s="74">
        <f>AY$6*'Percentage CCM'!AY26</f>
        <v>0</v>
      </c>
      <c r="AZ31" s="74">
        <f>AZ$6*'Percentage CCM'!AZ26</f>
        <v>0</v>
      </c>
      <c r="BA31" s="74">
        <f>BA$6*'Percentage CCM'!BA26</f>
        <v>0</v>
      </c>
      <c r="BB31" s="74">
        <f>BB$6*'Percentage CCM'!BB26</f>
        <v>0</v>
      </c>
      <c r="BC31" s="74">
        <f>BC$6*'Percentage CCM'!BC26</f>
        <v>0</v>
      </c>
      <c r="BD31" s="74">
        <f>BD$6*'Percentage CCM'!BD26</f>
        <v>0</v>
      </c>
      <c r="BE31" s="74">
        <f>BE$6*'Percentage CCM'!BE26</f>
        <v>0</v>
      </c>
      <c r="BF31" s="74">
        <f>BF$6*'Percentage CCM'!BF26</f>
        <v>0</v>
      </c>
      <c r="BG31" s="74">
        <f>BG$6*'Percentage CCM'!BG26</f>
        <v>0</v>
      </c>
      <c r="BH31" s="74">
        <f>BH$6*'Percentage CCM'!BH26</f>
        <v>0</v>
      </c>
      <c r="BI31" s="74">
        <f>BI$6*'Percentage CCM'!BI26</f>
        <v>0</v>
      </c>
      <c r="BJ31" s="74">
        <f>BJ$6*'Percentage CCM'!BJ26</f>
        <v>0</v>
      </c>
      <c r="BK31" s="74">
        <f>BK$6*'Percentage CCM'!BK26</f>
        <v>0</v>
      </c>
      <c r="BL31" s="74">
        <f>BL$6*'Percentage CCM'!BL26</f>
        <v>0</v>
      </c>
      <c r="BM31" s="74">
        <f>BM$6*'Percentage CCM'!BM26</f>
        <v>0</v>
      </c>
      <c r="BN31" s="74">
        <f>BN$6*'Percentage CCM'!BN26</f>
        <v>0</v>
      </c>
      <c r="BO31" s="74">
        <f>BO$6*'Percentage CCM'!BO26</f>
        <v>0</v>
      </c>
      <c r="BP31" s="74">
        <f>BP$6*'Percentage CCM'!BP26</f>
        <v>0</v>
      </c>
      <c r="BQ31" s="74">
        <f>BQ$6*'Percentage CCM'!BQ26</f>
        <v>0</v>
      </c>
      <c r="BR31" s="74">
        <f>BR$6*'Percentage CCM'!BR26</f>
        <v>0</v>
      </c>
      <c r="BS31" s="74">
        <f>BS$6*'Percentage CCM'!BS26</f>
        <v>0</v>
      </c>
      <c r="BT31" s="74">
        <f>BT$6*'Percentage CCM'!BT26</f>
        <v>0</v>
      </c>
      <c r="BU31" s="74">
        <f>BU$6*'Percentage CCM'!BU26</f>
        <v>0</v>
      </c>
      <c r="BV31" s="74">
        <f>BV$6*'Percentage CCM'!BV26</f>
        <v>0</v>
      </c>
      <c r="BW31" s="74">
        <f>BW$6*'Percentage CCM'!BW26</f>
        <v>0</v>
      </c>
      <c r="BX31" s="74">
        <f>BX$6*'Percentage CCM'!BX26</f>
        <v>0</v>
      </c>
      <c r="BY31" s="74">
        <f>BY$6*'Percentage CCM'!BY26</f>
        <v>0</v>
      </c>
      <c r="BZ31" s="74">
        <f>BZ$6*'Percentage CCM'!BZ26</f>
        <v>0</v>
      </c>
      <c r="CA31" s="74">
        <f>CA$6*'Percentage CCM'!CA26</f>
        <v>0</v>
      </c>
      <c r="CB31" s="74">
        <f>CB$6*'Percentage CCM'!CB26</f>
        <v>0</v>
      </c>
      <c r="CC31" s="74">
        <f>CC$6*'Percentage CCM'!CC26</f>
        <v>0</v>
      </c>
      <c r="CD31" s="74">
        <f>CD$6*'Percentage CCM'!CD26</f>
        <v>0</v>
      </c>
      <c r="CE31" s="74">
        <f>CE$6*'Percentage CCM'!CE26</f>
        <v>0</v>
      </c>
      <c r="CF31" s="74">
        <f>CF$6*'Percentage CCM'!CF26</f>
        <v>0</v>
      </c>
      <c r="CG31" s="74">
        <f>CG$6*'Percentage CCM'!CG26</f>
        <v>0</v>
      </c>
      <c r="CH31" s="74">
        <f>CH$6*'Percentage CCM'!CH26</f>
        <v>0</v>
      </c>
      <c r="CI31" s="74">
        <f>CI$6*'Percentage CCM'!CI26</f>
        <v>0</v>
      </c>
      <c r="CK31" s="74">
        <f t="shared" si="4"/>
        <v>0</v>
      </c>
    </row>
    <row r="32" spans="1:89">
      <c r="A32" s="68" t="s">
        <v>757</v>
      </c>
      <c r="B32" s="74">
        <f>B$6*'Percentage CCM'!B27</f>
        <v>0</v>
      </c>
      <c r="C32" s="74">
        <f>C$6*'Percentage CCM'!C27</f>
        <v>0</v>
      </c>
      <c r="D32" s="74">
        <f>D$6*'Percentage CCM'!D27</f>
        <v>0</v>
      </c>
      <c r="E32" s="74">
        <f>E$6*'Percentage CCM'!E27</f>
        <v>0</v>
      </c>
      <c r="F32" s="74">
        <f>F$6*'Percentage CCM'!F27</f>
        <v>0</v>
      </c>
      <c r="G32" s="74">
        <f>G$6*'Percentage CCM'!G27</f>
        <v>0</v>
      </c>
      <c r="H32" s="74">
        <f>H$6*'Percentage CCM'!H27</f>
        <v>0</v>
      </c>
      <c r="I32" s="74">
        <f>I$6*'Percentage CCM'!I27</f>
        <v>0</v>
      </c>
      <c r="J32" s="74">
        <f>J$6*'Percentage CCM'!J27</f>
        <v>0</v>
      </c>
      <c r="K32" s="74">
        <f>K$6*'Percentage CCM'!K27</f>
        <v>0</v>
      </c>
      <c r="L32" s="74">
        <f>L$6*'Percentage CCM'!L27</f>
        <v>0</v>
      </c>
      <c r="M32" s="74">
        <f>M$6*'Percentage CCM'!M27</f>
        <v>0</v>
      </c>
      <c r="N32" s="74">
        <f>N$6*'Percentage CCM'!N27</f>
        <v>0</v>
      </c>
      <c r="O32" s="74">
        <f>O$6*'Percentage CCM'!O27</f>
        <v>0</v>
      </c>
      <c r="P32" s="74">
        <f>P$6*'Percentage CCM'!P27</f>
        <v>0</v>
      </c>
      <c r="Q32" s="74">
        <f>Q$6*'Percentage CCM'!Q27</f>
        <v>0</v>
      </c>
      <c r="R32" s="74">
        <f>R$6*'Percentage CCM'!R27</f>
        <v>0</v>
      </c>
      <c r="S32" s="74">
        <f>S$6*'Percentage CCM'!S27</f>
        <v>0</v>
      </c>
      <c r="T32" s="74">
        <f>T$6*'Percentage CCM'!T27</f>
        <v>0</v>
      </c>
      <c r="U32" s="74">
        <f>U$6*'Percentage CCM'!U27</f>
        <v>0</v>
      </c>
      <c r="V32" s="74">
        <f>V$6*'Percentage CCM'!V27</f>
        <v>0</v>
      </c>
      <c r="W32" s="74">
        <f>W$6*'Percentage CCM'!W27</f>
        <v>0</v>
      </c>
      <c r="X32" s="74">
        <f>X$6*'Percentage CCM'!X27</f>
        <v>0</v>
      </c>
      <c r="Y32" s="74">
        <f>Y$6*'Percentage CCM'!Y27</f>
        <v>0</v>
      </c>
      <c r="Z32" s="74">
        <f>Z$6*'Percentage CCM'!Z27</f>
        <v>0</v>
      </c>
      <c r="AA32" s="74">
        <f>AA$6*'Percentage CCM'!AA27</f>
        <v>0</v>
      </c>
      <c r="AB32" s="74">
        <f>AB$6*'Percentage CCM'!AB27</f>
        <v>0</v>
      </c>
      <c r="AC32" s="74">
        <f>AC$6*'Percentage CCM'!AC27</f>
        <v>0</v>
      </c>
      <c r="AD32" s="74">
        <f>AD$6*'Percentage CCM'!AD27</f>
        <v>0</v>
      </c>
      <c r="AE32" s="74">
        <f>AE$6*'Percentage CCM'!AE27</f>
        <v>0</v>
      </c>
      <c r="AF32" s="74">
        <f>AF$6*'Percentage CCM'!AF27</f>
        <v>0</v>
      </c>
      <c r="AG32" s="74">
        <f>AG$6*'Percentage CCM'!AG27</f>
        <v>0</v>
      </c>
      <c r="AH32" s="74">
        <f>AH$6*'Percentage CCM'!AH27</f>
        <v>0</v>
      </c>
      <c r="AI32" s="74">
        <f>AI$6*'Percentage CCM'!AI27</f>
        <v>0</v>
      </c>
      <c r="AJ32" s="74">
        <f>AJ$6*'Percentage CCM'!AJ27</f>
        <v>0</v>
      </c>
      <c r="AK32" s="74">
        <f>AK$6*'Percentage CCM'!AK27</f>
        <v>0</v>
      </c>
      <c r="AL32" s="74">
        <f>AL$6*'Percentage CCM'!AL27</f>
        <v>0</v>
      </c>
      <c r="AM32" s="74">
        <f>AM$6*'Percentage CCM'!AM27</f>
        <v>0</v>
      </c>
      <c r="AN32" s="74">
        <f>AN$6*'Percentage CCM'!AN27</f>
        <v>0</v>
      </c>
      <c r="AO32" s="74">
        <f>AO$6*'Percentage CCM'!AO27</f>
        <v>0</v>
      </c>
      <c r="AP32" s="74">
        <f>AP$6*'Percentage CCM'!AP27</f>
        <v>0</v>
      </c>
      <c r="AQ32" s="74">
        <f>AQ$6*'Percentage CCM'!AQ27</f>
        <v>0</v>
      </c>
      <c r="AR32" s="74">
        <f>AR$6*'Percentage CCM'!AR27</f>
        <v>0</v>
      </c>
      <c r="AS32" s="74">
        <f>AS$6*'Percentage CCM'!AS27</f>
        <v>0</v>
      </c>
      <c r="AT32" s="74">
        <f>AT$6*'Percentage CCM'!AT27</f>
        <v>0</v>
      </c>
      <c r="AU32" s="74">
        <f>AU$6*'Percentage CCM'!AU27</f>
        <v>0</v>
      </c>
      <c r="AV32" s="74">
        <f>AV$6*'Percentage CCM'!AV27</f>
        <v>0</v>
      </c>
      <c r="AW32" s="74">
        <f>AW$6*'Percentage CCM'!AW27</f>
        <v>0</v>
      </c>
      <c r="AX32" s="74">
        <f>AX$6*'Percentage CCM'!AX27</f>
        <v>0</v>
      </c>
      <c r="AY32" s="74">
        <f>AY$6*'Percentage CCM'!AY27</f>
        <v>0</v>
      </c>
      <c r="AZ32" s="74">
        <f>AZ$6*'Percentage CCM'!AZ27</f>
        <v>0</v>
      </c>
      <c r="BA32" s="74">
        <f>BA$6*'Percentage CCM'!BA27</f>
        <v>0</v>
      </c>
      <c r="BB32" s="74">
        <f>BB$6*'Percentage CCM'!BB27</f>
        <v>0</v>
      </c>
      <c r="BC32" s="74">
        <f>BC$6*'Percentage CCM'!BC27</f>
        <v>0</v>
      </c>
      <c r="BD32" s="74">
        <f>BD$6*'Percentage CCM'!BD27</f>
        <v>0</v>
      </c>
      <c r="BE32" s="74">
        <f>BE$6*'Percentage CCM'!BE27</f>
        <v>0</v>
      </c>
      <c r="BF32" s="74">
        <f>BF$6*'Percentage CCM'!BF27</f>
        <v>0</v>
      </c>
      <c r="BG32" s="74">
        <f>BG$6*'Percentage CCM'!BG27</f>
        <v>0</v>
      </c>
      <c r="BH32" s="74">
        <f>BH$6*'Percentage CCM'!BH27</f>
        <v>0</v>
      </c>
      <c r="BI32" s="74">
        <f>BI$6*'Percentage CCM'!BI27</f>
        <v>0</v>
      </c>
      <c r="BJ32" s="74">
        <f>BJ$6*'Percentage CCM'!BJ27</f>
        <v>0</v>
      </c>
      <c r="BK32" s="74">
        <f>BK$6*'Percentage CCM'!BK27</f>
        <v>0</v>
      </c>
      <c r="BL32" s="74">
        <f>BL$6*'Percentage CCM'!BL27</f>
        <v>0</v>
      </c>
      <c r="BM32" s="74">
        <f>BM$6*'Percentage CCM'!BM27</f>
        <v>0</v>
      </c>
      <c r="BN32" s="74">
        <f>BN$6*'Percentage CCM'!BN27</f>
        <v>0</v>
      </c>
      <c r="BO32" s="74">
        <f>BO$6*'Percentage CCM'!BO27</f>
        <v>0</v>
      </c>
      <c r="BP32" s="74">
        <f>BP$6*'Percentage CCM'!BP27</f>
        <v>0</v>
      </c>
      <c r="BQ32" s="74">
        <f>BQ$6*'Percentage CCM'!BQ27</f>
        <v>0</v>
      </c>
      <c r="BR32" s="74">
        <f>BR$6*'Percentage CCM'!BR27</f>
        <v>0</v>
      </c>
      <c r="BS32" s="74">
        <f>BS$6*'Percentage CCM'!BS27</f>
        <v>0</v>
      </c>
      <c r="BT32" s="74">
        <f>BT$6*'Percentage CCM'!BT27</f>
        <v>0</v>
      </c>
      <c r="BU32" s="74">
        <f>BU$6*'Percentage CCM'!BU27</f>
        <v>0</v>
      </c>
      <c r="BV32" s="74">
        <f>BV$6*'Percentage CCM'!BV27</f>
        <v>0</v>
      </c>
      <c r="BW32" s="74">
        <f>BW$6*'Percentage CCM'!BW27</f>
        <v>0</v>
      </c>
      <c r="BX32" s="74">
        <f>BX$6*'Percentage CCM'!BX27</f>
        <v>0</v>
      </c>
      <c r="BY32" s="74">
        <f>BY$6*'Percentage CCM'!BY27</f>
        <v>0</v>
      </c>
      <c r="BZ32" s="74">
        <f>BZ$6*'Percentage CCM'!BZ27</f>
        <v>0</v>
      </c>
      <c r="CA32" s="74">
        <f>CA$6*'Percentage CCM'!CA27</f>
        <v>0</v>
      </c>
      <c r="CB32" s="74">
        <f>CB$6*'Percentage CCM'!CB27</f>
        <v>0</v>
      </c>
      <c r="CC32" s="74">
        <f>CC$6*'Percentage CCM'!CC27</f>
        <v>0</v>
      </c>
      <c r="CD32" s="74">
        <f>CD$6*'Percentage CCM'!CD27</f>
        <v>0</v>
      </c>
      <c r="CE32" s="74">
        <f>CE$6*'Percentage CCM'!CE27</f>
        <v>0</v>
      </c>
      <c r="CF32" s="74">
        <f>CF$6*'Percentage CCM'!CF27</f>
        <v>0</v>
      </c>
      <c r="CG32" s="74">
        <f>CG$6*'Percentage CCM'!CG27</f>
        <v>0</v>
      </c>
      <c r="CH32" s="74">
        <f>CH$6*'Percentage CCM'!CH27</f>
        <v>0</v>
      </c>
      <c r="CI32" s="74">
        <f>CI$6*'Percentage CCM'!CI27</f>
        <v>0</v>
      </c>
      <c r="CK32" s="74">
        <f t="shared" si="4"/>
        <v>0</v>
      </c>
    </row>
    <row r="33" spans="1:89">
      <c r="A33" s="68" t="s">
        <v>758</v>
      </c>
      <c r="B33" s="74">
        <f>B$6*'Percentage CCM'!B28</f>
        <v>0</v>
      </c>
      <c r="C33" s="74">
        <f>C$6*'Percentage CCM'!C28</f>
        <v>0</v>
      </c>
      <c r="D33" s="74">
        <f>D$6*'Percentage CCM'!D28</f>
        <v>0</v>
      </c>
      <c r="E33" s="74">
        <f>E$6*'Percentage CCM'!E28</f>
        <v>0</v>
      </c>
      <c r="F33" s="74">
        <f>F$6*'Percentage CCM'!F28</f>
        <v>0</v>
      </c>
      <c r="G33" s="74">
        <f>G$6*'Percentage CCM'!G28</f>
        <v>0</v>
      </c>
      <c r="H33" s="74">
        <f>H$6*'Percentage CCM'!H28</f>
        <v>0</v>
      </c>
      <c r="I33" s="74">
        <f>I$6*'Percentage CCM'!I28</f>
        <v>0</v>
      </c>
      <c r="J33" s="74">
        <f>J$6*'Percentage CCM'!J28</f>
        <v>0</v>
      </c>
      <c r="K33" s="74">
        <f>K$6*'Percentage CCM'!K28</f>
        <v>0</v>
      </c>
      <c r="L33" s="74">
        <f>L$6*'Percentage CCM'!L28</f>
        <v>0</v>
      </c>
      <c r="M33" s="74">
        <f>M$6*'Percentage CCM'!M28</f>
        <v>0</v>
      </c>
      <c r="N33" s="74">
        <f>N$6*'Percentage CCM'!N28</f>
        <v>0</v>
      </c>
      <c r="O33" s="74">
        <f>O$6*'Percentage CCM'!O28</f>
        <v>0</v>
      </c>
      <c r="P33" s="74">
        <f>P$6*'Percentage CCM'!P28</f>
        <v>0</v>
      </c>
      <c r="Q33" s="74">
        <f>Q$6*'Percentage CCM'!Q28</f>
        <v>0</v>
      </c>
      <c r="R33" s="74">
        <f>R$6*'Percentage CCM'!R28</f>
        <v>0</v>
      </c>
      <c r="S33" s="74">
        <f>S$6*'Percentage CCM'!S28</f>
        <v>0</v>
      </c>
      <c r="T33" s="74">
        <f>T$6*'Percentage CCM'!T28</f>
        <v>0</v>
      </c>
      <c r="U33" s="74">
        <f>U$6*'Percentage CCM'!U28</f>
        <v>0</v>
      </c>
      <c r="V33" s="74">
        <f>V$6*'Percentage CCM'!V28</f>
        <v>0</v>
      </c>
      <c r="W33" s="74">
        <f>W$6*'Percentage CCM'!W28</f>
        <v>0</v>
      </c>
      <c r="X33" s="74">
        <f>X$6*'Percentage CCM'!X28</f>
        <v>0</v>
      </c>
      <c r="Y33" s="74">
        <f>Y$6*'Percentage CCM'!Y28</f>
        <v>0</v>
      </c>
      <c r="Z33" s="74">
        <f>Z$6*'Percentage CCM'!Z28</f>
        <v>0</v>
      </c>
      <c r="AA33" s="74">
        <f>AA$6*'Percentage CCM'!AA28</f>
        <v>0</v>
      </c>
      <c r="AB33" s="74">
        <f>AB$6*'Percentage CCM'!AB28</f>
        <v>0</v>
      </c>
      <c r="AC33" s="74">
        <f>AC$6*'Percentage CCM'!AC28</f>
        <v>0</v>
      </c>
      <c r="AD33" s="74">
        <f>AD$6*'Percentage CCM'!AD28</f>
        <v>0</v>
      </c>
      <c r="AE33" s="74">
        <f>AE$6*'Percentage CCM'!AE28</f>
        <v>0</v>
      </c>
      <c r="AF33" s="74">
        <f>AF$6*'Percentage CCM'!AF28</f>
        <v>0</v>
      </c>
      <c r="AG33" s="74">
        <f>AG$6*'Percentage CCM'!AG28</f>
        <v>0</v>
      </c>
      <c r="AH33" s="74">
        <f>AH$6*'Percentage CCM'!AH28</f>
        <v>0</v>
      </c>
      <c r="AI33" s="74">
        <f>AI$6*'Percentage CCM'!AI28</f>
        <v>0</v>
      </c>
      <c r="AJ33" s="74">
        <f>AJ$6*'Percentage CCM'!AJ28</f>
        <v>0</v>
      </c>
      <c r="AK33" s="74">
        <f>AK$6*'Percentage CCM'!AK28</f>
        <v>0</v>
      </c>
      <c r="AL33" s="74">
        <f>AL$6*'Percentage CCM'!AL28</f>
        <v>0</v>
      </c>
      <c r="AM33" s="74">
        <f>AM$6*'Percentage CCM'!AM28</f>
        <v>0</v>
      </c>
      <c r="AN33" s="74">
        <f>AN$6*'Percentage CCM'!AN28</f>
        <v>0</v>
      </c>
      <c r="AO33" s="74">
        <f>AO$6*'Percentage CCM'!AO28</f>
        <v>0</v>
      </c>
      <c r="AP33" s="74">
        <f>AP$6*'Percentage CCM'!AP28</f>
        <v>0</v>
      </c>
      <c r="AQ33" s="74">
        <f>AQ$6*'Percentage CCM'!AQ28</f>
        <v>0</v>
      </c>
      <c r="AR33" s="74">
        <f>AR$6*'Percentage CCM'!AR28</f>
        <v>0</v>
      </c>
      <c r="AS33" s="74">
        <f>AS$6*'Percentage CCM'!AS28</f>
        <v>0</v>
      </c>
      <c r="AT33" s="74">
        <f>AT$6*'Percentage CCM'!AT28</f>
        <v>0</v>
      </c>
      <c r="AU33" s="74">
        <f>AU$6*'Percentage CCM'!AU28</f>
        <v>0</v>
      </c>
      <c r="AV33" s="74">
        <f>AV$6*'Percentage CCM'!AV28</f>
        <v>0</v>
      </c>
      <c r="AW33" s="74">
        <f>AW$6*'Percentage CCM'!AW28</f>
        <v>0</v>
      </c>
      <c r="AX33" s="74">
        <f>AX$6*'Percentage CCM'!AX28</f>
        <v>0</v>
      </c>
      <c r="AY33" s="74">
        <f>AY$6*'Percentage CCM'!AY28</f>
        <v>0</v>
      </c>
      <c r="AZ33" s="74">
        <f>AZ$6*'Percentage CCM'!AZ28</f>
        <v>0</v>
      </c>
      <c r="BA33" s="74">
        <f>BA$6*'Percentage CCM'!BA28</f>
        <v>0</v>
      </c>
      <c r="BB33" s="74">
        <f>BB$6*'Percentage CCM'!BB28</f>
        <v>0</v>
      </c>
      <c r="BC33" s="74">
        <f>BC$6*'Percentage CCM'!BC28</f>
        <v>0</v>
      </c>
      <c r="BD33" s="74">
        <f>BD$6*'Percentage CCM'!BD28</f>
        <v>0</v>
      </c>
      <c r="BE33" s="74">
        <f>BE$6*'Percentage CCM'!BE28</f>
        <v>0</v>
      </c>
      <c r="BF33" s="74">
        <f>BF$6*'Percentage CCM'!BF28</f>
        <v>0</v>
      </c>
      <c r="BG33" s="74">
        <f>BG$6*'Percentage CCM'!BG28</f>
        <v>0</v>
      </c>
      <c r="BH33" s="74">
        <f>BH$6*'Percentage CCM'!BH28</f>
        <v>0</v>
      </c>
      <c r="BI33" s="74">
        <f>BI$6*'Percentage CCM'!BI28</f>
        <v>0</v>
      </c>
      <c r="BJ33" s="74">
        <f>BJ$6*'Percentage CCM'!BJ28</f>
        <v>0</v>
      </c>
      <c r="BK33" s="74">
        <f>BK$6*'Percentage CCM'!BK28</f>
        <v>0</v>
      </c>
      <c r="BL33" s="74">
        <f>BL$6*'Percentage CCM'!BL28</f>
        <v>0</v>
      </c>
      <c r="BM33" s="74">
        <f>BM$6*'Percentage CCM'!BM28</f>
        <v>0</v>
      </c>
      <c r="BN33" s="74">
        <f>BN$6*'Percentage CCM'!BN28</f>
        <v>0</v>
      </c>
      <c r="BO33" s="74">
        <f>BO$6*'Percentage CCM'!BO28</f>
        <v>0</v>
      </c>
      <c r="BP33" s="74">
        <f>BP$6*'Percentage CCM'!BP28</f>
        <v>0</v>
      </c>
      <c r="BQ33" s="74">
        <f>BQ$6*'Percentage CCM'!BQ28</f>
        <v>0</v>
      </c>
      <c r="BR33" s="74">
        <f>BR$6*'Percentage CCM'!BR28</f>
        <v>0</v>
      </c>
      <c r="BS33" s="74">
        <f>BS$6*'Percentage CCM'!BS28</f>
        <v>0</v>
      </c>
      <c r="BT33" s="74">
        <f>BT$6*'Percentage CCM'!BT28</f>
        <v>0</v>
      </c>
      <c r="BU33" s="74">
        <f>BU$6*'Percentage CCM'!BU28</f>
        <v>0</v>
      </c>
      <c r="BV33" s="74">
        <f>BV$6*'Percentage CCM'!BV28</f>
        <v>0</v>
      </c>
      <c r="BW33" s="74">
        <f>BW$6*'Percentage CCM'!BW28</f>
        <v>0</v>
      </c>
      <c r="BX33" s="74">
        <f>BX$6*'Percentage CCM'!BX28</f>
        <v>0</v>
      </c>
      <c r="BY33" s="74">
        <f>BY$6*'Percentage CCM'!BY28</f>
        <v>0</v>
      </c>
      <c r="BZ33" s="74">
        <f>BZ$6*'Percentage CCM'!BZ28</f>
        <v>0</v>
      </c>
      <c r="CA33" s="74">
        <f>CA$6*'Percentage CCM'!CA28</f>
        <v>0</v>
      </c>
      <c r="CB33" s="74">
        <f>CB$6*'Percentage CCM'!CB28</f>
        <v>0</v>
      </c>
      <c r="CC33" s="74">
        <f>CC$6*'Percentage CCM'!CC28</f>
        <v>0</v>
      </c>
      <c r="CD33" s="74">
        <f>CD$6*'Percentage CCM'!CD28</f>
        <v>0</v>
      </c>
      <c r="CE33" s="74">
        <f>CE$6*'Percentage CCM'!CE28</f>
        <v>0</v>
      </c>
      <c r="CF33" s="74">
        <f>CF$6*'Percentage CCM'!CF28</f>
        <v>0</v>
      </c>
      <c r="CG33" s="74">
        <f>CG$6*'Percentage CCM'!CG28</f>
        <v>0</v>
      </c>
      <c r="CH33" s="74">
        <f>CH$6*'Percentage CCM'!CH28</f>
        <v>0</v>
      </c>
      <c r="CI33" s="74">
        <f>CI$6*'Percentage CCM'!CI28</f>
        <v>0</v>
      </c>
      <c r="CK33" s="74">
        <f t="shared" si="4"/>
        <v>0</v>
      </c>
    </row>
    <row r="34" spans="1:89">
      <c r="A34" s="68" t="s">
        <v>759</v>
      </c>
      <c r="B34" s="74">
        <f>B$6*'Percentage CCM'!B29</f>
        <v>4.8662995597227162E-3</v>
      </c>
      <c r="C34" s="74">
        <f>C$6*'Percentage CCM'!C29</f>
        <v>3.2888145812663652E-2</v>
      </c>
      <c r="D34" s="74">
        <f>D$6*'Percentage CCM'!D29</f>
        <v>1.0707462461106111E-2</v>
      </c>
      <c r="E34" s="74">
        <f>E$6*'Percentage CCM'!E29</f>
        <v>1.4933973190871221E-2</v>
      </c>
      <c r="F34" s="74">
        <f>F$6*'Percentage CCM'!F29</f>
        <v>3.280679363560021E-3</v>
      </c>
      <c r="G34" s="74">
        <f>G$6*'Percentage CCM'!G29</f>
        <v>4.9671866730428219E-4</v>
      </c>
      <c r="H34" s="74">
        <f>H$6*'Percentage CCM'!H29</f>
        <v>4.3987358797515788E-3</v>
      </c>
      <c r="I34" s="74">
        <f>I$6*'Percentage CCM'!I29</f>
        <v>1.3037013505120296E-2</v>
      </c>
      <c r="J34" s="74">
        <f>J$6*'Percentage CCM'!J29</f>
        <v>8.9978072055183503E-2</v>
      </c>
      <c r="K34" s="74">
        <f>K$6*'Percentage CCM'!K29</f>
        <v>1.9947141917685367E-2</v>
      </c>
      <c r="L34" s="74">
        <f>L$6*'Percentage CCM'!L29</f>
        <v>2.3283966688580132E-3</v>
      </c>
      <c r="M34" s="74">
        <f>M$6*'Percentage CCM'!M29</f>
        <v>4.5426968924425328E-3</v>
      </c>
      <c r="N34" s="74">
        <f>N$6*'Percentage CCM'!N29</f>
        <v>7.0074612496261984E-2</v>
      </c>
      <c r="O34" s="74">
        <f>O$6*'Percentage CCM'!O29</f>
        <v>3.2296059891229038E-3</v>
      </c>
      <c r="P34" s="74">
        <f>P$6*'Percentage CCM'!P29</f>
        <v>9.2444432921093504E-3</v>
      </c>
      <c r="Q34" s="74">
        <f>Q$6*'Percentage CCM'!Q29</f>
        <v>5.945118698009396E-3</v>
      </c>
      <c r="R34" s="74">
        <f>R$6*'Percentage CCM'!R29</f>
        <v>2.3844220341216409E-2</v>
      </c>
      <c r="S34" s="74">
        <f>S$6*'Percentage CCM'!S29</f>
        <v>1.1212970106339501E-2</v>
      </c>
      <c r="T34" s="74">
        <f>T$6*'Percentage CCM'!T29</f>
        <v>1.7239295284420262E-3</v>
      </c>
      <c r="U34" s="74">
        <f>U$6*'Percentage CCM'!U29</f>
        <v>1.0694195918462752E-2</v>
      </c>
      <c r="V34" s="74">
        <f>V$6*'Percentage CCM'!V29</f>
        <v>3.1437726658306096E-2</v>
      </c>
      <c r="W34" s="74">
        <f>W$6*'Percentage CCM'!W29</f>
        <v>2.3059218470514675E-2</v>
      </c>
      <c r="X34" s="74">
        <f>X$6*'Percentage CCM'!X29</f>
        <v>4.2624344325151206E-2</v>
      </c>
      <c r="Y34" s="74">
        <f>Y$6*'Percentage CCM'!Y29</f>
        <v>0.46564245058661119</v>
      </c>
      <c r="Z34" s="74">
        <f>Z$6*'Percentage CCM'!Z29</f>
        <v>1.3848446139717039E-2</v>
      </c>
      <c r="AA34" s="74">
        <f>AA$6*'Percentage CCM'!AA29</f>
        <v>8.7481365552193793E-3</v>
      </c>
      <c r="AB34" s="74">
        <f>AB$6*'Percentage CCM'!AB29</f>
        <v>2.4714910262389641E-2</v>
      </c>
      <c r="AC34" s="74">
        <f>AC$6*'Percentage CCM'!AC29</f>
        <v>1.3206869259890791E-2</v>
      </c>
      <c r="AD34" s="74">
        <f>AD$6*'Percentage CCM'!AD29</f>
        <v>1.8230069411855836E-2</v>
      </c>
      <c r="AE34" s="74">
        <f>AE$6*'Percentage CCM'!AE29</f>
        <v>9.4701498873094002E-3</v>
      </c>
      <c r="AF34" s="74">
        <f>AF$6*'Percentage CCM'!AF29</f>
        <v>9.6543152543076879E-3</v>
      </c>
      <c r="AG34" s="74">
        <f>AG$6*'Percentage CCM'!AG29</f>
        <v>0.43290855274344586</v>
      </c>
      <c r="AH34" s="74">
        <f>AH$6*'Percentage CCM'!AH29</f>
        <v>4.140220021599539E-3</v>
      </c>
      <c r="AI34" s="74">
        <f>AI$6*'Percentage CCM'!AI29</f>
        <v>1.3177082540346545E-2</v>
      </c>
      <c r="AJ34" s="74">
        <f>AJ$6*'Percentage CCM'!AJ29</f>
        <v>3.0535728817447243E-2</v>
      </c>
      <c r="AK34" s="74">
        <f>AK$6*'Percentage CCM'!AK29</f>
        <v>1.4892905057237244E-2</v>
      </c>
      <c r="AL34" s="74">
        <f>AL$6*'Percentage CCM'!AL29</f>
        <v>6.7034332990447906E-3</v>
      </c>
      <c r="AM34" s="74">
        <f>AM$6*'Percentage CCM'!AM29</f>
        <v>2.6881566815558904E-3</v>
      </c>
      <c r="AN34" s="74">
        <f>AN$6*'Percentage CCM'!AN29</f>
        <v>3.8034231211814271E-3</v>
      </c>
      <c r="AO34" s="74">
        <f>AO$6*'Percentage CCM'!AO29</f>
        <v>9.3226162846554873E-3</v>
      </c>
      <c r="AP34" s="74">
        <f>AP$6*'Percentage CCM'!AP29</f>
        <v>0.16146936059220676</v>
      </c>
      <c r="AQ34" s="74">
        <f>AQ$6*'Percentage CCM'!AQ29</f>
        <v>4.7414357968011411E-3</v>
      </c>
      <c r="AR34" s="74">
        <f>AR$6*'Percentage CCM'!AR29</f>
        <v>0.10518549819647215</v>
      </c>
      <c r="AS34" s="74">
        <f>AS$6*'Percentage CCM'!AS29</f>
        <v>2.7104960740937718E-2</v>
      </c>
      <c r="AT34" s="74">
        <f>AT$6*'Percentage CCM'!AT29</f>
        <v>1.5136602070703942E-2</v>
      </c>
      <c r="AU34" s="74">
        <f>AU$6*'Percentage CCM'!AU29</f>
        <v>8.6794894820933846E-3</v>
      </c>
      <c r="AV34" s="74">
        <f>AV$6*'Percentage CCM'!AV29</f>
        <v>2.1652440727633567E-3</v>
      </c>
      <c r="AW34" s="74">
        <f>AW$6*'Percentage CCM'!AW29</f>
        <v>3.3082124998561886E-3</v>
      </c>
      <c r="AX34" s="74">
        <f>AX$6*'Percentage CCM'!AX29</f>
        <v>4.2873235249811193E-3</v>
      </c>
      <c r="AY34" s="74">
        <f>AY$6*'Percentage CCM'!AY29</f>
        <v>2.8574967511380528E-2</v>
      </c>
      <c r="AZ34" s="74">
        <f>AZ$6*'Percentage CCM'!AZ29</f>
        <v>9.0937726294953707E-3</v>
      </c>
      <c r="BA34" s="74">
        <f>BA$6*'Percentage CCM'!BA29</f>
        <v>1.2093382028487599E-2</v>
      </c>
      <c r="BB34" s="74">
        <f>BB$6*'Percentage CCM'!BB29</f>
        <v>4.1376735705391125E-2</v>
      </c>
      <c r="BC34" s="74">
        <f>BC$6*'Percentage CCM'!BC29</f>
        <v>2.4692840578364048E-2</v>
      </c>
      <c r="BD34" s="74">
        <f>BD$6*'Percentage CCM'!BD29</f>
        <v>1.0399950923716563E-2</v>
      </c>
      <c r="BE34" s="74">
        <f>BE$6*'Percentage CCM'!BE29</f>
        <v>5.2533397048195651E-2</v>
      </c>
      <c r="BF34" s="74">
        <f>BF$6*'Percentage CCM'!BF29</f>
        <v>9.604503812615503E-3</v>
      </c>
      <c r="BG34" s="74">
        <f>BG$6*'Percentage CCM'!BG29</f>
        <v>1.3045409983475011E-2</v>
      </c>
      <c r="BH34" s="74">
        <f>BH$6*'Percentage CCM'!BH29</f>
        <v>2.5053628118532813E-2</v>
      </c>
      <c r="BI34" s="74">
        <f>BI$6*'Percentage CCM'!BI29</f>
        <v>2.9195523942835643E-3</v>
      </c>
      <c r="BJ34" s="74">
        <f>BJ$6*'Percentage CCM'!BJ29</f>
        <v>6.5746784384530981E-3</v>
      </c>
      <c r="BK34" s="74">
        <f>BK$6*'Percentage CCM'!BK29</f>
        <v>1.2098146989006707E-2</v>
      </c>
      <c r="BL34" s="74">
        <f>BL$6*'Percentage CCM'!BL29</f>
        <v>8.8494595081601863E-3</v>
      </c>
      <c r="BM34" s="74">
        <f>BM$6*'Percentage CCM'!BM29</f>
        <v>1.1913068950655118E-2</v>
      </c>
      <c r="BN34" s="74">
        <f>BN$6*'Percentage CCM'!BN29</f>
        <v>1.5984443915861074E-3</v>
      </c>
      <c r="BO34" s="74">
        <f>BO$6*'Percentage CCM'!BO29</f>
        <v>1.0046132994751933E-2</v>
      </c>
      <c r="BP34" s="74">
        <f>BP$6*'Percentage CCM'!BP29</f>
        <v>4.0120445748105622E-3</v>
      </c>
      <c r="BQ34" s="74">
        <f>BQ$6*'Percentage CCM'!BQ29</f>
        <v>3.7714236390590083E-3</v>
      </c>
      <c r="BR34" s="74">
        <f>BR$6*'Percentage CCM'!BR29</f>
        <v>1.7659045012294906E-3</v>
      </c>
      <c r="BS34" s="74">
        <f>BS$6*'Percentage CCM'!BS29</f>
        <v>1.3716428100540329E-3</v>
      </c>
      <c r="BT34" s="74">
        <f>BT$6*'Percentage CCM'!BT29</f>
        <v>7.118420759568972E-4</v>
      </c>
      <c r="BU34" s="74">
        <f>BU$6*'Percentage CCM'!BU29</f>
        <v>1.5894643291057498E-2</v>
      </c>
      <c r="BV34" s="74">
        <f>BV$6*'Percentage CCM'!BV29</f>
        <v>1.9312248712881573E-3</v>
      </c>
      <c r="BW34" s="74">
        <f>BW$6*'Percentage CCM'!BW29</f>
        <v>6.4152275718938764E-2</v>
      </c>
      <c r="BX34" s="74">
        <f>BX$6*'Percentage CCM'!BX29</f>
        <v>4.6556523795928707E-3</v>
      </c>
      <c r="BY34" s="74">
        <f>BY$6*'Percentage CCM'!BY29</f>
        <v>2.6015788391704738E-3</v>
      </c>
      <c r="BZ34" s="74">
        <f>BZ$6*'Percentage CCM'!BZ29</f>
        <v>4.9896803039079958E-3</v>
      </c>
      <c r="CA34" s="74">
        <f>CA$6*'Percentage CCM'!CA29</f>
        <v>2.2305325780768104E-2</v>
      </c>
      <c r="CB34" s="74">
        <f>CB$6*'Percentage CCM'!CB29</f>
        <v>2.1880812167168806E-2</v>
      </c>
      <c r="CC34" s="74">
        <f>CC$6*'Percentage CCM'!CC29</f>
        <v>1.7655494700664382E-3</v>
      </c>
      <c r="CD34" s="74">
        <f>CD$6*'Percentage CCM'!CD29</f>
        <v>7.555811905939817E-3</v>
      </c>
      <c r="CE34" s="74">
        <f>CE$6*'Percentage CCM'!CE29</f>
        <v>8.4881180138363305E-4</v>
      </c>
      <c r="CF34" s="74">
        <f>CF$6*'Percentage CCM'!CF29</f>
        <v>7.5887096842189887E-3</v>
      </c>
      <c r="CG34" s="74">
        <f>CG$6*'Percentage CCM'!CG29</f>
        <v>1.5219730965671345E-3</v>
      </c>
      <c r="CH34" s="74">
        <f>CH$6*'Percentage CCM'!CH29</f>
        <v>0.16441859862587302</v>
      </c>
      <c r="CI34" s="74">
        <f>CI$6*'Percentage CCM'!CI29</f>
        <v>2.0119927240733335E-2</v>
      </c>
      <c r="CK34" s="74">
        <f t="shared" si="4"/>
        <v>2.4825928194831737</v>
      </c>
    </row>
    <row r="35" spans="1:89">
      <c r="A35" s="68" t="s">
        <v>760</v>
      </c>
      <c r="B35" s="74">
        <f>B$6*'Percentage CCM'!B30</f>
        <v>0</v>
      </c>
      <c r="C35" s="74">
        <f>C$6*'Percentage CCM'!C30</f>
        <v>0</v>
      </c>
      <c r="D35" s="74">
        <f>D$6*'Percentage CCM'!D30</f>
        <v>0</v>
      </c>
      <c r="E35" s="74">
        <f>E$6*'Percentage CCM'!E30</f>
        <v>0</v>
      </c>
      <c r="F35" s="74">
        <f>F$6*'Percentage CCM'!F30</f>
        <v>0</v>
      </c>
      <c r="G35" s="74">
        <f>G$6*'Percentage CCM'!G30</f>
        <v>0</v>
      </c>
      <c r="H35" s="74">
        <f>H$6*'Percentage CCM'!H30</f>
        <v>0</v>
      </c>
      <c r="I35" s="74">
        <f>I$6*'Percentage CCM'!I30</f>
        <v>0</v>
      </c>
      <c r="J35" s="74">
        <f>J$6*'Percentage CCM'!J30</f>
        <v>0</v>
      </c>
      <c r="K35" s="74">
        <f>K$6*'Percentage CCM'!K30</f>
        <v>0</v>
      </c>
      <c r="L35" s="74">
        <f>L$6*'Percentage CCM'!L30</f>
        <v>0</v>
      </c>
      <c r="M35" s="74">
        <f>M$6*'Percentage CCM'!M30</f>
        <v>0</v>
      </c>
      <c r="N35" s="74">
        <f>N$6*'Percentage CCM'!N30</f>
        <v>0</v>
      </c>
      <c r="O35" s="74">
        <f>O$6*'Percentage CCM'!O30</f>
        <v>0</v>
      </c>
      <c r="P35" s="74">
        <f>P$6*'Percentage CCM'!P30</f>
        <v>0</v>
      </c>
      <c r="Q35" s="74">
        <f>Q$6*'Percentage CCM'!Q30</f>
        <v>0</v>
      </c>
      <c r="R35" s="74">
        <f>R$6*'Percentage CCM'!R30</f>
        <v>0</v>
      </c>
      <c r="S35" s="74">
        <f>S$6*'Percentage CCM'!S30</f>
        <v>0</v>
      </c>
      <c r="T35" s="74">
        <f>T$6*'Percentage CCM'!T30</f>
        <v>0</v>
      </c>
      <c r="U35" s="74">
        <f>U$6*'Percentage CCM'!U30</f>
        <v>0</v>
      </c>
      <c r="V35" s="74">
        <f>V$6*'Percentage CCM'!V30</f>
        <v>0</v>
      </c>
      <c r="W35" s="74">
        <f>W$6*'Percentage CCM'!W30</f>
        <v>0</v>
      </c>
      <c r="X35" s="74">
        <f>X$6*'Percentage CCM'!X30</f>
        <v>0</v>
      </c>
      <c r="Y35" s="74">
        <f>Y$6*'Percentage CCM'!Y30</f>
        <v>0</v>
      </c>
      <c r="Z35" s="74">
        <f>Z$6*'Percentage CCM'!Z30</f>
        <v>0</v>
      </c>
      <c r="AA35" s="74">
        <f>AA$6*'Percentage CCM'!AA30</f>
        <v>0</v>
      </c>
      <c r="AB35" s="74">
        <f>AB$6*'Percentage CCM'!AB30</f>
        <v>0</v>
      </c>
      <c r="AC35" s="74">
        <f>AC$6*'Percentage CCM'!AC30</f>
        <v>0</v>
      </c>
      <c r="AD35" s="74">
        <f>AD$6*'Percentage CCM'!AD30</f>
        <v>0</v>
      </c>
      <c r="AE35" s="74">
        <f>AE$6*'Percentage CCM'!AE30</f>
        <v>0</v>
      </c>
      <c r="AF35" s="74">
        <f>AF$6*'Percentage CCM'!AF30</f>
        <v>0</v>
      </c>
      <c r="AG35" s="74">
        <f>AG$6*'Percentage CCM'!AG30</f>
        <v>0</v>
      </c>
      <c r="AH35" s="74">
        <f>AH$6*'Percentage CCM'!AH30</f>
        <v>0</v>
      </c>
      <c r="AI35" s="74">
        <f>AI$6*'Percentage CCM'!AI30</f>
        <v>0</v>
      </c>
      <c r="AJ35" s="74">
        <f>AJ$6*'Percentage CCM'!AJ30</f>
        <v>0</v>
      </c>
      <c r="AK35" s="74">
        <f>AK$6*'Percentage CCM'!AK30</f>
        <v>0</v>
      </c>
      <c r="AL35" s="74">
        <f>AL$6*'Percentage CCM'!AL30</f>
        <v>0</v>
      </c>
      <c r="AM35" s="74">
        <f>AM$6*'Percentage CCM'!AM30</f>
        <v>0</v>
      </c>
      <c r="AN35" s="74">
        <f>AN$6*'Percentage CCM'!AN30</f>
        <v>0</v>
      </c>
      <c r="AO35" s="74">
        <f>AO$6*'Percentage CCM'!AO30</f>
        <v>0</v>
      </c>
      <c r="AP35" s="74">
        <f>AP$6*'Percentage CCM'!AP30</f>
        <v>0</v>
      </c>
      <c r="AQ35" s="74">
        <f>AQ$6*'Percentage CCM'!AQ30</f>
        <v>0</v>
      </c>
      <c r="AR35" s="74">
        <f>AR$6*'Percentage CCM'!AR30</f>
        <v>0</v>
      </c>
      <c r="AS35" s="74">
        <f>AS$6*'Percentage CCM'!AS30</f>
        <v>0</v>
      </c>
      <c r="AT35" s="74">
        <f>AT$6*'Percentage CCM'!AT30</f>
        <v>0</v>
      </c>
      <c r="AU35" s="74">
        <f>AU$6*'Percentage CCM'!AU30</f>
        <v>0</v>
      </c>
      <c r="AV35" s="74">
        <f>AV$6*'Percentage CCM'!AV30</f>
        <v>0</v>
      </c>
      <c r="AW35" s="74">
        <f>AW$6*'Percentage CCM'!AW30</f>
        <v>0</v>
      </c>
      <c r="AX35" s="74">
        <f>AX$6*'Percentage CCM'!AX30</f>
        <v>0</v>
      </c>
      <c r="AY35" s="74">
        <f>AY$6*'Percentage CCM'!AY30</f>
        <v>0</v>
      </c>
      <c r="AZ35" s="74">
        <f>AZ$6*'Percentage CCM'!AZ30</f>
        <v>0</v>
      </c>
      <c r="BA35" s="74">
        <f>BA$6*'Percentage CCM'!BA30</f>
        <v>0</v>
      </c>
      <c r="BB35" s="74">
        <f>BB$6*'Percentage CCM'!BB30</f>
        <v>0</v>
      </c>
      <c r="BC35" s="74">
        <f>BC$6*'Percentage CCM'!BC30</f>
        <v>0</v>
      </c>
      <c r="BD35" s="74">
        <f>BD$6*'Percentage CCM'!BD30</f>
        <v>0</v>
      </c>
      <c r="BE35" s="74">
        <f>BE$6*'Percentage CCM'!BE30</f>
        <v>0</v>
      </c>
      <c r="BF35" s="74">
        <f>BF$6*'Percentage CCM'!BF30</f>
        <v>0</v>
      </c>
      <c r="BG35" s="74">
        <f>BG$6*'Percentage CCM'!BG30</f>
        <v>0</v>
      </c>
      <c r="BH35" s="74">
        <f>BH$6*'Percentage CCM'!BH30</f>
        <v>0</v>
      </c>
      <c r="BI35" s="74">
        <f>BI$6*'Percentage CCM'!BI30</f>
        <v>0</v>
      </c>
      <c r="BJ35" s="74">
        <f>BJ$6*'Percentage CCM'!BJ30</f>
        <v>0</v>
      </c>
      <c r="BK35" s="74">
        <f>BK$6*'Percentage CCM'!BK30</f>
        <v>0</v>
      </c>
      <c r="BL35" s="74">
        <f>BL$6*'Percentage CCM'!BL30</f>
        <v>0</v>
      </c>
      <c r="BM35" s="74">
        <f>BM$6*'Percentage CCM'!BM30</f>
        <v>0</v>
      </c>
      <c r="BN35" s="74">
        <f>BN$6*'Percentage CCM'!BN30</f>
        <v>0</v>
      </c>
      <c r="BO35" s="74">
        <f>BO$6*'Percentage CCM'!BO30</f>
        <v>0</v>
      </c>
      <c r="BP35" s="74">
        <f>BP$6*'Percentage CCM'!BP30</f>
        <v>0</v>
      </c>
      <c r="BQ35" s="74">
        <f>BQ$6*'Percentage CCM'!BQ30</f>
        <v>0</v>
      </c>
      <c r="BR35" s="74">
        <f>BR$6*'Percentage CCM'!BR30</f>
        <v>0</v>
      </c>
      <c r="BS35" s="74">
        <f>BS$6*'Percentage CCM'!BS30</f>
        <v>0</v>
      </c>
      <c r="BT35" s="74">
        <f>BT$6*'Percentage CCM'!BT30</f>
        <v>0</v>
      </c>
      <c r="BU35" s="74">
        <f>BU$6*'Percentage CCM'!BU30</f>
        <v>0</v>
      </c>
      <c r="BV35" s="74">
        <f>BV$6*'Percentage CCM'!BV30</f>
        <v>0</v>
      </c>
      <c r="BW35" s="74">
        <f>BW$6*'Percentage CCM'!BW30</f>
        <v>0</v>
      </c>
      <c r="BX35" s="74">
        <f>BX$6*'Percentage CCM'!BX30</f>
        <v>0</v>
      </c>
      <c r="BY35" s="74">
        <f>BY$6*'Percentage CCM'!BY30</f>
        <v>0</v>
      </c>
      <c r="BZ35" s="74">
        <f>BZ$6*'Percentage CCM'!BZ30</f>
        <v>0</v>
      </c>
      <c r="CA35" s="74">
        <f>CA$6*'Percentage CCM'!CA30</f>
        <v>0</v>
      </c>
      <c r="CB35" s="74">
        <f>CB$6*'Percentage CCM'!CB30</f>
        <v>0</v>
      </c>
      <c r="CC35" s="74">
        <f>CC$6*'Percentage CCM'!CC30</f>
        <v>0</v>
      </c>
      <c r="CD35" s="74">
        <f>CD$6*'Percentage CCM'!CD30</f>
        <v>0</v>
      </c>
      <c r="CE35" s="74">
        <f>CE$6*'Percentage CCM'!CE30</f>
        <v>0</v>
      </c>
      <c r="CF35" s="74">
        <f>CF$6*'Percentage CCM'!CF30</f>
        <v>0</v>
      </c>
      <c r="CG35" s="74">
        <f>CG$6*'Percentage CCM'!CG30</f>
        <v>0</v>
      </c>
      <c r="CH35" s="74">
        <f>CH$6*'Percentage CCM'!CH30</f>
        <v>0</v>
      </c>
      <c r="CI35" s="74">
        <f>CI$6*'Percentage CCM'!CI30</f>
        <v>0</v>
      </c>
      <c r="CK35" s="74">
        <f t="shared" si="4"/>
        <v>0</v>
      </c>
    </row>
    <row r="36" spans="1:89">
      <c r="A36" s="68" t="s">
        <v>761</v>
      </c>
      <c r="B36" s="74">
        <f>B$6*'Percentage CCM'!B31</f>
        <v>0</v>
      </c>
      <c r="C36" s="74">
        <f>C$6*'Percentage CCM'!C31</f>
        <v>0</v>
      </c>
      <c r="D36" s="74">
        <f>D$6*'Percentage CCM'!D31</f>
        <v>0</v>
      </c>
      <c r="E36" s="74">
        <f>E$6*'Percentage CCM'!E31</f>
        <v>0</v>
      </c>
      <c r="F36" s="74">
        <f>F$6*'Percentage CCM'!F31</f>
        <v>0</v>
      </c>
      <c r="G36" s="74">
        <f>G$6*'Percentage CCM'!G31</f>
        <v>0</v>
      </c>
      <c r="H36" s="74">
        <f>H$6*'Percentage CCM'!H31</f>
        <v>0</v>
      </c>
      <c r="I36" s="74">
        <f>I$6*'Percentage CCM'!I31</f>
        <v>0</v>
      </c>
      <c r="J36" s="74">
        <f>J$6*'Percentage CCM'!J31</f>
        <v>0</v>
      </c>
      <c r="K36" s="74">
        <f>K$6*'Percentage CCM'!K31</f>
        <v>0</v>
      </c>
      <c r="L36" s="74">
        <f>L$6*'Percentage CCM'!L31</f>
        <v>0</v>
      </c>
      <c r="M36" s="74">
        <f>M$6*'Percentage CCM'!M31</f>
        <v>0</v>
      </c>
      <c r="N36" s="74">
        <f>N$6*'Percentage CCM'!N31</f>
        <v>0</v>
      </c>
      <c r="O36" s="74">
        <f>O$6*'Percentage CCM'!O31</f>
        <v>0</v>
      </c>
      <c r="P36" s="74">
        <f>P$6*'Percentage CCM'!P31</f>
        <v>0</v>
      </c>
      <c r="Q36" s="74">
        <f>Q$6*'Percentage CCM'!Q31</f>
        <v>0</v>
      </c>
      <c r="R36" s="74">
        <f>R$6*'Percentage CCM'!R31</f>
        <v>0</v>
      </c>
      <c r="S36" s="74">
        <f>S$6*'Percentage CCM'!S31</f>
        <v>0</v>
      </c>
      <c r="T36" s="74">
        <f>T$6*'Percentage CCM'!T31</f>
        <v>0</v>
      </c>
      <c r="U36" s="74">
        <f>U$6*'Percentage CCM'!U31</f>
        <v>0</v>
      </c>
      <c r="V36" s="74">
        <f>V$6*'Percentage CCM'!V31</f>
        <v>0</v>
      </c>
      <c r="W36" s="74">
        <f>W$6*'Percentage CCM'!W31</f>
        <v>0</v>
      </c>
      <c r="X36" s="74">
        <f>X$6*'Percentage CCM'!X31</f>
        <v>0</v>
      </c>
      <c r="Y36" s="74">
        <f>Y$6*'Percentage CCM'!Y31</f>
        <v>0</v>
      </c>
      <c r="Z36" s="74">
        <f>Z$6*'Percentage CCM'!Z31</f>
        <v>0</v>
      </c>
      <c r="AA36" s="74">
        <f>AA$6*'Percentage CCM'!AA31</f>
        <v>0</v>
      </c>
      <c r="AB36" s="74">
        <f>AB$6*'Percentage CCM'!AB31</f>
        <v>0</v>
      </c>
      <c r="AC36" s="74">
        <f>AC$6*'Percentage CCM'!AC31</f>
        <v>0</v>
      </c>
      <c r="AD36" s="74">
        <f>AD$6*'Percentage CCM'!AD31</f>
        <v>0</v>
      </c>
      <c r="AE36" s="74">
        <f>AE$6*'Percentage CCM'!AE31</f>
        <v>0</v>
      </c>
      <c r="AF36" s="74">
        <f>AF$6*'Percentage CCM'!AF31</f>
        <v>0</v>
      </c>
      <c r="AG36" s="74">
        <f>AG$6*'Percentage CCM'!AG31</f>
        <v>0</v>
      </c>
      <c r="AH36" s="74">
        <f>AH$6*'Percentage CCM'!AH31</f>
        <v>0</v>
      </c>
      <c r="AI36" s="74">
        <f>AI$6*'Percentage CCM'!AI31</f>
        <v>0</v>
      </c>
      <c r="AJ36" s="74">
        <f>AJ$6*'Percentage CCM'!AJ31</f>
        <v>0</v>
      </c>
      <c r="AK36" s="74">
        <f>AK$6*'Percentage CCM'!AK31</f>
        <v>0</v>
      </c>
      <c r="AL36" s="74">
        <f>AL$6*'Percentage CCM'!AL31</f>
        <v>0</v>
      </c>
      <c r="AM36" s="74">
        <f>AM$6*'Percentage CCM'!AM31</f>
        <v>0</v>
      </c>
      <c r="AN36" s="74">
        <f>AN$6*'Percentage CCM'!AN31</f>
        <v>0</v>
      </c>
      <c r="AO36" s="74">
        <f>AO$6*'Percentage CCM'!AO31</f>
        <v>0</v>
      </c>
      <c r="AP36" s="74">
        <f>AP$6*'Percentage CCM'!AP31</f>
        <v>0</v>
      </c>
      <c r="AQ36" s="74">
        <f>AQ$6*'Percentage CCM'!AQ31</f>
        <v>0</v>
      </c>
      <c r="AR36" s="74">
        <f>AR$6*'Percentage CCM'!AR31</f>
        <v>0</v>
      </c>
      <c r="AS36" s="74">
        <f>AS$6*'Percentage CCM'!AS31</f>
        <v>0</v>
      </c>
      <c r="AT36" s="74">
        <f>AT$6*'Percentage CCM'!AT31</f>
        <v>0</v>
      </c>
      <c r="AU36" s="74">
        <f>AU$6*'Percentage CCM'!AU31</f>
        <v>0</v>
      </c>
      <c r="AV36" s="74">
        <f>AV$6*'Percentage CCM'!AV31</f>
        <v>0</v>
      </c>
      <c r="AW36" s="74">
        <f>AW$6*'Percentage CCM'!AW31</f>
        <v>0</v>
      </c>
      <c r="AX36" s="74">
        <f>AX$6*'Percentage CCM'!AX31</f>
        <v>0</v>
      </c>
      <c r="AY36" s="74">
        <f>AY$6*'Percentage CCM'!AY31</f>
        <v>0</v>
      </c>
      <c r="AZ36" s="74">
        <f>AZ$6*'Percentage CCM'!AZ31</f>
        <v>0</v>
      </c>
      <c r="BA36" s="74">
        <f>BA$6*'Percentage CCM'!BA31</f>
        <v>0</v>
      </c>
      <c r="BB36" s="74">
        <f>BB$6*'Percentage CCM'!BB31</f>
        <v>0</v>
      </c>
      <c r="BC36" s="74">
        <f>BC$6*'Percentage CCM'!BC31</f>
        <v>0</v>
      </c>
      <c r="BD36" s="74">
        <f>BD$6*'Percentage CCM'!BD31</f>
        <v>0</v>
      </c>
      <c r="BE36" s="74">
        <f>BE$6*'Percentage CCM'!BE31</f>
        <v>0</v>
      </c>
      <c r="BF36" s="74">
        <f>BF$6*'Percentage CCM'!BF31</f>
        <v>0</v>
      </c>
      <c r="BG36" s="74">
        <f>BG$6*'Percentage CCM'!BG31</f>
        <v>0</v>
      </c>
      <c r="BH36" s="74">
        <f>BH$6*'Percentage CCM'!BH31</f>
        <v>0</v>
      </c>
      <c r="BI36" s="74">
        <f>BI$6*'Percentage CCM'!BI31</f>
        <v>0</v>
      </c>
      <c r="BJ36" s="74">
        <f>BJ$6*'Percentage CCM'!BJ31</f>
        <v>0</v>
      </c>
      <c r="BK36" s="74">
        <f>BK$6*'Percentage CCM'!BK31</f>
        <v>0</v>
      </c>
      <c r="BL36" s="74">
        <f>BL$6*'Percentage CCM'!BL31</f>
        <v>0</v>
      </c>
      <c r="BM36" s="74">
        <f>BM$6*'Percentage CCM'!BM31</f>
        <v>0</v>
      </c>
      <c r="BN36" s="74">
        <f>BN$6*'Percentage CCM'!BN31</f>
        <v>0</v>
      </c>
      <c r="BO36" s="74">
        <f>BO$6*'Percentage CCM'!BO31</f>
        <v>0</v>
      </c>
      <c r="BP36" s="74">
        <f>BP$6*'Percentage CCM'!BP31</f>
        <v>0</v>
      </c>
      <c r="BQ36" s="74">
        <f>BQ$6*'Percentage CCM'!BQ31</f>
        <v>0</v>
      </c>
      <c r="BR36" s="74">
        <f>BR$6*'Percentage CCM'!BR31</f>
        <v>0</v>
      </c>
      <c r="BS36" s="74">
        <f>BS$6*'Percentage CCM'!BS31</f>
        <v>0</v>
      </c>
      <c r="BT36" s="74">
        <f>BT$6*'Percentage CCM'!BT31</f>
        <v>0</v>
      </c>
      <c r="BU36" s="74">
        <f>BU$6*'Percentage CCM'!BU31</f>
        <v>0</v>
      </c>
      <c r="BV36" s="74">
        <f>BV$6*'Percentage CCM'!BV31</f>
        <v>0</v>
      </c>
      <c r="BW36" s="74">
        <f>BW$6*'Percentage CCM'!BW31</f>
        <v>0</v>
      </c>
      <c r="BX36" s="74">
        <f>BX$6*'Percentage CCM'!BX31</f>
        <v>0</v>
      </c>
      <c r="BY36" s="74">
        <f>BY$6*'Percentage CCM'!BY31</f>
        <v>0</v>
      </c>
      <c r="BZ36" s="74">
        <f>BZ$6*'Percentage CCM'!BZ31</f>
        <v>0</v>
      </c>
      <c r="CA36" s="74">
        <f>CA$6*'Percentage CCM'!CA31</f>
        <v>0</v>
      </c>
      <c r="CB36" s="74">
        <f>CB$6*'Percentage CCM'!CB31</f>
        <v>0</v>
      </c>
      <c r="CC36" s="74">
        <f>CC$6*'Percentage CCM'!CC31</f>
        <v>0</v>
      </c>
      <c r="CD36" s="74">
        <f>CD$6*'Percentage CCM'!CD31</f>
        <v>0</v>
      </c>
      <c r="CE36" s="74">
        <f>CE$6*'Percentage CCM'!CE31</f>
        <v>0</v>
      </c>
      <c r="CF36" s="74">
        <f>CF$6*'Percentage CCM'!CF31</f>
        <v>0</v>
      </c>
      <c r="CG36" s="74">
        <f>CG$6*'Percentage CCM'!CG31</f>
        <v>0</v>
      </c>
      <c r="CH36" s="74">
        <f>CH$6*'Percentage CCM'!CH31</f>
        <v>0</v>
      </c>
      <c r="CI36" s="74">
        <f>CI$6*'Percentage CCM'!CI31</f>
        <v>0</v>
      </c>
      <c r="CK36" s="74">
        <f t="shared" si="4"/>
        <v>0</v>
      </c>
    </row>
    <row r="37" spans="1:89">
      <c r="A37" s="68" t="s">
        <v>762</v>
      </c>
      <c r="B37" s="74">
        <f>B$6*'Percentage CCM'!B32</f>
        <v>0</v>
      </c>
      <c r="C37" s="74">
        <f>C$6*'Percentage CCM'!C32</f>
        <v>0</v>
      </c>
      <c r="D37" s="74">
        <f>D$6*'Percentage CCM'!D32</f>
        <v>0</v>
      </c>
      <c r="E37" s="74">
        <f>E$6*'Percentage CCM'!E32</f>
        <v>0</v>
      </c>
      <c r="F37" s="74">
        <f>F$6*'Percentage CCM'!F32</f>
        <v>0</v>
      </c>
      <c r="G37" s="74">
        <f>G$6*'Percentage CCM'!G32</f>
        <v>0</v>
      </c>
      <c r="H37" s="74">
        <f>H$6*'Percentage CCM'!H32</f>
        <v>0</v>
      </c>
      <c r="I37" s="74">
        <f>I$6*'Percentage CCM'!I32</f>
        <v>0</v>
      </c>
      <c r="J37" s="74">
        <f>J$6*'Percentage CCM'!J32</f>
        <v>0</v>
      </c>
      <c r="K37" s="74">
        <f>K$6*'Percentage CCM'!K32</f>
        <v>0</v>
      </c>
      <c r="L37" s="74">
        <f>L$6*'Percentage CCM'!L32</f>
        <v>0</v>
      </c>
      <c r="M37" s="74">
        <f>M$6*'Percentage CCM'!M32</f>
        <v>0</v>
      </c>
      <c r="N37" s="74">
        <f>N$6*'Percentage CCM'!N32</f>
        <v>0</v>
      </c>
      <c r="O37" s="74">
        <f>O$6*'Percentage CCM'!O32</f>
        <v>0</v>
      </c>
      <c r="P37" s="74">
        <f>P$6*'Percentage CCM'!P32</f>
        <v>0</v>
      </c>
      <c r="Q37" s="74">
        <f>Q$6*'Percentage CCM'!Q32</f>
        <v>0</v>
      </c>
      <c r="R37" s="74">
        <f>R$6*'Percentage CCM'!R32</f>
        <v>0</v>
      </c>
      <c r="S37" s="74">
        <f>S$6*'Percentage CCM'!S32</f>
        <v>0</v>
      </c>
      <c r="T37" s="74">
        <f>T$6*'Percentage CCM'!T32</f>
        <v>0</v>
      </c>
      <c r="U37" s="74">
        <f>U$6*'Percentage CCM'!U32</f>
        <v>0</v>
      </c>
      <c r="V37" s="74">
        <f>V$6*'Percentage CCM'!V32</f>
        <v>0</v>
      </c>
      <c r="W37" s="74">
        <f>W$6*'Percentage CCM'!W32</f>
        <v>0</v>
      </c>
      <c r="X37" s="74">
        <f>X$6*'Percentage CCM'!X32</f>
        <v>0</v>
      </c>
      <c r="Y37" s="74">
        <f>Y$6*'Percentage CCM'!Y32</f>
        <v>0</v>
      </c>
      <c r="Z37" s="74">
        <f>Z$6*'Percentage CCM'!Z32</f>
        <v>0</v>
      </c>
      <c r="AA37" s="74">
        <f>AA$6*'Percentage CCM'!AA32</f>
        <v>0</v>
      </c>
      <c r="AB37" s="74">
        <f>AB$6*'Percentage CCM'!AB32</f>
        <v>0</v>
      </c>
      <c r="AC37" s="74">
        <f>AC$6*'Percentage CCM'!AC32</f>
        <v>0</v>
      </c>
      <c r="AD37" s="74">
        <f>AD$6*'Percentage CCM'!AD32</f>
        <v>0</v>
      </c>
      <c r="AE37" s="74">
        <f>AE$6*'Percentage CCM'!AE32</f>
        <v>0</v>
      </c>
      <c r="AF37" s="74">
        <f>AF$6*'Percentage CCM'!AF32</f>
        <v>0</v>
      </c>
      <c r="AG37" s="74">
        <f>AG$6*'Percentage CCM'!AG32</f>
        <v>0</v>
      </c>
      <c r="AH37" s="74">
        <f>AH$6*'Percentage CCM'!AH32</f>
        <v>0</v>
      </c>
      <c r="AI37" s="74">
        <f>AI$6*'Percentage CCM'!AI32</f>
        <v>0</v>
      </c>
      <c r="AJ37" s="74">
        <f>AJ$6*'Percentage CCM'!AJ32</f>
        <v>0</v>
      </c>
      <c r="AK37" s="74">
        <f>AK$6*'Percentage CCM'!AK32</f>
        <v>0</v>
      </c>
      <c r="AL37" s="74">
        <f>AL$6*'Percentage CCM'!AL32</f>
        <v>0</v>
      </c>
      <c r="AM37" s="74">
        <f>AM$6*'Percentage CCM'!AM32</f>
        <v>0</v>
      </c>
      <c r="AN37" s="74">
        <f>AN$6*'Percentage CCM'!AN32</f>
        <v>0</v>
      </c>
      <c r="AO37" s="74">
        <f>AO$6*'Percentage CCM'!AO32</f>
        <v>0</v>
      </c>
      <c r="AP37" s="74">
        <f>AP$6*'Percentage CCM'!AP32</f>
        <v>0</v>
      </c>
      <c r="AQ37" s="74">
        <f>AQ$6*'Percentage CCM'!AQ32</f>
        <v>0</v>
      </c>
      <c r="AR37" s="74">
        <f>AR$6*'Percentage CCM'!AR32</f>
        <v>0</v>
      </c>
      <c r="AS37" s="74">
        <f>AS$6*'Percentage CCM'!AS32</f>
        <v>0</v>
      </c>
      <c r="AT37" s="74">
        <f>AT$6*'Percentage CCM'!AT32</f>
        <v>0</v>
      </c>
      <c r="AU37" s="74">
        <f>AU$6*'Percentage CCM'!AU32</f>
        <v>0</v>
      </c>
      <c r="AV37" s="74">
        <f>AV$6*'Percentage CCM'!AV32</f>
        <v>0</v>
      </c>
      <c r="AW37" s="74">
        <f>AW$6*'Percentage CCM'!AW32</f>
        <v>0</v>
      </c>
      <c r="AX37" s="74">
        <f>AX$6*'Percentage CCM'!AX32</f>
        <v>0</v>
      </c>
      <c r="AY37" s="74">
        <f>AY$6*'Percentage CCM'!AY32</f>
        <v>0</v>
      </c>
      <c r="AZ37" s="74">
        <f>AZ$6*'Percentage CCM'!AZ32</f>
        <v>0</v>
      </c>
      <c r="BA37" s="74">
        <f>BA$6*'Percentage CCM'!BA32</f>
        <v>0</v>
      </c>
      <c r="BB37" s="74">
        <f>BB$6*'Percentage CCM'!BB32</f>
        <v>0</v>
      </c>
      <c r="BC37" s="74">
        <f>BC$6*'Percentage CCM'!BC32</f>
        <v>0</v>
      </c>
      <c r="BD37" s="74">
        <f>BD$6*'Percentage CCM'!BD32</f>
        <v>0</v>
      </c>
      <c r="BE37" s="74">
        <f>BE$6*'Percentage CCM'!BE32</f>
        <v>0</v>
      </c>
      <c r="BF37" s="74">
        <f>BF$6*'Percentage CCM'!BF32</f>
        <v>0</v>
      </c>
      <c r="BG37" s="74">
        <f>BG$6*'Percentage CCM'!BG32</f>
        <v>0</v>
      </c>
      <c r="BH37" s="74">
        <f>BH$6*'Percentage CCM'!BH32</f>
        <v>0</v>
      </c>
      <c r="BI37" s="74">
        <f>BI$6*'Percentage CCM'!BI32</f>
        <v>0</v>
      </c>
      <c r="BJ37" s="74">
        <f>BJ$6*'Percentage CCM'!BJ32</f>
        <v>0</v>
      </c>
      <c r="BK37" s="74">
        <f>BK$6*'Percentage CCM'!BK32</f>
        <v>0</v>
      </c>
      <c r="BL37" s="74">
        <f>BL$6*'Percentage CCM'!BL32</f>
        <v>0</v>
      </c>
      <c r="BM37" s="74">
        <f>BM$6*'Percentage CCM'!BM32</f>
        <v>0</v>
      </c>
      <c r="BN37" s="74">
        <f>BN$6*'Percentage CCM'!BN32</f>
        <v>0</v>
      </c>
      <c r="BO37" s="74">
        <f>BO$6*'Percentage CCM'!BO32</f>
        <v>0</v>
      </c>
      <c r="BP37" s="74">
        <f>BP$6*'Percentage CCM'!BP32</f>
        <v>0</v>
      </c>
      <c r="BQ37" s="74">
        <f>BQ$6*'Percentage CCM'!BQ32</f>
        <v>0</v>
      </c>
      <c r="BR37" s="74">
        <f>BR$6*'Percentage CCM'!BR32</f>
        <v>0</v>
      </c>
      <c r="BS37" s="74">
        <f>BS$6*'Percentage CCM'!BS32</f>
        <v>0</v>
      </c>
      <c r="BT37" s="74">
        <f>BT$6*'Percentage CCM'!BT32</f>
        <v>0</v>
      </c>
      <c r="BU37" s="74">
        <f>BU$6*'Percentage CCM'!BU32</f>
        <v>0</v>
      </c>
      <c r="BV37" s="74">
        <f>BV$6*'Percentage CCM'!BV32</f>
        <v>0</v>
      </c>
      <c r="BW37" s="74">
        <f>BW$6*'Percentage CCM'!BW32</f>
        <v>0</v>
      </c>
      <c r="BX37" s="74">
        <f>BX$6*'Percentage CCM'!BX32</f>
        <v>0</v>
      </c>
      <c r="BY37" s="74">
        <f>BY$6*'Percentage CCM'!BY32</f>
        <v>0</v>
      </c>
      <c r="BZ37" s="74">
        <f>BZ$6*'Percentage CCM'!BZ32</f>
        <v>0</v>
      </c>
      <c r="CA37" s="74">
        <f>CA$6*'Percentage CCM'!CA32</f>
        <v>0</v>
      </c>
      <c r="CB37" s="74">
        <f>CB$6*'Percentage CCM'!CB32</f>
        <v>0</v>
      </c>
      <c r="CC37" s="74">
        <f>CC$6*'Percentage CCM'!CC32</f>
        <v>0</v>
      </c>
      <c r="CD37" s="74">
        <f>CD$6*'Percentage CCM'!CD32</f>
        <v>0</v>
      </c>
      <c r="CE37" s="74">
        <f>CE$6*'Percentage CCM'!CE32</f>
        <v>0</v>
      </c>
      <c r="CF37" s="74">
        <f>CF$6*'Percentage CCM'!CF32</f>
        <v>0</v>
      </c>
      <c r="CG37" s="74">
        <f>CG$6*'Percentage CCM'!CG32</f>
        <v>0</v>
      </c>
      <c r="CH37" s="74">
        <f>CH$6*'Percentage CCM'!CH32</f>
        <v>0</v>
      </c>
      <c r="CI37" s="74">
        <f>CI$6*'Percentage CCM'!CI32</f>
        <v>0</v>
      </c>
      <c r="CK37" s="74">
        <f t="shared" si="4"/>
        <v>0</v>
      </c>
    </row>
    <row r="38" spans="1:89">
      <c r="A38" s="68" t="s">
        <v>763</v>
      </c>
      <c r="B38" s="74">
        <f>B$6*'Percentage CCM'!B33</f>
        <v>0</v>
      </c>
      <c r="C38" s="74">
        <f>C$6*'Percentage CCM'!C33</f>
        <v>0</v>
      </c>
      <c r="D38" s="74">
        <f>D$6*'Percentage CCM'!D33</f>
        <v>0</v>
      </c>
      <c r="E38" s="74">
        <f>E$6*'Percentage CCM'!E33</f>
        <v>0</v>
      </c>
      <c r="F38" s="74">
        <f>F$6*'Percentage CCM'!F33</f>
        <v>0</v>
      </c>
      <c r="G38" s="74">
        <f>G$6*'Percentage CCM'!G33</f>
        <v>0</v>
      </c>
      <c r="H38" s="74">
        <f>H$6*'Percentage CCM'!H33</f>
        <v>0</v>
      </c>
      <c r="I38" s="74">
        <f>I$6*'Percentage CCM'!I33</f>
        <v>0</v>
      </c>
      <c r="J38" s="74">
        <f>J$6*'Percentage CCM'!J33</f>
        <v>0</v>
      </c>
      <c r="K38" s="74">
        <f>K$6*'Percentage CCM'!K33</f>
        <v>0</v>
      </c>
      <c r="L38" s="74">
        <f>L$6*'Percentage CCM'!L33</f>
        <v>0</v>
      </c>
      <c r="M38" s="74">
        <f>M$6*'Percentage CCM'!M33</f>
        <v>0</v>
      </c>
      <c r="N38" s="74">
        <f>N$6*'Percentage CCM'!N33</f>
        <v>0</v>
      </c>
      <c r="O38" s="74">
        <f>O$6*'Percentage CCM'!O33</f>
        <v>0</v>
      </c>
      <c r="P38" s="74">
        <f>P$6*'Percentage CCM'!P33</f>
        <v>0</v>
      </c>
      <c r="Q38" s="74">
        <f>Q$6*'Percentage CCM'!Q33</f>
        <v>0</v>
      </c>
      <c r="R38" s="74">
        <f>R$6*'Percentage CCM'!R33</f>
        <v>0</v>
      </c>
      <c r="S38" s="74">
        <f>S$6*'Percentage CCM'!S33</f>
        <v>0</v>
      </c>
      <c r="T38" s="74">
        <f>T$6*'Percentage CCM'!T33</f>
        <v>0</v>
      </c>
      <c r="U38" s="74">
        <f>U$6*'Percentage CCM'!U33</f>
        <v>0</v>
      </c>
      <c r="V38" s="74">
        <f>V$6*'Percentage CCM'!V33</f>
        <v>0</v>
      </c>
      <c r="W38" s="74">
        <f>W$6*'Percentage CCM'!W33</f>
        <v>0</v>
      </c>
      <c r="X38" s="74">
        <f>X$6*'Percentage CCM'!X33</f>
        <v>0</v>
      </c>
      <c r="Y38" s="74">
        <f>Y$6*'Percentage CCM'!Y33</f>
        <v>0</v>
      </c>
      <c r="Z38" s="74">
        <f>Z$6*'Percentage CCM'!Z33</f>
        <v>0</v>
      </c>
      <c r="AA38" s="74">
        <f>AA$6*'Percentage CCM'!AA33</f>
        <v>0</v>
      </c>
      <c r="AB38" s="74">
        <f>AB$6*'Percentage CCM'!AB33</f>
        <v>0</v>
      </c>
      <c r="AC38" s="74">
        <f>AC$6*'Percentage CCM'!AC33</f>
        <v>0</v>
      </c>
      <c r="AD38" s="74">
        <f>AD$6*'Percentage CCM'!AD33</f>
        <v>0</v>
      </c>
      <c r="AE38" s="74">
        <f>AE$6*'Percentage CCM'!AE33</f>
        <v>0</v>
      </c>
      <c r="AF38" s="74">
        <f>AF$6*'Percentage CCM'!AF33</f>
        <v>0</v>
      </c>
      <c r="AG38" s="74">
        <f>AG$6*'Percentage CCM'!AG33</f>
        <v>0.79849844127703917</v>
      </c>
      <c r="AH38" s="74">
        <f>AH$6*'Percentage CCM'!AH33</f>
        <v>0</v>
      </c>
      <c r="AI38" s="74">
        <f>AI$6*'Percentage CCM'!AI33</f>
        <v>0</v>
      </c>
      <c r="AJ38" s="74">
        <f>AJ$6*'Percentage CCM'!AJ33</f>
        <v>0</v>
      </c>
      <c r="AK38" s="74">
        <f>AK$6*'Percentage CCM'!AK33</f>
        <v>0</v>
      </c>
      <c r="AL38" s="74">
        <f>AL$6*'Percentage CCM'!AL33</f>
        <v>0</v>
      </c>
      <c r="AM38" s="74">
        <f>AM$6*'Percentage CCM'!AM33</f>
        <v>0</v>
      </c>
      <c r="AN38" s="74">
        <f>AN$6*'Percentage CCM'!AN33</f>
        <v>0</v>
      </c>
      <c r="AO38" s="74">
        <f>AO$6*'Percentage CCM'!AO33</f>
        <v>0</v>
      </c>
      <c r="AP38" s="74">
        <f>AP$6*'Percentage CCM'!AP33</f>
        <v>0</v>
      </c>
      <c r="AQ38" s="74">
        <f>AQ$6*'Percentage CCM'!AQ33</f>
        <v>0</v>
      </c>
      <c r="AR38" s="74">
        <f>AR$6*'Percentage CCM'!AR33</f>
        <v>0</v>
      </c>
      <c r="AS38" s="74">
        <f>AS$6*'Percentage CCM'!AS33</f>
        <v>0</v>
      </c>
      <c r="AT38" s="74">
        <f>AT$6*'Percentage CCM'!AT33</f>
        <v>0</v>
      </c>
      <c r="AU38" s="74">
        <f>AU$6*'Percentage CCM'!AU33</f>
        <v>0</v>
      </c>
      <c r="AV38" s="74">
        <f>AV$6*'Percentage CCM'!AV33</f>
        <v>0</v>
      </c>
      <c r="AW38" s="74">
        <f>AW$6*'Percentage CCM'!AW33</f>
        <v>0</v>
      </c>
      <c r="AX38" s="74">
        <f>AX$6*'Percentage CCM'!AX33</f>
        <v>0</v>
      </c>
      <c r="AY38" s="74">
        <f>AY$6*'Percentage CCM'!AY33</f>
        <v>0</v>
      </c>
      <c r="AZ38" s="74">
        <f>AZ$6*'Percentage CCM'!AZ33</f>
        <v>0</v>
      </c>
      <c r="BA38" s="74">
        <f>BA$6*'Percentage CCM'!BA33</f>
        <v>0</v>
      </c>
      <c r="BB38" s="74">
        <f>BB$6*'Percentage CCM'!BB33</f>
        <v>0</v>
      </c>
      <c r="BC38" s="74">
        <f>BC$6*'Percentage CCM'!BC33</f>
        <v>0</v>
      </c>
      <c r="BD38" s="74">
        <f>BD$6*'Percentage CCM'!BD33</f>
        <v>0</v>
      </c>
      <c r="BE38" s="74">
        <f>BE$6*'Percentage CCM'!BE33</f>
        <v>0</v>
      </c>
      <c r="BF38" s="74">
        <f>BF$6*'Percentage CCM'!BF33</f>
        <v>0</v>
      </c>
      <c r="BG38" s="74">
        <f>BG$6*'Percentage CCM'!BG33</f>
        <v>0</v>
      </c>
      <c r="BH38" s="74">
        <f>BH$6*'Percentage CCM'!BH33</f>
        <v>0</v>
      </c>
      <c r="BI38" s="74">
        <f>BI$6*'Percentage CCM'!BI33</f>
        <v>0</v>
      </c>
      <c r="BJ38" s="74">
        <f>BJ$6*'Percentage CCM'!BJ33</f>
        <v>0</v>
      </c>
      <c r="BK38" s="74">
        <f>BK$6*'Percentage CCM'!BK33</f>
        <v>0</v>
      </c>
      <c r="BL38" s="74">
        <f>BL$6*'Percentage CCM'!BL33</f>
        <v>0</v>
      </c>
      <c r="BM38" s="74">
        <f>BM$6*'Percentage CCM'!BM33</f>
        <v>0</v>
      </c>
      <c r="BN38" s="74">
        <f>BN$6*'Percentage CCM'!BN33</f>
        <v>0</v>
      </c>
      <c r="BO38" s="74">
        <f>BO$6*'Percentage CCM'!BO33</f>
        <v>0</v>
      </c>
      <c r="BP38" s="74">
        <f>BP$6*'Percentage CCM'!BP33</f>
        <v>0</v>
      </c>
      <c r="BQ38" s="74">
        <f>BQ$6*'Percentage CCM'!BQ33</f>
        <v>0</v>
      </c>
      <c r="BR38" s="74">
        <f>BR$6*'Percentage CCM'!BR33</f>
        <v>0</v>
      </c>
      <c r="BS38" s="74">
        <f>BS$6*'Percentage CCM'!BS33</f>
        <v>0</v>
      </c>
      <c r="BT38" s="74">
        <f>BT$6*'Percentage CCM'!BT33</f>
        <v>0</v>
      </c>
      <c r="BU38" s="74">
        <f>BU$6*'Percentage CCM'!BU33</f>
        <v>0</v>
      </c>
      <c r="BV38" s="74">
        <f>BV$6*'Percentage CCM'!BV33</f>
        <v>0</v>
      </c>
      <c r="BW38" s="74">
        <f>BW$6*'Percentage CCM'!BW33</f>
        <v>0</v>
      </c>
      <c r="BX38" s="74">
        <f>BX$6*'Percentage CCM'!BX33</f>
        <v>0</v>
      </c>
      <c r="BY38" s="74">
        <f>BY$6*'Percentage CCM'!BY33</f>
        <v>0</v>
      </c>
      <c r="BZ38" s="74">
        <f>BZ$6*'Percentage CCM'!BZ33</f>
        <v>0</v>
      </c>
      <c r="CA38" s="74">
        <f>CA$6*'Percentage CCM'!CA33</f>
        <v>0</v>
      </c>
      <c r="CB38" s="74">
        <f>CB$6*'Percentage CCM'!CB33</f>
        <v>0</v>
      </c>
      <c r="CC38" s="74">
        <f>CC$6*'Percentage CCM'!CC33</f>
        <v>0</v>
      </c>
      <c r="CD38" s="74">
        <f>CD$6*'Percentage CCM'!CD33</f>
        <v>0</v>
      </c>
      <c r="CE38" s="74">
        <f>CE$6*'Percentage CCM'!CE33</f>
        <v>0</v>
      </c>
      <c r="CF38" s="74">
        <f>CF$6*'Percentage CCM'!CF33</f>
        <v>0</v>
      </c>
      <c r="CG38" s="74">
        <f>CG$6*'Percentage CCM'!CG33</f>
        <v>0</v>
      </c>
      <c r="CH38" s="74">
        <f>CH$6*'Percentage CCM'!CH33</f>
        <v>0</v>
      </c>
      <c r="CI38" s="74">
        <f>CI$6*'Percentage CCM'!CI33</f>
        <v>0</v>
      </c>
      <c r="CK38" s="74">
        <f t="shared" si="4"/>
        <v>0.79849844127703917</v>
      </c>
    </row>
    <row r="39" spans="1:89">
      <c r="A39" s="68" t="s">
        <v>764</v>
      </c>
      <c r="B39" s="74">
        <f>B$6*'Percentage CCM'!B34</f>
        <v>0</v>
      </c>
      <c r="C39" s="74">
        <f>C$6*'Percentage CCM'!C34</f>
        <v>0</v>
      </c>
      <c r="D39" s="74">
        <f>D$6*'Percentage CCM'!D34</f>
        <v>0</v>
      </c>
      <c r="E39" s="74">
        <f>E$6*'Percentage CCM'!E34</f>
        <v>0</v>
      </c>
      <c r="F39" s="74">
        <f>F$6*'Percentage CCM'!F34</f>
        <v>0</v>
      </c>
      <c r="G39" s="74">
        <f>G$6*'Percentage CCM'!G34</f>
        <v>0</v>
      </c>
      <c r="H39" s="74">
        <f>H$6*'Percentage CCM'!H34</f>
        <v>0</v>
      </c>
      <c r="I39" s="74">
        <f>I$6*'Percentage CCM'!I34</f>
        <v>0</v>
      </c>
      <c r="J39" s="74">
        <f>J$6*'Percentage CCM'!J34</f>
        <v>0</v>
      </c>
      <c r="K39" s="74">
        <f>K$6*'Percentage CCM'!K34</f>
        <v>0</v>
      </c>
      <c r="L39" s="74">
        <f>L$6*'Percentage CCM'!L34</f>
        <v>0</v>
      </c>
      <c r="M39" s="74">
        <f>M$6*'Percentage CCM'!M34</f>
        <v>0</v>
      </c>
      <c r="N39" s="74">
        <f>N$6*'Percentage CCM'!N34</f>
        <v>0</v>
      </c>
      <c r="O39" s="74">
        <f>O$6*'Percentage CCM'!O34</f>
        <v>0</v>
      </c>
      <c r="P39" s="74">
        <f>P$6*'Percentage CCM'!P34</f>
        <v>0</v>
      </c>
      <c r="Q39" s="74">
        <f>Q$6*'Percentage CCM'!Q34</f>
        <v>0</v>
      </c>
      <c r="R39" s="74">
        <f>R$6*'Percentage CCM'!R34</f>
        <v>0</v>
      </c>
      <c r="S39" s="74">
        <f>S$6*'Percentage CCM'!S34</f>
        <v>0</v>
      </c>
      <c r="T39" s="74">
        <f>T$6*'Percentage CCM'!T34</f>
        <v>0</v>
      </c>
      <c r="U39" s="74">
        <f>U$6*'Percentage CCM'!U34</f>
        <v>0</v>
      </c>
      <c r="V39" s="74">
        <f>V$6*'Percentage CCM'!V34</f>
        <v>0</v>
      </c>
      <c r="W39" s="74">
        <f>W$6*'Percentage CCM'!W34</f>
        <v>0</v>
      </c>
      <c r="X39" s="74">
        <f>X$6*'Percentage CCM'!X34</f>
        <v>0</v>
      </c>
      <c r="Y39" s="74">
        <f>Y$6*'Percentage CCM'!Y34</f>
        <v>0</v>
      </c>
      <c r="Z39" s="74">
        <f>Z$6*'Percentage CCM'!Z34</f>
        <v>0</v>
      </c>
      <c r="AA39" s="74">
        <f>AA$6*'Percentage CCM'!AA34</f>
        <v>0</v>
      </c>
      <c r="AB39" s="74">
        <f>AB$6*'Percentage CCM'!AB34</f>
        <v>0</v>
      </c>
      <c r="AC39" s="74">
        <f>AC$6*'Percentage CCM'!AC34</f>
        <v>0</v>
      </c>
      <c r="AD39" s="74">
        <f>AD$6*'Percentage CCM'!AD34</f>
        <v>0</v>
      </c>
      <c r="AE39" s="74">
        <f>AE$6*'Percentage CCM'!AE34</f>
        <v>0</v>
      </c>
      <c r="AF39" s="74">
        <f>AF$6*'Percentage CCM'!AF34</f>
        <v>0</v>
      </c>
      <c r="AG39" s="74">
        <f>AG$6*'Percentage CCM'!AG34</f>
        <v>0</v>
      </c>
      <c r="AH39" s="74">
        <f>AH$6*'Percentage CCM'!AH34</f>
        <v>0</v>
      </c>
      <c r="AI39" s="74">
        <f>AI$6*'Percentage CCM'!AI34</f>
        <v>0</v>
      </c>
      <c r="AJ39" s="74">
        <f>AJ$6*'Percentage CCM'!AJ34</f>
        <v>0</v>
      </c>
      <c r="AK39" s="74">
        <f>AK$6*'Percentage CCM'!AK34</f>
        <v>0</v>
      </c>
      <c r="AL39" s="74">
        <f>AL$6*'Percentage CCM'!AL34</f>
        <v>0</v>
      </c>
      <c r="AM39" s="74">
        <f>AM$6*'Percentage CCM'!AM34</f>
        <v>0</v>
      </c>
      <c r="AN39" s="74">
        <f>AN$6*'Percentage CCM'!AN34</f>
        <v>0</v>
      </c>
      <c r="AO39" s="74">
        <f>AO$6*'Percentage CCM'!AO34</f>
        <v>0</v>
      </c>
      <c r="AP39" s="74">
        <f>AP$6*'Percentage CCM'!AP34</f>
        <v>0</v>
      </c>
      <c r="AQ39" s="74">
        <f>AQ$6*'Percentage CCM'!AQ34</f>
        <v>0</v>
      </c>
      <c r="AR39" s="74">
        <f>AR$6*'Percentage CCM'!AR34</f>
        <v>0</v>
      </c>
      <c r="AS39" s="74">
        <f>AS$6*'Percentage CCM'!AS34</f>
        <v>0</v>
      </c>
      <c r="AT39" s="74">
        <f>AT$6*'Percentage CCM'!AT34</f>
        <v>0</v>
      </c>
      <c r="AU39" s="74">
        <f>AU$6*'Percentage CCM'!AU34</f>
        <v>0</v>
      </c>
      <c r="AV39" s="74">
        <f>AV$6*'Percentage CCM'!AV34</f>
        <v>0</v>
      </c>
      <c r="AW39" s="74">
        <f>AW$6*'Percentage CCM'!AW34</f>
        <v>0</v>
      </c>
      <c r="AX39" s="74">
        <f>AX$6*'Percentage CCM'!AX34</f>
        <v>0</v>
      </c>
      <c r="AY39" s="74">
        <f>AY$6*'Percentage CCM'!AY34</f>
        <v>0</v>
      </c>
      <c r="AZ39" s="74">
        <f>AZ$6*'Percentage CCM'!AZ34</f>
        <v>0</v>
      </c>
      <c r="BA39" s="74">
        <f>BA$6*'Percentage CCM'!BA34</f>
        <v>0</v>
      </c>
      <c r="BB39" s="74">
        <f>BB$6*'Percentage CCM'!BB34</f>
        <v>0</v>
      </c>
      <c r="BC39" s="74">
        <f>BC$6*'Percentage CCM'!BC34</f>
        <v>0</v>
      </c>
      <c r="BD39" s="74">
        <f>BD$6*'Percentage CCM'!BD34</f>
        <v>0</v>
      </c>
      <c r="BE39" s="74">
        <f>BE$6*'Percentage CCM'!BE34</f>
        <v>0</v>
      </c>
      <c r="BF39" s="74">
        <f>BF$6*'Percentage CCM'!BF34</f>
        <v>0</v>
      </c>
      <c r="BG39" s="74">
        <f>BG$6*'Percentage CCM'!BG34</f>
        <v>0</v>
      </c>
      <c r="BH39" s="74">
        <f>BH$6*'Percentage CCM'!BH34</f>
        <v>0</v>
      </c>
      <c r="BI39" s="74">
        <f>BI$6*'Percentage CCM'!BI34</f>
        <v>0</v>
      </c>
      <c r="BJ39" s="74">
        <f>BJ$6*'Percentage CCM'!BJ34</f>
        <v>0</v>
      </c>
      <c r="BK39" s="74">
        <f>BK$6*'Percentage CCM'!BK34</f>
        <v>0</v>
      </c>
      <c r="BL39" s="74">
        <f>BL$6*'Percentage CCM'!BL34</f>
        <v>0</v>
      </c>
      <c r="BM39" s="74">
        <f>BM$6*'Percentage CCM'!BM34</f>
        <v>0</v>
      </c>
      <c r="BN39" s="74">
        <f>BN$6*'Percentage CCM'!BN34</f>
        <v>0</v>
      </c>
      <c r="BO39" s="74">
        <f>BO$6*'Percentage CCM'!BO34</f>
        <v>0</v>
      </c>
      <c r="BP39" s="74">
        <f>BP$6*'Percentage CCM'!BP34</f>
        <v>0</v>
      </c>
      <c r="BQ39" s="74">
        <f>BQ$6*'Percentage CCM'!BQ34</f>
        <v>0</v>
      </c>
      <c r="BR39" s="74">
        <f>BR$6*'Percentage CCM'!BR34</f>
        <v>0</v>
      </c>
      <c r="BS39" s="74">
        <f>BS$6*'Percentage CCM'!BS34</f>
        <v>0</v>
      </c>
      <c r="BT39" s="74">
        <f>BT$6*'Percentage CCM'!BT34</f>
        <v>0</v>
      </c>
      <c r="BU39" s="74">
        <f>BU$6*'Percentage CCM'!BU34</f>
        <v>0</v>
      </c>
      <c r="BV39" s="74">
        <f>BV$6*'Percentage CCM'!BV34</f>
        <v>0</v>
      </c>
      <c r="BW39" s="74">
        <f>BW$6*'Percentage CCM'!BW34</f>
        <v>0</v>
      </c>
      <c r="BX39" s="74">
        <f>BX$6*'Percentage CCM'!BX34</f>
        <v>0</v>
      </c>
      <c r="BY39" s="74">
        <f>BY$6*'Percentage CCM'!BY34</f>
        <v>0</v>
      </c>
      <c r="BZ39" s="74">
        <f>BZ$6*'Percentage CCM'!BZ34</f>
        <v>0</v>
      </c>
      <c r="CA39" s="74">
        <f>CA$6*'Percentage CCM'!CA34</f>
        <v>0</v>
      </c>
      <c r="CB39" s="74">
        <f>CB$6*'Percentage CCM'!CB34</f>
        <v>0</v>
      </c>
      <c r="CC39" s="74">
        <f>CC$6*'Percentage CCM'!CC34</f>
        <v>0</v>
      </c>
      <c r="CD39" s="74">
        <f>CD$6*'Percentage CCM'!CD34</f>
        <v>0</v>
      </c>
      <c r="CE39" s="74">
        <f>CE$6*'Percentage CCM'!CE34</f>
        <v>0</v>
      </c>
      <c r="CF39" s="74">
        <f>CF$6*'Percentage CCM'!CF34</f>
        <v>0</v>
      </c>
      <c r="CG39" s="74">
        <f>CG$6*'Percentage CCM'!CG34</f>
        <v>0</v>
      </c>
      <c r="CH39" s="74">
        <f>CH$6*'Percentage CCM'!CH34</f>
        <v>0</v>
      </c>
      <c r="CI39" s="74">
        <f>CI$6*'Percentage CCM'!CI34</f>
        <v>0</v>
      </c>
      <c r="CK39" s="74">
        <f t="shared" si="4"/>
        <v>0</v>
      </c>
    </row>
    <row r="40" spans="1:89">
      <c r="A40" s="68" t="s">
        <v>765</v>
      </c>
      <c r="B40" s="74">
        <f>B$6*'Percentage CCM'!B35</f>
        <v>0</v>
      </c>
      <c r="C40" s="74">
        <f>C$6*'Percentage CCM'!C35</f>
        <v>0</v>
      </c>
      <c r="D40" s="74">
        <f>D$6*'Percentage CCM'!D35</f>
        <v>0</v>
      </c>
      <c r="E40" s="74">
        <f>E$6*'Percentage CCM'!E35</f>
        <v>0</v>
      </c>
      <c r="F40" s="74">
        <f>F$6*'Percentage CCM'!F35</f>
        <v>0</v>
      </c>
      <c r="G40" s="74">
        <f>G$6*'Percentage CCM'!G35</f>
        <v>0</v>
      </c>
      <c r="H40" s="74">
        <f>H$6*'Percentage CCM'!H35</f>
        <v>0</v>
      </c>
      <c r="I40" s="74">
        <f>I$6*'Percentage CCM'!I35</f>
        <v>0</v>
      </c>
      <c r="J40" s="74">
        <f>J$6*'Percentage CCM'!J35</f>
        <v>0</v>
      </c>
      <c r="K40" s="74">
        <f>K$6*'Percentage CCM'!K35</f>
        <v>0</v>
      </c>
      <c r="L40" s="74">
        <f>L$6*'Percentage CCM'!L35</f>
        <v>0</v>
      </c>
      <c r="M40" s="74">
        <f>M$6*'Percentage CCM'!M35</f>
        <v>0</v>
      </c>
      <c r="N40" s="74">
        <f>N$6*'Percentage CCM'!N35</f>
        <v>0</v>
      </c>
      <c r="O40" s="74">
        <f>O$6*'Percentage CCM'!O35</f>
        <v>0</v>
      </c>
      <c r="P40" s="74">
        <f>P$6*'Percentage CCM'!P35</f>
        <v>0</v>
      </c>
      <c r="Q40" s="74">
        <f>Q$6*'Percentage CCM'!Q35</f>
        <v>0</v>
      </c>
      <c r="R40" s="74">
        <f>R$6*'Percentage CCM'!R35</f>
        <v>0</v>
      </c>
      <c r="S40" s="74">
        <f>S$6*'Percentage CCM'!S35</f>
        <v>0</v>
      </c>
      <c r="T40" s="74">
        <f>T$6*'Percentage CCM'!T35</f>
        <v>0</v>
      </c>
      <c r="U40" s="74">
        <f>U$6*'Percentage CCM'!U35</f>
        <v>0</v>
      </c>
      <c r="V40" s="74">
        <f>V$6*'Percentage CCM'!V35</f>
        <v>0</v>
      </c>
      <c r="W40" s="74">
        <f>W$6*'Percentage CCM'!W35</f>
        <v>0</v>
      </c>
      <c r="X40" s="74">
        <f>X$6*'Percentage CCM'!X35</f>
        <v>0</v>
      </c>
      <c r="Y40" s="74">
        <f>Y$6*'Percentage CCM'!Y35</f>
        <v>0</v>
      </c>
      <c r="Z40" s="74">
        <f>Z$6*'Percentage CCM'!Z35</f>
        <v>0</v>
      </c>
      <c r="AA40" s="74">
        <f>AA$6*'Percentage CCM'!AA35</f>
        <v>0</v>
      </c>
      <c r="AB40" s="74">
        <f>AB$6*'Percentage CCM'!AB35</f>
        <v>0</v>
      </c>
      <c r="AC40" s="74">
        <f>AC$6*'Percentage CCM'!AC35</f>
        <v>0</v>
      </c>
      <c r="AD40" s="74">
        <f>AD$6*'Percentage CCM'!AD35</f>
        <v>0</v>
      </c>
      <c r="AE40" s="74">
        <f>AE$6*'Percentage CCM'!AE35</f>
        <v>0</v>
      </c>
      <c r="AF40" s="74">
        <f>AF$6*'Percentage CCM'!AF35</f>
        <v>0</v>
      </c>
      <c r="AG40" s="74">
        <f>AG$6*'Percentage CCM'!AG35</f>
        <v>0</v>
      </c>
      <c r="AH40" s="74">
        <f>AH$6*'Percentage CCM'!AH35</f>
        <v>0</v>
      </c>
      <c r="AI40" s="74">
        <f>AI$6*'Percentage CCM'!AI35</f>
        <v>0</v>
      </c>
      <c r="AJ40" s="74">
        <f>AJ$6*'Percentage CCM'!AJ35</f>
        <v>0</v>
      </c>
      <c r="AK40" s="74">
        <f>AK$6*'Percentage CCM'!AK35</f>
        <v>0</v>
      </c>
      <c r="AL40" s="74">
        <f>AL$6*'Percentage CCM'!AL35</f>
        <v>0</v>
      </c>
      <c r="AM40" s="74">
        <f>AM$6*'Percentage CCM'!AM35</f>
        <v>0</v>
      </c>
      <c r="AN40" s="74">
        <f>AN$6*'Percentage CCM'!AN35</f>
        <v>0</v>
      </c>
      <c r="AO40" s="74">
        <f>AO$6*'Percentage CCM'!AO35</f>
        <v>0</v>
      </c>
      <c r="AP40" s="74">
        <f>AP$6*'Percentage CCM'!AP35</f>
        <v>0</v>
      </c>
      <c r="AQ40" s="74">
        <f>AQ$6*'Percentage CCM'!AQ35</f>
        <v>0</v>
      </c>
      <c r="AR40" s="74">
        <f>AR$6*'Percentage CCM'!AR35</f>
        <v>0</v>
      </c>
      <c r="AS40" s="74">
        <f>AS$6*'Percentage CCM'!AS35</f>
        <v>0</v>
      </c>
      <c r="AT40" s="74">
        <f>AT$6*'Percentage CCM'!AT35</f>
        <v>0</v>
      </c>
      <c r="AU40" s="74">
        <f>AU$6*'Percentage CCM'!AU35</f>
        <v>0</v>
      </c>
      <c r="AV40" s="74">
        <f>AV$6*'Percentage CCM'!AV35</f>
        <v>0</v>
      </c>
      <c r="AW40" s="74">
        <f>AW$6*'Percentage CCM'!AW35</f>
        <v>0</v>
      </c>
      <c r="AX40" s="74">
        <f>AX$6*'Percentage CCM'!AX35</f>
        <v>0</v>
      </c>
      <c r="AY40" s="74">
        <f>AY$6*'Percentage CCM'!AY35</f>
        <v>0</v>
      </c>
      <c r="AZ40" s="74">
        <f>AZ$6*'Percentage CCM'!AZ35</f>
        <v>0</v>
      </c>
      <c r="BA40" s="74">
        <f>BA$6*'Percentage CCM'!BA35</f>
        <v>0</v>
      </c>
      <c r="BB40" s="74">
        <f>BB$6*'Percentage CCM'!BB35</f>
        <v>0</v>
      </c>
      <c r="BC40" s="74">
        <f>BC$6*'Percentage CCM'!BC35</f>
        <v>0</v>
      </c>
      <c r="BD40" s="74">
        <f>BD$6*'Percentage CCM'!BD35</f>
        <v>0</v>
      </c>
      <c r="BE40" s="74">
        <f>BE$6*'Percentage CCM'!BE35</f>
        <v>0</v>
      </c>
      <c r="BF40" s="74">
        <f>BF$6*'Percentage CCM'!BF35</f>
        <v>0</v>
      </c>
      <c r="BG40" s="74">
        <f>BG$6*'Percentage CCM'!BG35</f>
        <v>0</v>
      </c>
      <c r="BH40" s="74">
        <f>BH$6*'Percentage CCM'!BH35</f>
        <v>0</v>
      </c>
      <c r="BI40" s="74">
        <f>BI$6*'Percentage CCM'!BI35</f>
        <v>0</v>
      </c>
      <c r="BJ40" s="74">
        <f>BJ$6*'Percentage CCM'!BJ35</f>
        <v>0</v>
      </c>
      <c r="BK40" s="74">
        <f>BK$6*'Percentage CCM'!BK35</f>
        <v>0</v>
      </c>
      <c r="BL40" s="74">
        <f>BL$6*'Percentage CCM'!BL35</f>
        <v>0</v>
      </c>
      <c r="BM40" s="74">
        <f>BM$6*'Percentage CCM'!BM35</f>
        <v>0</v>
      </c>
      <c r="BN40" s="74">
        <f>BN$6*'Percentage CCM'!BN35</f>
        <v>0</v>
      </c>
      <c r="BO40" s="74">
        <f>BO$6*'Percentage CCM'!BO35</f>
        <v>0</v>
      </c>
      <c r="BP40" s="74">
        <f>BP$6*'Percentage CCM'!BP35</f>
        <v>0</v>
      </c>
      <c r="BQ40" s="74">
        <f>BQ$6*'Percentage CCM'!BQ35</f>
        <v>0</v>
      </c>
      <c r="BR40" s="74">
        <f>BR$6*'Percentage CCM'!BR35</f>
        <v>0</v>
      </c>
      <c r="BS40" s="74">
        <f>BS$6*'Percentage CCM'!BS35</f>
        <v>0</v>
      </c>
      <c r="BT40" s="74">
        <f>BT$6*'Percentage CCM'!BT35</f>
        <v>0</v>
      </c>
      <c r="BU40" s="74">
        <f>BU$6*'Percentage CCM'!BU35</f>
        <v>0</v>
      </c>
      <c r="BV40" s="74">
        <f>BV$6*'Percentage CCM'!BV35</f>
        <v>0</v>
      </c>
      <c r="BW40" s="74">
        <f>BW$6*'Percentage CCM'!BW35</f>
        <v>0</v>
      </c>
      <c r="BX40" s="74">
        <f>BX$6*'Percentage CCM'!BX35</f>
        <v>0</v>
      </c>
      <c r="BY40" s="74">
        <f>BY$6*'Percentage CCM'!BY35</f>
        <v>0</v>
      </c>
      <c r="BZ40" s="74">
        <f>BZ$6*'Percentage CCM'!BZ35</f>
        <v>0</v>
      </c>
      <c r="CA40" s="74">
        <f>CA$6*'Percentage CCM'!CA35</f>
        <v>0</v>
      </c>
      <c r="CB40" s="74">
        <f>CB$6*'Percentage CCM'!CB35</f>
        <v>0</v>
      </c>
      <c r="CC40" s="74">
        <f>CC$6*'Percentage CCM'!CC35</f>
        <v>0</v>
      </c>
      <c r="CD40" s="74">
        <f>CD$6*'Percentage CCM'!CD35</f>
        <v>0</v>
      </c>
      <c r="CE40" s="74">
        <f>CE$6*'Percentage CCM'!CE35</f>
        <v>0</v>
      </c>
      <c r="CF40" s="74">
        <f>CF$6*'Percentage CCM'!CF35</f>
        <v>0</v>
      </c>
      <c r="CG40" s="74">
        <f>CG$6*'Percentage CCM'!CG35</f>
        <v>0</v>
      </c>
      <c r="CH40" s="74">
        <f>CH$6*'Percentage CCM'!CH35</f>
        <v>0</v>
      </c>
      <c r="CI40" s="74">
        <f>CI$6*'Percentage CCM'!CI35</f>
        <v>0</v>
      </c>
      <c r="CK40" s="74">
        <f t="shared" si="4"/>
        <v>0</v>
      </c>
    </row>
    <row r="41" spans="1:89">
      <c r="A41" s="68" t="s">
        <v>766</v>
      </c>
      <c r="B41" s="74">
        <f>B$6*'Percentage CCM'!B36</f>
        <v>0</v>
      </c>
      <c r="C41" s="74">
        <f>C$6*'Percentage CCM'!C36</f>
        <v>0</v>
      </c>
      <c r="D41" s="74">
        <f>D$6*'Percentage CCM'!D36</f>
        <v>0</v>
      </c>
      <c r="E41" s="74">
        <f>E$6*'Percentage CCM'!E36</f>
        <v>0</v>
      </c>
      <c r="F41" s="74">
        <f>F$6*'Percentage CCM'!F36</f>
        <v>0</v>
      </c>
      <c r="G41" s="74">
        <f>G$6*'Percentage CCM'!G36</f>
        <v>0</v>
      </c>
      <c r="H41" s="74">
        <f>H$6*'Percentage CCM'!H36</f>
        <v>0</v>
      </c>
      <c r="I41" s="74">
        <f>I$6*'Percentage CCM'!I36</f>
        <v>0</v>
      </c>
      <c r="J41" s="74">
        <f>J$6*'Percentage CCM'!J36</f>
        <v>0</v>
      </c>
      <c r="K41" s="74">
        <f>K$6*'Percentage CCM'!K36</f>
        <v>0</v>
      </c>
      <c r="L41" s="74">
        <f>L$6*'Percentage CCM'!L36</f>
        <v>0</v>
      </c>
      <c r="M41" s="74">
        <f>M$6*'Percentage CCM'!M36</f>
        <v>0</v>
      </c>
      <c r="N41" s="74">
        <f>N$6*'Percentage CCM'!N36</f>
        <v>0</v>
      </c>
      <c r="O41" s="74">
        <f>O$6*'Percentage CCM'!O36</f>
        <v>0</v>
      </c>
      <c r="P41" s="74">
        <f>P$6*'Percentage CCM'!P36</f>
        <v>0</v>
      </c>
      <c r="Q41" s="74">
        <f>Q$6*'Percentage CCM'!Q36</f>
        <v>0</v>
      </c>
      <c r="R41" s="74">
        <f>R$6*'Percentage CCM'!R36</f>
        <v>0</v>
      </c>
      <c r="S41" s="74">
        <f>S$6*'Percentage CCM'!S36</f>
        <v>0</v>
      </c>
      <c r="T41" s="74">
        <f>T$6*'Percentage CCM'!T36</f>
        <v>0</v>
      </c>
      <c r="U41" s="74">
        <f>U$6*'Percentage CCM'!U36</f>
        <v>0</v>
      </c>
      <c r="V41" s="74">
        <f>V$6*'Percentage CCM'!V36</f>
        <v>0</v>
      </c>
      <c r="W41" s="74">
        <f>W$6*'Percentage CCM'!W36</f>
        <v>0</v>
      </c>
      <c r="X41" s="74">
        <f>X$6*'Percentage CCM'!X36</f>
        <v>0</v>
      </c>
      <c r="Y41" s="74">
        <f>Y$6*'Percentage CCM'!Y36</f>
        <v>0</v>
      </c>
      <c r="Z41" s="74">
        <f>Z$6*'Percentage CCM'!Z36</f>
        <v>0</v>
      </c>
      <c r="AA41" s="74">
        <f>AA$6*'Percentage CCM'!AA36</f>
        <v>0</v>
      </c>
      <c r="AB41" s="74">
        <f>AB$6*'Percentage CCM'!AB36</f>
        <v>0</v>
      </c>
      <c r="AC41" s="74">
        <f>AC$6*'Percentage CCM'!AC36</f>
        <v>0</v>
      </c>
      <c r="AD41" s="74">
        <f>AD$6*'Percentage CCM'!AD36</f>
        <v>0</v>
      </c>
      <c r="AE41" s="74">
        <f>AE$6*'Percentage CCM'!AE36</f>
        <v>0</v>
      </c>
      <c r="AF41" s="74">
        <f>AF$6*'Percentage CCM'!AF36</f>
        <v>0</v>
      </c>
      <c r="AG41" s="74">
        <f>AG$6*'Percentage CCM'!AG36</f>
        <v>0</v>
      </c>
      <c r="AH41" s="74">
        <f>AH$6*'Percentage CCM'!AH36</f>
        <v>0</v>
      </c>
      <c r="AI41" s="74">
        <f>AI$6*'Percentage CCM'!AI36</f>
        <v>0</v>
      </c>
      <c r="AJ41" s="74">
        <f>AJ$6*'Percentage CCM'!AJ36</f>
        <v>0</v>
      </c>
      <c r="AK41" s="74">
        <f>AK$6*'Percentage CCM'!AK36</f>
        <v>0</v>
      </c>
      <c r="AL41" s="74">
        <f>AL$6*'Percentage CCM'!AL36</f>
        <v>0</v>
      </c>
      <c r="AM41" s="74">
        <f>AM$6*'Percentage CCM'!AM36</f>
        <v>0</v>
      </c>
      <c r="AN41" s="74">
        <f>AN$6*'Percentage CCM'!AN36</f>
        <v>0</v>
      </c>
      <c r="AO41" s="74">
        <f>AO$6*'Percentage CCM'!AO36</f>
        <v>0</v>
      </c>
      <c r="AP41" s="74">
        <f>AP$6*'Percentage CCM'!AP36</f>
        <v>0</v>
      </c>
      <c r="AQ41" s="74">
        <f>AQ$6*'Percentage CCM'!AQ36</f>
        <v>0</v>
      </c>
      <c r="AR41" s="74">
        <f>AR$6*'Percentage CCM'!AR36</f>
        <v>0</v>
      </c>
      <c r="AS41" s="74">
        <f>AS$6*'Percentage CCM'!AS36</f>
        <v>0</v>
      </c>
      <c r="AT41" s="74">
        <f>AT$6*'Percentage CCM'!AT36</f>
        <v>0</v>
      </c>
      <c r="AU41" s="74">
        <f>AU$6*'Percentage CCM'!AU36</f>
        <v>0</v>
      </c>
      <c r="AV41" s="74">
        <f>AV$6*'Percentage CCM'!AV36</f>
        <v>0</v>
      </c>
      <c r="AW41" s="74">
        <f>AW$6*'Percentage CCM'!AW36</f>
        <v>0</v>
      </c>
      <c r="AX41" s="74">
        <f>AX$6*'Percentage CCM'!AX36</f>
        <v>0</v>
      </c>
      <c r="AY41" s="74">
        <f>AY$6*'Percentage CCM'!AY36</f>
        <v>0</v>
      </c>
      <c r="AZ41" s="74">
        <f>AZ$6*'Percentage CCM'!AZ36</f>
        <v>0</v>
      </c>
      <c r="BA41" s="74">
        <f>BA$6*'Percentage CCM'!BA36</f>
        <v>0</v>
      </c>
      <c r="BB41" s="74">
        <f>BB$6*'Percentage CCM'!BB36</f>
        <v>0</v>
      </c>
      <c r="BC41" s="74">
        <f>BC$6*'Percentage CCM'!BC36</f>
        <v>0</v>
      </c>
      <c r="BD41" s="74">
        <f>BD$6*'Percentage CCM'!BD36</f>
        <v>0</v>
      </c>
      <c r="BE41" s="74">
        <f>BE$6*'Percentage CCM'!BE36</f>
        <v>0</v>
      </c>
      <c r="BF41" s="74">
        <f>BF$6*'Percentage CCM'!BF36</f>
        <v>0</v>
      </c>
      <c r="BG41" s="74">
        <f>BG$6*'Percentage CCM'!BG36</f>
        <v>0</v>
      </c>
      <c r="BH41" s="74">
        <f>BH$6*'Percentage CCM'!BH36</f>
        <v>0</v>
      </c>
      <c r="BI41" s="74">
        <f>BI$6*'Percentage CCM'!BI36</f>
        <v>0</v>
      </c>
      <c r="BJ41" s="74">
        <f>BJ$6*'Percentage CCM'!BJ36</f>
        <v>0</v>
      </c>
      <c r="BK41" s="74">
        <f>BK$6*'Percentage CCM'!BK36</f>
        <v>0</v>
      </c>
      <c r="BL41" s="74">
        <f>BL$6*'Percentage CCM'!BL36</f>
        <v>0</v>
      </c>
      <c r="BM41" s="74">
        <f>BM$6*'Percentage CCM'!BM36</f>
        <v>0</v>
      </c>
      <c r="BN41" s="74">
        <f>BN$6*'Percentage CCM'!BN36</f>
        <v>0</v>
      </c>
      <c r="BO41" s="74">
        <f>BO$6*'Percentage CCM'!BO36</f>
        <v>0</v>
      </c>
      <c r="BP41" s="74">
        <f>BP$6*'Percentage CCM'!BP36</f>
        <v>0</v>
      </c>
      <c r="BQ41" s="74">
        <f>BQ$6*'Percentage CCM'!BQ36</f>
        <v>0</v>
      </c>
      <c r="BR41" s="74">
        <f>BR$6*'Percentage CCM'!BR36</f>
        <v>0</v>
      </c>
      <c r="BS41" s="74">
        <f>BS$6*'Percentage CCM'!BS36</f>
        <v>0</v>
      </c>
      <c r="BT41" s="74">
        <f>BT$6*'Percentage CCM'!BT36</f>
        <v>0</v>
      </c>
      <c r="BU41" s="74">
        <f>BU$6*'Percentage CCM'!BU36</f>
        <v>0</v>
      </c>
      <c r="BV41" s="74">
        <f>BV$6*'Percentage CCM'!BV36</f>
        <v>0</v>
      </c>
      <c r="BW41" s="74">
        <f>BW$6*'Percentage CCM'!BW36</f>
        <v>0</v>
      </c>
      <c r="BX41" s="74">
        <f>BX$6*'Percentage CCM'!BX36</f>
        <v>0</v>
      </c>
      <c r="BY41" s="74">
        <f>BY$6*'Percentage CCM'!BY36</f>
        <v>0</v>
      </c>
      <c r="BZ41" s="74">
        <f>BZ$6*'Percentage CCM'!BZ36</f>
        <v>0</v>
      </c>
      <c r="CA41" s="74">
        <f>CA$6*'Percentage CCM'!CA36</f>
        <v>0</v>
      </c>
      <c r="CB41" s="74">
        <f>CB$6*'Percentage CCM'!CB36</f>
        <v>0</v>
      </c>
      <c r="CC41" s="74">
        <f>CC$6*'Percentage CCM'!CC36</f>
        <v>0</v>
      </c>
      <c r="CD41" s="74">
        <f>CD$6*'Percentage CCM'!CD36</f>
        <v>0</v>
      </c>
      <c r="CE41" s="74">
        <f>CE$6*'Percentage CCM'!CE36</f>
        <v>0</v>
      </c>
      <c r="CF41" s="74">
        <f>CF$6*'Percentage CCM'!CF36</f>
        <v>0</v>
      </c>
      <c r="CG41" s="74">
        <f>CG$6*'Percentage CCM'!CG36</f>
        <v>0</v>
      </c>
      <c r="CH41" s="74">
        <f>CH$6*'Percentage CCM'!CH36</f>
        <v>0</v>
      </c>
      <c r="CI41" s="74">
        <f>CI$6*'Percentage CCM'!CI36</f>
        <v>0</v>
      </c>
      <c r="CK41" s="74">
        <f t="shared" si="4"/>
        <v>0</v>
      </c>
    </row>
    <row r="42" spans="1:89">
      <c r="A42" s="68" t="s">
        <v>767</v>
      </c>
      <c r="B42" s="74">
        <f>B$6*'Percentage CCM'!B37</f>
        <v>0</v>
      </c>
      <c r="C42" s="74">
        <f>C$6*'Percentage CCM'!C37</f>
        <v>0</v>
      </c>
      <c r="D42" s="74">
        <f>D$6*'Percentage CCM'!D37</f>
        <v>0</v>
      </c>
      <c r="E42" s="74">
        <f>E$6*'Percentage CCM'!E37</f>
        <v>0</v>
      </c>
      <c r="F42" s="74">
        <f>F$6*'Percentage CCM'!F37</f>
        <v>0</v>
      </c>
      <c r="G42" s="74">
        <f>G$6*'Percentage CCM'!G37</f>
        <v>0</v>
      </c>
      <c r="H42" s="74">
        <f>H$6*'Percentage CCM'!H37</f>
        <v>0</v>
      </c>
      <c r="I42" s="74">
        <f>I$6*'Percentage CCM'!I37</f>
        <v>0</v>
      </c>
      <c r="J42" s="74">
        <f>J$6*'Percentage CCM'!J37</f>
        <v>0</v>
      </c>
      <c r="K42" s="74">
        <f>K$6*'Percentage CCM'!K37</f>
        <v>0</v>
      </c>
      <c r="L42" s="74">
        <f>L$6*'Percentage CCM'!L37</f>
        <v>0</v>
      </c>
      <c r="M42" s="74">
        <f>M$6*'Percentage CCM'!M37</f>
        <v>0</v>
      </c>
      <c r="N42" s="74">
        <f>N$6*'Percentage CCM'!N37</f>
        <v>0</v>
      </c>
      <c r="O42" s="74">
        <f>O$6*'Percentage CCM'!O37</f>
        <v>0</v>
      </c>
      <c r="P42" s="74">
        <f>P$6*'Percentage CCM'!P37</f>
        <v>0</v>
      </c>
      <c r="Q42" s="74">
        <f>Q$6*'Percentage CCM'!Q37</f>
        <v>0</v>
      </c>
      <c r="R42" s="74">
        <f>R$6*'Percentage CCM'!R37</f>
        <v>0</v>
      </c>
      <c r="S42" s="74">
        <f>S$6*'Percentage CCM'!S37</f>
        <v>0</v>
      </c>
      <c r="T42" s="74">
        <f>T$6*'Percentage CCM'!T37</f>
        <v>0</v>
      </c>
      <c r="U42" s="74">
        <f>U$6*'Percentage CCM'!U37</f>
        <v>0</v>
      </c>
      <c r="V42" s="74">
        <f>V$6*'Percentage CCM'!V37</f>
        <v>0</v>
      </c>
      <c r="W42" s="74">
        <f>W$6*'Percentage CCM'!W37</f>
        <v>0</v>
      </c>
      <c r="X42" s="74">
        <f>X$6*'Percentage CCM'!X37</f>
        <v>0</v>
      </c>
      <c r="Y42" s="74">
        <f>Y$6*'Percentage CCM'!Y37</f>
        <v>0</v>
      </c>
      <c r="Z42" s="74">
        <f>Z$6*'Percentage CCM'!Z37</f>
        <v>0</v>
      </c>
      <c r="AA42" s="74">
        <f>AA$6*'Percentage CCM'!AA37</f>
        <v>0</v>
      </c>
      <c r="AB42" s="74">
        <f>AB$6*'Percentage CCM'!AB37</f>
        <v>0</v>
      </c>
      <c r="AC42" s="74">
        <f>AC$6*'Percentage CCM'!AC37</f>
        <v>0</v>
      </c>
      <c r="AD42" s="74">
        <f>AD$6*'Percentage CCM'!AD37</f>
        <v>0</v>
      </c>
      <c r="AE42" s="74">
        <f>AE$6*'Percentage CCM'!AE37</f>
        <v>0</v>
      </c>
      <c r="AF42" s="74">
        <f>AF$6*'Percentage CCM'!AF37</f>
        <v>0</v>
      </c>
      <c r="AG42" s="74">
        <f>AG$6*'Percentage CCM'!AG37</f>
        <v>0</v>
      </c>
      <c r="AH42" s="74">
        <f>AH$6*'Percentage CCM'!AH37</f>
        <v>0</v>
      </c>
      <c r="AI42" s="74">
        <f>AI$6*'Percentage CCM'!AI37</f>
        <v>0</v>
      </c>
      <c r="AJ42" s="74">
        <f>AJ$6*'Percentage CCM'!AJ37</f>
        <v>0</v>
      </c>
      <c r="AK42" s="74">
        <f>AK$6*'Percentage CCM'!AK37</f>
        <v>0</v>
      </c>
      <c r="AL42" s="74">
        <f>AL$6*'Percentage CCM'!AL37</f>
        <v>0</v>
      </c>
      <c r="AM42" s="74">
        <f>AM$6*'Percentage CCM'!AM37</f>
        <v>0</v>
      </c>
      <c r="AN42" s="74">
        <f>AN$6*'Percentage CCM'!AN37</f>
        <v>0</v>
      </c>
      <c r="AO42" s="74">
        <f>AO$6*'Percentage CCM'!AO37</f>
        <v>0</v>
      </c>
      <c r="AP42" s="74">
        <f>AP$6*'Percentage CCM'!AP37</f>
        <v>0</v>
      </c>
      <c r="AQ42" s="74">
        <f>AQ$6*'Percentage CCM'!AQ37</f>
        <v>0</v>
      </c>
      <c r="AR42" s="74">
        <f>AR$6*'Percentage CCM'!AR37</f>
        <v>0</v>
      </c>
      <c r="AS42" s="74">
        <f>AS$6*'Percentage CCM'!AS37</f>
        <v>0</v>
      </c>
      <c r="AT42" s="74">
        <f>AT$6*'Percentage CCM'!AT37</f>
        <v>0</v>
      </c>
      <c r="AU42" s="74">
        <f>AU$6*'Percentage CCM'!AU37</f>
        <v>0</v>
      </c>
      <c r="AV42" s="74">
        <f>AV$6*'Percentage CCM'!AV37</f>
        <v>0</v>
      </c>
      <c r="AW42" s="74">
        <f>AW$6*'Percentage CCM'!AW37</f>
        <v>0</v>
      </c>
      <c r="AX42" s="74">
        <f>AX$6*'Percentage CCM'!AX37</f>
        <v>0</v>
      </c>
      <c r="AY42" s="74">
        <f>AY$6*'Percentage CCM'!AY37</f>
        <v>0</v>
      </c>
      <c r="AZ42" s="74">
        <f>AZ$6*'Percentage CCM'!AZ37</f>
        <v>0</v>
      </c>
      <c r="BA42" s="74">
        <f>BA$6*'Percentage CCM'!BA37</f>
        <v>0</v>
      </c>
      <c r="BB42" s="74">
        <f>BB$6*'Percentage CCM'!BB37</f>
        <v>0</v>
      </c>
      <c r="BC42" s="74">
        <f>BC$6*'Percentage CCM'!BC37</f>
        <v>0</v>
      </c>
      <c r="BD42" s="74">
        <f>BD$6*'Percentage CCM'!BD37</f>
        <v>0</v>
      </c>
      <c r="BE42" s="74">
        <f>BE$6*'Percentage CCM'!BE37</f>
        <v>0</v>
      </c>
      <c r="BF42" s="74">
        <f>BF$6*'Percentage CCM'!BF37</f>
        <v>0</v>
      </c>
      <c r="BG42" s="74">
        <f>BG$6*'Percentage CCM'!BG37</f>
        <v>0</v>
      </c>
      <c r="BH42" s="74">
        <f>BH$6*'Percentage CCM'!BH37</f>
        <v>0</v>
      </c>
      <c r="BI42" s="74">
        <f>BI$6*'Percentage CCM'!BI37</f>
        <v>0</v>
      </c>
      <c r="BJ42" s="74">
        <f>BJ$6*'Percentage CCM'!BJ37</f>
        <v>0</v>
      </c>
      <c r="BK42" s="74">
        <f>BK$6*'Percentage CCM'!BK37</f>
        <v>0</v>
      </c>
      <c r="BL42" s="74">
        <f>BL$6*'Percentage CCM'!BL37</f>
        <v>0</v>
      </c>
      <c r="BM42" s="74">
        <f>BM$6*'Percentage CCM'!BM37</f>
        <v>0</v>
      </c>
      <c r="BN42" s="74">
        <f>BN$6*'Percentage CCM'!BN37</f>
        <v>0</v>
      </c>
      <c r="BO42" s="74">
        <f>BO$6*'Percentage CCM'!BO37</f>
        <v>0</v>
      </c>
      <c r="BP42" s="74">
        <f>BP$6*'Percentage CCM'!BP37</f>
        <v>0</v>
      </c>
      <c r="BQ42" s="74">
        <f>BQ$6*'Percentage CCM'!BQ37</f>
        <v>0</v>
      </c>
      <c r="BR42" s="74">
        <f>BR$6*'Percentage CCM'!BR37</f>
        <v>0</v>
      </c>
      <c r="BS42" s="74">
        <f>BS$6*'Percentage CCM'!BS37</f>
        <v>0</v>
      </c>
      <c r="BT42" s="74">
        <f>BT$6*'Percentage CCM'!BT37</f>
        <v>0</v>
      </c>
      <c r="BU42" s="74">
        <f>BU$6*'Percentage CCM'!BU37</f>
        <v>0</v>
      </c>
      <c r="BV42" s="74">
        <f>BV$6*'Percentage CCM'!BV37</f>
        <v>0</v>
      </c>
      <c r="BW42" s="74">
        <f>BW$6*'Percentage CCM'!BW37</f>
        <v>0</v>
      </c>
      <c r="BX42" s="74">
        <f>BX$6*'Percentage CCM'!BX37</f>
        <v>0</v>
      </c>
      <c r="BY42" s="74">
        <f>BY$6*'Percentage CCM'!BY37</f>
        <v>0</v>
      </c>
      <c r="BZ42" s="74">
        <f>BZ$6*'Percentage CCM'!BZ37</f>
        <v>0</v>
      </c>
      <c r="CA42" s="74">
        <f>CA$6*'Percentage CCM'!CA37</f>
        <v>0</v>
      </c>
      <c r="CB42" s="74">
        <f>CB$6*'Percentage CCM'!CB37</f>
        <v>0</v>
      </c>
      <c r="CC42" s="74">
        <f>CC$6*'Percentage CCM'!CC37</f>
        <v>0</v>
      </c>
      <c r="CD42" s="74">
        <f>CD$6*'Percentage CCM'!CD37</f>
        <v>0</v>
      </c>
      <c r="CE42" s="74">
        <f>CE$6*'Percentage CCM'!CE37</f>
        <v>0</v>
      </c>
      <c r="CF42" s="74">
        <f>CF$6*'Percentage CCM'!CF37</f>
        <v>0</v>
      </c>
      <c r="CG42" s="74">
        <f>CG$6*'Percentage CCM'!CG37</f>
        <v>0</v>
      </c>
      <c r="CH42" s="74">
        <f>CH$6*'Percentage CCM'!CH37</f>
        <v>0</v>
      </c>
      <c r="CI42" s="74">
        <f>CI$6*'Percentage CCM'!CI37</f>
        <v>0</v>
      </c>
      <c r="CK42" s="74">
        <f t="shared" si="4"/>
        <v>0</v>
      </c>
    </row>
    <row r="43" spans="1:89">
      <c r="A43" s="68" t="s">
        <v>652</v>
      </c>
      <c r="B43" s="74">
        <f>B$6*'Percentage CCM'!B38</f>
        <v>9.6514941267833859E-2</v>
      </c>
      <c r="C43" s="74">
        <f>C$6*'Percentage CCM'!C38</f>
        <v>0.26649569699746012</v>
      </c>
      <c r="D43" s="74">
        <f>D$6*'Percentage CCM'!D38</f>
        <v>3.9909632809577329E-2</v>
      </c>
      <c r="E43" s="74">
        <f>E$6*'Percentage CCM'!E38</f>
        <v>2.2461818022219446E-2</v>
      </c>
      <c r="F43" s="74">
        <f>F$6*'Percentage CCM'!F38</f>
        <v>1.2227986718723714E-2</v>
      </c>
      <c r="G43" s="74">
        <f>G$6*'Percentage CCM'!G38</f>
        <v>1.142452934799849E-2</v>
      </c>
      <c r="H43" s="74">
        <f>H$6*'Percentage CCM'!H38</f>
        <v>7.2806662837267512E-3</v>
      </c>
      <c r="I43" s="74">
        <f>I$6*'Percentage CCM'!I38</f>
        <v>1.7185154165840391E-2</v>
      </c>
      <c r="J43" s="74">
        <f>J$6*'Percentage CCM'!J38</f>
        <v>9.1282102084968772E-2</v>
      </c>
      <c r="K43" s="74">
        <f>K$6*'Percentage CCM'!K38</f>
        <v>0.12203334980211318</v>
      </c>
      <c r="L43" s="74">
        <f>L$6*'Percentage CCM'!L38</f>
        <v>2.277223115696299E-3</v>
      </c>
      <c r="M43" s="74">
        <f>M$6*'Percentage CCM'!M38</f>
        <v>1.8424445867120584E-3</v>
      </c>
      <c r="N43" s="74">
        <f>N$6*'Percentage CCM'!N38</f>
        <v>4.996060335381642E-2</v>
      </c>
      <c r="O43" s="74">
        <f>O$6*'Percentage CCM'!O38</f>
        <v>4.0600761006116511E-3</v>
      </c>
      <c r="P43" s="74">
        <f>P$6*'Percentage CCM'!P38</f>
        <v>1.351110942692905E-2</v>
      </c>
      <c r="Q43" s="74">
        <f>Q$6*'Percentage CCM'!Q38</f>
        <v>4.5731682292379974E-3</v>
      </c>
      <c r="R43" s="74">
        <f>R$6*'Percentage CCM'!R38</f>
        <v>1.834170795478185E-2</v>
      </c>
      <c r="S43" s="74">
        <f>S$6*'Percentage CCM'!S38</f>
        <v>1.0450923594258175E-2</v>
      </c>
      <c r="T43" s="74">
        <f>T$6*'Percentage CCM'!T38</f>
        <v>3.4478590568840523E-3</v>
      </c>
      <c r="U43" s="74">
        <f>U$6*'Percentage CCM'!U38</f>
        <v>1.1203443343151456E-2</v>
      </c>
      <c r="V43" s="74">
        <f>V$6*'Percentage CCM'!V38</f>
        <v>1.3547178263941117E-2</v>
      </c>
      <c r="W43" s="74">
        <f>W$6*'Percentage CCM'!W38</f>
        <v>2.1966734346700108E-2</v>
      </c>
      <c r="X43" s="74">
        <f>X$6*'Percentage CCM'!X38</f>
        <v>4.0604916844433382E-2</v>
      </c>
      <c r="Y43" s="74">
        <f>Y$6*'Percentage CCM'!Y38</f>
        <v>2.186114791486438E-2</v>
      </c>
      <c r="Z43" s="74">
        <f>Z$6*'Percentage CCM'!Z38</f>
        <v>1.0001655545351195E-2</v>
      </c>
      <c r="AA43" s="74">
        <f>AA$6*'Percentage CCM'!AA38</f>
        <v>3.803537632704078E-3</v>
      </c>
      <c r="AB43" s="74">
        <f>AB$6*'Percentage CCM'!AB38</f>
        <v>9.0806468042712501E-2</v>
      </c>
      <c r="AC43" s="74">
        <f>AC$6*'Percentage CCM'!AC38</f>
        <v>1.1029912788480221E-2</v>
      </c>
      <c r="AD43" s="74">
        <f>AD$6*'Percentage CCM'!AD38</f>
        <v>0.49221187412010753</v>
      </c>
      <c r="AE43" s="74">
        <f>AE$6*'Percentage CCM'!AE38</f>
        <v>0.25467938804085638</v>
      </c>
      <c r="AF43" s="74">
        <f>AF$6*'Percentage CCM'!AF38</f>
        <v>3.0467514373984001E-2</v>
      </c>
      <c r="AG43" s="74">
        <f>AG$6*'Percentage CCM'!AG38</f>
        <v>9.9520882370842653E-2</v>
      </c>
      <c r="AH43" s="74">
        <f>AH$6*'Percentage CCM'!AH38</f>
        <v>9.1084840475189846E-2</v>
      </c>
      <c r="AI43" s="74">
        <f>AI$6*'Percentage CCM'!AI38</f>
        <v>1.1283370079458416E-2</v>
      </c>
      <c r="AJ43" s="74">
        <f>AJ$6*'Percentage CCM'!AJ38</f>
        <v>2.614736060416141E-2</v>
      </c>
      <c r="AK43" s="74">
        <f>AK$6*'Percentage CCM'!AK38</f>
        <v>1.2752607324460633E-2</v>
      </c>
      <c r="AL43" s="74">
        <f>AL$6*'Percentage CCM'!AL38</f>
        <v>9.3441797501836472E-3</v>
      </c>
      <c r="AM43" s="74">
        <f>AM$6*'Percentage CCM'!AM38</f>
        <v>2.6290763149282885E-3</v>
      </c>
      <c r="AN43" s="74">
        <f>AN$6*'Percentage CCM'!AN38</f>
        <v>1.0611431278531253E-3</v>
      </c>
      <c r="AO43" s="74">
        <f>AO$6*'Percentage CCM'!AO38</f>
        <v>0.10454648262077938</v>
      </c>
      <c r="AP43" s="74">
        <f>AP$6*'Percentage CCM'!AP38</f>
        <v>0.80734680296103378</v>
      </c>
      <c r="AQ43" s="74">
        <f>AQ$6*'Percentage CCM'!AQ38</f>
        <v>5.2155793764812552E-2</v>
      </c>
      <c r="AR43" s="74">
        <f>AR$6*'Percentage CCM'!AR38</f>
        <v>7.8356808373080469E-2</v>
      </c>
      <c r="AS43" s="74">
        <f>AS$6*'Percentage CCM'!AS38</f>
        <v>4.5739621250332402E-2</v>
      </c>
      <c r="AT43" s="74">
        <f>AT$6*'Percentage CCM'!AT38</f>
        <v>1.4471256924738931E-2</v>
      </c>
      <c r="AU43" s="74">
        <f>AU$6*'Percentage CCM'!AU38</f>
        <v>9.7994236088151096E-2</v>
      </c>
      <c r="AV43" s="74">
        <f>AV$6*'Percentage CCM'!AV38</f>
        <v>1.1739275093295308E-2</v>
      </c>
      <c r="AW43" s="74">
        <f>AW$6*'Percentage CCM'!AW38</f>
        <v>7.4103959996778615E-3</v>
      </c>
      <c r="AX43" s="74">
        <f>AX$6*'Percentage CCM'!AX38</f>
        <v>3.1139507707757599E-2</v>
      </c>
      <c r="AY43" s="74">
        <f>AY$6*'Percentage CCM'!AY38</f>
        <v>1.9830042109190798E-2</v>
      </c>
      <c r="AZ43" s="74">
        <f>AZ$6*'Percentage CCM'!AZ38</f>
        <v>1.4290214132064155E-2</v>
      </c>
      <c r="BA43" s="74">
        <f>BA$6*'Percentage CCM'!BA38</f>
        <v>7.9072113263188148E-3</v>
      </c>
      <c r="BB43" s="74">
        <f>BB$6*'Percentage CCM'!BB38</f>
        <v>1.2502323018895161E-2</v>
      </c>
      <c r="BC43" s="74">
        <f>BC$6*'Percentage CCM'!BC38</f>
        <v>1.1801725276423994E-2</v>
      </c>
      <c r="BD43" s="74">
        <f>BD$6*'Percentage CCM'!BD38</f>
        <v>1.1577303858476929E-2</v>
      </c>
      <c r="BE43" s="74">
        <f>BE$6*'Percentage CCM'!BE38</f>
        <v>0.1649844035810803</v>
      </c>
      <c r="BF43" s="74">
        <f>BF$6*'Percentage CCM'!BF38</f>
        <v>1.090680941432608E-2</v>
      </c>
      <c r="BG43" s="74">
        <f>BG$6*'Percentage CCM'!BG38</f>
        <v>4.1912963802329352E-3</v>
      </c>
      <c r="BH43" s="74">
        <f>BH$6*'Percentage CCM'!BH38</f>
        <v>0.10021451247413125</v>
      </c>
      <c r="BI43" s="74">
        <f>BI$6*'Percentage CCM'!BI38</f>
        <v>7.7733082497799907E-2</v>
      </c>
      <c r="BJ43" s="74">
        <f>BJ$6*'Percentage CCM'!BJ38</f>
        <v>6.8275506860859092E-2</v>
      </c>
      <c r="BK43" s="74">
        <f>BK$6*'Percentage CCM'!BK38</f>
        <v>2.306713359237279E-2</v>
      </c>
      <c r="BL43" s="74">
        <f>BL$6*'Percentage CCM'!BL38</f>
        <v>3.56247472507987E-2</v>
      </c>
      <c r="BM43" s="74">
        <f>BM$6*'Percentage CCM'!BM38</f>
        <v>0.12338535698892801</v>
      </c>
      <c r="BN43" s="74">
        <f>BN$6*'Percentage CCM'!BN38</f>
        <v>7.5926108600340089E-2</v>
      </c>
      <c r="BO43" s="74">
        <f>BO$6*'Percentage CCM'!BO38</f>
        <v>0.33955929522261535</v>
      </c>
      <c r="BP43" s="74">
        <f>BP$6*'Percentage CCM'!BP38</f>
        <v>7.7566195113004208E-2</v>
      </c>
      <c r="BQ43" s="74">
        <f>BQ$6*'Percentage CCM'!BQ38</f>
        <v>1.0830755066015614E-2</v>
      </c>
      <c r="BR43" s="74">
        <f>BR$6*'Percentage CCM'!BR38</f>
        <v>3.3110709398052949E-4</v>
      </c>
      <c r="BS43" s="74">
        <f>BS$6*'Percentage CCM'!BS38</f>
        <v>4.1387386239446884E-2</v>
      </c>
      <c r="BT43" s="74">
        <f>BT$6*'Percentage CCM'!BT38</f>
        <v>9.3963154026310447E-2</v>
      </c>
      <c r="BU43" s="74">
        <f>BU$6*'Percentage CCM'!BU38</f>
        <v>0.17267115902879182</v>
      </c>
      <c r="BV43" s="74">
        <f>BV$6*'Percentage CCM'!BV38</f>
        <v>2.0979825137577492E-2</v>
      </c>
      <c r="BW43" s="74">
        <f>BW$6*'Percentage CCM'!BW38</f>
        <v>0.69691704304908553</v>
      </c>
      <c r="BX43" s="74">
        <f>BX$6*'Percentage CCM'!BX38</f>
        <v>4.5533303492721472E-3</v>
      </c>
      <c r="BY43" s="74">
        <f>BY$6*'Percentage CCM'!BY38</f>
        <v>2.5444012822656292E-3</v>
      </c>
      <c r="BZ43" s="74">
        <f>BZ$6*'Percentage CCM'!BZ38</f>
        <v>5.381027778724309E-3</v>
      </c>
      <c r="CA43" s="74">
        <f>CA$6*'Percentage CCM'!CA38</f>
        <v>3.6078323058989961E-2</v>
      </c>
      <c r="CB43" s="74">
        <f>CB$6*'Percentage CCM'!CB38</f>
        <v>2.4377280669463236E-2</v>
      </c>
      <c r="CC43" s="74">
        <f>CC$6*'Percentage CCM'!CC38</f>
        <v>1.3567769326618935E-3</v>
      </c>
      <c r="CD43" s="74">
        <f>CD$6*'Percentage CCM'!CD38</f>
        <v>6.5339754306965826E-3</v>
      </c>
      <c r="CE43" s="74">
        <f>CE$6*'Percentage CCM'!CE38</f>
        <v>5.9219428003509276E-4</v>
      </c>
      <c r="CF43" s="74">
        <f>CF$6*'Percentage CCM'!CF38</f>
        <v>5.831717786887498E-3</v>
      </c>
      <c r="CG43" s="74">
        <f>CG$6*'Percentage CCM'!CG38</f>
        <v>1.0618416952793961E-3</v>
      </c>
      <c r="CH43" s="74">
        <f>CH$6*'Percentage CCM'!CH38</f>
        <v>0.68102930908103076</v>
      </c>
      <c r="CI43" s="74">
        <f>CI$6*'Percentage CCM'!CI38</f>
        <v>1.6650974268193106E-2</v>
      </c>
      <c r="CK43" s="74">
        <f t="shared" si="4"/>
        <v>6.3046032549599795</v>
      </c>
    </row>
    <row r="44" spans="1:89">
      <c r="A44" s="68" t="s">
        <v>712</v>
      </c>
      <c r="B44" s="74">
        <f>B$6*'Percentage CCM'!B39</f>
        <v>0</v>
      </c>
      <c r="C44" s="74">
        <f>C$6*'Percentage CCM'!C39</f>
        <v>0</v>
      </c>
      <c r="D44" s="74">
        <f>D$6*'Percentage CCM'!D39</f>
        <v>0</v>
      </c>
      <c r="E44" s="74">
        <f>E$6*'Percentage CCM'!E39</f>
        <v>0</v>
      </c>
      <c r="F44" s="74">
        <f>F$6*'Percentage CCM'!F39</f>
        <v>0</v>
      </c>
      <c r="G44" s="74">
        <f>G$6*'Percentage CCM'!G39</f>
        <v>0</v>
      </c>
      <c r="H44" s="74">
        <f>H$6*'Percentage CCM'!H39</f>
        <v>0</v>
      </c>
      <c r="I44" s="74">
        <f>I$6*'Percentage CCM'!I39</f>
        <v>0</v>
      </c>
      <c r="J44" s="74">
        <f>J$6*'Percentage CCM'!J39</f>
        <v>0</v>
      </c>
      <c r="K44" s="74">
        <f>K$6*'Percentage CCM'!K39</f>
        <v>0</v>
      </c>
      <c r="L44" s="74">
        <f>L$6*'Percentage CCM'!L39</f>
        <v>0</v>
      </c>
      <c r="M44" s="74">
        <f>M$6*'Percentage CCM'!M39</f>
        <v>0</v>
      </c>
      <c r="N44" s="74">
        <f>N$6*'Percentage CCM'!N39</f>
        <v>0</v>
      </c>
      <c r="O44" s="74">
        <f>O$6*'Percentage CCM'!O39</f>
        <v>0</v>
      </c>
      <c r="P44" s="74">
        <f>P$6*'Percentage CCM'!P39</f>
        <v>0</v>
      </c>
      <c r="Q44" s="74">
        <f>Q$6*'Percentage CCM'!Q39</f>
        <v>0</v>
      </c>
      <c r="R44" s="74">
        <f>R$6*'Percentage CCM'!R39</f>
        <v>0</v>
      </c>
      <c r="S44" s="74">
        <f>S$6*'Percentage CCM'!S39</f>
        <v>0</v>
      </c>
      <c r="T44" s="74">
        <f>T$6*'Percentage CCM'!T39</f>
        <v>0</v>
      </c>
      <c r="U44" s="74">
        <f>U$6*'Percentage CCM'!U39</f>
        <v>0</v>
      </c>
      <c r="V44" s="74">
        <f>V$6*'Percentage CCM'!V39</f>
        <v>0</v>
      </c>
      <c r="W44" s="74">
        <f>W$6*'Percentage CCM'!W39</f>
        <v>0</v>
      </c>
      <c r="X44" s="74">
        <f>X$6*'Percentage CCM'!X39</f>
        <v>0</v>
      </c>
      <c r="Y44" s="74">
        <f>Y$6*'Percentage CCM'!Y39</f>
        <v>0</v>
      </c>
      <c r="Z44" s="74">
        <f>Z$6*'Percentage CCM'!Z39</f>
        <v>0</v>
      </c>
      <c r="AA44" s="74">
        <f>AA$6*'Percentage CCM'!AA39</f>
        <v>0</v>
      </c>
      <c r="AB44" s="74">
        <f>AB$6*'Percentage CCM'!AB39</f>
        <v>0</v>
      </c>
      <c r="AC44" s="74">
        <f>AC$6*'Percentage CCM'!AC39</f>
        <v>0</v>
      </c>
      <c r="AD44" s="74">
        <f>AD$6*'Percentage CCM'!AD39</f>
        <v>0</v>
      </c>
      <c r="AE44" s="74">
        <f>AE$6*'Percentage CCM'!AE39</f>
        <v>0</v>
      </c>
      <c r="AF44" s="74">
        <f>AF$6*'Percentage CCM'!AF39</f>
        <v>0</v>
      </c>
      <c r="AG44" s="74">
        <f>AG$6*'Percentage CCM'!AG39</f>
        <v>0</v>
      </c>
      <c r="AH44" s="74">
        <f>AH$6*'Percentage CCM'!AH39</f>
        <v>0</v>
      </c>
      <c r="AI44" s="74">
        <f>AI$6*'Percentage CCM'!AI39</f>
        <v>0</v>
      </c>
      <c r="AJ44" s="74">
        <f>AJ$6*'Percentage CCM'!AJ39</f>
        <v>0</v>
      </c>
      <c r="AK44" s="74">
        <f>AK$6*'Percentage CCM'!AK39</f>
        <v>0</v>
      </c>
      <c r="AL44" s="74">
        <f>AL$6*'Percentage CCM'!AL39</f>
        <v>0</v>
      </c>
      <c r="AM44" s="74">
        <f>AM$6*'Percentage CCM'!AM39</f>
        <v>0</v>
      </c>
      <c r="AN44" s="74">
        <f>AN$6*'Percentage CCM'!AN39</f>
        <v>0</v>
      </c>
      <c r="AO44" s="74">
        <f>AO$6*'Percentage CCM'!AO39</f>
        <v>0</v>
      </c>
      <c r="AP44" s="74">
        <f>AP$6*'Percentage CCM'!AP39</f>
        <v>0</v>
      </c>
      <c r="AQ44" s="74">
        <f>AQ$6*'Percentage CCM'!AQ39</f>
        <v>0</v>
      </c>
      <c r="AR44" s="74">
        <f>AR$6*'Percentage CCM'!AR39</f>
        <v>0</v>
      </c>
      <c r="AS44" s="74">
        <f>AS$6*'Percentage CCM'!AS39</f>
        <v>0</v>
      </c>
      <c r="AT44" s="74">
        <f>AT$6*'Percentage CCM'!AT39</f>
        <v>0</v>
      </c>
      <c r="AU44" s="74">
        <f>AU$6*'Percentage CCM'!AU39</f>
        <v>0</v>
      </c>
      <c r="AV44" s="74">
        <f>AV$6*'Percentage CCM'!AV39</f>
        <v>0</v>
      </c>
      <c r="AW44" s="74">
        <f>AW$6*'Percentage CCM'!AW39</f>
        <v>0</v>
      </c>
      <c r="AX44" s="74">
        <f>AX$6*'Percentage CCM'!AX39</f>
        <v>0</v>
      </c>
      <c r="AY44" s="74">
        <f>AY$6*'Percentage CCM'!AY39</f>
        <v>0</v>
      </c>
      <c r="AZ44" s="74">
        <f>AZ$6*'Percentage CCM'!AZ39</f>
        <v>0</v>
      </c>
      <c r="BA44" s="74">
        <f>BA$6*'Percentage CCM'!BA39</f>
        <v>0</v>
      </c>
      <c r="BB44" s="74">
        <f>BB$6*'Percentage CCM'!BB39</f>
        <v>0</v>
      </c>
      <c r="BC44" s="74">
        <f>BC$6*'Percentage CCM'!BC39</f>
        <v>0</v>
      </c>
      <c r="BD44" s="74">
        <f>BD$6*'Percentage CCM'!BD39</f>
        <v>0</v>
      </c>
      <c r="BE44" s="74">
        <f>BE$6*'Percentage CCM'!BE39</f>
        <v>0</v>
      </c>
      <c r="BF44" s="74">
        <f>BF$6*'Percentage CCM'!BF39</f>
        <v>0</v>
      </c>
      <c r="BG44" s="74">
        <f>BG$6*'Percentage CCM'!BG39</f>
        <v>0</v>
      </c>
      <c r="BH44" s="74">
        <f>BH$6*'Percentage CCM'!BH39</f>
        <v>0</v>
      </c>
      <c r="BI44" s="74">
        <f>BI$6*'Percentage CCM'!BI39</f>
        <v>0</v>
      </c>
      <c r="BJ44" s="74">
        <f>BJ$6*'Percentage CCM'!BJ39</f>
        <v>0</v>
      </c>
      <c r="BK44" s="74">
        <f>BK$6*'Percentage CCM'!BK39</f>
        <v>0</v>
      </c>
      <c r="BL44" s="74">
        <f>BL$6*'Percentage CCM'!BL39</f>
        <v>0</v>
      </c>
      <c r="BM44" s="74">
        <f>BM$6*'Percentage CCM'!BM39</f>
        <v>0</v>
      </c>
      <c r="BN44" s="74">
        <f>BN$6*'Percentage CCM'!BN39</f>
        <v>0</v>
      </c>
      <c r="BO44" s="74">
        <f>BO$6*'Percentage CCM'!BO39</f>
        <v>0</v>
      </c>
      <c r="BP44" s="74">
        <f>BP$6*'Percentage CCM'!BP39</f>
        <v>0</v>
      </c>
      <c r="BQ44" s="74">
        <f>BQ$6*'Percentage CCM'!BQ39</f>
        <v>0</v>
      </c>
      <c r="BR44" s="74">
        <f>BR$6*'Percentage CCM'!BR39</f>
        <v>0</v>
      </c>
      <c r="BS44" s="74">
        <f>BS$6*'Percentage CCM'!BS39</f>
        <v>0</v>
      </c>
      <c r="BT44" s="74">
        <f>BT$6*'Percentage CCM'!BT39</f>
        <v>0</v>
      </c>
      <c r="BU44" s="74">
        <f>BU$6*'Percentage CCM'!BU39</f>
        <v>0</v>
      </c>
      <c r="BV44" s="74">
        <f>BV$6*'Percentage CCM'!BV39</f>
        <v>0</v>
      </c>
      <c r="BW44" s="74">
        <f>BW$6*'Percentage CCM'!BW39</f>
        <v>0</v>
      </c>
      <c r="BX44" s="74">
        <f>BX$6*'Percentage CCM'!BX39</f>
        <v>0</v>
      </c>
      <c r="BY44" s="74">
        <f>BY$6*'Percentage CCM'!BY39</f>
        <v>0</v>
      </c>
      <c r="BZ44" s="74">
        <f>BZ$6*'Percentage CCM'!BZ39</f>
        <v>0</v>
      </c>
      <c r="CA44" s="74">
        <f>CA$6*'Percentage CCM'!CA39</f>
        <v>0</v>
      </c>
      <c r="CB44" s="74">
        <f>CB$6*'Percentage CCM'!CB39</f>
        <v>0</v>
      </c>
      <c r="CC44" s="74">
        <f>CC$6*'Percentage CCM'!CC39</f>
        <v>0</v>
      </c>
      <c r="CD44" s="74">
        <f>CD$6*'Percentage CCM'!CD39</f>
        <v>0</v>
      </c>
      <c r="CE44" s="74">
        <f>CE$6*'Percentage CCM'!CE39</f>
        <v>0</v>
      </c>
      <c r="CF44" s="74">
        <f>CF$6*'Percentage CCM'!CF39</f>
        <v>0</v>
      </c>
      <c r="CG44" s="74">
        <f>CG$6*'Percentage CCM'!CG39</f>
        <v>0</v>
      </c>
      <c r="CH44" s="74">
        <f>CH$6*'Percentage CCM'!CH39</f>
        <v>0</v>
      </c>
      <c r="CI44" s="74">
        <f>CI$6*'Percentage CCM'!CI39</f>
        <v>0</v>
      </c>
      <c r="CK44" s="74">
        <f t="shared" si="4"/>
        <v>0</v>
      </c>
    </row>
    <row r="45" spans="1:89">
      <c r="A45" s="68" t="s">
        <v>692</v>
      </c>
      <c r="B45" s="74">
        <f>B$6*'Percentage CCM'!B40</f>
        <v>0</v>
      </c>
      <c r="C45" s="74">
        <f>C$6*'Percentage CCM'!C40</f>
        <v>0</v>
      </c>
      <c r="D45" s="74">
        <f>D$6*'Percentage CCM'!D40</f>
        <v>0</v>
      </c>
      <c r="E45" s="74">
        <f>E$6*'Percentage CCM'!E40</f>
        <v>0</v>
      </c>
      <c r="F45" s="74">
        <f>F$6*'Percentage CCM'!F40</f>
        <v>0</v>
      </c>
      <c r="G45" s="74">
        <f>G$6*'Percentage CCM'!G40</f>
        <v>0</v>
      </c>
      <c r="H45" s="74">
        <f>H$6*'Percentage CCM'!H40</f>
        <v>0</v>
      </c>
      <c r="I45" s="74">
        <f>I$6*'Percentage CCM'!I40</f>
        <v>0</v>
      </c>
      <c r="J45" s="74">
        <f>J$6*'Percentage CCM'!J40</f>
        <v>0</v>
      </c>
      <c r="K45" s="74">
        <f>K$6*'Percentage CCM'!K40</f>
        <v>0</v>
      </c>
      <c r="L45" s="74">
        <f>L$6*'Percentage CCM'!L40</f>
        <v>0</v>
      </c>
      <c r="M45" s="74">
        <f>M$6*'Percentage CCM'!M40</f>
        <v>0</v>
      </c>
      <c r="N45" s="74">
        <f>N$6*'Percentage CCM'!N40</f>
        <v>0</v>
      </c>
      <c r="O45" s="74">
        <f>O$6*'Percentage CCM'!O40</f>
        <v>0</v>
      </c>
      <c r="P45" s="74">
        <f>P$6*'Percentage CCM'!P40</f>
        <v>0</v>
      </c>
      <c r="Q45" s="74">
        <f>Q$6*'Percentage CCM'!Q40</f>
        <v>0</v>
      </c>
      <c r="R45" s="74">
        <f>R$6*'Percentage CCM'!R40</f>
        <v>0</v>
      </c>
      <c r="S45" s="74">
        <f>S$6*'Percentage CCM'!S40</f>
        <v>0</v>
      </c>
      <c r="T45" s="74">
        <f>T$6*'Percentage CCM'!T40</f>
        <v>0</v>
      </c>
      <c r="U45" s="74">
        <f>U$6*'Percentage CCM'!U40</f>
        <v>0</v>
      </c>
      <c r="V45" s="74">
        <f>V$6*'Percentage CCM'!V40</f>
        <v>0</v>
      </c>
      <c r="W45" s="74">
        <f>W$6*'Percentage CCM'!W40</f>
        <v>0</v>
      </c>
      <c r="X45" s="74">
        <f>X$6*'Percentage CCM'!X40</f>
        <v>0</v>
      </c>
      <c r="Y45" s="74">
        <f>Y$6*'Percentage CCM'!Y40</f>
        <v>0</v>
      </c>
      <c r="Z45" s="74">
        <f>Z$6*'Percentage CCM'!Z40</f>
        <v>0</v>
      </c>
      <c r="AA45" s="74">
        <f>AA$6*'Percentage CCM'!AA40</f>
        <v>0</v>
      </c>
      <c r="AB45" s="74">
        <f>AB$6*'Percentage CCM'!AB40</f>
        <v>0</v>
      </c>
      <c r="AC45" s="74">
        <f>AC$6*'Percentage CCM'!AC40</f>
        <v>0</v>
      </c>
      <c r="AD45" s="74">
        <f>AD$6*'Percentage CCM'!AD40</f>
        <v>0</v>
      </c>
      <c r="AE45" s="74">
        <f>AE$6*'Percentage CCM'!AE40</f>
        <v>0</v>
      </c>
      <c r="AF45" s="74">
        <f>AF$6*'Percentage CCM'!AF40</f>
        <v>0</v>
      </c>
      <c r="AG45" s="74">
        <f>AG$6*'Percentage CCM'!AG40</f>
        <v>0</v>
      </c>
      <c r="AH45" s="74">
        <f>AH$6*'Percentage CCM'!AH40</f>
        <v>0</v>
      </c>
      <c r="AI45" s="74">
        <f>AI$6*'Percentage CCM'!AI40</f>
        <v>0</v>
      </c>
      <c r="AJ45" s="74">
        <f>AJ$6*'Percentage CCM'!AJ40</f>
        <v>0</v>
      </c>
      <c r="AK45" s="74">
        <f>AK$6*'Percentage CCM'!AK40</f>
        <v>0</v>
      </c>
      <c r="AL45" s="74">
        <f>AL$6*'Percentage CCM'!AL40</f>
        <v>0</v>
      </c>
      <c r="AM45" s="74">
        <f>AM$6*'Percentage CCM'!AM40</f>
        <v>0</v>
      </c>
      <c r="AN45" s="74">
        <f>AN$6*'Percentage CCM'!AN40</f>
        <v>0</v>
      </c>
      <c r="AO45" s="74">
        <f>AO$6*'Percentage CCM'!AO40</f>
        <v>0</v>
      </c>
      <c r="AP45" s="74">
        <f>AP$6*'Percentage CCM'!AP40</f>
        <v>0</v>
      </c>
      <c r="AQ45" s="74">
        <f>AQ$6*'Percentage CCM'!AQ40</f>
        <v>0</v>
      </c>
      <c r="AR45" s="74">
        <f>AR$6*'Percentage CCM'!AR40</f>
        <v>0</v>
      </c>
      <c r="AS45" s="74">
        <f>AS$6*'Percentage CCM'!AS40</f>
        <v>0</v>
      </c>
      <c r="AT45" s="74">
        <f>AT$6*'Percentage CCM'!AT40</f>
        <v>0</v>
      </c>
      <c r="AU45" s="74">
        <f>AU$6*'Percentage CCM'!AU40</f>
        <v>0</v>
      </c>
      <c r="AV45" s="74">
        <f>AV$6*'Percentage CCM'!AV40</f>
        <v>0</v>
      </c>
      <c r="AW45" s="74">
        <f>AW$6*'Percentage CCM'!AW40</f>
        <v>0</v>
      </c>
      <c r="AX45" s="74">
        <f>AX$6*'Percentage CCM'!AX40</f>
        <v>0</v>
      </c>
      <c r="AY45" s="74">
        <f>AY$6*'Percentage CCM'!AY40</f>
        <v>0</v>
      </c>
      <c r="AZ45" s="74">
        <f>AZ$6*'Percentage CCM'!AZ40</f>
        <v>0</v>
      </c>
      <c r="BA45" s="74">
        <f>BA$6*'Percentage CCM'!BA40</f>
        <v>0</v>
      </c>
      <c r="BB45" s="74">
        <f>BB$6*'Percentage CCM'!BB40</f>
        <v>0</v>
      </c>
      <c r="BC45" s="74">
        <f>BC$6*'Percentage CCM'!BC40</f>
        <v>0</v>
      </c>
      <c r="BD45" s="74">
        <f>BD$6*'Percentage CCM'!BD40</f>
        <v>0</v>
      </c>
      <c r="BE45" s="74">
        <f>BE$6*'Percentage CCM'!BE40</f>
        <v>0</v>
      </c>
      <c r="BF45" s="74">
        <f>BF$6*'Percentage CCM'!BF40</f>
        <v>0</v>
      </c>
      <c r="BG45" s="74">
        <f>BG$6*'Percentage CCM'!BG40</f>
        <v>0</v>
      </c>
      <c r="BH45" s="74">
        <f>BH$6*'Percentage CCM'!BH40</f>
        <v>0</v>
      </c>
      <c r="BI45" s="74">
        <f>BI$6*'Percentage CCM'!BI40</f>
        <v>0</v>
      </c>
      <c r="BJ45" s="74">
        <f>BJ$6*'Percentage CCM'!BJ40</f>
        <v>0</v>
      </c>
      <c r="BK45" s="74">
        <f>BK$6*'Percentage CCM'!BK40</f>
        <v>0</v>
      </c>
      <c r="BL45" s="74">
        <f>BL$6*'Percentage CCM'!BL40</f>
        <v>0</v>
      </c>
      <c r="BM45" s="74">
        <f>BM$6*'Percentage CCM'!BM40</f>
        <v>0</v>
      </c>
      <c r="BN45" s="74">
        <f>BN$6*'Percentage CCM'!BN40</f>
        <v>0</v>
      </c>
      <c r="BO45" s="74">
        <f>BO$6*'Percentage CCM'!BO40</f>
        <v>0</v>
      </c>
      <c r="BP45" s="74">
        <f>BP$6*'Percentage CCM'!BP40</f>
        <v>0</v>
      </c>
      <c r="BQ45" s="74">
        <f>BQ$6*'Percentage CCM'!BQ40</f>
        <v>0</v>
      </c>
      <c r="BR45" s="74">
        <f>BR$6*'Percentage CCM'!BR40</f>
        <v>0</v>
      </c>
      <c r="BS45" s="74">
        <f>BS$6*'Percentage CCM'!BS40</f>
        <v>0</v>
      </c>
      <c r="BT45" s="74">
        <f>BT$6*'Percentage CCM'!BT40</f>
        <v>0</v>
      </c>
      <c r="BU45" s="74">
        <f>BU$6*'Percentage CCM'!BU40</f>
        <v>0</v>
      </c>
      <c r="BV45" s="74">
        <f>BV$6*'Percentage CCM'!BV40</f>
        <v>0</v>
      </c>
      <c r="BW45" s="74">
        <f>BW$6*'Percentage CCM'!BW40</f>
        <v>0</v>
      </c>
      <c r="BX45" s="74">
        <f>BX$6*'Percentage CCM'!BX40</f>
        <v>0</v>
      </c>
      <c r="BY45" s="74">
        <f>BY$6*'Percentage CCM'!BY40</f>
        <v>0</v>
      </c>
      <c r="BZ45" s="74">
        <f>BZ$6*'Percentage CCM'!BZ40</f>
        <v>0</v>
      </c>
      <c r="CA45" s="74">
        <f>CA$6*'Percentage CCM'!CA40</f>
        <v>0</v>
      </c>
      <c r="CB45" s="74">
        <f>CB$6*'Percentage CCM'!CB40</f>
        <v>0</v>
      </c>
      <c r="CC45" s="74">
        <f>CC$6*'Percentage CCM'!CC40</f>
        <v>0</v>
      </c>
      <c r="CD45" s="74">
        <f>CD$6*'Percentage CCM'!CD40</f>
        <v>0</v>
      </c>
      <c r="CE45" s="74">
        <f>CE$6*'Percentage CCM'!CE40</f>
        <v>0</v>
      </c>
      <c r="CF45" s="74">
        <f>CF$6*'Percentage CCM'!CF40</f>
        <v>0</v>
      </c>
      <c r="CG45" s="74">
        <f>CG$6*'Percentage CCM'!CG40</f>
        <v>0</v>
      </c>
      <c r="CH45" s="74">
        <f>CH$6*'Percentage CCM'!CH40</f>
        <v>0</v>
      </c>
      <c r="CI45" s="74">
        <f>CI$6*'Percentage CCM'!CI40</f>
        <v>0</v>
      </c>
      <c r="CK45" s="74">
        <f t="shared" si="4"/>
        <v>0</v>
      </c>
    </row>
    <row r="46" spans="1:89">
      <c r="A46" s="68" t="s">
        <v>768</v>
      </c>
      <c r="B46" s="74">
        <f>B$6*'Percentage CCM'!B41</f>
        <v>0</v>
      </c>
      <c r="C46" s="74">
        <f>C$6*'Percentage CCM'!C41</f>
        <v>0</v>
      </c>
      <c r="D46" s="74">
        <f>D$6*'Percentage CCM'!D41</f>
        <v>0</v>
      </c>
      <c r="E46" s="74">
        <f>E$6*'Percentage CCM'!E41</f>
        <v>0</v>
      </c>
      <c r="F46" s="74">
        <f>F$6*'Percentage CCM'!F41</f>
        <v>0</v>
      </c>
      <c r="G46" s="74">
        <f>G$6*'Percentage CCM'!G41</f>
        <v>0</v>
      </c>
      <c r="H46" s="74">
        <f>H$6*'Percentage CCM'!H41</f>
        <v>0</v>
      </c>
      <c r="I46" s="74">
        <f>I$6*'Percentage CCM'!I41</f>
        <v>0</v>
      </c>
      <c r="J46" s="74">
        <f>J$6*'Percentage CCM'!J41</f>
        <v>0</v>
      </c>
      <c r="K46" s="74">
        <f>K$6*'Percentage CCM'!K41</f>
        <v>0</v>
      </c>
      <c r="L46" s="74">
        <f>L$6*'Percentage CCM'!L41</f>
        <v>0</v>
      </c>
      <c r="M46" s="74">
        <f>M$6*'Percentage CCM'!M41</f>
        <v>0</v>
      </c>
      <c r="N46" s="74">
        <f>N$6*'Percentage CCM'!N41</f>
        <v>0</v>
      </c>
      <c r="O46" s="74">
        <f>O$6*'Percentage CCM'!O41</f>
        <v>0</v>
      </c>
      <c r="P46" s="74">
        <f>P$6*'Percentage CCM'!P41</f>
        <v>0</v>
      </c>
      <c r="Q46" s="74">
        <f>Q$6*'Percentage CCM'!Q41</f>
        <v>0</v>
      </c>
      <c r="R46" s="74">
        <f>R$6*'Percentage CCM'!R41</f>
        <v>0</v>
      </c>
      <c r="S46" s="74">
        <f>S$6*'Percentage CCM'!S41</f>
        <v>0</v>
      </c>
      <c r="T46" s="74">
        <f>T$6*'Percentage CCM'!T41</f>
        <v>0</v>
      </c>
      <c r="U46" s="74">
        <f>U$6*'Percentage CCM'!U41</f>
        <v>0</v>
      </c>
      <c r="V46" s="74">
        <f>V$6*'Percentage CCM'!V41</f>
        <v>0</v>
      </c>
      <c r="W46" s="74">
        <f>W$6*'Percentage CCM'!W41</f>
        <v>0</v>
      </c>
      <c r="X46" s="74">
        <f>X$6*'Percentage CCM'!X41</f>
        <v>0</v>
      </c>
      <c r="Y46" s="74">
        <f>Y$6*'Percentage CCM'!Y41</f>
        <v>0</v>
      </c>
      <c r="Z46" s="74">
        <f>Z$6*'Percentage CCM'!Z41</f>
        <v>0</v>
      </c>
      <c r="AA46" s="74">
        <f>AA$6*'Percentage CCM'!AA41</f>
        <v>0</v>
      </c>
      <c r="AB46" s="74">
        <f>AB$6*'Percentage CCM'!AB41</f>
        <v>0</v>
      </c>
      <c r="AC46" s="74">
        <f>AC$6*'Percentage CCM'!AC41</f>
        <v>0</v>
      </c>
      <c r="AD46" s="74">
        <f>AD$6*'Percentage CCM'!AD41</f>
        <v>0</v>
      </c>
      <c r="AE46" s="74">
        <f>AE$6*'Percentage CCM'!AE41</f>
        <v>0</v>
      </c>
      <c r="AF46" s="74">
        <f>AF$6*'Percentage CCM'!AF41</f>
        <v>0</v>
      </c>
      <c r="AG46" s="74">
        <f>AG$6*'Percentage CCM'!AG41</f>
        <v>0</v>
      </c>
      <c r="AH46" s="74">
        <f>AH$6*'Percentage CCM'!AH41</f>
        <v>0</v>
      </c>
      <c r="AI46" s="74">
        <f>AI$6*'Percentage CCM'!AI41</f>
        <v>0</v>
      </c>
      <c r="AJ46" s="74">
        <f>AJ$6*'Percentage CCM'!AJ41</f>
        <v>0</v>
      </c>
      <c r="AK46" s="74">
        <f>AK$6*'Percentage CCM'!AK41</f>
        <v>0</v>
      </c>
      <c r="AL46" s="74">
        <f>AL$6*'Percentage CCM'!AL41</f>
        <v>0</v>
      </c>
      <c r="AM46" s="74">
        <f>AM$6*'Percentage CCM'!AM41</f>
        <v>0</v>
      </c>
      <c r="AN46" s="74">
        <f>AN$6*'Percentage CCM'!AN41</f>
        <v>0</v>
      </c>
      <c r="AO46" s="74">
        <f>AO$6*'Percentage CCM'!AO41</f>
        <v>0</v>
      </c>
      <c r="AP46" s="74">
        <f>AP$6*'Percentage CCM'!AP41</f>
        <v>0</v>
      </c>
      <c r="AQ46" s="74">
        <f>AQ$6*'Percentage CCM'!AQ41</f>
        <v>0</v>
      </c>
      <c r="AR46" s="74">
        <f>AR$6*'Percentage CCM'!AR41</f>
        <v>0</v>
      </c>
      <c r="AS46" s="74">
        <f>AS$6*'Percentage CCM'!AS41</f>
        <v>0</v>
      </c>
      <c r="AT46" s="74">
        <f>AT$6*'Percentage CCM'!AT41</f>
        <v>0</v>
      </c>
      <c r="AU46" s="74">
        <f>AU$6*'Percentage CCM'!AU41</f>
        <v>0</v>
      </c>
      <c r="AV46" s="74">
        <f>AV$6*'Percentage CCM'!AV41</f>
        <v>0</v>
      </c>
      <c r="AW46" s="74">
        <f>AW$6*'Percentage CCM'!AW41</f>
        <v>0</v>
      </c>
      <c r="AX46" s="74">
        <f>AX$6*'Percentage CCM'!AX41</f>
        <v>0</v>
      </c>
      <c r="AY46" s="74">
        <f>AY$6*'Percentage CCM'!AY41</f>
        <v>0</v>
      </c>
      <c r="AZ46" s="74">
        <f>AZ$6*'Percentage CCM'!AZ41</f>
        <v>0</v>
      </c>
      <c r="BA46" s="74">
        <f>BA$6*'Percentage CCM'!BA41</f>
        <v>0</v>
      </c>
      <c r="BB46" s="74">
        <f>BB$6*'Percentage CCM'!BB41</f>
        <v>0</v>
      </c>
      <c r="BC46" s="74">
        <f>BC$6*'Percentage CCM'!BC41</f>
        <v>0</v>
      </c>
      <c r="BD46" s="74">
        <f>BD$6*'Percentage CCM'!BD41</f>
        <v>0</v>
      </c>
      <c r="BE46" s="74">
        <f>BE$6*'Percentage CCM'!BE41</f>
        <v>0</v>
      </c>
      <c r="BF46" s="74">
        <f>BF$6*'Percentage CCM'!BF41</f>
        <v>0</v>
      </c>
      <c r="BG46" s="74">
        <f>BG$6*'Percentage CCM'!BG41</f>
        <v>0</v>
      </c>
      <c r="BH46" s="74">
        <f>BH$6*'Percentage CCM'!BH41</f>
        <v>0</v>
      </c>
      <c r="BI46" s="74">
        <f>BI$6*'Percentage CCM'!BI41</f>
        <v>0</v>
      </c>
      <c r="BJ46" s="74">
        <f>BJ$6*'Percentage CCM'!BJ41</f>
        <v>0</v>
      </c>
      <c r="BK46" s="74">
        <f>BK$6*'Percentage CCM'!BK41</f>
        <v>0</v>
      </c>
      <c r="BL46" s="74">
        <f>BL$6*'Percentage CCM'!BL41</f>
        <v>0</v>
      </c>
      <c r="BM46" s="74">
        <f>BM$6*'Percentage CCM'!BM41</f>
        <v>0</v>
      </c>
      <c r="BN46" s="74">
        <f>BN$6*'Percentage CCM'!BN41</f>
        <v>0</v>
      </c>
      <c r="BO46" s="74">
        <f>BO$6*'Percentage CCM'!BO41</f>
        <v>0</v>
      </c>
      <c r="BP46" s="74">
        <f>BP$6*'Percentage CCM'!BP41</f>
        <v>0</v>
      </c>
      <c r="BQ46" s="74">
        <f>BQ$6*'Percentage CCM'!BQ41</f>
        <v>0</v>
      </c>
      <c r="BR46" s="74">
        <f>BR$6*'Percentage CCM'!BR41</f>
        <v>0</v>
      </c>
      <c r="BS46" s="74">
        <f>BS$6*'Percentage CCM'!BS41</f>
        <v>0</v>
      </c>
      <c r="BT46" s="74">
        <f>BT$6*'Percentage CCM'!BT41</f>
        <v>0</v>
      </c>
      <c r="BU46" s="74">
        <f>BU$6*'Percentage CCM'!BU41</f>
        <v>0</v>
      </c>
      <c r="BV46" s="74">
        <f>BV$6*'Percentage CCM'!BV41</f>
        <v>0</v>
      </c>
      <c r="BW46" s="74">
        <f>BW$6*'Percentage CCM'!BW41</f>
        <v>0</v>
      </c>
      <c r="BX46" s="74">
        <f>BX$6*'Percentage CCM'!BX41</f>
        <v>0</v>
      </c>
      <c r="BY46" s="74">
        <f>BY$6*'Percentage CCM'!BY41</f>
        <v>0</v>
      </c>
      <c r="BZ46" s="74">
        <f>BZ$6*'Percentage CCM'!BZ41</f>
        <v>0</v>
      </c>
      <c r="CA46" s="74">
        <f>CA$6*'Percentage CCM'!CA41</f>
        <v>0</v>
      </c>
      <c r="CB46" s="74">
        <f>CB$6*'Percentage CCM'!CB41</f>
        <v>0</v>
      </c>
      <c r="CC46" s="74">
        <f>CC$6*'Percentage CCM'!CC41</f>
        <v>0</v>
      </c>
      <c r="CD46" s="74">
        <f>CD$6*'Percentage CCM'!CD41</f>
        <v>0</v>
      </c>
      <c r="CE46" s="74">
        <f>CE$6*'Percentage CCM'!CE41</f>
        <v>0</v>
      </c>
      <c r="CF46" s="74">
        <f>CF$6*'Percentage CCM'!CF41</f>
        <v>0</v>
      </c>
      <c r="CG46" s="74">
        <f>CG$6*'Percentage CCM'!CG41</f>
        <v>0</v>
      </c>
      <c r="CH46" s="74">
        <f>CH$6*'Percentage CCM'!CH41</f>
        <v>0</v>
      </c>
      <c r="CI46" s="74">
        <f>CI$6*'Percentage CCM'!CI41</f>
        <v>0</v>
      </c>
      <c r="CK46" s="74">
        <f t="shared" si="4"/>
        <v>0</v>
      </c>
    </row>
    <row r="47" spans="1:89">
      <c r="A47" s="68" t="s">
        <v>769</v>
      </c>
      <c r="B47" s="74">
        <f>B$6*'Percentage CCM'!B42</f>
        <v>0</v>
      </c>
      <c r="C47" s="74">
        <f>C$6*'Percentage CCM'!C42</f>
        <v>0</v>
      </c>
      <c r="D47" s="74">
        <f>D$6*'Percentage CCM'!D42</f>
        <v>0</v>
      </c>
      <c r="E47" s="74">
        <f>E$6*'Percentage CCM'!E42</f>
        <v>0</v>
      </c>
      <c r="F47" s="74">
        <f>F$6*'Percentage CCM'!F42</f>
        <v>0</v>
      </c>
      <c r="G47" s="74">
        <f>G$6*'Percentage CCM'!G42</f>
        <v>0</v>
      </c>
      <c r="H47" s="74">
        <f>H$6*'Percentage CCM'!H42</f>
        <v>0</v>
      </c>
      <c r="I47" s="74">
        <f>I$6*'Percentage CCM'!I42</f>
        <v>0</v>
      </c>
      <c r="J47" s="74">
        <f>J$6*'Percentage CCM'!J42</f>
        <v>0</v>
      </c>
      <c r="K47" s="74">
        <f>K$6*'Percentage CCM'!K42</f>
        <v>0</v>
      </c>
      <c r="L47" s="74">
        <f>L$6*'Percentage CCM'!L42</f>
        <v>0</v>
      </c>
      <c r="M47" s="74">
        <f>M$6*'Percentage CCM'!M42</f>
        <v>0</v>
      </c>
      <c r="N47" s="74">
        <f>N$6*'Percentage CCM'!N42</f>
        <v>0</v>
      </c>
      <c r="O47" s="74">
        <f>O$6*'Percentage CCM'!O42</f>
        <v>0</v>
      </c>
      <c r="P47" s="74">
        <f>P$6*'Percentage CCM'!P42</f>
        <v>0</v>
      </c>
      <c r="Q47" s="74">
        <f>Q$6*'Percentage CCM'!Q42</f>
        <v>0</v>
      </c>
      <c r="R47" s="74">
        <f>R$6*'Percentage CCM'!R42</f>
        <v>0</v>
      </c>
      <c r="S47" s="74">
        <f>S$6*'Percentage CCM'!S42</f>
        <v>0</v>
      </c>
      <c r="T47" s="74">
        <f>T$6*'Percentage CCM'!T42</f>
        <v>0</v>
      </c>
      <c r="U47" s="74">
        <f>U$6*'Percentage CCM'!U42</f>
        <v>0</v>
      </c>
      <c r="V47" s="74">
        <f>V$6*'Percentage CCM'!V42</f>
        <v>0</v>
      </c>
      <c r="W47" s="74">
        <f>W$6*'Percentage CCM'!W42</f>
        <v>0</v>
      </c>
      <c r="X47" s="74">
        <f>X$6*'Percentage CCM'!X42</f>
        <v>0</v>
      </c>
      <c r="Y47" s="74">
        <f>Y$6*'Percentage CCM'!Y42</f>
        <v>0</v>
      </c>
      <c r="Z47" s="74">
        <f>Z$6*'Percentage CCM'!Z42</f>
        <v>0</v>
      </c>
      <c r="AA47" s="74">
        <f>AA$6*'Percentage CCM'!AA42</f>
        <v>0</v>
      </c>
      <c r="AB47" s="74">
        <f>AB$6*'Percentage CCM'!AB42</f>
        <v>0</v>
      </c>
      <c r="AC47" s="74">
        <f>AC$6*'Percentage CCM'!AC42</f>
        <v>0</v>
      </c>
      <c r="AD47" s="74">
        <f>AD$6*'Percentage CCM'!AD42</f>
        <v>0</v>
      </c>
      <c r="AE47" s="74">
        <f>AE$6*'Percentage CCM'!AE42</f>
        <v>0</v>
      </c>
      <c r="AF47" s="74">
        <f>AF$6*'Percentage CCM'!AF42</f>
        <v>0</v>
      </c>
      <c r="AG47" s="74">
        <f>AG$6*'Percentage CCM'!AG42</f>
        <v>0</v>
      </c>
      <c r="AH47" s="74">
        <f>AH$6*'Percentage CCM'!AH42</f>
        <v>0</v>
      </c>
      <c r="AI47" s="74">
        <f>AI$6*'Percentage CCM'!AI42</f>
        <v>0</v>
      </c>
      <c r="AJ47" s="74">
        <f>AJ$6*'Percentage CCM'!AJ42</f>
        <v>0</v>
      </c>
      <c r="AK47" s="74">
        <f>AK$6*'Percentage CCM'!AK42</f>
        <v>0</v>
      </c>
      <c r="AL47" s="74">
        <f>AL$6*'Percentage CCM'!AL42</f>
        <v>0</v>
      </c>
      <c r="AM47" s="74">
        <f>AM$6*'Percentage CCM'!AM42</f>
        <v>0</v>
      </c>
      <c r="AN47" s="74">
        <f>AN$6*'Percentage CCM'!AN42</f>
        <v>0</v>
      </c>
      <c r="AO47" s="74">
        <f>AO$6*'Percentage CCM'!AO42</f>
        <v>0</v>
      </c>
      <c r="AP47" s="74">
        <f>AP$6*'Percentage CCM'!AP42</f>
        <v>0</v>
      </c>
      <c r="AQ47" s="74">
        <f>AQ$6*'Percentage CCM'!AQ42</f>
        <v>0</v>
      </c>
      <c r="AR47" s="74">
        <f>AR$6*'Percentage CCM'!AR42</f>
        <v>0</v>
      </c>
      <c r="AS47" s="74">
        <f>AS$6*'Percentage CCM'!AS42</f>
        <v>0</v>
      </c>
      <c r="AT47" s="74">
        <f>AT$6*'Percentage CCM'!AT42</f>
        <v>0</v>
      </c>
      <c r="AU47" s="74">
        <f>AU$6*'Percentage CCM'!AU42</f>
        <v>0</v>
      </c>
      <c r="AV47" s="74">
        <f>AV$6*'Percentage CCM'!AV42</f>
        <v>0</v>
      </c>
      <c r="AW47" s="74">
        <f>AW$6*'Percentage CCM'!AW42</f>
        <v>0</v>
      </c>
      <c r="AX47" s="74">
        <f>AX$6*'Percentage CCM'!AX42</f>
        <v>0</v>
      </c>
      <c r="AY47" s="74">
        <f>AY$6*'Percentage CCM'!AY42</f>
        <v>0</v>
      </c>
      <c r="AZ47" s="74">
        <f>AZ$6*'Percentage CCM'!AZ42</f>
        <v>0</v>
      </c>
      <c r="BA47" s="74">
        <f>BA$6*'Percentage CCM'!BA42</f>
        <v>0</v>
      </c>
      <c r="BB47" s="74">
        <f>BB$6*'Percentage CCM'!BB42</f>
        <v>0</v>
      </c>
      <c r="BC47" s="74">
        <f>BC$6*'Percentage CCM'!BC42</f>
        <v>0</v>
      </c>
      <c r="BD47" s="74">
        <f>BD$6*'Percentage CCM'!BD42</f>
        <v>0</v>
      </c>
      <c r="BE47" s="74">
        <f>BE$6*'Percentage CCM'!BE42</f>
        <v>0</v>
      </c>
      <c r="BF47" s="74">
        <f>BF$6*'Percentage CCM'!BF42</f>
        <v>0</v>
      </c>
      <c r="BG47" s="74">
        <f>BG$6*'Percentage CCM'!BG42</f>
        <v>0</v>
      </c>
      <c r="BH47" s="74">
        <f>BH$6*'Percentage CCM'!BH42</f>
        <v>0</v>
      </c>
      <c r="BI47" s="74">
        <f>BI$6*'Percentage CCM'!BI42</f>
        <v>0</v>
      </c>
      <c r="BJ47" s="74">
        <f>BJ$6*'Percentage CCM'!BJ42</f>
        <v>0</v>
      </c>
      <c r="BK47" s="74">
        <f>BK$6*'Percentage CCM'!BK42</f>
        <v>0</v>
      </c>
      <c r="BL47" s="74">
        <f>BL$6*'Percentage CCM'!BL42</f>
        <v>0</v>
      </c>
      <c r="BM47" s="74">
        <f>BM$6*'Percentage CCM'!BM42</f>
        <v>0</v>
      </c>
      <c r="BN47" s="74">
        <f>BN$6*'Percentage CCM'!BN42</f>
        <v>0</v>
      </c>
      <c r="BO47" s="74">
        <f>BO$6*'Percentage CCM'!BO42</f>
        <v>0</v>
      </c>
      <c r="BP47" s="74">
        <f>BP$6*'Percentage CCM'!BP42</f>
        <v>0</v>
      </c>
      <c r="BQ47" s="74">
        <f>BQ$6*'Percentage CCM'!BQ42</f>
        <v>0</v>
      </c>
      <c r="BR47" s="74">
        <f>BR$6*'Percentage CCM'!BR42</f>
        <v>0</v>
      </c>
      <c r="BS47" s="74">
        <f>BS$6*'Percentage CCM'!BS42</f>
        <v>0</v>
      </c>
      <c r="BT47" s="74">
        <f>BT$6*'Percentage CCM'!BT42</f>
        <v>0</v>
      </c>
      <c r="BU47" s="74">
        <f>BU$6*'Percentage CCM'!BU42</f>
        <v>0</v>
      </c>
      <c r="BV47" s="74">
        <f>BV$6*'Percentage CCM'!BV42</f>
        <v>0</v>
      </c>
      <c r="BW47" s="74">
        <f>BW$6*'Percentage CCM'!BW42</f>
        <v>0</v>
      </c>
      <c r="BX47" s="74">
        <f>BX$6*'Percentage CCM'!BX42</f>
        <v>0</v>
      </c>
      <c r="BY47" s="74">
        <f>BY$6*'Percentage CCM'!BY42</f>
        <v>0</v>
      </c>
      <c r="BZ47" s="74">
        <f>BZ$6*'Percentage CCM'!BZ42</f>
        <v>0</v>
      </c>
      <c r="CA47" s="74">
        <f>CA$6*'Percentage CCM'!CA42</f>
        <v>0</v>
      </c>
      <c r="CB47" s="74">
        <f>CB$6*'Percentage CCM'!CB42</f>
        <v>0</v>
      </c>
      <c r="CC47" s="74">
        <f>CC$6*'Percentage CCM'!CC42</f>
        <v>0</v>
      </c>
      <c r="CD47" s="74">
        <f>CD$6*'Percentage CCM'!CD42</f>
        <v>0</v>
      </c>
      <c r="CE47" s="74">
        <f>CE$6*'Percentage CCM'!CE42</f>
        <v>0</v>
      </c>
      <c r="CF47" s="74">
        <f>CF$6*'Percentage CCM'!CF42</f>
        <v>0</v>
      </c>
      <c r="CG47" s="74">
        <f>CG$6*'Percentage CCM'!CG42</f>
        <v>0</v>
      </c>
      <c r="CH47" s="74">
        <f>CH$6*'Percentage CCM'!CH42</f>
        <v>0</v>
      </c>
      <c r="CI47" s="74">
        <f>CI$6*'Percentage CCM'!CI42</f>
        <v>0</v>
      </c>
      <c r="CK47" s="74">
        <f t="shared" si="4"/>
        <v>0</v>
      </c>
    </row>
    <row r="48" spans="1:89">
      <c r="A48" s="68" t="s">
        <v>770</v>
      </c>
      <c r="B48" s="74">
        <f>B$6*'Percentage CCM'!B43</f>
        <v>0</v>
      </c>
      <c r="C48" s="74">
        <f>C$6*'Percentage CCM'!C43</f>
        <v>0</v>
      </c>
      <c r="D48" s="74">
        <f>D$6*'Percentage CCM'!D43</f>
        <v>0</v>
      </c>
      <c r="E48" s="74">
        <f>E$6*'Percentage CCM'!E43</f>
        <v>0</v>
      </c>
      <c r="F48" s="74">
        <f>F$6*'Percentage CCM'!F43</f>
        <v>0</v>
      </c>
      <c r="G48" s="74">
        <f>G$6*'Percentage CCM'!G43</f>
        <v>0</v>
      </c>
      <c r="H48" s="74">
        <f>H$6*'Percentage CCM'!H43</f>
        <v>0</v>
      </c>
      <c r="I48" s="74">
        <f>I$6*'Percentage CCM'!I43</f>
        <v>0</v>
      </c>
      <c r="J48" s="74">
        <f>J$6*'Percentage CCM'!J43</f>
        <v>0</v>
      </c>
      <c r="K48" s="74">
        <f>K$6*'Percentage CCM'!K43</f>
        <v>0</v>
      </c>
      <c r="L48" s="74">
        <f>L$6*'Percentage CCM'!L43</f>
        <v>0</v>
      </c>
      <c r="M48" s="74">
        <f>M$6*'Percentage CCM'!M43</f>
        <v>0</v>
      </c>
      <c r="N48" s="74">
        <f>N$6*'Percentage CCM'!N43</f>
        <v>0</v>
      </c>
      <c r="O48" s="74">
        <f>O$6*'Percentage CCM'!O43</f>
        <v>0</v>
      </c>
      <c r="P48" s="74">
        <f>P$6*'Percentage CCM'!P43</f>
        <v>0</v>
      </c>
      <c r="Q48" s="74">
        <f>Q$6*'Percentage CCM'!Q43</f>
        <v>0</v>
      </c>
      <c r="R48" s="74">
        <f>R$6*'Percentage CCM'!R43</f>
        <v>0</v>
      </c>
      <c r="S48" s="74">
        <f>S$6*'Percentage CCM'!S43</f>
        <v>0</v>
      </c>
      <c r="T48" s="74">
        <f>T$6*'Percentage CCM'!T43</f>
        <v>0</v>
      </c>
      <c r="U48" s="74">
        <f>U$6*'Percentage CCM'!U43</f>
        <v>0</v>
      </c>
      <c r="V48" s="74">
        <f>V$6*'Percentage CCM'!V43</f>
        <v>0</v>
      </c>
      <c r="W48" s="74">
        <f>W$6*'Percentage CCM'!W43</f>
        <v>0</v>
      </c>
      <c r="X48" s="74">
        <f>X$6*'Percentage CCM'!X43</f>
        <v>0</v>
      </c>
      <c r="Y48" s="74">
        <f>Y$6*'Percentage CCM'!Y43</f>
        <v>0</v>
      </c>
      <c r="Z48" s="74">
        <f>Z$6*'Percentage CCM'!Z43</f>
        <v>0</v>
      </c>
      <c r="AA48" s="74">
        <f>AA$6*'Percentage CCM'!AA43</f>
        <v>0</v>
      </c>
      <c r="AB48" s="74">
        <f>AB$6*'Percentage CCM'!AB43</f>
        <v>0</v>
      </c>
      <c r="AC48" s="74">
        <f>AC$6*'Percentage CCM'!AC43</f>
        <v>0</v>
      </c>
      <c r="AD48" s="74">
        <f>AD$6*'Percentage CCM'!AD43</f>
        <v>0</v>
      </c>
      <c r="AE48" s="74">
        <f>AE$6*'Percentage CCM'!AE43</f>
        <v>0</v>
      </c>
      <c r="AF48" s="74">
        <f>AF$6*'Percentage CCM'!AF43</f>
        <v>0</v>
      </c>
      <c r="AG48" s="74">
        <f>AG$6*'Percentage CCM'!AG43</f>
        <v>0</v>
      </c>
      <c r="AH48" s="74">
        <f>AH$6*'Percentage CCM'!AH43</f>
        <v>0</v>
      </c>
      <c r="AI48" s="74">
        <f>AI$6*'Percentage CCM'!AI43</f>
        <v>0</v>
      </c>
      <c r="AJ48" s="74">
        <f>AJ$6*'Percentage CCM'!AJ43</f>
        <v>0</v>
      </c>
      <c r="AK48" s="74">
        <f>AK$6*'Percentage CCM'!AK43</f>
        <v>0</v>
      </c>
      <c r="AL48" s="74">
        <f>AL$6*'Percentage CCM'!AL43</f>
        <v>0</v>
      </c>
      <c r="AM48" s="74">
        <f>AM$6*'Percentage CCM'!AM43</f>
        <v>0</v>
      </c>
      <c r="AN48" s="74">
        <f>AN$6*'Percentage CCM'!AN43</f>
        <v>0</v>
      </c>
      <c r="AO48" s="74">
        <f>AO$6*'Percentage CCM'!AO43</f>
        <v>0</v>
      </c>
      <c r="AP48" s="74">
        <f>AP$6*'Percentage CCM'!AP43</f>
        <v>0</v>
      </c>
      <c r="AQ48" s="74">
        <f>AQ$6*'Percentage CCM'!AQ43</f>
        <v>0</v>
      </c>
      <c r="AR48" s="74">
        <f>AR$6*'Percentage CCM'!AR43</f>
        <v>0</v>
      </c>
      <c r="AS48" s="74">
        <f>AS$6*'Percentage CCM'!AS43</f>
        <v>0</v>
      </c>
      <c r="AT48" s="74">
        <f>AT$6*'Percentage CCM'!AT43</f>
        <v>0</v>
      </c>
      <c r="AU48" s="74">
        <f>AU$6*'Percentage CCM'!AU43</f>
        <v>0</v>
      </c>
      <c r="AV48" s="74">
        <f>AV$6*'Percentage CCM'!AV43</f>
        <v>0</v>
      </c>
      <c r="AW48" s="74">
        <f>AW$6*'Percentage CCM'!AW43</f>
        <v>0</v>
      </c>
      <c r="AX48" s="74">
        <f>AX$6*'Percentage CCM'!AX43</f>
        <v>0</v>
      </c>
      <c r="AY48" s="74">
        <f>AY$6*'Percentage CCM'!AY43</f>
        <v>0</v>
      </c>
      <c r="AZ48" s="74">
        <f>AZ$6*'Percentage CCM'!AZ43</f>
        <v>0</v>
      </c>
      <c r="BA48" s="74">
        <f>BA$6*'Percentage CCM'!BA43</f>
        <v>0</v>
      </c>
      <c r="BB48" s="74">
        <f>BB$6*'Percentage CCM'!BB43</f>
        <v>0</v>
      </c>
      <c r="BC48" s="74">
        <f>BC$6*'Percentage CCM'!BC43</f>
        <v>0</v>
      </c>
      <c r="BD48" s="74">
        <f>BD$6*'Percentage CCM'!BD43</f>
        <v>0</v>
      </c>
      <c r="BE48" s="74">
        <f>BE$6*'Percentage CCM'!BE43</f>
        <v>0</v>
      </c>
      <c r="BF48" s="74">
        <f>BF$6*'Percentage CCM'!BF43</f>
        <v>0</v>
      </c>
      <c r="BG48" s="74">
        <f>BG$6*'Percentage CCM'!BG43</f>
        <v>0</v>
      </c>
      <c r="BH48" s="74">
        <f>BH$6*'Percentage CCM'!BH43</f>
        <v>0</v>
      </c>
      <c r="BI48" s="74">
        <f>BI$6*'Percentage CCM'!BI43</f>
        <v>0</v>
      </c>
      <c r="BJ48" s="74">
        <f>BJ$6*'Percentage CCM'!BJ43</f>
        <v>0</v>
      </c>
      <c r="BK48" s="74">
        <f>BK$6*'Percentage CCM'!BK43</f>
        <v>0</v>
      </c>
      <c r="BL48" s="74">
        <f>BL$6*'Percentage CCM'!BL43</f>
        <v>0</v>
      </c>
      <c r="BM48" s="74">
        <f>BM$6*'Percentage CCM'!BM43</f>
        <v>0</v>
      </c>
      <c r="BN48" s="74">
        <f>BN$6*'Percentage CCM'!BN43</f>
        <v>0</v>
      </c>
      <c r="BO48" s="74">
        <f>BO$6*'Percentage CCM'!BO43</f>
        <v>0</v>
      </c>
      <c r="BP48" s="74">
        <f>BP$6*'Percentage CCM'!BP43</f>
        <v>0</v>
      </c>
      <c r="BQ48" s="74">
        <f>BQ$6*'Percentage CCM'!BQ43</f>
        <v>0</v>
      </c>
      <c r="BR48" s="74">
        <f>BR$6*'Percentage CCM'!BR43</f>
        <v>0</v>
      </c>
      <c r="BS48" s="74">
        <f>BS$6*'Percentage CCM'!BS43</f>
        <v>0</v>
      </c>
      <c r="BT48" s="74">
        <f>BT$6*'Percentage CCM'!BT43</f>
        <v>0</v>
      </c>
      <c r="BU48" s="74">
        <f>BU$6*'Percentage CCM'!BU43</f>
        <v>0</v>
      </c>
      <c r="BV48" s="74">
        <f>BV$6*'Percentage CCM'!BV43</f>
        <v>0</v>
      </c>
      <c r="BW48" s="74">
        <f>BW$6*'Percentage CCM'!BW43</f>
        <v>0</v>
      </c>
      <c r="BX48" s="74">
        <f>BX$6*'Percentage CCM'!BX43</f>
        <v>0</v>
      </c>
      <c r="BY48" s="74">
        <f>BY$6*'Percentage CCM'!BY43</f>
        <v>0</v>
      </c>
      <c r="BZ48" s="74">
        <f>BZ$6*'Percentage CCM'!BZ43</f>
        <v>0</v>
      </c>
      <c r="CA48" s="74">
        <f>CA$6*'Percentage CCM'!CA43</f>
        <v>0</v>
      </c>
      <c r="CB48" s="74">
        <f>CB$6*'Percentage CCM'!CB43</f>
        <v>0</v>
      </c>
      <c r="CC48" s="74">
        <f>CC$6*'Percentage CCM'!CC43</f>
        <v>0</v>
      </c>
      <c r="CD48" s="74">
        <f>CD$6*'Percentage CCM'!CD43</f>
        <v>0</v>
      </c>
      <c r="CE48" s="74">
        <f>CE$6*'Percentage CCM'!CE43</f>
        <v>0</v>
      </c>
      <c r="CF48" s="74">
        <f>CF$6*'Percentage CCM'!CF43</f>
        <v>0</v>
      </c>
      <c r="CG48" s="74">
        <f>CG$6*'Percentage CCM'!CG43</f>
        <v>0</v>
      </c>
      <c r="CH48" s="74">
        <f>CH$6*'Percentage CCM'!CH43</f>
        <v>0</v>
      </c>
      <c r="CI48" s="74">
        <f>CI$6*'Percentage CCM'!CI43</f>
        <v>0</v>
      </c>
      <c r="CK48" s="74">
        <f t="shared" si="4"/>
        <v>0</v>
      </c>
    </row>
    <row r="49" spans="1:89">
      <c r="A49" s="68" t="s">
        <v>771</v>
      </c>
      <c r="B49" s="74">
        <f>B$6*'Percentage CCM'!B44</f>
        <v>0</v>
      </c>
      <c r="C49" s="74">
        <f>C$6*'Percentage CCM'!C44</f>
        <v>0</v>
      </c>
      <c r="D49" s="74">
        <f>D$6*'Percentage CCM'!D44</f>
        <v>0</v>
      </c>
      <c r="E49" s="74">
        <f>E$6*'Percentage CCM'!E44</f>
        <v>0</v>
      </c>
      <c r="F49" s="74">
        <f>F$6*'Percentage CCM'!F44</f>
        <v>0</v>
      </c>
      <c r="G49" s="74">
        <f>G$6*'Percentage CCM'!G44</f>
        <v>0</v>
      </c>
      <c r="H49" s="74">
        <f>H$6*'Percentage CCM'!H44</f>
        <v>0</v>
      </c>
      <c r="I49" s="74">
        <f>I$6*'Percentage CCM'!I44</f>
        <v>0</v>
      </c>
      <c r="J49" s="74">
        <f>J$6*'Percentage CCM'!J44</f>
        <v>0</v>
      </c>
      <c r="K49" s="74">
        <f>K$6*'Percentage CCM'!K44</f>
        <v>0</v>
      </c>
      <c r="L49" s="74">
        <f>L$6*'Percentage CCM'!L44</f>
        <v>0</v>
      </c>
      <c r="M49" s="74">
        <f>M$6*'Percentage CCM'!M44</f>
        <v>0</v>
      </c>
      <c r="N49" s="74">
        <f>N$6*'Percentage CCM'!N44</f>
        <v>0</v>
      </c>
      <c r="O49" s="74">
        <f>O$6*'Percentage CCM'!O44</f>
        <v>0</v>
      </c>
      <c r="P49" s="74">
        <f>P$6*'Percentage CCM'!P44</f>
        <v>0</v>
      </c>
      <c r="Q49" s="74">
        <f>Q$6*'Percentage CCM'!Q44</f>
        <v>0</v>
      </c>
      <c r="R49" s="74">
        <f>R$6*'Percentage CCM'!R44</f>
        <v>0</v>
      </c>
      <c r="S49" s="74">
        <f>S$6*'Percentage CCM'!S44</f>
        <v>0</v>
      </c>
      <c r="T49" s="74">
        <f>T$6*'Percentage CCM'!T44</f>
        <v>0</v>
      </c>
      <c r="U49" s="74">
        <f>U$6*'Percentage CCM'!U44</f>
        <v>0</v>
      </c>
      <c r="V49" s="74">
        <f>V$6*'Percentage CCM'!V44</f>
        <v>0</v>
      </c>
      <c r="W49" s="74">
        <f>W$6*'Percentage CCM'!W44</f>
        <v>0</v>
      </c>
      <c r="X49" s="74">
        <f>X$6*'Percentage CCM'!X44</f>
        <v>0</v>
      </c>
      <c r="Y49" s="74">
        <f>Y$6*'Percentage CCM'!Y44</f>
        <v>0</v>
      </c>
      <c r="Z49" s="74">
        <f>Z$6*'Percentage CCM'!Z44</f>
        <v>0</v>
      </c>
      <c r="AA49" s="74">
        <f>AA$6*'Percentage CCM'!AA44</f>
        <v>0</v>
      </c>
      <c r="AB49" s="74">
        <f>AB$6*'Percentage CCM'!AB44</f>
        <v>0</v>
      </c>
      <c r="AC49" s="74">
        <f>AC$6*'Percentage CCM'!AC44</f>
        <v>0</v>
      </c>
      <c r="AD49" s="74">
        <f>AD$6*'Percentage CCM'!AD44</f>
        <v>0</v>
      </c>
      <c r="AE49" s="74">
        <f>AE$6*'Percentage CCM'!AE44</f>
        <v>0</v>
      </c>
      <c r="AF49" s="74">
        <f>AF$6*'Percentage CCM'!AF44</f>
        <v>0</v>
      </c>
      <c r="AG49" s="74">
        <f>AG$6*'Percentage CCM'!AG44</f>
        <v>0</v>
      </c>
      <c r="AH49" s="74">
        <f>AH$6*'Percentage CCM'!AH44</f>
        <v>0</v>
      </c>
      <c r="AI49" s="74">
        <f>AI$6*'Percentage CCM'!AI44</f>
        <v>0</v>
      </c>
      <c r="AJ49" s="74">
        <f>AJ$6*'Percentage CCM'!AJ44</f>
        <v>0</v>
      </c>
      <c r="AK49" s="74">
        <f>AK$6*'Percentage CCM'!AK44</f>
        <v>0</v>
      </c>
      <c r="AL49" s="74">
        <f>AL$6*'Percentage CCM'!AL44</f>
        <v>0</v>
      </c>
      <c r="AM49" s="74">
        <f>AM$6*'Percentage CCM'!AM44</f>
        <v>0</v>
      </c>
      <c r="AN49" s="74">
        <f>AN$6*'Percentage CCM'!AN44</f>
        <v>0</v>
      </c>
      <c r="AO49" s="74">
        <f>AO$6*'Percentage CCM'!AO44</f>
        <v>0</v>
      </c>
      <c r="AP49" s="74">
        <f>AP$6*'Percentage CCM'!AP44</f>
        <v>0</v>
      </c>
      <c r="AQ49" s="74">
        <f>AQ$6*'Percentage CCM'!AQ44</f>
        <v>0</v>
      </c>
      <c r="AR49" s="74">
        <f>AR$6*'Percentage CCM'!AR44</f>
        <v>0.47116289556508822</v>
      </c>
      <c r="AS49" s="74">
        <f>AS$6*'Percentage CCM'!AS44</f>
        <v>0</v>
      </c>
      <c r="AT49" s="74">
        <f>AT$6*'Percentage CCM'!AT44</f>
        <v>0</v>
      </c>
      <c r="AU49" s="74">
        <f>AU$6*'Percentage CCM'!AU44</f>
        <v>0</v>
      </c>
      <c r="AV49" s="74">
        <f>AV$6*'Percentage CCM'!AV44</f>
        <v>0</v>
      </c>
      <c r="AW49" s="74">
        <f>AW$6*'Percentage CCM'!AW44</f>
        <v>0</v>
      </c>
      <c r="AX49" s="74">
        <f>AX$6*'Percentage CCM'!AX44</f>
        <v>0</v>
      </c>
      <c r="AY49" s="74">
        <f>AY$6*'Percentage CCM'!AY44</f>
        <v>0</v>
      </c>
      <c r="AZ49" s="74">
        <f>AZ$6*'Percentage CCM'!AZ44</f>
        <v>0</v>
      </c>
      <c r="BA49" s="74">
        <f>BA$6*'Percentage CCM'!BA44</f>
        <v>0</v>
      </c>
      <c r="BB49" s="74">
        <f>BB$6*'Percentage CCM'!BB44</f>
        <v>0</v>
      </c>
      <c r="BC49" s="74">
        <f>BC$6*'Percentage CCM'!BC44</f>
        <v>0</v>
      </c>
      <c r="BD49" s="74">
        <f>BD$6*'Percentage CCM'!BD44</f>
        <v>0</v>
      </c>
      <c r="BE49" s="74">
        <f>BE$6*'Percentage CCM'!BE44</f>
        <v>0</v>
      </c>
      <c r="BF49" s="74">
        <f>BF$6*'Percentage CCM'!BF44</f>
        <v>0</v>
      </c>
      <c r="BG49" s="74">
        <f>BG$6*'Percentage CCM'!BG44</f>
        <v>0</v>
      </c>
      <c r="BH49" s="74">
        <f>BH$6*'Percentage CCM'!BH44</f>
        <v>0</v>
      </c>
      <c r="BI49" s="74">
        <f>BI$6*'Percentage CCM'!BI44</f>
        <v>0</v>
      </c>
      <c r="BJ49" s="74">
        <f>BJ$6*'Percentage CCM'!BJ44</f>
        <v>0</v>
      </c>
      <c r="BK49" s="74">
        <f>BK$6*'Percentage CCM'!BK44</f>
        <v>0</v>
      </c>
      <c r="BL49" s="74">
        <f>BL$6*'Percentage CCM'!BL44</f>
        <v>0</v>
      </c>
      <c r="BM49" s="74">
        <f>BM$6*'Percentage CCM'!BM44</f>
        <v>0</v>
      </c>
      <c r="BN49" s="74">
        <f>BN$6*'Percentage CCM'!BN44</f>
        <v>0</v>
      </c>
      <c r="BO49" s="74">
        <f>BO$6*'Percentage CCM'!BO44</f>
        <v>0</v>
      </c>
      <c r="BP49" s="74">
        <f>BP$6*'Percentage CCM'!BP44</f>
        <v>0</v>
      </c>
      <c r="BQ49" s="74">
        <f>BQ$6*'Percentage CCM'!BQ44</f>
        <v>0</v>
      </c>
      <c r="BR49" s="74">
        <f>BR$6*'Percentage CCM'!BR44</f>
        <v>0</v>
      </c>
      <c r="BS49" s="74">
        <f>BS$6*'Percentage CCM'!BS44</f>
        <v>0</v>
      </c>
      <c r="BT49" s="74">
        <f>BT$6*'Percentage CCM'!BT44</f>
        <v>0</v>
      </c>
      <c r="BU49" s="74">
        <f>BU$6*'Percentage CCM'!BU44</f>
        <v>0</v>
      </c>
      <c r="BV49" s="74">
        <f>BV$6*'Percentage CCM'!BV44</f>
        <v>0</v>
      </c>
      <c r="BW49" s="74">
        <f>BW$6*'Percentage CCM'!BW44</f>
        <v>0</v>
      </c>
      <c r="BX49" s="74">
        <f>BX$6*'Percentage CCM'!BX44</f>
        <v>0</v>
      </c>
      <c r="BY49" s="74">
        <f>BY$6*'Percentage CCM'!BY44</f>
        <v>0</v>
      </c>
      <c r="BZ49" s="74">
        <f>BZ$6*'Percentage CCM'!BZ44</f>
        <v>0</v>
      </c>
      <c r="CA49" s="74">
        <f>CA$6*'Percentage CCM'!CA44</f>
        <v>0</v>
      </c>
      <c r="CB49" s="74">
        <f>CB$6*'Percentage CCM'!CB44</f>
        <v>0</v>
      </c>
      <c r="CC49" s="74">
        <f>CC$6*'Percentage CCM'!CC44</f>
        <v>0</v>
      </c>
      <c r="CD49" s="74">
        <f>CD$6*'Percentage CCM'!CD44</f>
        <v>0</v>
      </c>
      <c r="CE49" s="74">
        <f>CE$6*'Percentage CCM'!CE44</f>
        <v>0</v>
      </c>
      <c r="CF49" s="74">
        <f>CF$6*'Percentage CCM'!CF44</f>
        <v>0</v>
      </c>
      <c r="CG49" s="74">
        <f>CG$6*'Percentage CCM'!CG44</f>
        <v>0</v>
      </c>
      <c r="CH49" s="74">
        <f>CH$6*'Percentage CCM'!CH44</f>
        <v>0</v>
      </c>
      <c r="CI49" s="74">
        <f>CI$6*'Percentage CCM'!CI44</f>
        <v>0</v>
      </c>
      <c r="CK49" s="74">
        <f t="shared" si="4"/>
        <v>0.47116289556508822</v>
      </c>
    </row>
    <row r="50" spans="1:89">
      <c r="A50" s="68" t="s">
        <v>772</v>
      </c>
      <c r="B50" s="74">
        <f>B$6*'Percentage CCM'!B45</f>
        <v>0</v>
      </c>
      <c r="C50" s="74">
        <f>C$6*'Percentage CCM'!C45</f>
        <v>0</v>
      </c>
      <c r="D50" s="74">
        <f>D$6*'Percentage CCM'!D45</f>
        <v>2.8553233229616291E-3</v>
      </c>
      <c r="E50" s="74">
        <f>E$6*'Percentage CCM'!E45</f>
        <v>1.588853428599634E-3</v>
      </c>
      <c r="F50" s="74">
        <f>F$6*'Percentage CCM'!F45</f>
        <v>8.7484783028267215E-4</v>
      </c>
      <c r="G50" s="74">
        <f>G$6*'Percentage CCM'!G45</f>
        <v>0</v>
      </c>
      <c r="H50" s="74">
        <f>H$6*'Percentage CCM'!H45</f>
        <v>9.100832854658439E-4</v>
      </c>
      <c r="I50" s="74">
        <f>I$6*'Percentage CCM'!I45</f>
        <v>5.9259152296001357E-4</v>
      </c>
      <c r="J50" s="74">
        <f>J$6*'Percentage CCM'!J45</f>
        <v>1.3040300297852681E-2</v>
      </c>
      <c r="K50" s="74">
        <f>K$6*'Percentage CCM'!K45</f>
        <v>6.6760048040316053E-3</v>
      </c>
      <c r="L50" s="74">
        <f>L$6*'Percentage CCM'!L45</f>
        <v>3.326280955511447E-4</v>
      </c>
      <c r="M50" s="74">
        <f>M$6*'Percentage CCM'!M45</f>
        <v>9.3970295620052257E-4</v>
      </c>
      <c r="N50" s="74">
        <f>N$6*'Percentage CCM'!N45</f>
        <v>3.3090789234345941E-2</v>
      </c>
      <c r="O50" s="74">
        <f>O$6*'Percentage CCM'!O45</f>
        <v>1.7532146798095766E-3</v>
      </c>
      <c r="P50" s="74">
        <f>P$6*'Percentage CCM'!P45</f>
        <v>2.8444440898797996E-3</v>
      </c>
      <c r="Q50" s="74">
        <f>Q$6*'Percentage CCM'!Q45</f>
        <v>1.8292672916951989E-3</v>
      </c>
      <c r="R50" s="74">
        <f>R$6*'Percentage CCM'!R45</f>
        <v>7.3366831819127402E-3</v>
      </c>
      <c r="S50" s="74">
        <f>S$6*'Percentage CCM'!S45</f>
        <v>5.3343255845692767E-3</v>
      </c>
      <c r="T50" s="74">
        <f>T$6*'Percentage CCM'!T45</f>
        <v>4.3098238211050654E-4</v>
      </c>
      <c r="U50" s="74">
        <f>U$6*'Percentage CCM'!U45</f>
        <v>4.4559149660261472E-3</v>
      </c>
      <c r="V50" s="74">
        <f>V$6*'Percentage CCM'!V45</f>
        <v>6.6184687701697064E-3</v>
      </c>
      <c r="W50" s="74">
        <f>W$6*'Percentage CCM'!W45</f>
        <v>2.6921930194001905E-3</v>
      </c>
      <c r="X50" s="74">
        <f>X$6*'Percentage CCM'!X45</f>
        <v>4.9764462917689222E-3</v>
      </c>
      <c r="Y50" s="74">
        <f>Y$6*'Percentage CCM'!Y45</f>
        <v>5.400989484848847E-3</v>
      </c>
      <c r="Z50" s="74">
        <f>Z$6*'Percentage CCM'!Z45</f>
        <v>1.2822635314552811E-3</v>
      </c>
      <c r="AA50" s="74">
        <f>AA$6*'Percentage CCM'!AA45</f>
        <v>3.8035376327040776E-4</v>
      </c>
      <c r="AB50" s="74">
        <f>AB$6*'Percentage CCM'!AB45</f>
        <v>0.19355384778523121</v>
      </c>
      <c r="AC50" s="74">
        <f>AC$6*'Percentage CCM'!AC45</f>
        <v>2.3220869028379412E-3</v>
      </c>
      <c r="AD50" s="74">
        <f>AD$6*'Percentage CCM'!AD45</f>
        <v>0</v>
      </c>
      <c r="AE50" s="74">
        <f>AE$6*'Percentage CCM'!AE45</f>
        <v>1.6234542663958972E-2</v>
      </c>
      <c r="AF50" s="74">
        <f>AF$6*'Percentage CCM'!AF45</f>
        <v>1.2538071758841154E-4</v>
      </c>
      <c r="AG50" s="74">
        <f>AG$6*'Percentage CCM'!AG45</f>
        <v>0</v>
      </c>
      <c r="AH50" s="74">
        <f>AH$6*'Percentage CCM'!AH45</f>
        <v>0</v>
      </c>
      <c r="AI50" s="74">
        <f>AI$6*'Percentage CCM'!AI45</f>
        <v>1.2624749739254171E-3</v>
      </c>
      <c r="AJ50" s="74">
        <f>AJ$6*'Percentage CCM'!AJ45</f>
        <v>2.9255788088572206E-3</v>
      </c>
      <c r="AK50" s="74">
        <f>AK$6*'Percentage CCM'!AK45</f>
        <v>1.4268651551844064E-3</v>
      </c>
      <c r="AL50" s="74">
        <f>AL$6*'Percentage CCM'!AL45</f>
        <v>1.0156717119764835E-3</v>
      </c>
      <c r="AM50" s="74">
        <f>AM$6*'Percentage CCM'!AM45</f>
        <v>3.8402238307941284E-4</v>
      </c>
      <c r="AN50" s="74">
        <f>AN$6*'Percentage CCM'!AN45</f>
        <v>5.2461008568019678E-4</v>
      </c>
      <c r="AO50" s="74">
        <f>AO$6*'Percentage CCM'!AO45</f>
        <v>1.3318023263793552E-3</v>
      </c>
      <c r="AP50" s="74">
        <f>AP$6*'Percentage CCM'!AP45</f>
        <v>4.2491936997949148E-3</v>
      </c>
      <c r="AQ50" s="74">
        <f>AQ$6*'Percentage CCM'!AQ45</f>
        <v>0</v>
      </c>
      <c r="AR50" s="74">
        <f>AR$6*'Percentage CCM'!AR45</f>
        <v>4.0030108625378064E-3</v>
      </c>
      <c r="AS50" s="74">
        <f>AS$6*'Percentage CCM'!AS45</f>
        <v>1.5246540416777468E-2</v>
      </c>
      <c r="AT50" s="74">
        <f>AT$6*'Percentage CCM'!AT45</f>
        <v>3.6593983028075454E-3</v>
      </c>
      <c r="AU50" s="74">
        <f>AU$6*'Percentage CCM'!AU45</f>
        <v>0.71983765995038995</v>
      </c>
      <c r="AV50" s="74">
        <f>AV$6*'Percentage CCM'!AV45</f>
        <v>0.21655049455432079</v>
      </c>
      <c r="AW50" s="74">
        <f>AW$6*'Percentage CCM'!AW45</f>
        <v>3.9169235998297268E-2</v>
      </c>
      <c r="AX50" s="74">
        <f>AX$6*'Percentage CCM'!AX45</f>
        <v>0</v>
      </c>
      <c r="AY50" s="74">
        <f>AY$6*'Percentage CCM'!AY45</f>
        <v>2.586527231633582E-3</v>
      </c>
      <c r="AZ50" s="74">
        <f>AZ$6*'Percentage CCM'!AZ45</f>
        <v>1.5589324507706351E-3</v>
      </c>
      <c r="BA50" s="74">
        <f>BA$6*'Percentage CCM'!BA45</f>
        <v>2.7907804681125232E-3</v>
      </c>
      <c r="BB50" s="74">
        <f>BB$6*'Percentage CCM'!BB45</f>
        <v>3.5720922911129027E-3</v>
      </c>
      <c r="BC50" s="74">
        <f>BC$6*'Percentage CCM'!BC45</f>
        <v>1.997215046779445E-3</v>
      </c>
      <c r="BD50" s="74">
        <f>BD$6*'Percentage CCM'!BD45</f>
        <v>1.9622548912672763E-4</v>
      </c>
      <c r="BE50" s="74">
        <f>BE$6*'Percentage CCM'!BE45</f>
        <v>0</v>
      </c>
      <c r="BF50" s="74">
        <f>BF$6*'Percentage CCM'!BF45</f>
        <v>1.790670202352043E-3</v>
      </c>
      <c r="BG50" s="74">
        <f>BG$6*'Percentage CCM'!BG45</f>
        <v>7.3347686654076367E-4</v>
      </c>
      <c r="BH50" s="74">
        <f>BH$6*'Percentage CCM'!BH45</f>
        <v>4.9124761016731012E-4</v>
      </c>
      <c r="BI50" s="74">
        <f>BI$6*'Percentage CCM'!BI45</f>
        <v>0</v>
      </c>
      <c r="BJ50" s="74">
        <f>BJ$6*'Percentage CCM'!BJ45</f>
        <v>0</v>
      </c>
      <c r="BK50" s="74">
        <f>BK$6*'Percentage CCM'!BK45</f>
        <v>5.0166982847747815E-2</v>
      </c>
      <c r="BL50" s="74">
        <f>BL$6*'Percentage CCM'!BL45</f>
        <v>0</v>
      </c>
      <c r="BM50" s="74">
        <f>BM$6*'Percentage CCM'!BM45</f>
        <v>2.1273337411884138E-2</v>
      </c>
      <c r="BN50" s="74">
        <f>BN$6*'Percentage CCM'!BN45</f>
        <v>0</v>
      </c>
      <c r="BO50" s="74">
        <f>BO$6*'Percentage CCM'!BO45</f>
        <v>0</v>
      </c>
      <c r="BP50" s="74">
        <f>BP$6*'Percentage CCM'!BP45</f>
        <v>1.3373481916035207E-2</v>
      </c>
      <c r="BQ50" s="74">
        <f>BQ$6*'Percentage CCM'!BQ45</f>
        <v>4.7384553413818307E-3</v>
      </c>
      <c r="BR50" s="74">
        <f>BR$6*'Percentage CCM'!BR45</f>
        <v>7.3579354217895448E-5</v>
      </c>
      <c r="BS50" s="74">
        <f>BS$6*'Percentage CCM'!BS45</f>
        <v>4.2452724829083723E-4</v>
      </c>
      <c r="BT50" s="74">
        <f>BT$6*'Percentage CCM'!BT45</f>
        <v>0</v>
      </c>
      <c r="BU50" s="74">
        <f>BU$6*'Percentage CCM'!BU45</f>
        <v>2.2241651021616287E-3</v>
      </c>
      <c r="BV50" s="74">
        <f>BV$6*'Percentage CCM'!BV45</f>
        <v>2.702396577570459E-4</v>
      </c>
      <c r="BW50" s="74">
        <f>BW$6*'Percentage CCM'!BW45</f>
        <v>8.9769396057218075E-3</v>
      </c>
      <c r="BX50" s="74">
        <f>BX$6*'Percentage CCM'!BX45</f>
        <v>6.6509319708469563E-4</v>
      </c>
      <c r="BY50" s="74">
        <f>BY$6*'Percentage CCM'!BY45</f>
        <v>3.7165411988149629E-4</v>
      </c>
      <c r="BZ50" s="74">
        <f>BZ$6*'Percentage CCM'!BZ45</f>
        <v>6.8485808092854836E-4</v>
      </c>
      <c r="CA50" s="74">
        <f>CA$6*'Percentage CCM'!CA45</f>
        <v>4.7642443415232849E-4</v>
      </c>
      <c r="CB50" s="74">
        <f>CB$6*'Percentage CCM'!CB45</f>
        <v>1.1454384892880315E-2</v>
      </c>
      <c r="CC50" s="74">
        <f>CC$6*'Percentage CCM'!CC45</f>
        <v>4.0877253740454476E-4</v>
      </c>
      <c r="CD50" s="74">
        <f>CD$6*'Percentage CCM'!CD45</f>
        <v>2.6776610731169864E-3</v>
      </c>
      <c r="CE50" s="74">
        <f>CE$6*'Percentage CCM'!CE45</f>
        <v>1.5791847467602475E-4</v>
      </c>
      <c r="CF50" s="74">
        <f>CF$6*'Percentage CCM'!CF45</f>
        <v>1.7569918973314902E-3</v>
      </c>
      <c r="CG50" s="74">
        <f>CG$6*'Percentage CCM'!CG45</f>
        <v>2.8315778540783894E-4</v>
      </c>
      <c r="CH50" s="74">
        <f>CH$6*'Percentage CCM'!CH45</f>
        <v>1.588134191272637E-2</v>
      </c>
      <c r="CI50" s="74">
        <f>CI$6*'Percentage CCM'!CI45</f>
        <v>2.0813717835241382E-3</v>
      </c>
      <c r="CK50" s="74">
        <f t="shared" si="4"/>
        <v>1.4841975954457018</v>
      </c>
    </row>
    <row r="51" spans="1:89">
      <c r="A51" s="68" t="s">
        <v>773</v>
      </c>
      <c r="B51" s="74">
        <f>B$6*'Percentage CCM'!B46</f>
        <v>2.3588035365878165E-2</v>
      </c>
      <c r="C51" s="74">
        <f>C$6*'Percentage CCM'!C46</f>
        <v>0.72286110177937024</v>
      </c>
      <c r="D51" s="74">
        <f>D$6*'Percentage CCM'!D46</f>
        <v>0.15801618844117193</v>
      </c>
      <c r="E51" s="74">
        <f>E$6*'Percentage CCM'!E46</f>
        <v>0.12667950645007328</v>
      </c>
      <c r="F51" s="74">
        <f>F$6*'Percentage CCM'!F46</f>
        <v>4.8414874244052448E-2</v>
      </c>
      <c r="G51" s="74">
        <f>G$6*'Percentage CCM'!G46</f>
        <v>1.0058553012911715E-2</v>
      </c>
      <c r="H51" s="74">
        <f>H$6*'Percentage CCM'!H46</f>
        <v>1.9920206313371542</v>
      </c>
      <c r="I51" s="74">
        <f>I$6*'Percentage CCM'!I46</f>
        <v>0.31348091564584718</v>
      </c>
      <c r="J51" s="74">
        <f>J$6*'Percentage CCM'!J46</f>
        <v>1.7852171107760322</v>
      </c>
      <c r="K51" s="74">
        <f>K$6*'Percentage CCM'!K46</f>
        <v>0.2987289577207059</v>
      </c>
      <c r="L51" s="74">
        <f>L$6*'Percentage CCM'!L46</f>
        <v>6.0180098518176336E-2</v>
      </c>
      <c r="M51" s="74">
        <f>M$6*'Percentage CCM'!M46</f>
        <v>4.8570994956573528E-2</v>
      </c>
      <c r="N51" s="74">
        <f>N$6*'Percentage CCM'!N46</f>
        <v>0.5236130767081798</v>
      </c>
      <c r="O51" s="74">
        <f>O$6*'Percentage CCM'!O46</f>
        <v>6.5514864350778912E-2</v>
      </c>
      <c r="P51" s="74">
        <f>P$6*'Percentage CCM'!P46</f>
        <v>0.17528886703884267</v>
      </c>
      <c r="Q51" s="74">
        <f>Q$6*'Percentage CCM'!Q46</f>
        <v>4.1666643866390636E-2</v>
      </c>
      <c r="R51" s="74">
        <f>R$6*'Percentage CCM'!R46</f>
        <v>0.16711333914356796</v>
      </c>
      <c r="S51" s="74">
        <f>S$6*'Percentage CCM'!S46</f>
        <v>8.7635348889352413E-2</v>
      </c>
      <c r="T51" s="74">
        <f>T$6*'Percentage CCM'!T46</f>
        <v>3.3616625804619507E-2</v>
      </c>
      <c r="U51" s="74">
        <f>U$6*'Percentage CCM'!U46</f>
        <v>8.4407760642152441E-2</v>
      </c>
      <c r="V51" s="74">
        <f>V$6*'Percentage CCM'!V46</f>
        <v>0.85481660709723106</v>
      </c>
      <c r="W51" s="74">
        <f>W$6*'Percentage CCM'!W46</f>
        <v>0.46294014746642409</v>
      </c>
      <c r="X51" s="74">
        <f>X$6*'Percentage CCM'!X46</f>
        <v>0.85573239495417808</v>
      </c>
      <c r="Y51" s="74">
        <f>Y$6*'Percentage CCM'!Y46</f>
        <v>0.33087490344085907</v>
      </c>
      <c r="Z51" s="74">
        <f>Z$6*'Percentage CCM'!Z46</f>
        <v>0.16772006991435079</v>
      </c>
      <c r="AA51" s="74">
        <f>AA$6*'Percentage CCM'!AA46</f>
        <v>0.33395060415141803</v>
      </c>
      <c r="AB51" s="74">
        <f>AB$6*'Percentage CCM'!AB46</f>
        <v>0.17550363242505901</v>
      </c>
      <c r="AC51" s="74">
        <f>AC$6*'Percentage CCM'!AC46</f>
        <v>0.24991460291793344</v>
      </c>
      <c r="AD51" s="74">
        <f>AD$6*'Percentage CCM'!AD46</f>
        <v>0.38760599963779191</v>
      </c>
      <c r="AE51" s="74">
        <f>AE$6*'Percentage CCM'!AE46</f>
        <v>0.18297682460837092</v>
      </c>
      <c r="AF51" s="74">
        <f>AF$6*'Percentage CCM'!AF46</f>
        <v>8.6136552983238718E-2</v>
      </c>
      <c r="AG51" s="74">
        <f>AG$6*'Percentage CCM'!AG46</f>
        <v>0.26213479851412286</v>
      </c>
      <c r="AH51" s="74">
        <f>AH$6*'Percentage CCM'!AH46</f>
        <v>4.9423876507844501E-2</v>
      </c>
      <c r="AI51" s="74">
        <f>AI$6*'Percentage CCM'!AI46</f>
        <v>0.17224892925494911</v>
      </c>
      <c r="AJ51" s="74">
        <f>AJ$6*'Percentage CCM'!AJ46</f>
        <v>0.39915865873345707</v>
      </c>
      <c r="AK51" s="74">
        <f>AK$6*'Percentage CCM'!AK46</f>
        <v>0.19467791461047246</v>
      </c>
      <c r="AL51" s="74">
        <f>AL$6*'Percentage CCM'!AL46</f>
        <v>0.18830553540044004</v>
      </c>
      <c r="AM51" s="74">
        <f>AM$6*'Percentage CCM'!AM46</f>
        <v>6.9478511154059938E-2</v>
      </c>
      <c r="AN51" s="74">
        <f>AN$6*'Percentage CCM'!AN46</f>
        <v>3.4922339567211275E-2</v>
      </c>
      <c r="AO51" s="74">
        <f>AO$6*'Percentage CCM'!AO46</f>
        <v>6.9919622134916162E-2</v>
      </c>
      <c r="AP51" s="74">
        <f>AP$6*'Percentage CCM'!AP46</f>
        <v>1.0453016501495491</v>
      </c>
      <c r="AQ51" s="74">
        <f>AQ$6*'Percentage CCM'!AQ46</f>
        <v>7.2702015550950821E-2</v>
      </c>
      <c r="AR51" s="74">
        <f>AR$6*'Percentage CCM'!AR46</f>
        <v>9.0280670516810116E-2</v>
      </c>
      <c r="AS51" s="74">
        <f>AS$6*'Percentage CCM'!AS46</f>
        <v>0.58529774599962392</v>
      </c>
      <c r="AT51" s="74">
        <f>AT$6*'Percentage CCM'!AT46</f>
        <v>0.35146857335601567</v>
      </c>
      <c r="AU51" s="74">
        <f>AU$6*'Percentage CCM'!AU46</f>
        <v>0.21306746760880854</v>
      </c>
      <c r="AV51" s="74">
        <f>AV$6*'Percentage CCM'!AV46</f>
        <v>3.7696116688470484E-2</v>
      </c>
      <c r="AW51" s="74">
        <f>AW$6*'Percentage CCM'!AW46</f>
        <v>2.269433774901345E-2</v>
      </c>
      <c r="AX51" s="74">
        <f>AX$6*'Percentage CCM'!AX46</f>
        <v>5.1447882299773429E-2</v>
      </c>
      <c r="AY51" s="74">
        <f>AY$6*'Percentage CCM'!AY46</f>
        <v>0.64540012827428439</v>
      </c>
      <c r="AZ51" s="74">
        <f>AZ$6*'Percentage CCM'!AZ46</f>
        <v>0.26345958418023735</v>
      </c>
      <c r="BA51" s="74">
        <f>BA$6*'Percentage CCM'!BA46</f>
        <v>0.19779656567747506</v>
      </c>
      <c r="BB51" s="74">
        <f>BB$6*'Percentage CCM'!BB46</f>
        <v>0.67482776866274596</v>
      </c>
      <c r="BC51" s="74">
        <f>BC$6*'Percentage CCM'!BC46</f>
        <v>0.60706259171882493</v>
      </c>
      <c r="BD51" s="74">
        <f>BD$6*'Percentage CCM'!BD46</f>
        <v>0.27785529260344632</v>
      </c>
      <c r="BE51" s="74">
        <f>BE$6*'Percentage CCM'!BE46</f>
        <v>0.53989141785675765</v>
      </c>
      <c r="BF51" s="74">
        <f>BF$6*'Percentage CCM'!BF46</f>
        <v>0.90917209819419642</v>
      </c>
      <c r="BG51" s="74">
        <f>BG$6*'Percentage CCM'!BG46</f>
        <v>0.18494095277777828</v>
      </c>
      <c r="BH51" s="74">
        <f>BH$6*'Percentage CCM'!BH46</f>
        <v>0.72188836314086224</v>
      </c>
      <c r="BI51" s="74">
        <f>BI$6*'Percentage CCM'!BI46</f>
        <v>5.7661159787100402E-2</v>
      </c>
      <c r="BJ51" s="74">
        <f>BJ$6*'Percentage CCM'!BJ46</f>
        <v>9.2551242633609004E-2</v>
      </c>
      <c r="BK51" s="74">
        <f>BK$6*'Percentage CCM'!BK46</f>
        <v>0.12533680280610951</v>
      </c>
      <c r="BL51" s="74">
        <f>BL$6*'Percentage CCM'!BL46</f>
        <v>3.0405835233165771E-2</v>
      </c>
      <c r="BM51" s="74">
        <f>BM$6*'Percentage CCM'!BM46</f>
        <v>0.13019282496073092</v>
      </c>
      <c r="BN51" s="74">
        <f>BN$6*'Percentage CCM'!BN46</f>
        <v>0.35165776614894362</v>
      </c>
      <c r="BO51" s="74">
        <f>BO$6*'Percentage CCM'!BO46</f>
        <v>0.30138398984255799</v>
      </c>
      <c r="BP51" s="74">
        <f>BP$6*'Percentage CCM'!BP46</f>
        <v>0.4359755104627478</v>
      </c>
      <c r="BQ51" s="74">
        <f>BQ$6*'Percentage CCM'!BQ46</f>
        <v>2.0597775259476123E-2</v>
      </c>
      <c r="BR51" s="74">
        <f>BR$6*'Percentage CCM'!BR46</f>
        <v>2.0792299179406955E-2</v>
      </c>
      <c r="BS51" s="74">
        <f>BS$6*'Percentage CCM'!BS46</f>
        <v>9.751053889269834E-2</v>
      </c>
      <c r="BT51" s="74">
        <f>BT$6*'Percentage CCM'!BT46</f>
        <v>0.1238605212165001</v>
      </c>
      <c r="BU51" s="74">
        <f>BU$6*'Percentage CCM'!BU46</f>
        <v>0.2147133042525787</v>
      </c>
      <c r="BV51" s="74">
        <f>BV$6*'Percentage CCM'!BV46</f>
        <v>2.608801379030214E-2</v>
      </c>
      <c r="BW51" s="74">
        <f>BW$6*'Percentage CCM'!BW46</f>
        <v>0.86660309657187573</v>
      </c>
      <c r="BX51" s="74">
        <f>BX$6*'Percentage CCM'!BX46</f>
        <v>0.12033070765716958</v>
      </c>
      <c r="BY51" s="74">
        <f>BY$6*'Percentage CCM'!BY46</f>
        <v>6.7240806920098387E-2</v>
      </c>
      <c r="BZ51" s="74">
        <f>BZ$6*'Percentage CCM'!BZ46</f>
        <v>0.23079717327292082</v>
      </c>
      <c r="CA51" s="74">
        <f>CA$6*'Percentage CCM'!CA46</f>
        <v>0.20330329944645725</v>
      </c>
      <c r="CB51" s="74">
        <f>CB$6*'Percentage CCM'!CB46</f>
        <v>0.29663919850792608</v>
      </c>
      <c r="CC51" s="74">
        <f>CC$6*'Percentage CCM'!CC46</f>
        <v>4.8617840087051174E-2</v>
      </c>
      <c r="CD51" s="74">
        <f>CD$6*'Percentage CCM'!CD46</f>
        <v>0.26986466798278297</v>
      </c>
      <c r="CE51" s="74">
        <f>CE$6*'Percentage CCM'!CE46</f>
        <v>1.1054293227321727E-2</v>
      </c>
      <c r="CF51" s="74">
        <f>CF$6*'Percentage CCM'!CF46</f>
        <v>0.20896988736346878</v>
      </c>
      <c r="CG51" s="74">
        <f>CG$6*'Percentage CCM'!CG46</f>
        <v>1.9821044978548724E-2</v>
      </c>
      <c r="CH51" s="74">
        <f>CH$6*'Percentage CCM'!CH46</f>
        <v>1.8282227131297357</v>
      </c>
      <c r="CI51" s="74">
        <f>CI$6*'Percentage CCM'!CI46</f>
        <v>0.4922444268034587</v>
      </c>
      <c r="CK51" s="74">
        <f t="shared" si="4"/>
        <v>26.479803983586535</v>
      </c>
    </row>
    <row r="52" spans="1:89">
      <c r="A52" s="68" t="s">
        <v>623</v>
      </c>
      <c r="B52" s="74">
        <f>B$6*'Percentage CCM'!B47</f>
        <v>0</v>
      </c>
      <c r="C52" s="74">
        <f>C$6*'Percentage CCM'!C47</f>
        <v>0</v>
      </c>
      <c r="D52" s="74">
        <f>D$6*'Percentage CCM'!D47</f>
        <v>0</v>
      </c>
      <c r="E52" s="74">
        <f>E$6*'Percentage CCM'!E47</f>
        <v>0</v>
      </c>
      <c r="F52" s="74">
        <f>F$6*'Percentage CCM'!F47</f>
        <v>0</v>
      </c>
      <c r="G52" s="74">
        <f>G$6*'Percentage CCM'!G47</f>
        <v>0</v>
      </c>
      <c r="H52" s="74">
        <f>H$6*'Percentage CCM'!H47</f>
        <v>0</v>
      </c>
      <c r="I52" s="74">
        <f>I$6*'Percentage CCM'!I47</f>
        <v>0</v>
      </c>
      <c r="J52" s="74">
        <f>J$6*'Percentage CCM'!J47</f>
        <v>0</v>
      </c>
      <c r="K52" s="74">
        <f>K$6*'Percentage CCM'!K47</f>
        <v>0</v>
      </c>
      <c r="L52" s="74">
        <f>L$6*'Percentage CCM'!L47</f>
        <v>0</v>
      </c>
      <c r="M52" s="74">
        <f>M$6*'Percentage CCM'!M47</f>
        <v>0</v>
      </c>
      <c r="N52" s="74">
        <f>N$6*'Percentage CCM'!N47</f>
        <v>0</v>
      </c>
      <c r="O52" s="74">
        <f>O$6*'Percentage CCM'!O47</f>
        <v>0</v>
      </c>
      <c r="P52" s="74">
        <f>P$6*'Percentage CCM'!P47</f>
        <v>0</v>
      </c>
      <c r="Q52" s="74">
        <f>Q$6*'Percentage CCM'!Q47</f>
        <v>0</v>
      </c>
      <c r="R52" s="74">
        <f>R$6*'Percentage CCM'!R47</f>
        <v>0</v>
      </c>
      <c r="S52" s="74">
        <f>S$6*'Percentage CCM'!S47</f>
        <v>0</v>
      </c>
      <c r="T52" s="74">
        <f>T$6*'Percentage CCM'!T47</f>
        <v>0</v>
      </c>
      <c r="U52" s="74">
        <f>U$6*'Percentage CCM'!U47</f>
        <v>0</v>
      </c>
      <c r="V52" s="74">
        <f>V$6*'Percentage CCM'!V47</f>
        <v>0</v>
      </c>
      <c r="W52" s="74">
        <f>W$6*'Percentage CCM'!W47</f>
        <v>0</v>
      </c>
      <c r="X52" s="74">
        <f>X$6*'Percentage CCM'!X47</f>
        <v>0</v>
      </c>
      <c r="Y52" s="74">
        <f>Y$6*'Percentage CCM'!Y47</f>
        <v>0</v>
      </c>
      <c r="Z52" s="74">
        <f>Z$6*'Percentage CCM'!Z47</f>
        <v>0</v>
      </c>
      <c r="AA52" s="74">
        <f>AA$6*'Percentage CCM'!AA47</f>
        <v>0</v>
      </c>
      <c r="AB52" s="74">
        <f>AB$6*'Percentage CCM'!AB47</f>
        <v>0</v>
      </c>
      <c r="AC52" s="74">
        <f>AC$6*'Percentage CCM'!AC47</f>
        <v>0</v>
      </c>
      <c r="AD52" s="74">
        <f>AD$6*'Percentage CCM'!AD47</f>
        <v>0</v>
      </c>
      <c r="AE52" s="74">
        <f>AE$6*'Percentage CCM'!AE47</f>
        <v>0</v>
      </c>
      <c r="AF52" s="74">
        <f>AF$6*'Percentage CCM'!AF47</f>
        <v>0</v>
      </c>
      <c r="AG52" s="74">
        <f>AG$6*'Percentage CCM'!AG47</f>
        <v>0</v>
      </c>
      <c r="AH52" s="74">
        <f>AH$6*'Percentage CCM'!AH47</f>
        <v>0</v>
      </c>
      <c r="AI52" s="74">
        <f>AI$6*'Percentage CCM'!AI47</f>
        <v>0</v>
      </c>
      <c r="AJ52" s="74">
        <f>AJ$6*'Percentage CCM'!AJ47</f>
        <v>0</v>
      </c>
      <c r="AK52" s="74">
        <f>AK$6*'Percentage CCM'!AK47</f>
        <v>0</v>
      </c>
      <c r="AL52" s="74">
        <f>AL$6*'Percentage CCM'!AL47</f>
        <v>0</v>
      </c>
      <c r="AM52" s="74">
        <f>AM$6*'Percentage CCM'!AM47</f>
        <v>0</v>
      </c>
      <c r="AN52" s="74">
        <f>AN$6*'Percentage CCM'!AN47</f>
        <v>0</v>
      </c>
      <c r="AO52" s="74">
        <f>AO$6*'Percentage CCM'!AO47</f>
        <v>0</v>
      </c>
      <c r="AP52" s="74">
        <f>AP$6*'Percentage CCM'!AP47</f>
        <v>0</v>
      </c>
      <c r="AQ52" s="74">
        <f>AQ$6*'Percentage CCM'!AQ47</f>
        <v>0</v>
      </c>
      <c r="AR52" s="74">
        <f>AR$6*'Percentage CCM'!AR47</f>
        <v>0</v>
      </c>
      <c r="AS52" s="74">
        <f>AS$6*'Percentage CCM'!AS47</f>
        <v>0</v>
      </c>
      <c r="AT52" s="74">
        <f>AT$6*'Percentage CCM'!AT47</f>
        <v>0</v>
      </c>
      <c r="AU52" s="74">
        <f>AU$6*'Percentage CCM'!AU47</f>
        <v>0</v>
      </c>
      <c r="AV52" s="74">
        <f>AV$6*'Percentage CCM'!AV47</f>
        <v>0</v>
      </c>
      <c r="AW52" s="74">
        <f>AW$6*'Percentage CCM'!AW47</f>
        <v>0</v>
      </c>
      <c r="AX52" s="74">
        <f>AX$6*'Percentage CCM'!AX47</f>
        <v>0</v>
      </c>
      <c r="AY52" s="74">
        <f>AY$6*'Percentage CCM'!AY47</f>
        <v>0</v>
      </c>
      <c r="AZ52" s="74">
        <f>AZ$6*'Percentage CCM'!AZ47</f>
        <v>0</v>
      </c>
      <c r="BA52" s="74">
        <f>BA$6*'Percentage CCM'!BA47</f>
        <v>0</v>
      </c>
      <c r="BB52" s="74">
        <f>BB$6*'Percentage CCM'!BB47</f>
        <v>0</v>
      </c>
      <c r="BC52" s="74">
        <f>BC$6*'Percentage CCM'!BC47</f>
        <v>0</v>
      </c>
      <c r="BD52" s="74">
        <f>BD$6*'Percentage CCM'!BD47</f>
        <v>0</v>
      </c>
      <c r="BE52" s="74">
        <f>BE$6*'Percentage CCM'!BE47</f>
        <v>0</v>
      </c>
      <c r="BF52" s="74">
        <f>BF$6*'Percentage CCM'!BF47</f>
        <v>0</v>
      </c>
      <c r="BG52" s="74">
        <f>BG$6*'Percentage CCM'!BG47</f>
        <v>0</v>
      </c>
      <c r="BH52" s="74">
        <f>BH$6*'Percentage CCM'!BH47</f>
        <v>0</v>
      </c>
      <c r="BI52" s="74">
        <f>BI$6*'Percentage CCM'!BI47</f>
        <v>0</v>
      </c>
      <c r="BJ52" s="74">
        <f>BJ$6*'Percentage CCM'!BJ47</f>
        <v>0</v>
      </c>
      <c r="BK52" s="74">
        <f>BK$6*'Percentage CCM'!BK47</f>
        <v>0</v>
      </c>
      <c r="BL52" s="74">
        <f>BL$6*'Percentage CCM'!BL47</f>
        <v>0</v>
      </c>
      <c r="BM52" s="74">
        <f>BM$6*'Percentage CCM'!BM47</f>
        <v>0</v>
      </c>
      <c r="BN52" s="74">
        <f>BN$6*'Percentage CCM'!BN47</f>
        <v>0</v>
      </c>
      <c r="BO52" s="74">
        <f>BO$6*'Percentage CCM'!BO47</f>
        <v>0</v>
      </c>
      <c r="BP52" s="74">
        <f>BP$6*'Percentage CCM'!BP47</f>
        <v>0</v>
      </c>
      <c r="BQ52" s="74">
        <f>BQ$6*'Percentage CCM'!BQ47</f>
        <v>0</v>
      </c>
      <c r="BR52" s="74">
        <f>BR$6*'Percentage CCM'!BR47</f>
        <v>0</v>
      </c>
      <c r="BS52" s="74">
        <f>BS$6*'Percentage CCM'!BS47</f>
        <v>0</v>
      </c>
      <c r="BT52" s="74">
        <f>BT$6*'Percentage CCM'!BT47</f>
        <v>0</v>
      </c>
      <c r="BU52" s="74">
        <f>BU$6*'Percentage CCM'!BU47</f>
        <v>0</v>
      </c>
      <c r="BV52" s="74">
        <f>BV$6*'Percentage CCM'!BV47</f>
        <v>0</v>
      </c>
      <c r="BW52" s="74">
        <f>BW$6*'Percentage CCM'!BW47</f>
        <v>0</v>
      </c>
      <c r="BX52" s="74">
        <f>BX$6*'Percentage CCM'!BX47</f>
        <v>0</v>
      </c>
      <c r="BY52" s="74">
        <f>BY$6*'Percentage CCM'!BY47</f>
        <v>0</v>
      </c>
      <c r="BZ52" s="74">
        <f>BZ$6*'Percentage CCM'!BZ47</f>
        <v>0</v>
      </c>
      <c r="CA52" s="74">
        <f>CA$6*'Percentage CCM'!CA47</f>
        <v>0</v>
      </c>
      <c r="CB52" s="74">
        <f>CB$6*'Percentage CCM'!CB47</f>
        <v>0</v>
      </c>
      <c r="CC52" s="74">
        <f>CC$6*'Percentage CCM'!CC47</f>
        <v>0</v>
      </c>
      <c r="CD52" s="74">
        <f>CD$6*'Percentage CCM'!CD47</f>
        <v>0</v>
      </c>
      <c r="CE52" s="74">
        <f>CE$6*'Percentage CCM'!CE47</f>
        <v>0</v>
      </c>
      <c r="CF52" s="74">
        <f>CF$6*'Percentage CCM'!CF47</f>
        <v>0</v>
      </c>
      <c r="CG52" s="74">
        <f>CG$6*'Percentage CCM'!CG47</f>
        <v>0</v>
      </c>
      <c r="CH52" s="74">
        <f>CH$6*'Percentage CCM'!CH47</f>
        <v>0</v>
      </c>
      <c r="CI52" s="74">
        <f>CI$6*'Percentage CCM'!CI47</f>
        <v>0</v>
      </c>
      <c r="CK52" s="74">
        <f t="shared" si="4"/>
        <v>0</v>
      </c>
    </row>
    <row r="53" spans="1:89">
      <c r="A53" s="68" t="s">
        <v>774</v>
      </c>
      <c r="B53" s="74">
        <f>B$6*'Percentage CCM'!B48</f>
        <v>0</v>
      </c>
      <c r="C53" s="74">
        <f>C$6*'Percentage CCM'!C48</f>
        <v>0</v>
      </c>
      <c r="D53" s="74">
        <f>D$6*'Percentage CCM'!D48</f>
        <v>0</v>
      </c>
      <c r="E53" s="74">
        <f>E$6*'Percentage CCM'!E48</f>
        <v>0</v>
      </c>
      <c r="F53" s="74">
        <f>F$6*'Percentage CCM'!F48</f>
        <v>0</v>
      </c>
      <c r="G53" s="74">
        <f>G$6*'Percentage CCM'!G48</f>
        <v>0</v>
      </c>
      <c r="H53" s="74">
        <f>H$6*'Percentage CCM'!H48</f>
        <v>0</v>
      </c>
      <c r="I53" s="74">
        <f>I$6*'Percentage CCM'!I48</f>
        <v>0</v>
      </c>
      <c r="J53" s="74">
        <f>J$6*'Percentage CCM'!J48</f>
        <v>0</v>
      </c>
      <c r="K53" s="74">
        <f>K$6*'Percentage CCM'!K48</f>
        <v>0</v>
      </c>
      <c r="L53" s="74">
        <f>L$6*'Percentage CCM'!L48</f>
        <v>0</v>
      </c>
      <c r="M53" s="74">
        <f>M$6*'Percentage CCM'!M48</f>
        <v>0</v>
      </c>
      <c r="N53" s="74">
        <f>N$6*'Percentage CCM'!N48</f>
        <v>0</v>
      </c>
      <c r="O53" s="74">
        <f>O$6*'Percentage CCM'!O48</f>
        <v>0</v>
      </c>
      <c r="P53" s="74">
        <f>P$6*'Percentage CCM'!P48</f>
        <v>0</v>
      </c>
      <c r="Q53" s="74">
        <f>Q$6*'Percentage CCM'!Q48</f>
        <v>0</v>
      </c>
      <c r="R53" s="74">
        <f>R$6*'Percentage CCM'!R48</f>
        <v>0</v>
      </c>
      <c r="S53" s="74">
        <f>S$6*'Percentage CCM'!S48</f>
        <v>0</v>
      </c>
      <c r="T53" s="74">
        <f>T$6*'Percentage CCM'!T48</f>
        <v>0</v>
      </c>
      <c r="U53" s="74">
        <f>U$6*'Percentage CCM'!U48</f>
        <v>0</v>
      </c>
      <c r="V53" s="74">
        <f>V$6*'Percentage CCM'!V48</f>
        <v>0</v>
      </c>
      <c r="W53" s="74">
        <f>W$6*'Percentage CCM'!W48</f>
        <v>0</v>
      </c>
      <c r="X53" s="74">
        <f>X$6*'Percentage CCM'!X48</f>
        <v>0</v>
      </c>
      <c r="Y53" s="74">
        <f>Y$6*'Percentage CCM'!Y48</f>
        <v>0</v>
      </c>
      <c r="Z53" s="74">
        <f>Z$6*'Percentage CCM'!Z48</f>
        <v>0</v>
      </c>
      <c r="AA53" s="74">
        <f>AA$6*'Percentage CCM'!AA48</f>
        <v>0</v>
      </c>
      <c r="AB53" s="74">
        <f>AB$6*'Percentage CCM'!AB48</f>
        <v>0</v>
      </c>
      <c r="AC53" s="74">
        <f>AC$6*'Percentage CCM'!AC48</f>
        <v>0</v>
      </c>
      <c r="AD53" s="74">
        <f>AD$6*'Percentage CCM'!AD48</f>
        <v>0</v>
      </c>
      <c r="AE53" s="74">
        <f>AE$6*'Percentage CCM'!AE48</f>
        <v>0</v>
      </c>
      <c r="AF53" s="74">
        <f>AF$6*'Percentage CCM'!AF48</f>
        <v>0</v>
      </c>
      <c r="AG53" s="74">
        <f>AG$6*'Percentage CCM'!AG48</f>
        <v>0</v>
      </c>
      <c r="AH53" s="74">
        <f>AH$6*'Percentage CCM'!AH48</f>
        <v>0</v>
      </c>
      <c r="AI53" s="74">
        <f>AI$6*'Percentage CCM'!AI48</f>
        <v>0</v>
      </c>
      <c r="AJ53" s="74">
        <f>AJ$6*'Percentage CCM'!AJ48</f>
        <v>0</v>
      </c>
      <c r="AK53" s="74">
        <f>AK$6*'Percentage CCM'!AK48</f>
        <v>0</v>
      </c>
      <c r="AL53" s="74">
        <f>AL$6*'Percentage CCM'!AL48</f>
        <v>0</v>
      </c>
      <c r="AM53" s="74">
        <f>AM$6*'Percentage CCM'!AM48</f>
        <v>0</v>
      </c>
      <c r="AN53" s="74">
        <f>AN$6*'Percentage CCM'!AN48</f>
        <v>0</v>
      </c>
      <c r="AO53" s="74">
        <f>AO$6*'Percentage CCM'!AO48</f>
        <v>0</v>
      </c>
      <c r="AP53" s="74">
        <f>AP$6*'Percentage CCM'!AP48</f>
        <v>0</v>
      </c>
      <c r="AQ53" s="74">
        <f>AQ$6*'Percentage CCM'!AQ48</f>
        <v>0</v>
      </c>
      <c r="AR53" s="74">
        <f>AR$6*'Percentage CCM'!AR48</f>
        <v>0</v>
      </c>
      <c r="AS53" s="74">
        <f>AS$6*'Percentage CCM'!AS48</f>
        <v>0</v>
      </c>
      <c r="AT53" s="74">
        <f>AT$6*'Percentage CCM'!AT48</f>
        <v>0</v>
      </c>
      <c r="AU53" s="74">
        <f>AU$6*'Percentage CCM'!AU48</f>
        <v>0</v>
      </c>
      <c r="AV53" s="74">
        <f>AV$6*'Percentage CCM'!AV48</f>
        <v>0</v>
      </c>
      <c r="AW53" s="74">
        <f>AW$6*'Percentage CCM'!AW48</f>
        <v>0</v>
      </c>
      <c r="AX53" s="74">
        <f>AX$6*'Percentage CCM'!AX48</f>
        <v>0</v>
      </c>
      <c r="AY53" s="74">
        <f>AY$6*'Percentage CCM'!AY48</f>
        <v>0</v>
      </c>
      <c r="AZ53" s="74">
        <f>AZ$6*'Percentage CCM'!AZ48</f>
        <v>0</v>
      </c>
      <c r="BA53" s="74">
        <f>BA$6*'Percentage CCM'!BA48</f>
        <v>0</v>
      </c>
      <c r="BB53" s="74">
        <f>BB$6*'Percentage CCM'!BB48</f>
        <v>0</v>
      </c>
      <c r="BC53" s="74">
        <f>BC$6*'Percentage CCM'!BC48</f>
        <v>0</v>
      </c>
      <c r="BD53" s="74">
        <f>BD$6*'Percentage CCM'!BD48</f>
        <v>0</v>
      </c>
      <c r="BE53" s="74">
        <f>BE$6*'Percentage CCM'!BE48</f>
        <v>0</v>
      </c>
      <c r="BF53" s="74">
        <f>BF$6*'Percentage CCM'!BF48</f>
        <v>0</v>
      </c>
      <c r="BG53" s="74">
        <f>BG$6*'Percentage CCM'!BG48</f>
        <v>0</v>
      </c>
      <c r="BH53" s="74">
        <f>BH$6*'Percentage CCM'!BH48</f>
        <v>0</v>
      </c>
      <c r="BI53" s="74">
        <f>BI$6*'Percentage CCM'!BI48</f>
        <v>0</v>
      </c>
      <c r="BJ53" s="74">
        <f>BJ$6*'Percentage CCM'!BJ48</f>
        <v>0</v>
      </c>
      <c r="BK53" s="74">
        <f>BK$6*'Percentage CCM'!BK48</f>
        <v>0</v>
      </c>
      <c r="BL53" s="74">
        <f>BL$6*'Percentage CCM'!BL48</f>
        <v>0</v>
      </c>
      <c r="BM53" s="74">
        <f>BM$6*'Percentage CCM'!BM48</f>
        <v>0</v>
      </c>
      <c r="BN53" s="74">
        <f>BN$6*'Percentage CCM'!BN48</f>
        <v>0</v>
      </c>
      <c r="BO53" s="74">
        <f>BO$6*'Percentage CCM'!BO48</f>
        <v>0</v>
      </c>
      <c r="BP53" s="74">
        <f>BP$6*'Percentage CCM'!BP48</f>
        <v>0</v>
      </c>
      <c r="BQ53" s="74">
        <f>BQ$6*'Percentage CCM'!BQ48</f>
        <v>0</v>
      </c>
      <c r="BR53" s="74">
        <f>BR$6*'Percentage CCM'!BR48</f>
        <v>0</v>
      </c>
      <c r="BS53" s="74">
        <f>BS$6*'Percentage CCM'!BS48</f>
        <v>0</v>
      </c>
      <c r="BT53" s="74">
        <f>BT$6*'Percentage CCM'!BT48</f>
        <v>0</v>
      </c>
      <c r="BU53" s="74">
        <f>BU$6*'Percentage CCM'!BU48</f>
        <v>0</v>
      </c>
      <c r="BV53" s="74">
        <f>BV$6*'Percentage CCM'!BV48</f>
        <v>0</v>
      </c>
      <c r="BW53" s="74">
        <f>BW$6*'Percentage CCM'!BW48</f>
        <v>0</v>
      </c>
      <c r="BX53" s="74">
        <f>BX$6*'Percentage CCM'!BX48</f>
        <v>0</v>
      </c>
      <c r="BY53" s="74">
        <f>BY$6*'Percentage CCM'!BY48</f>
        <v>0</v>
      </c>
      <c r="BZ53" s="74">
        <f>BZ$6*'Percentage CCM'!BZ48</f>
        <v>0</v>
      </c>
      <c r="CA53" s="74">
        <f>CA$6*'Percentage CCM'!CA48</f>
        <v>0</v>
      </c>
      <c r="CB53" s="74">
        <f>CB$6*'Percentage CCM'!CB48</f>
        <v>0</v>
      </c>
      <c r="CC53" s="74">
        <f>CC$6*'Percentage CCM'!CC48</f>
        <v>0</v>
      </c>
      <c r="CD53" s="74">
        <f>CD$6*'Percentage CCM'!CD48</f>
        <v>0</v>
      </c>
      <c r="CE53" s="74">
        <f>CE$6*'Percentage CCM'!CE48</f>
        <v>0</v>
      </c>
      <c r="CF53" s="74">
        <f>CF$6*'Percentage CCM'!CF48</f>
        <v>0</v>
      </c>
      <c r="CG53" s="74">
        <f>CG$6*'Percentage CCM'!CG48</f>
        <v>0</v>
      </c>
      <c r="CH53" s="74">
        <f>CH$6*'Percentage CCM'!CH48</f>
        <v>0</v>
      </c>
      <c r="CI53" s="74">
        <f>CI$6*'Percentage CCM'!CI48</f>
        <v>0</v>
      </c>
      <c r="CK53" s="74">
        <f t="shared" si="4"/>
        <v>0</v>
      </c>
    </row>
    <row r="54" spans="1:89">
      <c r="A54" s="68" t="s">
        <v>775</v>
      </c>
      <c r="B54" s="74">
        <f>B$6*'Percentage CCM'!B49</f>
        <v>0</v>
      </c>
      <c r="C54" s="74">
        <f>C$6*'Percentage CCM'!C49</f>
        <v>0</v>
      </c>
      <c r="D54" s="74">
        <f>D$6*'Percentage CCM'!D49</f>
        <v>0</v>
      </c>
      <c r="E54" s="74">
        <f>E$6*'Percentage CCM'!E49</f>
        <v>0</v>
      </c>
      <c r="F54" s="74">
        <f>F$6*'Percentage CCM'!F49</f>
        <v>0</v>
      </c>
      <c r="G54" s="74">
        <f>G$6*'Percentage CCM'!G49</f>
        <v>0</v>
      </c>
      <c r="H54" s="74">
        <f>H$6*'Percentage CCM'!H49</f>
        <v>0</v>
      </c>
      <c r="I54" s="74">
        <f>I$6*'Percentage CCM'!I49</f>
        <v>0</v>
      </c>
      <c r="J54" s="74">
        <f>J$6*'Percentage CCM'!J49</f>
        <v>0</v>
      </c>
      <c r="K54" s="74">
        <f>K$6*'Percentage CCM'!K49</f>
        <v>0</v>
      </c>
      <c r="L54" s="74">
        <f>L$6*'Percentage CCM'!L49</f>
        <v>0</v>
      </c>
      <c r="M54" s="74">
        <f>M$6*'Percentage CCM'!M49</f>
        <v>0</v>
      </c>
      <c r="N54" s="74">
        <f>N$6*'Percentage CCM'!N49</f>
        <v>0</v>
      </c>
      <c r="O54" s="74">
        <f>O$6*'Percentage CCM'!O49</f>
        <v>0</v>
      </c>
      <c r="P54" s="74">
        <f>P$6*'Percentage CCM'!P49</f>
        <v>0</v>
      </c>
      <c r="Q54" s="74">
        <f>Q$6*'Percentage CCM'!Q49</f>
        <v>0</v>
      </c>
      <c r="R54" s="74">
        <f>R$6*'Percentage CCM'!R49</f>
        <v>0</v>
      </c>
      <c r="S54" s="74">
        <f>S$6*'Percentage CCM'!S49</f>
        <v>0</v>
      </c>
      <c r="T54" s="74">
        <f>T$6*'Percentage CCM'!T49</f>
        <v>0</v>
      </c>
      <c r="U54" s="74">
        <f>U$6*'Percentage CCM'!U49</f>
        <v>0</v>
      </c>
      <c r="V54" s="74">
        <f>V$6*'Percentage CCM'!V49</f>
        <v>0</v>
      </c>
      <c r="W54" s="74">
        <f>W$6*'Percentage CCM'!W49</f>
        <v>0</v>
      </c>
      <c r="X54" s="74">
        <f>X$6*'Percentage CCM'!X49</f>
        <v>0</v>
      </c>
      <c r="Y54" s="74">
        <f>Y$6*'Percentage CCM'!Y49</f>
        <v>0</v>
      </c>
      <c r="Z54" s="74">
        <f>Z$6*'Percentage CCM'!Z49</f>
        <v>0</v>
      </c>
      <c r="AA54" s="74">
        <f>AA$6*'Percentage CCM'!AA49</f>
        <v>0</v>
      </c>
      <c r="AB54" s="74">
        <f>AB$6*'Percentage CCM'!AB49</f>
        <v>0</v>
      </c>
      <c r="AC54" s="74">
        <f>AC$6*'Percentage CCM'!AC49</f>
        <v>0</v>
      </c>
      <c r="AD54" s="74">
        <f>AD$6*'Percentage CCM'!AD49</f>
        <v>0</v>
      </c>
      <c r="AE54" s="74">
        <f>AE$6*'Percentage CCM'!AE49</f>
        <v>0</v>
      </c>
      <c r="AF54" s="74">
        <f>AF$6*'Percentage CCM'!AF49</f>
        <v>0</v>
      </c>
      <c r="AG54" s="74">
        <f>AG$6*'Percentage CCM'!AG49</f>
        <v>0</v>
      </c>
      <c r="AH54" s="74">
        <f>AH$6*'Percentage CCM'!AH49</f>
        <v>0</v>
      </c>
      <c r="AI54" s="74">
        <f>AI$6*'Percentage CCM'!AI49</f>
        <v>0</v>
      </c>
      <c r="AJ54" s="74">
        <f>AJ$6*'Percentage CCM'!AJ49</f>
        <v>0</v>
      </c>
      <c r="AK54" s="74">
        <f>AK$6*'Percentage CCM'!AK49</f>
        <v>0</v>
      </c>
      <c r="AL54" s="74">
        <f>AL$6*'Percentage CCM'!AL49</f>
        <v>0</v>
      </c>
      <c r="AM54" s="74">
        <f>AM$6*'Percentage CCM'!AM49</f>
        <v>0</v>
      </c>
      <c r="AN54" s="74">
        <f>AN$6*'Percentage CCM'!AN49</f>
        <v>0</v>
      </c>
      <c r="AO54" s="74">
        <f>AO$6*'Percentage CCM'!AO49</f>
        <v>0</v>
      </c>
      <c r="AP54" s="74">
        <f>AP$6*'Percentage CCM'!AP49</f>
        <v>0</v>
      </c>
      <c r="AQ54" s="74">
        <f>AQ$6*'Percentage CCM'!AQ49</f>
        <v>0</v>
      </c>
      <c r="AR54" s="74">
        <f>AR$6*'Percentage CCM'!AR49</f>
        <v>0</v>
      </c>
      <c r="AS54" s="74">
        <f>AS$6*'Percentage CCM'!AS49</f>
        <v>0</v>
      </c>
      <c r="AT54" s="74">
        <f>AT$6*'Percentage CCM'!AT49</f>
        <v>0</v>
      </c>
      <c r="AU54" s="74">
        <f>AU$6*'Percentage CCM'!AU49</f>
        <v>0</v>
      </c>
      <c r="AV54" s="74">
        <f>AV$6*'Percentage CCM'!AV49</f>
        <v>0</v>
      </c>
      <c r="AW54" s="74">
        <f>AW$6*'Percentage CCM'!AW49</f>
        <v>0</v>
      </c>
      <c r="AX54" s="74">
        <f>AX$6*'Percentage CCM'!AX49</f>
        <v>0</v>
      </c>
      <c r="AY54" s="74">
        <f>AY$6*'Percentage CCM'!AY49</f>
        <v>0</v>
      </c>
      <c r="AZ54" s="74">
        <f>AZ$6*'Percentage CCM'!AZ49</f>
        <v>0</v>
      </c>
      <c r="BA54" s="74">
        <f>BA$6*'Percentage CCM'!BA49</f>
        <v>0</v>
      </c>
      <c r="BB54" s="74">
        <f>BB$6*'Percentage CCM'!BB49</f>
        <v>0</v>
      </c>
      <c r="BC54" s="74">
        <f>BC$6*'Percentage CCM'!BC49</f>
        <v>0</v>
      </c>
      <c r="BD54" s="74">
        <f>BD$6*'Percentage CCM'!BD49</f>
        <v>0</v>
      </c>
      <c r="BE54" s="74">
        <f>BE$6*'Percentage CCM'!BE49</f>
        <v>0</v>
      </c>
      <c r="BF54" s="74">
        <f>BF$6*'Percentage CCM'!BF49</f>
        <v>0</v>
      </c>
      <c r="BG54" s="74">
        <f>BG$6*'Percentage CCM'!BG49</f>
        <v>0</v>
      </c>
      <c r="BH54" s="74">
        <f>BH$6*'Percentage CCM'!BH49</f>
        <v>0</v>
      </c>
      <c r="BI54" s="74">
        <f>BI$6*'Percentage CCM'!BI49</f>
        <v>0</v>
      </c>
      <c r="BJ54" s="74">
        <f>BJ$6*'Percentage CCM'!BJ49</f>
        <v>0</v>
      </c>
      <c r="BK54" s="74">
        <f>BK$6*'Percentage CCM'!BK49</f>
        <v>0</v>
      </c>
      <c r="BL54" s="74">
        <f>BL$6*'Percentage CCM'!BL49</f>
        <v>0</v>
      </c>
      <c r="BM54" s="74">
        <f>BM$6*'Percentage CCM'!BM49</f>
        <v>0</v>
      </c>
      <c r="BN54" s="74">
        <f>BN$6*'Percentage CCM'!BN49</f>
        <v>0</v>
      </c>
      <c r="BO54" s="74">
        <f>BO$6*'Percentage CCM'!BO49</f>
        <v>0</v>
      </c>
      <c r="BP54" s="74">
        <f>BP$6*'Percentage CCM'!BP49</f>
        <v>0</v>
      </c>
      <c r="BQ54" s="74">
        <f>BQ$6*'Percentage CCM'!BQ49</f>
        <v>0</v>
      </c>
      <c r="BR54" s="74">
        <f>BR$6*'Percentage CCM'!BR49</f>
        <v>0</v>
      </c>
      <c r="BS54" s="74">
        <f>BS$6*'Percentage CCM'!BS49</f>
        <v>0</v>
      </c>
      <c r="BT54" s="74">
        <f>BT$6*'Percentage CCM'!BT49</f>
        <v>0</v>
      </c>
      <c r="BU54" s="74">
        <f>BU$6*'Percentage CCM'!BU49</f>
        <v>0</v>
      </c>
      <c r="BV54" s="74">
        <f>BV$6*'Percentage CCM'!BV49</f>
        <v>0</v>
      </c>
      <c r="BW54" s="74">
        <f>BW$6*'Percentage CCM'!BW49</f>
        <v>0</v>
      </c>
      <c r="BX54" s="74">
        <f>BX$6*'Percentage CCM'!BX49</f>
        <v>0</v>
      </c>
      <c r="BY54" s="74">
        <f>BY$6*'Percentage CCM'!BY49</f>
        <v>0</v>
      </c>
      <c r="BZ54" s="74">
        <f>BZ$6*'Percentage CCM'!BZ49</f>
        <v>0</v>
      </c>
      <c r="CA54" s="74">
        <f>CA$6*'Percentage CCM'!CA49</f>
        <v>0</v>
      </c>
      <c r="CB54" s="74">
        <f>CB$6*'Percentage CCM'!CB49</f>
        <v>0</v>
      </c>
      <c r="CC54" s="74">
        <f>CC$6*'Percentage CCM'!CC49</f>
        <v>0</v>
      </c>
      <c r="CD54" s="74">
        <f>CD$6*'Percentage CCM'!CD49</f>
        <v>0</v>
      </c>
      <c r="CE54" s="74">
        <f>CE$6*'Percentage CCM'!CE49</f>
        <v>0</v>
      </c>
      <c r="CF54" s="74">
        <f>CF$6*'Percentage CCM'!CF49</f>
        <v>0</v>
      </c>
      <c r="CG54" s="74">
        <f>CG$6*'Percentage CCM'!CG49</f>
        <v>0</v>
      </c>
      <c r="CH54" s="74">
        <f>CH$6*'Percentage CCM'!CH49</f>
        <v>0</v>
      </c>
      <c r="CI54" s="74">
        <f>CI$6*'Percentage CCM'!CI49</f>
        <v>0</v>
      </c>
      <c r="CK54" s="74">
        <f t="shared" si="4"/>
        <v>0</v>
      </c>
    </row>
    <row r="55" spans="1:89">
      <c r="A55" s="68" t="s">
        <v>620</v>
      </c>
      <c r="B55" s="74">
        <f>B$6*'Percentage CCM'!B50</f>
        <v>0</v>
      </c>
      <c r="C55" s="74">
        <f>C$6*'Percentage CCM'!C50</f>
        <v>0</v>
      </c>
      <c r="D55" s="74">
        <f>D$6*'Percentage CCM'!D50</f>
        <v>0</v>
      </c>
      <c r="E55" s="74">
        <f>E$6*'Percentage CCM'!E50</f>
        <v>0</v>
      </c>
      <c r="F55" s="74">
        <f>F$6*'Percentage CCM'!F50</f>
        <v>0</v>
      </c>
      <c r="G55" s="74">
        <f>G$6*'Percentage CCM'!G50</f>
        <v>0</v>
      </c>
      <c r="H55" s="74">
        <f>H$6*'Percentage CCM'!H50</f>
        <v>0</v>
      </c>
      <c r="I55" s="74">
        <f>I$6*'Percentage CCM'!I50</f>
        <v>0</v>
      </c>
      <c r="J55" s="74">
        <f>J$6*'Percentage CCM'!J50</f>
        <v>0</v>
      </c>
      <c r="K55" s="74">
        <f>K$6*'Percentage CCM'!K50</f>
        <v>0</v>
      </c>
      <c r="L55" s="74">
        <f>L$6*'Percentage CCM'!L50</f>
        <v>0</v>
      </c>
      <c r="M55" s="74">
        <f>M$6*'Percentage CCM'!M50</f>
        <v>0</v>
      </c>
      <c r="N55" s="74">
        <f>N$6*'Percentage CCM'!N50</f>
        <v>0</v>
      </c>
      <c r="O55" s="74">
        <f>O$6*'Percentage CCM'!O50</f>
        <v>0</v>
      </c>
      <c r="P55" s="74">
        <f>P$6*'Percentage CCM'!P50</f>
        <v>0</v>
      </c>
      <c r="Q55" s="74">
        <f>Q$6*'Percentage CCM'!Q50</f>
        <v>0</v>
      </c>
      <c r="R55" s="74">
        <f>R$6*'Percentage CCM'!R50</f>
        <v>0</v>
      </c>
      <c r="S55" s="74">
        <f>S$6*'Percentage CCM'!S50</f>
        <v>0</v>
      </c>
      <c r="T55" s="74">
        <f>T$6*'Percentage CCM'!T50</f>
        <v>0</v>
      </c>
      <c r="U55" s="74">
        <f>U$6*'Percentage CCM'!U50</f>
        <v>0</v>
      </c>
      <c r="V55" s="74">
        <f>V$6*'Percentage CCM'!V50</f>
        <v>0</v>
      </c>
      <c r="W55" s="74">
        <f>W$6*'Percentage CCM'!W50</f>
        <v>0</v>
      </c>
      <c r="X55" s="74">
        <f>X$6*'Percentage CCM'!X50</f>
        <v>0</v>
      </c>
      <c r="Y55" s="74">
        <f>Y$6*'Percentage CCM'!Y50</f>
        <v>0</v>
      </c>
      <c r="Z55" s="74">
        <f>Z$6*'Percentage CCM'!Z50</f>
        <v>0</v>
      </c>
      <c r="AA55" s="74">
        <f>AA$6*'Percentage CCM'!AA50</f>
        <v>0</v>
      </c>
      <c r="AB55" s="74">
        <f>AB$6*'Percentage CCM'!AB50</f>
        <v>0</v>
      </c>
      <c r="AC55" s="74">
        <f>AC$6*'Percentage CCM'!AC50</f>
        <v>0</v>
      </c>
      <c r="AD55" s="74">
        <f>AD$6*'Percentage CCM'!AD50</f>
        <v>0</v>
      </c>
      <c r="AE55" s="74">
        <f>AE$6*'Percentage CCM'!AE50</f>
        <v>0</v>
      </c>
      <c r="AF55" s="74">
        <f>AF$6*'Percentage CCM'!AF50</f>
        <v>0</v>
      </c>
      <c r="AG55" s="74">
        <f>AG$6*'Percentage CCM'!AG50</f>
        <v>0</v>
      </c>
      <c r="AH55" s="74">
        <f>AH$6*'Percentage CCM'!AH50</f>
        <v>0</v>
      </c>
      <c r="AI55" s="74">
        <f>AI$6*'Percentage CCM'!AI50</f>
        <v>0</v>
      </c>
      <c r="AJ55" s="74">
        <f>AJ$6*'Percentage CCM'!AJ50</f>
        <v>0</v>
      </c>
      <c r="AK55" s="74">
        <f>AK$6*'Percentage CCM'!AK50</f>
        <v>0</v>
      </c>
      <c r="AL55" s="74">
        <f>AL$6*'Percentage CCM'!AL50</f>
        <v>0</v>
      </c>
      <c r="AM55" s="74">
        <f>AM$6*'Percentage CCM'!AM50</f>
        <v>0</v>
      </c>
      <c r="AN55" s="74">
        <f>AN$6*'Percentage CCM'!AN50</f>
        <v>0</v>
      </c>
      <c r="AO55" s="74">
        <f>AO$6*'Percentage CCM'!AO50</f>
        <v>0</v>
      </c>
      <c r="AP55" s="74">
        <f>AP$6*'Percentage CCM'!AP50</f>
        <v>0</v>
      </c>
      <c r="AQ55" s="74">
        <f>AQ$6*'Percentage CCM'!AQ50</f>
        <v>0</v>
      </c>
      <c r="AR55" s="74">
        <f>AR$6*'Percentage CCM'!AR50</f>
        <v>0</v>
      </c>
      <c r="AS55" s="74">
        <f>AS$6*'Percentage CCM'!AS50</f>
        <v>0</v>
      </c>
      <c r="AT55" s="74">
        <f>AT$6*'Percentage CCM'!AT50</f>
        <v>0</v>
      </c>
      <c r="AU55" s="74">
        <f>AU$6*'Percentage CCM'!AU50</f>
        <v>0</v>
      </c>
      <c r="AV55" s="74">
        <f>AV$6*'Percentage CCM'!AV50</f>
        <v>0</v>
      </c>
      <c r="AW55" s="74">
        <f>AW$6*'Percentage CCM'!AW50</f>
        <v>0</v>
      </c>
      <c r="AX55" s="74">
        <f>AX$6*'Percentage CCM'!AX50</f>
        <v>0</v>
      </c>
      <c r="AY55" s="74">
        <f>AY$6*'Percentage CCM'!AY50</f>
        <v>0</v>
      </c>
      <c r="AZ55" s="74">
        <f>AZ$6*'Percentage CCM'!AZ50</f>
        <v>0</v>
      </c>
      <c r="BA55" s="74">
        <f>BA$6*'Percentage CCM'!BA50</f>
        <v>0</v>
      </c>
      <c r="BB55" s="74">
        <f>BB$6*'Percentage CCM'!BB50</f>
        <v>0</v>
      </c>
      <c r="BC55" s="74">
        <f>BC$6*'Percentage CCM'!BC50</f>
        <v>0</v>
      </c>
      <c r="BD55" s="74">
        <f>BD$6*'Percentage CCM'!BD50</f>
        <v>0</v>
      </c>
      <c r="BE55" s="74">
        <f>BE$6*'Percentage CCM'!BE50</f>
        <v>0</v>
      </c>
      <c r="BF55" s="74">
        <f>BF$6*'Percentage CCM'!BF50</f>
        <v>0</v>
      </c>
      <c r="BG55" s="74">
        <f>BG$6*'Percentage CCM'!BG50</f>
        <v>0</v>
      </c>
      <c r="BH55" s="74">
        <f>BH$6*'Percentage CCM'!BH50</f>
        <v>0</v>
      </c>
      <c r="BI55" s="74">
        <f>BI$6*'Percentage CCM'!BI50</f>
        <v>0</v>
      </c>
      <c r="BJ55" s="74">
        <f>BJ$6*'Percentage CCM'!BJ50</f>
        <v>0</v>
      </c>
      <c r="BK55" s="74">
        <f>BK$6*'Percentage CCM'!BK50</f>
        <v>0</v>
      </c>
      <c r="BL55" s="74">
        <f>BL$6*'Percentage CCM'!BL50</f>
        <v>0</v>
      </c>
      <c r="BM55" s="74">
        <f>BM$6*'Percentage CCM'!BM50</f>
        <v>0</v>
      </c>
      <c r="BN55" s="74">
        <f>BN$6*'Percentage CCM'!BN50</f>
        <v>0</v>
      </c>
      <c r="BO55" s="74">
        <f>BO$6*'Percentage CCM'!BO50</f>
        <v>0</v>
      </c>
      <c r="BP55" s="74">
        <f>BP$6*'Percentage CCM'!BP50</f>
        <v>0</v>
      </c>
      <c r="BQ55" s="74">
        <f>BQ$6*'Percentage CCM'!BQ50</f>
        <v>0</v>
      </c>
      <c r="BR55" s="74">
        <f>BR$6*'Percentage CCM'!BR50</f>
        <v>0</v>
      </c>
      <c r="BS55" s="74">
        <f>BS$6*'Percentage CCM'!BS50</f>
        <v>0</v>
      </c>
      <c r="BT55" s="74">
        <f>BT$6*'Percentage CCM'!BT50</f>
        <v>0</v>
      </c>
      <c r="BU55" s="74">
        <f>BU$6*'Percentage CCM'!BU50</f>
        <v>0</v>
      </c>
      <c r="BV55" s="74">
        <f>BV$6*'Percentage CCM'!BV50</f>
        <v>0</v>
      </c>
      <c r="BW55" s="74">
        <f>BW$6*'Percentage CCM'!BW50</f>
        <v>0</v>
      </c>
      <c r="BX55" s="74">
        <f>BX$6*'Percentage CCM'!BX50</f>
        <v>0</v>
      </c>
      <c r="BY55" s="74">
        <f>BY$6*'Percentage CCM'!BY50</f>
        <v>0</v>
      </c>
      <c r="BZ55" s="74">
        <f>BZ$6*'Percentage CCM'!BZ50</f>
        <v>0</v>
      </c>
      <c r="CA55" s="74">
        <f>CA$6*'Percentage CCM'!CA50</f>
        <v>0</v>
      </c>
      <c r="CB55" s="74">
        <f>CB$6*'Percentage CCM'!CB50</f>
        <v>0</v>
      </c>
      <c r="CC55" s="74">
        <f>CC$6*'Percentage CCM'!CC50</f>
        <v>0</v>
      </c>
      <c r="CD55" s="74">
        <f>CD$6*'Percentage CCM'!CD50</f>
        <v>0</v>
      </c>
      <c r="CE55" s="74">
        <f>CE$6*'Percentage CCM'!CE50</f>
        <v>0</v>
      </c>
      <c r="CF55" s="74">
        <f>CF$6*'Percentage CCM'!CF50</f>
        <v>0</v>
      </c>
      <c r="CG55" s="74">
        <f>CG$6*'Percentage CCM'!CG50</f>
        <v>0</v>
      </c>
      <c r="CH55" s="74">
        <f>CH$6*'Percentage CCM'!CH50</f>
        <v>0</v>
      </c>
      <c r="CI55" s="74">
        <f>CI$6*'Percentage CCM'!CI50</f>
        <v>0</v>
      </c>
      <c r="CK55" s="74">
        <f t="shared" si="4"/>
        <v>0</v>
      </c>
    </row>
    <row r="56" spans="1:89">
      <c r="A56" s="68" t="s">
        <v>776</v>
      </c>
      <c r="B56" s="74">
        <f>B$6*'Percentage CCM'!B51</f>
        <v>2.1627998043212073E-3</v>
      </c>
      <c r="C56" s="74">
        <f>C$6*'Percentage CCM'!C51</f>
        <v>4.8654112619765308E-2</v>
      </c>
      <c r="D56" s="74">
        <f>D$6*'Percentage CCM'!D51</f>
        <v>1.0188312766022176E-2</v>
      </c>
      <c r="E56" s="74">
        <f>E$6*'Percentage CCM'!E51</f>
        <v>1.3348169930481992E-2</v>
      </c>
      <c r="F56" s="74">
        <f>F$6*'Percentage CCM'!F51</f>
        <v>3.121616121690444E-3</v>
      </c>
      <c r="G56" s="74">
        <f>G$6*'Percentage CCM'!G51</f>
        <v>4.8430070062167518E-3</v>
      </c>
      <c r="H56" s="74">
        <f>H$6*'Percentage CCM'!H51</f>
        <v>5.5818441508571751E-2</v>
      </c>
      <c r="I56" s="74">
        <f>I$6*'Percentage CCM'!I51</f>
        <v>1.0666647413280243E-2</v>
      </c>
      <c r="J56" s="74">
        <f>J$6*'Percentage CCM'!J51</f>
        <v>7.3025681667975018E-2</v>
      </c>
      <c r="K56" s="74">
        <f>K$6*'Percentage CCM'!K51</f>
        <v>1.8098604410968652E-2</v>
      </c>
      <c r="L56" s="74">
        <f>L$6*'Percentage CCM'!L51</f>
        <v>2.5075041049240146E-3</v>
      </c>
      <c r="M56" s="74">
        <f>M$6*'Percentage CCM'!M51</f>
        <v>4.8697938854619024E-3</v>
      </c>
      <c r="N56" s="74">
        <f>N$6*'Percentage CCM'!N51</f>
        <v>6.0990866431931738E-2</v>
      </c>
      <c r="O56" s="74">
        <f>O$6*'Percentage CCM'!O51</f>
        <v>5.9978396940853929E-3</v>
      </c>
      <c r="P56" s="74">
        <f>P$6*'Percentage CCM'!P51</f>
        <v>1.2799998404459098E-2</v>
      </c>
      <c r="Q56" s="74">
        <f>Q$6*'Percentage CCM'!Q51</f>
        <v>8.1300768519786614E-4</v>
      </c>
      <c r="R56" s="74">
        <f>R$6*'Percentage CCM'!R51</f>
        <v>3.2607480808501061E-3</v>
      </c>
      <c r="S56" s="74">
        <f>S$6*'Percentage CCM'!S51</f>
        <v>2.3950033236841651E-3</v>
      </c>
      <c r="T56" s="74">
        <f>T$6*'Percentage CCM'!T51</f>
        <v>1.1492863522946841E-3</v>
      </c>
      <c r="U56" s="74">
        <f>U$6*'Percentage CCM'!U51</f>
        <v>1.2731185617217563E-3</v>
      </c>
      <c r="V56" s="74">
        <f>V$6*'Percentage CCM'!V51</f>
        <v>3.7228886832204591E-3</v>
      </c>
      <c r="W56" s="74">
        <f>W$6*'Percentage CCM'!W51</f>
        <v>1.9430610487844856E-2</v>
      </c>
      <c r="X56" s="74">
        <f>X$6*'Percentage CCM'!X51</f>
        <v>3.5916960192767008E-2</v>
      </c>
      <c r="Y56" s="74">
        <f>Y$6*'Percentage CCM'!Y51</f>
        <v>3.4206266737376027E-2</v>
      </c>
      <c r="Z56" s="74">
        <f>Z$6*'Percentage CCM'!Z51</f>
        <v>2.6158176041687735E-2</v>
      </c>
      <c r="AA56" s="74">
        <f>AA$6*'Percentage CCM'!AA51</f>
        <v>1.1790966661382641E-2</v>
      </c>
      <c r="AB56" s="74">
        <f>AB$6*'Percentage CCM'!AB51</f>
        <v>7.2200861440688833E-3</v>
      </c>
      <c r="AC56" s="74">
        <f>AC$6*'Percentage CCM'!AC51</f>
        <v>6.8211302770864526E-3</v>
      </c>
      <c r="AD56" s="74">
        <f>AD$6*'Percentage CCM'!AD51</f>
        <v>2.1268414313831807E-2</v>
      </c>
      <c r="AE56" s="74">
        <f>AE$6*'Percentage CCM'!AE51</f>
        <v>5.0732945824871782E-3</v>
      </c>
      <c r="AF56" s="74">
        <f>AF$6*'Percentage CCM'!AF51</f>
        <v>7.0213201849510451E-3</v>
      </c>
      <c r="AG56" s="74">
        <f>AG$6*'Percentage CCM'!AG51</f>
        <v>1.6611098960872712E-2</v>
      </c>
      <c r="AH56" s="74">
        <f>AH$6*'Percentage CCM'!AH51</f>
        <v>1.2938187567498561E-3</v>
      </c>
      <c r="AI56" s="74">
        <f>AI$6*'Percentage CCM'!AI51</f>
        <v>1.7793006663761348E-2</v>
      </c>
      <c r="AJ56" s="74">
        <f>AJ$6*'Percentage CCM'!AJ51</f>
        <v>4.1232376337331463E-2</v>
      </c>
      <c r="AK56" s="74">
        <f>AK$6*'Percentage CCM'!AK51</f>
        <v>2.0109880780880229E-2</v>
      </c>
      <c r="AL56" s="74">
        <f>AL$6*'Percentage CCM'!AL51</f>
        <v>7.5159706686259778E-3</v>
      </c>
      <c r="AM56" s="74">
        <f>AM$6*'Percentage CCM'!AM51</f>
        <v>2.8949379647524968E-3</v>
      </c>
      <c r="AN56" s="74">
        <f>AN$6*'Percentage CCM'!AN51</f>
        <v>2.575358602430057E-3</v>
      </c>
      <c r="AO56" s="74">
        <f>AO$6*'Percentage CCM'!AO51</f>
        <v>1.3318023263793552E-3</v>
      </c>
      <c r="AP56" s="74">
        <f>AP$6*'Percentage CCM'!AP51</f>
        <v>2.5495162198769489E-2</v>
      </c>
      <c r="AQ56" s="74">
        <f>AQ$6*'Percentage CCM'!AQ51</f>
        <v>7.9023929946685678E-4</v>
      </c>
      <c r="AR56" s="74">
        <f>AR$6*'Percentage CCM'!AR51</f>
        <v>5.7064197402134694E-3</v>
      </c>
      <c r="AS56" s="74">
        <f>AS$6*'Percentage CCM'!AS51</f>
        <v>1.9481690532548987E-2</v>
      </c>
      <c r="AT56" s="74">
        <f>AT$6*'Percentage CCM'!AT51</f>
        <v>1.0811858621931385E-2</v>
      </c>
      <c r="AU56" s="74">
        <f>AU$6*'Percentage CCM'!AU51</f>
        <v>2.2398682534434541E-3</v>
      </c>
      <c r="AV56" s="74">
        <f>AV$6*'Percentage CCM'!AV51</f>
        <v>1.2782766212699336E-3</v>
      </c>
      <c r="AW56" s="74">
        <f>AW$6*'Percentage CCM'!AW51</f>
        <v>1.1909564999482277E-3</v>
      </c>
      <c r="AX56" s="74">
        <f>AX$6*'Percentage CCM'!AX51</f>
        <v>3.3847290986693044E-3</v>
      </c>
      <c r="AY56" s="74">
        <f>AY$6*'Percentage CCM'!AY51</f>
        <v>1.6504507097090476E-2</v>
      </c>
      <c r="AZ56" s="74">
        <f>AZ$6*'Percentage CCM'!AZ51</f>
        <v>8.3143064041100532E-3</v>
      </c>
      <c r="BA56" s="74">
        <f>BA$6*'Percentage CCM'!BA51</f>
        <v>1.3256207223534485E-2</v>
      </c>
      <c r="BB56" s="74">
        <f>BB$6*'Percentage CCM'!BB51</f>
        <v>6.0130220233733857E-2</v>
      </c>
      <c r="BC56" s="74">
        <f>BC$6*'Percentage CCM'!BC51</f>
        <v>1.6885545395498944E-2</v>
      </c>
      <c r="BD56" s="74">
        <f>BD$6*'Percentage CCM'!BD51</f>
        <v>1.8052744999658941E-2</v>
      </c>
      <c r="BE56" s="74">
        <f>BE$6*'Percentage CCM'!BE51</f>
        <v>3.101369223327213E-2</v>
      </c>
      <c r="BF56" s="74">
        <f>BF$6*'Percentage CCM'!BF51</f>
        <v>1.090680941432608E-2</v>
      </c>
      <c r="BG56" s="74">
        <f>BG$6*'Percentage CCM'!BG51</f>
        <v>5.7106413180673743E-3</v>
      </c>
      <c r="BH56" s="74">
        <f>BH$6*'Percentage CCM'!BH51</f>
        <v>1.8421785381274126E-2</v>
      </c>
      <c r="BI56" s="74">
        <f>BI$6*'Percentage CCM'!BI51</f>
        <v>4.0143845421399017E-3</v>
      </c>
      <c r="BJ56" s="74">
        <f>BJ$6*'Percentage CCM'!BJ51</f>
        <v>5.0574449526562294E-3</v>
      </c>
      <c r="BK56" s="74">
        <f>BK$6*'Percentage CCM'!BK51</f>
        <v>6.6136536873236673E-3</v>
      </c>
      <c r="BL56" s="74">
        <f>BL$6*'Percentage CCM'!BL51</f>
        <v>1.5883645271056745E-3</v>
      </c>
      <c r="BM56" s="74">
        <f>BM$6*'Percentage CCM'!BM51</f>
        <v>6.8074679718029248E-3</v>
      </c>
      <c r="BN56" s="74">
        <f>BN$6*'Percentage CCM'!BN51</f>
        <v>1.5984443915861074E-3</v>
      </c>
      <c r="BO56" s="74">
        <f>BO$6*'Percentage CCM'!BO51</f>
        <v>1.205535959370232E-2</v>
      </c>
      <c r="BP56" s="74">
        <f>BP$6*'Percentage CCM'!BP51</f>
        <v>2.8084312023673938E-2</v>
      </c>
      <c r="BQ56" s="74">
        <f>BQ$6*'Percentage CCM'!BQ51</f>
        <v>1.7406570641810809E-3</v>
      </c>
      <c r="BR56" s="74">
        <f>BR$6*'Percentage CCM'!BR51</f>
        <v>7.4805676788193695E-4</v>
      </c>
      <c r="BS56" s="74">
        <f>BS$6*'Percentage CCM'!BS51</f>
        <v>9.210467512139409E-3</v>
      </c>
      <c r="BT56" s="74">
        <f>BT$6*'Percentage CCM'!BT51</f>
        <v>1.1389473215310355E-2</v>
      </c>
      <c r="BU56" s="74">
        <f>BU$6*'Percentage CCM'!BU51</f>
        <v>2.8805650469459147E-2</v>
      </c>
      <c r="BV56" s="74">
        <f>BV$6*'Percentage CCM'!BV51</f>
        <v>3.4999331285119847E-3</v>
      </c>
      <c r="BW56" s="74">
        <f>BW$6*'Percentage CCM'!BW51</f>
        <v>0.11626231538142145</v>
      </c>
      <c r="BX56" s="74">
        <f>BX$6*'Percentage CCM'!BX51</f>
        <v>5.0137794857153988E-3</v>
      </c>
      <c r="BY56" s="74">
        <f>BY$6*'Percentage CCM'!BY51</f>
        <v>2.8017002883374336E-3</v>
      </c>
      <c r="BZ56" s="74">
        <f>BZ$6*'Percentage CCM'!BZ51</f>
        <v>5.1853540413161524E-3</v>
      </c>
      <c r="CA56" s="74">
        <f>CA$6*'Percentage CCM'!CA51</f>
        <v>1.5548761078244173E-2</v>
      </c>
      <c r="CB56" s="74">
        <f>CB$6*'Percentage CCM'!CB51</f>
        <v>6.7551500650319804E-3</v>
      </c>
      <c r="CC56" s="74">
        <f>CC$6*'Percentage CCM'!CC51</f>
        <v>9.8279354737688452E-4</v>
      </c>
      <c r="CD56" s="74">
        <f>CD$6*'Percentage CCM'!CD51</f>
        <v>4.5451303032813606E-3</v>
      </c>
      <c r="CE56" s="74">
        <f>CE$6*'Percentage CCM'!CE51</f>
        <v>4.7375542402807418E-4</v>
      </c>
      <c r="CF56" s="74">
        <f>CF$6*'Percentage CCM'!CF51</f>
        <v>4.2242571148608157E-3</v>
      </c>
      <c r="CG56" s="74">
        <f>CG$6*'Percentage CCM'!CG51</f>
        <v>8.4947335622351683E-4</v>
      </c>
      <c r="CH56" s="74">
        <f>CH$6*'Percentage CCM'!CH51</f>
        <v>0.22280588506971996</v>
      </c>
      <c r="CI56" s="74">
        <f>CI$6*'Percentage CCM'!CI51</f>
        <v>2.0119927240733335E-2</v>
      </c>
      <c r="CK56" s="74">
        <f t="shared" si="4"/>
        <v>1.422330537952984</v>
      </c>
    </row>
    <row r="57" spans="1:89">
      <c r="A57" s="68" t="s">
        <v>777</v>
      </c>
      <c r="B57" s="74">
        <f>B$6*'Percentage CCM'!B52</f>
        <v>6.8939243762738472E-3</v>
      </c>
      <c r="C57" s="74">
        <f>C$6*'Percentage CCM'!C52</f>
        <v>7.2896405667244188E-2</v>
      </c>
      <c r="D57" s="74">
        <f>D$6*'Percentage CCM'!D52</f>
        <v>1.1161718444304551E-2</v>
      </c>
      <c r="E57" s="74">
        <f>E$6*'Percentage CCM'!E52</f>
        <v>5.3247432674192142E-3</v>
      </c>
      <c r="F57" s="74">
        <f>F$6*'Percentage CCM'!F52</f>
        <v>3.4198597001959003E-3</v>
      </c>
      <c r="G57" s="74">
        <f>G$6*'Percentage CCM'!G52</f>
        <v>1.117617001434635E-3</v>
      </c>
      <c r="H57" s="74">
        <f>H$6*'Percentage CCM'!H52</f>
        <v>2.4268887612422501E-3</v>
      </c>
      <c r="I57" s="74">
        <f>I$6*'Percentage CCM'!I52</f>
        <v>2.3703660918400543E-3</v>
      </c>
      <c r="J57" s="74">
        <f>J$6*'Percentage CCM'!J52</f>
        <v>2.4776570565920093E-2</v>
      </c>
      <c r="K57" s="74">
        <f>K$6*'Percentage CCM'!K52</f>
        <v>2.4665617010775395E-2</v>
      </c>
      <c r="L57" s="74">
        <f>L$6*'Percentage CCM'!L52</f>
        <v>3.326280955511447E-4</v>
      </c>
      <c r="M57" s="74">
        <f>M$6*'Percentage CCM'!M52</f>
        <v>2.6309938910036438E-4</v>
      </c>
      <c r="N57" s="74">
        <f>N$6*'Percentage CCM'!N52</f>
        <v>5.1907120367601471E-3</v>
      </c>
      <c r="O57" s="74">
        <f>O$6*'Percentage CCM'!O52</f>
        <v>6.4592119782458076E-4</v>
      </c>
      <c r="P57" s="74">
        <f>P$6*'Percentage CCM'!P52</f>
        <v>2.8444440898797996E-3</v>
      </c>
      <c r="Q57" s="74">
        <f>Q$6*'Percentage CCM'!Q52</f>
        <v>4.0650384259893307E-4</v>
      </c>
      <c r="R57" s="74">
        <f>R$6*'Percentage CCM'!R52</f>
        <v>1.6303740404250533E-3</v>
      </c>
      <c r="S57" s="74">
        <f>S$6*'Percentage CCM'!S52</f>
        <v>1.0886378744018933E-3</v>
      </c>
      <c r="T57" s="74">
        <f>T$6*'Percentage CCM'!T52</f>
        <v>5.7464317614734205E-4</v>
      </c>
      <c r="U57" s="74">
        <f>U$6*'Percentage CCM'!U52</f>
        <v>1.1458067055495806E-3</v>
      </c>
      <c r="V57" s="74">
        <f>V$6*'Percentage CCM'!V52</f>
        <v>1.5512036180085247E-3</v>
      </c>
      <c r="W57" s="74">
        <f>W$6*'Percentage CCM'!W52</f>
        <v>6.0476799711163699E-3</v>
      </c>
      <c r="X57" s="74">
        <f>X$6*'Percentage CCM'!X52</f>
        <v>1.1178973553973666E-2</v>
      </c>
      <c r="Y57" s="74">
        <f>Y$6*'Percentage CCM'!Y52</f>
        <v>3.0862797056279124E-3</v>
      </c>
      <c r="Z57" s="74">
        <f>Z$6*'Percentage CCM'!Z52</f>
        <v>1.5387162377463375E-3</v>
      </c>
      <c r="AA57" s="74">
        <f>AA$6*'Percentage CCM'!AA52</f>
        <v>7.6070752654081551E-4</v>
      </c>
      <c r="AB57" s="74">
        <f>AB$6*'Percentage CCM'!AB52</f>
        <v>0.11718755203065649</v>
      </c>
      <c r="AC57" s="74">
        <f>AC$6*'Percentage CCM'!AC52</f>
        <v>1.8866956085558273E-3</v>
      </c>
      <c r="AD57" s="74">
        <f>AD$6*'Percentage CCM'!AD52</f>
        <v>0.11545710627508696</v>
      </c>
      <c r="AE57" s="74">
        <f>AE$6*'Percentage CCM'!AE52</f>
        <v>9.165752212360169E-2</v>
      </c>
      <c r="AF57" s="74">
        <f>AF$6*'Percentage CCM'!AF52</f>
        <v>2.1189341272441545E-2</v>
      </c>
      <c r="AG57" s="74">
        <f>AG$6*'Percentage CCM'!AG52</f>
        <v>1.996246103192598E-2</v>
      </c>
      <c r="AH57" s="74">
        <f>AH$6*'Percentage CCM'!AH52</f>
        <v>5.0200167761894413E-2</v>
      </c>
      <c r="AI57" s="74">
        <f>AI$6*'Percentage CCM'!AI52</f>
        <v>2.4460452619804959E-3</v>
      </c>
      <c r="AJ57" s="74">
        <f>AJ$6*'Percentage CCM'!AJ52</f>
        <v>5.6683089421608653E-3</v>
      </c>
      <c r="AK57" s="74">
        <f>AK$6*'Percentage CCM'!AK52</f>
        <v>2.7645512381697874E-3</v>
      </c>
      <c r="AL57" s="74">
        <f>AL$6*'Percentage CCM'!AL52</f>
        <v>1.8282090815576702E-3</v>
      </c>
      <c r="AM57" s="74">
        <f>AM$6*'Percentage CCM'!AM52</f>
        <v>3.8402238307941289E-4</v>
      </c>
      <c r="AN57" s="74">
        <f>AN$6*'Percentage CCM'!AN52</f>
        <v>1.1922956492731744E-4</v>
      </c>
      <c r="AO57" s="74">
        <f>AO$6*'Percentage CCM'!AO52</f>
        <v>2.264063954844904E-2</v>
      </c>
      <c r="AP57" s="74">
        <f>AP$6*'Percentage CCM'!AP52</f>
        <v>0.13172500469364237</v>
      </c>
      <c r="AQ57" s="74">
        <f>AQ$6*'Percentage CCM'!AQ52</f>
        <v>4.7414357968011411E-3</v>
      </c>
      <c r="AR57" s="74">
        <f>AR$6*'Percentage CCM'!AR52</f>
        <v>1.0220453266053975E-2</v>
      </c>
      <c r="AS57" s="74">
        <f>AS$6*'Percentage CCM'!AS52</f>
        <v>6.7762401852344296E-3</v>
      </c>
      <c r="AT57" s="74">
        <f>AT$6*'Percentage CCM'!AT52</f>
        <v>2.5782124406144072E-3</v>
      </c>
      <c r="AU57" s="74">
        <f>AU$6*'Percentage CCM'!AU52</f>
        <v>1.2879242457299859E-2</v>
      </c>
      <c r="AV57" s="74">
        <f>AV$6*'Percentage CCM'!AV52</f>
        <v>2.9739496903014779E-3</v>
      </c>
      <c r="AW57" s="74">
        <f>AW$6*'Percentage CCM'!AW52</f>
        <v>4.6314974997986634E-3</v>
      </c>
      <c r="AX57" s="74">
        <f>AX$6*'Percentage CCM'!AX52</f>
        <v>4.0391100577453695E-2</v>
      </c>
      <c r="AY57" s="74">
        <f>AY$6*'Percentage CCM'!AY52</f>
        <v>3.571870938922566E-3</v>
      </c>
      <c r="AZ57" s="74">
        <f>AZ$6*'Percentage CCM'!AZ52</f>
        <v>2.3383986761559522E-3</v>
      </c>
      <c r="BA57" s="74">
        <f>BA$6*'Percentage CCM'!BA52</f>
        <v>6.9769511702813081E-4</v>
      </c>
      <c r="BB57" s="74">
        <f>BB$6*'Percentage CCM'!BB52</f>
        <v>2.0837205031491932E-3</v>
      </c>
      <c r="BC57" s="74">
        <f>BC$6*'Percentage CCM'!BC52</f>
        <v>1.4525200340214145E-3</v>
      </c>
      <c r="BD57" s="74">
        <f>BD$6*'Percentage CCM'!BD52</f>
        <v>2.158480380394004E-3</v>
      </c>
      <c r="BE57" s="74">
        <f>BE$6*'Percentage CCM'!BE52</f>
        <v>5.9917609484689015E-2</v>
      </c>
      <c r="BF57" s="74">
        <f>BF$6*'Percentage CCM'!BF52</f>
        <v>1.790670202352043E-3</v>
      </c>
      <c r="BG57" s="74">
        <f>BG$6*'Percentage CCM'!BG52</f>
        <v>6.2869445703494023E-4</v>
      </c>
      <c r="BH57" s="74">
        <f>BH$6*'Percentage CCM'!BH52</f>
        <v>1.8913032991441439E-2</v>
      </c>
      <c r="BI57" s="74">
        <f>BI$6*'Percentage CCM'!BI52</f>
        <v>4.7442726407107925E-3</v>
      </c>
      <c r="BJ57" s="74">
        <f>BJ$6*'Percentage CCM'!BJ52</f>
        <v>1.5172334857968688E-2</v>
      </c>
      <c r="BK57" s="74">
        <f>BK$6*'Percentage CCM'!BK52</f>
        <v>4.8392587956026826E-3</v>
      </c>
      <c r="BL57" s="74">
        <f>BL$6*'Percentage CCM'!BL52</f>
        <v>4.5381843631590703E-3</v>
      </c>
      <c r="BM57" s="74">
        <f>BM$6*'Percentage CCM'!BM52</f>
        <v>1.8720536922458043E-2</v>
      </c>
      <c r="BN57" s="74">
        <f>BN$6*'Percentage CCM'!BN52</f>
        <v>9.5906663495166425E-3</v>
      </c>
      <c r="BO57" s="74">
        <f>BO$6*'Percentage CCM'!BO52</f>
        <v>1.5069199492127899E-2</v>
      </c>
      <c r="BP57" s="74">
        <f>BP$6*'Percentage CCM'!BP52</f>
        <v>1.3373481916035207E-2</v>
      </c>
      <c r="BQ57" s="74">
        <f>BQ$6*'Percentage CCM'!BQ52</f>
        <v>9.6703170232282254E-4</v>
      </c>
      <c r="BR57" s="74">
        <f>BR$6*'Percentage CCM'!BR52</f>
        <v>6.1316128514912871E-5</v>
      </c>
      <c r="BS57" s="74">
        <f>BS$6*'Percentage CCM'!BS52</f>
        <v>0.20111656154084201</v>
      </c>
      <c r="BT57" s="74">
        <f>BT$6*'Percentage CCM'!BT52</f>
        <v>3.7727630025715553E-2</v>
      </c>
      <c r="BU57" s="74">
        <f>BU$6*'Percentage CCM'!BU52</f>
        <v>0.14706613638927257</v>
      </c>
      <c r="BV57" s="74">
        <f>BV$6*'Percentage CCM'!BV52</f>
        <v>1.7868773467789062E-2</v>
      </c>
      <c r="BW57" s="74">
        <f>BW$6*'Percentage CCM'!BW52</f>
        <v>0.59357276271004433</v>
      </c>
      <c r="BX57" s="74">
        <f>BX$6*'Percentage CCM'!BX52</f>
        <v>6.6509319708469563E-4</v>
      </c>
      <c r="BY57" s="74">
        <f>BY$6*'Percentage CCM'!BY52</f>
        <v>3.7165411988149629E-4</v>
      </c>
      <c r="BZ57" s="74">
        <f>BZ$6*'Percentage CCM'!BZ52</f>
        <v>9.783686870407835E-4</v>
      </c>
      <c r="CA57" s="74">
        <f>CA$6*'Percentage CCM'!CA52</f>
        <v>6.4100742049586004E-3</v>
      </c>
      <c r="CB57" s="74">
        <f>CB$6*'Percentage CCM'!CB52</f>
        <v>1.9090641488133857E-3</v>
      </c>
      <c r="CC57" s="74">
        <f>CC$6*'Percentage CCM'!CC52</f>
        <v>1.8264304862756261E-4</v>
      </c>
      <c r="CD57" s="74">
        <f>CD$6*'Percentage CCM'!CD52</f>
        <v>7.990821421629419E-4</v>
      </c>
      <c r="CE57" s="74">
        <f>CE$6*'Percentage CCM'!CE52</f>
        <v>7.8959237338012376E-5</v>
      </c>
      <c r="CF57" s="74">
        <f>CF$6*'Percentage CCM'!CF52</f>
        <v>7.8503893285024014E-4</v>
      </c>
      <c r="CG57" s="74">
        <f>CG$6*'Percentage CCM'!CG52</f>
        <v>1.4157889270391947E-4</v>
      </c>
      <c r="CH57" s="74">
        <f>CH$6*'Percentage CCM'!CH52</f>
        <v>0.19618128245132577</v>
      </c>
      <c r="CI57" s="74">
        <f>CI$6*'Percentage CCM'!CI52</f>
        <v>3.4689529725402302E-3</v>
      </c>
      <c r="CK57" s="74">
        <f t="shared" si="4"/>
        <v>2.2536016628021862</v>
      </c>
    </row>
    <row r="58" spans="1:89">
      <c r="A58" s="68" t="s">
        <v>685</v>
      </c>
      <c r="B58" s="74">
        <f>B$6*'Percentage CCM'!B53</f>
        <v>0</v>
      </c>
      <c r="C58" s="74">
        <f>C$6*'Percentage CCM'!C53</f>
        <v>0</v>
      </c>
      <c r="D58" s="74">
        <f>D$6*'Percentage CCM'!D53</f>
        <v>0</v>
      </c>
      <c r="E58" s="74">
        <f>E$6*'Percentage CCM'!E53</f>
        <v>0</v>
      </c>
      <c r="F58" s="74">
        <f>F$6*'Percentage CCM'!F53</f>
        <v>0</v>
      </c>
      <c r="G58" s="74">
        <f>G$6*'Percentage CCM'!G53</f>
        <v>0</v>
      </c>
      <c r="H58" s="74">
        <f>H$6*'Percentage CCM'!H53</f>
        <v>0</v>
      </c>
      <c r="I58" s="74">
        <f>I$6*'Percentage CCM'!I53</f>
        <v>0</v>
      </c>
      <c r="J58" s="74">
        <f>J$6*'Percentage CCM'!J53</f>
        <v>0</v>
      </c>
      <c r="K58" s="74">
        <f>K$6*'Percentage CCM'!K53</f>
        <v>0</v>
      </c>
      <c r="L58" s="74">
        <f>L$6*'Percentage CCM'!L53</f>
        <v>0</v>
      </c>
      <c r="M58" s="74">
        <f>M$6*'Percentage CCM'!M53</f>
        <v>0</v>
      </c>
      <c r="N58" s="74">
        <f>N$6*'Percentage CCM'!N53</f>
        <v>0</v>
      </c>
      <c r="O58" s="74">
        <f>O$6*'Percentage CCM'!O53</f>
        <v>0</v>
      </c>
      <c r="P58" s="74">
        <f>P$6*'Percentage CCM'!P53</f>
        <v>0</v>
      </c>
      <c r="Q58" s="74">
        <f>Q$6*'Percentage CCM'!Q53</f>
        <v>0</v>
      </c>
      <c r="R58" s="74">
        <f>R$6*'Percentage CCM'!R53</f>
        <v>0</v>
      </c>
      <c r="S58" s="74">
        <f>S$6*'Percentage CCM'!S53</f>
        <v>0</v>
      </c>
      <c r="T58" s="74">
        <f>T$6*'Percentage CCM'!T53</f>
        <v>0</v>
      </c>
      <c r="U58" s="74">
        <f>U$6*'Percentage CCM'!U53</f>
        <v>0</v>
      </c>
      <c r="V58" s="74">
        <f>V$6*'Percentage CCM'!V53</f>
        <v>0</v>
      </c>
      <c r="W58" s="74">
        <f>W$6*'Percentage CCM'!W53</f>
        <v>0</v>
      </c>
      <c r="X58" s="74">
        <f>X$6*'Percentage CCM'!X53</f>
        <v>0</v>
      </c>
      <c r="Y58" s="74">
        <f>Y$6*'Percentage CCM'!Y53</f>
        <v>0</v>
      </c>
      <c r="Z58" s="74">
        <f>Z$6*'Percentage CCM'!Z53</f>
        <v>0</v>
      </c>
      <c r="AA58" s="74">
        <f>AA$6*'Percentage CCM'!AA53</f>
        <v>0</v>
      </c>
      <c r="AB58" s="74">
        <f>AB$6*'Percentage CCM'!AB53</f>
        <v>0</v>
      </c>
      <c r="AC58" s="74">
        <f>AC$6*'Percentage CCM'!AC53</f>
        <v>0</v>
      </c>
      <c r="AD58" s="74">
        <f>AD$6*'Percentage CCM'!AD53</f>
        <v>0</v>
      </c>
      <c r="AE58" s="74">
        <f>AE$6*'Percentage CCM'!AE53</f>
        <v>0</v>
      </c>
      <c r="AF58" s="74">
        <f>AF$6*'Percentage CCM'!AF53</f>
        <v>0</v>
      </c>
      <c r="AG58" s="74">
        <f>AG$6*'Percentage CCM'!AG53</f>
        <v>0</v>
      </c>
      <c r="AH58" s="74">
        <f>AH$6*'Percentage CCM'!AH53</f>
        <v>0</v>
      </c>
      <c r="AI58" s="74">
        <f>AI$6*'Percentage CCM'!AI53</f>
        <v>0</v>
      </c>
      <c r="AJ58" s="74">
        <f>AJ$6*'Percentage CCM'!AJ53</f>
        <v>0</v>
      </c>
      <c r="AK58" s="74">
        <f>AK$6*'Percentage CCM'!AK53</f>
        <v>0</v>
      </c>
      <c r="AL58" s="74">
        <f>AL$6*'Percentage CCM'!AL53</f>
        <v>0</v>
      </c>
      <c r="AM58" s="74">
        <f>AM$6*'Percentage CCM'!AM53</f>
        <v>0</v>
      </c>
      <c r="AN58" s="74">
        <f>AN$6*'Percentage CCM'!AN53</f>
        <v>0</v>
      </c>
      <c r="AO58" s="74">
        <f>AO$6*'Percentage CCM'!AO53</f>
        <v>0</v>
      </c>
      <c r="AP58" s="74">
        <f>AP$6*'Percentage CCM'!AP53</f>
        <v>0</v>
      </c>
      <c r="AQ58" s="74">
        <f>AQ$6*'Percentage CCM'!AQ53</f>
        <v>0</v>
      </c>
      <c r="AR58" s="74">
        <f>AR$6*'Percentage CCM'!AR53</f>
        <v>0</v>
      </c>
      <c r="AS58" s="74">
        <f>AS$6*'Percentage CCM'!AS53</f>
        <v>0</v>
      </c>
      <c r="AT58" s="74">
        <f>AT$6*'Percentage CCM'!AT53</f>
        <v>0</v>
      </c>
      <c r="AU58" s="74">
        <f>AU$6*'Percentage CCM'!AU53</f>
        <v>0</v>
      </c>
      <c r="AV58" s="74">
        <f>AV$6*'Percentage CCM'!AV53</f>
        <v>0</v>
      </c>
      <c r="AW58" s="74">
        <f>AW$6*'Percentage CCM'!AW53</f>
        <v>0</v>
      </c>
      <c r="AX58" s="74">
        <f>AX$6*'Percentage CCM'!AX53</f>
        <v>0</v>
      </c>
      <c r="AY58" s="74">
        <f>AY$6*'Percentage CCM'!AY53</f>
        <v>0</v>
      </c>
      <c r="AZ58" s="74">
        <f>AZ$6*'Percentage CCM'!AZ53</f>
        <v>0</v>
      </c>
      <c r="BA58" s="74">
        <f>BA$6*'Percentage CCM'!BA53</f>
        <v>0</v>
      </c>
      <c r="BB58" s="74">
        <f>BB$6*'Percentage CCM'!BB53</f>
        <v>0</v>
      </c>
      <c r="BC58" s="74">
        <f>BC$6*'Percentage CCM'!BC53</f>
        <v>0</v>
      </c>
      <c r="BD58" s="74">
        <f>BD$6*'Percentage CCM'!BD53</f>
        <v>0</v>
      </c>
      <c r="BE58" s="74">
        <f>BE$6*'Percentage CCM'!BE53</f>
        <v>0</v>
      </c>
      <c r="BF58" s="74">
        <f>BF$6*'Percentage CCM'!BF53</f>
        <v>0</v>
      </c>
      <c r="BG58" s="74">
        <f>BG$6*'Percentage CCM'!BG53</f>
        <v>0</v>
      </c>
      <c r="BH58" s="74">
        <f>BH$6*'Percentage CCM'!BH53</f>
        <v>0</v>
      </c>
      <c r="BI58" s="74">
        <f>BI$6*'Percentage CCM'!BI53</f>
        <v>0</v>
      </c>
      <c r="BJ58" s="74">
        <f>BJ$6*'Percentage CCM'!BJ53</f>
        <v>0</v>
      </c>
      <c r="BK58" s="74">
        <f>BK$6*'Percentage CCM'!BK53</f>
        <v>0</v>
      </c>
      <c r="BL58" s="74">
        <f>BL$6*'Percentage CCM'!BL53</f>
        <v>0</v>
      </c>
      <c r="BM58" s="74">
        <f>BM$6*'Percentage CCM'!BM53</f>
        <v>0</v>
      </c>
      <c r="BN58" s="74">
        <f>BN$6*'Percentage CCM'!BN53</f>
        <v>0</v>
      </c>
      <c r="BO58" s="74">
        <f>BO$6*'Percentage CCM'!BO53</f>
        <v>0</v>
      </c>
      <c r="BP58" s="74">
        <f>BP$6*'Percentage CCM'!BP53</f>
        <v>0</v>
      </c>
      <c r="BQ58" s="74">
        <f>BQ$6*'Percentage CCM'!BQ53</f>
        <v>0</v>
      </c>
      <c r="BR58" s="74">
        <f>BR$6*'Percentage CCM'!BR53</f>
        <v>0</v>
      </c>
      <c r="BS58" s="74">
        <f>BS$6*'Percentage CCM'!BS53</f>
        <v>0</v>
      </c>
      <c r="BT58" s="74">
        <f>BT$6*'Percentage CCM'!BT53</f>
        <v>0</v>
      </c>
      <c r="BU58" s="74">
        <f>BU$6*'Percentage CCM'!BU53</f>
        <v>0</v>
      </c>
      <c r="BV58" s="74">
        <f>BV$6*'Percentage CCM'!BV53</f>
        <v>0</v>
      </c>
      <c r="BW58" s="74">
        <f>BW$6*'Percentage CCM'!BW53</f>
        <v>0</v>
      </c>
      <c r="BX58" s="74">
        <f>BX$6*'Percentage CCM'!BX53</f>
        <v>0</v>
      </c>
      <c r="BY58" s="74">
        <f>BY$6*'Percentage CCM'!BY53</f>
        <v>0</v>
      </c>
      <c r="BZ58" s="74">
        <f>BZ$6*'Percentage CCM'!BZ53</f>
        <v>0</v>
      </c>
      <c r="CA58" s="74">
        <f>CA$6*'Percentage CCM'!CA53</f>
        <v>0</v>
      </c>
      <c r="CB58" s="74">
        <f>CB$6*'Percentage CCM'!CB53</f>
        <v>0</v>
      </c>
      <c r="CC58" s="74">
        <f>CC$6*'Percentage CCM'!CC53</f>
        <v>0</v>
      </c>
      <c r="CD58" s="74">
        <f>CD$6*'Percentage CCM'!CD53</f>
        <v>0</v>
      </c>
      <c r="CE58" s="74">
        <f>CE$6*'Percentage CCM'!CE53</f>
        <v>0</v>
      </c>
      <c r="CF58" s="74">
        <f>CF$6*'Percentage CCM'!CF53</f>
        <v>0</v>
      </c>
      <c r="CG58" s="74">
        <f>CG$6*'Percentage CCM'!CG53</f>
        <v>0</v>
      </c>
      <c r="CH58" s="74">
        <f>CH$6*'Percentage CCM'!CH53</f>
        <v>0</v>
      </c>
      <c r="CI58" s="74">
        <f>CI$6*'Percentage CCM'!CI53</f>
        <v>0</v>
      </c>
      <c r="CK58" s="74">
        <f t="shared" si="4"/>
        <v>0</v>
      </c>
    </row>
    <row r="59" spans="1:89">
      <c r="A59" s="68" t="s">
        <v>672</v>
      </c>
      <c r="B59" s="74">
        <f>B$6*'Percentage CCM'!B54</f>
        <v>0</v>
      </c>
      <c r="C59" s="74">
        <f>C$6*'Percentage CCM'!C54</f>
        <v>0</v>
      </c>
      <c r="D59" s="74">
        <f>D$6*'Percentage CCM'!D54</f>
        <v>0</v>
      </c>
      <c r="E59" s="74">
        <f>E$6*'Percentage CCM'!E54</f>
        <v>0</v>
      </c>
      <c r="F59" s="74">
        <f>F$6*'Percentage CCM'!F54</f>
        <v>0</v>
      </c>
      <c r="G59" s="74">
        <f>G$6*'Percentage CCM'!G54</f>
        <v>0</v>
      </c>
      <c r="H59" s="74">
        <f>H$6*'Percentage CCM'!H54</f>
        <v>0</v>
      </c>
      <c r="I59" s="74">
        <f>I$6*'Percentage CCM'!I54</f>
        <v>0</v>
      </c>
      <c r="J59" s="74">
        <f>J$6*'Percentage CCM'!J54</f>
        <v>0</v>
      </c>
      <c r="K59" s="74">
        <f>K$6*'Percentage CCM'!K54</f>
        <v>0</v>
      </c>
      <c r="L59" s="74">
        <f>L$6*'Percentage CCM'!L54</f>
        <v>0</v>
      </c>
      <c r="M59" s="74">
        <f>M$6*'Percentage CCM'!M54</f>
        <v>0</v>
      </c>
      <c r="N59" s="74">
        <f>N$6*'Percentage CCM'!N54</f>
        <v>0</v>
      </c>
      <c r="O59" s="74">
        <f>O$6*'Percentage CCM'!O54</f>
        <v>0</v>
      </c>
      <c r="P59" s="74">
        <f>P$6*'Percentage CCM'!P54</f>
        <v>0</v>
      </c>
      <c r="Q59" s="74">
        <f>Q$6*'Percentage CCM'!Q54</f>
        <v>0</v>
      </c>
      <c r="R59" s="74">
        <f>R$6*'Percentage CCM'!R54</f>
        <v>0</v>
      </c>
      <c r="S59" s="74">
        <f>S$6*'Percentage CCM'!S54</f>
        <v>0</v>
      </c>
      <c r="T59" s="74">
        <f>T$6*'Percentage CCM'!T54</f>
        <v>0</v>
      </c>
      <c r="U59" s="74">
        <f>U$6*'Percentage CCM'!U54</f>
        <v>0</v>
      </c>
      <c r="V59" s="74">
        <f>V$6*'Percentage CCM'!V54</f>
        <v>0</v>
      </c>
      <c r="W59" s="74">
        <f>W$6*'Percentage CCM'!W54</f>
        <v>0</v>
      </c>
      <c r="X59" s="74">
        <f>X$6*'Percentage CCM'!X54</f>
        <v>0</v>
      </c>
      <c r="Y59" s="74">
        <f>Y$6*'Percentage CCM'!Y54</f>
        <v>0</v>
      </c>
      <c r="Z59" s="74">
        <f>Z$6*'Percentage CCM'!Z54</f>
        <v>0</v>
      </c>
      <c r="AA59" s="74">
        <f>AA$6*'Percentage CCM'!AA54</f>
        <v>0</v>
      </c>
      <c r="AB59" s="74">
        <f>AB$6*'Percentage CCM'!AB54</f>
        <v>0</v>
      </c>
      <c r="AC59" s="74">
        <f>AC$6*'Percentage CCM'!AC54</f>
        <v>0</v>
      </c>
      <c r="AD59" s="74">
        <f>AD$6*'Percentage CCM'!AD54</f>
        <v>0</v>
      </c>
      <c r="AE59" s="74">
        <f>AE$6*'Percentage CCM'!AE54</f>
        <v>0</v>
      </c>
      <c r="AF59" s="74">
        <f>AF$6*'Percentage CCM'!AF54</f>
        <v>0</v>
      </c>
      <c r="AG59" s="74">
        <f>AG$6*'Percentage CCM'!AG54</f>
        <v>0</v>
      </c>
      <c r="AH59" s="74">
        <f>AH$6*'Percentage CCM'!AH54</f>
        <v>0</v>
      </c>
      <c r="AI59" s="74">
        <f>AI$6*'Percentage CCM'!AI54</f>
        <v>0</v>
      </c>
      <c r="AJ59" s="74">
        <f>AJ$6*'Percentage CCM'!AJ54</f>
        <v>0</v>
      </c>
      <c r="AK59" s="74">
        <f>AK$6*'Percentage CCM'!AK54</f>
        <v>0</v>
      </c>
      <c r="AL59" s="74">
        <f>AL$6*'Percentage CCM'!AL54</f>
        <v>0</v>
      </c>
      <c r="AM59" s="74">
        <f>AM$6*'Percentage CCM'!AM54</f>
        <v>0</v>
      </c>
      <c r="AN59" s="74">
        <f>AN$6*'Percentage CCM'!AN54</f>
        <v>0</v>
      </c>
      <c r="AO59" s="74">
        <f>AO$6*'Percentage CCM'!AO54</f>
        <v>0</v>
      </c>
      <c r="AP59" s="74">
        <f>AP$6*'Percentage CCM'!AP54</f>
        <v>0</v>
      </c>
      <c r="AQ59" s="74">
        <f>AQ$6*'Percentage CCM'!AQ54</f>
        <v>0</v>
      </c>
      <c r="AR59" s="74">
        <f>AR$6*'Percentage CCM'!AR54</f>
        <v>0</v>
      </c>
      <c r="AS59" s="74">
        <f>AS$6*'Percentage CCM'!AS54</f>
        <v>0</v>
      </c>
      <c r="AT59" s="74">
        <f>AT$6*'Percentage CCM'!AT54</f>
        <v>0</v>
      </c>
      <c r="AU59" s="74">
        <f>AU$6*'Percentage CCM'!AU54</f>
        <v>0</v>
      </c>
      <c r="AV59" s="74">
        <f>AV$6*'Percentage CCM'!AV54</f>
        <v>0</v>
      </c>
      <c r="AW59" s="74">
        <f>AW$6*'Percentage CCM'!AW54</f>
        <v>0</v>
      </c>
      <c r="AX59" s="74">
        <f>AX$6*'Percentage CCM'!AX54</f>
        <v>0</v>
      </c>
      <c r="AY59" s="74">
        <f>AY$6*'Percentage CCM'!AY54</f>
        <v>0</v>
      </c>
      <c r="AZ59" s="74">
        <f>AZ$6*'Percentage CCM'!AZ54</f>
        <v>0</v>
      </c>
      <c r="BA59" s="74">
        <f>BA$6*'Percentage CCM'!BA54</f>
        <v>0</v>
      </c>
      <c r="BB59" s="74">
        <f>BB$6*'Percentage CCM'!BB54</f>
        <v>0</v>
      </c>
      <c r="BC59" s="74">
        <f>BC$6*'Percentage CCM'!BC54</f>
        <v>0</v>
      </c>
      <c r="BD59" s="74">
        <f>BD$6*'Percentage CCM'!BD54</f>
        <v>0</v>
      </c>
      <c r="BE59" s="74">
        <f>BE$6*'Percentage CCM'!BE54</f>
        <v>0</v>
      </c>
      <c r="BF59" s="74">
        <f>BF$6*'Percentage CCM'!BF54</f>
        <v>0</v>
      </c>
      <c r="BG59" s="74">
        <f>BG$6*'Percentage CCM'!BG54</f>
        <v>0</v>
      </c>
      <c r="BH59" s="74">
        <f>BH$6*'Percentage CCM'!BH54</f>
        <v>0</v>
      </c>
      <c r="BI59" s="74">
        <f>BI$6*'Percentage CCM'!BI54</f>
        <v>0</v>
      </c>
      <c r="BJ59" s="74">
        <f>BJ$6*'Percentage CCM'!BJ54</f>
        <v>0</v>
      </c>
      <c r="BK59" s="74">
        <f>BK$6*'Percentage CCM'!BK54</f>
        <v>0</v>
      </c>
      <c r="BL59" s="74">
        <f>BL$6*'Percentage CCM'!BL54</f>
        <v>0</v>
      </c>
      <c r="BM59" s="74">
        <f>BM$6*'Percentage CCM'!BM54</f>
        <v>0</v>
      </c>
      <c r="BN59" s="74">
        <f>BN$6*'Percentage CCM'!BN54</f>
        <v>0</v>
      </c>
      <c r="BO59" s="74">
        <f>BO$6*'Percentage CCM'!BO54</f>
        <v>0</v>
      </c>
      <c r="BP59" s="74">
        <f>BP$6*'Percentage CCM'!BP54</f>
        <v>0</v>
      </c>
      <c r="BQ59" s="74">
        <f>BQ$6*'Percentage CCM'!BQ54</f>
        <v>0</v>
      </c>
      <c r="BR59" s="74">
        <f>BR$6*'Percentage CCM'!BR54</f>
        <v>0</v>
      </c>
      <c r="BS59" s="74">
        <f>BS$6*'Percentage CCM'!BS54</f>
        <v>0</v>
      </c>
      <c r="BT59" s="74">
        <f>BT$6*'Percentage CCM'!BT54</f>
        <v>0</v>
      </c>
      <c r="BU59" s="74">
        <f>BU$6*'Percentage CCM'!BU54</f>
        <v>0</v>
      </c>
      <c r="BV59" s="74">
        <f>BV$6*'Percentage CCM'!BV54</f>
        <v>0</v>
      </c>
      <c r="BW59" s="74">
        <f>BW$6*'Percentage CCM'!BW54</f>
        <v>0</v>
      </c>
      <c r="BX59" s="74">
        <f>BX$6*'Percentage CCM'!BX54</f>
        <v>0</v>
      </c>
      <c r="BY59" s="74">
        <f>BY$6*'Percentage CCM'!BY54</f>
        <v>0</v>
      </c>
      <c r="BZ59" s="74">
        <f>BZ$6*'Percentage CCM'!BZ54</f>
        <v>0</v>
      </c>
      <c r="CA59" s="74">
        <f>CA$6*'Percentage CCM'!CA54</f>
        <v>0</v>
      </c>
      <c r="CB59" s="74">
        <f>CB$6*'Percentage CCM'!CB54</f>
        <v>0</v>
      </c>
      <c r="CC59" s="74">
        <f>CC$6*'Percentage CCM'!CC54</f>
        <v>0</v>
      </c>
      <c r="CD59" s="74">
        <f>CD$6*'Percentage CCM'!CD54</f>
        <v>0</v>
      </c>
      <c r="CE59" s="74">
        <f>CE$6*'Percentage CCM'!CE54</f>
        <v>0</v>
      </c>
      <c r="CF59" s="74">
        <f>CF$6*'Percentage CCM'!CF54</f>
        <v>0</v>
      </c>
      <c r="CG59" s="74">
        <f>CG$6*'Percentage CCM'!CG54</f>
        <v>0</v>
      </c>
      <c r="CH59" s="74">
        <f>CH$6*'Percentage CCM'!CH54</f>
        <v>0</v>
      </c>
      <c r="CI59" s="74">
        <f>CI$6*'Percentage CCM'!CI54</f>
        <v>0</v>
      </c>
      <c r="CK59" s="74">
        <f t="shared" si="4"/>
        <v>0</v>
      </c>
    </row>
    <row r="60" spans="1:89">
      <c r="A60" s="68" t="s">
        <v>778</v>
      </c>
      <c r="B60" s="74">
        <f>B$6*'Percentage CCM'!B55</f>
        <v>0</v>
      </c>
      <c r="C60" s="74">
        <f>C$6*'Percentage CCM'!C55</f>
        <v>0</v>
      </c>
      <c r="D60" s="74">
        <f>D$6*'Percentage CCM'!D55</f>
        <v>0</v>
      </c>
      <c r="E60" s="74">
        <f>E$6*'Percentage CCM'!E55</f>
        <v>0</v>
      </c>
      <c r="F60" s="74">
        <f>F$6*'Percentage CCM'!F55</f>
        <v>0</v>
      </c>
      <c r="G60" s="74">
        <f>G$6*'Percentage CCM'!G55</f>
        <v>0</v>
      </c>
      <c r="H60" s="74">
        <f>H$6*'Percentage CCM'!H55</f>
        <v>0</v>
      </c>
      <c r="I60" s="74">
        <f>I$6*'Percentage CCM'!I55</f>
        <v>0</v>
      </c>
      <c r="J60" s="74">
        <f>J$6*'Percentage CCM'!J55</f>
        <v>0</v>
      </c>
      <c r="K60" s="74">
        <f>K$6*'Percentage CCM'!K55</f>
        <v>0</v>
      </c>
      <c r="L60" s="74">
        <f>L$6*'Percentage CCM'!L55</f>
        <v>0</v>
      </c>
      <c r="M60" s="74">
        <f>M$6*'Percentage CCM'!M55</f>
        <v>0</v>
      </c>
      <c r="N60" s="74">
        <f>N$6*'Percentage CCM'!N55</f>
        <v>0</v>
      </c>
      <c r="O60" s="74">
        <f>O$6*'Percentage CCM'!O55</f>
        <v>0</v>
      </c>
      <c r="P60" s="74">
        <f>P$6*'Percentage CCM'!P55</f>
        <v>0</v>
      </c>
      <c r="Q60" s="74">
        <f>Q$6*'Percentage CCM'!Q55</f>
        <v>0</v>
      </c>
      <c r="R60" s="74">
        <f>R$6*'Percentage CCM'!R55</f>
        <v>0</v>
      </c>
      <c r="S60" s="74">
        <f>S$6*'Percentage CCM'!S55</f>
        <v>0</v>
      </c>
      <c r="T60" s="74">
        <f>T$6*'Percentage CCM'!T55</f>
        <v>0</v>
      </c>
      <c r="U60" s="74">
        <f>U$6*'Percentage CCM'!U55</f>
        <v>0</v>
      </c>
      <c r="V60" s="74">
        <f>V$6*'Percentage CCM'!V55</f>
        <v>0</v>
      </c>
      <c r="W60" s="74">
        <f>W$6*'Percentage CCM'!W55</f>
        <v>0</v>
      </c>
      <c r="X60" s="74">
        <f>X$6*'Percentage CCM'!X55</f>
        <v>0</v>
      </c>
      <c r="Y60" s="74">
        <f>Y$6*'Percentage CCM'!Y55</f>
        <v>5.0152045216453568E-3</v>
      </c>
      <c r="Z60" s="74">
        <f>Z$6*'Percentage CCM'!Z55</f>
        <v>0</v>
      </c>
      <c r="AA60" s="74">
        <f>AA$6*'Percentage CCM'!AA55</f>
        <v>0</v>
      </c>
      <c r="AB60" s="74">
        <f>AB$6*'Percentage CCM'!AB55</f>
        <v>0</v>
      </c>
      <c r="AC60" s="74">
        <f>AC$6*'Percentage CCM'!AC55</f>
        <v>0</v>
      </c>
      <c r="AD60" s="74">
        <f>AD$6*'Percentage CCM'!AD55</f>
        <v>0</v>
      </c>
      <c r="AE60" s="74">
        <f>AE$6*'Percentage CCM'!AE55</f>
        <v>0</v>
      </c>
      <c r="AF60" s="74">
        <f>AF$6*'Percentage CCM'!AF55</f>
        <v>0</v>
      </c>
      <c r="AG60" s="74">
        <f>AG$6*'Percentage CCM'!AG55</f>
        <v>0</v>
      </c>
      <c r="AH60" s="74">
        <f>AH$6*'Percentage CCM'!AH55</f>
        <v>0</v>
      </c>
      <c r="AI60" s="74">
        <f>AI$6*'Percentage CCM'!AI55</f>
        <v>0</v>
      </c>
      <c r="AJ60" s="74">
        <f>AJ$6*'Percentage CCM'!AJ55</f>
        <v>0</v>
      </c>
      <c r="AK60" s="74">
        <f>AK$6*'Percentage CCM'!AK55</f>
        <v>0</v>
      </c>
      <c r="AL60" s="74">
        <f>AL$6*'Percentage CCM'!AL55</f>
        <v>0</v>
      </c>
      <c r="AM60" s="74">
        <f>AM$6*'Percentage CCM'!AM55</f>
        <v>0</v>
      </c>
      <c r="AN60" s="74">
        <f>AN$6*'Percentage CCM'!AN55</f>
        <v>0</v>
      </c>
      <c r="AO60" s="74">
        <f>AO$6*'Percentage CCM'!AO55</f>
        <v>0</v>
      </c>
      <c r="AP60" s="74">
        <f>AP$6*'Percentage CCM'!AP55</f>
        <v>0</v>
      </c>
      <c r="AQ60" s="74">
        <f>AQ$6*'Percentage CCM'!AQ55</f>
        <v>0</v>
      </c>
      <c r="AR60" s="74">
        <f>AR$6*'Percentage CCM'!AR55</f>
        <v>0</v>
      </c>
      <c r="AS60" s="74">
        <f>AS$6*'Percentage CCM'!AS55</f>
        <v>0</v>
      </c>
      <c r="AT60" s="74">
        <f>AT$6*'Percentage CCM'!AT55</f>
        <v>0</v>
      </c>
      <c r="AU60" s="74">
        <f>AU$6*'Percentage CCM'!AU55</f>
        <v>0</v>
      </c>
      <c r="AV60" s="74">
        <f>AV$6*'Percentage CCM'!AV55</f>
        <v>0</v>
      </c>
      <c r="AW60" s="74">
        <f>AW$6*'Percentage CCM'!AW55</f>
        <v>0</v>
      </c>
      <c r="AX60" s="74">
        <f>AX$6*'Percentage CCM'!AX55</f>
        <v>0</v>
      </c>
      <c r="AY60" s="74">
        <f>AY$6*'Percentage CCM'!AY55</f>
        <v>0</v>
      </c>
      <c r="AZ60" s="74">
        <f>AZ$6*'Percentage CCM'!AZ55</f>
        <v>0</v>
      </c>
      <c r="BA60" s="74">
        <f>BA$6*'Percentage CCM'!BA55</f>
        <v>2.3778612413513742</v>
      </c>
      <c r="BB60" s="74">
        <f>BB$6*'Percentage CCM'!BB55</f>
        <v>0</v>
      </c>
      <c r="BC60" s="74">
        <f>BC$6*'Percentage CCM'!BC55</f>
        <v>0.18592256435474105</v>
      </c>
      <c r="BD60" s="74">
        <f>BD$6*'Percentage CCM'!BD55</f>
        <v>0</v>
      </c>
      <c r="BE60" s="74">
        <f>BE$6*'Percentage CCM'!BE55</f>
        <v>0</v>
      </c>
      <c r="BF60" s="74">
        <f>BF$6*'Percentage CCM'!BF55</f>
        <v>0</v>
      </c>
      <c r="BG60" s="74">
        <f>BG$6*'Percentage CCM'!BG55</f>
        <v>0</v>
      </c>
      <c r="BH60" s="74">
        <f>BH$6*'Percentage CCM'!BH55</f>
        <v>0</v>
      </c>
      <c r="BI60" s="74">
        <f>BI$6*'Percentage CCM'!BI55</f>
        <v>0</v>
      </c>
      <c r="BJ60" s="74">
        <f>BJ$6*'Percentage CCM'!BJ55</f>
        <v>0</v>
      </c>
      <c r="BK60" s="74">
        <f>BK$6*'Percentage CCM'!BK55</f>
        <v>0</v>
      </c>
      <c r="BL60" s="74">
        <f>BL$6*'Percentage CCM'!BL55</f>
        <v>0</v>
      </c>
      <c r="BM60" s="74">
        <f>BM$6*'Percentage CCM'!BM55</f>
        <v>0</v>
      </c>
      <c r="BN60" s="74">
        <f>BN$6*'Percentage CCM'!BN55</f>
        <v>0</v>
      </c>
      <c r="BO60" s="74">
        <f>BO$6*'Percentage CCM'!BO55</f>
        <v>0</v>
      </c>
      <c r="BP60" s="74">
        <f>BP$6*'Percentage CCM'!BP55</f>
        <v>0</v>
      </c>
      <c r="BQ60" s="74">
        <f>BQ$6*'Percentage CCM'!BQ55</f>
        <v>0</v>
      </c>
      <c r="BR60" s="74">
        <f>BR$6*'Percentage CCM'!BR55</f>
        <v>0</v>
      </c>
      <c r="BS60" s="74">
        <f>BS$6*'Percentage CCM'!BS55</f>
        <v>0</v>
      </c>
      <c r="BT60" s="74">
        <f>BT$6*'Percentage CCM'!BT55</f>
        <v>0</v>
      </c>
      <c r="BU60" s="74">
        <f>BU$6*'Percentage CCM'!BU55</f>
        <v>0</v>
      </c>
      <c r="BV60" s="74">
        <f>BV$6*'Percentage CCM'!BV55</f>
        <v>0</v>
      </c>
      <c r="BW60" s="74">
        <f>BW$6*'Percentage CCM'!BW55</f>
        <v>0</v>
      </c>
      <c r="BX60" s="74">
        <f>BX$6*'Percentage CCM'!BX55</f>
        <v>0</v>
      </c>
      <c r="BY60" s="74">
        <f>BY$6*'Percentage CCM'!BY55</f>
        <v>0</v>
      </c>
      <c r="BZ60" s="74">
        <f>BZ$6*'Percentage CCM'!BZ55</f>
        <v>0</v>
      </c>
      <c r="CA60" s="74">
        <f>CA$6*'Percentage CCM'!CA55</f>
        <v>0</v>
      </c>
      <c r="CB60" s="74">
        <f>CB$6*'Percentage CCM'!CB55</f>
        <v>0</v>
      </c>
      <c r="CC60" s="74">
        <f>CC$6*'Percentage CCM'!CC55</f>
        <v>0</v>
      </c>
      <c r="CD60" s="74">
        <f>CD$6*'Percentage CCM'!CD55</f>
        <v>0</v>
      </c>
      <c r="CE60" s="74">
        <f>CE$6*'Percentage CCM'!CE55</f>
        <v>0</v>
      </c>
      <c r="CF60" s="74">
        <f>CF$6*'Percentage CCM'!CF55</f>
        <v>0</v>
      </c>
      <c r="CG60" s="74">
        <f>CG$6*'Percentage CCM'!CG55</f>
        <v>0</v>
      </c>
      <c r="CH60" s="74">
        <f>CH$6*'Percentage CCM'!CH55</f>
        <v>0</v>
      </c>
      <c r="CI60" s="74">
        <f>CI$6*'Percentage CCM'!CI55</f>
        <v>0</v>
      </c>
      <c r="CK60" s="75">
        <f t="shared" si="4"/>
        <v>2.5687990102277602</v>
      </c>
    </row>
    <row r="61" spans="1:89">
      <c r="A61" s="68" t="s">
        <v>673</v>
      </c>
      <c r="B61" s="74">
        <f>B$6*'Percentage CCM'!B56</f>
        <v>0</v>
      </c>
      <c r="C61" s="74">
        <f>C$6*'Percentage CCM'!C56</f>
        <v>0</v>
      </c>
      <c r="D61" s="74">
        <f>D$6*'Percentage CCM'!D56</f>
        <v>0</v>
      </c>
      <c r="E61" s="74">
        <f>E$6*'Percentage CCM'!E56</f>
        <v>0</v>
      </c>
      <c r="F61" s="74">
        <f>F$6*'Percentage CCM'!F56</f>
        <v>0</v>
      </c>
      <c r="G61" s="74">
        <f>G$6*'Percentage CCM'!G56</f>
        <v>0</v>
      </c>
      <c r="H61" s="74">
        <f>H$6*'Percentage CCM'!H56</f>
        <v>0</v>
      </c>
      <c r="I61" s="74">
        <f>I$6*'Percentage CCM'!I56</f>
        <v>0</v>
      </c>
      <c r="J61" s="74">
        <f>J$6*'Percentage CCM'!J56</f>
        <v>0</v>
      </c>
      <c r="K61" s="74">
        <f>K$6*'Percentage CCM'!K56</f>
        <v>0</v>
      </c>
      <c r="L61" s="74">
        <f>L$6*'Percentage CCM'!L56</f>
        <v>0</v>
      </c>
      <c r="M61" s="74">
        <f>M$6*'Percentage CCM'!M56</f>
        <v>0</v>
      </c>
      <c r="N61" s="74">
        <f>N$6*'Percentage CCM'!N56</f>
        <v>0</v>
      </c>
      <c r="O61" s="74">
        <f>O$6*'Percentage CCM'!O56</f>
        <v>0</v>
      </c>
      <c r="P61" s="74">
        <f>P$6*'Percentage CCM'!P56</f>
        <v>0</v>
      </c>
      <c r="Q61" s="74">
        <f>Q$6*'Percentage CCM'!Q56</f>
        <v>0</v>
      </c>
      <c r="R61" s="74">
        <f>R$6*'Percentage CCM'!R56</f>
        <v>0</v>
      </c>
      <c r="S61" s="74">
        <f>S$6*'Percentage CCM'!S56</f>
        <v>0</v>
      </c>
      <c r="T61" s="74">
        <f>T$6*'Percentage CCM'!T56</f>
        <v>0</v>
      </c>
      <c r="U61" s="74">
        <f>U$6*'Percentage CCM'!U56</f>
        <v>0</v>
      </c>
      <c r="V61" s="74">
        <f>V$6*'Percentage CCM'!V56</f>
        <v>0</v>
      </c>
      <c r="W61" s="74">
        <f>W$6*'Percentage CCM'!W56</f>
        <v>0</v>
      </c>
      <c r="X61" s="74">
        <f>X$6*'Percentage CCM'!X56</f>
        <v>0</v>
      </c>
      <c r="Y61" s="74">
        <f>Y$6*'Percentage CCM'!Y56</f>
        <v>0</v>
      </c>
      <c r="Z61" s="74">
        <f>Z$6*'Percentage CCM'!Z56</f>
        <v>0</v>
      </c>
      <c r="AA61" s="74">
        <f>AA$6*'Percentage CCM'!AA56</f>
        <v>0</v>
      </c>
      <c r="AB61" s="74">
        <f>AB$6*'Percentage CCM'!AB56</f>
        <v>0</v>
      </c>
      <c r="AC61" s="74">
        <f>AC$6*'Percentage CCM'!AC56</f>
        <v>0</v>
      </c>
      <c r="AD61" s="74">
        <f>AD$6*'Percentage CCM'!AD56</f>
        <v>0</v>
      </c>
      <c r="AE61" s="74">
        <f>AE$6*'Percentage CCM'!AE56</f>
        <v>0</v>
      </c>
      <c r="AF61" s="74">
        <f>AF$6*'Percentage CCM'!AF56</f>
        <v>0</v>
      </c>
      <c r="AG61" s="74">
        <f>AG$6*'Percentage CCM'!AG56</f>
        <v>0</v>
      </c>
      <c r="AH61" s="74">
        <f>AH$6*'Percentage CCM'!AH56</f>
        <v>0</v>
      </c>
      <c r="AI61" s="74">
        <f>AI$6*'Percentage CCM'!AI56</f>
        <v>0</v>
      </c>
      <c r="AJ61" s="74">
        <f>AJ$6*'Percentage CCM'!AJ56</f>
        <v>0</v>
      </c>
      <c r="AK61" s="74">
        <f>AK$6*'Percentage CCM'!AK56</f>
        <v>0</v>
      </c>
      <c r="AL61" s="74">
        <f>AL$6*'Percentage CCM'!AL56</f>
        <v>0</v>
      </c>
      <c r="AM61" s="74">
        <f>AM$6*'Percentage CCM'!AM56</f>
        <v>0</v>
      </c>
      <c r="AN61" s="74">
        <f>AN$6*'Percentage CCM'!AN56</f>
        <v>0</v>
      </c>
      <c r="AO61" s="74">
        <f>AO$6*'Percentage CCM'!AO56</f>
        <v>0</v>
      </c>
      <c r="AP61" s="74">
        <f>AP$6*'Percentage CCM'!AP56</f>
        <v>0</v>
      </c>
      <c r="AQ61" s="74">
        <f>AQ$6*'Percentage CCM'!AQ56</f>
        <v>0</v>
      </c>
      <c r="AR61" s="74">
        <f>AR$6*'Percentage CCM'!AR56</f>
        <v>0</v>
      </c>
      <c r="AS61" s="74">
        <f>AS$6*'Percentage CCM'!AS56</f>
        <v>0</v>
      </c>
      <c r="AT61" s="74">
        <f>AT$6*'Percentage CCM'!AT56</f>
        <v>0</v>
      </c>
      <c r="AU61" s="74">
        <f>AU$6*'Percentage CCM'!AU56</f>
        <v>0</v>
      </c>
      <c r="AV61" s="74">
        <f>AV$6*'Percentage CCM'!AV56</f>
        <v>0</v>
      </c>
      <c r="AW61" s="74">
        <f>AW$6*'Percentage CCM'!AW56</f>
        <v>0</v>
      </c>
      <c r="AX61" s="74">
        <f>AX$6*'Percentage CCM'!AX56</f>
        <v>0</v>
      </c>
      <c r="AY61" s="74">
        <f>AY$6*'Percentage CCM'!AY56</f>
        <v>0</v>
      </c>
      <c r="AZ61" s="74">
        <f>AZ$6*'Percentage CCM'!AZ56</f>
        <v>0</v>
      </c>
      <c r="BA61" s="74">
        <f>BA$6*'Percentage CCM'!BA56</f>
        <v>0</v>
      </c>
      <c r="BB61" s="74">
        <f>BB$6*'Percentage CCM'!BB56</f>
        <v>0</v>
      </c>
      <c r="BC61" s="74">
        <f>BC$6*'Percentage CCM'!BC56</f>
        <v>0</v>
      </c>
      <c r="BD61" s="74">
        <f>BD$6*'Percentage CCM'!BD56</f>
        <v>0</v>
      </c>
      <c r="BE61" s="74">
        <f>BE$6*'Percentage CCM'!BE56</f>
        <v>0</v>
      </c>
      <c r="BF61" s="74">
        <f>BF$6*'Percentage CCM'!BF56</f>
        <v>0</v>
      </c>
      <c r="BG61" s="74">
        <f>BG$6*'Percentage CCM'!BG56</f>
        <v>0</v>
      </c>
      <c r="BH61" s="74">
        <f>BH$6*'Percentage CCM'!BH56</f>
        <v>0</v>
      </c>
      <c r="BI61" s="74">
        <f>BI$6*'Percentage CCM'!BI56</f>
        <v>0</v>
      </c>
      <c r="BJ61" s="74">
        <f>BJ$6*'Percentage CCM'!BJ56</f>
        <v>0</v>
      </c>
      <c r="BK61" s="74">
        <f>BK$6*'Percentage CCM'!BK56</f>
        <v>0</v>
      </c>
      <c r="BL61" s="74">
        <f>BL$6*'Percentage CCM'!BL56</f>
        <v>0</v>
      </c>
      <c r="BM61" s="74">
        <f>BM$6*'Percentage CCM'!BM56</f>
        <v>0</v>
      </c>
      <c r="BN61" s="74">
        <f>BN$6*'Percentage CCM'!BN56</f>
        <v>0</v>
      </c>
      <c r="BO61" s="74">
        <f>BO$6*'Percentage CCM'!BO56</f>
        <v>0</v>
      </c>
      <c r="BP61" s="74">
        <f>BP$6*'Percentage CCM'!BP56</f>
        <v>0</v>
      </c>
      <c r="BQ61" s="74">
        <f>BQ$6*'Percentage CCM'!BQ56</f>
        <v>0</v>
      </c>
      <c r="BR61" s="74">
        <f>BR$6*'Percentage CCM'!BR56</f>
        <v>0</v>
      </c>
      <c r="BS61" s="74">
        <f>BS$6*'Percentage CCM'!BS56</f>
        <v>0</v>
      </c>
      <c r="BT61" s="74">
        <f>BT$6*'Percentage CCM'!BT56</f>
        <v>0</v>
      </c>
      <c r="BU61" s="74">
        <f>BU$6*'Percentage CCM'!BU56</f>
        <v>0</v>
      </c>
      <c r="BV61" s="74">
        <f>BV$6*'Percentage CCM'!BV56</f>
        <v>0</v>
      </c>
      <c r="BW61" s="74">
        <f>BW$6*'Percentage CCM'!BW56</f>
        <v>0</v>
      </c>
      <c r="BX61" s="74">
        <f>BX$6*'Percentage CCM'!BX56</f>
        <v>0</v>
      </c>
      <c r="BY61" s="74">
        <f>BY$6*'Percentage CCM'!BY56</f>
        <v>0</v>
      </c>
      <c r="BZ61" s="74">
        <f>BZ$6*'Percentage CCM'!BZ56</f>
        <v>0</v>
      </c>
      <c r="CA61" s="74">
        <f>CA$6*'Percentage CCM'!CA56</f>
        <v>0</v>
      </c>
      <c r="CB61" s="74">
        <f>CB$6*'Percentage CCM'!CB56</f>
        <v>0</v>
      </c>
      <c r="CC61" s="74">
        <f>CC$6*'Percentage CCM'!CC56</f>
        <v>0</v>
      </c>
      <c r="CD61" s="74">
        <f>CD$6*'Percentage CCM'!CD56</f>
        <v>0</v>
      </c>
      <c r="CE61" s="74">
        <f>CE$6*'Percentage CCM'!CE56</f>
        <v>0</v>
      </c>
      <c r="CF61" s="74">
        <f>CF$6*'Percentage CCM'!CF56</f>
        <v>0</v>
      </c>
      <c r="CG61" s="74">
        <f>CG$6*'Percentage CCM'!CG56</f>
        <v>0</v>
      </c>
      <c r="CH61" s="74">
        <f>CH$6*'Percentage CCM'!CH56</f>
        <v>0</v>
      </c>
      <c r="CI61" s="74">
        <f>CI$6*'Percentage CCM'!CI56</f>
        <v>0</v>
      </c>
      <c r="CK61" s="74">
        <f t="shared" si="4"/>
        <v>0</v>
      </c>
    </row>
    <row r="62" spans="1:89">
      <c r="A62" s="68" t="s">
        <v>779</v>
      </c>
      <c r="B62" s="74">
        <f>B$6*'Percentage CCM'!B57</f>
        <v>0</v>
      </c>
      <c r="C62" s="74">
        <f>C$6*'Percentage CCM'!C57</f>
        <v>0</v>
      </c>
      <c r="D62" s="74">
        <f>D$6*'Percentage CCM'!D57</f>
        <v>0</v>
      </c>
      <c r="E62" s="74">
        <f>E$6*'Percentage CCM'!E57</f>
        <v>0</v>
      </c>
      <c r="F62" s="74">
        <f>F$6*'Percentage CCM'!F57</f>
        <v>0</v>
      </c>
      <c r="G62" s="74">
        <f>G$6*'Percentage CCM'!G57</f>
        <v>0</v>
      </c>
      <c r="H62" s="74">
        <f>H$6*'Percentage CCM'!H57</f>
        <v>0</v>
      </c>
      <c r="I62" s="74">
        <f>I$6*'Percentage CCM'!I57</f>
        <v>0</v>
      </c>
      <c r="J62" s="74">
        <f>J$6*'Percentage CCM'!J57</f>
        <v>0</v>
      </c>
      <c r="K62" s="74">
        <f>K$6*'Percentage CCM'!K57</f>
        <v>0</v>
      </c>
      <c r="L62" s="74">
        <f>L$6*'Percentage CCM'!L57</f>
        <v>0</v>
      </c>
      <c r="M62" s="74">
        <f>M$6*'Percentage CCM'!M57</f>
        <v>0</v>
      </c>
      <c r="N62" s="74">
        <f>N$6*'Percentage CCM'!N57</f>
        <v>0</v>
      </c>
      <c r="O62" s="74">
        <f>O$6*'Percentage CCM'!O57</f>
        <v>0</v>
      </c>
      <c r="P62" s="74">
        <f>P$6*'Percentage CCM'!P57</f>
        <v>0</v>
      </c>
      <c r="Q62" s="74">
        <f>Q$6*'Percentage CCM'!Q57</f>
        <v>0</v>
      </c>
      <c r="R62" s="74">
        <f>R$6*'Percentage CCM'!R57</f>
        <v>0</v>
      </c>
      <c r="S62" s="74">
        <f>S$6*'Percentage CCM'!S57</f>
        <v>0</v>
      </c>
      <c r="T62" s="74">
        <f>T$6*'Percentage CCM'!T57</f>
        <v>0</v>
      </c>
      <c r="U62" s="74">
        <f>U$6*'Percentage CCM'!U57</f>
        <v>0</v>
      </c>
      <c r="V62" s="74">
        <f>V$6*'Percentage CCM'!V57</f>
        <v>0</v>
      </c>
      <c r="W62" s="74">
        <f>W$6*'Percentage CCM'!W57</f>
        <v>0</v>
      </c>
      <c r="X62" s="74">
        <f>X$6*'Percentage CCM'!X57</f>
        <v>0</v>
      </c>
      <c r="Y62" s="74">
        <f>Y$6*'Percentage CCM'!Y57</f>
        <v>0</v>
      </c>
      <c r="Z62" s="74">
        <f>Z$6*'Percentage CCM'!Z57</f>
        <v>0</v>
      </c>
      <c r="AA62" s="74">
        <f>AA$6*'Percentage CCM'!AA57</f>
        <v>0</v>
      </c>
      <c r="AB62" s="74">
        <f>AB$6*'Percentage CCM'!AB57</f>
        <v>0</v>
      </c>
      <c r="AC62" s="74">
        <f>AC$6*'Percentage CCM'!AC57</f>
        <v>0</v>
      </c>
      <c r="AD62" s="74">
        <f>AD$6*'Percentage CCM'!AD57</f>
        <v>0</v>
      </c>
      <c r="AE62" s="74">
        <f>AE$6*'Percentage CCM'!AE57</f>
        <v>0</v>
      </c>
      <c r="AF62" s="74">
        <f>AF$6*'Percentage CCM'!AF57</f>
        <v>0</v>
      </c>
      <c r="AG62" s="74">
        <f>AG$6*'Percentage CCM'!AG57</f>
        <v>0</v>
      </c>
      <c r="AH62" s="74">
        <f>AH$6*'Percentage CCM'!AH57</f>
        <v>0</v>
      </c>
      <c r="AI62" s="74">
        <f>AI$6*'Percentage CCM'!AI57</f>
        <v>0</v>
      </c>
      <c r="AJ62" s="74">
        <f>AJ$6*'Percentage CCM'!AJ57</f>
        <v>0</v>
      </c>
      <c r="AK62" s="74">
        <f>AK$6*'Percentage CCM'!AK57</f>
        <v>0</v>
      </c>
      <c r="AL62" s="74">
        <f>AL$6*'Percentage CCM'!AL57</f>
        <v>0</v>
      </c>
      <c r="AM62" s="74">
        <f>AM$6*'Percentage CCM'!AM57</f>
        <v>0</v>
      </c>
      <c r="AN62" s="74">
        <f>AN$6*'Percentage CCM'!AN57</f>
        <v>0</v>
      </c>
      <c r="AO62" s="74">
        <f>AO$6*'Percentage CCM'!AO57</f>
        <v>0</v>
      </c>
      <c r="AP62" s="74">
        <f>AP$6*'Percentage CCM'!AP57</f>
        <v>0</v>
      </c>
      <c r="AQ62" s="74">
        <f>AQ$6*'Percentage CCM'!AQ57</f>
        <v>0</v>
      </c>
      <c r="AR62" s="74">
        <f>AR$6*'Percentage CCM'!AR57</f>
        <v>0</v>
      </c>
      <c r="AS62" s="74">
        <f>AS$6*'Percentage CCM'!AS57</f>
        <v>0</v>
      </c>
      <c r="AT62" s="74">
        <f>AT$6*'Percentage CCM'!AT57</f>
        <v>0</v>
      </c>
      <c r="AU62" s="74">
        <f>AU$6*'Percentage CCM'!AU57</f>
        <v>0</v>
      </c>
      <c r="AV62" s="74">
        <f>AV$6*'Percentage CCM'!AV57</f>
        <v>0</v>
      </c>
      <c r="AW62" s="74">
        <f>AW$6*'Percentage CCM'!AW57</f>
        <v>0</v>
      </c>
      <c r="AX62" s="74">
        <f>AX$6*'Percentage CCM'!AX57</f>
        <v>0</v>
      </c>
      <c r="AY62" s="74">
        <f>AY$6*'Percentage CCM'!AY57</f>
        <v>0</v>
      </c>
      <c r="AZ62" s="74">
        <f>AZ$6*'Percentage CCM'!AZ57</f>
        <v>0</v>
      </c>
      <c r="BA62" s="74">
        <f>BA$6*'Percentage CCM'!BA57</f>
        <v>0</v>
      </c>
      <c r="BB62" s="74">
        <f>BB$6*'Percentage CCM'!BB57</f>
        <v>0</v>
      </c>
      <c r="BC62" s="74">
        <f>BC$6*'Percentage CCM'!BC57</f>
        <v>0</v>
      </c>
      <c r="BD62" s="74">
        <f>BD$6*'Percentage CCM'!BD57</f>
        <v>0</v>
      </c>
      <c r="BE62" s="74">
        <f>BE$6*'Percentage CCM'!BE57</f>
        <v>0</v>
      </c>
      <c r="BF62" s="74">
        <f>BF$6*'Percentage CCM'!BF57</f>
        <v>0</v>
      </c>
      <c r="BG62" s="74">
        <f>BG$6*'Percentage CCM'!BG57</f>
        <v>0</v>
      </c>
      <c r="BH62" s="74">
        <f>BH$6*'Percentage CCM'!BH57</f>
        <v>0</v>
      </c>
      <c r="BI62" s="74">
        <f>BI$6*'Percentage CCM'!BI57</f>
        <v>0</v>
      </c>
      <c r="BJ62" s="74">
        <f>BJ$6*'Percentage CCM'!BJ57</f>
        <v>0</v>
      </c>
      <c r="BK62" s="74">
        <f>BK$6*'Percentage CCM'!BK57</f>
        <v>0</v>
      </c>
      <c r="BL62" s="74">
        <f>BL$6*'Percentage CCM'!BL57</f>
        <v>0</v>
      </c>
      <c r="BM62" s="74">
        <f>BM$6*'Percentage CCM'!BM57</f>
        <v>0</v>
      </c>
      <c r="BN62" s="74">
        <f>BN$6*'Percentage CCM'!BN57</f>
        <v>0</v>
      </c>
      <c r="BO62" s="74">
        <f>BO$6*'Percentage CCM'!BO57</f>
        <v>0</v>
      </c>
      <c r="BP62" s="74">
        <f>BP$6*'Percentage CCM'!BP57</f>
        <v>0</v>
      </c>
      <c r="BQ62" s="74">
        <f>BQ$6*'Percentage CCM'!BQ57</f>
        <v>0</v>
      </c>
      <c r="BR62" s="74">
        <f>BR$6*'Percentage CCM'!BR57</f>
        <v>0</v>
      </c>
      <c r="BS62" s="74">
        <f>BS$6*'Percentage CCM'!BS57</f>
        <v>0</v>
      </c>
      <c r="BT62" s="74">
        <f>BT$6*'Percentage CCM'!BT57</f>
        <v>0</v>
      </c>
      <c r="BU62" s="74">
        <f>BU$6*'Percentage CCM'!BU57</f>
        <v>0</v>
      </c>
      <c r="BV62" s="74">
        <f>BV$6*'Percentage CCM'!BV57</f>
        <v>0</v>
      </c>
      <c r="BW62" s="74">
        <f>BW$6*'Percentage CCM'!BW57</f>
        <v>0</v>
      </c>
      <c r="BX62" s="74">
        <f>BX$6*'Percentage CCM'!BX57</f>
        <v>0</v>
      </c>
      <c r="BY62" s="74">
        <f>BY$6*'Percentage CCM'!BY57</f>
        <v>0</v>
      </c>
      <c r="BZ62" s="74">
        <f>BZ$6*'Percentage CCM'!BZ57</f>
        <v>0</v>
      </c>
      <c r="CA62" s="74">
        <f>CA$6*'Percentage CCM'!CA57</f>
        <v>0</v>
      </c>
      <c r="CB62" s="74">
        <f>CB$6*'Percentage CCM'!CB57</f>
        <v>0</v>
      </c>
      <c r="CC62" s="74">
        <f>CC$6*'Percentage CCM'!CC57</f>
        <v>0</v>
      </c>
      <c r="CD62" s="74">
        <f>CD$6*'Percentage CCM'!CD57</f>
        <v>0</v>
      </c>
      <c r="CE62" s="74">
        <f>CE$6*'Percentage CCM'!CE57</f>
        <v>0</v>
      </c>
      <c r="CF62" s="74">
        <f>CF$6*'Percentage CCM'!CF57</f>
        <v>0</v>
      </c>
      <c r="CG62" s="74">
        <f>CG$6*'Percentage CCM'!CG57</f>
        <v>0</v>
      </c>
      <c r="CH62" s="74">
        <f>CH$6*'Percentage CCM'!CH57</f>
        <v>0</v>
      </c>
      <c r="CI62" s="74">
        <f>CI$6*'Percentage CCM'!CI57</f>
        <v>0</v>
      </c>
      <c r="CK62" s="74">
        <f t="shared" si="4"/>
        <v>0</v>
      </c>
    </row>
    <row r="63" spans="1:89">
      <c r="A63" s="68" t="s">
        <v>780</v>
      </c>
      <c r="B63" s="74">
        <f>B$6*'Percentage CCM'!B58</f>
        <v>6.0828744496533953E-4</v>
      </c>
      <c r="C63" s="74">
        <f>C$6*'Percentage CCM'!C58</f>
        <v>1.6952652480754462E-4</v>
      </c>
      <c r="D63" s="74">
        <f>D$6*'Percentage CCM'!D58</f>
        <v>9.0851196639688198E-4</v>
      </c>
      <c r="E63" s="74">
        <f>E$6*'Percentage CCM'!E58</f>
        <v>2.7858312944175647E-4</v>
      </c>
      <c r="F63" s="74">
        <f>F$6*'Percentage CCM'!F58</f>
        <v>2.7836067327175932E-4</v>
      </c>
      <c r="G63" s="74">
        <f>G$6*'Percentage CCM'!G58</f>
        <v>1.2417966682607055E-4</v>
      </c>
      <c r="H63" s="74">
        <f>H$6*'Percentage CCM'!H58</f>
        <v>0</v>
      </c>
      <c r="I63" s="74">
        <f>I$6*'Percentage CCM'!I58</f>
        <v>1.1851830459200271E-3</v>
      </c>
      <c r="J63" s="74">
        <f>J$6*'Percentage CCM'!J58</f>
        <v>0</v>
      </c>
      <c r="K63" s="74">
        <f>K$6*'Percentage CCM'!K58</f>
        <v>1.7122915856976181E-3</v>
      </c>
      <c r="L63" s="74">
        <f>L$6*'Percentage CCM'!L58</f>
        <v>0</v>
      </c>
      <c r="M63" s="74">
        <f>M$6*'Percentage CCM'!M58</f>
        <v>0</v>
      </c>
      <c r="N63" s="74">
        <f>N$6*'Percentage CCM'!N58</f>
        <v>0</v>
      </c>
      <c r="O63" s="74">
        <f>O$6*'Percentage CCM'!O58</f>
        <v>0</v>
      </c>
      <c r="P63" s="74">
        <f>P$6*'Percentage CCM'!P58</f>
        <v>0</v>
      </c>
      <c r="Q63" s="74">
        <f>Q$6*'Percentage CCM'!Q58</f>
        <v>0</v>
      </c>
      <c r="R63" s="74">
        <f>R$6*'Percentage CCM'!R58</f>
        <v>0</v>
      </c>
      <c r="S63" s="74">
        <f>S$6*'Percentage CCM'!S58</f>
        <v>1.0886378744018933E-4</v>
      </c>
      <c r="T63" s="74">
        <f>T$6*'Percentage CCM'!T58</f>
        <v>0</v>
      </c>
      <c r="U63" s="74">
        <f>U$6*'Percentage CCM'!U58</f>
        <v>0</v>
      </c>
      <c r="V63" s="74">
        <f>V$6*'Percentage CCM'!V58</f>
        <v>1.0341357453390166E-4</v>
      </c>
      <c r="W63" s="74">
        <f>W$6*'Percentage CCM'!W58</f>
        <v>0</v>
      </c>
      <c r="X63" s="74">
        <f>X$6*'Percentage CCM'!X58</f>
        <v>0</v>
      </c>
      <c r="Y63" s="74">
        <f>Y$6*'Percentage CCM'!Y58</f>
        <v>0</v>
      </c>
      <c r="Z63" s="74">
        <f>Z$6*'Percentage CCM'!Z58</f>
        <v>0</v>
      </c>
      <c r="AA63" s="74">
        <f>AA$6*'Percentage CCM'!AA58</f>
        <v>0</v>
      </c>
      <c r="AB63" s="74">
        <f>AB$6*'Percentage CCM'!AB58</f>
        <v>0</v>
      </c>
      <c r="AC63" s="74">
        <f>AC$6*'Percentage CCM'!AC58</f>
        <v>0</v>
      </c>
      <c r="AD63" s="74">
        <f>AD$6*'Percentage CCM'!AD58</f>
        <v>8.6809854342170638E-4</v>
      </c>
      <c r="AE63" s="74">
        <f>AE$6*'Percentage CCM'!AE58</f>
        <v>0</v>
      </c>
      <c r="AF63" s="74">
        <f>AF$6*'Percentage CCM'!AF58</f>
        <v>0</v>
      </c>
      <c r="AG63" s="74">
        <f>AG$6*'Percentage CCM'!AG58</f>
        <v>9.0341064524044577E-3</v>
      </c>
      <c r="AH63" s="74">
        <f>AH$6*'Percentage CCM'!AH58</f>
        <v>0</v>
      </c>
      <c r="AI63" s="74">
        <f>AI$6*'Percentage CCM'!AI58</f>
        <v>0</v>
      </c>
      <c r="AJ63" s="74">
        <f>AJ$6*'Percentage CCM'!AJ58</f>
        <v>0</v>
      </c>
      <c r="AK63" s="74">
        <f>AK$6*'Percentage CCM'!AK58</f>
        <v>0</v>
      </c>
      <c r="AL63" s="74">
        <f>AL$6*'Percentage CCM'!AL58</f>
        <v>2.0313434239529671E-4</v>
      </c>
      <c r="AM63" s="74">
        <f>AM$6*'Percentage CCM'!AM58</f>
        <v>0</v>
      </c>
      <c r="AN63" s="74">
        <f>AN$6*'Percentage CCM'!AN58</f>
        <v>0</v>
      </c>
      <c r="AO63" s="74">
        <f>AO$6*'Percentage CCM'!AO58</f>
        <v>0</v>
      </c>
      <c r="AP63" s="74">
        <f>AP$6*'Percentage CCM'!AP58</f>
        <v>1.6996774799179659E-2</v>
      </c>
      <c r="AQ63" s="74">
        <f>AQ$6*'Percentage CCM'!AQ58</f>
        <v>3.9511964973342839E-4</v>
      </c>
      <c r="AR63" s="74">
        <f>AR$6*'Percentage CCM'!AR58</f>
        <v>8.5170443883783109E-5</v>
      </c>
      <c r="AS63" s="74">
        <f>AS$6*'Percentage CCM'!AS58</f>
        <v>0</v>
      </c>
      <c r="AT63" s="74">
        <f>AT$6*'Percentage CCM'!AT58</f>
        <v>1.6633628649125208E-4</v>
      </c>
      <c r="AU63" s="74">
        <f>AU$6*'Percentage CCM'!AU58</f>
        <v>0</v>
      </c>
      <c r="AV63" s="74">
        <f>AV$6*'Percentage CCM'!AV58</f>
        <v>0</v>
      </c>
      <c r="AW63" s="74">
        <f>AW$6*'Percentage CCM'!AW58</f>
        <v>0</v>
      </c>
      <c r="AX63" s="74">
        <f>AX$6*'Percentage CCM'!AX58</f>
        <v>0</v>
      </c>
      <c r="AY63" s="74">
        <f>AY$6*'Percentage CCM'!AY58</f>
        <v>2.4633592682224594E-4</v>
      </c>
      <c r="AZ63" s="74">
        <f>AZ$6*'Percentage CCM'!AZ58</f>
        <v>7.7946622538531754E-4</v>
      </c>
      <c r="BA63" s="74">
        <f>BA$6*'Percentage CCM'!BA58</f>
        <v>0</v>
      </c>
      <c r="BB63" s="74">
        <f>BB$6*'Percentage CCM'!BB58</f>
        <v>0</v>
      </c>
      <c r="BC63" s="74">
        <f>BC$6*'Percentage CCM'!BC58</f>
        <v>0</v>
      </c>
      <c r="BD63" s="74">
        <f>BD$6*'Percentage CCM'!BD58</f>
        <v>1.7660294021405484E-3</v>
      </c>
      <c r="BE63" s="74">
        <f>BE$6*'Percentage CCM'!BE58</f>
        <v>2.109774981855247E-4</v>
      </c>
      <c r="BF63" s="74">
        <f>BF$6*'Percentage CCM'!BF58</f>
        <v>4.8836460064146628E-4</v>
      </c>
      <c r="BG63" s="74">
        <f>BG$6*'Percentage CCM'!BG58</f>
        <v>0</v>
      </c>
      <c r="BH63" s="74">
        <f>BH$6*'Percentage CCM'!BH58</f>
        <v>2.1369271042277992E-2</v>
      </c>
      <c r="BI63" s="74">
        <f>BI$6*'Percentage CCM'!BI58</f>
        <v>3.6494404928544554E-4</v>
      </c>
      <c r="BJ63" s="74">
        <f>BJ$6*'Percentage CCM'!BJ58</f>
        <v>7.0804229337187215E-3</v>
      </c>
      <c r="BK63" s="74">
        <f>BK$6*'Percentage CCM'!BK58</f>
        <v>0</v>
      </c>
      <c r="BL63" s="74">
        <f>BL$6*'Percentage CCM'!BL58</f>
        <v>2.269092181579535E-4</v>
      </c>
      <c r="BM63" s="74">
        <f>BM$6*'Percentage CCM'!BM58</f>
        <v>2.5528004894260969E-3</v>
      </c>
      <c r="BN63" s="74">
        <f>BN$6*'Percentage CCM'!BN58</f>
        <v>1.518522172006802E-2</v>
      </c>
      <c r="BO63" s="74">
        <f>BO$6*'Percentage CCM'!BO58</f>
        <v>0</v>
      </c>
      <c r="BP63" s="74">
        <f>BP$6*'Percentage CCM'!BP58</f>
        <v>1.3373481916035207E-3</v>
      </c>
      <c r="BQ63" s="74">
        <f>BQ$6*'Percentage CCM'!BQ58</f>
        <v>9.6703170232282263E-5</v>
      </c>
      <c r="BR63" s="74">
        <f>BR$6*'Percentage CCM'!BR58</f>
        <v>4.2921289960439006E-5</v>
      </c>
      <c r="BS63" s="74">
        <f>BS$6*'Percentage CCM'!BS58</f>
        <v>1.9612213036304237E-4</v>
      </c>
      <c r="BT63" s="74">
        <f>BT$6*'Percentage CCM'!BT58</f>
        <v>1.4236841519137944E-3</v>
      </c>
      <c r="BU63" s="74">
        <f>BU$6*'Percentage CCM'!BU58</f>
        <v>0</v>
      </c>
      <c r="BV63" s="74">
        <f>BV$6*'Percentage CCM'!BV58</f>
        <v>0</v>
      </c>
      <c r="BW63" s="74">
        <f>BW$6*'Percentage CCM'!BW58</f>
        <v>0</v>
      </c>
      <c r="BX63" s="74">
        <f>BX$6*'Percentage CCM'!BX58</f>
        <v>0</v>
      </c>
      <c r="BY63" s="74">
        <f>BY$6*'Percentage CCM'!BY58</f>
        <v>0</v>
      </c>
      <c r="BZ63" s="74">
        <f>BZ$6*'Percentage CCM'!BZ58</f>
        <v>9.7836868704078347E-5</v>
      </c>
      <c r="CA63" s="74">
        <f>CA$6*'Percentage CCM'!CA58</f>
        <v>4.3311312195666216E-5</v>
      </c>
      <c r="CB63" s="74">
        <f>CB$6*'Percentage CCM'!CB58</f>
        <v>2.9370217674052089E-4</v>
      </c>
      <c r="CC63" s="74">
        <f>CC$6*'Percentage CCM'!CC58</f>
        <v>1.7394576059767867E-5</v>
      </c>
      <c r="CD63" s="74">
        <f>CD$6*'Percentage CCM'!CD58</f>
        <v>1.3742989811666261E-4</v>
      </c>
      <c r="CE63" s="74">
        <f>CE$6*'Percentage CCM'!CE58</f>
        <v>0</v>
      </c>
      <c r="CF63" s="74">
        <f>CF$6*'Percentage CCM'!CF58</f>
        <v>7.4765612652403832E-5</v>
      </c>
      <c r="CG63" s="74">
        <f>CG$6*'Percentage CCM'!CG58</f>
        <v>0</v>
      </c>
      <c r="CH63" s="74">
        <f>CH$6*'Percentage CCM'!CH58</f>
        <v>0</v>
      </c>
      <c r="CI63" s="74">
        <f>CI$6*'Percentage CCM'!CI58</f>
        <v>0</v>
      </c>
      <c r="CK63" s="74">
        <f t="shared" si="4"/>
        <v>8.7257904401462166E-2</v>
      </c>
    </row>
    <row r="64" spans="1:89">
      <c r="A64" s="68" t="s">
        <v>781</v>
      </c>
      <c r="B64" s="74">
        <f>B$6*'Percentage CCM'!B59</f>
        <v>0</v>
      </c>
      <c r="C64" s="74">
        <f>C$6*'Percentage CCM'!C59</f>
        <v>0</v>
      </c>
      <c r="D64" s="74">
        <f>D$6*'Percentage CCM'!D59</f>
        <v>0</v>
      </c>
      <c r="E64" s="74">
        <f>E$6*'Percentage CCM'!E59</f>
        <v>0</v>
      </c>
      <c r="F64" s="74">
        <f>F$6*'Percentage CCM'!F59</f>
        <v>0</v>
      </c>
      <c r="G64" s="74">
        <f>G$6*'Percentage CCM'!G59</f>
        <v>0</v>
      </c>
      <c r="H64" s="74">
        <f>H$6*'Percentage CCM'!H59</f>
        <v>0</v>
      </c>
      <c r="I64" s="74">
        <f>I$6*'Percentage CCM'!I59</f>
        <v>0</v>
      </c>
      <c r="J64" s="74">
        <f>J$6*'Percentage CCM'!J59</f>
        <v>0</v>
      </c>
      <c r="K64" s="74">
        <f>K$6*'Percentage CCM'!K59</f>
        <v>0</v>
      </c>
      <c r="L64" s="74">
        <f>L$6*'Percentage CCM'!L59</f>
        <v>0</v>
      </c>
      <c r="M64" s="74">
        <f>M$6*'Percentage CCM'!M59</f>
        <v>0</v>
      </c>
      <c r="N64" s="74">
        <f>N$6*'Percentage CCM'!N59</f>
        <v>0</v>
      </c>
      <c r="O64" s="74">
        <f>O$6*'Percentage CCM'!O59</f>
        <v>0</v>
      </c>
      <c r="P64" s="74">
        <f>P$6*'Percentage CCM'!P59</f>
        <v>0</v>
      </c>
      <c r="Q64" s="74">
        <f>Q$6*'Percentage CCM'!Q59</f>
        <v>0</v>
      </c>
      <c r="R64" s="74">
        <f>R$6*'Percentage CCM'!R59</f>
        <v>0</v>
      </c>
      <c r="S64" s="74">
        <f>S$6*'Percentage CCM'!S59</f>
        <v>0</v>
      </c>
      <c r="T64" s="74">
        <f>T$6*'Percentage CCM'!T59</f>
        <v>0</v>
      </c>
      <c r="U64" s="74">
        <f>U$6*'Percentage CCM'!U59</f>
        <v>0</v>
      </c>
      <c r="V64" s="74">
        <f>V$6*'Percentage CCM'!V59</f>
        <v>0</v>
      </c>
      <c r="W64" s="74">
        <f>W$6*'Percentage CCM'!W59</f>
        <v>0</v>
      </c>
      <c r="X64" s="74">
        <f>X$6*'Percentage CCM'!X59</f>
        <v>0</v>
      </c>
      <c r="Y64" s="74">
        <f>Y$6*'Percentage CCM'!Y59</f>
        <v>0</v>
      </c>
      <c r="Z64" s="74">
        <f>Z$6*'Percentage CCM'!Z59</f>
        <v>0</v>
      </c>
      <c r="AA64" s="74">
        <f>AA$6*'Percentage CCM'!AA59</f>
        <v>0</v>
      </c>
      <c r="AB64" s="74">
        <f>AB$6*'Percentage CCM'!AB59</f>
        <v>0</v>
      </c>
      <c r="AC64" s="74">
        <f>AC$6*'Percentage CCM'!AC59</f>
        <v>0</v>
      </c>
      <c r="AD64" s="74">
        <f>AD$6*'Percentage CCM'!AD59</f>
        <v>0</v>
      </c>
      <c r="AE64" s="74">
        <f>AE$6*'Percentage CCM'!AE59</f>
        <v>0</v>
      </c>
      <c r="AF64" s="74">
        <f>AF$6*'Percentage CCM'!AF59</f>
        <v>0</v>
      </c>
      <c r="AG64" s="74">
        <f>AG$6*'Percentage CCM'!AG59</f>
        <v>0</v>
      </c>
      <c r="AH64" s="74">
        <f>AH$6*'Percentage CCM'!AH59</f>
        <v>0</v>
      </c>
      <c r="AI64" s="74">
        <f>AI$6*'Percentage CCM'!AI59</f>
        <v>0</v>
      </c>
      <c r="AJ64" s="74">
        <f>AJ$6*'Percentage CCM'!AJ59</f>
        <v>0</v>
      </c>
      <c r="AK64" s="74">
        <f>AK$6*'Percentage CCM'!AK59</f>
        <v>0</v>
      </c>
      <c r="AL64" s="74">
        <f>AL$6*'Percentage CCM'!AL59</f>
        <v>0</v>
      </c>
      <c r="AM64" s="74">
        <f>AM$6*'Percentage CCM'!AM59</f>
        <v>0</v>
      </c>
      <c r="AN64" s="74">
        <f>AN$6*'Percentage CCM'!AN59</f>
        <v>0</v>
      </c>
      <c r="AO64" s="74">
        <f>AO$6*'Percentage CCM'!AO59</f>
        <v>0</v>
      </c>
      <c r="AP64" s="74">
        <f>AP$6*'Percentage CCM'!AP59</f>
        <v>0</v>
      </c>
      <c r="AQ64" s="74">
        <f>AQ$6*'Percentage CCM'!AQ59</f>
        <v>0</v>
      </c>
      <c r="AR64" s="74">
        <f>AR$6*'Percentage CCM'!AR59</f>
        <v>0</v>
      </c>
      <c r="AS64" s="74">
        <f>AS$6*'Percentage CCM'!AS59</f>
        <v>0</v>
      </c>
      <c r="AT64" s="74">
        <f>AT$6*'Percentage CCM'!AT59</f>
        <v>0</v>
      </c>
      <c r="AU64" s="74">
        <f>AU$6*'Percentage CCM'!AU59</f>
        <v>0</v>
      </c>
      <c r="AV64" s="74">
        <f>AV$6*'Percentage CCM'!AV59</f>
        <v>0</v>
      </c>
      <c r="AW64" s="74">
        <f>AW$6*'Percentage CCM'!AW59</f>
        <v>0</v>
      </c>
      <c r="AX64" s="74">
        <f>AX$6*'Percentage CCM'!AX59</f>
        <v>0</v>
      </c>
      <c r="AY64" s="74">
        <f>AY$6*'Percentage CCM'!AY59</f>
        <v>0</v>
      </c>
      <c r="AZ64" s="74">
        <f>AZ$6*'Percentage CCM'!AZ59</f>
        <v>0</v>
      </c>
      <c r="BA64" s="74">
        <f>BA$6*'Percentage CCM'!BA59</f>
        <v>0</v>
      </c>
      <c r="BB64" s="74">
        <f>BB$6*'Percentage CCM'!BB59</f>
        <v>0</v>
      </c>
      <c r="BC64" s="74">
        <f>BC$6*'Percentage CCM'!BC59</f>
        <v>0</v>
      </c>
      <c r="BD64" s="74">
        <f>BD$6*'Percentage CCM'!BD59</f>
        <v>0</v>
      </c>
      <c r="BE64" s="74">
        <f>BE$6*'Percentage CCM'!BE59</f>
        <v>0</v>
      </c>
      <c r="BF64" s="74">
        <f>BF$6*'Percentage CCM'!BF59</f>
        <v>0</v>
      </c>
      <c r="BG64" s="74">
        <f>BG$6*'Percentage CCM'!BG59</f>
        <v>0</v>
      </c>
      <c r="BH64" s="74">
        <f>BH$6*'Percentage CCM'!BH59</f>
        <v>0</v>
      </c>
      <c r="BI64" s="74">
        <f>BI$6*'Percentage CCM'!BI59</f>
        <v>0</v>
      </c>
      <c r="BJ64" s="74">
        <f>BJ$6*'Percentage CCM'!BJ59</f>
        <v>0</v>
      </c>
      <c r="BK64" s="74">
        <f>BK$6*'Percentage CCM'!BK59</f>
        <v>0</v>
      </c>
      <c r="BL64" s="74">
        <f>BL$6*'Percentage CCM'!BL59</f>
        <v>0</v>
      </c>
      <c r="BM64" s="74">
        <f>BM$6*'Percentage CCM'!BM59</f>
        <v>0</v>
      </c>
      <c r="BN64" s="74">
        <f>BN$6*'Percentage CCM'!BN59</f>
        <v>0</v>
      </c>
      <c r="BO64" s="74">
        <f>BO$6*'Percentage CCM'!BO59</f>
        <v>0</v>
      </c>
      <c r="BP64" s="74">
        <f>BP$6*'Percentage CCM'!BP59</f>
        <v>0</v>
      </c>
      <c r="BQ64" s="74">
        <f>BQ$6*'Percentage CCM'!BQ59</f>
        <v>0</v>
      </c>
      <c r="BR64" s="74">
        <f>BR$6*'Percentage CCM'!BR59</f>
        <v>0</v>
      </c>
      <c r="BS64" s="74">
        <f>BS$6*'Percentage CCM'!BS59</f>
        <v>0</v>
      </c>
      <c r="BT64" s="74">
        <f>BT$6*'Percentage CCM'!BT59</f>
        <v>0</v>
      </c>
      <c r="BU64" s="74">
        <f>BU$6*'Percentage CCM'!BU59</f>
        <v>0</v>
      </c>
      <c r="BV64" s="74">
        <f>BV$6*'Percentage CCM'!BV59</f>
        <v>0</v>
      </c>
      <c r="BW64" s="74">
        <f>BW$6*'Percentage CCM'!BW59</f>
        <v>0</v>
      </c>
      <c r="BX64" s="74">
        <f>BX$6*'Percentage CCM'!BX59</f>
        <v>0</v>
      </c>
      <c r="BY64" s="74">
        <f>BY$6*'Percentage CCM'!BY59</f>
        <v>0</v>
      </c>
      <c r="BZ64" s="74">
        <f>BZ$6*'Percentage CCM'!BZ59</f>
        <v>0</v>
      </c>
      <c r="CA64" s="74">
        <f>CA$6*'Percentage CCM'!CA59</f>
        <v>0</v>
      </c>
      <c r="CB64" s="74">
        <f>CB$6*'Percentage CCM'!CB59</f>
        <v>0</v>
      </c>
      <c r="CC64" s="74">
        <f>CC$6*'Percentage CCM'!CC59</f>
        <v>0</v>
      </c>
      <c r="CD64" s="74">
        <f>CD$6*'Percentage CCM'!CD59</f>
        <v>0</v>
      </c>
      <c r="CE64" s="74">
        <f>CE$6*'Percentage CCM'!CE59</f>
        <v>0</v>
      </c>
      <c r="CF64" s="74">
        <f>CF$6*'Percentage CCM'!CF59</f>
        <v>0</v>
      </c>
      <c r="CG64" s="74">
        <f>CG$6*'Percentage CCM'!CG59</f>
        <v>0</v>
      </c>
      <c r="CH64" s="74">
        <f>CH$6*'Percentage CCM'!CH59</f>
        <v>0</v>
      </c>
      <c r="CI64" s="74">
        <f>CI$6*'Percentage CCM'!CI59</f>
        <v>0</v>
      </c>
      <c r="CK64" s="74">
        <f t="shared" si="4"/>
        <v>0</v>
      </c>
    </row>
    <row r="65" spans="1:89">
      <c r="A65" s="68" t="s">
        <v>647</v>
      </c>
      <c r="B65" s="74">
        <f>B$6*'Percentage CCM'!B60</f>
        <v>3.6497246697920374E-3</v>
      </c>
      <c r="C65" s="74">
        <f>C$6*'Percentage CCM'!C60</f>
        <v>4.4246422974769148E-2</v>
      </c>
      <c r="D65" s="74">
        <f>D$6*'Percentage CCM'!D60</f>
        <v>3.4263879875539548E-2</v>
      </c>
      <c r="E65" s="74">
        <f>E$6*'Percentage CCM'!E60</f>
        <v>2.5248230379597923E-2</v>
      </c>
      <c r="F65" s="74">
        <f>F$6*'Percentage CCM'!F60</f>
        <v>1.0498173963392065E-2</v>
      </c>
      <c r="G65" s="74">
        <f>G$6*'Percentage CCM'!G60</f>
        <v>2.2228160361866631E-2</v>
      </c>
      <c r="H65" s="74">
        <f>H$6*'Percentage CCM'!H60</f>
        <v>2.411720706484486E-2</v>
      </c>
      <c r="I65" s="74">
        <f>I$6*'Percentage CCM'!I60</f>
        <v>1.7777745688800403E-2</v>
      </c>
      <c r="J65" s="74">
        <f>J$6*'Percentage CCM'!J60</f>
        <v>0.10171434232325091</v>
      </c>
      <c r="K65" s="74">
        <f>K$6*'Percentage CCM'!K60</f>
        <v>0.12319188445876215</v>
      </c>
      <c r="L65" s="74">
        <f>L$6*'Percentage CCM'!L60</f>
        <v>2.430743775181442E-3</v>
      </c>
      <c r="M65" s="74">
        <f>M$6*'Percentage CCM'!M60</f>
        <v>6.1457032595754798E-3</v>
      </c>
      <c r="N65" s="74">
        <f>N$6*'Percentage CCM'!N60</f>
        <v>0.13950038598792897</v>
      </c>
      <c r="O65" s="74">
        <f>O$6*'Percentage CCM'!O60</f>
        <v>6.5514864350778917E-3</v>
      </c>
      <c r="P65" s="74">
        <f>P$6*'Percentage CCM'!P60</f>
        <v>1.7422220050513772E-2</v>
      </c>
      <c r="Q65" s="74">
        <f>Q$6*'Percentage CCM'!Q60</f>
        <v>1.1026416730496058E-2</v>
      </c>
      <c r="R65" s="74">
        <f>R$6*'Percentage CCM'!R60</f>
        <v>4.4223895846529575E-2</v>
      </c>
      <c r="S65" s="74">
        <f>S$6*'Percentage CCM'!S60</f>
        <v>2.1772757488037864E-2</v>
      </c>
      <c r="T65" s="74">
        <f>T$6*'Percentage CCM'!T60</f>
        <v>5.8900925555102554E-3</v>
      </c>
      <c r="U65" s="74">
        <f>U$6*'Percentage CCM'!U60</f>
        <v>2.6608177939984705E-2</v>
      </c>
      <c r="V65" s="74">
        <f>V$6*'Percentage CCM'!V60</f>
        <v>2.8438732996822952E-2</v>
      </c>
      <c r="W65" s="74">
        <f>W$6*'Percentage CCM'!W60</f>
        <v>8.1624170965002879E-2</v>
      </c>
      <c r="X65" s="74">
        <f>X$6*'Percentage CCM'!X60</f>
        <v>0.15088008177363169</v>
      </c>
      <c r="Y65" s="74">
        <f>Y$6*'Percentage CCM'!Y60</f>
        <v>0.18350504749712629</v>
      </c>
      <c r="Z65" s="74">
        <f>Z$6*'Percentage CCM'!Z60</f>
        <v>9.463104862139976E-2</v>
      </c>
      <c r="AA65" s="74">
        <f>AA$6*'Percentage CCM'!AA60</f>
        <v>7.2267215021377474E-3</v>
      </c>
      <c r="AB65" s="74">
        <f>AB$6*'Percentage CCM'!AB60</f>
        <v>0.26519931798406859</v>
      </c>
      <c r="AC65" s="74">
        <f>AC$6*'Percentage CCM'!AC60</f>
        <v>1.3061738828463419E-2</v>
      </c>
      <c r="AD65" s="74">
        <f>AD$6*'Percentage CCM'!AD60</f>
        <v>1.4770696716320335</v>
      </c>
      <c r="AE65" s="74">
        <f>AE$6*'Percentage CCM'!AE60</f>
        <v>0.26719351467765806</v>
      </c>
      <c r="AF65" s="74">
        <f>AF$6*'Percentage CCM'!AF60</f>
        <v>5.7048226502727249E-2</v>
      </c>
      <c r="AG65" s="74">
        <f>AG$6*'Percentage CCM'!AG60</f>
        <v>6.5424416082735512E-2</v>
      </c>
      <c r="AH65" s="74">
        <f>AH$6*'Percentage CCM'!AH60</f>
        <v>8.2804400431990791E-2</v>
      </c>
      <c r="AI65" s="74">
        <f>AI$6*'Percentage CCM'!AI60</f>
        <v>7.1014217283304716E-3</v>
      </c>
      <c r="AJ65" s="74">
        <f>AJ$6*'Percentage CCM'!AJ60</f>
        <v>1.6456380799821865E-2</v>
      </c>
      <c r="AK65" s="74">
        <f>AK$6*'Percentage CCM'!AK60</f>
        <v>8.0261164979122859E-3</v>
      </c>
      <c r="AL65" s="74">
        <f>AL$6*'Percentage CCM'!AL60</f>
        <v>8.1253736958118682E-3</v>
      </c>
      <c r="AM65" s="74">
        <f>AM$6*'Percentage CCM'!AM60</f>
        <v>2.8063174148110948E-3</v>
      </c>
      <c r="AN65" s="74">
        <f>AN$6*'Percentage CCM'!AN60</f>
        <v>5.7468650294967014E-3</v>
      </c>
      <c r="AO65" s="74">
        <f>AO$6*'Percentage CCM'!AO60</f>
        <v>0.20509755826242071</v>
      </c>
      <c r="AP65" s="74">
        <f>AP$6*'Percentage CCM'!AP60</f>
        <v>0.5608935683729287</v>
      </c>
      <c r="AQ65" s="74">
        <f>AQ$6*'Percentage CCM'!AQ60</f>
        <v>9.2853117687355671E-2</v>
      </c>
      <c r="AR65" s="74">
        <f>AR$6*'Percentage CCM'!AR60</f>
        <v>0.29119774763865447</v>
      </c>
      <c r="AS65" s="74">
        <f>AS$6*'Percentage CCM'!AS60</f>
        <v>5.8445071597646961E-2</v>
      </c>
      <c r="AT65" s="74">
        <f>AT$6*'Percentage CCM'!AT60</f>
        <v>3.2019735149566027E-2</v>
      </c>
      <c r="AU65" s="74">
        <f>AU$6*'Percentage CCM'!AU60</f>
        <v>0.15455090948759831</v>
      </c>
      <c r="AV65" s="74">
        <f>AV$6*'Percentage CCM'!AV60</f>
        <v>1.8495880091436386E-2</v>
      </c>
      <c r="AW65" s="74">
        <f>AW$6*'Percentage CCM'!AW60</f>
        <v>4.3006762498130442E-3</v>
      </c>
      <c r="AX65" s="74">
        <f>AX$6*'Percentage CCM'!AX60</f>
        <v>2.9559967461711922E-2</v>
      </c>
      <c r="AY65" s="74">
        <f>AY$6*'Percentage CCM'!AY60</f>
        <v>3.4117525864881058E-2</v>
      </c>
      <c r="AZ65" s="74">
        <f>AZ$6*'Percentage CCM'!AZ60</f>
        <v>2.2344698461045767E-2</v>
      </c>
      <c r="BA65" s="74">
        <f>BA$6*'Percentage CCM'!BA60</f>
        <v>4.1047729385155024E-2</v>
      </c>
      <c r="BB65" s="74">
        <f>BB$6*'Percentage CCM'!BB60</f>
        <v>1.9348833243528221E-2</v>
      </c>
      <c r="BC65" s="74">
        <f>BC$6*'Percentage CCM'!BC60</f>
        <v>3.1138398229334077E-2</v>
      </c>
      <c r="BD65" s="74">
        <f>BD$6*'Percentage CCM'!BD60</f>
        <v>1.1381078369350203E-2</v>
      </c>
      <c r="BE65" s="74">
        <f>BE$6*'Percentage CCM'!BE60</f>
        <v>7.9749494314128339E-2</v>
      </c>
      <c r="BF65" s="74">
        <f>BF$6*'Percentage CCM'!BF60</f>
        <v>1.3348632417533412E-2</v>
      </c>
      <c r="BG65" s="74">
        <f>BG$6*'Percentage CCM'!BG60</f>
        <v>6.7584654131256075E-3</v>
      </c>
      <c r="BH65" s="74">
        <f>BH$6*'Percentage CCM'!BH60</f>
        <v>0.17119979214330758</v>
      </c>
      <c r="BI65" s="74">
        <f>BI$6*'Percentage CCM'!BI60</f>
        <v>7.3718697955660009E-2</v>
      </c>
      <c r="BJ65" s="74">
        <f>BJ$6*'Percentage CCM'!BJ60</f>
        <v>8.3447841718827784E-2</v>
      </c>
      <c r="BK65" s="74">
        <f>BK$6*'Percentage CCM'!BK60</f>
        <v>0.15969554025488855</v>
      </c>
      <c r="BL65" s="74">
        <f>BL$6*'Percentage CCM'!BL60</f>
        <v>0.14454117196661639</v>
      </c>
      <c r="BM65" s="74">
        <f>BM$6*'Percentage CCM'!BM60</f>
        <v>0.20252217216113699</v>
      </c>
      <c r="BN65" s="74">
        <f>BN$6*'Percentage CCM'!BN60</f>
        <v>7.7524552991926204E-2</v>
      </c>
      <c r="BO65" s="74">
        <f>BO$6*'Percentage CCM'!BO60</f>
        <v>0.39179918679532538</v>
      </c>
      <c r="BP65" s="74">
        <f>BP$6*'Percentage CCM'!BP60</f>
        <v>0.11367459628629926</v>
      </c>
      <c r="BQ65" s="74">
        <f>BQ$6*'Percentage CCM'!BQ60</f>
        <v>1.4408772364610058E-2</v>
      </c>
      <c r="BR65" s="74">
        <f>BR$6*'Percentage CCM'!BR60</f>
        <v>4.0468644819842496E-4</v>
      </c>
      <c r="BS65" s="74">
        <f>BS$6*'Percentage CCM'!BS60</f>
        <v>1.7316040832153648E-3</v>
      </c>
      <c r="BT65" s="74">
        <f>BT$6*'Percentage CCM'!BT60</f>
        <v>6.4065786836120754E-3</v>
      </c>
      <c r="BU65" s="74">
        <f>BU$6*'Percentage CCM'!BU60</f>
        <v>5.8099532302807427E-2</v>
      </c>
      <c r="BV65" s="74">
        <f>BV$6*'Percentage CCM'!BV60</f>
        <v>7.0591871575072232E-3</v>
      </c>
      <c r="BW65" s="74">
        <f>BW$6*'Percentage CCM'!BW60</f>
        <v>0.23449517848117213</v>
      </c>
      <c r="BX65" s="74">
        <f>BX$6*'Percentage CCM'!BX60</f>
        <v>4.8602964402343143E-3</v>
      </c>
      <c r="BY65" s="74">
        <f>BY$6*'Percentage CCM'!BY60</f>
        <v>2.7159339529801655E-3</v>
      </c>
      <c r="BZ65" s="74">
        <f>BZ$6*'Percentage CCM'!BZ60</f>
        <v>5.381027778724309E-3</v>
      </c>
      <c r="CA65" s="74">
        <f>CA$6*'Percentage CCM'!CA60</f>
        <v>8.3764077786418464E-2</v>
      </c>
      <c r="CB65" s="74">
        <f>CB$6*'Percentage CCM'!CB60</f>
        <v>4.7139199366853603E-2</v>
      </c>
      <c r="CC65" s="74">
        <f>CC$6*'Percentage CCM'!CC60</f>
        <v>3.5050070760432252E-3</v>
      </c>
      <c r="CD65" s="74">
        <f>CD$6*'Percentage CCM'!CD60</f>
        <v>2.2402684782855248E-2</v>
      </c>
      <c r="CE65" s="74">
        <f>CE$6*'Percentage CCM'!CE60</f>
        <v>1.0067302760596579E-3</v>
      </c>
      <c r="CF65" s="74">
        <f>CF$6*'Percentage CCM'!CF60</f>
        <v>1.5065270949459371E-2</v>
      </c>
      <c r="CG65" s="74">
        <f>CG$6*'Percentage CCM'!CG60</f>
        <v>1.8051308819749734E-3</v>
      </c>
      <c r="CH65" s="74">
        <f>CH$6*'Percentage CCM'!CH60</f>
        <v>0.78659352297150609</v>
      </c>
      <c r="CI65" s="74">
        <f>CI$6*'Percentage CCM'!CI60</f>
        <v>1.4916497781922991E-2</v>
      </c>
      <c r="CK65" s="74">
        <f t="shared" si="4"/>
        <v>7.9474107760287884</v>
      </c>
    </row>
    <row r="66" spans="1:89">
      <c r="A66" s="68" t="s">
        <v>782</v>
      </c>
      <c r="B66" s="74">
        <f>B$6*'Percentage CCM'!B61</f>
        <v>0</v>
      </c>
      <c r="C66" s="74">
        <f>C$6*'Percentage CCM'!C61</f>
        <v>0</v>
      </c>
      <c r="D66" s="74">
        <f>D$6*'Percentage CCM'!D61</f>
        <v>0</v>
      </c>
      <c r="E66" s="74">
        <f>E$6*'Percentage CCM'!E61</f>
        <v>0</v>
      </c>
      <c r="F66" s="74">
        <f>F$6*'Percentage CCM'!F61</f>
        <v>0</v>
      </c>
      <c r="G66" s="74">
        <f>G$6*'Percentage CCM'!G61</f>
        <v>0</v>
      </c>
      <c r="H66" s="74">
        <f>H$6*'Percentage CCM'!H61</f>
        <v>0</v>
      </c>
      <c r="I66" s="74">
        <f>I$6*'Percentage CCM'!I61</f>
        <v>0</v>
      </c>
      <c r="J66" s="74">
        <f>J$6*'Percentage CCM'!J61</f>
        <v>0</v>
      </c>
      <c r="K66" s="74">
        <f>K$6*'Percentage CCM'!K61</f>
        <v>0</v>
      </c>
      <c r="L66" s="74">
        <f>L$6*'Percentage CCM'!L61</f>
        <v>0</v>
      </c>
      <c r="M66" s="74">
        <f>M$6*'Percentage CCM'!M61</f>
        <v>0</v>
      </c>
      <c r="N66" s="74">
        <f>N$6*'Percentage CCM'!N61</f>
        <v>0</v>
      </c>
      <c r="O66" s="74">
        <f>O$6*'Percentage CCM'!O61</f>
        <v>0</v>
      </c>
      <c r="P66" s="74">
        <f>P$6*'Percentage CCM'!P61</f>
        <v>0</v>
      </c>
      <c r="Q66" s="74">
        <f>Q$6*'Percentage CCM'!Q61</f>
        <v>0</v>
      </c>
      <c r="R66" s="74">
        <f>R$6*'Percentage CCM'!R61</f>
        <v>0</v>
      </c>
      <c r="S66" s="74">
        <f>S$6*'Percentage CCM'!S61</f>
        <v>0</v>
      </c>
      <c r="T66" s="74">
        <f>T$6*'Percentage CCM'!T61</f>
        <v>0</v>
      </c>
      <c r="U66" s="74">
        <f>U$6*'Percentage CCM'!U61</f>
        <v>0</v>
      </c>
      <c r="V66" s="74">
        <f>V$6*'Percentage CCM'!V61</f>
        <v>0</v>
      </c>
      <c r="W66" s="74">
        <f>W$6*'Percentage CCM'!W61</f>
        <v>0</v>
      </c>
      <c r="X66" s="74">
        <f>X$6*'Percentage CCM'!X61</f>
        <v>0</v>
      </c>
      <c r="Y66" s="74">
        <f>Y$6*'Percentage CCM'!Y61</f>
        <v>0</v>
      </c>
      <c r="Z66" s="74">
        <f>Z$6*'Percentage CCM'!Z61</f>
        <v>0</v>
      </c>
      <c r="AA66" s="74">
        <f>AA$6*'Percentage CCM'!AA61</f>
        <v>0</v>
      </c>
      <c r="AB66" s="74">
        <f>AB$6*'Percentage CCM'!AB61</f>
        <v>0</v>
      </c>
      <c r="AC66" s="74">
        <f>AC$6*'Percentage CCM'!AC61</f>
        <v>0</v>
      </c>
      <c r="AD66" s="74">
        <f>AD$6*'Percentage CCM'!AD61</f>
        <v>0</v>
      </c>
      <c r="AE66" s="74">
        <f>AE$6*'Percentage CCM'!AE61</f>
        <v>0</v>
      </c>
      <c r="AF66" s="74">
        <f>AF$6*'Percentage CCM'!AF61</f>
        <v>0</v>
      </c>
      <c r="AG66" s="74">
        <f>AG$6*'Percentage CCM'!AG61</f>
        <v>0</v>
      </c>
      <c r="AH66" s="74">
        <f>AH$6*'Percentage CCM'!AH61</f>
        <v>0</v>
      </c>
      <c r="AI66" s="74">
        <f>AI$6*'Percentage CCM'!AI61</f>
        <v>0</v>
      </c>
      <c r="AJ66" s="74">
        <f>AJ$6*'Percentage CCM'!AJ61</f>
        <v>0</v>
      </c>
      <c r="AK66" s="74">
        <f>AK$6*'Percentage CCM'!AK61</f>
        <v>0</v>
      </c>
      <c r="AL66" s="74">
        <f>AL$6*'Percentage CCM'!AL61</f>
        <v>0</v>
      </c>
      <c r="AM66" s="74">
        <f>AM$6*'Percentage CCM'!AM61</f>
        <v>0</v>
      </c>
      <c r="AN66" s="74">
        <f>AN$6*'Percentage CCM'!AN61</f>
        <v>0</v>
      </c>
      <c r="AO66" s="74">
        <f>AO$6*'Percentage CCM'!AO61</f>
        <v>0</v>
      </c>
      <c r="AP66" s="74">
        <f>AP$6*'Percentage CCM'!AP61</f>
        <v>0</v>
      </c>
      <c r="AQ66" s="74">
        <f>AQ$6*'Percentage CCM'!AQ61</f>
        <v>0</v>
      </c>
      <c r="AR66" s="74">
        <f>AR$6*'Percentage CCM'!AR61</f>
        <v>0</v>
      </c>
      <c r="AS66" s="74">
        <f>AS$6*'Percentage CCM'!AS61</f>
        <v>0</v>
      </c>
      <c r="AT66" s="74">
        <f>AT$6*'Percentage CCM'!AT61</f>
        <v>0</v>
      </c>
      <c r="AU66" s="74">
        <f>AU$6*'Percentage CCM'!AU61</f>
        <v>0</v>
      </c>
      <c r="AV66" s="74">
        <f>AV$6*'Percentage CCM'!AV61</f>
        <v>0</v>
      </c>
      <c r="AW66" s="74">
        <f>AW$6*'Percentage CCM'!AW61</f>
        <v>0</v>
      </c>
      <c r="AX66" s="74">
        <f>AX$6*'Percentage CCM'!AX61</f>
        <v>0</v>
      </c>
      <c r="AY66" s="74">
        <f>AY$6*'Percentage CCM'!AY61</f>
        <v>0</v>
      </c>
      <c r="AZ66" s="74">
        <f>AZ$6*'Percentage CCM'!AZ61</f>
        <v>0</v>
      </c>
      <c r="BA66" s="74">
        <f>BA$6*'Percentage CCM'!BA61</f>
        <v>0</v>
      </c>
      <c r="BB66" s="74">
        <f>BB$6*'Percentage CCM'!BB61</f>
        <v>0</v>
      </c>
      <c r="BC66" s="74">
        <f>BC$6*'Percentage CCM'!BC61</f>
        <v>0</v>
      </c>
      <c r="BD66" s="74">
        <f>BD$6*'Percentage CCM'!BD61</f>
        <v>0</v>
      </c>
      <c r="BE66" s="74">
        <f>BE$6*'Percentage CCM'!BE61</f>
        <v>0</v>
      </c>
      <c r="BF66" s="74">
        <f>BF$6*'Percentage CCM'!BF61</f>
        <v>0</v>
      </c>
      <c r="BG66" s="74">
        <f>BG$6*'Percentage CCM'!BG61</f>
        <v>0</v>
      </c>
      <c r="BH66" s="74">
        <f>BH$6*'Percentage CCM'!BH61</f>
        <v>0</v>
      </c>
      <c r="BI66" s="74">
        <f>BI$6*'Percentage CCM'!BI61</f>
        <v>0</v>
      </c>
      <c r="BJ66" s="74">
        <f>BJ$6*'Percentage CCM'!BJ61</f>
        <v>0</v>
      </c>
      <c r="BK66" s="74">
        <f>BK$6*'Percentage CCM'!BK61</f>
        <v>0</v>
      </c>
      <c r="BL66" s="74">
        <f>BL$6*'Percentage CCM'!BL61</f>
        <v>0</v>
      </c>
      <c r="BM66" s="74">
        <f>BM$6*'Percentage CCM'!BM61</f>
        <v>0</v>
      </c>
      <c r="BN66" s="74">
        <f>BN$6*'Percentage CCM'!BN61</f>
        <v>0</v>
      </c>
      <c r="BO66" s="74">
        <f>BO$6*'Percentage CCM'!BO61</f>
        <v>0</v>
      </c>
      <c r="BP66" s="74">
        <f>BP$6*'Percentage CCM'!BP61</f>
        <v>0</v>
      </c>
      <c r="BQ66" s="74">
        <f>BQ$6*'Percentage CCM'!BQ61</f>
        <v>0</v>
      </c>
      <c r="BR66" s="74">
        <f>BR$6*'Percentage CCM'!BR61</f>
        <v>0</v>
      </c>
      <c r="BS66" s="74">
        <f>BS$6*'Percentage CCM'!BS61</f>
        <v>0</v>
      </c>
      <c r="BT66" s="74">
        <f>BT$6*'Percentage CCM'!BT61</f>
        <v>0</v>
      </c>
      <c r="BU66" s="74">
        <f>BU$6*'Percentage CCM'!BU61</f>
        <v>0</v>
      </c>
      <c r="BV66" s="74">
        <f>BV$6*'Percentage CCM'!BV61</f>
        <v>0</v>
      </c>
      <c r="BW66" s="74">
        <f>BW$6*'Percentage CCM'!BW61</f>
        <v>0</v>
      </c>
      <c r="BX66" s="74">
        <f>BX$6*'Percentage CCM'!BX61</f>
        <v>0</v>
      </c>
      <c r="BY66" s="74">
        <f>BY$6*'Percentage CCM'!BY61</f>
        <v>0</v>
      </c>
      <c r="BZ66" s="74">
        <f>BZ$6*'Percentage CCM'!BZ61</f>
        <v>0</v>
      </c>
      <c r="CA66" s="74">
        <f>CA$6*'Percentage CCM'!CA61</f>
        <v>0</v>
      </c>
      <c r="CB66" s="74">
        <f>CB$6*'Percentage CCM'!CB61</f>
        <v>0</v>
      </c>
      <c r="CC66" s="74">
        <f>CC$6*'Percentage CCM'!CC61</f>
        <v>0</v>
      </c>
      <c r="CD66" s="74">
        <f>CD$6*'Percentage CCM'!CD61</f>
        <v>0</v>
      </c>
      <c r="CE66" s="74">
        <f>CE$6*'Percentage CCM'!CE61</f>
        <v>0</v>
      </c>
      <c r="CF66" s="74">
        <f>CF$6*'Percentage CCM'!CF61</f>
        <v>0</v>
      </c>
      <c r="CG66" s="74">
        <f>CG$6*'Percentage CCM'!CG61</f>
        <v>0</v>
      </c>
      <c r="CH66" s="74">
        <f>CH$6*'Percentage CCM'!CH61</f>
        <v>0</v>
      </c>
      <c r="CI66" s="74">
        <f>CI$6*'Percentage CCM'!CI61</f>
        <v>0</v>
      </c>
      <c r="CK66" s="74">
        <f t="shared" si="4"/>
        <v>0</v>
      </c>
    </row>
    <row r="67" spans="1:89">
      <c r="A67" s="68" t="s">
        <v>783</v>
      </c>
      <c r="B67" s="74">
        <f>B$6*'Percentage CCM'!B62</f>
        <v>0</v>
      </c>
      <c r="C67" s="74">
        <f>C$6*'Percentage CCM'!C62</f>
        <v>0</v>
      </c>
      <c r="D67" s="74">
        <f>D$6*'Percentage CCM'!D62</f>
        <v>0</v>
      </c>
      <c r="E67" s="74">
        <f>E$6*'Percentage CCM'!E62</f>
        <v>0</v>
      </c>
      <c r="F67" s="74">
        <f>F$6*'Percentage CCM'!F62</f>
        <v>0</v>
      </c>
      <c r="G67" s="74">
        <f>G$6*'Percentage CCM'!G62</f>
        <v>0</v>
      </c>
      <c r="H67" s="74">
        <f>H$6*'Percentage CCM'!H62</f>
        <v>0</v>
      </c>
      <c r="I67" s="74">
        <f>I$6*'Percentage CCM'!I62</f>
        <v>0</v>
      </c>
      <c r="J67" s="74">
        <f>J$6*'Percentage CCM'!J62</f>
        <v>0</v>
      </c>
      <c r="K67" s="74">
        <f>K$6*'Percentage CCM'!K62</f>
        <v>0</v>
      </c>
      <c r="L67" s="74">
        <f>L$6*'Percentage CCM'!L62</f>
        <v>0</v>
      </c>
      <c r="M67" s="74">
        <f>M$6*'Percentage CCM'!M62</f>
        <v>0</v>
      </c>
      <c r="N67" s="74">
        <f>N$6*'Percentage CCM'!N62</f>
        <v>0</v>
      </c>
      <c r="O67" s="74">
        <f>O$6*'Percentage CCM'!O62</f>
        <v>0</v>
      </c>
      <c r="P67" s="74">
        <f>P$6*'Percentage CCM'!P62</f>
        <v>0</v>
      </c>
      <c r="Q67" s="74">
        <f>Q$6*'Percentage CCM'!Q62</f>
        <v>0</v>
      </c>
      <c r="R67" s="74">
        <f>R$6*'Percentage CCM'!R62</f>
        <v>0</v>
      </c>
      <c r="S67" s="74">
        <f>S$6*'Percentage CCM'!S62</f>
        <v>0</v>
      </c>
      <c r="T67" s="74">
        <f>T$6*'Percentage CCM'!T62</f>
        <v>0</v>
      </c>
      <c r="U67" s="74">
        <f>U$6*'Percentage CCM'!U62</f>
        <v>0</v>
      </c>
      <c r="V67" s="74">
        <f>V$6*'Percentage CCM'!V62</f>
        <v>0</v>
      </c>
      <c r="W67" s="74">
        <f>W$6*'Percentage CCM'!W62</f>
        <v>0</v>
      </c>
      <c r="X67" s="74">
        <f>X$6*'Percentage CCM'!X62</f>
        <v>0</v>
      </c>
      <c r="Y67" s="74">
        <f>Y$6*'Percentage CCM'!Y62</f>
        <v>0</v>
      </c>
      <c r="Z67" s="74">
        <f>Z$6*'Percentage CCM'!Z62</f>
        <v>0</v>
      </c>
      <c r="AA67" s="74">
        <f>AA$6*'Percentage CCM'!AA62</f>
        <v>0</v>
      </c>
      <c r="AB67" s="74">
        <f>AB$6*'Percentage CCM'!AB62</f>
        <v>0</v>
      </c>
      <c r="AC67" s="74">
        <f>AC$6*'Percentage CCM'!AC62</f>
        <v>0</v>
      </c>
      <c r="AD67" s="74">
        <f>AD$6*'Percentage CCM'!AD62</f>
        <v>0</v>
      </c>
      <c r="AE67" s="74">
        <f>AE$6*'Percentage CCM'!AE62</f>
        <v>0</v>
      </c>
      <c r="AF67" s="74">
        <f>AF$6*'Percentage CCM'!AF62</f>
        <v>0</v>
      </c>
      <c r="AG67" s="74">
        <f>AG$6*'Percentage CCM'!AG62</f>
        <v>0</v>
      </c>
      <c r="AH67" s="74">
        <f>AH$6*'Percentage CCM'!AH62</f>
        <v>0</v>
      </c>
      <c r="AI67" s="74">
        <f>AI$6*'Percentage CCM'!AI62</f>
        <v>0</v>
      </c>
      <c r="AJ67" s="74">
        <f>AJ$6*'Percentage CCM'!AJ62</f>
        <v>0</v>
      </c>
      <c r="AK67" s="74">
        <f>AK$6*'Percentage CCM'!AK62</f>
        <v>0</v>
      </c>
      <c r="AL67" s="74">
        <f>AL$6*'Percentage CCM'!AL62</f>
        <v>0</v>
      </c>
      <c r="AM67" s="74">
        <f>AM$6*'Percentage CCM'!AM62</f>
        <v>0</v>
      </c>
      <c r="AN67" s="74">
        <f>AN$6*'Percentage CCM'!AN62</f>
        <v>0</v>
      </c>
      <c r="AO67" s="74">
        <f>AO$6*'Percentage CCM'!AO62</f>
        <v>0</v>
      </c>
      <c r="AP67" s="74">
        <f>AP$6*'Percentage CCM'!AP62</f>
        <v>0</v>
      </c>
      <c r="AQ67" s="74">
        <f>AQ$6*'Percentage CCM'!AQ62</f>
        <v>0</v>
      </c>
      <c r="AR67" s="74">
        <f>AR$6*'Percentage CCM'!AR62</f>
        <v>0</v>
      </c>
      <c r="AS67" s="74">
        <f>AS$6*'Percentage CCM'!AS62</f>
        <v>0</v>
      </c>
      <c r="AT67" s="74">
        <f>AT$6*'Percentage CCM'!AT62</f>
        <v>0</v>
      </c>
      <c r="AU67" s="74">
        <f>AU$6*'Percentage CCM'!AU62</f>
        <v>0</v>
      </c>
      <c r="AV67" s="74">
        <f>AV$6*'Percentage CCM'!AV62</f>
        <v>0</v>
      </c>
      <c r="AW67" s="74">
        <f>AW$6*'Percentage CCM'!AW62</f>
        <v>0</v>
      </c>
      <c r="AX67" s="74">
        <f>AX$6*'Percentage CCM'!AX62</f>
        <v>0</v>
      </c>
      <c r="AY67" s="74">
        <f>AY$6*'Percentage CCM'!AY62</f>
        <v>0</v>
      </c>
      <c r="AZ67" s="74">
        <f>AZ$6*'Percentage CCM'!AZ62</f>
        <v>0</v>
      </c>
      <c r="BA67" s="74">
        <f>BA$6*'Percentage CCM'!BA62</f>
        <v>0</v>
      </c>
      <c r="BB67" s="74">
        <f>BB$6*'Percentage CCM'!BB62</f>
        <v>0</v>
      </c>
      <c r="BC67" s="74">
        <f>BC$6*'Percentage CCM'!BC62</f>
        <v>0</v>
      </c>
      <c r="BD67" s="74">
        <f>BD$6*'Percentage CCM'!BD62</f>
        <v>0</v>
      </c>
      <c r="BE67" s="74">
        <f>BE$6*'Percentage CCM'!BE62</f>
        <v>0</v>
      </c>
      <c r="BF67" s="74">
        <f>BF$6*'Percentage CCM'!BF62</f>
        <v>0</v>
      </c>
      <c r="BG67" s="74">
        <f>BG$6*'Percentage CCM'!BG62</f>
        <v>0</v>
      </c>
      <c r="BH67" s="74">
        <f>BH$6*'Percentage CCM'!BH62</f>
        <v>0</v>
      </c>
      <c r="BI67" s="74">
        <f>BI$6*'Percentage CCM'!BI62</f>
        <v>0</v>
      </c>
      <c r="BJ67" s="74">
        <f>BJ$6*'Percentage CCM'!BJ62</f>
        <v>0</v>
      </c>
      <c r="BK67" s="74">
        <f>BK$6*'Percentage CCM'!BK62</f>
        <v>0</v>
      </c>
      <c r="BL67" s="74">
        <f>BL$6*'Percentage CCM'!BL62</f>
        <v>0</v>
      </c>
      <c r="BM67" s="74">
        <f>BM$6*'Percentage CCM'!BM62</f>
        <v>0</v>
      </c>
      <c r="BN67" s="74">
        <f>BN$6*'Percentage CCM'!BN62</f>
        <v>0</v>
      </c>
      <c r="BO67" s="74">
        <f>BO$6*'Percentage CCM'!BO62</f>
        <v>0</v>
      </c>
      <c r="BP67" s="74">
        <f>BP$6*'Percentage CCM'!BP62</f>
        <v>0</v>
      </c>
      <c r="BQ67" s="74">
        <f>BQ$6*'Percentage CCM'!BQ62</f>
        <v>0</v>
      </c>
      <c r="BR67" s="74">
        <f>BR$6*'Percentage CCM'!BR62</f>
        <v>0</v>
      </c>
      <c r="BS67" s="74">
        <f>BS$6*'Percentage CCM'!BS62</f>
        <v>0</v>
      </c>
      <c r="BT67" s="74">
        <f>BT$6*'Percentage CCM'!BT62</f>
        <v>0</v>
      </c>
      <c r="BU67" s="74">
        <f>BU$6*'Percentage CCM'!BU62</f>
        <v>0</v>
      </c>
      <c r="BV67" s="74">
        <f>BV$6*'Percentage CCM'!BV62</f>
        <v>0</v>
      </c>
      <c r="BW67" s="74">
        <f>BW$6*'Percentage CCM'!BW62</f>
        <v>0</v>
      </c>
      <c r="BX67" s="74">
        <f>BX$6*'Percentage CCM'!BX62</f>
        <v>0</v>
      </c>
      <c r="BY67" s="74">
        <f>BY$6*'Percentage CCM'!BY62</f>
        <v>0</v>
      </c>
      <c r="BZ67" s="74">
        <f>BZ$6*'Percentage CCM'!BZ62</f>
        <v>0</v>
      </c>
      <c r="CA67" s="74">
        <f>CA$6*'Percentage CCM'!CA62</f>
        <v>0</v>
      </c>
      <c r="CB67" s="74">
        <f>CB$6*'Percentage CCM'!CB62</f>
        <v>0</v>
      </c>
      <c r="CC67" s="74">
        <f>CC$6*'Percentage CCM'!CC62</f>
        <v>0</v>
      </c>
      <c r="CD67" s="74">
        <f>CD$6*'Percentage CCM'!CD62</f>
        <v>0</v>
      </c>
      <c r="CE67" s="74">
        <f>CE$6*'Percentage CCM'!CE62</f>
        <v>0</v>
      </c>
      <c r="CF67" s="74">
        <f>CF$6*'Percentage CCM'!CF62</f>
        <v>0</v>
      </c>
      <c r="CG67" s="74">
        <f>CG$6*'Percentage CCM'!CG62</f>
        <v>0</v>
      </c>
      <c r="CH67" s="74">
        <f>CH$6*'Percentage CCM'!CH62</f>
        <v>0</v>
      </c>
      <c r="CI67" s="74">
        <f>CI$6*'Percentage CCM'!CI62</f>
        <v>0</v>
      </c>
      <c r="CK67" s="74">
        <f t="shared" si="4"/>
        <v>0</v>
      </c>
    </row>
    <row r="68" spans="1:89">
      <c r="A68" s="68" t="s">
        <v>784</v>
      </c>
      <c r="B68" s="74">
        <f>B$6*'Percentage CCM'!B63</f>
        <v>9.5298366377903187E-3</v>
      </c>
      <c r="C68" s="74">
        <f>C$6*'Percentage CCM'!C63</f>
        <v>0.12036383261335667</v>
      </c>
      <c r="D68" s="74">
        <f>D$6*'Percentage CCM'!D63</f>
        <v>2.1674499769754184E-2</v>
      </c>
      <c r="E68" s="74">
        <f>E$6*'Percentage CCM'!E63</f>
        <v>1.5919181371285378E-2</v>
      </c>
      <c r="F68" s="74">
        <f>F$6*'Percentage CCM'!F63</f>
        <v>6.6408903480548289E-3</v>
      </c>
      <c r="G68" s="74">
        <f>G$6*'Percentage CCM'!G63</f>
        <v>1.8626950023910584E-3</v>
      </c>
      <c r="H68" s="74">
        <f>H$6*'Percentage CCM'!H63</f>
        <v>0.11178856356472114</v>
      </c>
      <c r="I68" s="74">
        <f>I$6*'Percentage CCM'!I63</f>
        <v>3.377771680872077E-2</v>
      </c>
      <c r="J68" s="74">
        <f>J$6*'Percentage CCM'!J63</f>
        <v>0.14213927324659423</v>
      </c>
      <c r="K68" s="74">
        <f>K$6*'Percentage CCM'!K63</f>
        <v>4.3863850690842372E-2</v>
      </c>
      <c r="L68" s="74">
        <f>L$6*'Percentage CCM'!L63</f>
        <v>4.887074326943742E-3</v>
      </c>
      <c r="M68" s="74">
        <f>M$6*'Percentage CCM'!M63</f>
        <v>4.8791786679880022E-3</v>
      </c>
      <c r="N68" s="74">
        <f>N$6*'Percentage CCM'!N63</f>
        <v>6.2937383445716796E-2</v>
      </c>
      <c r="O68" s="74">
        <f>O$6*'Percentage CCM'!O63</f>
        <v>6.9205842624062231E-3</v>
      </c>
      <c r="P68" s="74">
        <f>P$6*'Percentage CCM'!P63</f>
        <v>1.4222220449399E-2</v>
      </c>
      <c r="Q68" s="74">
        <f>Q$6*'Percentage CCM'!Q63</f>
        <v>6.4532485012580628E-3</v>
      </c>
      <c r="R68" s="74">
        <f>R$6*'Percentage CCM'!R63</f>
        <v>2.5882187891747725E-2</v>
      </c>
      <c r="S68" s="74">
        <f>S$6*'Percentage CCM'!S63</f>
        <v>1.0015468444497418E-2</v>
      </c>
      <c r="T68" s="74">
        <f>T$6*'Percentage CCM'!T63</f>
        <v>2.4422334986262035E-3</v>
      </c>
      <c r="U68" s="74">
        <f>U$6*'Percentage CCM'!U63</f>
        <v>8.9118299320522943E-3</v>
      </c>
      <c r="V68" s="74">
        <f>V$6*'Percentage CCM'!V63</f>
        <v>6.5874446978095344E-2</v>
      </c>
      <c r="W68" s="74">
        <f>W$6*'Percentage CCM'!W63</f>
        <v>3.8588099944736061E-2</v>
      </c>
      <c r="X68" s="74">
        <f>X$6*'Percentage CCM'!X63</f>
        <v>7.1329063515354563E-2</v>
      </c>
      <c r="Y68" s="74">
        <f>Y$6*'Percentage CCM'!Y63</f>
        <v>8.8601946549067973E-2</v>
      </c>
      <c r="Z68" s="74">
        <f>Z$6*'Percentage CCM'!Z63</f>
        <v>1.5643615083754434E-2</v>
      </c>
      <c r="AA68" s="74">
        <f>AA$6*'Percentage CCM'!AA63</f>
        <v>2.1680164506413246E-2</v>
      </c>
      <c r="AB68" s="74">
        <f>AB$6*'Percentage CCM'!AB63</f>
        <v>2.8324953334424082E-2</v>
      </c>
      <c r="AC68" s="74">
        <f>AC$6*'Percentage CCM'!AC63</f>
        <v>1.9012086516985646E-2</v>
      </c>
      <c r="AD68" s="74">
        <f>AD$6*'Percentage CCM'!AD63</f>
        <v>0.14410435820800327</v>
      </c>
      <c r="AE68" s="74">
        <f>AE$6*'Percentage CCM'!AE63</f>
        <v>4.5659651242384608E-2</v>
      </c>
      <c r="AF68" s="74">
        <f>AF$6*'Percentage CCM'!AF63</f>
        <v>1.065736099501498E-2</v>
      </c>
      <c r="AG68" s="74">
        <f>AG$6*'Percentage CCM'!AG63</f>
        <v>5.0998988037767095E-3</v>
      </c>
      <c r="AH68" s="74">
        <f>AH$6*'Percentage CCM'!AH63</f>
        <v>2.4065028875547321E-2</v>
      </c>
      <c r="AI68" s="74">
        <f>AI$6*'Percentage CCM'!AI63</f>
        <v>1.6530531689835933E-2</v>
      </c>
      <c r="AJ68" s="74">
        <f>AJ$6*'Percentage CCM'!AJ63</f>
        <v>3.8306797528474233E-2</v>
      </c>
      <c r="AK68" s="74">
        <f>AK$6*'Percentage CCM'!AK63</f>
        <v>1.8683015625695822E-2</v>
      </c>
      <c r="AL68" s="74">
        <f>AL$6*'Percentage CCM'!AL63</f>
        <v>1.2188060543717802E-2</v>
      </c>
      <c r="AM68" s="74">
        <f>AM$6*'Percentage CCM'!AM63</f>
        <v>5.6421750129359901E-3</v>
      </c>
      <c r="AN68" s="74">
        <f>AN$6*'Percentage CCM'!AN63</f>
        <v>3.3622737309503522E-3</v>
      </c>
      <c r="AO68" s="74">
        <f>AO$6*'Percentage CCM'!AO63</f>
        <v>2.9299651180345818E-2</v>
      </c>
      <c r="AP68" s="74">
        <f>AP$6*'Percentage CCM'!AP63</f>
        <v>0.22520726608913047</v>
      </c>
      <c r="AQ68" s="74">
        <f>AQ$6*'Percentage CCM'!AQ63</f>
        <v>6.1243545708681409E-2</v>
      </c>
      <c r="AR68" s="74">
        <f>AR$6*'Percentage CCM'!AR63</f>
        <v>0.25738508141679256</v>
      </c>
      <c r="AS68" s="74">
        <f>AS$6*'Percentage CCM'!AS63</f>
        <v>4.9127741342949623E-2</v>
      </c>
      <c r="AT68" s="74">
        <f>AT$6*'Percentage CCM'!AT63</f>
        <v>2.7611823557547845E-2</v>
      </c>
      <c r="AU68" s="74">
        <f>AU$6*'Percentage CCM'!AU63</f>
        <v>0.11535321505233788</v>
      </c>
      <c r="AV68" s="74">
        <f>AV$6*'Percentage CCM'!AV63</f>
        <v>3.2530835647420556E-2</v>
      </c>
      <c r="AW68" s="74">
        <f>AW$6*'Percentage CCM'!AW63</f>
        <v>6.8149177497037489E-3</v>
      </c>
      <c r="AX68" s="74">
        <f>AX$6*'Percentage CCM'!AX63</f>
        <v>9.702890082852007E-3</v>
      </c>
      <c r="AY68" s="74">
        <f>AY$6*'Percentage CCM'!AY63</f>
        <v>5.5548751498416454E-2</v>
      </c>
      <c r="AZ68" s="74">
        <f>AZ$6*'Percentage CCM'!AZ63</f>
        <v>1.7667901108733865E-2</v>
      </c>
      <c r="BA68" s="74">
        <f>BA$6*'Percentage CCM'!BA63</f>
        <v>1.802379052322671E-2</v>
      </c>
      <c r="BB68" s="74">
        <f>BB$6*'Percentage CCM'!BB63</f>
        <v>5.8939522803362898E-2</v>
      </c>
      <c r="BC68" s="74">
        <f>BC$6*'Percentage CCM'!BC63</f>
        <v>5.2472286229023606E-2</v>
      </c>
      <c r="BD68" s="74">
        <f>BD$6*'Percentage CCM'!BD63</f>
        <v>4.3758284075260258E-2</v>
      </c>
      <c r="BE68" s="74">
        <f>BE$6*'Percentage CCM'!BE63</f>
        <v>6.0550541979245587E-2</v>
      </c>
      <c r="BF68" s="74">
        <f>BF$6*'Percentage CCM'!BF63</f>
        <v>5.16038594677816E-2</v>
      </c>
      <c r="BG68" s="74">
        <f>BG$6*'Percentage CCM'!BG63</f>
        <v>1.7079532749449209E-2</v>
      </c>
      <c r="BH68" s="74">
        <f>BH$6*'Percentage CCM'!BH63</f>
        <v>8.0318984262355203E-2</v>
      </c>
      <c r="BI68" s="74">
        <f>BI$6*'Percentage CCM'!BI63</f>
        <v>1.0948321478563368E-2</v>
      </c>
      <c r="BJ68" s="74">
        <f>BJ$6*'Percentage CCM'!BJ63</f>
        <v>1.3655101372171819E-2</v>
      </c>
      <c r="BK68" s="74">
        <f>BK$6*'Percentage CCM'!BK63</f>
        <v>1.6292171278529034E-2</v>
      </c>
      <c r="BL68" s="74">
        <f>BL$6*'Percentage CCM'!BL63</f>
        <v>6.3534581084226981E-3</v>
      </c>
      <c r="BM68" s="74">
        <f>BM$6*'Percentage CCM'!BM63</f>
        <v>2.7229871887211699E-2</v>
      </c>
      <c r="BN68" s="74">
        <f>BN$6*'Percentage CCM'!BN63</f>
        <v>3.9161887593859628E-2</v>
      </c>
      <c r="BO68" s="74">
        <f>BO$6*'Percentage CCM'!BO63</f>
        <v>5.4249118171660435E-2</v>
      </c>
      <c r="BP68" s="74">
        <f>BP$6*'Percentage CCM'!BP63</f>
        <v>4.8144534897726743E-2</v>
      </c>
      <c r="BQ68" s="74">
        <f>BQ$6*'Percentage CCM'!BQ63</f>
        <v>4.0615331497558553E-3</v>
      </c>
      <c r="BR68" s="74">
        <f>BR$6*'Percentage CCM'!BR63</f>
        <v>1.324428375922118E-3</v>
      </c>
      <c r="BS68" s="74">
        <f>BS$6*'Percentage CCM'!BS63</f>
        <v>1.5431890689973317E-2</v>
      </c>
      <c r="BT68" s="74">
        <f>BT$6*'Percentage CCM'!BT63</f>
        <v>1.4948683595094842E-2</v>
      </c>
      <c r="BU68" s="74">
        <f>BU$6*'Percentage CCM'!BU63</f>
        <v>5.8370771949412502E-2</v>
      </c>
      <c r="BV68" s="74">
        <f>BV$6*'Percentage CCM'!BV63</f>
        <v>7.0921432133312532E-3</v>
      </c>
      <c r="BW68" s="74">
        <f>BW$6*'Percentage CCM'!BW63</f>
        <v>0.23558992721357716</v>
      </c>
      <c r="BX68" s="74">
        <f>BX$6*'Percentage CCM'!BX63</f>
        <v>9.7717538956289905E-3</v>
      </c>
      <c r="BY68" s="74">
        <f>BY$6*'Percentage CCM'!BY63</f>
        <v>5.4604566844127537E-3</v>
      </c>
      <c r="BZ68" s="74">
        <f>BZ$6*'Percentage CCM'!BZ63</f>
        <v>1.2816629800234262E-2</v>
      </c>
      <c r="CA68" s="74">
        <f>CA$6*'Percentage CCM'!CA63</f>
        <v>7.8436786386351515E-2</v>
      </c>
      <c r="CB68" s="74">
        <f>CB$6*'Percentage CCM'!CB63</f>
        <v>3.0104473115903391E-2</v>
      </c>
      <c r="CC68" s="74">
        <f>CC$6*'Percentage CCM'!CC63</f>
        <v>3.7833202929995107E-3</v>
      </c>
      <c r="CD68" s="74">
        <f>CD$6*'Percentage CCM'!CD63</f>
        <v>1.7794284250351969E-2</v>
      </c>
      <c r="CE68" s="74">
        <f>CE$6*'Percentage CCM'!CE63</f>
        <v>1.065949704063167E-3</v>
      </c>
      <c r="CF68" s="74">
        <f>CF$6*'Percentage CCM'!CF63</f>
        <v>1.6261520751897834E-2</v>
      </c>
      <c r="CG68" s="74">
        <f>CG$6*'Percentage CCM'!CG63</f>
        <v>1.9113150515029126E-3</v>
      </c>
      <c r="CH68" s="74">
        <f>CH$6*'Percentage CCM'!CH63</f>
        <v>0.26297633814308669</v>
      </c>
      <c r="CI68" s="74">
        <f>CI$6*'Percentage CCM'!CI63</f>
        <v>2.5670251996797705E-2</v>
      </c>
      <c r="CK68" s="74">
        <f t="shared" si="4"/>
        <v>3.617612623732374</v>
      </c>
    </row>
    <row r="69" spans="1:89">
      <c r="A69" s="68" t="s">
        <v>785</v>
      </c>
      <c r="B69" s="74">
        <f>B$6*'Percentage CCM'!B64</f>
        <v>1.0881586515491076E-2</v>
      </c>
      <c r="C69" s="74">
        <f>C$6*'Percentage CCM'!C64</f>
        <v>2.2547027799403433E-2</v>
      </c>
      <c r="D69" s="74">
        <f>D$6*'Percentage CCM'!D64</f>
        <v>8.5400124841306907E-2</v>
      </c>
      <c r="E69" s="74">
        <f>E$6*'Percentage CCM'!E64</f>
        <v>6.9222970005556633E-2</v>
      </c>
      <c r="F69" s="74">
        <f>F$6*'Percentage CCM'!F64</f>
        <v>2.6165903287545377E-2</v>
      </c>
      <c r="G69" s="74">
        <f>G$6*'Percentage CCM'!G64</f>
        <v>2.4463394364735901E-2</v>
      </c>
      <c r="H69" s="74">
        <f>H$6*'Percentage CCM'!H64</f>
        <v>1.8656707352049797E-2</v>
      </c>
      <c r="I69" s="74">
        <f>I$6*'Percentage CCM'!I64</f>
        <v>4.2666589653120972E-2</v>
      </c>
      <c r="J69" s="74">
        <f>J$6*'Percentage CCM'!J64</f>
        <v>0.41076945938235948</v>
      </c>
      <c r="K69" s="74">
        <f>K$6*'Percentage CCM'!K64</f>
        <v>0.37041249803019638</v>
      </c>
      <c r="L69" s="74">
        <f>L$6*'Percentage CCM'!L64</f>
        <v>9.2624131222703385E-3</v>
      </c>
      <c r="M69" s="74">
        <f>M$6*'Percentage CCM'!M64</f>
        <v>2.2239178410999226E-2</v>
      </c>
      <c r="N69" s="74">
        <f>N$6*'Percentage CCM'!N64</f>
        <v>0.51712468666222977</v>
      </c>
      <c r="O69" s="74">
        <f>O$6*'Percentage CCM'!O64</f>
        <v>3.1834687607068625E-2</v>
      </c>
      <c r="P69" s="74">
        <f>P$6*'Percentage CCM'!P64</f>
        <v>7.786665696045951E-2</v>
      </c>
      <c r="Q69" s="74">
        <f>Q$6*'Percentage CCM'!Q64</f>
        <v>5.1270297147790432E-2</v>
      </c>
      <c r="R69" s="74">
        <f>R$6*'Percentage CCM'!R64</f>
        <v>0.20563092584860987</v>
      </c>
      <c r="S69" s="74">
        <f>S$6*'Percentage CCM'!S64</f>
        <v>0.130527681140787</v>
      </c>
      <c r="T69" s="74">
        <f>T$6*'Percentage CCM'!T64</f>
        <v>3.6202520097282552E-2</v>
      </c>
      <c r="U69" s="74">
        <f>U$6*'Percentage CCM'!U64</f>
        <v>0.19236821467615739</v>
      </c>
      <c r="V69" s="74">
        <f>V$6*'Percentage CCM'!V64</f>
        <v>0.15925690478220852</v>
      </c>
      <c r="W69" s="74">
        <f>W$6*'Percentage CCM'!W64</f>
        <v>5.5794724894815538E-2</v>
      </c>
      <c r="X69" s="74">
        <f>X$6*'Percentage CCM'!X64</f>
        <v>0.10313504633666029</v>
      </c>
      <c r="Y69" s="74">
        <f>Y$6*'Percentage CCM'!Y64</f>
        <v>0.16460158430015531</v>
      </c>
      <c r="Z69" s="74">
        <f>Z$6*'Percentage CCM'!Z64</f>
        <v>4.9238919607882799E-2</v>
      </c>
      <c r="AA69" s="74">
        <f>AA$6*'Percentage CCM'!AA64</f>
        <v>4.0697852669933629E-2</v>
      </c>
      <c r="AB69" s="74">
        <f>AB$6*'Percentage CCM'!AB64</f>
        <v>0.16300732948340133</v>
      </c>
      <c r="AC69" s="74">
        <f>AC$6*'Percentage CCM'!AC64</f>
        <v>6.3276868102333905E-2</v>
      </c>
      <c r="AD69" s="74">
        <f>AD$6*'Percentage CCM'!AD64</f>
        <v>1.5295896335090466</v>
      </c>
      <c r="AE69" s="74">
        <f>AE$6*'Percentage CCM'!AE64</f>
        <v>1.2794848937032666</v>
      </c>
      <c r="AF69" s="74">
        <f>AF$6*'Percentage CCM'!AF64</f>
        <v>4.162639823935263E-2</v>
      </c>
      <c r="AG69" s="74">
        <f>AG$6*'Percentage CCM'!AG64</f>
        <v>6.3967302138799309E-2</v>
      </c>
      <c r="AH69" s="74">
        <f>AH$6*'Percentage CCM'!AH64</f>
        <v>0.29214427527411746</v>
      </c>
      <c r="AI69" s="74">
        <f>AI$6*'Percentage CCM'!AI64</f>
        <v>3.2429825892709159E-2</v>
      </c>
      <c r="AJ69" s="74">
        <f>AJ$6*'Percentage CCM'!AJ64</f>
        <v>7.5150805652519859E-2</v>
      </c>
      <c r="AK69" s="74">
        <f>AK$6*'Percentage CCM'!AK64</f>
        <v>3.6652598673799441E-2</v>
      </c>
      <c r="AL69" s="74">
        <f>AL$6*'Percentage CCM'!AL64</f>
        <v>1.9907165554739075E-2</v>
      </c>
      <c r="AM69" s="74">
        <f>AM$6*'Percentage CCM'!AM64</f>
        <v>1.0693546359595959E-2</v>
      </c>
      <c r="AN69" s="74">
        <f>AN$6*'Percentage CCM'!AN64</f>
        <v>1.2650256838788383E-2</v>
      </c>
      <c r="AO69" s="74">
        <f>AO$6*'Percentage CCM'!AO64</f>
        <v>0.76378863417856036</v>
      </c>
      <c r="AP69" s="74">
        <f>AP$6*'Percentage CCM'!AP64</f>
        <v>0.50565405027559485</v>
      </c>
      <c r="AQ69" s="74">
        <f>AQ$6*'Percentage CCM'!AQ64</f>
        <v>9.0482399788955101E-2</v>
      </c>
      <c r="AR69" s="74">
        <f>AR$6*'Percentage CCM'!AR64</f>
        <v>0.31129797239522733</v>
      </c>
      <c r="AS69" s="74">
        <f>AS$6*'Percentage CCM'!AS64</f>
        <v>0.2430976166452852</v>
      </c>
      <c r="AT69" s="74">
        <f>AT$6*'Percentage CCM'!AT64</f>
        <v>0.11236016152484078</v>
      </c>
      <c r="AU69" s="74">
        <f>AU$6*'Percentage CCM'!AU64</f>
        <v>0.14419151881542233</v>
      </c>
      <c r="AV69" s="74">
        <f>AV$6*'Percentage CCM'!AV64</f>
        <v>3.5687396283617737E-2</v>
      </c>
      <c r="AW69" s="74">
        <f>AW$6*'Percentage CCM'!AW64</f>
        <v>6.8810819997008714E-3</v>
      </c>
      <c r="AX69" s="74">
        <f>AX$6*'Percentage CCM'!AX64</f>
        <v>3.1365156314335556E-2</v>
      </c>
      <c r="AY69" s="74">
        <f>AY$6*'Percentage CCM'!AY64</f>
        <v>0.10210624166782094</v>
      </c>
      <c r="AZ69" s="74">
        <f>AZ$6*'Percentage CCM'!AZ64</f>
        <v>3.767420089362368E-2</v>
      </c>
      <c r="BA69" s="74">
        <f>BA$6*'Percentage CCM'!BA64</f>
        <v>4.9885200867511352E-2</v>
      </c>
      <c r="BB69" s="74">
        <f>BB$6*'Percentage CCM'!BB64</f>
        <v>0.17711624276768145</v>
      </c>
      <c r="BC69" s="74">
        <f>BC$6*'Percentage CCM'!BC64</f>
        <v>6.2639926467173493E-2</v>
      </c>
      <c r="BD69" s="74">
        <f>BD$6*'Percentage CCM'!BD64</f>
        <v>4.9252597770808634E-2</v>
      </c>
      <c r="BE69" s="74">
        <f>BE$6*'Percentage CCM'!BE64</f>
        <v>0.14473056375526994</v>
      </c>
      <c r="BF69" s="74">
        <f>BF$6*'Percentage CCM'!BF64</f>
        <v>5.0789918466712491E-2</v>
      </c>
      <c r="BG69" s="74">
        <f>BG$6*'Percentage CCM'!BG64</f>
        <v>3.2168199718287778E-2</v>
      </c>
      <c r="BH69" s="74">
        <f>BH$6*'Percentage CCM'!BH64</f>
        <v>0.49812507670965245</v>
      </c>
      <c r="BI69" s="74">
        <f>BI$6*'Percentage CCM'!BI64</f>
        <v>0.45909961400109056</v>
      </c>
      <c r="BJ69" s="74">
        <f>BJ$6*'Percentage CCM'!BJ64</f>
        <v>0.1411027141791088</v>
      </c>
      <c r="BK69" s="74">
        <f>BK$6*'Percentage CCM'!BK64</f>
        <v>0.85283870841171283</v>
      </c>
      <c r="BL69" s="74">
        <f>BL$6*'Percentage CCM'!BL64</f>
        <v>0.87950012958022772</v>
      </c>
      <c r="BM69" s="74">
        <f>BM$6*'Percentage CCM'!BM64</f>
        <v>0.89433110479560918</v>
      </c>
      <c r="BN69" s="74">
        <f>BN$6*'Percentage CCM'!BN64</f>
        <v>8.0721441775098421E-2</v>
      </c>
      <c r="BO69" s="74">
        <f>BO$6*'Percentage CCM'!BO64</f>
        <v>0.26019484456407505</v>
      </c>
      <c r="BP69" s="74">
        <f>BP$6*'Percentage CCM'!BP64</f>
        <v>0.15780708660921544</v>
      </c>
      <c r="BQ69" s="74">
        <f>BQ$6*'Percentage CCM'!BQ64</f>
        <v>0.11643061695966786</v>
      </c>
      <c r="BR69" s="74">
        <f>BR$6*'Percentage CCM'!BR64</f>
        <v>2.5262244948144105E-3</v>
      </c>
      <c r="BS69" s="74">
        <f>BS$6*'Percentage CCM'!BS64</f>
        <v>1.4421421255567881E-2</v>
      </c>
      <c r="BT69" s="74">
        <f>BT$6*'Percentage CCM'!BT64</f>
        <v>2.9185525114232783E-2</v>
      </c>
      <c r="BU69" s="74">
        <f>BU$6*'Percentage CCM'!BU64</f>
        <v>5.5983863059287819E-2</v>
      </c>
      <c r="BV69" s="74">
        <f>BV$6*'Percentage CCM'!BV64</f>
        <v>6.8021299220797898E-3</v>
      </c>
      <c r="BW69" s="74">
        <f>BW$6*'Percentage CCM'!BW64</f>
        <v>0.22595613836841233</v>
      </c>
      <c r="BX69" s="74">
        <f>BX$6*'Percentage CCM'!BX64</f>
        <v>1.8520287488050756E-2</v>
      </c>
      <c r="BY69" s="74">
        <f>BY$6*'Percentage CCM'!BY64</f>
        <v>1.034913779977705E-2</v>
      </c>
      <c r="BZ69" s="74">
        <f>BZ$6*'Percentage CCM'!BZ64</f>
        <v>2.0839253033968688E-2</v>
      </c>
      <c r="CA69" s="74">
        <f>CA$6*'Percentage CCM'!CA64</f>
        <v>0.12300412663569206</v>
      </c>
      <c r="CB69" s="74">
        <f>CB$6*'Percentage CCM'!CB64</f>
        <v>0.30765303013569562</v>
      </c>
      <c r="CC69" s="74">
        <f>CC$6*'Percentage CCM'!CC64</f>
        <v>1.0506323940099789E-2</v>
      </c>
      <c r="CD69" s="74">
        <f>CD$6*'Percentage CCM'!CD64</f>
        <v>5.3432791339330217E-2</v>
      </c>
      <c r="CE69" s="74">
        <f>CE$6*'Percentage CCM'!CE64</f>
        <v>3.4742064428725443E-3</v>
      </c>
      <c r="CF69" s="74">
        <f>CF$6*'Percentage CCM'!CF64</f>
        <v>4.515843004205191E-2</v>
      </c>
      <c r="CG69" s="74">
        <f>CG$6*'Percentage CCM'!CG64</f>
        <v>6.2294712789724574E-3</v>
      </c>
      <c r="CH69" s="74">
        <f>CH$6*'Percentage CCM'!CH64</f>
        <v>1.0607802201118115</v>
      </c>
      <c r="CI69" s="74">
        <f>CI$6*'Percentage CCM'!CI64</f>
        <v>4.1280540373228744E-2</v>
      </c>
      <c r="CK69" s="74">
        <f t="shared" si="4"/>
        <v>15.876242993937382</v>
      </c>
    </row>
    <row r="70" spans="1:89">
      <c r="A70" s="68" t="s">
        <v>786</v>
      </c>
      <c r="B70" s="74">
        <f>B$6*'Percentage CCM'!B65</f>
        <v>0</v>
      </c>
      <c r="C70" s="74">
        <f>C$6*'Percentage CCM'!C65</f>
        <v>0</v>
      </c>
      <c r="D70" s="74">
        <f>D$6*'Percentage CCM'!D65</f>
        <v>0</v>
      </c>
      <c r="E70" s="74">
        <f>E$6*'Percentage CCM'!E65</f>
        <v>0</v>
      </c>
      <c r="F70" s="74">
        <f>F$6*'Percentage CCM'!F65</f>
        <v>0</v>
      </c>
      <c r="G70" s="74">
        <f>G$6*'Percentage CCM'!G65</f>
        <v>0</v>
      </c>
      <c r="H70" s="74">
        <f>H$6*'Percentage CCM'!H65</f>
        <v>0</v>
      </c>
      <c r="I70" s="74">
        <f>I$6*'Percentage CCM'!I65</f>
        <v>0</v>
      </c>
      <c r="J70" s="74">
        <f>J$6*'Percentage CCM'!J65</f>
        <v>0</v>
      </c>
      <c r="K70" s="74">
        <f>K$6*'Percentage CCM'!K65</f>
        <v>0</v>
      </c>
      <c r="L70" s="74">
        <f>L$6*'Percentage CCM'!L65</f>
        <v>0</v>
      </c>
      <c r="M70" s="74">
        <f>M$6*'Percentage CCM'!M65</f>
        <v>0</v>
      </c>
      <c r="N70" s="74">
        <f>N$6*'Percentage CCM'!N65</f>
        <v>0</v>
      </c>
      <c r="O70" s="74">
        <f>O$6*'Percentage CCM'!O65</f>
        <v>0</v>
      </c>
      <c r="P70" s="74">
        <f>P$6*'Percentage CCM'!P65</f>
        <v>0</v>
      </c>
      <c r="Q70" s="74">
        <f>Q$6*'Percentage CCM'!Q65</f>
        <v>0</v>
      </c>
      <c r="R70" s="74">
        <f>R$6*'Percentage CCM'!R65</f>
        <v>0</v>
      </c>
      <c r="S70" s="74">
        <f>S$6*'Percentage CCM'!S65</f>
        <v>0</v>
      </c>
      <c r="T70" s="74">
        <f>T$6*'Percentage CCM'!T65</f>
        <v>0</v>
      </c>
      <c r="U70" s="74">
        <f>U$6*'Percentage CCM'!U65</f>
        <v>0</v>
      </c>
      <c r="V70" s="74">
        <f>V$6*'Percentage CCM'!V65</f>
        <v>0</v>
      </c>
      <c r="W70" s="74">
        <f>W$6*'Percentage CCM'!W65</f>
        <v>0</v>
      </c>
      <c r="X70" s="74">
        <f>X$6*'Percentage CCM'!X65</f>
        <v>0</v>
      </c>
      <c r="Y70" s="74">
        <f>Y$6*'Percentage CCM'!Y65</f>
        <v>0</v>
      </c>
      <c r="Z70" s="74">
        <f>Z$6*'Percentage CCM'!Z65</f>
        <v>0</v>
      </c>
      <c r="AA70" s="74">
        <f>AA$6*'Percentage CCM'!AA65</f>
        <v>0</v>
      </c>
      <c r="AB70" s="74">
        <f>AB$6*'Percentage CCM'!AB65</f>
        <v>0</v>
      </c>
      <c r="AC70" s="74">
        <f>AC$6*'Percentage CCM'!AC65</f>
        <v>0</v>
      </c>
      <c r="AD70" s="74">
        <f>AD$6*'Percentage CCM'!AD65</f>
        <v>0</v>
      </c>
      <c r="AE70" s="74">
        <f>AE$6*'Percentage CCM'!AE65</f>
        <v>0</v>
      </c>
      <c r="AF70" s="74">
        <f>AF$6*'Percentage CCM'!AF65</f>
        <v>0</v>
      </c>
      <c r="AG70" s="74">
        <f>AG$6*'Percentage CCM'!AG65</f>
        <v>0</v>
      </c>
      <c r="AH70" s="74">
        <f>AH$6*'Percentage CCM'!AH65</f>
        <v>0</v>
      </c>
      <c r="AI70" s="74">
        <f>AI$6*'Percentage CCM'!AI65</f>
        <v>0</v>
      </c>
      <c r="AJ70" s="74">
        <f>AJ$6*'Percentage CCM'!AJ65</f>
        <v>0</v>
      </c>
      <c r="AK70" s="74">
        <f>AK$6*'Percentage CCM'!AK65</f>
        <v>0</v>
      </c>
      <c r="AL70" s="74">
        <f>AL$6*'Percentage CCM'!AL65</f>
        <v>0</v>
      </c>
      <c r="AM70" s="74">
        <f>AM$6*'Percentage CCM'!AM65</f>
        <v>0</v>
      </c>
      <c r="AN70" s="74">
        <f>AN$6*'Percentage CCM'!AN65</f>
        <v>0</v>
      </c>
      <c r="AO70" s="74">
        <f>AO$6*'Percentage CCM'!AO65</f>
        <v>0</v>
      </c>
      <c r="AP70" s="74">
        <f>AP$6*'Percentage CCM'!AP65</f>
        <v>0</v>
      </c>
      <c r="AQ70" s="74">
        <f>AQ$6*'Percentage CCM'!AQ65</f>
        <v>0</v>
      </c>
      <c r="AR70" s="74">
        <f>AR$6*'Percentage CCM'!AR65</f>
        <v>0</v>
      </c>
      <c r="AS70" s="74">
        <f>AS$6*'Percentage CCM'!AS65</f>
        <v>0</v>
      </c>
      <c r="AT70" s="74">
        <f>AT$6*'Percentage CCM'!AT65</f>
        <v>0</v>
      </c>
      <c r="AU70" s="74">
        <f>AU$6*'Percentage CCM'!AU65</f>
        <v>0</v>
      </c>
      <c r="AV70" s="74">
        <f>AV$6*'Percentage CCM'!AV65</f>
        <v>0</v>
      </c>
      <c r="AW70" s="74">
        <f>AW$6*'Percentage CCM'!AW65</f>
        <v>0</v>
      </c>
      <c r="AX70" s="74">
        <f>AX$6*'Percentage CCM'!AX65</f>
        <v>0</v>
      </c>
      <c r="AY70" s="74">
        <f>AY$6*'Percentage CCM'!AY65</f>
        <v>0</v>
      </c>
      <c r="AZ70" s="74">
        <f>AZ$6*'Percentage CCM'!AZ65</f>
        <v>0</v>
      </c>
      <c r="BA70" s="74">
        <f>BA$6*'Percentage CCM'!BA65</f>
        <v>0</v>
      </c>
      <c r="BB70" s="74">
        <f>BB$6*'Percentage CCM'!BB65</f>
        <v>0</v>
      </c>
      <c r="BC70" s="74">
        <f>BC$6*'Percentage CCM'!BC65</f>
        <v>0</v>
      </c>
      <c r="BD70" s="74">
        <f>BD$6*'Percentage CCM'!BD65</f>
        <v>0</v>
      </c>
      <c r="BE70" s="74">
        <f>BE$6*'Percentage CCM'!BE65</f>
        <v>0</v>
      </c>
      <c r="BF70" s="74">
        <f>BF$6*'Percentage CCM'!BF65</f>
        <v>0</v>
      </c>
      <c r="BG70" s="74">
        <f>BG$6*'Percentage CCM'!BG65</f>
        <v>0</v>
      </c>
      <c r="BH70" s="74">
        <f>BH$6*'Percentage CCM'!BH65</f>
        <v>0</v>
      </c>
      <c r="BI70" s="74">
        <f>BI$6*'Percentage CCM'!BI65</f>
        <v>0</v>
      </c>
      <c r="BJ70" s="74">
        <f>BJ$6*'Percentage CCM'!BJ65</f>
        <v>0</v>
      </c>
      <c r="BK70" s="74">
        <f>BK$6*'Percentage CCM'!BK65</f>
        <v>0</v>
      </c>
      <c r="BL70" s="74">
        <f>BL$6*'Percentage CCM'!BL65</f>
        <v>0</v>
      </c>
      <c r="BM70" s="74">
        <f>BM$6*'Percentage CCM'!BM65</f>
        <v>0</v>
      </c>
      <c r="BN70" s="74">
        <f>BN$6*'Percentage CCM'!BN65</f>
        <v>0</v>
      </c>
      <c r="BO70" s="74">
        <f>BO$6*'Percentage CCM'!BO65</f>
        <v>0</v>
      </c>
      <c r="BP70" s="74">
        <f>BP$6*'Percentage CCM'!BP65</f>
        <v>0</v>
      </c>
      <c r="BQ70" s="74">
        <f>BQ$6*'Percentage CCM'!BQ65</f>
        <v>0</v>
      </c>
      <c r="BR70" s="74">
        <f>BR$6*'Percentage CCM'!BR65</f>
        <v>0</v>
      </c>
      <c r="BS70" s="74">
        <f>BS$6*'Percentage CCM'!BS65</f>
        <v>0</v>
      </c>
      <c r="BT70" s="74">
        <f>BT$6*'Percentage CCM'!BT65</f>
        <v>0</v>
      </c>
      <c r="BU70" s="74">
        <f>BU$6*'Percentage CCM'!BU65</f>
        <v>0</v>
      </c>
      <c r="BV70" s="74">
        <f>BV$6*'Percentage CCM'!BV65</f>
        <v>0</v>
      </c>
      <c r="BW70" s="74">
        <f>BW$6*'Percentage CCM'!BW65</f>
        <v>0</v>
      </c>
      <c r="BX70" s="74">
        <f>BX$6*'Percentage CCM'!BX65</f>
        <v>0</v>
      </c>
      <c r="BY70" s="74">
        <f>BY$6*'Percentage CCM'!BY65</f>
        <v>0</v>
      </c>
      <c r="BZ70" s="74">
        <f>BZ$6*'Percentage CCM'!BZ65</f>
        <v>0</v>
      </c>
      <c r="CA70" s="74">
        <f>CA$6*'Percentage CCM'!CA65</f>
        <v>0</v>
      </c>
      <c r="CB70" s="74">
        <f>CB$6*'Percentage CCM'!CB65</f>
        <v>0</v>
      </c>
      <c r="CC70" s="74">
        <f>CC$6*'Percentage CCM'!CC65</f>
        <v>0</v>
      </c>
      <c r="CD70" s="74">
        <f>CD$6*'Percentage CCM'!CD65</f>
        <v>0</v>
      </c>
      <c r="CE70" s="74">
        <f>CE$6*'Percentage CCM'!CE65</f>
        <v>0</v>
      </c>
      <c r="CF70" s="74">
        <f>CF$6*'Percentage CCM'!CF65</f>
        <v>0</v>
      </c>
      <c r="CG70" s="74">
        <f>CG$6*'Percentage CCM'!CG65</f>
        <v>0</v>
      </c>
      <c r="CH70" s="74">
        <f>CH$6*'Percentage CCM'!CH65</f>
        <v>0</v>
      </c>
      <c r="CI70" s="74">
        <f>CI$6*'Percentage CCM'!CI65</f>
        <v>0</v>
      </c>
      <c r="CK70" s="74">
        <f t="shared" si="4"/>
        <v>0</v>
      </c>
    </row>
    <row r="71" spans="1:89">
      <c r="A71" s="68" t="s">
        <v>787</v>
      </c>
      <c r="B71" s="74">
        <f>B$6*'Percentage CCM'!B66</f>
        <v>0</v>
      </c>
      <c r="C71" s="74">
        <f>C$6*'Percentage CCM'!C66</f>
        <v>0</v>
      </c>
      <c r="D71" s="74">
        <f>D$6*'Percentage CCM'!D66</f>
        <v>0</v>
      </c>
      <c r="E71" s="74">
        <f>E$6*'Percentage CCM'!E66</f>
        <v>0</v>
      </c>
      <c r="F71" s="74">
        <f>F$6*'Percentage CCM'!F66</f>
        <v>0</v>
      </c>
      <c r="G71" s="74">
        <f>G$6*'Percentage CCM'!G66</f>
        <v>0</v>
      </c>
      <c r="H71" s="74">
        <f>H$6*'Percentage CCM'!H66</f>
        <v>0</v>
      </c>
      <c r="I71" s="74">
        <f>I$6*'Percentage CCM'!I66</f>
        <v>0</v>
      </c>
      <c r="J71" s="74">
        <f>J$6*'Percentage CCM'!J66</f>
        <v>0</v>
      </c>
      <c r="K71" s="74">
        <f>K$6*'Percentage CCM'!K66</f>
        <v>0</v>
      </c>
      <c r="L71" s="74">
        <f>L$6*'Percentage CCM'!L66</f>
        <v>0</v>
      </c>
      <c r="M71" s="74">
        <f>M$6*'Percentage CCM'!M66</f>
        <v>0</v>
      </c>
      <c r="N71" s="74">
        <f>N$6*'Percentage CCM'!N66</f>
        <v>0</v>
      </c>
      <c r="O71" s="74">
        <f>O$6*'Percentage CCM'!O66</f>
        <v>0</v>
      </c>
      <c r="P71" s="74">
        <f>P$6*'Percentage CCM'!P66</f>
        <v>0</v>
      </c>
      <c r="Q71" s="74">
        <f>Q$6*'Percentage CCM'!Q66</f>
        <v>0</v>
      </c>
      <c r="R71" s="74">
        <f>R$6*'Percentage CCM'!R66</f>
        <v>0</v>
      </c>
      <c r="S71" s="74">
        <f>S$6*'Percentage CCM'!S66</f>
        <v>0</v>
      </c>
      <c r="T71" s="74">
        <f>T$6*'Percentage CCM'!T66</f>
        <v>0</v>
      </c>
      <c r="U71" s="74">
        <f>U$6*'Percentage CCM'!U66</f>
        <v>0</v>
      </c>
      <c r="V71" s="74">
        <f>V$6*'Percentage CCM'!V66</f>
        <v>0</v>
      </c>
      <c r="W71" s="74">
        <f>W$6*'Percentage CCM'!W66</f>
        <v>0</v>
      </c>
      <c r="X71" s="74">
        <f>X$6*'Percentage CCM'!X66</f>
        <v>0</v>
      </c>
      <c r="Y71" s="74">
        <f>Y$6*'Percentage CCM'!Y66</f>
        <v>0</v>
      </c>
      <c r="Z71" s="74">
        <f>Z$6*'Percentage CCM'!Z66</f>
        <v>0</v>
      </c>
      <c r="AA71" s="74">
        <f>AA$6*'Percentage CCM'!AA66</f>
        <v>0</v>
      </c>
      <c r="AB71" s="74">
        <f>AB$6*'Percentage CCM'!AB66</f>
        <v>0</v>
      </c>
      <c r="AC71" s="74">
        <f>AC$6*'Percentage CCM'!AC66</f>
        <v>0</v>
      </c>
      <c r="AD71" s="74">
        <f>AD$6*'Percentage CCM'!AD66</f>
        <v>0</v>
      </c>
      <c r="AE71" s="74">
        <f>AE$6*'Percentage CCM'!AE66</f>
        <v>0</v>
      </c>
      <c r="AF71" s="74">
        <f>AF$6*'Percentage CCM'!AF66</f>
        <v>0</v>
      </c>
      <c r="AG71" s="74">
        <f>AG$6*'Percentage CCM'!AG66</f>
        <v>0</v>
      </c>
      <c r="AH71" s="74">
        <f>AH$6*'Percentage CCM'!AH66</f>
        <v>0</v>
      </c>
      <c r="AI71" s="74">
        <f>AI$6*'Percentage CCM'!AI66</f>
        <v>0</v>
      </c>
      <c r="AJ71" s="74">
        <f>AJ$6*'Percentage CCM'!AJ66</f>
        <v>0</v>
      </c>
      <c r="AK71" s="74">
        <f>AK$6*'Percentage CCM'!AK66</f>
        <v>0</v>
      </c>
      <c r="AL71" s="74">
        <f>AL$6*'Percentage CCM'!AL66</f>
        <v>0</v>
      </c>
      <c r="AM71" s="74">
        <f>AM$6*'Percentage CCM'!AM66</f>
        <v>0</v>
      </c>
      <c r="AN71" s="74">
        <f>AN$6*'Percentage CCM'!AN66</f>
        <v>0</v>
      </c>
      <c r="AO71" s="74">
        <f>AO$6*'Percentage CCM'!AO66</f>
        <v>0</v>
      </c>
      <c r="AP71" s="74">
        <f>AP$6*'Percentage CCM'!AP66</f>
        <v>0</v>
      </c>
      <c r="AQ71" s="74">
        <f>AQ$6*'Percentage CCM'!AQ66</f>
        <v>0</v>
      </c>
      <c r="AR71" s="74">
        <f>AR$6*'Percentage CCM'!AR66</f>
        <v>0</v>
      </c>
      <c r="AS71" s="74">
        <f>AS$6*'Percentage CCM'!AS66</f>
        <v>0</v>
      </c>
      <c r="AT71" s="74">
        <f>AT$6*'Percentage CCM'!AT66</f>
        <v>0</v>
      </c>
      <c r="AU71" s="74">
        <f>AU$6*'Percentage CCM'!AU66</f>
        <v>0</v>
      </c>
      <c r="AV71" s="74">
        <f>AV$6*'Percentage CCM'!AV66</f>
        <v>0</v>
      </c>
      <c r="AW71" s="74">
        <f>AW$6*'Percentage CCM'!AW66</f>
        <v>0</v>
      </c>
      <c r="AX71" s="74">
        <f>AX$6*'Percentage CCM'!AX66</f>
        <v>0</v>
      </c>
      <c r="AY71" s="74">
        <f>AY$6*'Percentage CCM'!AY66</f>
        <v>0</v>
      </c>
      <c r="AZ71" s="74">
        <f>AZ$6*'Percentage CCM'!AZ66</f>
        <v>0</v>
      </c>
      <c r="BA71" s="74">
        <f>BA$6*'Percentage CCM'!BA66</f>
        <v>0</v>
      </c>
      <c r="BB71" s="74">
        <f>BB$6*'Percentage CCM'!BB66</f>
        <v>0</v>
      </c>
      <c r="BC71" s="74">
        <f>BC$6*'Percentage CCM'!BC66</f>
        <v>0</v>
      </c>
      <c r="BD71" s="74">
        <f>BD$6*'Percentage CCM'!BD66</f>
        <v>0</v>
      </c>
      <c r="BE71" s="74">
        <f>BE$6*'Percentage CCM'!BE66</f>
        <v>0</v>
      </c>
      <c r="BF71" s="74">
        <f>BF$6*'Percentage CCM'!BF66</f>
        <v>0</v>
      </c>
      <c r="BG71" s="74">
        <f>BG$6*'Percentage CCM'!BG66</f>
        <v>0</v>
      </c>
      <c r="BH71" s="74">
        <f>BH$6*'Percentage CCM'!BH66</f>
        <v>0</v>
      </c>
      <c r="BI71" s="74">
        <f>BI$6*'Percentage CCM'!BI66</f>
        <v>0</v>
      </c>
      <c r="BJ71" s="74">
        <f>BJ$6*'Percentage CCM'!BJ66</f>
        <v>0</v>
      </c>
      <c r="BK71" s="74">
        <f>BK$6*'Percentage CCM'!BK66</f>
        <v>0</v>
      </c>
      <c r="BL71" s="74">
        <f>BL$6*'Percentage CCM'!BL66</f>
        <v>0</v>
      </c>
      <c r="BM71" s="74">
        <f>BM$6*'Percentage CCM'!BM66</f>
        <v>0</v>
      </c>
      <c r="BN71" s="74">
        <f>BN$6*'Percentage CCM'!BN66</f>
        <v>0</v>
      </c>
      <c r="BO71" s="74">
        <f>BO$6*'Percentage CCM'!BO66</f>
        <v>0</v>
      </c>
      <c r="BP71" s="74">
        <f>BP$6*'Percentage CCM'!BP66</f>
        <v>0</v>
      </c>
      <c r="BQ71" s="74">
        <f>BQ$6*'Percentage CCM'!BQ66</f>
        <v>0</v>
      </c>
      <c r="BR71" s="74">
        <f>BR$6*'Percentage CCM'!BR66</f>
        <v>0</v>
      </c>
      <c r="BS71" s="74">
        <f>BS$6*'Percentage CCM'!BS66</f>
        <v>0</v>
      </c>
      <c r="BT71" s="74">
        <f>BT$6*'Percentage CCM'!BT66</f>
        <v>0</v>
      </c>
      <c r="BU71" s="74">
        <f>BU$6*'Percentage CCM'!BU66</f>
        <v>0</v>
      </c>
      <c r="BV71" s="74">
        <f>BV$6*'Percentage CCM'!BV66</f>
        <v>0</v>
      </c>
      <c r="BW71" s="74">
        <f>BW$6*'Percentage CCM'!BW66</f>
        <v>0</v>
      </c>
      <c r="BX71" s="74">
        <f>BX$6*'Percentage CCM'!BX66</f>
        <v>0</v>
      </c>
      <c r="BY71" s="74">
        <f>BY$6*'Percentage CCM'!BY66</f>
        <v>0</v>
      </c>
      <c r="BZ71" s="74">
        <f>BZ$6*'Percentage CCM'!BZ66</f>
        <v>0</v>
      </c>
      <c r="CA71" s="74">
        <f>CA$6*'Percentage CCM'!CA66</f>
        <v>0</v>
      </c>
      <c r="CB71" s="74">
        <f>CB$6*'Percentage CCM'!CB66</f>
        <v>0</v>
      </c>
      <c r="CC71" s="74">
        <f>CC$6*'Percentage CCM'!CC66</f>
        <v>0</v>
      </c>
      <c r="CD71" s="74">
        <f>CD$6*'Percentage CCM'!CD66</f>
        <v>0</v>
      </c>
      <c r="CE71" s="74">
        <f>CE$6*'Percentage CCM'!CE66</f>
        <v>0</v>
      </c>
      <c r="CF71" s="74">
        <f>CF$6*'Percentage CCM'!CF66</f>
        <v>0</v>
      </c>
      <c r="CG71" s="74">
        <f>CG$6*'Percentage CCM'!CG66</f>
        <v>0</v>
      </c>
      <c r="CH71" s="74">
        <f>CH$6*'Percentage CCM'!CH66</f>
        <v>0</v>
      </c>
      <c r="CI71" s="74">
        <f>CI$6*'Percentage CCM'!CI66</f>
        <v>0</v>
      </c>
      <c r="CK71" s="74">
        <f t="shared" si="4"/>
        <v>0</v>
      </c>
    </row>
    <row r="72" spans="1:89">
      <c r="A72" s="68" t="s">
        <v>788</v>
      </c>
      <c r="B72" s="74">
        <f>B$6*'Percentage CCM'!B67</f>
        <v>0</v>
      </c>
      <c r="C72" s="74">
        <f>C$6*'Percentage CCM'!C67</f>
        <v>0</v>
      </c>
      <c r="D72" s="74">
        <f>D$6*'Percentage CCM'!D67</f>
        <v>0</v>
      </c>
      <c r="E72" s="74">
        <f>E$6*'Percentage CCM'!E67</f>
        <v>0</v>
      </c>
      <c r="F72" s="74">
        <f>F$6*'Percentage CCM'!F67</f>
        <v>0</v>
      </c>
      <c r="G72" s="74">
        <f>G$6*'Percentage CCM'!G67</f>
        <v>0</v>
      </c>
      <c r="H72" s="74">
        <f>H$6*'Percentage CCM'!H67</f>
        <v>0</v>
      </c>
      <c r="I72" s="74">
        <f>I$6*'Percentage CCM'!I67</f>
        <v>0</v>
      </c>
      <c r="J72" s="74">
        <f>J$6*'Percentage CCM'!J67</f>
        <v>0</v>
      </c>
      <c r="K72" s="74">
        <f>K$6*'Percentage CCM'!K67</f>
        <v>0</v>
      </c>
      <c r="L72" s="74">
        <f>L$6*'Percentage CCM'!L67</f>
        <v>0</v>
      </c>
      <c r="M72" s="74">
        <f>M$6*'Percentage CCM'!M67</f>
        <v>0</v>
      </c>
      <c r="N72" s="74">
        <f>N$6*'Percentage CCM'!N67</f>
        <v>0</v>
      </c>
      <c r="O72" s="74">
        <f>O$6*'Percentage CCM'!O67</f>
        <v>0</v>
      </c>
      <c r="P72" s="74">
        <f>P$6*'Percentage CCM'!P67</f>
        <v>0</v>
      </c>
      <c r="Q72" s="74">
        <f>Q$6*'Percentage CCM'!Q67</f>
        <v>0</v>
      </c>
      <c r="R72" s="74">
        <f>R$6*'Percentage CCM'!R67</f>
        <v>0</v>
      </c>
      <c r="S72" s="74">
        <f>S$6*'Percentage CCM'!S67</f>
        <v>0</v>
      </c>
      <c r="T72" s="74">
        <f>T$6*'Percentage CCM'!T67</f>
        <v>0</v>
      </c>
      <c r="U72" s="74">
        <f>U$6*'Percentage CCM'!U67</f>
        <v>0</v>
      </c>
      <c r="V72" s="74">
        <f>V$6*'Percentage CCM'!V67</f>
        <v>0</v>
      </c>
      <c r="W72" s="74">
        <f>W$6*'Percentage CCM'!W67</f>
        <v>0</v>
      </c>
      <c r="X72" s="74">
        <f>X$6*'Percentage CCM'!X67</f>
        <v>0</v>
      </c>
      <c r="Y72" s="74">
        <f>Y$6*'Percentage CCM'!Y67</f>
        <v>0</v>
      </c>
      <c r="Z72" s="74">
        <f>Z$6*'Percentage CCM'!Z67</f>
        <v>0</v>
      </c>
      <c r="AA72" s="74">
        <f>AA$6*'Percentage CCM'!AA67</f>
        <v>0</v>
      </c>
      <c r="AB72" s="74">
        <f>AB$6*'Percentage CCM'!AB67</f>
        <v>0</v>
      </c>
      <c r="AC72" s="74">
        <f>AC$6*'Percentage CCM'!AC67</f>
        <v>0</v>
      </c>
      <c r="AD72" s="74">
        <f>AD$6*'Percentage CCM'!AD67</f>
        <v>0</v>
      </c>
      <c r="AE72" s="74">
        <f>AE$6*'Percentage CCM'!AE67</f>
        <v>0</v>
      </c>
      <c r="AF72" s="74">
        <f>AF$6*'Percentage CCM'!AF67</f>
        <v>0</v>
      </c>
      <c r="AG72" s="74">
        <f>AG$6*'Percentage CCM'!AG67</f>
        <v>0</v>
      </c>
      <c r="AH72" s="74">
        <f>AH$6*'Percentage CCM'!AH67</f>
        <v>0</v>
      </c>
      <c r="AI72" s="74">
        <f>AI$6*'Percentage CCM'!AI67</f>
        <v>0</v>
      </c>
      <c r="AJ72" s="74">
        <f>AJ$6*'Percentage CCM'!AJ67</f>
        <v>0</v>
      </c>
      <c r="AK72" s="74">
        <f>AK$6*'Percentage CCM'!AK67</f>
        <v>0</v>
      </c>
      <c r="AL72" s="74">
        <f>AL$6*'Percentage CCM'!AL67</f>
        <v>0</v>
      </c>
      <c r="AM72" s="74">
        <f>AM$6*'Percentage CCM'!AM67</f>
        <v>0</v>
      </c>
      <c r="AN72" s="74">
        <f>AN$6*'Percentage CCM'!AN67</f>
        <v>0</v>
      </c>
      <c r="AO72" s="74">
        <f>AO$6*'Percentage CCM'!AO67</f>
        <v>0</v>
      </c>
      <c r="AP72" s="74">
        <f>AP$6*'Percentage CCM'!AP67</f>
        <v>0</v>
      </c>
      <c r="AQ72" s="74">
        <f>AQ$6*'Percentage CCM'!AQ67</f>
        <v>0</v>
      </c>
      <c r="AR72" s="74">
        <f>AR$6*'Percentage CCM'!AR67</f>
        <v>0</v>
      </c>
      <c r="AS72" s="74">
        <f>AS$6*'Percentage CCM'!AS67</f>
        <v>0</v>
      </c>
      <c r="AT72" s="74">
        <f>AT$6*'Percentage CCM'!AT67</f>
        <v>0</v>
      </c>
      <c r="AU72" s="74">
        <f>AU$6*'Percentage CCM'!AU67</f>
        <v>0</v>
      </c>
      <c r="AV72" s="74">
        <f>AV$6*'Percentage CCM'!AV67</f>
        <v>0</v>
      </c>
      <c r="AW72" s="74">
        <f>AW$6*'Percentage CCM'!AW67</f>
        <v>0</v>
      </c>
      <c r="AX72" s="74">
        <f>AX$6*'Percentage CCM'!AX67</f>
        <v>0</v>
      </c>
      <c r="AY72" s="74">
        <f>AY$6*'Percentage CCM'!AY67</f>
        <v>0</v>
      </c>
      <c r="AZ72" s="74">
        <f>AZ$6*'Percentage CCM'!AZ67</f>
        <v>0</v>
      </c>
      <c r="BA72" s="74">
        <f>BA$6*'Percentage CCM'!BA67</f>
        <v>0</v>
      </c>
      <c r="BB72" s="74">
        <f>BB$6*'Percentage CCM'!BB67</f>
        <v>0</v>
      </c>
      <c r="BC72" s="74">
        <f>BC$6*'Percentage CCM'!BC67</f>
        <v>0</v>
      </c>
      <c r="BD72" s="74">
        <f>BD$6*'Percentage CCM'!BD67</f>
        <v>0</v>
      </c>
      <c r="BE72" s="74">
        <f>BE$6*'Percentage CCM'!BE67</f>
        <v>0</v>
      </c>
      <c r="BF72" s="74">
        <f>BF$6*'Percentage CCM'!BF67</f>
        <v>0</v>
      </c>
      <c r="BG72" s="74">
        <f>BG$6*'Percentage CCM'!BG67</f>
        <v>0</v>
      </c>
      <c r="BH72" s="74">
        <f>BH$6*'Percentage CCM'!BH67</f>
        <v>0</v>
      </c>
      <c r="BI72" s="74">
        <f>BI$6*'Percentage CCM'!BI67</f>
        <v>0</v>
      </c>
      <c r="BJ72" s="74">
        <f>BJ$6*'Percentage CCM'!BJ67</f>
        <v>0</v>
      </c>
      <c r="BK72" s="74">
        <f>BK$6*'Percentage CCM'!BK67</f>
        <v>0</v>
      </c>
      <c r="BL72" s="74">
        <f>BL$6*'Percentage CCM'!BL67</f>
        <v>0</v>
      </c>
      <c r="BM72" s="74">
        <f>BM$6*'Percentage CCM'!BM67</f>
        <v>0</v>
      </c>
      <c r="BN72" s="74">
        <f>BN$6*'Percentage CCM'!BN67</f>
        <v>0</v>
      </c>
      <c r="BO72" s="74">
        <f>BO$6*'Percentage CCM'!BO67</f>
        <v>0</v>
      </c>
      <c r="BP72" s="74">
        <f>BP$6*'Percentage CCM'!BP67</f>
        <v>0</v>
      </c>
      <c r="BQ72" s="74">
        <f>BQ$6*'Percentage CCM'!BQ67</f>
        <v>0</v>
      </c>
      <c r="BR72" s="74">
        <f>BR$6*'Percentage CCM'!BR67</f>
        <v>0</v>
      </c>
      <c r="BS72" s="74">
        <f>BS$6*'Percentage CCM'!BS67</f>
        <v>0</v>
      </c>
      <c r="BT72" s="74">
        <f>BT$6*'Percentage CCM'!BT67</f>
        <v>0</v>
      </c>
      <c r="BU72" s="74">
        <f>BU$6*'Percentage CCM'!BU67</f>
        <v>0</v>
      </c>
      <c r="BV72" s="74">
        <f>BV$6*'Percentage CCM'!BV67</f>
        <v>0</v>
      </c>
      <c r="BW72" s="74">
        <f>BW$6*'Percentage CCM'!BW67</f>
        <v>0</v>
      </c>
      <c r="BX72" s="74">
        <f>BX$6*'Percentage CCM'!BX67</f>
        <v>0</v>
      </c>
      <c r="BY72" s="74">
        <f>BY$6*'Percentage CCM'!BY67</f>
        <v>0</v>
      </c>
      <c r="BZ72" s="74">
        <f>BZ$6*'Percentage CCM'!BZ67</f>
        <v>0</v>
      </c>
      <c r="CA72" s="74">
        <f>CA$6*'Percentage CCM'!CA67</f>
        <v>0</v>
      </c>
      <c r="CB72" s="74">
        <f>CB$6*'Percentage CCM'!CB67</f>
        <v>0</v>
      </c>
      <c r="CC72" s="74">
        <f>CC$6*'Percentage CCM'!CC67</f>
        <v>0</v>
      </c>
      <c r="CD72" s="74">
        <f>CD$6*'Percentage CCM'!CD67</f>
        <v>0</v>
      </c>
      <c r="CE72" s="74">
        <f>CE$6*'Percentage CCM'!CE67</f>
        <v>0</v>
      </c>
      <c r="CF72" s="74">
        <f>CF$6*'Percentage CCM'!CF67</f>
        <v>0</v>
      </c>
      <c r="CG72" s="74">
        <f>CG$6*'Percentage CCM'!CG67</f>
        <v>0</v>
      </c>
      <c r="CH72" s="74">
        <f>CH$6*'Percentage CCM'!CH67</f>
        <v>0</v>
      </c>
      <c r="CI72" s="74">
        <f>CI$6*'Percentage CCM'!CI67</f>
        <v>0</v>
      </c>
      <c r="CK72" s="74">
        <f t="shared" ref="CK72:CK92" si="5">SUM(B72:CI72)</f>
        <v>0</v>
      </c>
    </row>
    <row r="73" spans="1:89">
      <c r="A73" s="68" t="s">
        <v>789</v>
      </c>
      <c r="B73" s="74">
        <f>B$6*'Percentage CCM'!B68</f>
        <v>0</v>
      </c>
      <c r="C73" s="74">
        <f>C$6*'Percentage CCM'!C68</f>
        <v>0</v>
      </c>
      <c r="D73" s="74">
        <f>D$6*'Percentage CCM'!D68</f>
        <v>0</v>
      </c>
      <c r="E73" s="74">
        <f>E$6*'Percentage CCM'!E68</f>
        <v>0</v>
      </c>
      <c r="F73" s="74">
        <f>F$6*'Percentage CCM'!F68</f>
        <v>0</v>
      </c>
      <c r="G73" s="74">
        <f>G$6*'Percentage CCM'!G68</f>
        <v>0</v>
      </c>
      <c r="H73" s="74">
        <f>H$6*'Percentage CCM'!H68</f>
        <v>0</v>
      </c>
      <c r="I73" s="74">
        <f>I$6*'Percentage CCM'!I68</f>
        <v>0</v>
      </c>
      <c r="J73" s="74">
        <f>J$6*'Percentage CCM'!J68</f>
        <v>0</v>
      </c>
      <c r="K73" s="74">
        <f>K$6*'Percentage CCM'!K68</f>
        <v>0</v>
      </c>
      <c r="L73" s="74">
        <f>L$6*'Percentage CCM'!L68</f>
        <v>0</v>
      </c>
      <c r="M73" s="74">
        <f>M$6*'Percentage CCM'!M68</f>
        <v>0</v>
      </c>
      <c r="N73" s="74">
        <f>N$6*'Percentage CCM'!N68</f>
        <v>0</v>
      </c>
      <c r="O73" s="74">
        <f>O$6*'Percentage CCM'!O68</f>
        <v>0</v>
      </c>
      <c r="P73" s="74">
        <f>P$6*'Percentage CCM'!P68</f>
        <v>0</v>
      </c>
      <c r="Q73" s="74">
        <f>Q$6*'Percentage CCM'!Q68</f>
        <v>0</v>
      </c>
      <c r="R73" s="74">
        <f>R$6*'Percentage CCM'!R68</f>
        <v>0</v>
      </c>
      <c r="S73" s="74">
        <f>S$6*'Percentage CCM'!S68</f>
        <v>0</v>
      </c>
      <c r="T73" s="74">
        <f>T$6*'Percentage CCM'!T68</f>
        <v>0</v>
      </c>
      <c r="U73" s="74">
        <f>U$6*'Percentage CCM'!U68</f>
        <v>0</v>
      </c>
      <c r="V73" s="74">
        <f>V$6*'Percentage CCM'!V68</f>
        <v>0</v>
      </c>
      <c r="W73" s="74">
        <f>W$6*'Percentage CCM'!W68</f>
        <v>0</v>
      </c>
      <c r="X73" s="74">
        <f>X$6*'Percentage CCM'!X68</f>
        <v>0</v>
      </c>
      <c r="Y73" s="74">
        <f>Y$6*'Percentage CCM'!Y68</f>
        <v>0</v>
      </c>
      <c r="Z73" s="74">
        <f>Z$6*'Percentage CCM'!Z68</f>
        <v>0</v>
      </c>
      <c r="AA73" s="74">
        <f>AA$6*'Percentage CCM'!AA68</f>
        <v>0</v>
      </c>
      <c r="AB73" s="74">
        <f>AB$6*'Percentage CCM'!AB68</f>
        <v>0</v>
      </c>
      <c r="AC73" s="74">
        <f>AC$6*'Percentage CCM'!AC68</f>
        <v>0</v>
      </c>
      <c r="AD73" s="74">
        <f>AD$6*'Percentage CCM'!AD68</f>
        <v>0</v>
      </c>
      <c r="AE73" s="74">
        <f>AE$6*'Percentage CCM'!AE68</f>
        <v>0</v>
      </c>
      <c r="AF73" s="74">
        <f>AF$6*'Percentage CCM'!AF68</f>
        <v>0</v>
      </c>
      <c r="AG73" s="74">
        <f>AG$6*'Percentage CCM'!AG68</f>
        <v>0</v>
      </c>
      <c r="AH73" s="74">
        <f>AH$6*'Percentage CCM'!AH68</f>
        <v>0</v>
      </c>
      <c r="AI73" s="74">
        <f>AI$6*'Percentage CCM'!AI68</f>
        <v>0</v>
      </c>
      <c r="AJ73" s="74">
        <f>AJ$6*'Percentage CCM'!AJ68</f>
        <v>0</v>
      </c>
      <c r="AK73" s="74">
        <f>AK$6*'Percentage CCM'!AK68</f>
        <v>0</v>
      </c>
      <c r="AL73" s="74">
        <f>AL$6*'Percentage CCM'!AL68</f>
        <v>0</v>
      </c>
      <c r="AM73" s="74">
        <f>AM$6*'Percentage CCM'!AM68</f>
        <v>0</v>
      </c>
      <c r="AN73" s="74">
        <f>AN$6*'Percentage CCM'!AN68</f>
        <v>0</v>
      </c>
      <c r="AO73" s="74">
        <f>AO$6*'Percentage CCM'!AO68</f>
        <v>0</v>
      </c>
      <c r="AP73" s="74">
        <f>AP$6*'Percentage CCM'!AP68</f>
        <v>0</v>
      </c>
      <c r="AQ73" s="74">
        <f>AQ$6*'Percentage CCM'!AQ68</f>
        <v>0</v>
      </c>
      <c r="AR73" s="74">
        <f>AR$6*'Percentage CCM'!AR68</f>
        <v>0</v>
      </c>
      <c r="AS73" s="74">
        <f>AS$6*'Percentage CCM'!AS68</f>
        <v>0</v>
      </c>
      <c r="AT73" s="74">
        <f>AT$6*'Percentage CCM'!AT68</f>
        <v>0</v>
      </c>
      <c r="AU73" s="74">
        <f>AU$6*'Percentage CCM'!AU68</f>
        <v>0</v>
      </c>
      <c r="AV73" s="74">
        <f>AV$6*'Percentage CCM'!AV68</f>
        <v>0</v>
      </c>
      <c r="AW73" s="74">
        <f>AW$6*'Percentage CCM'!AW68</f>
        <v>0</v>
      </c>
      <c r="AX73" s="74">
        <f>AX$6*'Percentage CCM'!AX68</f>
        <v>0</v>
      </c>
      <c r="AY73" s="74">
        <f>AY$6*'Percentage CCM'!AY68</f>
        <v>0</v>
      </c>
      <c r="AZ73" s="74">
        <f>AZ$6*'Percentage CCM'!AZ68</f>
        <v>0</v>
      </c>
      <c r="BA73" s="74">
        <f>BA$6*'Percentage CCM'!BA68</f>
        <v>0</v>
      </c>
      <c r="BB73" s="74">
        <f>BB$6*'Percentage CCM'!BB68</f>
        <v>0</v>
      </c>
      <c r="BC73" s="74">
        <f>BC$6*'Percentage CCM'!BC68</f>
        <v>0</v>
      </c>
      <c r="BD73" s="74">
        <f>BD$6*'Percentage CCM'!BD68</f>
        <v>0</v>
      </c>
      <c r="BE73" s="74">
        <f>BE$6*'Percentage CCM'!BE68</f>
        <v>0</v>
      </c>
      <c r="BF73" s="74">
        <f>BF$6*'Percentage CCM'!BF68</f>
        <v>0</v>
      </c>
      <c r="BG73" s="74">
        <f>BG$6*'Percentage CCM'!BG68</f>
        <v>0</v>
      </c>
      <c r="BH73" s="74">
        <f>BH$6*'Percentage CCM'!BH68</f>
        <v>0</v>
      </c>
      <c r="BI73" s="74">
        <f>BI$6*'Percentage CCM'!BI68</f>
        <v>0</v>
      </c>
      <c r="BJ73" s="74">
        <f>BJ$6*'Percentage CCM'!BJ68</f>
        <v>0</v>
      </c>
      <c r="BK73" s="74">
        <f>BK$6*'Percentage CCM'!BK68</f>
        <v>0</v>
      </c>
      <c r="BL73" s="74">
        <f>BL$6*'Percentage CCM'!BL68</f>
        <v>0</v>
      </c>
      <c r="BM73" s="74">
        <f>BM$6*'Percentage CCM'!BM68</f>
        <v>0</v>
      </c>
      <c r="BN73" s="74">
        <f>BN$6*'Percentage CCM'!BN68</f>
        <v>0</v>
      </c>
      <c r="BO73" s="74">
        <f>BO$6*'Percentage CCM'!BO68</f>
        <v>0</v>
      </c>
      <c r="BP73" s="74">
        <f>BP$6*'Percentage CCM'!BP68</f>
        <v>0</v>
      </c>
      <c r="BQ73" s="74">
        <f>BQ$6*'Percentage CCM'!BQ68</f>
        <v>0</v>
      </c>
      <c r="BR73" s="74">
        <f>BR$6*'Percentage CCM'!BR68</f>
        <v>0</v>
      </c>
      <c r="BS73" s="74">
        <f>BS$6*'Percentage CCM'!BS68</f>
        <v>0</v>
      </c>
      <c r="BT73" s="74">
        <f>BT$6*'Percentage CCM'!BT68</f>
        <v>0</v>
      </c>
      <c r="BU73" s="74">
        <f>BU$6*'Percentage CCM'!BU68</f>
        <v>0</v>
      </c>
      <c r="BV73" s="74">
        <f>BV$6*'Percentage CCM'!BV68</f>
        <v>0</v>
      </c>
      <c r="BW73" s="74">
        <f>BW$6*'Percentage CCM'!BW68</f>
        <v>0</v>
      </c>
      <c r="BX73" s="74">
        <f>BX$6*'Percentage CCM'!BX68</f>
        <v>0</v>
      </c>
      <c r="BY73" s="74">
        <f>BY$6*'Percentage CCM'!BY68</f>
        <v>0</v>
      </c>
      <c r="BZ73" s="74">
        <f>BZ$6*'Percentage CCM'!BZ68</f>
        <v>0</v>
      </c>
      <c r="CA73" s="74">
        <f>CA$6*'Percentage CCM'!CA68</f>
        <v>0</v>
      </c>
      <c r="CB73" s="74">
        <f>CB$6*'Percentage CCM'!CB68</f>
        <v>0</v>
      </c>
      <c r="CC73" s="74">
        <f>CC$6*'Percentage CCM'!CC68</f>
        <v>0</v>
      </c>
      <c r="CD73" s="74">
        <f>CD$6*'Percentage CCM'!CD68</f>
        <v>0</v>
      </c>
      <c r="CE73" s="74">
        <f>CE$6*'Percentage CCM'!CE68</f>
        <v>0</v>
      </c>
      <c r="CF73" s="74">
        <f>CF$6*'Percentage CCM'!CF68</f>
        <v>0</v>
      </c>
      <c r="CG73" s="74">
        <f>CG$6*'Percentage CCM'!CG68</f>
        <v>0</v>
      </c>
      <c r="CH73" s="74">
        <f>CH$6*'Percentage CCM'!CH68</f>
        <v>0</v>
      </c>
      <c r="CI73" s="74">
        <f>CI$6*'Percentage CCM'!CI68</f>
        <v>0</v>
      </c>
      <c r="CK73" s="74">
        <f t="shared" si="5"/>
        <v>0</v>
      </c>
    </row>
    <row r="74" spans="1:89">
      <c r="A74" s="68" t="s">
        <v>790</v>
      </c>
      <c r="B74" s="74">
        <f>B$6*'Percentage CCM'!B69</f>
        <v>0</v>
      </c>
      <c r="C74" s="74">
        <f>C$6*'Percentage CCM'!C69</f>
        <v>0</v>
      </c>
      <c r="D74" s="74">
        <f>D$6*'Percentage CCM'!D69</f>
        <v>0</v>
      </c>
      <c r="E74" s="74">
        <f>E$6*'Percentage CCM'!E69</f>
        <v>0</v>
      </c>
      <c r="F74" s="74">
        <f>F$6*'Percentage CCM'!F69</f>
        <v>0</v>
      </c>
      <c r="G74" s="74">
        <f>G$6*'Percentage CCM'!G69</f>
        <v>0</v>
      </c>
      <c r="H74" s="74">
        <f>H$6*'Percentage CCM'!H69</f>
        <v>0</v>
      </c>
      <c r="I74" s="74">
        <f>I$6*'Percentage CCM'!I69</f>
        <v>0</v>
      </c>
      <c r="J74" s="74">
        <f>J$6*'Percentage CCM'!J69</f>
        <v>0</v>
      </c>
      <c r="K74" s="74">
        <f>K$6*'Percentage CCM'!K69</f>
        <v>0</v>
      </c>
      <c r="L74" s="74">
        <f>L$6*'Percentage CCM'!L69</f>
        <v>0</v>
      </c>
      <c r="M74" s="74">
        <f>M$6*'Percentage CCM'!M69</f>
        <v>0</v>
      </c>
      <c r="N74" s="74">
        <f>N$6*'Percentage CCM'!N69</f>
        <v>0</v>
      </c>
      <c r="O74" s="74">
        <f>O$6*'Percentage CCM'!O69</f>
        <v>0</v>
      </c>
      <c r="P74" s="74">
        <f>P$6*'Percentage CCM'!P69</f>
        <v>0</v>
      </c>
      <c r="Q74" s="74">
        <f>Q$6*'Percentage CCM'!Q69</f>
        <v>0</v>
      </c>
      <c r="R74" s="74">
        <f>R$6*'Percentage CCM'!R69</f>
        <v>0</v>
      </c>
      <c r="S74" s="74">
        <f>S$6*'Percentage CCM'!S69</f>
        <v>0</v>
      </c>
      <c r="T74" s="74">
        <f>T$6*'Percentage CCM'!T69</f>
        <v>0</v>
      </c>
      <c r="U74" s="74">
        <f>U$6*'Percentage CCM'!U69</f>
        <v>0</v>
      </c>
      <c r="V74" s="74">
        <f>V$6*'Percentage CCM'!V69</f>
        <v>0</v>
      </c>
      <c r="W74" s="74">
        <f>W$6*'Percentage CCM'!W69</f>
        <v>0</v>
      </c>
      <c r="X74" s="74">
        <f>X$6*'Percentage CCM'!X69</f>
        <v>0</v>
      </c>
      <c r="Y74" s="74">
        <f>Y$6*'Percentage CCM'!Y69</f>
        <v>0</v>
      </c>
      <c r="Z74" s="74">
        <f>Z$6*'Percentage CCM'!Z69</f>
        <v>0</v>
      </c>
      <c r="AA74" s="74">
        <f>AA$6*'Percentage CCM'!AA69</f>
        <v>0</v>
      </c>
      <c r="AB74" s="74">
        <f>AB$6*'Percentage CCM'!AB69</f>
        <v>0</v>
      </c>
      <c r="AC74" s="74">
        <f>AC$6*'Percentage CCM'!AC69</f>
        <v>0</v>
      </c>
      <c r="AD74" s="74">
        <f>AD$6*'Percentage CCM'!AD69</f>
        <v>0</v>
      </c>
      <c r="AE74" s="74">
        <f>AE$6*'Percentage CCM'!AE69</f>
        <v>0</v>
      </c>
      <c r="AF74" s="74">
        <f>AF$6*'Percentage CCM'!AF69</f>
        <v>0</v>
      </c>
      <c r="AG74" s="74">
        <f>AG$6*'Percentage CCM'!AG69</f>
        <v>0</v>
      </c>
      <c r="AH74" s="74">
        <f>AH$6*'Percentage CCM'!AH69</f>
        <v>0</v>
      </c>
      <c r="AI74" s="74">
        <f>AI$6*'Percentage CCM'!AI69</f>
        <v>0</v>
      </c>
      <c r="AJ74" s="74">
        <f>AJ$6*'Percentage CCM'!AJ69</f>
        <v>0</v>
      </c>
      <c r="AK74" s="74">
        <f>AK$6*'Percentage CCM'!AK69</f>
        <v>0</v>
      </c>
      <c r="AL74" s="74">
        <f>AL$6*'Percentage CCM'!AL69</f>
        <v>0</v>
      </c>
      <c r="AM74" s="74">
        <f>AM$6*'Percentage CCM'!AM69</f>
        <v>0</v>
      </c>
      <c r="AN74" s="74">
        <f>AN$6*'Percentage CCM'!AN69</f>
        <v>0</v>
      </c>
      <c r="AO74" s="74">
        <f>AO$6*'Percentage CCM'!AO69</f>
        <v>0</v>
      </c>
      <c r="AP74" s="74">
        <f>AP$6*'Percentage CCM'!AP69</f>
        <v>0</v>
      </c>
      <c r="AQ74" s="74">
        <f>AQ$6*'Percentage CCM'!AQ69</f>
        <v>0</v>
      </c>
      <c r="AR74" s="74">
        <f>AR$6*'Percentage CCM'!AR69</f>
        <v>0</v>
      </c>
      <c r="AS74" s="74">
        <f>AS$6*'Percentage CCM'!AS69</f>
        <v>0</v>
      </c>
      <c r="AT74" s="74">
        <f>AT$6*'Percentage CCM'!AT69</f>
        <v>0</v>
      </c>
      <c r="AU74" s="74">
        <f>AU$6*'Percentage CCM'!AU69</f>
        <v>0</v>
      </c>
      <c r="AV74" s="74">
        <f>AV$6*'Percentage CCM'!AV69</f>
        <v>0</v>
      </c>
      <c r="AW74" s="74">
        <f>AW$6*'Percentage CCM'!AW69</f>
        <v>0</v>
      </c>
      <c r="AX74" s="74">
        <f>AX$6*'Percentage CCM'!AX69</f>
        <v>0</v>
      </c>
      <c r="AY74" s="74">
        <f>AY$6*'Percentage CCM'!AY69</f>
        <v>0</v>
      </c>
      <c r="AZ74" s="74">
        <f>AZ$6*'Percentage CCM'!AZ69</f>
        <v>0</v>
      </c>
      <c r="BA74" s="74">
        <f>BA$6*'Percentage CCM'!BA69</f>
        <v>0</v>
      </c>
      <c r="BB74" s="74">
        <f>BB$6*'Percentage CCM'!BB69</f>
        <v>0</v>
      </c>
      <c r="BC74" s="74">
        <f>BC$6*'Percentage CCM'!BC69</f>
        <v>0</v>
      </c>
      <c r="BD74" s="74">
        <f>BD$6*'Percentage CCM'!BD69</f>
        <v>0</v>
      </c>
      <c r="BE74" s="74">
        <f>BE$6*'Percentage CCM'!BE69</f>
        <v>0</v>
      </c>
      <c r="BF74" s="74">
        <f>BF$6*'Percentage CCM'!BF69</f>
        <v>0</v>
      </c>
      <c r="BG74" s="74">
        <f>BG$6*'Percentage CCM'!BG69</f>
        <v>0</v>
      </c>
      <c r="BH74" s="74">
        <f>BH$6*'Percentage CCM'!BH69</f>
        <v>0</v>
      </c>
      <c r="BI74" s="74">
        <f>BI$6*'Percentage CCM'!BI69</f>
        <v>0</v>
      </c>
      <c r="BJ74" s="74">
        <f>BJ$6*'Percentage CCM'!BJ69</f>
        <v>0</v>
      </c>
      <c r="BK74" s="74">
        <f>BK$6*'Percentage CCM'!BK69</f>
        <v>0</v>
      </c>
      <c r="BL74" s="74">
        <f>BL$6*'Percentage CCM'!BL69</f>
        <v>0</v>
      </c>
      <c r="BM74" s="74">
        <f>BM$6*'Percentage CCM'!BM69</f>
        <v>0</v>
      </c>
      <c r="BN74" s="74">
        <f>BN$6*'Percentage CCM'!BN69</f>
        <v>0</v>
      </c>
      <c r="BO74" s="74">
        <f>BO$6*'Percentage CCM'!BO69</f>
        <v>0</v>
      </c>
      <c r="BP74" s="74">
        <f>BP$6*'Percentage CCM'!BP69</f>
        <v>0</v>
      </c>
      <c r="BQ74" s="74">
        <f>BQ$6*'Percentage CCM'!BQ69</f>
        <v>0</v>
      </c>
      <c r="BR74" s="74">
        <f>BR$6*'Percentage CCM'!BR69</f>
        <v>0</v>
      </c>
      <c r="BS74" s="74">
        <f>BS$6*'Percentage CCM'!BS69</f>
        <v>0</v>
      </c>
      <c r="BT74" s="74">
        <f>BT$6*'Percentage CCM'!BT69</f>
        <v>0</v>
      </c>
      <c r="BU74" s="74">
        <f>BU$6*'Percentage CCM'!BU69</f>
        <v>0</v>
      </c>
      <c r="BV74" s="74">
        <f>BV$6*'Percentage CCM'!BV69</f>
        <v>0</v>
      </c>
      <c r="BW74" s="74">
        <f>BW$6*'Percentage CCM'!BW69</f>
        <v>0</v>
      </c>
      <c r="BX74" s="74">
        <f>BX$6*'Percentage CCM'!BX69</f>
        <v>0</v>
      </c>
      <c r="BY74" s="74">
        <f>BY$6*'Percentage CCM'!BY69</f>
        <v>0</v>
      </c>
      <c r="BZ74" s="74">
        <f>BZ$6*'Percentage CCM'!BZ69</f>
        <v>0</v>
      </c>
      <c r="CA74" s="74">
        <f>CA$6*'Percentage CCM'!CA69</f>
        <v>0</v>
      </c>
      <c r="CB74" s="74">
        <f>CB$6*'Percentage CCM'!CB69</f>
        <v>0</v>
      </c>
      <c r="CC74" s="74">
        <f>CC$6*'Percentage CCM'!CC69</f>
        <v>0</v>
      </c>
      <c r="CD74" s="74">
        <f>CD$6*'Percentage CCM'!CD69</f>
        <v>0</v>
      </c>
      <c r="CE74" s="74">
        <f>CE$6*'Percentage CCM'!CE69</f>
        <v>0</v>
      </c>
      <c r="CF74" s="74">
        <f>CF$6*'Percentage CCM'!CF69</f>
        <v>0</v>
      </c>
      <c r="CG74" s="74">
        <f>CG$6*'Percentage CCM'!CG69</f>
        <v>0</v>
      </c>
      <c r="CH74" s="74">
        <f>CH$6*'Percentage CCM'!CH69</f>
        <v>0</v>
      </c>
      <c r="CI74" s="74">
        <f>CI$6*'Percentage CCM'!CI69</f>
        <v>0</v>
      </c>
      <c r="CK74" s="74">
        <f t="shared" si="5"/>
        <v>0</v>
      </c>
    </row>
    <row r="75" spans="1:89">
      <c r="A75" s="68" t="s">
        <v>791</v>
      </c>
      <c r="B75" s="74">
        <f>B$6*'Percentage CCM'!B70</f>
        <v>0</v>
      </c>
      <c r="C75" s="74">
        <f>C$6*'Percentage CCM'!C70</f>
        <v>0</v>
      </c>
      <c r="D75" s="74">
        <f>D$6*'Percentage CCM'!D70</f>
        <v>0</v>
      </c>
      <c r="E75" s="74">
        <f>E$6*'Percentage CCM'!E70</f>
        <v>0</v>
      </c>
      <c r="F75" s="74">
        <f>F$6*'Percentage CCM'!F70</f>
        <v>0</v>
      </c>
      <c r="G75" s="74">
        <f>G$6*'Percentage CCM'!G70</f>
        <v>0</v>
      </c>
      <c r="H75" s="74">
        <f>H$6*'Percentage CCM'!H70</f>
        <v>0</v>
      </c>
      <c r="I75" s="74">
        <f>I$6*'Percentage CCM'!I70</f>
        <v>0</v>
      </c>
      <c r="J75" s="74">
        <f>J$6*'Percentage CCM'!J70</f>
        <v>0</v>
      </c>
      <c r="K75" s="74">
        <f>K$6*'Percentage CCM'!K70</f>
        <v>0</v>
      </c>
      <c r="L75" s="74">
        <f>L$6*'Percentage CCM'!L70</f>
        <v>0</v>
      </c>
      <c r="M75" s="74">
        <f>M$6*'Percentage CCM'!M70</f>
        <v>0</v>
      </c>
      <c r="N75" s="74">
        <f>N$6*'Percentage CCM'!N70</f>
        <v>0</v>
      </c>
      <c r="O75" s="74">
        <f>O$6*'Percentage CCM'!O70</f>
        <v>0</v>
      </c>
      <c r="P75" s="74">
        <f>P$6*'Percentage CCM'!P70</f>
        <v>0</v>
      </c>
      <c r="Q75" s="74">
        <f>Q$6*'Percentage CCM'!Q70</f>
        <v>0</v>
      </c>
      <c r="R75" s="74">
        <f>R$6*'Percentage CCM'!R70</f>
        <v>0</v>
      </c>
      <c r="S75" s="74">
        <f>S$6*'Percentage CCM'!S70</f>
        <v>0</v>
      </c>
      <c r="T75" s="74">
        <f>T$6*'Percentage CCM'!T70</f>
        <v>0</v>
      </c>
      <c r="U75" s="74">
        <f>U$6*'Percentage CCM'!U70</f>
        <v>0</v>
      </c>
      <c r="V75" s="74">
        <f>V$6*'Percentage CCM'!V70</f>
        <v>0</v>
      </c>
      <c r="W75" s="74">
        <f>W$6*'Percentage CCM'!W70</f>
        <v>0</v>
      </c>
      <c r="X75" s="74">
        <f>X$6*'Percentage CCM'!X70</f>
        <v>0</v>
      </c>
      <c r="Y75" s="74">
        <f>Y$6*'Percentage CCM'!Y70</f>
        <v>0</v>
      </c>
      <c r="Z75" s="74">
        <f>Z$6*'Percentage CCM'!Z70</f>
        <v>0</v>
      </c>
      <c r="AA75" s="74">
        <f>AA$6*'Percentage CCM'!AA70</f>
        <v>0</v>
      </c>
      <c r="AB75" s="74">
        <f>AB$6*'Percentage CCM'!AB70</f>
        <v>0</v>
      </c>
      <c r="AC75" s="74">
        <f>AC$6*'Percentage CCM'!AC70</f>
        <v>0</v>
      </c>
      <c r="AD75" s="74">
        <f>AD$6*'Percentage CCM'!AD70</f>
        <v>0</v>
      </c>
      <c r="AE75" s="74">
        <f>AE$6*'Percentage CCM'!AE70</f>
        <v>0</v>
      </c>
      <c r="AF75" s="74">
        <f>AF$6*'Percentage CCM'!AF70</f>
        <v>0</v>
      </c>
      <c r="AG75" s="74">
        <f>AG$6*'Percentage CCM'!AG70</f>
        <v>0</v>
      </c>
      <c r="AH75" s="74">
        <f>AH$6*'Percentage CCM'!AH70</f>
        <v>0</v>
      </c>
      <c r="AI75" s="74">
        <f>AI$6*'Percentage CCM'!AI70</f>
        <v>0</v>
      </c>
      <c r="AJ75" s="74">
        <f>AJ$6*'Percentage CCM'!AJ70</f>
        <v>0</v>
      </c>
      <c r="AK75" s="74">
        <f>AK$6*'Percentage CCM'!AK70</f>
        <v>0</v>
      </c>
      <c r="AL75" s="74">
        <f>AL$6*'Percentage CCM'!AL70</f>
        <v>0</v>
      </c>
      <c r="AM75" s="74">
        <f>AM$6*'Percentage CCM'!AM70</f>
        <v>0</v>
      </c>
      <c r="AN75" s="74">
        <f>AN$6*'Percentage CCM'!AN70</f>
        <v>0</v>
      </c>
      <c r="AO75" s="74">
        <f>AO$6*'Percentage CCM'!AO70</f>
        <v>0</v>
      </c>
      <c r="AP75" s="74">
        <f>AP$6*'Percentage CCM'!AP70</f>
        <v>0</v>
      </c>
      <c r="AQ75" s="74">
        <f>AQ$6*'Percentage CCM'!AQ70</f>
        <v>0</v>
      </c>
      <c r="AR75" s="74">
        <f>AR$6*'Percentage CCM'!AR70</f>
        <v>0</v>
      </c>
      <c r="AS75" s="74">
        <f>AS$6*'Percentage CCM'!AS70</f>
        <v>0</v>
      </c>
      <c r="AT75" s="74">
        <f>AT$6*'Percentage CCM'!AT70</f>
        <v>0</v>
      </c>
      <c r="AU75" s="74">
        <f>AU$6*'Percentage CCM'!AU70</f>
        <v>0</v>
      </c>
      <c r="AV75" s="74">
        <f>AV$6*'Percentage CCM'!AV70</f>
        <v>0</v>
      </c>
      <c r="AW75" s="74">
        <f>AW$6*'Percentage CCM'!AW70</f>
        <v>0</v>
      </c>
      <c r="AX75" s="74">
        <f>AX$6*'Percentage CCM'!AX70</f>
        <v>0</v>
      </c>
      <c r="AY75" s="74">
        <f>AY$6*'Percentage CCM'!AY70</f>
        <v>0</v>
      </c>
      <c r="AZ75" s="74">
        <f>AZ$6*'Percentage CCM'!AZ70</f>
        <v>0</v>
      </c>
      <c r="BA75" s="74">
        <f>BA$6*'Percentage CCM'!BA70</f>
        <v>0</v>
      </c>
      <c r="BB75" s="74">
        <f>BB$6*'Percentage CCM'!BB70</f>
        <v>0</v>
      </c>
      <c r="BC75" s="74">
        <f>BC$6*'Percentage CCM'!BC70</f>
        <v>0</v>
      </c>
      <c r="BD75" s="74">
        <f>BD$6*'Percentage CCM'!BD70</f>
        <v>0</v>
      </c>
      <c r="BE75" s="74">
        <f>BE$6*'Percentage CCM'!BE70</f>
        <v>0</v>
      </c>
      <c r="BF75" s="74">
        <f>BF$6*'Percentage CCM'!BF70</f>
        <v>0</v>
      </c>
      <c r="BG75" s="74">
        <f>BG$6*'Percentage CCM'!BG70</f>
        <v>0</v>
      </c>
      <c r="BH75" s="74">
        <f>BH$6*'Percentage CCM'!BH70</f>
        <v>0</v>
      </c>
      <c r="BI75" s="74">
        <f>BI$6*'Percentage CCM'!BI70</f>
        <v>0</v>
      </c>
      <c r="BJ75" s="74">
        <f>BJ$6*'Percentage CCM'!BJ70</f>
        <v>0</v>
      </c>
      <c r="BK75" s="74">
        <f>BK$6*'Percentage CCM'!BK70</f>
        <v>0</v>
      </c>
      <c r="BL75" s="74">
        <f>BL$6*'Percentage CCM'!BL70</f>
        <v>0</v>
      </c>
      <c r="BM75" s="74">
        <f>BM$6*'Percentage CCM'!BM70</f>
        <v>0</v>
      </c>
      <c r="BN75" s="74">
        <f>BN$6*'Percentage CCM'!BN70</f>
        <v>0</v>
      </c>
      <c r="BO75" s="74">
        <f>BO$6*'Percentage CCM'!BO70</f>
        <v>0</v>
      </c>
      <c r="BP75" s="74">
        <f>BP$6*'Percentage CCM'!BP70</f>
        <v>0</v>
      </c>
      <c r="BQ75" s="74">
        <f>BQ$6*'Percentage CCM'!BQ70</f>
        <v>0</v>
      </c>
      <c r="BR75" s="74">
        <f>BR$6*'Percentage CCM'!BR70</f>
        <v>0</v>
      </c>
      <c r="BS75" s="74">
        <f>BS$6*'Percentage CCM'!BS70</f>
        <v>0</v>
      </c>
      <c r="BT75" s="74">
        <f>BT$6*'Percentage CCM'!BT70</f>
        <v>0</v>
      </c>
      <c r="BU75" s="74">
        <f>BU$6*'Percentage CCM'!BU70</f>
        <v>0</v>
      </c>
      <c r="BV75" s="74">
        <f>BV$6*'Percentage CCM'!BV70</f>
        <v>0</v>
      </c>
      <c r="BW75" s="74">
        <f>BW$6*'Percentage CCM'!BW70</f>
        <v>0</v>
      </c>
      <c r="BX75" s="74">
        <f>BX$6*'Percentage CCM'!BX70</f>
        <v>0</v>
      </c>
      <c r="BY75" s="74">
        <f>BY$6*'Percentage CCM'!BY70</f>
        <v>0</v>
      </c>
      <c r="BZ75" s="74">
        <f>BZ$6*'Percentage CCM'!BZ70</f>
        <v>0</v>
      </c>
      <c r="CA75" s="74">
        <f>CA$6*'Percentage CCM'!CA70</f>
        <v>0</v>
      </c>
      <c r="CB75" s="74">
        <f>CB$6*'Percentage CCM'!CB70</f>
        <v>0</v>
      </c>
      <c r="CC75" s="74">
        <f>CC$6*'Percentage CCM'!CC70</f>
        <v>0</v>
      </c>
      <c r="CD75" s="74">
        <f>CD$6*'Percentage CCM'!CD70</f>
        <v>0</v>
      </c>
      <c r="CE75" s="74">
        <f>CE$6*'Percentage CCM'!CE70</f>
        <v>0</v>
      </c>
      <c r="CF75" s="74">
        <f>CF$6*'Percentage CCM'!CF70</f>
        <v>0</v>
      </c>
      <c r="CG75" s="74">
        <f>CG$6*'Percentage CCM'!CG70</f>
        <v>0</v>
      </c>
      <c r="CH75" s="74">
        <f>CH$6*'Percentage CCM'!CH70</f>
        <v>0</v>
      </c>
      <c r="CI75" s="74">
        <f>CI$6*'Percentage CCM'!CI70</f>
        <v>0</v>
      </c>
      <c r="CK75" s="74">
        <f t="shared" si="5"/>
        <v>0</v>
      </c>
    </row>
    <row r="76" spans="1:89">
      <c r="A76" s="68" t="s">
        <v>792</v>
      </c>
      <c r="B76" s="74">
        <f>B$6*'Percentage CCM'!B71</f>
        <v>0</v>
      </c>
      <c r="C76" s="74">
        <f>C$6*'Percentage CCM'!C71</f>
        <v>0</v>
      </c>
      <c r="D76" s="74">
        <f>D$6*'Percentage CCM'!D71</f>
        <v>0</v>
      </c>
      <c r="E76" s="74">
        <f>E$6*'Percentage CCM'!E71</f>
        <v>0</v>
      </c>
      <c r="F76" s="74">
        <f>F$6*'Percentage CCM'!F71</f>
        <v>0</v>
      </c>
      <c r="G76" s="74">
        <f>G$6*'Percentage CCM'!G71</f>
        <v>0</v>
      </c>
      <c r="H76" s="74">
        <f>H$6*'Percentage CCM'!H71</f>
        <v>0</v>
      </c>
      <c r="I76" s="74">
        <f>I$6*'Percentage CCM'!I71</f>
        <v>0</v>
      </c>
      <c r="J76" s="74">
        <f>J$6*'Percentage CCM'!J71</f>
        <v>0</v>
      </c>
      <c r="K76" s="74">
        <f>K$6*'Percentage CCM'!K71</f>
        <v>0</v>
      </c>
      <c r="L76" s="74">
        <f>L$6*'Percentage CCM'!L71</f>
        <v>0</v>
      </c>
      <c r="M76" s="74">
        <f>M$6*'Percentage CCM'!M71</f>
        <v>0</v>
      </c>
      <c r="N76" s="74">
        <f>N$6*'Percentage CCM'!N71</f>
        <v>0</v>
      </c>
      <c r="O76" s="74">
        <f>O$6*'Percentage CCM'!O71</f>
        <v>0</v>
      </c>
      <c r="P76" s="74">
        <f>P$6*'Percentage CCM'!P71</f>
        <v>0</v>
      </c>
      <c r="Q76" s="74">
        <f>Q$6*'Percentage CCM'!Q71</f>
        <v>0</v>
      </c>
      <c r="R76" s="74">
        <f>R$6*'Percentage CCM'!R71</f>
        <v>0</v>
      </c>
      <c r="S76" s="74">
        <f>S$6*'Percentage CCM'!S71</f>
        <v>0</v>
      </c>
      <c r="T76" s="74">
        <f>T$6*'Percentage CCM'!T71</f>
        <v>0</v>
      </c>
      <c r="U76" s="74">
        <f>U$6*'Percentage CCM'!U71</f>
        <v>0</v>
      </c>
      <c r="V76" s="74">
        <f>V$6*'Percentage CCM'!V71</f>
        <v>0</v>
      </c>
      <c r="W76" s="74">
        <f>W$6*'Percentage CCM'!W71</f>
        <v>0</v>
      </c>
      <c r="X76" s="74">
        <f>X$6*'Percentage CCM'!X71</f>
        <v>0</v>
      </c>
      <c r="Y76" s="74">
        <f>Y$6*'Percentage CCM'!Y71</f>
        <v>0</v>
      </c>
      <c r="Z76" s="74">
        <f>Z$6*'Percentage CCM'!Z71</f>
        <v>0</v>
      </c>
      <c r="AA76" s="74">
        <f>AA$6*'Percentage CCM'!AA71</f>
        <v>0</v>
      </c>
      <c r="AB76" s="74">
        <f>AB$6*'Percentage CCM'!AB71</f>
        <v>0</v>
      </c>
      <c r="AC76" s="74">
        <f>AC$6*'Percentage CCM'!AC71</f>
        <v>0</v>
      </c>
      <c r="AD76" s="74">
        <f>AD$6*'Percentage CCM'!AD71</f>
        <v>0</v>
      </c>
      <c r="AE76" s="74">
        <f>AE$6*'Percentage CCM'!AE71</f>
        <v>0</v>
      </c>
      <c r="AF76" s="74">
        <f>AF$6*'Percentage CCM'!AF71</f>
        <v>0</v>
      </c>
      <c r="AG76" s="74">
        <f>AG$6*'Percentage CCM'!AG71</f>
        <v>0</v>
      </c>
      <c r="AH76" s="74">
        <f>AH$6*'Percentage CCM'!AH71</f>
        <v>0</v>
      </c>
      <c r="AI76" s="74">
        <f>AI$6*'Percentage CCM'!AI71</f>
        <v>0</v>
      </c>
      <c r="AJ76" s="74">
        <f>AJ$6*'Percentage CCM'!AJ71</f>
        <v>0</v>
      </c>
      <c r="AK76" s="74">
        <f>AK$6*'Percentage CCM'!AK71</f>
        <v>0</v>
      </c>
      <c r="AL76" s="74">
        <f>AL$6*'Percentage CCM'!AL71</f>
        <v>0</v>
      </c>
      <c r="AM76" s="74">
        <f>AM$6*'Percentage CCM'!AM71</f>
        <v>0</v>
      </c>
      <c r="AN76" s="74">
        <f>AN$6*'Percentage CCM'!AN71</f>
        <v>0</v>
      </c>
      <c r="AO76" s="74">
        <f>AO$6*'Percentage CCM'!AO71</f>
        <v>0</v>
      </c>
      <c r="AP76" s="74">
        <f>AP$6*'Percentage CCM'!AP71</f>
        <v>0</v>
      </c>
      <c r="AQ76" s="74">
        <f>AQ$6*'Percentage CCM'!AQ71</f>
        <v>0</v>
      </c>
      <c r="AR76" s="74">
        <f>AR$6*'Percentage CCM'!AR71</f>
        <v>0</v>
      </c>
      <c r="AS76" s="74">
        <f>AS$6*'Percentage CCM'!AS71</f>
        <v>0</v>
      </c>
      <c r="AT76" s="74">
        <f>AT$6*'Percentage CCM'!AT71</f>
        <v>0</v>
      </c>
      <c r="AU76" s="74">
        <f>AU$6*'Percentage CCM'!AU71</f>
        <v>0</v>
      </c>
      <c r="AV76" s="74">
        <f>AV$6*'Percentage CCM'!AV71</f>
        <v>0</v>
      </c>
      <c r="AW76" s="74">
        <f>AW$6*'Percentage CCM'!AW71</f>
        <v>0</v>
      </c>
      <c r="AX76" s="74">
        <f>AX$6*'Percentage CCM'!AX71</f>
        <v>0</v>
      </c>
      <c r="AY76" s="74">
        <f>AY$6*'Percentage CCM'!AY71</f>
        <v>0</v>
      </c>
      <c r="AZ76" s="74">
        <f>AZ$6*'Percentage CCM'!AZ71</f>
        <v>0</v>
      </c>
      <c r="BA76" s="74">
        <f>BA$6*'Percentage CCM'!BA71</f>
        <v>0</v>
      </c>
      <c r="BB76" s="74">
        <f>BB$6*'Percentage CCM'!BB71</f>
        <v>0</v>
      </c>
      <c r="BC76" s="74">
        <f>BC$6*'Percentage CCM'!BC71</f>
        <v>0</v>
      </c>
      <c r="BD76" s="74">
        <f>BD$6*'Percentage CCM'!BD71</f>
        <v>0</v>
      </c>
      <c r="BE76" s="74">
        <f>BE$6*'Percentage CCM'!BE71</f>
        <v>0</v>
      </c>
      <c r="BF76" s="74">
        <f>BF$6*'Percentage CCM'!BF71</f>
        <v>0</v>
      </c>
      <c r="BG76" s="74">
        <f>BG$6*'Percentage CCM'!BG71</f>
        <v>0</v>
      </c>
      <c r="BH76" s="74">
        <f>BH$6*'Percentage CCM'!BH71</f>
        <v>0</v>
      </c>
      <c r="BI76" s="74">
        <f>BI$6*'Percentage CCM'!BI71</f>
        <v>0</v>
      </c>
      <c r="BJ76" s="74">
        <f>BJ$6*'Percentage CCM'!BJ71</f>
        <v>0</v>
      </c>
      <c r="BK76" s="74">
        <f>BK$6*'Percentage CCM'!BK71</f>
        <v>0</v>
      </c>
      <c r="BL76" s="74">
        <f>BL$6*'Percentage CCM'!BL71</f>
        <v>0</v>
      </c>
      <c r="BM76" s="74">
        <f>BM$6*'Percentage CCM'!BM71</f>
        <v>0</v>
      </c>
      <c r="BN76" s="74">
        <f>BN$6*'Percentage CCM'!BN71</f>
        <v>0</v>
      </c>
      <c r="BO76" s="74">
        <f>BO$6*'Percentage CCM'!BO71</f>
        <v>0</v>
      </c>
      <c r="BP76" s="74">
        <f>BP$6*'Percentage CCM'!BP71</f>
        <v>0</v>
      </c>
      <c r="BQ76" s="74">
        <f>BQ$6*'Percentage CCM'!BQ71</f>
        <v>0</v>
      </c>
      <c r="BR76" s="74">
        <f>BR$6*'Percentage CCM'!BR71</f>
        <v>0</v>
      </c>
      <c r="BS76" s="74">
        <f>BS$6*'Percentage CCM'!BS71</f>
        <v>0</v>
      </c>
      <c r="BT76" s="74">
        <f>BT$6*'Percentage CCM'!BT71</f>
        <v>0</v>
      </c>
      <c r="BU76" s="74">
        <f>BU$6*'Percentage CCM'!BU71</f>
        <v>0</v>
      </c>
      <c r="BV76" s="74">
        <f>BV$6*'Percentage CCM'!BV71</f>
        <v>0</v>
      </c>
      <c r="BW76" s="74">
        <f>BW$6*'Percentage CCM'!BW71</f>
        <v>0</v>
      </c>
      <c r="BX76" s="74">
        <f>BX$6*'Percentage CCM'!BX71</f>
        <v>0</v>
      </c>
      <c r="BY76" s="74">
        <f>BY$6*'Percentage CCM'!BY71</f>
        <v>0</v>
      </c>
      <c r="BZ76" s="74">
        <f>BZ$6*'Percentage CCM'!BZ71</f>
        <v>0</v>
      </c>
      <c r="CA76" s="74">
        <f>CA$6*'Percentage CCM'!CA71</f>
        <v>0</v>
      </c>
      <c r="CB76" s="74">
        <f>CB$6*'Percentage CCM'!CB71</f>
        <v>0</v>
      </c>
      <c r="CC76" s="74">
        <f>CC$6*'Percentage CCM'!CC71</f>
        <v>0</v>
      </c>
      <c r="CD76" s="74">
        <f>CD$6*'Percentage CCM'!CD71</f>
        <v>0</v>
      </c>
      <c r="CE76" s="74">
        <f>CE$6*'Percentage CCM'!CE71</f>
        <v>0</v>
      </c>
      <c r="CF76" s="74">
        <f>CF$6*'Percentage CCM'!CF71</f>
        <v>0</v>
      </c>
      <c r="CG76" s="74">
        <f>CG$6*'Percentage CCM'!CG71</f>
        <v>0</v>
      </c>
      <c r="CH76" s="74">
        <f>CH$6*'Percentage CCM'!CH71</f>
        <v>0</v>
      </c>
      <c r="CI76" s="74">
        <f>CI$6*'Percentage CCM'!CI71</f>
        <v>0</v>
      </c>
      <c r="CK76" s="74">
        <f t="shared" si="5"/>
        <v>0</v>
      </c>
    </row>
    <row r="77" spans="1:89">
      <c r="A77" s="68" t="s">
        <v>793</v>
      </c>
      <c r="B77" s="74">
        <f>B$6*'Percentage CCM'!B72</f>
        <v>0</v>
      </c>
      <c r="C77" s="74">
        <f>C$6*'Percentage CCM'!C72</f>
        <v>0</v>
      </c>
      <c r="D77" s="74">
        <f>D$6*'Percentage CCM'!D72</f>
        <v>0</v>
      </c>
      <c r="E77" s="74">
        <f>E$6*'Percentage CCM'!E72</f>
        <v>0</v>
      </c>
      <c r="F77" s="74">
        <f>F$6*'Percentage CCM'!F72</f>
        <v>0</v>
      </c>
      <c r="G77" s="74">
        <f>G$6*'Percentage CCM'!G72</f>
        <v>0</v>
      </c>
      <c r="H77" s="74">
        <f>H$6*'Percentage CCM'!H72</f>
        <v>0</v>
      </c>
      <c r="I77" s="74">
        <f>I$6*'Percentage CCM'!I72</f>
        <v>0</v>
      </c>
      <c r="J77" s="74">
        <f>J$6*'Percentage CCM'!J72</f>
        <v>0</v>
      </c>
      <c r="K77" s="74">
        <f>K$6*'Percentage CCM'!K72</f>
        <v>0</v>
      </c>
      <c r="L77" s="74">
        <f>L$6*'Percentage CCM'!L72</f>
        <v>0</v>
      </c>
      <c r="M77" s="74">
        <f>M$6*'Percentage CCM'!M72</f>
        <v>0</v>
      </c>
      <c r="N77" s="74">
        <f>N$6*'Percentage CCM'!N72</f>
        <v>0</v>
      </c>
      <c r="O77" s="74">
        <f>O$6*'Percentage CCM'!O72</f>
        <v>0</v>
      </c>
      <c r="P77" s="74">
        <f>P$6*'Percentage CCM'!P72</f>
        <v>0</v>
      </c>
      <c r="Q77" s="74">
        <f>Q$6*'Percentage CCM'!Q72</f>
        <v>0</v>
      </c>
      <c r="R77" s="74">
        <f>R$6*'Percentage CCM'!R72</f>
        <v>0</v>
      </c>
      <c r="S77" s="74">
        <f>S$6*'Percentage CCM'!S72</f>
        <v>0</v>
      </c>
      <c r="T77" s="74">
        <f>T$6*'Percentage CCM'!T72</f>
        <v>0</v>
      </c>
      <c r="U77" s="74">
        <f>U$6*'Percentage CCM'!U72</f>
        <v>0</v>
      </c>
      <c r="V77" s="74">
        <f>V$6*'Percentage CCM'!V72</f>
        <v>0</v>
      </c>
      <c r="W77" s="74">
        <f>W$6*'Percentage CCM'!W72</f>
        <v>0</v>
      </c>
      <c r="X77" s="74">
        <f>X$6*'Percentage CCM'!X72</f>
        <v>0</v>
      </c>
      <c r="Y77" s="74">
        <f>Y$6*'Percentage CCM'!Y72</f>
        <v>0</v>
      </c>
      <c r="Z77" s="74">
        <f>Z$6*'Percentage CCM'!Z72</f>
        <v>0</v>
      </c>
      <c r="AA77" s="74">
        <f>AA$6*'Percentage CCM'!AA72</f>
        <v>0</v>
      </c>
      <c r="AB77" s="74">
        <f>AB$6*'Percentage CCM'!AB72</f>
        <v>0</v>
      </c>
      <c r="AC77" s="74">
        <f>AC$6*'Percentage CCM'!AC72</f>
        <v>0</v>
      </c>
      <c r="AD77" s="74">
        <f>AD$6*'Percentage CCM'!AD72</f>
        <v>0</v>
      </c>
      <c r="AE77" s="74">
        <f>AE$6*'Percentage CCM'!AE72</f>
        <v>0</v>
      </c>
      <c r="AF77" s="74">
        <f>AF$6*'Percentage CCM'!AF72</f>
        <v>0</v>
      </c>
      <c r="AG77" s="74">
        <f>AG$6*'Percentage CCM'!AG72</f>
        <v>0</v>
      </c>
      <c r="AH77" s="74">
        <f>AH$6*'Percentage CCM'!AH72</f>
        <v>0</v>
      </c>
      <c r="AI77" s="74">
        <f>AI$6*'Percentage CCM'!AI72</f>
        <v>0</v>
      </c>
      <c r="AJ77" s="74">
        <f>AJ$6*'Percentage CCM'!AJ72</f>
        <v>0</v>
      </c>
      <c r="AK77" s="74">
        <f>AK$6*'Percentage CCM'!AK72</f>
        <v>0</v>
      </c>
      <c r="AL77" s="74">
        <f>AL$6*'Percentage CCM'!AL72</f>
        <v>0</v>
      </c>
      <c r="AM77" s="74">
        <f>AM$6*'Percentage CCM'!AM72</f>
        <v>0</v>
      </c>
      <c r="AN77" s="74">
        <f>AN$6*'Percentage CCM'!AN72</f>
        <v>0</v>
      </c>
      <c r="AO77" s="74">
        <f>AO$6*'Percentage CCM'!AO72</f>
        <v>0</v>
      </c>
      <c r="AP77" s="74">
        <f>AP$6*'Percentage CCM'!AP72</f>
        <v>0</v>
      </c>
      <c r="AQ77" s="74">
        <f>AQ$6*'Percentage CCM'!AQ72</f>
        <v>0</v>
      </c>
      <c r="AR77" s="74">
        <f>AR$6*'Percentage CCM'!AR72</f>
        <v>0</v>
      </c>
      <c r="AS77" s="74">
        <f>AS$6*'Percentage CCM'!AS72</f>
        <v>0</v>
      </c>
      <c r="AT77" s="74">
        <f>AT$6*'Percentage CCM'!AT72</f>
        <v>0</v>
      </c>
      <c r="AU77" s="74">
        <f>AU$6*'Percentage CCM'!AU72</f>
        <v>0</v>
      </c>
      <c r="AV77" s="74">
        <f>AV$6*'Percentage CCM'!AV72</f>
        <v>0</v>
      </c>
      <c r="AW77" s="74">
        <f>AW$6*'Percentage CCM'!AW72</f>
        <v>0</v>
      </c>
      <c r="AX77" s="74">
        <f>AX$6*'Percentage CCM'!AX72</f>
        <v>0</v>
      </c>
      <c r="AY77" s="74">
        <f>AY$6*'Percentage CCM'!AY72</f>
        <v>0</v>
      </c>
      <c r="AZ77" s="74">
        <f>AZ$6*'Percentage CCM'!AZ72</f>
        <v>0</v>
      </c>
      <c r="BA77" s="74">
        <f>BA$6*'Percentage CCM'!BA72</f>
        <v>0</v>
      </c>
      <c r="BB77" s="74">
        <f>BB$6*'Percentage CCM'!BB72</f>
        <v>0</v>
      </c>
      <c r="BC77" s="74">
        <f>BC$6*'Percentage CCM'!BC72</f>
        <v>0</v>
      </c>
      <c r="BD77" s="74">
        <f>BD$6*'Percentage CCM'!BD72</f>
        <v>0</v>
      </c>
      <c r="BE77" s="74">
        <f>BE$6*'Percentage CCM'!BE72</f>
        <v>0</v>
      </c>
      <c r="BF77" s="74">
        <f>BF$6*'Percentage CCM'!BF72</f>
        <v>0</v>
      </c>
      <c r="BG77" s="74">
        <f>BG$6*'Percentage CCM'!BG72</f>
        <v>0</v>
      </c>
      <c r="BH77" s="74">
        <f>BH$6*'Percentage CCM'!BH72</f>
        <v>0</v>
      </c>
      <c r="BI77" s="74">
        <f>BI$6*'Percentage CCM'!BI72</f>
        <v>0</v>
      </c>
      <c r="BJ77" s="74">
        <f>BJ$6*'Percentage CCM'!BJ72</f>
        <v>0</v>
      </c>
      <c r="BK77" s="74">
        <f>BK$6*'Percentage CCM'!BK72</f>
        <v>0</v>
      </c>
      <c r="BL77" s="74">
        <f>BL$6*'Percentage CCM'!BL72</f>
        <v>0</v>
      </c>
      <c r="BM77" s="74">
        <f>BM$6*'Percentage CCM'!BM72</f>
        <v>0</v>
      </c>
      <c r="BN77" s="74">
        <f>BN$6*'Percentage CCM'!BN72</f>
        <v>0</v>
      </c>
      <c r="BO77" s="74">
        <f>BO$6*'Percentage CCM'!BO72</f>
        <v>0</v>
      </c>
      <c r="BP77" s="74">
        <f>BP$6*'Percentage CCM'!BP72</f>
        <v>0</v>
      </c>
      <c r="BQ77" s="74">
        <f>BQ$6*'Percentage CCM'!BQ72</f>
        <v>0</v>
      </c>
      <c r="BR77" s="74">
        <f>BR$6*'Percentage CCM'!BR72</f>
        <v>0</v>
      </c>
      <c r="BS77" s="74">
        <f>BS$6*'Percentage CCM'!BS72</f>
        <v>0</v>
      </c>
      <c r="BT77" s="74">
        <f>BT$6*'Percentage CCM'!BT72</f>
        <v>0</v>
      </c>
      <c r="BU77" s="74">
        <f>BU$6*'Percentage CCM'!BU72</f>
        <v>0</v>
      </c>
      <c r="BV77" s="74">
        <f>BV$6*'Percentage CCM'!BV72</f>
        <v>0</v>
      </c>
      <c r="BW77" s="74">
        <f>BW$6*'Percentage CCM'!BW72</f>
        <v>0</v>
      </c>
      <c r="BX77" s="74">
        <f>BX$6*'Percentage CCM'!BX72</f>
        <v>0</v>
      </c>
      <c r="BY77" s="74">
        <f>BY$6*'Percentage CCM'!BY72</f>
        <v>0</v>
      </c>
      <c r="BZ77" s="74">
        <f>BZ$6*'Percentage CCM'!BZ72</f>
        <v>0</v>
      </c>
      <c r="CA77" s="74">
        <f>CA$6*'Percentage CCM'!CA72</f>
        <v>0</v>
      </c>
      <c r="CB77" s="74">
        <f>CB$6*'Percentage CCM'!CB72</f>
        <v>0</v>
      </c>
      <c r="CC77" s="74">
        <f>CC$6*'Percentage CCM'!CC72</f>
        <v>0</v>
      </c>
      <c r="CD77" s="74">
        <f>CD$6*'Percentage CCM'!CD72</f>
        <v>0</v>
      </c>
      <c r="CE77" s="74">
        <f>CE$6*'Percentage CCM'!CE72</f>
        <v>0</v>
      </c>
      <c r="CF77" s="74">
        <f>CF$6*'Percentage CCM'!CF72</f>
        <v>0</v>
      </c>
      <c r="CG77" s="74">
        <f>CG$6*'Percentage CCM'!CG72</f>
        <v>0</v>
      </c>
      <c r="CH77" s="74">
        <f>CH$6*'Percentage CCM'!CH72</f>
        <v>0</v>
      </c>
      <c r="CI77" s="74">
        <f>CI$6*'Percentage CCM'!CI72</f>
        <v>0</v>
      </c>
      <c r="CK77" s="74">
        <f t="shared" si="5"/>
        <v>0</v>
      </c>
    </row>
    <row r="78" spans="1:89">
      <c r="A78" s="68" t="s">
        <v>794</v>
      </c>
      <c r="B78" s="74">
        <f>B$6*'Percentage CCM'!B73</f>
        <v>4.9665894101514436E-3</v>
      </c>
      <c r="C78" s="74">
        <f>C$6*'Percentage CCM'!C73</f>
        <v>2.0970609006832619E-2</v>
      </c>
      <c r="D78" s="74">
        <f>D$6*'Percentage CCM'!D73</f>
        <v>1.3689393788616578E-2</v>
      </c>
      <c r="E78" s="74">
        <f>E$6*'Percentage CCM'!E73</f>
        <v>7.7474253776368034E-3</v>
      </c>
      <c r="F78" s="74">
        <f>F$6*'Percentage CCM'!F73</f>
        <v>4.194318856133702E-3</v>
      </c>
      <c r="G78" s="74">
        <f>G$6*'Percentage CCM'!G73</f>
        <v>1.3001604622483063E-3</v>
      </c>
      <c r="H78" s="74">
        <f>H$6*'Percentage CCM'!H73</f>
        <v>4.314323500051552E-2</v>
      </c>
      <c r="I78" s="74">
        <f>I$6*'Percentage CCM'!I73</f>
        <v>2.068143382107937E-3</v>
      </c>
      <c r="J78" s="74">
        <f>J$6*'Percentage CCM'!J73</f>
        <v>1.4917371628497661E-2</v>
      </c>
      <c r="K78" s="74">
        <f>K$6*'Percentage CCM'!K73</f>
        <v>2.9129422356686582E-2</v>
      </c>
      <c r="L78" s="74">
        <f>L$6*'Percentage CCM'!L73</f>
        <v>4.3656704991088631E-4</v>
      </c>
      <c r="M78" s="74">
        <f>M$6*'Percentage CCM'!M73</f>
        <v>6.06135816000539E-4</v>
      </c>
      <c r="N78" s="74">
        <f>N$6*'Percentage CCM'!N73</f>
        <v>1.1322234974809419E-2</v>
      </c>
      <c r="O78" s="74">
        <f>O$6*'Percentage CCM'!O73</f>
        <v>1.0913499612665643E-3</v>
      </c>
      <c r="P78" s="74">
        <f>P$6*'Percentage CCM'!P73</f>
        <v>2.7575291431011445E-3</v>
      </c>
      <c r="Q78" s="74">
        <f>Q$6*'Percentage CCM'!Q73</f>
        <v>7.3890505314642659E-4</v>
      </c>
      <c r="R78" s="74">
        <f>R$6*'Percentage CCM'!R73</f>
        <v>2.9635429994628788E-3</v>
      </c>
      <c r="S78" s="74">
        <f>S$6*'Percentage CCM'!S73</f>
        <v>1.5619526500551346E-3</v>
      </c>
      <c r="T78" s="74">
        <f>T$6*'Percentage CCM'!T73</f>
        <v>5.0137592075494644E-4</v>
      </c>
      <c r="U78" s="74">
        <f>U$6*'Percentage CCM'!U73</f>
        <v>2.0734847285003603E-3</v>
      </c>
      <c r="V78" s="74">
        <f>V$6*'Percentage CCM'!V73</f>
        <v>2.4862908978542648E-3</v>
      </c>
      <c r="W78" s="74">
        <f>W$6*'Percentage CCM'!W73</f>
        <v>1.5856271970916987E-2</v>
      </c>
      <c r="X78" s="74">
        <f>X$6*'Percentage CCM'!X73</f>
        <v>2.93098917062528E-2</v>
      </c>
      <c r="Y78" s="74">
        <f>Y$6*'Percentage CCM'!Y73</f>
        <v>1.1170040821903976E-2</v>
      </c>
      <c r="Z78" s="74">
        <f>Z$6*'Percentage CCM'!Z73</f>
        <v>3.3314614644058748E-3</v>
      </c>
      <c r="AA78" s="74">
        <f>AA$6*'Percentage CCM'!AA73</f>
        <v>1.6961656293174171E-3</v>
      </c>
      <c r="AB78" s="74">
        <f>AB$6*'Percentage CCM'!AB73</f>
        <v>1.9221618453385908E-2</v>
      </c>
      <c r="AC78" s="74">
        <f>AC$6*'Percentage CCM'!AC73</f>
        <v>2.0541589747821213E-3</v>
      </c>
      <c r="AD78" s="74">
        <f>AD$6*'Percentage CCM'!AD73</f>
        <v>0.10511245393489307</v>
      </c>
      <c r="AE78" s="74">
        <f>AE$6*'Percentage CCM'!AE73</f>
        <v>4.0395430286534119E-2</v>
      </c>
      <c r="AF78" s="74">
        <f>AF$6*'Percentage CCM'!AF73</f>
        <v>7.0571685795817615E-2</v>
      </c>
      <c r="AG78" s="74">
        <f>AG$6*'Percentage CCM'!AG73</f>
        <v>0.19643480882745684</v>
      </c>
      <c r="AH78" s="74">
        <f>AH$6*'Percentage CCM'!AH73</f>
        <v>1.6807416043197299E-2</v>
      </c>
      <c r="AI78" s="74">
        <f>AI$6*'Percentage CCM'!AI73</f>
        <v>1.9123417787400971E-3</v>
      </c>
      <c r="AJ78" s="74">
        <f>AJ$6*'Percentage CCM'!AJ73</f>
        <v>4.4315386037148243E-3</v>
      </c>
      <c r="AK78" s="74">
        <f>AK$6*'Percentage CCM'!AK73</f>
        <v>2.1613528230214345E-3</v>
      </c>
      <c r="AL78" s="74">
        <f>AL$6*'Percentage CCM'!AL73</f>
        <v>1.8117317243944026E-3</v>
      </c>
      <c r="AM78" s="74">
        <f>AM$6*'Percentage CCM'!AM73</f>
        <v>5.0402092043048583E-4</v>
      </c>
      <c r="AN78" s="74">
        <f>AN$6*'Percentage CCM'!AN73</f>
        <v>3.768116040087071E-4</v>
      </c>
      <c r="AO78" s="74">
        <f>AO$6*'Percentage CCM'!AO73</f>
        <v>1.2265523354323895E-2</v>
      </c>
      <c r="AP78" s="74">
        <f>AP$6*'Percentage CCM'!AP73</f>
        <v>8.8154200596199439E-2</v>
      </c>
      <c r="AQ78" s="74">
        <f>AQ$6*'Percentage CCM'!AQ73</f>
        <v>6.5117880859328426E-3</v>
      </c>
      <c r="AR78" s="74">
        <f>AR$6*'Percentage CCM'!AR73</f>
        <v>1.7966790796829842E-2</v>
      </c>
      <c r="AS78" s="74">
        <f>AS$6*'Percentage CCM'!AS73</f>
        <v>5.7480369804696445E-3</v>
      </c>
      <c r="AT78" s="74">
        <f>AT$6*'Percentage CCM'!AT73</f>
        <v>2.7090622994973652E-3</v>
      </c>
      <c r="AU78" s="74">
        <f>AU$6*'Percentage CCM'!AU73</f>
        <v>1.2485703812364527E-2</v>
      </c>
      <c r="AV78" s="74">
        <f>AV$6*'Percentage CCM'!AV73</f>
        <v>2.4632610074978266E-3</v>
      </c>
      <c r="AW78" s="74">
        <f>AW$6*'Percentage CCM'!AW73</f>
        <v>1.3213361703614628E-3</v>
      </c>
      <c r="AX78" s="74">
        <f>AX$6*'Percentage CCM'!AX73</f>
        <v>4.5938272543330199E-3</v>
      </c>
      <c r="AY78" s="74">
        <f>AY$6*'Percentage CCM'!AY73</f>
        <v>4.0119891242190548E-3</v>
      </c>
      <c r="AZ78" s="74">
        <f>AZ$6*'Percentage CCM'!AZ73</f>
        <v>1.8135571785379441E-3</v>
      </c>
      <c r="BA78" s="74">
        <f>BA$6*'Percentage CCM'!BA73</f>
        <v>2.4124088649436081E-3</v>
      </c>
      <c r="BB78" s="74">
        <f>BB$6*'Percentage CCM'!BB73</f>
        <v>3.0589332456368288E-3</v>
      </c>
      <c r="BC78" s="74">
        <f>BC$6*'Percentage CCM'!BC73</f>
        <v>4.0307915157819143E-3</v>
      </c>
      <c r="BD78" s="74">
        <f>BD$6*'Percentage CCM'!BD73</f>
        <v>2.3588472293975598E-3</v>
      </c>
      <c r="BE78" s="74">
        <f>BE$6*'Percentage CCM'!BE73</f>
        <v>3.5056589636602443E-2</v>
      </c>
      <c r="BF78" s="74">
        <f>BF$6*'Percentage CCM'!BF73</f>
        <v>1.9884568723921563E-3</v>
      </c>
      <c r="BG78" s="74">
        <f>BG$6*'Percentage CCM'!BG73</f>
        <v>9.5485833590191549E-4</v>
      </c>
      <c r="BH78" s="74">
        <f>BH$6*'Percentage CCM'!BH73</f>
        <v>1.4953842699496721E-2</v>
      </c>
      <c r="BI78" s="74">
        <f>BI$6*'Percentage CCM'!BI73</f>
        <v>9.4816471578104862E-3</v>
      </c>
      <c r="BJ78" s="74">
        <f>BJ$6*'Percentage CCM'!BJ73</f>
        <v>9.6097025483986923E-3</v>
      </c>
      <c r="BK78" s="74">
        <f>BK$6*'Percentage CCM'!BK73</f>
        <v>1.1165508702919697E-2</v>
      </c>
      <c r="BL78" s="74">
        <f>BL$6*'Percentage CCM'!BL73</f>
        <v>7.6111616786818789E-3</v>
      </c>
      <c r="BM78" s="74">
        <f>BM$6*'Percentage CCM'!BM73</f>
        <v>1.7323579112743112E-2</v>
      </c>
      <c r="BN78" s="74">
        <f>BN$6*'Percentage CCM'!BN73</f>
        <v>6.9732101752268544E-3</v>
      </c>
      <c r="BO78" s="74">
        <f>BO$6*'Percentage CCM'!BO73</f>
        <v>4.2267967225878507E-2</v>
      </c>
      <c r="BP78" s="74">
        <f>BP$6*'Percentage CCM'!BP73</f>
        <v>1.9965855556624019E-2</v>
      </c>
      <c r="BQ78" s="74">
        <f>BQ$6*'Percentage CCM'!BQ73</f>
        <v>1.5749715124963395E-3</v>
      </c>
      <c r="BR78" s="74">
        <f>BR$6*'Percentage CCM'!BR73</f>
        <v>1.3671786604075963E-4</v>
      </c>
      <c r="BS78" s="74">
        <f>BS$6*'Percentage CCM'!BS73</f>
        <v>1.0361262020441809E-2</v>
      </c>
      <c r="BT78" s="74">
        <f>BT$6*'Percentage CCM'!BT73</f>
        <v>2.0840748235116585E-2</v>
      </c>
      <c r="BU78" s="74">
        <f>BU$6*'Percentage CCM'!BU73</f>
        <v>1.4946171056853315E-2</v>
      </c>
      <c r="BV78" s="74">
        <f>BV$6*'Percentage CCM'!BV73</f>
        <v>1.815983960568764E-3</v>
      </c>
      <c r="BW78" s="74">
        <f>BW$6*'Percentage CCM'!BW73</f>
        <v>6.0324152547740741E-2</v>
      </c>
      <c r="BX78" s="74">
        <f>BX$6*'Percentage CCM'!BX73</f>
        <v>8.7292017376331354E-4</v>
      </c>
      <c r="BY78" s="74">
        <f>BY$6*'Percentage CCM'!BY73</f>
        <v>4.8778784737064983E-4</v>
      </c>
      <c r="BZ78" s="74">
        <f>BZ$6*'Percentage CCM'!BZ73</f>
        <v>8.3465678077271756E-4</v>
      </c>
      <c r="CA78" s="74">
        <f>CA$6*'Percentage CCM'!CA73</f>
        <v>9.2457333817529165E-3</v>
      </c>
      <c r="CB78" s="74">
        <f>CB$6*'Percentage CCM'!CB73</f>
        <v>3.6445158571888855E-3</v>
      </c>
      <c r="CC78" s="74">
        <f>CC$6*'Percentage CCM'!CC73</f>
        <v>2.52946000524445E-4</v>
      </c>
      <c r="CD78" s="74">
        <f>CD$6*'Percentage CCM'!CD73</f>
        <v>2.0341305292438669E-3</v>
      </c>
      <c r="CE78" s="74">
        <f>CE$6*'Percentage CCM'!CE73</f>
        <v>9.9510522462599403E-5</v>
      </c>
      <c r="CF78" s="74">
        <f>CF$6*'Percentage CCM'!CF73</f>
        <v>1.0872160742638861E-3</v>
      </c>
      <c r="CG78" s="74">
        <f>CG$6*'Percentage CCM'!CG73</f>
        <v>1.7842864315333035E-4</v>
      </c>
      <c r="CH78" s="74">
        <f>CH$6*'Percentage CCM'!CH73</f>
        <v>9.853485438329794E-2</v>
      </c>
      <c r="CI78" s="74">
        <f>CI$6*'Percentage CCM'!CI73</f>
        <v>4.9099150409448317E-3</v>
      </c>
      <c r="CK78" s="74">
        <f t="shared" si="5"/>
        <v>1.2732662994804647</v>
      </c>
    </row>
    <row r="79" spans="1:89">
      <c r="A79" s="68" t="s">
        <v>795</v>
      </c>
      <c r="B79" s="74">
        <f>B$6*'Percentage CCM'!B74</f>
        <v>6.0344864736644867E-4</v>
      </c>
      <c r="C79" s="74">
        <f>C$6*'Percentage CCM'!C74</f>
        <v>2.5479629167167125E-3</v>
      </c>
      <c r="D79" s="74">
        <f>D$6*'Percentage CCM'!D74</f>
        <v>1.6632834894953485E-3</v>
      </c>
      <c r="E79" s="74">
        <f>E$6*'Percentage CCM'!E74</f>
        <v>9.4132471573986419E-4</v>
      </c>
      <c r="F79" s="74">
        <f>F$6*'Percentage CCM'!F74</f>
        <v>5.0961652581631362E-4</v>
      </c>
      <c r="G79" s="74">
        <f>G$6*'Percentage CCM'!G74</f>
        <v>1.5797159932315674E-4</v>
      </c>
      <c r="H79" s="74">
        <f>H$6*'Percentage CCM'!H74</f>
        <v>5.2419728417372946E-3</v>
      </c>
      <c r="I79" s="74">
        <f>I$6*'Percentage CCM'!I74</f>
        <v>2.5128276638733703E-4</v>
      </c>
      <c r="J79" s="74">
        <f>J$6*'Percentage CCM'!J74</f>
        <v>1.812484783437144E-3</v>
      </c>
      <c r="K79" s="74">
        <f>K$6*'Percentage CCM'!K74</f>
        <v>3.5392719365486078E-3</v>
      </c>
      <c r="L79" s="74">
        <f>L$6*'Percentage CCM'!L74</f>
        <v>5.3043602761890517E-5</v>
      </c>
      <c r="M79" s="74">
        <f>M$6*'Percentage CCM'!M74</f>
        <v>7.3646482138883037E-5</v>
      </c>
      <c r="N79" s="74">
        <f>N$6*'Percentage CCM'!N74</f>
        <v>1.3756698644644967E-3</v>
      </c>
      <c r="O79" s="74">
        <f>O$6*'Percentage CCM'!O74</f>
        <v>1.3260078567872854E-4</v>
      </c>
      <c r="P79" s="74">
        <f>P$6*'Percentage CCM'!P74</f>
        <v>3.35044251509248E-4</v>
      </c>
      <c r="Q79" s="74">
        <f>Q$6*'Percentage CCM'!Q74</f>
        <v>8.9778159221711994E-5</v>
      </c>
      <c r="R79" s="74">
        <f>R$6*'Percentage CCM'!R74</f>
        <v>3.6007526830844898E-4</v>
      </c>
      <c r="S79" s="74">
        <f>S$6*'Percentage CCM'!S74</f>
        <v>1.8977977362084173E-4</v>
      </c>
      <c r="T79" s="74">
        <f>T$6*'Percentage CCM'!T74</f>
        <v>6.0917985405291348E-5</v>
      </c>
      <c r="U79" s="74">
        <f>U$6*'Percentage CCM'!U74</f>
        <v>2.5193174861426227E-4</v>
      </c>
      <c r="V79" s="74">
        <f>V$6*'Percentage CCM'!V74</f>
        <v>3.0208836595250587E-4</v>
      </c>
      <c r="W79" s="74">
        <f>W$6*'Percentage CCM'!W74</f>
        <v>1.9265626938210346E-3</v>
      </c>
      <c r="X79" s="74">
        <f>X$6*'Percentage CCM'!X74</f>
        <v>3.5611992544509587E-3</v>
      </c>
      <c r="Y79" s="74">
        <f>Y$6*'Percentage CCM'!Y74</f>
        <v>1.3571780286948331E-3</v>
      </c>
      <c r="Z79" s="74">
        <f>Z$6*'Percentage CCM'!Z74</f>
        <v>4.0477795694971147E-4</v>
      </c>
      <c r="AA79" s="74">
        <f>AA$6*'Percentage CCM'!AA74</f>
        <v>2.0608686770623268E-4</v>
      </c>
      <c r="AB79" s="74">
        <f>AB$6*'Percentage CCM'!AB74</f>
        <v>2.3354577352783434E-3</v>
      </c>
      <c r="AC79" s="74">
        <f>AC$6*'Percentage CCM'!AC74</f>
        <v>2.4958363827585345E-4</v>
      </c>
      <c r="AD79" s="74">
        <f>AD$6*'Percentage CCM'!AD74</f>
        <v>1.2771333184646169E-2</v>
      </c>
      <c r="AE79" s="74">
        <f>AE$6*'Percentage CCM'!AE74</f>
        <v>4.9081101240964842E-3</v>
      </c>
      <c r="AF79" s="74">
        <f>AF$6*'Percentage CCM'!AF74</f>
        <v>8.5745739820593699E-3</v>
      </c>
      <c r="AG79" s="74">
        <f>AG$6*'Percentage CCM'!AG74</f>
        <v>2.3867147028568497E-2</v>
      </c>
      <c r="AH79" s="74">
        <f>AH$6*'Percentage CCM'!AH74</f>
        <v>2.0421282371886852E-3</v>
      </c>
      <c r="AI79" s="74">
        <f>AI$6*'Percentage CCM'!AI74</f>
        <v>2.3235261955102343E-4</v>
      </c>
      <c r="AJ79" s="74">
        <f>AJ$6*'Percentage CCM'!AJ74</f>
        <v>5.3843910887781013E-4</v>
      </c>
      <c r="AK79" s="74">
        <f>AK$6*'Percentage CCM'!AK74</f>
        <v>2.6260786423538274E-4</v>
      </c>
      <c r="AL79" s="74">
        <f>AL$6*'Percentage CCM'!AL74</f>
        <v>2.2012833519961719E-4</v>
      </c>
      <c r="AM79" s="74">
        <f>AM$6*'Percentage CCM'!AM74</f>
        <v>6.1239357144462415E-5</v>
      </c>
      <c r="AN79" s="74">
        <f>AN$6*'Percentage CCM'!AN74</f>
        <v>4.5783219423427756E-5</v>
      </c>
      <c r="AO79" s="74">
        <f>AO$6*'Percentage CCM'!AO74</f>
        <v>1.4902809284536062E-3</v>
      </c>
      <c r="AP79" s="74">
        <f>AP$6*'Percentage CCM'!AP74</f>
        <v>1.0710877972057902E-2</v>
      </c>
      <c r="AQ79" s="74">
        <f>AQ$6*'Percentage CCM'!AQ74</f>
        <v>7.9119278601153962E-4</v>
      </c>
      <c r="AR79" s="74">
        <f>AR$6*'Percentage CCM'!AR74</f>
        <v>2.182994145177853E-3</v>
      </c>
      <c r="AS79" s="74">
        <f>AS$6*'Percentage CCM'!AS74</f>
        <v>6.9839579124197524E-4</v>
      </c>
      <c r="AT79" s="74">
        <f>AT$6*'Percentage CCM'!AT74</f>
        <v>3.2915545161066128E-4</v>
      </c>
      <c r="AU79" s="74">
        <f>AU$6*'Percentage CCM'!AU74</f>
        <v>1.5170332102729105E-3</v>
      </c>
      <c r="AV79" s="74">
        <f>AV$6*'Percentage CCM'!AV74</f>
        <v>2.9929019702068624E-4</v>
      </c>
      <c r="AW79" s="74">
        <f>AW$6*'Percentage CCM'!AW74</f>
        <v>1.6054448211306332E-4</v>
      </c>
      <c r="AX79" s="74">
        <f>AX$6*'Percentage CCM'!AX74</f>
        <v>5.5815744244859143E-4</v>
      </c>
      <c r="AY79" s="74">
        <f>AY$6*'Percentage CCM'!AY74</f>
        <v>4.8746316844924543E-4</v>
      </c>
      <c r="AZ79" s="74">
        <f>AZ$6*'Percentage CCM'!AZ74</f>
        <v>2.2035013083094077E-4</v>
      </c>
      <c r="BA79" s="74">
        <f>BA$6*'Percentage CCM'!BA74</f>
        <v>2.9311157944112402E-4</v>
      </c>
      <c r="BB79" s="74">
        <f>BB$6*'Percentage CCM'!BB74</f>
        <v>3.7166533752334459E-4</v>
      </c>
      <c r="BC79" s="74">
        <f>BC$6*'Percentage CCM'!BC74</f>
        <v>4.8974768943917688E-4</v>
      </c>
      <c r="BD79" s="74">
        <f>BD$6*'Percentage CCM'!BD74</f>
        <v>2.8660375408013608E-4</v>
      </c>
      <c r="BE79" s="74">
        <f>BE$6*'Percentage CCM'!BE74</f>
        <v>4.2594323489372849E-3</v>
      </c>
      <c r="BF79" s="74">
        <f>BF$6*'Percentage CCM'!BF74</f>
        <v>2.4160072655471973E-4</v>
      </c>
      <c r="BG79" s="74">
        <f>BG$6*'Percentage CCM'!BG74</f>
        <v>1.1601683240592644E-4</v>
      </c>
      <c r="BH79" s="74">
        <f>BH$6*'Percentage CCM'!BH74</f>
        <v>1.8169160775597072E-3</v>
      </c>
      <c r="BI79" s="74">
        <f>BI$6*'Percentage CCM'!BI74</f>
        <v>1.1520354673353606E-3</v>
      </c>
      <c r="BJ79" s="74">
        <f>BJ$6*'Percentage CCM'!BJ74</f>
        <v>1.1675944044362387E-3</v>
      </c>
      <c r="BK79" s="74">
        <f>BK$6*'Percentage CCM'!BK74</f>
        <v>1.3566273689070163E-3</v>
      </c>
      <c r="BL79" s="74">
        <f>BL$6*'Percentage CCM'!BL74</f>
        <v>9.2476845589454083E-4</v>
      </c>
      <c r="BM79" s="74">
        <f>BM$6*'Percentage CCM'!BM74</f>
        <v>2.104842885091991E-3</v>
      </c>
      <c r="BN79" s="74">
        <f>BN$6*'Percentage CCM'!BN74</f>
        <v>8.4725631626438199E-4</v>
      </c>
      <c r="BO79" s="74">
        <f>BO$6*'Percentage CCM'!BO74</f>
        <v>5.1356263912719965E-3</v>
      </c>
      <c r="BP79" s="74">
        <f>BP$6*'Percentage CCM'!BP74</f>
        <v>2.4258837472114036E-3</v>
      </c>
      <c r="BQ79" s="74">
        <f>BQ$6*'Percentage CCM'!BQ74</f>
        <v>1.9136158646696456E-4</v>
      </c>
      <c r="BR79" s="74">
        <f>BR$6*'Percentage CCM'!BR74</f>
        <v>1.6611441880920056E-5</v>
      </c>
      <c r="BS79" s="74">
        <f>BS$6*'Percentage CCM'!BS74</f>
        <v>1.2589100960238857E-3</v>
      </c>
      <c r="BT79" s="74">
        <f>BT$6*'Percentage CCM'!BT74</f>
        <v>2.5321846228883904E-3</v>
      </c>
      <c r="BU79" s="74">
        <f>BU$6*'Percentage CCM'!BU74</f>
        <v>1.8159839605687632E-3</v>
      </c>
      <c r="BV79" s="74">
        <f>BV$6*'Percentage CCM'!BV74</f>
        <v>2.2064498877328613E-4</v>
      </c>
      <c r="BW79" s="74">
        <f>BW$6*'Percentage CCM'!BW74</f>
        <v>7.3294821158472728E-3</v>
      </c>
      <c r="BX79" s="74">
        <f>BX$6*'Percentage CCM'!BX74</f>
        <v>1.0606121316162808E-4</v>
      </c>
      <c r="BY79" s="74">
        <f>BY$6*'Percentage CCM'!BY74</f>
        <v>5.9267012508818349E-5</v>
      </c>
      <c r="BZ79" s="74">
        <f>BZ$6*'Percentage CCM'!BZ74</f>
        <v>1.0141214901780508E-4</v>
      </c>
      <c r="CA79" s="74">
        <f>CA$6*'Percentage CCM'!CA74</f>
        <v>1.1233715619265356E-3</v>
      </c>
      <c r="CB79" s="74">
        <f>CB$6*'Percentage CCM'!CB74</f>
        <v>4.4281457207455058E-4</v>
      </c>
      <c r="CC79" s="74">
        <f>CC$6*'Percentage CCM'!CC74</f>
        <v>3.0733348233143959E-5</v>
      </c>
      <c r="CD79" s="74">
        <f>CD$6*'Percentage CCM'!CD74</f>
        <v>2.4715014974462741E-4</v>
      </c>
      <c r="CE79" s="74">
        <f>CE$6*'Percentage CCM'!CE74</f>
        <v>1.209068944899014E-5</v>
      </c>
      <c r="CF79" s="74">
        <f>CF$6*'Percentage CCM'!CF74</f>
        <v>1.3209851172086258E-4</v>
      </c>
      <c r="CG79" s="74">
        <f>CG$6*'Percentage CCM'!CG74</f>
        <v>2.1679368772105677E-5</v>
      </c>
      <c r="CH79" s="74">
        <f>CH$6*'Percentage CCM'!CH74</f>
        <v>1.1972144199099E-2</v>
      </c>
      <c r="CI79" s="74">
        <f>CI$6*'Percentage CCM'!CI74</f>
        <v>5.9656261983049555E-4</v>
      </c>
      <c r="CK79" s="74">
        <f t="shared" si="5"/>
        <v>0.15470391504244377</v>
      </c>
    </row>
    <row r="80" spans="1:89">
      <c r="A80" s="68" t="s">
        <v>796</v>
      </c>
      <c r="B80" s="74">
        <f>B$6*'Percentage CCM'!B75</f>
        <v>2.0045622124911403E-2</v>
      </c>
      <c r="C80" s="74">
        <f>C$6*'Percentage CCM'!C75</f>
        <v>8.4639350903664146E-2</v>
      </c>
      <c r="D80" s="74">
        <f>D$6*'Percentage CCM'!D75</f>
        <v>5.5251681253302896E-2</v>
      </c>
      <c r="E80" s="74">
        <f>E$6*'Percentage CCM'!E75</f>
        <v>3.1269337715662086E-2</v>
      </c>
      <c r="F80" s="74">
        <f>F$6*'Percentage CCM'!F75</f>
        <v>1.6928665512312424E-2</v>
      </c>
      <c r="G80" s="74">
        <f>G$6*'Percentage CCM'!G75</f>
        <v>5.2475699470363475E-3</v>
      </c>
      <c r="H80" s="74">
        <f>H$6*'Percentage CCM'!H75</f>
        <v>0.17413015545414598</v>
      </c>
      <c r="I80" s="74">
        <f>I$6*'Percentage CCM'!I75</f>
        <v>8.3472212647849701E-3</v>
      </c>
      <c r="J80" s="74">
        <f>J$6*'Percentage CCM'!J75</f>
        <v>6.0207915345396004E-2</v>
      </c>
      <c r="K80" s="74">
        <f>K$6*'Percentage CCM'!K75</f>
        <v>0.11756908917930471</v>
      </c>
      <c r="L80" s="74">
        <f>L$6*'Percentage CCM'!L75</f>
        <v>1.7620256864426646E-3</v>
      </c>
      <c r="M80" s="74">
        <f>M$6*'Percentage CCM'!M75</f>
        <v>2.4464211797107544E-3</v>
      </c>
      <c r="N80" s="74">
        <f>N$6*'Percentage CCM'!N75</f>
        <v>4.5697605574277746E-2</v>
      </c>
      <c r="O80" s="74">
        <f>O$6*'Percentage CCM'!O75</f>
        <v>4.4047911198117681E-3</v>
      </c>
      <c r="P80" s="74">
        <f>P$6*'Percentage CCM'!P75</f>
        <v>1.1129647054788607E-2</v>
      </c>
      <c r="Q80" s="74">
        <f>Q$6*'Percentage CCM'!Q75</f>
        <v>2.9822903119968592E-3</v>
      </c>
      <c r="R80" s="74">
        <f>R$6*'Percentage CCM'!R75</f>
        <v>1.1961138361213547E-2</v>
      </c>
      <c r="S80" s="74">
        <f>S$6*'Percentage CCM'!S75</f>
        <v>6.3041878468980336E-3</v>
      </c>
      <c r="T80" s="74">
        <f>T$6*'Percentage CCM'!T75</f>
        <v>2.0236003865028015E-3</v>
      </c>
      <c r="U80" s="74">
        <f>U$6*'Percentage CCM'!U75</f>
        <v>8.3687794413481315E-3</v>
      </c>
      <c r="V80" s="74">
        <f>V$6*'Percentage CCM'!V75</f>
        <v>1.0034903978397035E-2</v>
      </c>
      <c r="W80" s="74">
        <f>W$6*'Percentage CCM'!W75</f>
        <v>6.39974054608098E-2</v>
      </c>
      <c r="X80" s="74">
        <f>X$6*'Percentage CCM'!X75</f>
        <v>0.11829748045303048</v>
      </c>
      <c r="Y80" s="74">
        <f>Y$6*'Percentage CCM'!Y75</f>
        <v>4.5083335654455554E-2</v>
      </c>
      <c r="Z80" s="74">
        <f>Z$6*'Percentage CCM'!Z75</f>
        <v>1.3446091900145183E-2</v>
      </c>
      <c r="AA80" s="74">
        <f>AA$6*'Percentage CCM'!AA75</f>
        <v>6.8458840581957286E-3</v>
      </c>
      <c r="AB80" s="74">
        <f>AB$6*'Percentage CCM'!AB75</f>
        <v>7.7580260481820026E-2</v>
      </c>
      <c r="AC80" s="74">
        <f>AC$6*'Percentage CCM'!AC75</f>
        <v>8.2907788811401335E-3</v>
      </c>
      <c r="AD80" s="74">
        <f>AD$6*'Percentage CCM'!AD75</f>
        <v>0.42424375324731645</v>
      </c>
      <c r="AE80" s="74">
        <f>AE$6*'Percentage CCM'!AE75</f>
        <v>0.16303975711017621</v>
      </c>
      <c r="AF80" s="74">
        <f>AF$6*'Percentage CCM'!AF75</f>
        <v>0.2848339633812817</v>
      </c>
      <c r="AG80" s="74">
        <f>AG$6*'Percentage CCM'!AG75</f>
        <v>0.79282936936281656</v>
      </c>
      <c r="AH80" s="74">
        <f>AH$6*'Percentage CCM'!AH75</f>
        <v>6.7836312421854353E-2</v>
      </c>
      <c r="AI80" s="74">
        <f>AI$6*'Percentage CCM'!AI75</f>
        <v>7.7183913355012004E-3</v>
      </c>
      <c r="AJ80" s="74">
        <f>AJ$6*'Percentage CCM'!AJ75</f>
        <v>1.7886106731604404E-2</v>
      </c>
      <c r="AK80" s="74">
        <f>AK$6*'Percentage CCM'!AK75</f>
        <v>8.7234233376213589E-3</v>
      </c>
      <c r="AL80" s="74">
        <f>AL$6*'Percentage CCM'!AL75</f>
        <v>7.3123196905896292E-3</v>
      </c>
      <c r="AM80" s="74">
        <f>AM$6*'Percentage CCM'!AM75</f>
        <v>2.0342758540395391E-3</v>
      </c>
      <c r="AN80" s="74">
        <f>AN$6*'Percentage CCM'!AN75</f>
        <v>1.5208470848831394E-3</v>
      </c>
      <c r="AO80" s="74">
        <f>AO$6*'Percentage CCM'!AO75</f>
        <v>4.9504806220241879E-2</v>
      </c>
      <c r="AP80" s="74">
        <f>AP$6*'Percentage CCM'!AP75</f>
        <v>0.3557986473097986</v>
      </c>
      <c r="AQ80" s="74">
        <f>AQ$6*'Percentage CCM'!AQ75</f>
        <v>2.6282189355397032E-2</v>
      </c>
      <c r="AR80" s="74">
        <f>AR$6*'Percentage CCM'!AR75</f>
        <v>7.2515658003548353E-2</v>
      </c>
      <c r="AS80" s="74">
        <f>AS$6*'Percentage CCM'!AS75</f>
        <v>2.3199618038689012E-2</v>
      </c>
      <c r="AT80" s="74">
        <f>AT$6*'Percentage CCM'!AT75</f>
        <v>1.0934030314157149E-2</v>
      </c>
      <c r="AU80" s="74">
        <f>AU$6*'Percentage CCM'!AU75</f>
        <v>5.0393475263861863E-2</v>
      </c>
      <c r="AV80" s="74">
        <f>AV$6*'Percentage CCM'!AV75</f>
        <v>9.9419531742255211E-3</v>
      </c>
      <c r="AW80" s="74">
        <f>AW$6*'Percentage CCM'!AW75</f>
        <v>5.3330370972292217E-3</v>
      </c>
      <c r="AX80" s="74">
        <f>AX$6*'Percentage CCM'!AX75</f>
        <v>1.8541118993903521E-2</v>
      </c>
      <c r="AY80" s="74">
        <f>AY$6*'Percentage CCM'!AY75</f>
        <v>1.6192765560400359E-2</v>
      </c>
      <c r="AZ80" s="74">
        <f>AZ$6*'Percentage CCM'!AZ75</f>
        <v>7.3196873952549261E-3</v>
      </c>
      <c r="BA80" s="74">
        <f>BA$6*'Percentage CCM'!BA75</f>
        <v>9.7367091426169335E-3</v>
      </c>
      <c r="BB80" s="74">
        <f>BB$6*'Percentage CCM'!BB75</f>
        <v>1.2346142369255148E-2</v>
      </c>
      <c r="BC80" s="74">
        <f>BC$6*'Percentage CCM'!BC75</f>
        <v>1.6268653781710402E-2</v>
      </c>
      <c r="BD80" s="74">
        <f>BD$6*'Percentage CCM'!BD75</f>
        <v>9.5205293423794163E-3</v>
      </c>
      <c r="BE80" s="74">
        <f>BE$6*'Percentage CCM'!BE75</f>
        <v>0.14149169395945493</v>
      </c>
      <c r="BF80" s="74">
        <f>BF$6*'Percentage CCM'!BF75</f>
        <v>8.0255990145239146E-3</v>
      </c>
      <c r="BG80" s="74">
        <f>BG$6*'Percentage CCM'!BG75</f>
        <v>3.8538980784658572E-3</v>
      </c>
      <c r="BH80" s="74">
        <f>BH$6*'Percentage CCM'!BH75</f>
        <v>6.0355116019211258E-2</v>
      </c>
      <c r="BI80" s="74">
        <f>BI$6*'Percentage CCM'!BI75</f>
        <v>3.8268819979103863E-2</v>
      </c>
      <c r="BJ80" s="74">
        <f>BJ$6*'Percentage CCM'!BJ75</f>
        <v>3.8785663583196114E-2</v>
      </c>
      <c r="BK80" s="74">
        <f>BK$6*'Percentage CCM'!BK75</f>
        <v>4.5065043595845213E-2</v>
      </c>
      <c r="BL80" s="74">
        <f>BL$6*'Percentage CCM'!BL75</f>
        <v>3.0719364606749535E-2</v>
      </c>
      <c r="BM80" s="74">
        <f>BM$6*'Percentage CCM'!BM75</f>
        <v>6.991959513207828E-2</v>
      </c>
      <c r="BN80" s="74">
        <f>BN$6*'Percentage CCM'!BN75</f>
        <v>2.8144532319196176E-2</v>
      </c>
      <c r="BO80" s="74">
        <f>BO$6*'Percentage CCM'!BO75</f>
        <v>0.17059749236896643</v>
      </c>
      <c r="BP80" s="74">
        <f>BP$6*'Percentage CCM'!BP75</f>
        <v>8.0584071449635669E-2</v>
      </c>
      <c r="BQ80" s="74">
        <f>BQ$6*'Percentage CCM'!BQ75</f>
        <v>6.3567332005484067E-3</v>
      </c>
      <c r="BR80" s="74">
        <f>BR$6*'Percentage CCM'!BR75</f>
        <v>5.5180616999981832E-4</v>
      </c>
      <c r="BS80" s="74">
        <f>BS$6*'Percentage CCM'!BS75</f>
        <v>4.18190283204102E-2</v>
      </c>
      <c r="BT80" s="74">
        <f>BT$6*'Percentage CCM'!BT75</f>
        <v>8.4115220611486505E-2</v>
      </c>
      <c r="BU80" s="74">
        <f>BU$6*'Percentage CCM'!BU75</f>
        <v>6.032415254774072E-2</v>
      </c>
      <c r="BV80" s="74">
        <f>BV$6*'Percentage CCM'!BV75</f>
        <v>7.3294821158472719E-3</v>
      </c>
      <c r="BW80" s="74">
        <f>BW$6*'Percentage CCM'!BW75</f>
        <v>0.24347395508594094</v>
      </c>
      <c r="BX80" s="74">
        <f>BX$6*'Percentage CCM'!BX75</f>
        <v>3.5231879471868447E-3</v>
      </c>
      <c r="BY80" s="74">
        <f>BY$6*'Percentage CCM'!BY75</f>
        <v>1.9687576439337373E-3</v>
      </c>
      <c r="BZ80" s="74">
        <f>BZ$6*'Percentage CCM'!BZ75</f>
        <v>3.3687532931889253E-3</v>
      </c>
      <c r="CA80" s="74">
        <f>CA$6*'Percentage CCM'!CA75</f>
        <v>3.7316649783749059E-2</v>
      </c>
      <c r="CB80" s="74">
        <f>CB$6*'Percentage CCM'!CB75</f>
        <v>1.4709608882129901E-2</v>
      </c>
      <c r="CC80" s="74">
        <f>CC$6*'Percentage CCM'!CC75</f>
        <v>1.0209138557250009E-3</v>
      </c>
      <c r="CD80" s="74">
        <f>CD$6*'Percentage CCM'!CD75</f>
        <v>8.2099421906360621E-3</v>
      </c>
      <c r="CE80" s="74">
        <f>CE$6*'Percentage CCM'!CE75</f>
        <v>4.0163383078549089E-4</v>
      </c>
      <c r="CF80" s="74">
        <f>CF$6*'Percentage CCM'!CF75</f>
        <v>4.3881063629455383E-3</v>
      </c>
      <c r="CG80" s="74">
        <f>CG$6*'Percentage CCM'!CG75</f>
        <v>7.2015479065004064E-4</v>
      </c>
      <c r="CH80" s="74">
        <f>CH$6*'Percentage CCM'!CH75</f>
        <v>0.39769594262484698</v>
      </c>
      <c r="CI80" s="74">
        <f>CI$6*'Percentage CCM'!CI75</f>
        <v>1.9816879038768352E-2</v>
      </c>
      <c r="CK80" s="74">
        <f t="shared" si="5"/>
        <v>5.1390225758548045</v>
      </c>
    </row>
    <row r="81" spans="1:89">
      <c r="A81" s="68" t="s">
        <v>797</v>
      </c>
      <c r="B81" s="74">
        <f>B$6*'Percentage CCM'!B76</f>
        <v>0</v>
      </c>
      <c r="C81" s="74">
        <f>C$6*'Percentage CCM'!C76</f>
        <v>0</v>
      </c>
      <c r="D81" s="74">
        <f>D$6*'Percentage CCM'!D76</f>
        <v>0</v>
      </c>
      <c r="E81" s="74">
        <f>E$6*'Percentage CCM'!E76</f>
        <v>0</v>
      </c>
      <c r="F81" s="74">
        <f>F$6*'Percentage CCM'!F76</f>
        <v>0</v>
      </c>
      <c r="G81" s="74">
        <f>G$6*'Percentage CCM'!G76</f>
        <v>0</v>
      </c>
      <c r="H81" s="74">
        <f>H$6*'Percentage CCM'!H76</f>
        <v>0</v>
      </c>
      <c r="I81" s="74">
        <f>I$6*'Percentage CCM'!I76</f>
        <v>0</v>
      </c>
      <c r="J81" s="74">
        <f>J$6*'Percentage CCM'!J76</f>
        <v>0</v>
      </c>
      <c r="K81" s="74">
        <f>K$6*'Percentage CCM'!K76</f>
        <v>0</v>
      </c>
      <c r="L81" s="74">
        <f>L$6*'Percentage CCM'!L76</f>
        <v>0</v>
      </c>
      <c r="M81" s="74">
        <f>M$6*'Percentage CCM'!M76</f>
        <v>0</v>
      </c>
      <c r="N81" s="74">
        <f>N$6*'Percentage CCM'!N76</f>
        <v>0</v>
      </c>
      <c r="O81" s="74">
        <f>O$6*'Percentage CCM'!O76</f>
        <v>0</v>
      </c>
      <c r="P81" s="74">
        <f>P$6*'Percentage CCM'!P76</f>
        <v>0</v>
      </c>
      <c r="Q81" s="74">
        <f>Q$6*'Percentage CCM'!Q76</f>
        <v>0</v>
      </c>
      <c r="R81" s="74">
        <f>R$6*'Percentage CCM'!R76</f>
        <v>0</v>
      </c>
      <c r="S81" s="74">
        <f>S$6*'Percentage CCM'!S76</f>
        <v>0</v>
      </c>
      <c r="T81" s="74">
        <f>T$6*'Percentage CCM'!T76</f>
        <v>0</v>
      </c>
      <c r="U81" s="74">
        <f>U$6*'Percentage CCM'!U76</f>
        <v>0</v>
      </c>
      <c r="V81" s="74">
        <f>V$6*'Percentage CCM'!V76</f>
        <v>0</v>
      </c>
      <c r="W81" s="74">
        <f>W$6*'Percentage CCM'!W76</f>
        <v>0</v>
      </c>
      <c r="X81" s="74">
        <f>X$6*'Percentage CCM'!X76</f>
        <v>0</v>
      </c>
      <c r="Y81" s="74">
        <f>Y$6*'Percentage CCM'!Y76</f>
        <v>0</v>
      </c>
      <c r="Z81" s="74">
        <f>Z$6*'Percentage CCM'!Z76</f>
        <v>0</v>
      </c>
      <c r="AA81" s="74">
        <f>AA$6*'Percentage CCM'!AA76</f>
        <v>0</v>
      </c>
      <c r="AB81" s="74">
        <f>AB$6*'Percentage CCM'!AB76</f>
        <v>0</v>
      </c>
      <c r="AC81" s="74">
        <f>AC$6*'Percentage CCM'!AC76</f>
        <v>0</v>
      </c>
      <c r="AD81" s="74">
        <f>AD$6*'Percentage CCM'!AD76</f>
        <v>0</v>
      </c>
      <c r="AE81" s="74">
        <f>AE$6*'Percentage CCM'!AE76</f>
        <v>0</v>
      </c>
      <c r="AF81" s="74">
        <f>AF$6*'Percentage CCM'!AF76</f>
        <v>0</v>
      </c>
      <c r="AG81" s="74">
        <f>AG$6*'Percentage CCM'!AG76</f>
        <v>0</v>
      </c>
      <c r="AH81" s="74">
        <f>AH$6*'Percentage CCM'!AH76</f>
        <v>0</v>
      </c>
      <c r="AI81" s="74">
        <f>AI$6*'Percentage CCM'!AI76</f>
        <v>0</v>
      </c>
      <c r="AJ81" s="74">
        <f>AJ$6*'Percentage CCM'!AJ76</f>
        <v>0</v>
      </c>
      <c r="AK81" s="74">
        <f>AK$6*'Percentage CCM'!AK76</f>
        <v>0</v>
      </c>
      <c r="AL81" s="74">
        <f>AL$6*'Percentage CCM'!AL76</f>
        <v>0</v>
      </c>
      <c r="AM81" s="74">
        <f>AM$6*'Percentage CCM'!AM76</f>
        <v>0</v>
      </c>
      <c r="AN81" s="74">
        <f>AN$6*'Percentage CCM'!AN76</f>
        <v>0</v>
      </c>
      <c r="AO81" s="74">
        <f>AO$6*'Percentage CCM'!AO76</f>
        <v>0</v>
      </c>
      <c r="AP81" s="74">
        <f>AP$6*'Percentage CCM'!AP76</f>
        <v>0</v>
      </c>
      <c r="AQ81" s="74">
        <f>AQ$6*'Percentage CCM'!AQ76</f>
        <v>0</v>
      </c>
      <c r="AR81" s="74">
        <f>AR$6*'Percentage CCM'!AR76</f>
        <v>0</v>
      </c>
      <c r="AS81" s="74">
        <f>AS$6*'Percentage CCM'!AS76</f>
        <v>0</v>
      </c>
      <c r="AT81" s="74">
        <f>AT$6*'Percentage CCM'!AT76</f>
        <v>0</v>
      </c>
      <c r="AU81" s="74">
        <f>AU$6*'Percentage CCM'!AU76</f>
        <v>0</v>
      </c>
      <c r="AV81" s="74">
        <f>AV$6*'Percentage CCM'!AV76</f>
        <v>0</v>
      </c>
      <c r="AW81" s="74">
        <f>AW$6*'Percentage CCM'!AW76</f>
        <v>0</v>
      </c>
      <c r="AX81" s="74">
        <f>AX$6*'Percentage CCM'!AX76</f>
        <v>0</v>
      </c>
      <c r="AY81" s="74">
        <f>AY$6*'Percentage CCM'!AY76</f>
        <v>0</v>
      </c>
      <c r="AZ81" s="74">
        <f>AZ$6*'Percentage CCM'!AZ76</f>
        <v>0</v>
      </c>
      <c r="BA81" s="74">
        <f>BA$6*'Percentage CCM'!BA76</f>
        <v>0</v>
      </c>
      <c r="BB81" s="74">
        <f>BB$6*'Percentage CCM'!BB76</f>
        <v>0</v>
      </c>
      <c r="BC81" s="74">
        <f>BC$6*'Percentage CCM'!BC76</f>
        <v>0</v>
      </c>
      <c r="BD81" s="74">
        <f>BD$6*'Percentage CCM'!BD76</f>
        <v>0</v>
      </c>
      <c r="BE81" s="74">
        <f>BE$6*'Percentage CCM'!BE76</f>
        <v>0</v>
      </c>
      <c r="BF81" s="74">
        <f>BF$6*'Percentage CCM'!BF76</f>
        <v>0</v>
      </c>
      <c r="BG81" s="74">
        <f>BG$6*'Percentage CCM'!BG76</f>
        <v>0</v>
      </c>
      <c r="BH81" s="74">
        <f>BH$6*'Percentage CCM'!BH76</f>
        <v>0</v>
      </c>
      <c r="BI81" s="74">
        <f>BI$6*'Percentage CCM'!BI76</f>
        <v>0</v>
      </c>
      <c r="BJ81" s="74">
        <f>BJ$6*'Percentage CCM'!BJ76</f>
        <v>0</v>
      </c>
      <c r="BK81" s="74">
        <f>BK$6*'Percentage CCM'!BK76</f>
        <v>0</v>
      </c>
      <c r="BL81" s="74">
        <f>BL$6*'Percentage CCM'!BL76</f>
        <v>0</v>
      </c>
      <c r="BM81" s="74">
        <f>BM$6*'Percentage CCM'!BM76</f>
        <v>0</v>
      </c>
      <c r="BN81" s="74">
        <f>BN$6*'Percentage CCM'!BN76</f>
        <v>0</v>
      </c>
      <c r="BO81" s="74">
        <f>BO$6*'Percentage CCM'!BO76</f>
        <v>0</v>
      </c>
      <c r="BP81" s="74">
        <f>BP$6*'Percentage CCM'!BP76</f>
        <v>0</v>
      </c>
      <c r="BQ81" s="74">
        <f>BQ$6*'Percentage CCM'!BQ76</f>
        <v>0</v>
      </c>
      <c r="BR81" s="74">
        <f>BR$6*'Percentage CCM'!BR76</f>
        <v>0</v>
      </c>
      <c r="BS81" s="74">
        <f>BS$6*'Percentage CCM'!BS76</f>
        <v>0</v>
      </c>
      <c r="BT81" s="74">
        <f>BT$6*'Percentage CCM'!BT76</f>
        <v>0</v>
      </c>
      <c r="BU81" s="74">
        <f>BU$6*'Percentage CCM'!BU76</f>
        <v>0</v>
      </c>
      <c r="BV81" s="74">
        <f>BV$6*'Percentage CCM'!BV76</f>
        <v>0</v>
      </c>
      <c r="BW81" s="74">
        <f>BW$6*'Percentage CCM'!BW76</f>
        <v>0</v>
      </c>
      <c r="BX81" s="74">
        <f>BX$6*'Percentage CCM'!BX76</f>
        <v>0</v>
      </c>
      <c r="BY81" s="74">
        <f>BY$6*'Percentage CCM'!BY76</f>
        <v>0</v>
      </c>
      <c r="BZ81" s="74">
        <f>BZ$6*'Percentage CCM'!BZ76</f>
        <v>0</v>
      </c>
      <c r="CA81" s="74">
        <f>CA$6*'Percentage CCM'!CA76</f>
        <v>0</v>
      </c>
      <c r="CB81" s="74">
        <f>CB$6*'Percentage CCM'!CB76</f>
        <v>0</v>
      </c>
      <c r="CC81" s="74">
        <f>CC$6*'Percentage CCM'!CC76</f>
        <v>0</v>
      </c>
      <c r="CD81" s="74">
        <f>CD$6*'Percentage CCM'!CD76</f>
        <v>0</v>
      </c>
      <c r="CE81" s="74">
        <f>CE$6*'Percentage CCM'!CE76</f>
        <v>0</v>
      </c>
      <c r="CF81" s="74">
        <f>CF$6*'Percentage CCM'!CF76</f>
        <v>0</v>
      </c>
      <c r="CG81" s="74">
        <f>CG$6*'Percentage CCM'!CG76</f>
        <v>0</v>
      </c>
      <c r="CH81" s="74">
        <f>CH$6*'Percentage CCM'!CH76</f>
        <v>0</v>
      </c>
      <c r="CI81" s="74">
        <f>CI$6*'Percentage CCM'!CI76</f>
        <v>0</v>
      </c>
      <c r="CK81" s="74">
        <f t="shared" si="5"/>
        <v>0</v>
      </c>
    </row>
    <row r="82" spans="1:89">
      <c r="A82" s="68" t="s">
        <v>798</v>
      </c>
      <c r="B82" s="74">
        <f>B$6*'Percentage CCM'!B77</f>
        <v>0</v>
      </c>
      <c r="C82" s="74">
        <f>C$6*'Percentage CCM'!C77</f>
        <v>0</v>
      </c>
      <c r="D82" s="74">
        <f>D$6*'Percentage CCM'!D77</f>
        <v>0</v>
      </c>
      <c r="E82" s="74">
        <f>E$6*'Percentage CCM'!E77</f>
        <v>0</v>
      </c>
      <c r="F82" s="74">
        <f>F$6*'Percentage CCM'!F77</f>
        <v>0</v>
      </c>
      <c r="G82" s="74">
        <f>G$6*'Percentage CCM'!G77</f>
        <v>0</v>
      </c>
      <c r="H82" s="74">
        <f>H$6*'Percentage CCM'!H77</f>
        <v>0</v>
      </c>
      <c r="I82" s="74">
        <f>I$6*'Percentage CCM'!I77</f>
        <v>0</v>
      </c>
      <c r="J82" s="74">
        <f>J$6*'Percentage CCM'!J77</f>
        <v>0</v>
      </c>
      <c r="K82" s="74">
        <f>K$6*'Percentage CCM'!K77</f>
        <v>0</v>
      </c>
      <c r="L82" s="74">
        <f>L$6*'Percentage CCM'!L77</f>
        <v>0</v>
      </c>
      <c r="M82" s="74">
        <f>M$6*'Percentage CCM'!M77</f>
        <v>0</v>
      </c>
      <c r="N82" s="74">
        <f>N$6*'Percentage CCM'!N77</f>
        <v>0</v>
      </c>
      <c r="O82" s="74">
        <f>O$6*'Percentage CCM'!O77</f>
        <v>0</v>
      </c>
      <c r="P82" s="74">
        <f>P$6*'Percentage CCM'!P77</f>
        <v>0</v>
      </c>
      <c r="Q82" s="74">
        <f>Q$6*'Percentage CCM'!Q77</f>
        <v>0</v>
      </c>
      <c r="R82" s="74">
        <f>R$6*'Percentage CCM'!R77</f>
        <v>0</v>
      </c>
      <c r="S82" s="74">
        <f>S$6*'Percentage CCM'!S77</f>
        <v>0</v>
      </c>
      <c r="T82" s="74">
        <f>T$6*'Percentage CCM'!T77</f>
        <v>0</v>
      </c>
      <c r="U82" s="74">
        <f>U$6*'Percentage CCM'!U77</f>
        <v>0</v>
      </c>
      <c r="V82" s="74">
        <f>V$6*'Percentage CCM'!V77</f>
        <v>0</v>
      </c>
      <c r="W82" s="74">
        <f>W$6*'Percentage CCM'!W77</f>
        <v>0</v>
      </c>
      <c r="X82" s="74">
        <f>X$6*'Percentage CCM'!X77</f>
        <v>0</v>
      </c>
      <c r="Y82" s="74">
        <f>Y$6*'Percentage CCM'!Y77</f>
        <v>0</v>
      </c>
      <c r="Z82" s="74">
        <f>Z$6*'Percentage CCM'!Z77</f>
        <v>0</v>
      </c>
      <c r="AA82" s="74">
        <f>AA$6*'Percentage CCM'!AA77</f>
        <v>0</v>
      </c>
      <c r="AB82" s="74">
        <f>AB$6*'Percentage CCM'!AB77</f>
        <v>0</v>
      </c>
      <c r="AC82" s="74">
        <f>AC$6*'Percentage CCM'!AC77</f>
        <v>0</v>
      </c>
      <c r="AD82" s="74">
        <f>AD$6*'Percentage CCM'!AD77</f>
        <v>0</v>
      </c>
      <c r="AE82" s="74">
        <f>AE$6*'Percentage CCM'!AE77</f>
        <v>0</v>
      </c>
      <c r="AF82" s="74">
        <f>AF$6*'Percentage CCM'!AF77</f>
        <v>0</v>
      </c>
      <c r="AG82" s="74">
        <f>AG$6*'Percentage CCM'!AG77</f>
        <v>0</v>
      </c>
      <c r="AH82" s="74">
        <f>AH$6*'Percentage CCM'!AH77</f>
        <v>0</v>
      </c>
      <c r="AI82" s="74">
        <f>AI$6*'Percentage CCM'!AI77</f>
        <v>0</v>
      </c>
      <c r="AJ82" s="74">
        <f>AJ$6*'Percentage CCM'!AJ77</f>
        <v>0</v>
      </c>
      <c r="AK82" s="74">
        <f>AK$6*'Percentage CCM'!AK77</f>
        <v>0</v>
      </c>
      <c r="AL82" s="74">
        <f>AL$6*'Percentage CCM'!AL77</f>
        <v>0</v>
      </c>
      <c r="AM82" s="74">
        <f>AM$6*'Percentage CCM'!AM77</f>
        <v>0</v>
      </c>
      <c r="AN82" s="74">
        <f>AN$6*'Percentage CCM'!AN77</f>
        <v>0</v>
      </c>
      <c r="AO82" s="74">
        <f>AO$6*'Percentage CCM'!AO77</f>
        <v>0</v>
      </c>
      <c r="AP82" s="74">
        <f>AP$6*'Percentage CCM'!AP77</f>
        <v>0</v>
      </c>
      <c r="AQ82" s="74">
        <f>AQ$6*'Percentage CCM'!AQ77</f>
        <v>0</v>
      </c>
      <c r="AR82" s="74">
        <f>AR$6*'Percentage CCM'!AR77</f>
        <v>0</v>
      </c>
      <c r="AS82" s="74">
        <f>AS$6*'Percentage CCM'!AS77</f>
        <v>0</v>
      </c>
      <c r="AT82" s="74">
        <f>AT$6*'Percentage CCM'!AT77</f>
        <v>0</v>
      </c>
      <c r="AU82" s="74">
        <f>AU$6*'Percentage CCM'!AU77</f>
        <v>0</v>
      </c>
      <c r="AV82" s="74">
        <f>AV$6*'Percentage CCM'!AV77</f>
        <v>0</v>
      </c>
      <c r="AW82" s="74">
        <f>AW$6*'Percentage CCM'!AW77</f>
        <v>0</v>
      </c>
      <c r="AX82" s="74">
        <f>AX$6*'Percentage CCM'!AX77</f>
        <v>0</v>
      </c>
      <c r="AY82" s="74">
        <f>AY$6*'Percentage CCM'!AY77</f>
        <v>0</v>
      </c>
      <c r="AZ82" s="74">
        <f>AZ$6*'Percentage CCM'!AZ77</f>
        <v>0</v>
      </c>
      <c r="BA82" s="74">
        <f>BA$6*'Percentage CCM'!BA77</f>
        <v>0</v>
      </c>
      <c r="BB82" s="74">
        <f>BB$6*'Percentage CCM'!BB77</f>
        <v>0</v>
      </c>
      <c r="BC82" s="74">
        <f>BC$6*'Percentage CCM'!BC77</f>
        <v>0</v>
      </c>
      <c r="BD82" s="74">
        <f>BD$6*'Percentage CCM'!BD77</f>
        <v>0</v>
      </c>
      <c r="BE82" s="74">
        <f>BE$6*'Percentage CCM'!BE77</f>
        <v>0</v>
      </c>
      <c r="BF82" s="74">
        <f>BF$6*'Percentage CCM'!BF77</f>
        <v>0</v>
      </c>
      <c r="BG82" s="74">
        <f>BG$6*'Percentage CCM'!BG77</f>
        <v>0</v>
      </c>
      <c r="BH82" s="74">
        <f>BH$6*'Percentage CCM'!BH77</f>
        <v>0</v>
      </c>
      <c r="BI82" s="74">
        <f>BI$6*'Percentage CCM'!BI77</f>
        <v>0</v>
      </c>
      <c r="BJ82" s="74">
        <f>BJ$6*'Percentage CCM'!BJ77</f>
        <v>0</v>
      </c>
      <c r="BK82" s="74">
        <f>BK$6*'Percentage CCM'!BK77</f>
        <v>0</v>
      </c>
      <c r="BL82" s="74">
        <f>BL$6*'Percentage CCM'!BL77</f>
        <v>0</v>
      </c>
      <c r="BM82" s="74">
        <f>BM$6*'Percentage CCM'!BM77</f>
        <v>0</v>
      </c>
      <c r="BN82" s="74">
        <f>BN$6*'Percentage CCM'!BN77</f>
        <v>0</v>
      </c>
      <c r="BO82" s="74">
        <f>BO$6*'Percentage CCM'!BO77</f>
        <v>0</v>
      </c>
      <c r="BP82" s="74">
        <f>BP$6*'Percentage CCM'!BP77</f>
        <v>0</v>
      </c>
      <c r="BQ82" s="74">
        <f>BQ$6*'Percentage CCM'!BQ77</f>
        <v>0</v>
      </c>
      <c r="BR82" s="74">
        <f>BR$6*'Percentage CCM'!BR77</f>
        <v>0</v>
      </c>
      <c r="BS82" s="74">
        <f>BS$6*'Percentage CCM'!BS77</f>
        <v>0</v>
      </c>
      <c r="BT82" s="74">
        <f>BT$6*'Percentage CCM'!BT77</f>
        <v>0</v>
      </c>
      <c r="BU82" s="74">
        <f>BU$6*'Percentage CCM'!BU77</f>
        <v>0</v>
      </c>
      <c r="BV82" s="74">
        <f>BV$6*'Percentage CCM'!BV77</f>
        <v>0</v>
      </c>
      <c r="BW82" s="74">
        <f>BW$6*'Percentage CCM'!BW77</f>
        <v>0</v>
      </c>
      <c r="BX82" s="74">
        <f>BX$6*'Percentage CCM'!BX77</f>
        <v>0</v>
      </c>
      <c r="BY82" s="74">
        <f>BY$6*'Percentage CCM'!BY77</f>
        <v>0</v>
      </c>
      <c r="BZ82" s="74">
        <f>BZ$6*'Percentage CCM'!BZ77</f>
        <v>0</v>
      </c>
      <c r="CA82" s="74">
        <f>CA$6*'Percentage CCM'!CA77</f>
        <v>0</v>
      </c>
      <c r="CB82" s="74">
        <f>CB$6*'Percentage CCM'!CB77</f>
        <v>0</v>
      </c>
      <c r="CC82" s="74">
        <f>CC$6*'Percentage CCM'!CC77</f>
        <v>0</v>
      </c>
      <c r="CD82" s="74">
        <f>CD$6*'Percentage CCM'!CD77</f>
        <v>0</v>
      </c>
      <c r="CE82" s="74">
        <f>CE$6*'Percentage CCM'!CE77</f>
        <v>0</v>
      </c>
      <c r="CF82" s="74">
        <f>CF$6*'Percentage CCM'!CF77</f>
        <v>0</v>
      </c>
      <c r="CG82" s="74">
        <f>CG$6*'Percentage CCM'!CG77</f>
        <v>0</v>
      </c>
      <c r="CH82" s="74">
        <f>CH$6*'Percentage CCM'!CH77</f>
        <v>0</v>
      </c>
      <c r="CI82" s="74">
        <f>CI$6*'Percentage CCM'!CI77</f>
        <v>0</v>
      </c>
      <c r="CK82" s="74">
        <f t="shared" si="5"/>
        <v>0</v>
      </c>
    </row>
    <row r="83" spans="1:89">
      <c r="A83" s="68" t="s">
        <v>799</v>
      </c>
      <c r="B83" s="74">
        <f>B$6*'Percentage CCM'!B78</f>
        <v>0</v>
      </c>
      <c r="C83" s="74">
        <f>C$6*'Percentage CCM'!C78</f>
        <v>0</v>
      </c>
      <c r="D83" s="74">
        <f>D$6*'Percentage CCM'!D78</f>
        <v>0</v>
      </c>
      <c r="E83" s="74">
        <f>E$6*'Percentage CCM'!E78</f>
        <v>0</v>
      </c>
      <c r="F83" s="74">
        <f>F$6*'Percentage CCM'!F78</f>
        <v>0</v>
      </c>
      <c r="G83" s="74">
        <f>G$6*'Percentage CCM'!G78</f>
        <v>0</v>
      </c>
      <c r="H83" s="74">
        <f>H$6*'Percentage CCM'!H78</f>
        <v>0</v>
      </c>
      <c r="I83" s="74">
        <f>I$6*'Percentage CCM'!I78</f>
        <v>0</v>
      </c>
      <c r="J83" s="74">
        <f>J$6*'Percentage CCM'!J78</f>
        <v>0</v>
      </c>
      <c r="K83" s="74">
        <f>K$6*'Percentage CCM'!K78</f>
        <v>0</v>
      </c>
      <c r="L83" s="74">
        <f>L$6*'Percentage CCM'!L78</f>
        <v>0</v>
      </c>
      <c r="M83" s="74">
        <f>M$6*'Percentage CCM'!M78</f>
        <v>0</v>
      </c>
      <c r="N83" s="74">
        <f>N$6*'Percentage CCM'!N78</f>
        <v>0</v>
      </c>
      <c r="O83" s="74">
        <f>O$6*'Percentage CCM'!O78</f>
        <v>0</v>
      </c>
      <c r="P83" s="74">
        <f>P$6*'Percentage CCM'!P78</f>
        <v>0</v>
      </c>
      <c r="Q83" s="74">
        <f>Q$6*'Percentage CCM'!Q78</f>
        <v>0</v>
      </c>
      <c r="R83" s="74">
        <f>R$6*'Percentage CCM'!R78</f>
        <v>0</v>
      </c>
      <c r="S83" s="74">
        <f>S$6*'Percentage CCM'!S78</f>
        <v>0</v>
      </c>
      <c r="T83" s="74">
        <f>T$6*'Percentage CCM'!T78</f>
        <v>0</v>
      </c>
      <c r="U83" s="74">
        <f>U$6*'Percentage CCM'!U78</f>
        <v>0</v>
      </c>
      <c r="V83" s="74">
        <f>V$6*'Percentage CCM'!V78</f>
        <v>0</v>
      </c>
      <c r="W83" s="74">
        <f>W$6*'Percentage CCM'!W78</f>
        <v>0</v>
      </c>
      <c r="X83" s="74">
        <f>X$6*'Percentage CCM'!X78</f>
        <v>0</v>
      </c>
      <c r="Y83" s="74">
        <f>Y$6*'Percentage CCM'!Y78</f>
        <v>0</v>
      </c>
      <c r="Z83" s="74">
        <f>Z$6*'Percentage CCM'!Z78</f>
        <v>0</v>
      </c>
      <c r="AA83" s="74">
        <f>AA$6*'Percentage CCM'!AA78</f>
        <v>0</v>
      </c>
      <c r="AB83" s="74">
        <f>AB$6*'Percentage CCM'!AB78</f>
        <v>0</v>
      </c>
      <c r="AC83" s="74">
        <f>AC$6*'Percentage CCM'!AC78</f>
        <v>0</v>
      </c>
      <c r="AD83" s="74">
        <f>AD$6*'Percentage CCM'!AD78</f>
        <v>0</v>
      </c>
      <c r="AE83" s="74">
        <f>AE$6*'Percentage CCM'!AE78</f>
        <v>0</v>
      </c>
      <c r="AF83" s="74">
        <f>AF$6*'Percentage CCM'!AF78</f>
        <v>0</v>
      </c>
      <c r="AG83" s="74">
        <f>AG$6*'Percentage CCM'!AG78</f>
        <v>0</v>
      </c>
      <c r="AH83" s="74">
        <f>AH$6*'Percentage CCM'!AH78</f>
        <v>0</v>
      </c>
      <c r="AI83" s="74">
        <f>AI$6*'Percentage CCM'!AI78</f>
        <v>0</v>
      </c>
      <c r="AJ83" s="74">
        <f>AJ$6*'Percentage CCM'!AJ78</f>
        <v>0</v>
      </c>
      <c r="AK83" s="74">
        <f>AK$6*'Percentage CCM'!AK78</f>
        <v>0</v>
      </c>
      <c r="AL83" s="74">
        <f>AL$6*'Percentage CCM'!AL78</f>
        <v>0</v>
      </c>
      <c r="AM83" s="74">
        <f>AM$6*'Percentage CCM'!AM78</f>
        <v>0</v>
      </c>
      <c r="AN83" s="74">
        <f>AN$6*'Percentage CCM'!AN78</f>
        <v>0</v>
      </c>
      <c r="AO83" s="74">
        <f>AO$6*'Percentage CCM'!AO78</f>
        <v>0</v>
      </c>
      <c r="AP83" s="74">
        <f>AP$6*'Percentage CCM'!AP78</f>
        <v>0</v>
      </c>
      <c r="AQ83" s="74">
        <f>AQ$6*'Percentage CCM'!AQ78</f>
        <v>0</v>
      </c>
      <c r="AR83" s="74">
        <f>AR$6*'Percentage CCM'!AR78</f>
        <v>0</v>
      </c>
      <c r="AS83" s="74">
        <f>AS$6*'Percentage CCM'!AS78</f>
        <v>0</v>
      </c>
      <c r="AT83" s="74">
        <f>AT$6*'Percentage CCM'!AT78</f>
        <v>0</v>
      </c>
      <c r="AU83" s="74">
        <f>AU$6*'Percentage CCM'!AU78</f>
        <v>0</v>
      </c>
      <c r="AV83" s="74">
        <f>AV$6*'Percentage CCM'!AV78</f>
        <v>0</v>
      </c>
      <c r="AW83" s="74">
        <f>AW$6*'Percentage CCM'!AW78</f>
        <v>0</v>
      </c>
      <c r="AX83" s="74">
        <f>AX$6*'Percentage CCM'!AX78</f>
        <v>0</v>
      </c>
      <c r="AY83" s="74">
        <f>AY$6*'Percentage CCM'!AY78</f>
        <v>0</v>
      </c>
      <c r="AZ83" s="74">
        <f>AZ$6*'Percentage CCM'!AZ78</f>
        <v>0</v>
      </c>
      <c r="BA83" s="74">
        <f>BA$6*'Percentage CCM'!BA78</f>
        <v>0</v>
      </c>
      <c r="BB83" s="74">
        <f>BB$6*'Percentage CCM'!BB78</f>
        <v>0</v>
      </c>
      <c r="BC83" s="74">
        <f>BC$6*'Percentage CCM'!BC78</f>
        <v>0</v>
      </c>
      <c r="BD83" s="74">
        <f>BD$6*'Percentage CCM'!BD78</f>
        <v>0</v>
      </c>
      <c r="BE83" s="74">
        <f>BE$6*'Percentage CCM'!BE78</f>
        <v>0</v>
      </c>
      <c r="BF83" s="74">
        <f>BF$6*'Percentage CCM'!BF78</f>
        <v>0</v>
      </c>
      <c r="BG83" s="74">
        <f>BG$6*'Percentage CCM'!BG78</f>
        <v>0</v>
      </c>
      <c r="BH83" s="74">
        <f>BH$6*'Percentage CCM'!BH78</f>
        <v>0</v>
      </c>
      <c r="BI83" s="74">
        <f>BI$6*'Percentage CCM'!BI78</f>
        <v>0</v>
      </c>
      <c r="BJ83" s="74">
        <f>BJ$6*'Percentage CCM'!BJ78</f>
        <v>0</v>
      </c>
      <c r="BK83" s="74">
        <f>BK$6*'Percentage CCM'!BK78</f>
        <v>0</v>
      </c>
      <c r="BL83" s="74">
        <f>BL$6*'Percentage CCM'!BL78</f>
        <v>0</v>
      </c>
      <c r="BM83" s="74">
        <f>BM$6*'Percentage CCM'!BM78</f>
        <v>0</v>
      </c>
      <c r="BN83" s="74">
        <f>BN$6*'Percentage CCM'!BN78</f>
        <v>0</v>
      </c>
      <c r="BO83" s="74">
        <f>BO$6*'Percentage CCM'!BO78</f>
        <v>0</v>
      </c>
      <c r="BP83" s="74">
        <f>BP$6*'Percentage CCM'!BP78</f>
        <v>0</v>
      </c>
      <c r="BQ83" s="74">
        <f>BQ$6*'Percentage CCM'!BQ78</f>
        <v>0</v>
      </c>
      <c r="BR83" s="74">
        <f>BR$6*'Percentage CCM'!BR78</f>
        <v>0</v>
      </c>
      <c r="BS83" s="74">
        <f>BS$6*'Percentage CCM'!BS78</f>
        <v>0</v>
      </c>
      <c r="BT83" s="74">
        <f>BT$6*'Percentage CCM'!BT78</f>
        <v>0</v>
      </c>
      <c r="BU83" s="74">
        <f>BU$6*'Percentage CCM'!BU78</f>
        <v>0</v>
      </c>
      <c r="BV83" s="74">
        <f>BV$6*'Percentage CCM'!BV78</f>
        <v>0</v>
      </c>
      <c r="BW83" s="74">
        <f>BW$6*'Percentage CCM'!BW78</f>
        <v>0</v>
      </c>
      <c r="BX83" s="74">
        <f>BX$6*'Percentage CCM'!BX78</f>
        <v>0</v>
      </c>
      <c r="BY83" s="74">
        <f>BY$6*'Percentage CCM'!BY78</f>
        <v>0</v>
      </c>
      <c r="BZ83" s="74">
        <f>BZ$6*'Percentage CCM'!BZ78</f>
        <v>0</v>
      </c>
      <c r="CA83" s="74">
        <f>CA$6*'Percentage CCM'!CA78</f>
        <v>0</v>
      </c>
      <c r="CB83" s="74">
        <f>CB$6*'Percentage CCM'!CB78</f>
        <v>0</v>
      </c>
      <c r="CC83" s="74">
        <f>CC$6*'Percentage CCM'!CC78</f>
        <v>0</v>
      </c>
      <c r="CD83" s="74">
        <f>CD$6*'Percentage CCM'!CD78</f>
        <v>0</v>
      </c>
      <c r="CE83" s="74">
        <f>CE$6*'Percentage CCM'!CE78</f>
        <v>0</v>
      </c>
      <c r="CF83" s="74">
        <f>CF$6*'Percentage CCM'!CF78</f>
        <v>0</v>
      </c>
      <c r="CG83" s="74">
        <f>CG$6*'Percentage CCM'!CG78</f>
        <v>0</v>
      </c>
      <c r="CH83" s="74">
        <f>CH$6*'Percentage CCM'!CH78</f>
        <v>0</v>
      </c>
      <c r="CI83" s="74">
        <f>CI$6*'Percentage CCM'!CI78</f>
        <v>0</v>
      </c>
      <c r="CK83" s="74">
        <f t="shared" si="5"/>
        <v>0</v>
      </c>
    </row>
    <row r="84" spans="1:89">
      <c r="A84" s="68" t="s">
        <v>800</v>
      </c>
      <c r="B84" s="74">
        <f>B$6*'Percentage CCM'!B79</f>
        <v>3.514549682021962E-3</v>
      </c>
      <c r="C84" s="74">
        <f>C$6*'Percentage CCM'!C79</f>
        <v>4.2551157726693697E-2</v>
      </c>
      <c r="D84" s="74">
        <f>D$6*'Percentage CCM'!D79</f>
        <v>1.2654273817670857E-2</v>
      </c>
      <c r="E84" s="74">
        <f>E$6*'Percentage CCM'!E79</f>
        <v>1.1013329520765601E-2</v>
      </c>
      <c r="F84" s="74">
        <f>F$6*'Percentage CCM'!F79</f>
        <v>3.8771665205709336E-3</v>
      </c>
      <c r="G84" s="74">
        <f>G$6*'Percentage CCM'!G79</f>
        <v>7.4507800095642346E-4</v>
      </c>
      <c r="H84" s="74">
        <f>H$6*'Percentage CCM'!H79</f>
        <v>0.1149738550638516</v>
      </c>
      <c r="I84" s="74">
        <f>I$6*'Percentage CCM'!I79</f>
        <v>3.5555491377600814E-3</v>
      </c>
      <c r="J84" s="74">
        <f>J$6*'Percentage CCM'!J79</f>
        <v>4.0424930923343316E-2</v>
      </c>
      <c r="K84" s="74">
        <f>K$6*'Percentage CCM'!K79</f>
        <v>2.5356508516816419E-2</v>
      </c>
      <c r="L84" s="74">
        <f>L$6*'Percentage CCM'!L79</f>
        <v>1.2793388290428644E-3</v>
      </c>
      <c r="M84" s="74">
        <f>M$6*'Percentage CCM'!M79</f>
        <v>1.3188052946548111E-3</v>
      </c>
      <c r="N84" s="74">
        <f>N$6*'Percentage CCM'!N79</f>
        <v>1.1030263078115313E-2</v>
      </c>
      <c r="O84" s="74">
        <f>O$6*'Percentage CCM'!O79</f>
        <v>4.6137228416041486E-4</v>
      </c>
      <c r="P84" s="74">
        <f>P$6*'Percentage CCM'!P79</f>
        <v>3.1999996011147745E-3</v>
      </c>
      <c r="Q84" s="74">
        <f>Q$6*'Percentage CCM'!Q79</f>
        <v>9.1463364584759945E-4</v>
      </c>
      <c r="R84" s="74">
        <f>R$6*'Percentage CCM'!R79</f>
        <v>3.6683415909563701E-3</v>
      </c>
      <c r="S84" s="74">
        <f>S$6*'Percentage CCM'!S79</f>
        <v>1.8506843864832185E-3</v>
      </c>
      <c r="T84" s="74">
        <f>T$6*'Percentage CCM'!T79</f>
        <v>4.3098238211050654E-4</v>
      </c>
      <c r="U84" s="74">
        <f>U$6*'Percentage CCM'!U79</f>
        <v>2.1643015549269859E-3</v>
      </c>
      <c r="V84" s="74">
        <f>V$6*'Percentage CCM'!V79</f>
        <v>2.0269060608644723E-2</v>
      </c>
      <c r="W84" s="74">
        <f>W$6*'Percentage CCM'!W79</f>
        <v>4.8771612670293306E-2</v>
      </c>
      <c r="X84" s="74">
        <f>X$6*'Percentage CCM'!X79</f>
        <v>9.015301253204569E-2</v>
      </c>
      <c r="Y84" s="74">
        <f>Y$6*'Percentage CCM'!Y79</f>
        <v>4.9509070277781092E-2</v>
      </c>
      <c r="Z84" s="74">
        <f>Z$6*'Percentage CCM'!Z79</f>
        <v>8.2064866013137998E-3</v>
      </c>
      <c r="AA84" s="74">
        <f>AA$6*'Percentage CCM'!AA79</f>
        <v>7.2267215021377474E-3</v>
      </c>
      <c r="AB84" s="74">
        <f>AB$6*'Percentage CCM'!AB79</f>
        <v>1.4995563529989219E-2</v>
      </c>
      <c r="AC84" s="74">
        <f>AC$6*'Percentage CCM'!AC79</f>
        <v>2.7574781971200554E-3</v>
      </c>
      <c r="AD84" s="74">
        <f>AD$6*'Percentage CCM'!AD79</f>
        <v>9.9831332493496239E-2</v>
      </c>
      <c r="AE84" s="74">
        <f>AE$6*'Percentage CCM'!AE79</f>
        <v>5.0056506547206829E-2</v>
      </c>
      <c r="AF84" s="74">
        <f>AF$6*'Percentage CCM'!AF79</f>
        <v>0.12663452476429563</v>
      </c>
      <c r="AG84" s="74">
        <f>AG$6*'Percentage CCM'!AG79</f>
        <v>5.3038947559277787E-2</v>
      </c>
      <c r="AH84" s="74">
        <f>AH$6*'Percentage CCM'!AH79</f>
        <v>1.9924808853947783E-2</v>
      </c>
      <c r="AI84" s="74">
        <f>AI$6*'Percentage CCM'!AI79</f>
        <v>6.351827212562256E-3</v>
      </c>
      <c r="AJ84" s="74">
        <f>AJ$6*'Percentage CCM'!AJ79</f>
        <v>1.4719318382062892E-2</v>
      </c>
      <c r="AK84" s="74">
        <f>AK$6*'Percentage CCM'!AK79</f>
        <v>7.1789153120215433E-3</v>
      </c>
      <c r="AL84" s="74">
        <f>AL$6*'Percentage CCM'!AL79</f>
        <v>2.8438807935341538E-3</v>
      </c>
      <c r="AM84" s="74">
        <f>AM$6*'Percentage CCM'!AM79</f>
        <v>1.4770091656900496E-3</v>
      </c>
      <c r="AN84" s="74">
        <f>AN$6*'Percentage CCM'!AN79</f>
        <v>1.0372972148676618E-3</v>
      </c>
      <c r="AO84" s="74">
        <f>AO$6*'Percentage CCM'!AO79</f>
        <v>7.3249127950864544E-3</v>
      </c>
      <c r="AP84" s="74">
        <f>AP$6*'Percentage CCM'!AP79</f>
        <v>8.4983873995898296E-2</v>
      </c>
      <c r="AQ84" s="74">
        <f>AQ$6*'Percentage CCM'!AQ79</f>
        <v>9.8779912433357101E-3</v>
      </c>
      <c r="AR84" s="74">
        <f>AR$6*'Percentage CCM'!AR79</f>
        <v>3.6878802201678093E-2</v>
      </c>
      <c r="AS84" s="74">
        <f>AS$6*'Percentage CCM'!AS79</f>
        <v>9.3173302546973417E-3</v>
      </c>
      <c r="AT84" s="74">
        <f>AT$6*'Percentage CCM'!AT79</f>
        <v>5.4890974542113188E-3</v>
      </c>
      <c r="AU84" s="74">
        <f>AU$6*'Percentage CCM'!AU79</f>
        <v>2.1558731939393241E-2</v>
      </c>
      <c r="AV84" s="74">
        <f>AV$6*'Percentage CCM'!AV79</f>
        <v>5.321804708960539E-3</v>
      </c>
      <c r="AW84" s="74">
        <f>AW$6*'Percentage CCM'!AW79</f>
        <v>1.5217777499338468E-3</v>
      </c>
      <c r="AX84" s="74">
        <f>AX$6*'Percentage CCM'!AX79</f>
        <v>3.3847290986693044E-3</v>
      </c>
      <c r="AY84" s="74">
        <f>AY$6*'Percentage CCM'!AY79</f>
        <v>1.330214004840128E-2</v>
      </c>
      <c r="AZ84" s="74">
        <f>AZ$6*'Percentage CCM'!AZ79</f>
        <v>3.8973311269265873E-3</v>
      </c>
      <c r="BA84" s="74">
        <f>BA$6*'Percentage CCM'!BA79</f>
        <v>1.2558512106506353E-2</v>
      </c>
      <c r="BB84" s="74">
        <f>BB$6*'Percentage CCM'!BB79</f>
        <v>1.4883717879637095E-2</v>
      </c>
      <c r="BC84" s="74">
        <f>BC$6*'Percentage CCM'!BC79</f>
        <v>2.8868835676175611E-2</v>
      </c>
      <c r="BD84" s="74">
        <f>BD$6*'Percentage CCM'!BD79</f>
        <v>8.2414705433225596E-3</v>
      </c>
      <c r="BE84" s="74">
        <f>BE$6*'Percentage CCM'!BE79</f>
        <v>4.0507679651620741E-2</v>
      </c>
      <c r="BF84" s="74">
        <f>BF$6*'Percentage CCM'!BF79</f>
        <v>1.5464879020313099E-2</v>
      </c>
      <c r="BG84" s="74">
        <f>BG$6*'Percentage CCM'!BG79</f>
        <v>3.6673843327038186E-3</v>
      </c>
      <c r="BH84" s="74">
        <f>BH$6*'Percentage CCM'!BH79</f>
        <v>2.8246737584620332E-2</v>
      </c>
      <c r="BI84" s="74">
        <f>BI$6*'Percentage CCM'!BI79</f>
        <v>7.298880985708911E-3</v>
      </c>
      <c r="BJ84" s="74">
        <f>BJ$6*'Percentage CCM'!BJ79</f>
        <v>9.6091454100468363E-3</v>
      </c>
      <c r="BK84" s="74">
        <f>BK$6*'Percentage CCM'!BK79</f>
        <v>1.2743381495087065E-2</v>
      </c>
      <c r="BL84" s="74">
        <f>BL$6*'Percentage CCM'!BL79</f>
        <v>6.807276544738605E-3</v>
      </c>
      <c r="BM84" s="74">
        <f>BM$6*'Percentage CCM'!BM79</f>
        <v>1.361493594360585E-2</v>
      </c>
      <c r="BN84" s="74">
        <f>BN$6*'Percentage CCM'!BN79</f>
        <v>1.0389888545309698E-2</v>
      </c>
      <c r="BO84" s="74">
        <f>BO$6*'Percentage CCM'!BO79</f>
        <v>2.7124559085830217E-2</v>
      </c>
      <c r="BP84" s="74">
        <f>BP$6*'Percentage CCM'!BP79</f>
        <v>1.3373481916035207E-2</v>
      </c>
      <c r="BQ84" s="74">
        <f>BQ$6*'Percentage CCM'!BQ79</f>
        <v>1.2571412130196694E-3</v>
      </c>
      <c r="BR84" s="74">
        <f>BR$6*'Percentage CCM'!BR79</f>
        <v>6.9287225221851547E-4</v>
      </c>
      <c r="BS84" s="74">
        <f>BS$6*'Percentage CCM'!BS79</f>
        <v>1.997013426593899E-2</v>
      </c>
      <c r="BT84" s="74">
        <f>BT$6*'Percentage CCM'!BT79</f>
        <v>7.83026283552587E-3</v>
      </c>
      <c r="BU84" s="74">
        <f>BU$6*'Percentage CCM'!BU79</f>
        <v>4.1445418001255722E-2</v>
      </c>
      <c r="BV84" s="74">
        <f>BV$6*'Percentage CCM'!BV79</f>
        <v>5.0356853299117817E-3</v>
      </c>
      <c r="BW84" s="74">
        <f>BW$6*'Percentage CCM'!BW79</f>
        <v>0.16727760631149907</v>
      </c>
      <c r="BX84" s="74">
        <f>BX$6*'Percentage CCM'!BX79</f>
        <v>2.5580507580180603E-3</v>
      </c>
      <c r="BY84" s="74">
        <f>BY$6*'Percentage CCM'!BY79</f>
        <v>1.4294389226211395E-3</v>
      </c>
      <c r="BZ84" s="74">
        <f>BZ$6*'Percentage CCM'!BZ79</f>
        <v>3.0329429298264288E-3</v>
      </c>
      <c r="CA84" s="74">
        <f>CA$6*'Percentage CCM'!CA79</f>
        <v>3.4562427132141645E-2</v>
      </c>
      <c r="CB84" s="74">
        <f>CB$6*'Percentage CCM'!CB79</f>
        <v>8.8110653022156257E-3</v>
      </c>
      <c r="CC84" s="74">
        <f>CC$6*'Percentage CCM'!CC79</f>
        <v>1.3567769326618935E-3</v>
      </c>
      <c r="CD84" s="74">
        <f>CD$6*'Percentage CCM'!CD79</f>
        <v>7.86783413453933E-3</v>
      </c>
      <c r="CE84" s="74">
        <f>CE$6*'Percentage CCM'!CE79</f>
        <v>1.9739809334503092E-4</v>
      </c>
      <c r="CF84" s="74">
        <f>CF$6*'Percentage CCM'!CF79</f>
        <v>5.8317177868874989E-3</v>
      </c>
      <c r="CG84" s="74">
        <f>CG$6*'Percentage CCM'!CG79</f>
        <v>3.5394723175979871E-4</v>
      </c>
      <c r="CH84" s="74">
        <f>CH$6*'Percentage CCM'!CH79</f>
        <v>0.21393101753025523</v>
      </c>
      <c r="CI84" s="74">
        <f>CI$6*'Percentage CCM'!CI79</f>
        <v>7.631696539588507E-3</v>
      </c>
      <c r="CK84" s="74">
        <f t="shared" si="5"/>
        <v>1.8973012186178355</v>
      </c>
    </row>
    <row r="85" spans="1:89">
      <c r="A85" s="68" t="s">
        <v>801</v>
      </c>
      <c r="B85" s="74">
        <f>B$6*'Percentage CCM'!B80</f>
        <v>0</v>
      </c>
      <c r="C85" s="74">
        <f>C$6*'Percentage CCM'!C80</f>
        <v>0</v>
      </c>
      <c r="D85" s="74">
        <f>D$6*'Percentage CCM'!D80</f>
        <v>4.6074535438699014E-3</v>
      </c>
      <c r="E85" s="74">
        <f>E$6*'Percentage CCM'!E80</f>
        <v>2.3638897093077255E-3</v>
      </c>
      <c r="F85" s="74">
        <f>F$6*'Percentage CCM'!F80</f>
        <v>1.4116862715924936E-3</v>
      </c>
      <c r="G85" s="74">
        <f>G$6*'Percentage CCM'!G80</f>
        <v>0</v>
      </c>
      <c r="H85" s="74">
        <f>H$6*'Percentage CCM'!H80</f>
        <v>0</v>
      </c>
      <c r="I85" s="74">
        <f>I$6*'Percentage CCM'!I80</f>
        <v>0</v>
      </c>
      <c r="J85" s="74">
        <f>J$6*'Percentage CCM'!J80</f>
        <v>5.2161201191410732E-3</v>
      </c>
      <c r="K85" s="74">
        <f>K$6*'Percentage CCM'!K80</f>
        <v>8.2168894999648055E-3</v>
      </c>
      <c r="L85" s="74">
        <f>L$6*'Percentage CCM'!L80</f>
        <v>0</v>
      </c>
      <c r="M85" s="74">
        <f>M$6*'Percentage CCM'!M80</f>
        <v>2.9718833153091106E-5</v>
      </c>
      <c r="N85" s="74">
        <f>N$6*'Percentage CCM'!N80</f>
        <v>0</v>
      </c>
      <c r="O85" s="74">
        <f>O$6*'Percentage CCM'!O80</f>
        <v>0</v>
      </c>
      <c r="P85" s="74">
        <f>P$6*'Percentage CCM'!P80</f>
        <v>0</v>
      </c>
      <c r="Q85" s="74">
        <f>Q$6*'Percentage CCM'!Q80</f>
        <v>1.5243894097459991E-4</v>
      </c>
      <c r="R85" s="74">
        <f>R$6*'Percentage CCM'!R80</f>
        <v>6.1139026515939494E-4</v>
      </c>
      <c r="S85" s="74">
        <f>S$6*'Percentage CCM'!S80</f>
        <v>3.2659136232056796E-4</v>
      </c>
      <c r="T85" s="74">
        <f>T$6*'Percentage CCM'!T80</f>
        <v>0</v>
      </c>
      <c r="U85" s="74">
        <f>U$6*'Percentage CCM'!U80</f>
        <v>1.2731185617217565E-4</v>
      </c>
      <c r="V85" s="74">
        <f>V$6*'Percentage CCM'!V80</f>
        <v>2.0682714906780333E-4</v>
      </c>
      <c r="W85" s="74">
        <f>W$6*'Percentage CCM'!W80</f>
        <v>4.6820748163481574E-4</v>
      </c>
      <c r="X85" s="74">
        <f>X$6*'Percentage CCM'!X80</f>
        <v>8.6546892030763879E-4</v>
      </c>
      <c r="Y85" s="74">
        <f>Y$6*'Percentage CCM'!Y80</f>
        <v>0</v>
      </c>
      <c r="Z85" s="74">
        <f>Z$6*'Percentage CCM'!Z80</f>
        <v>0</v>
      </c>
      <c r="AA85" s="74">
        <f>AA$6*'Percentage CCM'!AA80</f>
        <v>0</v>
      </c>
      <c r="AB85" s="74">
        <f>AB$6*'Percentage CCM'!AB80</f>
        <v>5.5539124185145252E-4</v>
      </c>
      <c r="AC85" s="74">
        <f>AC$6*'Percentage CCM'!AC80</f>
        <v>2.9026086285474266E-4</v>
      </c>
      <c r="AD85" s="74">
        <f>AD$6*'Percentage CCM'!AD80</f>
        <v>0</v>
      </c>
      <c r="AE85" s="74">
        <f>AE$6*'Percentage CCM'!AE80</f>
        <v>6.0879534989846142E-3</v>
      </c>
      <c r="AF85" s="74">
        <f>AF$6*'Percentage CCM'!AF80</f>
        <v>1.9057869073438552E-2</v>
      </c>
      <c r="AG85" s="74">
        <f>AG$6*'Percentage CCM'!AG80</f>
        <v>8.7426836636172176E-4</v>
      </c>
      <c r="AH85" s="74">
        <f>AH$6*'Percentage CCM'!AH80</f>
        <v>1.8113462594497984E-3</v>
      </c>
      <c r="AI85" s="74">
        <f>AI$6*'Percentage CCM'!AI80</f>
        <v>1.5780937174067713E-4</v>
      </c>
      <c r="AJ85" s="74">
        <f>AJ$6*'Percentage CCM'!AJ80</f>
        <v>3.6569735110715263E-4</v>
      </c>
      <c r="AK85" s="74">
        <f>AK$6*'Percentage CCM'!AK80</f>
        <v>1.783581443980508E-4</v>
      </c>
      <c r="AL85" s="74">
        <f>AL$6*'Percentage CCM'!AL80</f>
        <v>0</v>
      </c>
      <c r="AM85" s="74">
        <f>AM$6*'Percentage CCM'!AM80</f>
        <v>0</v>
      </c>
      <c r="AN85" s="74">
        <f>AN$6*'Percentage CCM'!AN80</f>
        <v>3.5768869478195233E-5</v>
      </c>
      <c r="AO85" s="74">
        <f>AO$6*'Percentage CCM'!AO80</f>
        <v>6.6590116318967758E-4</v>
      </c>
      <c r="AP85" s="74">
        <f>AP$6*'Percentage CCM'!AP80</f>
        <v>0</v>
      </c>
      <c r="AQ85" s="74">
        <f>AQ$6*'Percentage CCM'!AQ80</f>
        <v>0</v>
      </c>
      <c r="AR85" s="74">
        <f>AR$6*'Percentage CCM'!AR80</f>
        <v>1.1923862143729637E-3</v>
      </c>
      <c r="AS85" s="74">
        <f>AS$6*'Percentage CCM'!AS80</f>
        <v>2.5410900694629117E-3</v>
      </c>
      <c r="AT85" s="74">
        <f>AT$6*'Percentage CCM'!AT80</f>
        <v>2.4950442973687808E-4</v>
      </c>
      <c r="AU85" s="74">
        <f>AU$6*'Percentage CCM'!AU80</f>
        <v>2.0158814280991082E-2</v>
      </c>
      <c r="AV85" s="74">
        <f>AV$6*'Percentage CCM'!AV80</f>
        <v>0</v>
      </c>
      <c r="AW85" s="74">
        <f>AW$6*'Percentage CCM'!AW80</f>
        <v>1.9849274999137129E-4</v>
      </c>
      <c r="AX85" s="74">
        <f>AX$6*'Percentage CCM'!AX80</f>
        <v>0</v>
      </c>
      <c r="AY85" s="74">
        <f>AY$6*'Percentage CCM'!AY80</f>
        <v>4.9267185364449187E-4</v>
      </c>
      <c r="AZ85" s="74">
        <f>AZ$6*'Percentage CCM'!AZ80</f>
        <v>2.5982207512843916E-4</v>
      </c>
      <c r="BA85" s="74">
        <f>BA$6*'Percentage CCM'!BA80</f>
        <v>3.6512711124472172E-2</v>
      </c>
      <c r="BB85" s="74">
        <f>BB$6*'Percentage CCM'!BB80</f>
        <v>1.4883717879637095E-3</v>
      </c>
      <c r="BC85" s="74">
        <f>BC$6*'Percentage CCM'!BC80</f>
        <v>4.5391251063169212E-3</v>
      </c>
      <c r="BD85" s="74">
        <f>BD$6*'Percentage CCM'!BD80</f>
        <v>0</v>
      </c>
      <c r="BE85" s="74">
        <f>BE$6*'Percentage CCM'!BE80</f>
        <v>2.109774981855247E-4</v>
      </c>
      <c r="BF85" s="74">
        <f>BF$6*'Percentage CCM'!BF80</f>
        <v>0</v>
      </c>
      <c r="BG85" s="74">
        <f>BG$6*'Percentage CCM'!BG80</f>
        <v>0</v>
      </c>
      <c r="BH85" s="74">
        <f>BH$6*'Percentage CCM'!BH80</f>
        <v>9.8249522033462024E-4</v>
      </c>
      <c r="BI85" s="74">
        <f>BI$6*'Percentage CCM'!BI80</f>
        <v>1.8247202464272277E-3</v>
      </c>
      <c r="BJ85" s="74">
        <f>BJ$6*'Percentage CCM'!BJ80</f>
        <v>5.563189447921852E-3</v>
      </c>
      <c r="BK85" s="74">
        <f>BK$6*'Percentage CCM'!BK80</f>
        <v>1.9357035182410733E-3</v>
      </c>
      <c r="BL85" s="74">
        <f>BL$6*'Percentage CCM'!BL80</f>
        <v>1.1345460907897676E-3</v>
      </c>
      <c r="BM85" s="74">
        <f>BM$6*'Percentage CCM'!BM80</f>
        <v>8.5093349647536558E-3</v>
      </c>
      <c r="BN85" s="74">
        <f>BN$6*'Percentage CCM'!BN80</f>
        <v>0</v>
      </c>
      <c r="BO85" s="74">
        <f>BO$6*'Percentage CCM'!BO80</f>
        <v>0</v>
      </c>
      <c r="BP85" s="74">
        <f>BP$6*'Percentage CCM'!BP80</f>
        <v>2.6746963832070415E-2</v>
      </c>
      <c r="BQ85" s="74">
        <f>BQ$6*'Percentage CCM'!BQ80</f>
        <v>1.1604380427873871E-3</v>
      </c>
      <c r="BR85" s="74">
        <f>BR$6*'Percentage CCM'!BR80</f>
        <v>3.6789677108947724E-5</v>
      </c>
      <c r="BS85" s="74">
        <f>BS$6*'Percentage CCM'!BS80</f>
        <v>5.8836639108912712E-4</v>
      </c>
      <c r="BT85" s="74">
        <f>BT$6*'Percentage CCM'!BT80</f>
        <v>4.2710524557413839E-3</v>
      </c>
      <c r="BU85" s="74">
        <f>BU$6*'Percentage CCM'!BU80</f>
        <v>2.1699171728406134E-4</v>
      </c>
      <c r="BV85" s="74">
        <f>BV$6*'Percentage CCM'!BV80</f>
        <v>2.636484465922399E-5</v>
      </c>
      <c r="BW85" s="74">
        <f>BW$6*'Percentage CCM'!BW80</f>
        <v>8.7579898592407871E-4</v>
      </c>
      <c r="BX85" s="74">
        <f>BX$6*'Percentage CCM'!BX80</f>
        <v>0</v>
      </c>
      <c r="BY85" s="74">
        <f>BY$6*'Percentage CCM'!BY80</f>
        <v>0</v>
      </c>
      <c r="BZ85" s="74">
        <f>BZ$6*'Percentage CCM'!BZ80</f>
        <v>0</v>
      </c>
      <c r="CA85" s="74">
        <f>CA$6*'Percentage CCM'!CA80</f>
        <v>0.54897088208006928</v>
      </c>
      <c r="CB85" s="74">
        <f>CB$6*'Percentage CCM'!CB80</f>
        <v>5.2425838548182981E-2</v>
      </c>
      <c r="CC85" s="74">
        <f>CC$6*'Percentage CCM'!CC80</f>
        <v>8.6972880298839333E-6</v>
      </c>
      <c r="CD85" s="74">
        <f>CD$6*'Percentage CCM'!CD80</f>
        <v>2.2719821339615915E-5</v>
      </c>
      <c r="CE85" s="74">
        <f>CE$6*'Percentage CCM'!CE80</f>
        <v>0</v>
      </c>
      <c r="CF85" s="74">
        <f>CF$6*'Percentage CCM'!CF80</f>
        <v>3.7382806326201916E-5</v>
      </c>
      <c r="CG85" s="74">
        <f>CG$6*'Percentage CCM'!CG80</f>
        <v>0</v>
      </c>
      <c r="CH85" s="74">
        <f>CH$6*'Percentage CCM'!CH80</f>
        <v>7.9406709563631852E-3</v>
      </c>
      <c r="CI85" s="74">
        <f>CI$6*'Percentage CCM'!CI80</f>
        <v>3.46895297254023E-4</v>
      </c>
      <c r="CK85" s="74">
        <f t="shared" si="5"/>
        <v>0.78615442757848519</v>
      </c>
    </row>
    <row r="86" spans="1:89">
      <c r="A86" s="68" t="s">
        <v>802</v>
      </c>
      <c r="B86" s="74">
        <f>B$6*'Percentage CCM'!B81</f>
        <v>0</v>
      </c>
      <c r="C86" s="74">
        <f>C$6*'Percentage CCM'!C81</f>
        <v>1.7291705530369551E-2</v>
      </c>
      <c r="D86" s="74">
        <f>D$6*'Percentage CCM'!D81</f>
        <v>0</v>
      </c>
      <c r="E86" s="74">
        <f>E$6*'Percentage CCM'!E81</f>
        <v>1.4028360190297568E-2</v>
      </c>
      <c r="F86" s="74">
        <f>F$6*'Percentage CCM'!F81</f>
        <v>0</v>
      </c>
      <c r="G86" s="74">
        <f>G$6*'Percentage CCM'!G81</f>
        <v>0</v>
      </c>
      <c r="H86" s="74">
        <f>H$6*'Percentage CCM'!H81</f>
        <v>2.1235276660869686E-3</v>
      </c>
      <c r="I86" s="74">
        <f>I$6*'Percentage CCM'!I81</f>
        <v>5.9259152296001357E-4</v>
      </c>
      <c r="J86" s="74">
        <f>J$6*'Percentage CCM'!J81</f>
        <v>4.0424930923343316E-2</v>
      </c>
      <c r="K86" s="74">
        <f>K$6*'Percentage CCM'!K81</f>
        <v>0</v>
      </c>
      <c r="L86" s="74">
        <f>L$6*'Percentage CCM'!L81</f>
        <v>1.7399008074982958E-3</v>
      </c>
      <c r="M86" s="74">
        <f>M$6*'Percentage CCM'!M81</f>
        <v>1.1802217056453724E-4</v>
      </c>
      <c r="N86" s="74">
        <f>N$6*'Percentage CCM'!N81</f>
        <v>1.9465170137850554E-3</v>
      </c>
      <c r="O86" s="74">
        <f>O$6*'Percentage CCM'!O81</f>
        <v>2.768233704962489E-4</v>
      </c>
      <c r="P86" s="74">
        <f>P$6*'Percentage CCM'!P81</f>
        <v>1.0666665337049248E-3</v>
      </c>
      <c r="Q86" s="74">
        <f>Q$6*'Percentage CCM'!Q81</f>
        <v>5.0812980324866634E-5</v>
      </c>
      <c r="R86" s="74">
        <f>R$6*'Percentage CCM'!R81</f>
        <v>2.0379675505313166E-4</v>
      </c>
      <c r="S86" s="74">
        <f>S$6*'Percentage CCM'!S81</f>
        <v>0</v>
      </c>
      <c r="T86" s="74">
        <f>T$6*'Percentage CCM'!T81</f>
        <v>0</v>
      </c>
      <c r="U86" s="74">
        <f>U$6*'Percentage CCM'!U81</f>
        <v>0</v>
      </c>
      <c r="V86" s="74">
        <f>V$6*'Percentage CCM'!V81</f>
        <v>3.1024072360170496E-4</v>
      </c>
      <c r="W86" s="74">
        <f>W$6*'Percentage CCM'!W81</f>
        <v>4.8381439768930964E-3</v>
      </c>
      <c r="X86" s="74">
        <f>X$6*'Percentage CCM'!X81</f>
        <v>8.9431788431789342E-3</v>
      </c>
      <c r="Y86" s="74">
        <f>Y$6*'Percentage CCM'!Y81</f>
        <v>3.8578496320348905E-4</v>
      </c>
      <c r="Z86" s="74">
        <f>Z$6*'Percentage CCM'!Z81</f>
        <v>2.5645270629105624E-4</v>
      </c>
      <c r="AA86" s="74">
        <f>AA$6*'Percentage CCM'!AA81</f>
        <v>3.4231838694336702E-3</v>
      </c>
      <c r="AB86" s="74">
        <f>AB$6*'Percentage CCM'!AB81</f>
        <v>1.9438693464800838E-3</v>
      </c>
      <c r="AC86" s="74">
        <f>AC$6*'Percentage CCM'!AC81</f>
        <v>5.8052172570948531E-4</v>
      </c>
      <c r="AD86" s="74">
        <f>AD$6*'Percentage CCM'!AD81</f>
        <v>8.6809854342170638E-4</v>
      </c>
      <c r="AE86" s="74">
        <f>AE$6*'Percentage CCM'!AE81</f>
        <v>0</v>
      </c>
      <c r="AF86" s="74">
        <f>AF$6*'Percentage CCM'!AF81</f>
        <v>5.3913708563016957E-3</v>
      </c>
      <c r="AG86" s="74">
        <f>AG$6*'Percentage CCM'!AG81</f>
        <v>0</v>
      </c>
      <c r="AH86" s="74">
        <f>AH$6*'Percentage CCM'!AH81</f>
        <v>0</v>
      </c>
      <c r="AI86" s="74">
        <f>AI$6*'Percentage CCM'!AI81</f>
        <v>2.5644022907860041E-3</v>
      </c>
      <c r="AJ86" s="74">
        <f>AJ$6*'Percentage CCM'!AJ81</f>
        <v>5.9425819554912301E-3</v>
      </c>
      <c r="AK86" s="74">
        <f>AK$6*'Percentage CCM'!AK81</f>
        <v>2.8983198464683259E-3</v>
      </c>
      <c r="AL86" s="74">
        <f>AL$6*'Percentage CCM'!AL81</f>
        <v>1.2188060543717801E-3</v>
      </c>
      <c r="AM86" s="74">
        <f>AM$6*'Percentage CCM'!AM81</f>
        <v>2.0087324653384675E-3</v>
      </c>
      <c r="AN86" s="74">
        <f>AN$6*'Percentage CCM'!AN81</f>
        <v>7.1537738956390466E-5</v>
      </c>
      <c r="AO86" s="74">
        <f>AO$6*'Percentage CCM'!AO81</f>
        <v>0</v>
      </c>
      <c r="AP86" s="74">
        <f>AP$6*'Percentage CCM'!AP81</f>
        <v>4.2491936997949148E-3</v>
      </c>
      <c r="AQ86" s="74">
        <f>AQ$6*'Percentage CCM'!AQ81</f>
        <v>0</v>
      </c>
      <c r="AR86" s="74">
        <f>AR$6*'Percentage CCM'!AR81</f>
        <v>8.5170443883783109E-5</v>
      </c>
      <c r="AS86" s="74">
        <f>AS$6*'Percentage CCM'!AS81</f>
        <v>2.5410900694629117E-3</v>
      </c>
      <c r="AT86" s="74">
        <f>AT$6*'Percentage CCM'!AT81</f>
        <v>4.9900885947375617E-4</v>
      </c>
      <c r="AU86" s="74">
        <f>AU$6*'Percentage CCM'!AU81</f>
        <v>0</v>
      </c>
      <c r="AV86" s="74">
        <f>AV$6*'Percentage CCM'!AV81</f>
        <v>0</v>
      </c>
      <c r="AW86" s="74">
        <f>AW$6*'Percentage CCM'!AW81</f>
        <v>0</v>
      </c>
      <c r="AX86" s="74">
        <f>AX$6*'Percentage CCM'!AX81</f>
        <v>4.5129721315590728E-4</v>
      </c>
      <c r="AY86" s="74">
        <f>AY$6*'Percentage CCM'!AY81</f>
        <v>1.3548475975223525E-3</v>
      </c>
      <c r="AZ86" s="74">
        <f>AZ$6*'Percentage CCM'!AZ81</f>
        <v>7.7946622538531754E-4</v>
      </c>
      <c r="BA86" s="74">
        <f>BA$6*'Percentage CCM'!BA81</f>
        <v>4.6513007801875385E-4</v>
      </c>
      <c r="BB86" s="74">
        <f>BB$6*'Percentage CCM'!BB81</f>
        <v>2.3813948607419354E-3</v>
      </c>
      <c r="BC86" s="74">
        <f>BC$6*'Percentage CCM'!BC81</f>
        <v>6.1732101445910121E-3</v>
      </c>
      <c r="BD86" s="74">
        <f>BD$6*'Percentage CCM'!BD81</f>
        <v>1.3735784238870933E-3</v>
      </c>
      <c r="BE86" s="74">
        <f>BE$6*'Percentage CCM'!BE81</f>
        <v>6.7512799419367905E-3</v>
      </c>
      <c r="BF86" s="74">
        <f>BF$6*'Percentage CCM'!BF81</f>
        <v>6.5115280085528834E-4</v>
      </c>
      <c r="BG86" s="74">
        <f>BG$6*'Percentage CCM'!BG81</f>
        <v>3.6673843327038184E-4</v>
      </c>
      <c r="BH86" s="74">
        <f>BH$6*'Percentage CCM'!BH81</f>
        <v>6.8774665423423417E-3</v>
      </c>
      <c r="BI86" s="74">
        <f>BI$6*'Percentage CCM'!BI81</f>
        <v>0</v>
      </c>
      <c r="BJ86" s="74">
        <f>BJ$6*'Percentage CCM'!BJ81</f>
        <v>0</v>
      </c>
      <c r="BK86" s="74">
        <f>BK$6*'Percentage CCM'!BK81</f>
        <v>0</v>
      </c>
      <c r="BL86" s="74">
        <f>BL$6*'Percentage CCM'!BL81</f>
        <v>0</v>
      </c>
      <c r="BM86" s="74">
        <f>BM$6*'Percentage CCM'!BM81</f>
        <v>0</v>
      </c>
      <c r="BN86" s="74">
        <f>BN$6*'Percentage CCM'!BN81</f>
        <v>0</v>
      </c>
      <c r="BO86" s="74">
        <f>BO$6*'Percentage CCM'!BO81</f>
        <v>0</v>
      </c>
      <c r="BP86" s="74">
        <f>BP$6*'Percentage CCM'!BP81</f>
        <v>4.0120445748105622E-3</v>
      </c>
      <c r="BQ86" s="74">
        <f>BQ$6*'Percentage CCM'!BQ81</f>
        <v>0</v>
      </c>
      <c r="BR86" s="74">
        <f>BR$6*'Percentage CCM'!BR81</f>
        <v>3.0658064257456435E-5</v>
      </c>
      <c r="BS86" s="74">
        <f>BS$6*'Percentage CCM'!BS81</f>
        <v>2.1226362414541861E-4</v>
      </c>
      <c r="BT86" s="74">
        <f>BT$6*'Percentage CCM'!BT81</f>
        <v>0</v>
      </c>
      <c r="BU86" s="74">
        <f>BU$6*'Percentage CCM'!BU81</f>
        <v>7.32347045833707E-3</v>
      </c>
      <c r="BV86" s="74">
        <f>BV$6*'Percentage CCM'!BV81</f>
        <v>8.8981350724880962E-4</v>
      </c>
      <c r="BW86" s="74">
        <f>BW$6*'Percentage CCM'!BW81</f>
        <v>2.9558215774937655E-2</v>
      </c>
      <c r="BX86" s="74">
        <f>BX$6*'Percentage CCM'!BX81</f>
        <v>3.4789490309045617E-3</v>
      </c>
      <c r="BY86" s="74">
        <f>BY$6*'Percentage CCM'!BY81</f>
        <v>1.9440369347647501E-3</v>
      </c>
      <c r="BZ86" s="74">
        <f>BZ$6*'Percentage CCM'!BZ81</f>
        <v>4.8918434352039175E-4</v>
      </c>
      <c r="CA86" s="74">
        <f>CA$6*'Percentage CCM'!CA81</f>
        <v>4.8595292283537504E-2</v>
      </c>
      <c r="CB86" s="74">
        <f>CB$6*'Percentage CCM'!CB81</f>
        <v>2.9370217674052089E-4</v>
      </c>
      <c r="CC86" s="74">
        <f>CC$6*'Percentage CCM'!CC81</f>
        <v>5.2183728179303597E-5</v>
      </c>
      <c r="CD86" s="74">
        <f>CD$6*'Percentage CCM'!CD81</f>
        <v>2.2830918347512626E-4</v>
      </c>
      <c r="CE86" s="74">
        <f>CE$6*'Percentage CCM'!CE81</f>
        <v>3.9479618669006188E-5</v>
      </c>
      <c r="CF86" s="74">
        <f>CF$6*'Percentage CCM'!CF81</f>
        <v>2.2429683795721148E-4</v>
      </c>
      <c r="CG86" s="74">
        <f>CG$6*'Percentage CCM'!CG81</f>
        <v>7.0789446351959736E-5</v>
      </c>
      <c r="CH86" s="74">
        <f>CH$6*'Percentage CCM'!CH81</f>
        <v>0.14480047038074043</v>
      </c>
      <c r="CI86" s="74">
        <f>CI$6*'Percentage CCM'!CI81</f>
        <v>3.4689529725402302E-3</v>
      </c>
      <c r="CK86" s="74">
        <f t="shared" si="5"/>
        <v>0.40222101964585211</v>
      </c>
    </row>
    <row r="87" spans="1:89">
      <c r="A87" s="68" t="s">
        <v>803</v>
      </c>
      <c r="B87" s="74">
        <f>B$6*'Percentage CCM'!B82</f>
        <v>3.480755935079443E-2</v>
      </c>
      <c r="C87" s="74">
        <f>C$6*'Percentage CCM'!C82</f>
        <v>0.2271655432421098</v>
      </c>
      <c r="D87" s="74">
        <f>D$6*'Percentage CCM'!D82</f>
        <v>0.12615337590539563</v>
      </c>
      <c r="E87" s="74">
        <f>E$6*'Percentage CCM'!E82</f>
        <v>0.25053527315765561</v>
      </c>
      <c r="F87" s="74">
        <f>F$6*'Percentage CCM'!F82</f>
        <v>3.8652367774307139E-2</v>
      </c>
      <c r="G87" s="74">
        <f>G$6*'Percentage CCM'!G82</f>
        <v>1.81302313566063E-2</v>
      </c>
      <c r="H87" s="74">
        <f>H$6*'Percentage CCM'!H82</f>
        <v>1.8564182218027439</v>
      </c>
      <c r="I87" s="74">
        <f>I$6*'Percentage CCM'!I82</f>
        <v>3.851844899240088E-2</v>
      </c>
      <c r="J87" s="74">
        <f>J$6*'Percentage CCM'!J82</f>
        <v>0.29992690685061169</v>
      </c>
      <c r="K87" s="74">
        <f>K$6*'Percentage CCM'!K82</f>
        <v>0.27865792041381887</v>
      </c>
      <c r="L87" s="74">
        <f>L$6*'Percentage CCM'!L82</f>
        <v>7.8039668571614727E-3</v>
      </c>
      <c r="M87" s="74">
        <f>M$6*'Percentage CCM'!M82</f>
        <v>4.2921487965003951E-3</v>
      </c>
      <c r="N87" s="74">
        <f>N$6*'Percentage CCM'!N82</f>
        <v>9.8623528698442792E-2</v>
      </c>
      <c r="O87" s="74">
        <f>O$6*'Percentage CCM'!O82</f>
        <v>1.0057915794697043E-2</v>
      </c>
      <c r="P87" s="74">
        <f>P$6*'Percentage CCM'!P82</f>
        <v>3.6622217657202423E-2</v>
      </c>
      <c r="Q87" s="74">
        <f>Q$6*'Percentage CCM'!Q82</f>
        <v>5.8434927373596625E-3</v>
      </c>
      <c r="R87" s="74">
        <f>R$6*'Percentage CCM'!R82</f>
        <v>2.3436626831110141E-2</v>
      </c>
      <c r="S87" s="74">
        <f>S$6*'Percentage CCM'!S82</f>
        <v>6.0963720966506025E-3</v>
      </c>
      <c r="T87" s="74">
        <f>T$6*'Percentage CCM'!T82</f>
        <v>6.8957181137681046E-3</v>
      </c>
      <c r="U87" s="74">
        <f>U$6*'Percentage CCM'!U82</f>
        <v>1.1203443343151456E-2</v>
      </c>
      <c r="V87" s="74">
        <f>V$6*'Percentage CCM'!V82</f>
        <v>1.189256107139869E-2</v>
      </c>
      <c r="W87" s="74">
        <f>W$6*'Percentage CCM'!W82</f>
        <v>1.0228382609213913</v>
      </c>
      <c r="X87" s="74">
        <f>X$6*'Percentage CCM'!X82</f>
        <v>1.8906889788220627</v>
      </c>
      <c r="Y87" s="74">
        <f>Y$6*'Percentage CCM'!Y82</f>
        <v>0.50113466720133226</v>
      </c>
      <c r="Z87" s="74">
        <f>Z$6*'Percentage CCM'!Z82</f>
        <v>6.6164798223092514E-2</v>
      </c>
      <c r="AA87" s="74">
        <f>AA$6*'Percentage CCM'!AA82</f>
        <v>0.10497763866263254</v>
      </c>
      <c r="AB87" s="74">
        <f>AB$6*'Percentage CCM'!AB82</f>
        <v>3.2212692027384249E-2</v>
      </c>
      <c r="AC87" s="74">
        <f>AC$6*'Percentage CCM'!AC82</f>
        <v>2.8735825422619522E-2</v>
      </c>
      <c r="AD87" s="74">
        <f>AD$6*'Percentage CCM'!AD82</f>
        <v>0.5178207811510479</v>
      </c>
      <c r="AE87" s="74">
        <f>AE$6*'Percentage CCM'!AE82</f>
        <v>0.83810826502688185</v>
      </c>
      <c r="AF87" s="74">
        <f>AF$6*'Percentage CCM'!AF82</f>
        <v>5.3105002934571699</v>
      </c>
      <c r="AG87" s="74">
        <f>AG$6*'Percentage CCM'!AG82</f>
        <v>0.28413721906755957</v>
      </c>
      <c r="AH87" s="74">
        <f>AH$6*'Percentage CCM'!AH82</f>
        <v>0.11773750686423688</v>
      </c>
      <c r="AI87" s="74">
        <f>AI$6*'Percentage CCM'!AI82</f>
        <v>2.7182664282331639E-2</v>
      </c>
      <c r="AJ87" s="74">
        <f>AJ$6*'Percentage CCM'!AJ82</f>
        <v>6.2991368728207042E-2</v>
      </c>
      <c r="AK87" s="74">
        <f>AK$6*'Percentage CCM'!AK82</f>
        <v>3.072219037256425E-2</v>
      </c>
      <c r="AL87" s="74">
        <f>AL$6*'Percentage CCM'!AL82</f>
        <v>2.3969852402645011E-2</v>
      </c>
      <c r="AM87" s="74">
        <f>AM$6*'Percentage CCM'!AM82</f>
        <v>9.0097559107093026E-3</v>
      </c>
      <c r="AN87" s="74">
        <f>AN$6*'Percentage CCM'!AN82</f>
        <v>2.4442060810100081E-3</v>
      </c>
      <c r="AO87" s="74">
        <f>AO$6*'Percentage CCM'!AO82</f>
        <v>0.11986220937414198</v>
      </c>
      <c r="AP87" s="74">
        <f>AP$6*'Percentage CCM'!AP82</f>
        <v>1.686929898818581</v>
      </c>
      <c r="AQ87" s="74">
        <f>AQ$6*'Percentage CCM'!AQ82</f>
        <v>0.13592115950829939</v>
      </c>
      <c r="AR87" s="74">
        <f>AR$6*'Percentage CCM'!AR82</f>
        <v>0.35073188791341886</v>
      </c>
      <c r="AS87" s="74">
        <f>AS$6*'Percentage CCM'!AS82</f>
        <v>3.0493080833554936E-2</v>
      </c>
      <c r="AT87" s="74">
        <f>AT$6*'Percentage CCM'!AT82</f>
        <v>3.7425664460531721E-2</v>
      </c>
      <c r="AU87" s="74">
        <f>AU$6*'Percentage CCM'!AU82</f>
        <v>0.13243221048484421</v>
      </c>
      <c r="AV87" s="74">
        <f>AV$6*'Percentage CCM'!AV82</f>
        <v>1.3226249938446046E-2</v>
      </c>
      <c r="AW87" s="74">
        <f>AW$6*'Percentage CCM'!AW82</f>
        <v>7.542724499672109E-3</v>
      </c>
      <c r="AX87" s="74">
        <f>AX$6*'Percentage CCM'!AX82</f>
        <v>3.4298588199848955E-2</v>
      </c>
      <c r="AY87" s="74">
        <f>AY$6*'Percentage CCM'!AY82</f>
        <v>4.7173329986460101E-2</v>
      </c>
      <c r="AZ87" s="74">
        <f>AZ$6*'Percentage CCM'!AZ82</f>
        <v>1.5069680357449471E-2</v>
      </c>
      <c r="BA87" s="74">
        <f>BA$6*'Percentage CCM'!BA82</f>
        <v>4.3373379775248799E-2</v>
      </c>
      <c r="BB87" s="74">
        <f>BB$6*'Percentage CCM'!BB82</f>
        <v>4.2865107493354836E-2</v>
      </c>
      <c r="BC87" s="74">
        <f>BC$6*'Percentage CCM'!BC82</f>
        <v>0.15541964364029137</v>
      </c>
      <c r="BD87" s="74">
        <f>BD$6*'Percentage CCM'!BD82</f>
        <v>2.8845146901628961E-2</v>
      </c>
      <c r="BE87" s="74">
        <f>BE$6*'Percentage CCM'!BE82</f>
        <v>0.81838171546165028</v>
      </c>
      <c r="BF87" s="74">
        <f>BF$6*'Percentage CCM'!BF82</f>
        <v>3.0766969840412373E-2</v>
      </c>
      <c r="BG87" s="74">
        <f>BG$6*'Percentage CCM'!BG82</f>
        <v>1.3569322031004128E-2</v>
      </c>
      <c r="BH87" s="74">
        <f>BH$6*'Percentage CCM'!BH82</f>
        <v>0.2203245531600386</v>
      </c>
      <c r="BI87" s="74">
        <f>BI$6*'Percentage CCM'!BI82</f>
        <v>0.10510388619420834</v>
      </c>
      <c r="BJ87" s="74">
        <f>BJ$6*'Percentage CCM'!BJ82</f>
        <v>0.15475781555128063</v>
      </c>
      <c r="BK87" s="74">
        <f>BK$6*'Percentage CCM'!BK82</f>
        <v>0.16937405784609391</v>
      </c>
      <c r="BL87" s="74">
        <f>BL$6*'Percentage CCM'!BL82</f>
        <v>7.1022585283439452E-2</v>
      </c>
      <c r="BM87" s="74">
        <f>BM$6*'Percentage CCM'!BM82</f>
        <v>0.31229259320645913</v>
      </c>
      <c r="BN87" s="74">
        <f>BN$6*'Percentage CCM'!BN82</f>
        <v>7.7524552991926204E-2</v>
      </c>
      <c r="BO87" s="74">
        <f>BO$6*'Percentage CCM'!BO82</f>
        <v>0.27727327065515334</v>
      </c>
      <c r="BP87" s="74">
        <f>BP$6*'Percentage CCM'!BP82</f>
        <v>0.23804797810542669</v>
      </c>
      <c r="BQ87" s="74">
        <f>BQ$6*'Percentage CCM'!BQ82</f>
        <v>2.3305464025980025E-2</v>
      </c>
      <c r="BR87" s="74">
        <f>BR$6*'Percentage CCM'!BR82</f>
        <v>7.0513547792149802E-4</v>
      </c>
      <c r="BS87" s="74">
        <f>BS$6*'Percentage CCM'!BS82</f>
        <v>2.907124762906356E-2</v>
      </c>
      <c r="BT87" s="74">
        <f>BT$6*'Percentage CCM'!BT82</f>
        <v>5.6947366076551771E-2</v>
      </c>
      <c r="BU87" s="74">
        <f>BU$6*'Percentage CCM'!BU82</f>
        <v>0.35467296190079828</v>
      </c>
      <c r="BV87" s="74">
        <f>BV$6*'Percentage CCM'!BV82</f>
        <v>4.3093338595501615E-2</v>
      </c>
      <c r="BW87" s="74">
        <f>BW$6*'Percentage CCM'!BW82</f>
        <v>1.4314934424929067</v>
      </c>
      <c r="BX87" s="74">
        <f>BX$6*'Percentage CCM'!BX82</f>
        <v>1.5604109623910166E-2</v>
      </c>
      <c r="BY87" s="74">
        <f>BY$6*'Percentage CCM'!BY82</f>
        <v>8.7195774279889508E-3</v>
      </c>
      <c r="BZ87" s="74">
        <f>BZ$6*'Percentage CCM'!BZ82</f>
        <v>1.369716161857097E-2</v>
      </c>
      <c r="CA87" s="74">
        <f>CA$6*'Percentage CCM'!CA82</f>
        <v>0.60900036078326281</v>
      </c>
      <c r="CB87" s="74">
        <f>CB$6*'Percentage CCM'!CB82</f>
        <v>1.1454384892880315E-2</v>
      </c>
      <c r="CC87" s="74">
        <f>CC$6*'Percentage CCM'!CC82</f>
        <v>2.07865183914226E-3</v>
      </c>
      <c r="CD87" s="74">
        <f>CD$6*'Percentage CCM'!CD82</f>
        <v>1.2007340563944502E-2</v>
      </c>
      <c r="CE87" s="74">
        <f>CE$6*'Percentage CCM'!CE82</f>
        <v>1.4212662720842226E-3</v>
      </c>
      <c r="CF87" s="74">
        <f>CF$6*'Percentage CCM'!CF82</f>
        <v>8.9344907119622563E-3</v>
      </c>
      <c r="CG87" s="74">
        <f>CG$6*'Percentage CCM'!CG82</f>
        <v>2.5484200686705502E-3</v>
      </c>
      <c r="CH87" s="74">
        <f>CH$6*'Percentage CCM'!CH82</f>
        <v>3.855429298460102</v>
      </c>
      <c r="CI87" s="74">
        <f>CI$6*'Percentage CCM'!CI82</f>
        <v>5.6543933452405749E-2</v>
      </c>
      <c r="CK87" s="74">
        <f t="shared" si="5"/>
        <v>26.169888019895289</v>
      </c>
    </row>
    <row r="88" spans="1:89">
      <c r="A88" s="68" t="s">
        <v>804</v>
      </c>
      <c r="B88" s="74">
        <f>B$6*'Percentage CCM'!B83</f>
        <v>5.9476994618833197E-3</v>
      </c>
      <c r="C88" s="74">
        <f>C$6*'Percentage CCM'!C83</f>
        <v>1.0171591488452678E-3</v>
      </c>
      <c r="D88" s="74">
        <f>D$6*'Percentage CCM'!D83</f>
        <v>3.2446855942745787E-4</v>
      </c>
      <c r="E88" s="74">
        <f>E$6*'Percentage CCM'!E83</f>
        <v>1.7638756922935589E-3</v>
      </c>
      <c r="F88" s="74">
        <f>F$6*'Percentage CCM'!F83</f>
        <v>9.9414526168485471E-5</v>
      </c>
      <c r="G88" s="74">
        <f>G$6*'Percentage CCM'!G83</f>
        <v>0</v>
      </c>
      <c r="H88" s="74">
        <f>H$6*'Percentage CCM'!H83</f>
        <v>3.9436942370186565E-2</v>
      </c>
      <c r="I88" s="74">
        <f>I$6*'Percentage CCM'!I83</f>
        <v>5.9259152296001357E-4</v>
      </c>
      <c r="J88" s="74">
        <f>J$6*'Percentage CCM'!J83</f>
        <v>1.3040300297852681E-2</v>
      </c>
      <c r="K88" s="74">
        <f>K$6*'Percentage CCM'!K83</f>
        <v>1.099629269098315E-3</v>
      </c>
      <c r="L88" s="74">
        <f>L$6*'Percentage CCM'!L83</f>
        <v>3.0704131897028744E-4</v>
      </c>
      <c r="M88" s="74">
        <f>M$6*'Percentage CCM'!M83</f>
        <v>2.6344065391949523E-3</v>
      </c>
      <c r="N88" s="74">
        <f>N$6*'Percentage CCM'!N83</f>
        <v>2.2709365160825647E-2</v>
      </c>
      <c r="O88" s="74">
        <f>O$6*'Percentage CCM'!O83</f>
        <v>1.8454891366416594E-3</v>
      </c>
      <c r="P88" s="74">
        <f>P$6*'Percentage CCM'!P83</f>
        <v>4.6222216460546752E-3</v>
      </c>
      <c r="Q88" s="74">
        <f>Q$6*'Percentage CCM'!Q83</f>
        <v>1.5243894097459991E-4</v>
      </c>
      <c r="R88" s="74">
        <f>R$6*'Percentage CCM'!R83</f>
        <v>6.1139026515939494E-4</v>
      </c>
      <c r="S88" s="74">
        <f>S$6*'Percentage CCM'!S83</f>
        <v>6.5318272464113592E-4</v>
      </c>
      <c r="T88" s="74">
        <f>T$6*'Percentage CCM'!T83</f>
        <v>2.8732158807367103E-4</v>
      </c>
      <c r="U88" s="74">
        <f>U$6*'Percentage CCM'!U83</f>
        <v>3.819355685165269E-4</v>
      </c>
      <c r="V88" s="74">
        <f>V$6*'Percentage CCM'!V83</f>
        <v>9.3072217080511477E-4</v>
      </c>
      <c r="W88" s="74">
        <f>W$6*'Percentage CCM'!W83</f>
        <v>3.5115561122611185E-4</v>
      </c>
      <c r="X88" s="74">
        <f>X$6*'Percentage CCM'!X83</f>
        <v>6.4910169023072904E-4</v>
      </c>
      <c r="Y88" s="74">
        <f>Y$6*'Percentage CCM'!Y83</f>
        <v>5.1437995093798539E-4</v>
      </c>
      <c r="Z88" s="74">
        <f>Z$6*'Percentage CCM'!Z83</f>
        <v>1.2822635314552811E-3</v>
      </c>
      <c r="AA88" s="74">
        <f>AA$6*'Percentage CCM'!AA83</f>
        <v>2.6624763428928543E-3</v>
      </c>
      <c r="AB88" s="74">
        <f>AB$6*'Percentage CCM'!AB83</f>
        <v>1.9438693464800838E-3</v>
      </c>
      <c r="AC88" s="74">
        <f>AC$6*'Percentage CCM'!AC83</f>
        <v>5.8052172570948531E-4</v>
      </c>
      <c r="AD88" s="74">
        <f>AD$6*'Percentage CCM'!AD83</f>
        <v>8.6809854342170638E-4</v>
      </c>
      <c r="AE88" s="74">
        <f>AE$6*'Percentage CCM'!AE83</f>
        <v>0</v>
      </c>
      <c r="AF88" s="74">
        <f>AF$6*'Percentage CCM'!AF83</f>
        <v>7.0965486155040919E-2</v>
      </c>
      <c r="AG88" s="74">
        <f>AG$6*'Percentage CCM'!AG83</f>
        <v>1.019979760755342E-3</v>
      </c>
      <c r="AH88" s="74">
        <f>AH$6*'Percentage CCM'!AH83</f>
        <v>2.5876375134997119E-4</v>
      </c>
      <c r="AI88" s="74">
        <f>AI$6*'Percentage CCM'!AI83</f>
        <v>6.3123748696270853E-4</v>
      </c>
      <c r="AJ88" s="74">
        <f>AJ$6*'Percentage CCM'!AJ83</f>
        <v>1.4627894044286105E-3</v>
      </c>
      <c r="AK88" s="74">
        <f>AK$6*'Percentage CCM'!AK83</f>
        <v>7.1343257759220319E-4</v>
      </c>
      <c r="AL88" s="74">
        <f>AL$6*'Percentage CCM'!AL83</f>
        <v>6.0940302718589005E-4</v>
      </c>
      <c r="AM88" s="74">
        <f>AM$6*'Percentage CCM'!AM83</f>
        <v>3.5448219976561192E-4</v>
      </c>
      <c r="AN88" s="74">
        <f>AN$6*'Percentage CCM'!AN83</f>
        <v>1.4784466050987361E-3</v>
      </c>
      <c r="AO88" s="74">
        <f>AO$6*'Percentage CCM'!AO83</f>
        <v>0</v>
      </c>
      <c r="AP88" s="74">
        <f>AP$6*'Percentage CCM'!AP83</f>
        <v>0</v>
      </c>
      <c r="AQ88" s="74">
        <f>AQ$6*'Percentage CCM'!AQ83</f>
        <v>0</v>
      </c>
      <c r="AR88" s="74">
        <f>AR$6*'Percentage CCM'!AR83</f>
        <v>1.7034088776756622E-4</v>
      </c>
      <c r="AS88" s="74">
        <f>AS$6*'Percentage CCM'!AS83</f>
        <v>2.5410900694629117E-3</v>
      </c>
      <c r="AT88" s="74">
        <f>AT$6*'Percentage CCM'!AT83</f>
        <v>5.8217700271938236E-4</v>
      </c>
      <c r="AU88" s="74">
        <f>AU$6*'Percentage CCM'!AU83</f>
        <v>0</v>
      </c>
      <c r="AV88" s="74">
        <f>AV$6*'Percentage CCM'!AV83</f>
        <v>2.3478550186590617E-4</v>
      </c>
      <c r="AW88" s="74">
        <f>AW$6*'Percentage CCM'!AW83</f>
        <v>3.9698549998274258E-4</v>
      </c>
      <c r="AX88" s="74">
        <f>AX$6*'Percentage CCM'!AX83</f>
        <v>4.5129721315590728E-4</v>
      </c>
      <c r="AY88" s="74">
        <f>AY$6*'Percentage CCM'!AY83</f>
        <v>8.6217574387786064E-4</v>
      </c>
      <c r="AZ88" s="74">
        <f>AZ$6*'Percentage CCM'!AZ83</f>
        <v>7.7946622538531754E-4</v>
      </c>
      <c r="BA88" s="74">
        <f>BA$6*'Percentage CCM'!BA83</f>
        <v>3.4884755851406542E-3</v>
      </c>
      <c r="BB88" s="74">
        <f>BB$6*'Percentage CCM'!BB83</f>
        <v>1.4883717879637095E-2</v>
      </c>
      <c r="BC88" s="74">
        <f>BC$6*'Percentage CCM'!BC83</f>
        <v>5.0293506177991477E-2</v>
      </c>
      <c r="BD88" s="74">
        <f>BD$6*'Percentage CCM'!BD83</f>
        <v>7.8490195650691053E-4</v>
      </c>
      <c r="BE88" s="74">
        <f>BE$6*'Percentage CCM'!BE83</f>
        <v>3.58661746915392E-3</v>
      </c>
      <c r="BF88" s="74">
        <f>BF$6*'Percentage CCM'!BF83</f>
        <v>6.5115280085528834E-4</v>
      </c>
      <c r="BG88" s="74">
        <f>BG$6*'Percentage CCM'!BG83</f>
        <v>8.9065048079949884E-4</v>
      </c>
      <c r="BH88" s="74">
        <f>BH$6*'Percentage CCM'!BH83</f>
        <v>2.2106142457528955E-3</v>
      </c>
      <c r="BI88" s="74">
        <f>BI$6*'Percentage CCM'!BI83</f>
        <v>7.2988809857089108E-4</v>
      </c>
      <c r="BJ88" s="74">
        <f>BJ$6*'Percentage CCM'!BJ83</f>
        <v>0</v>
      </c>
      <c r="BK88" s="74">
        <f>BK$6*'Percentage CCM'!BK83</f>
        <v>2.0970121447611628E-3</v>
      </c>
      <c r="BL88" s="74">
        <f>BL$6*'Percentage CCM'!BL83</f>
        <v>0</v>
      </c>
      <c r="BM88" s="74">
        <f>BM$6*'Percentage CCM'!BM83</f>
        <v>8.509334964753656E-4</v>
      </c>
      <c r="BN88" s="74">
        <f>BN$6*'Percentage CCM'!BN83</f>
        <v>0</v>
      </c>
      <c r="BO88" s="74">
        <f>BO$6*'Percentage CCM'!BO83</f>
        <v>0</v>
      </c>
      <c r="BP88" s="74">
        <f>BP$6*'Percentage CCM'!BP83</f>
        <v>3.7445749364898584E-2</v>
      </c>
      <c r="BQ88" s="74">
        <f>BQ$6*'Percentage CCM'!BQ83</f>
        <v>1.9340634046456453E-4</v>
      </c>
      <c r="BR88" s="74">
        <f>BR$6*'Percentage CCM'!BR83</f>
        <v>1.5942193413877347E-4</v>
      </c>
      <c r="BS88" s="74">
        <f>BS$6*'Percentage CCM'!BS83</f>
        <v>3.9498387687317504E-2</v>
      </c>
      <c r="BT88" s="74">
        <f>BT$6*'Percentage CCM'!BT83</f>
        <v>7.83026283552587E-3</v>
      </c>
      <c r="BU88" s="74">
        <f>BU$6*'Percentage CCM'!BU83</f>
        <v>1.6274378796304602E-4</v>
      </c>
      <c r="BV88" s="74">
        <f>BV$6*'Percentage CCM'!BV83</f>
        <v>1.977363349441799E-5</v>
      </c>
      <c r="BW88" s="74">
        <f>BW$6*'Percentage CCM'!BW83</f>
        <v>6.5684923944305917E-4</v>
      </c>
      <c r="BX88" s="74">
        <f>BX$6*'Percentage CCM'!BX83</f>
        <v>6.1393218192433451E-4</v>
      </c>
      <c r="BY88" s="74">
        <f>BY$6*'Percentage CCM'!BY83</f>
        <v>3.4306534142907347E-4</v>
      </c>
      <c r="BZ88" s="74">
        <f>BZ$6*'Percentage CCM'!BZ83</f>
        <v>2.9351060611223503E-4</v>
      </c>
      <c r="CA88" s="74">
        <f>CA$6*'Percentage CCM'!CA83</f>
        <v>0.19693653655369431</v>
      </c>
      <c r="CB88" s="74">
        <f>CB$6*'Percentage CCM'!CB83</f>
        <v>5.8740435348104178E-4</v>
      </c>
      <c r="CC88" s="74">
        <f>CC$6*'Percentage CCM'!CC83</f>
        <v>6.9578304239071467E-5</v>
      </c>
      <c r="CD88" s="74">
        <f>CD$6*'Percentage CCM'!CD83</f>
        <v>4.1173420931050423E-4</v>
      </c>
      <c r="CE88" s="74">
        <f>CE$6*'Percentage CCM'!CE83</f>
        <v>3.9479618669006188E-5</v>
      </c>
      <c r="CF88" s="74">
        <f>CF$6*'Percentage CCM'!CF83</f>
        <v>2.9906245060961533E-4</v>
      </c>
      <c r="CG88" s="74">
        <f>CG$6*'Percentage CCM'!CG83</f>
        <v>7.0789446351959736E-5</v>
      </c>
      <c r="CH88" s="74">
        <f>CH$6*'Percentage CCM'!CH83</f>
        <v>6.0722777901600833E-3</v>
      </c>
      <c r="CI88" s="74">
        <f>CI$6*'Percentage CCM'!CI83</f>
        <v>4.856534161556323E-3</v>
      </c>
      <c r="CK88" s="74">
        <f t="shared" si="5"/>
        <v>0.56784977193975361</v>
      </c>
    </row>
    <row r="89" spans="1:89">
      <c r="A89" s="68" t="s">
        <v>805</v>
      </c>
      <c r="B89" s="74">
        <f>B$6*'Percentage CCM'!B84</f>
        <v>0</v>
      </c>
      <c r="C89" s="74">
        <f>C$6*'Percentage CCM'!C84</f>
        <v>0</v>
      </c>
      <c r="D89" s="74">
        <f>D$6*'Percentage CCM'!D84</f>
        <v>6.4893711885491572E-5</v>
      </c>
      <c r="E89" s="74">
        <f>E$6*'Percentage CCM'!E84</f>
        <v>1.9898794960125459E-5</v>
      </c>
      <c r="F89" s="74">
        <f>F$6*'Percentage CCM'!F84</f>
        <v>1.9882905233697094E-5</v>
      </c>
      <c r="G89" s="74">
        <f>G$6*'Percentage CCM'!G84</f>
        <v>0</v>
      </c>
      <c r="H89" s="74">
        <f>H$6*'Percentage CCM'!H84</f>
        <v>0</v>
      </c>
      <c r="I89" s="74">
        <f>I$6*'Percentage CCM'!I84</f>
        <v>0</v>
      </c>
      <c r="J89" s="74">
        <f>J$6*'Percentage CCM'!J84</f>
        <v>0</v>
      </c>
      <c r="K89" s="74">
        <f>K$6*'Percentage CCM'!K84</f>
        <v>1.0108495227377918E-4</v>
      </c>
      <c r="L89" s="74">
        <f>L$6*'Percentage CCM'!L84</f>
        <v>0</v>
      </c>
      <c r="M89" s="74">
        <f>M$6*'Percentage CCM'!M84</f>
        <v>0</v>
      </c>
      <c r="N89" s="74">
        <f>N$6*'Percentage CCM'!N84</f>
        <v>0</v>
      </c>
      <c r="O89" s="74">
        <f>O$6*'Percentage CCM'!O84</f>
        <v>0</v>
      </c>
      <c r="P89" s="74">
        <f>P$6*'Percentage CCM'!P84</f>
        <v>0</v>
      </c>
      <c r="Q89" s="74">
        <f>Q$6*'Percentage CCM'!Q84</f>
        <v>0</v>
      </c>
      <c r="R89" s="74">
        <f>R$6*'Percentage CCM'!R84</f>
        <v>0</v>
      </c>
      <c r="S89" s="74">
        <f>S$6*'Percentage CCM'!S84</f>
        <v>0</v>
      </c>
      <c r="T89" s="74">
        <f>T$6*'Percentage CCM'!T84</f>
        <v>0</v>
      </c>
      <c r="U89" s="74">
        <f>U$6*'Percentage CCM'!U84</f>
        <v>0</v>
      </c>
      <c r="V89" s="74">
        <f>V$6*'Percentage CCM'!V84</f>
        <v>0</v>
      </c>
      <c r="W89" s="74">
        <f>W$6*'Percentage CCM'!W84</f>
        <v>0</v>
      </c>
      <c r="X89" s="74">
        <f>X$6*'Percentage CCM'!X84</f>
        <v>0</v>
      </c>
      <c r="Y89" s="74">
        <f>Y$6*'Percentage CCM'!Y84</f>
        <v>0</v>
      </c>
      <c r="Z89" s="74">
        <f>Z$6*'Percentage CCM'!Z84</f>
        <v>0</v>
      </c>
      <c r="AA89" s="74">
        <f>AA$6*'Percentage CCM'!AA84</f>
        <v>0</v>
      </c>
      <c r="AB89" s="74">
        <f>AB$6*'Percentage CCM'!AB84</f>
        <v>0</v>
      </c>
      <c r="AC89" s="74">
        <f>AC$6*'Percentage CCM'!AC84</f>
        <v>0</v>
      </c>
      <c r="AD89" s="74">
        <f>AD$6*'Percentage CCM'!AD84</f>
        <v>0</v>
      </c>
      <c r="AE89" s="74">
        <f>AE$6*'Percentage CCM'!AE84</f>
        <v>0</v>
      </c>
      <c r="AF89" s="74">
        <f>AF$6*'Percentage CCM'!AF84</f>
        <v>2.5076143517682308E-4</v>
      </c>
      <c r="AG89" s="74">
        <f>AG$6*'Percentage CCM'!AG84</f>
        <v>0</v>
      </c>
      <c r="AH89" s="74">
        <f>AH$6*'Percentage CCM'!AH84</f>
        <v>0</v>
      </c>
      <c r="AI89" s="74">
        <f>AI$6*'Percentage CCM'!AI84</f>
        <v>0</v>
      </c>
      <c r="AJ89" s="74">
        <f>AJ$6*'Percentage CCM'!AJ84</f>
        <v>0</v>
      </c>
      <c r="AK89" s="74">
        <f>AK$6*'Percentage CCM'!AK84</f>
        <v>0</v>
      </c>
      <c r="AL89" s="74">
        <f>AL$6*'Percentage CCM'!AL84</f>
        <v>0</v>
      </c>
      <c r="AM89" s="74">
        <f>AM$6*'Percentage CCM'!AM84</f>
        <v>0</v>
      </c>
      <c r="AN89" s="74">
        <f>AN$6*'Percentage CCM'!AN84</f>
        <v>0</v>
      </c>
      <c r="AO89" s="74">
        <f>AO$6*'Percentage CCM'!AO84</f>
        <v>0</v>
      </c>
      <c r="AP89" s="74">
        <f>AP$6*'Percentage CCM'!AP84</f>
        <v>0</v>
      </c>
      <c r="AQ89" s="74">
        <f>AQ$6*'Percentage CCM'!AQ84</f>
        <v>0</v>
      </c>
      <c r="AR89" s="74">
        <f>AR$6*'Percentage CCM'!AR84</f>
        <v>0</v>
      </c>
      <c r="AS89" s="74">
        <f>AS$6*'Percentage CCM'!AS84</f>
        <v>0</v>
      </c>
      <c r="AT89" s="74">
        <f>AT$6*'Percentage CCM'!AT84</f>
        <v>0</v>
      </c>
      <c r="AU89" s="74">
        <f>AU$6*'Percentage CCM'!AU84</f>
        <v>5.5996706336086351E-4</v>
      </c>
      <c r="AV89" s="74">
        <f>AV$6*'Percentage CCM'!AV84</f>
        <v>0</v>
      </c>
      <c r="AW89" s="74">
        <f>AW$6*'Percentage CCM'!AW84</f>
        <v>0</v>
      </c>
      <c r="AX89" s="74">
        <f>AX$6*'Percentage CCM'!AX84</f>
        <v>0</v>
      </c>
      <c r="AY89" s="74">
        <f>AY$6*'Percentage CCM'!AY84</f>
        <v>0</v>
      </c>
      <c r="AZ89" s="74">
        <f>AZ$6*'Percentage CCM'!AZ84</f>
        <v>0</v>
      </c>
      <c r="BA89" s="74">
        <f>BA$6*'Percentage CCM'!BA84</f>
        <v>1.1628251950468846E-4</v>
      </c>
      <c r="BB89" s="74">
        <f>BB$6*'Percentage CCM'!BB84</f>
        <v>0</v>
      </c>
      <c r="BC89" s="74">
        <f>BC$6*'Percentage CCM'!BC84</f>
        <v>9.0782502126338406E-5</v>
      </c>
      <c r="BD89" s="74">
        <f>BD$6*'Percentage CCM'!BD84</f>
        <v>0</v>
      </c>
      <c r="BE89" s="74">
        <f>BE$6*'Percentage CCM'!BE84</f>
        <v>0</v>
      </c>
      <c r="BF89" s="74">
        <f>BF$6*'Percentage CCM'!BF84</f>
        <v>0</v>
      </c>
      <c r="BG89" s="74">
        <f>BG$6*'Percentage CCM'!BG84</f>
        <v>0</v>
      </c>
      <c r="BH89" s="74">
        <f>BH$6*'Percentage CCM'!BH84</f>
        <v>0</v>
      </c>
      <c r="BI89" s="74">
        <f>BI$6*'Percentage CCM'!BI84</f>
        <v>0</v>
      </c>
      <c r="BJ89" s="74">
        <f>BJ$6*'Percentage CCM'!BJ84</f>
        <v>0</v>
      </c>
      <c r="BK89" s="74">
        <f>BK$6*'Percentage CCM'!BK84</f>
        <v>1.6130862652008945E-4</v>
      </c>
      <c r="BL89" s="74">
        <f>BL$6*'Percentage CCM'!BL84</f>
        <v>0</v>
      </c>
      <c r="BM89" s="74">
        <f>BM$6*'Percentage CCM'!BM84</f>
        <v>0</v>
      </c>
      <c r="BN89" s="74">
        <f>BN$6*'Percentage CCM'!BN84</f>
        <v>0</v>
      </c>
      <c r="BO89" s="74">
        <f>BO$6*'Percentage CCM'!BO84</f>
        <v>0</v>
      </c>
      <c r="BP89" s="74">
        <f>BP$6*'Percentage CCM'!BP84</f>
        <v>0</v>
      </c>
      <c r="BQ89" s="74">
        <f>BQ$6*'Percentage CCM'!BQ84</f>
        <v>0</v>
      </c>
      <c r="BR89" s="74">
        <f>BR$6*'Percentage CCM'!BR84</f>
        <v>0</v>
      </c>
      <c r="BS89" s="74">
        <f>BS$6*'Percentage CCM'!BS84</f>
        <v>0</v>
      </c>
      <c r="BT89" s="74">
        <f>BT$6*'Percentage CCM'!BT84</f>
        <v>0</v>
      </c>
      <c r="BU89" s="74">
        <f>BU$6*'Percentage CCM'!BU84</f>
        <v>0</v>
      </c>
      <c r="BV89" s="74">
        <f>BV$6*'Percentage CCM'!BV84</f>
        <v>0</v>
      </c>
      <c r="BW89" s="74">
        <f>BW$6*'Percentage CCM'!BW84</f>
        <v>0</v>
      </c>
      <c r="BX89" s="74">
        <f>BX$6*'Percentage CCM'!BX84</f>
        <v>0</v>
      </c>
      <c r="BY89" s="74">
        <f>BY$6*'Percentage CCM'!BY84</f>
        <v>0</v>
      </c>
      <c r="BZ89" s="74">
        <f>BZ$6*'Percentage CCM'!BZ84</f>
        <v>0</v>
      </c>
      <c r="CA89" s="74">
        <f>CA$6*'Percentage CCM'!CA84</f>
        <v>1.5202270580678844E-2</v>
      </c>
      <c r="CB89" s="74">
        <f>CB$6*'Percentage CCM'!CB84</f>
        <v>5.8740435348104178E-4</v>
      </c>
      <c r="CC89" s="74">
        <f>CC$6*'Percentage CCM'!CC84</f>
        <v>0</v>
      </c>
      <c r="CD89" s="74">
        <f>CD$6*'Percentage CCM'!CD84</f>
        <v>0</v>
      </c>
      <c r="CE89" s="74">
        <f>CE$6*'Percentage CCM'!CE84</f>
        <v>0</v>
      </c>
      <c r="CF89" s="74">
        <f>CF$6*'Percentage CCM'!CF84</f>
        <v>0</v>
      </c>
      <c r="CG89" s="74">
        <f>CG$6*'Percentage CCM'!CG84</f>
        <v>0</v>
      </c>
      <c r="CH89" s="74">
        <f>CH$6*'Percentage CCM'!CH84</f>
        <v>0</v>
      </c>
      <c r="CI89" s="74">
        <f>CI$6*'Percentage CCM'!CI84</f>
        <v>0</v>
      </c>
      <c r="CK89" s="74">
        <f t="shared" si="5"/>
        <v>1.7174537445201782E-2</v>
      </c>
    </row>
    <row r="90" spans="1:89">
      <c r="A90" s="68" t="s">
        <v>806</v>
      </c>
      <c r="B90" s="74">
        <f>B$6*'Percentage CCM'!B85</f>
        <v>1.2165748899306791E-3</v>
      </c>
      <c r="C90" s="74">
        <f>C$6*'Percentage CCM'!C85</f>
        <v>0</v>
      </c>
      <c r="D90" s="74">
        <f>D$6*'Percentage CCM'!D85</f>
        <v>6.4893711885491572E-5</v>
      </c>
      <c r="E90" s="74">
        <f>E$6*'Percentage CCM'!E85</f>
        <v>1.9898794960125459E-5</v>
      </c>
      <c r="F90" s="74">
        <f>F$6*'Percentage CCM'!F85</f>
        <v>1.9882905233697094E-5</v>
      </c>
      <c r="G90" s="74">
        <f>G$6*'Percentage CCM'!G85</f>
        <v>1.2417966682607055E-4</v>
      </c>
      <c r="H90" s="74">
        <f>H$6*'Percentage CCM'!H85</f>
        <v>0</v>
      </c>
      <c r="I90" s="74">
        <f>I$6*'Percentage CCM'!I85</f>
        <v>0</v>
      </c>
      <c r="J90" s="74">
        <f>J$6*'Percentage CCM'!J85</f>
        <v>0</v>
      </c>
      <c r="K90" s="74">
        <f>K$6*'Percentage CCM'!K85</f>
        <v>3.981872061384887E-4</v>
      </c>
      <c r="L90" s="74">
        <f>L$6*'Percentage CCM'!L85</f>
        <v>0</v>
      </c>
      <c r="M90" s="74">
        <f>M$6*'Percentage CCM'!M85</f>
        <v>0</v>
      </c>
      <c r="N90" s="74">
        <f>N$6*'Percentage CCM'!N85</f>
        <v>0</v>
      </c>
      <c r="O90" s="74">
        <f>O$6*'Percentage CCM'!O85</f>
        <v>0</v>
      </c>
      <c r="P90" s="74">
        <f>P$6*'Percentage CCM'!P85</f>
        <v>0</v>
      </c>
      <c r="Q90" s="74">
        <f>Q$6*'Percentage CCM'!Q85</f>
        <v>0</v>
      </c>
      <c r="R90" s="74">
        <f>R$6*'Percentage CCM'!R85</f>
        <v>0</v>
      </c>
      <c r="S90" s="74">
        <f>S$6*'Percentage CCM'!S85</f>
        <v>0</v>
      </c>
      <c r="T90" s="74">
        <f>T$6*'Percentage CCM'!T85</f>
        <v>0</v>
      </c>
      <c r="U90" s="74">
        <f>U$6*'Percentage CCM'!U85</f>
        <v>0</v>
      </c>
      <c r="V90" s="74">
        <f>V$6*'Percentage CCM'!V85</f>
        <v>0</v>
      </c>
      <c r="W90" s="74">
        <f>W$6*'Percentage CCM'!W85</f>
        <v>1.1705187040870394E-4</v>
      </c>
      <c r="X90" s="74">
        <f>X$6*'Percentage CCM'!X85</f>
        <v>2.163672300769097E-4</v>
      </c>
      <c r="Y90" s="74">
        <f>Y$6*'Percentage CCM'!Y85</f>
        <v>0</v>
      </c>
      <c r="Z90" s="74">
        <f>Z$6*'Percentage CCM'!Z85</f>
        <v>0</v>
      </c>
      <c r="AA90" s="74">
        <f>AA$6*'Percentage CCM'!AA85</f>
        <v>0</v>
      </c>
      <c r="AB90" s="74">
        <f>AB$6*'Percentage CCM'!AB85</f>
        <v>1.110782483702905E-3</v>
      </c>
      <c r="AC90" s="74">
        <f>AC$6*'Percentage CCM'!AC85</f>
        <v>0</v>
      </c>
      <c r="AD90" s="74">
        <f>AD$6*'Percentage CCM'!AD85</f>
        <v>3.9064434453976796E-3</v>
      </c>
      <c r="AE90" s="74">
        <f>AE$6*'Percentage CCM'!AE85</f>
        <v>0</v>
      </c>
      <c r="AF90" s="74">
        <f>AF$6*'Percentage CCM'!AF85</f>
        <v>2.8210661457392594E-2</v>
      </c>
      <c r="AG90" s="74">
        <f>AG$6*'Percentage CCM'!AG85</f>
        <v>0</v>
      </c>
      <c r="AH90" s="74">
        <f>AH$6*'Percentage CCM'!AH85</f>
        <v>0</v>
      </c>
      <c r="AI90" s="74">
        <f>AI$6*'Percentage CCM'!AI85</f>
        <v>3.9452342935169283E-5</v>
      </c>
      <c r="AJ90" s="74">
        <f>AJ$6*'Percentage CCM'!AJ85</f>
        <v>9.1424337776788159E-5</v>
      </c>
      <c r="AK90" s="74">
        <f>AK$6*'Percentage CCM'!AK85</f>
        <v>4.4589536099512699E-5</v>
      </c>
      <c r="AL90" s="74">
        <f>AL$6*'Percentage CCM'!AL85</f>
        <v>0</v>
      </c>
      <c r="AM90" s="74">
        <f>AM$6*'Percentage CCM'!AM85</f>
        <v>0</v>
      </c>
      <c r="AN90" s="74">
        <f>AN$6*'Percentage CCM'!AN85</f>
        <v>0</v>
      </c>
      <c r="AO90" s="74">
        <f>AO$6*'Percentage CCM'!AO85</f>
        <v>0</v>
      </c>
      <c r="AP90" s="74">
        <f>AP$6*'Percentage CCM'!AP85</f>
        <v>8.4983873995898296E-3</v>
      </c>
      <c r="AQ90" s="74">
        <f>AQ$6*'Percentage CCM'!AQ85</f>
        <v>0</v>
      </c>
      <c r="AR90" s="74">
        <f>AR$6*'Percentage CCM'!AR85</f>
        <v>0</v>
      </c>
      <c r="AS90" s="74">
        <f>AS$6*'Percentage CCM'!AS85</f>
        <v>0</v>
      </c>
      <c r="AT90" s="74">
        <f>AT$6*'Percentage CCM'!AT85</f>
        <v>0</v>
      </c>
      <c r="AU90" s="74">
        <f>AU$6*'Percentage CCM'!AU85</f>
        <v>0</v>
      </c>
      <c r="AV90" s="74">
        <f>AV$6*'Percentage CCM'!AV85</f>
        <v>0</v>
      </c>
      <c r="AW90" s="74">
        <f>AW$6*'Percentage CCM'!AW85</f>
        <v>0</v>
      </c>
      <c r="AX90" s="74">
        <f>AX$6*'Percentage CCM'!AX85</f>
        <v>0</v>
      </c>
      <c r="AY90" s="74">
        <f>AY$6*'Percentage CCM'!AY85</f>
        <v>0</v>
      </c>
      <c r="AZ90" s="74">
        <f>AZ$6*'Percentage CCM'!AZ85</f>
        <v>0</v>
      </c>
      <c r="BA90" s="74">
        <f>BA$6*'Percentage CCM'!BA85</f>
        <v>5.6048174401259844E-2</v>
      </c>
      <c r="BB90" s="74">
        <f>BB$6*'Percentage CCM'!BB85</f>
        <v>0</v>
      </c>
      <c r="BC90" s="74">
        <f>BC$6*'Percentage CCM'!BC85</f>
        <v>3.7220825871798744E-3</v>
      </c>
      <c r="BD90" s="74">
        <f>BD$6*'Percentage CCM'!BD85</f>
        <v>0</v>
      </c>
      <c r="BE90" s="74">
        <f>BE$6*'Percentage CCM'!BE85</f>
        <v>7.17323493830784E-3</v>
      </c>
      <c r="BF90" s="74">
        <f>BF$6*'Percentage CCM'!BF85</f>
        <v>0</v>
      </c>
      <c r="BG90" s="74">
        <f>BG$6*'Percentage CCM'!BG85</f>
        <v>0</v>
      </c>
      <c r="BH90" s="74">
        <f>BH$6*'Percentage CCM'!BH85</f>
        <v>0</v>
      </c>
      <c r="BI90" s="74">
        <f>BI$6*'Percentage CCM'!BI85</f>
        <v>0</v>
      </c>
      <c r="BJ90" s="74">
        <f>BJ$6*'Percentage CCM'!BJ85</f>
        <v>0</v>
      </c>
      <c r="BK90" s="74">
        <f>BK$6*'Percentage CCM'!BK85</f>
        <v>0</v>
      </c>
      <c r="BL90" s="74">
        <f>BL$6*'Percentage CCM'!BL85</f>
        <v>0</v>
      </c>
      <c r="BM90" s="74">
        <f>BM$6*'Percentage CCM'!BM85</f>
        <v>0</v>
      </c>
      <c r="BN90" s="74">
        <f>BN$6*'Percentage CCM'!BN85</f>
        <v>0</v>
      </c>
      <c r="BO90" s="74">
        <f>BO$6*'Percentage CCM'!BO85</f>
        <v>0</v>
      </c>
      <c r="BP90" s="74">
        <f>BP$6*'Percentage CCM'!BP85</f>
        <v>6.6867409580176037E-3</v>
      </c>
      <c r="BQ90" s="74">
        <f>BQ$6*'Percentage CCM'!BQ85</f>
        <v>0</v>
      </c>
      <c r="BR90" s="74">
        <f>BR$6*'Percentage CCM'!BR85</f>
        <v>0</v>
      </c>
      <c r="BS90" s="74">
        <f>BS$6*'Percentage CCM'!BS85</f>
        <v>3.3155105174148165E-3</v>
      </c>
      <c r="BT90" s="74">
        <f>BT$6*'Percentage CCM'!BT85</f>
        <v>7.1184207595689714E-3</v>
      </c>
      <c r="BU90" s="74">
        <f>BU$6*'Percentage CCM'!BU85</f>
        <v>0</v>
      </c>
      <c r="BV90" s="74">
        <f>BV$6*'Percentage CCM'!BV85</f>
        <v>0</v>
      </c>
      <c r="BW90" s="74">
        <f>BW$6*'Percentage CCM'!BW85</f>
        <v>0</v>
      </c>
      <c r="BX90" s="74">
        <f>BX$6*'Percentage CCM'!BX85</f>
        <v>0</v>
      </c>
      <c r="BY90" s="74">
        <f>BY$6*'Percentage CCM'!BY85</f>
        <v>0</v>
      </c>
      <c r="BZ90" s="74">
        <f>BZ$6*'Percentage CCM'!BZ85</f>
        <v>0</v>
      </c>
      <c r="CA90" s="74">
        <f>CA$6*'Percentage CCM'!CA85</f>
        <v>6.9904457883805268E-2</v>
      </c>
      <c r="CB90" s="74">
        <f>CB$6*'Percentage CCM'!CB85</f>
        <v>0</v>
      </c>
      <c r="CC90" s="74">
        <f>CC$6*'Percentage CCM'!CC85</f>
        <v>0</v>
      </c>
      <c r="CD90" s="74">
        <f>CD$6*'Percentage CCM'!CD85</f>
        <v>0</v>
      </c>
      <c r="CE90" s="74">
        <f>CE$6*'Percentage CCM'!CE85</f>
        <v>9.869904667251546E-5</v>
      </c>
      <c r="CF90" s="74">
        <f>CF$6*'Percentage CCM'!CF85</f>
        <v>0</v>
      </c>
      <c r="CG90" s="74">
        <f>CG$6*'Percentage CCM'!CG85</f>
        <v>1.7697361587989935E-4</v>
      </c>
      <c r="CH90" s="74">
        <f>CH$6*'Percentage CCM'!CH85</f>
        <v>0</v>
      </c>
      <c r="CI90" s="74">
        <f>CI$6*'Percentage CCM'!CI85</f>
        <v>0</v>
      </c>
      <c r="CK90" s="74">
        <f t="shared" si="5"/>
        <v>0.19832307198646126</v>
      </c>
    </row>
    <row r="91" spans="1:89">
      <c r="A91" s="68" t="s">
        <v>807</v>
      </c>
      <c r="B91" s="74">
        <f>B$6*'Percentage CCM'!B86</f>
        <v>2.352044787199313E-2</v>
      </c>
      <c r="C91" s="74">
        <f>C$6*'Percentage CCM'!C86</f>
        <v>0.2686995418199582</v>
      </c>
      <c r="D91" s="74">
        <f>D$6*'Percentage CCM'!D86</f>
        <v>8.598416824827633E-2</v>
      </c>
      <c r="E91" s="74">
        <f>E$6*'Percentage CCM'!E86</f>
        <v>7.5584048396600073E-2</v>
      </c>
      <c r="F91" s="74">
        <f>F$6*'Percentage CCM'!F86</f>
        <v>2.634484943464865E-2</v>
      </c>
      <c r="G91" s="74">
        <f>G$6*'Percentage CCM'!G86</f>
        <v>1.2914685349911338E-2</v>
      </c>
      <c r="H91" s="74">
        <f>H$6*'Percentage CCM'!H86</f>
        <v>0.57790288627081088</v>
      </c>
      <c r="I91" s="74">
        <f>I$6*'Percentage CCM'!I86</f>
        <v>4.7407321836801082E-2</v>
      </c>
      <c r="J91" s="74">
        <f>J$6*'Percentage CCM'!J86</f>
        <v>0.4498903602759175</v>
      </c>
      <c r="K91" s="74">
        <f>K$6*'Percentage CCM'!K86</f>
        <v>0.21177835227531128</v>
      </c>
      <c r="L91" s="74">
        <f>L$6*'Percentage CCM'!L86</f>
        <v>1.2153718875907214E-2</v>
      </c>
      <c r="M91" s="74">
        <f>M$6*'Percentage CCM'!M86</f>
        <v>1.4505777711337188E-2</v>
      </c>
      <c r="N91" s="74">
        <f>N$6*'Percentage CCM'!N86</f>
        <v>0.22644481260366145</v>
      </c>
      <c r="O91" s="74">
        <f>O$6*'Percentage CCM'!O86</f>
        <v>2.0669478330386584E-2</v>
      </c>
      <c r="P91" s="74">
        <f>P$6*'Percentage CCM'!P86</f>
        <v>5.0488882595366442E-2</v>
      </c>
      <c r="Q91" s="74">
        <f>Q$6*'Percentage CCM'!Q86</f>
        <v>1.3109748923815591E-2</v>
      </c>
      <c r="R91" s="74">
        <f>R$6*'Percentage CCM'!R86</f>
        <v>5.2579562803707972E-2</v>
      </c>
      <c r="S91" s="74">
        <f>S$6*'Percentage CCM'!S86</f>
        <v>2.743367443492771E-2</v>
      </c>
      <c r="T91" s="74">
        <f>T$6*'Percentage CCM'!T86</f>
        <v>9.1942908183574729E-3</v>
      </c>
      <c r="U91" s="74">
        <f>U$6*'Percentage CCM'!U86</f>
        <v>3.1191404762183031E-2</v>
      </c>
      <c r="V91" s="74">
        <f>V$6*'Percentage CCM'!V86</f>
        <v>8.7177643332079099E-2</v>
      </c>
      <c r="W91" s="74">
        <f>W$6*'Percentage CCM'!W86</f>
        <v>0.1761240476749632</v>
      </c>
      <c r="X91" s="74">
        <f>X$6*'Percentage CCM'!X86</f>
        <v>0.32556055885572344</v>
      </c>
      <c r="Y91" s="74">
        <f>Y$6*'Percentage CCM'!Y86</f>
        <v>0.20176553575542475</v>
      </c>
      <c r="Z91" s="74">
        <f>Z$6*'Percentage CCM'!Z86</f>
        <v>6.4369629279055124E-2</v>
      </c>
      <c r="AA91" s="74">
        <f>AA$6*'Percentage CCM'!AA86</f>
        <v>9.3947379527790725E-2</v>
      </c>
      <c r="AB91" s="74">
        <f>AB$6*'Percentage CCM'!AB86</f>
        <v>0.25547997125166821</v>
      </c>
      <c r="AC91" s="74">
        <f>AC$6*'Percentage CCM'!AC86</f>
        <v>4.4409912016775625E-2</v>
      </c>
      <c r="AD91" s="74">
        <f>AD$6*'Percentage CCM'!AD86</f>
        <v>1.0721017011258076</v>
      </c>
      <c r="AE91" s="74">
        <f>AE$6*'Percentage CCM'!AE86</f>
        <v>0.35918925644009225</v>
      </c>
      <c r="AF91" s="74">
        <f>AF$6*'Percentage CCM'!AF86</f>
        <v>0.35332286216414366</v>
      </c>
      <c r="AG91" s="74">
        <f>AG$6*'Percentage CCM'!AG86</f>
        <v>0.24392087421492037</v>
      </c>
      <c r="AH91" s="74">
        <f>AH$6*'Percentage CCM'!AH86</f>
        <v>0.17673564217203031</v>
      </c>
      <c r="AI91" s="74">
        <f>AI$6*'Percentage CCM'!AI86</f>
        <v>4.3081958485204866E-2</v>
      </c>
      <c r="AJ91" s="74">
        <f>AJ$6*'Percentage CCM'!AJ86</f>
        <v>9.9835376852252661E-2</v>
      </c>
      <c r="AK91" s="74">
        <f>AK$6*'Percentage CCM'!AK86</f>
        <v>4.8691773420667869E-2</v>
      </c>
      <c r="AL91" s="74">
        <f>AL$6*'Percentage CCM'!AL86</f>
        <v>3.7782987685525182E-2</v>
      </c>
      <c r="AM91" s="74">
        <f>AM$6*'Percentage CCM'!AM86</f>
        <v>1.4031587074055473E-2</v>
      </c>
      <c r="AN91" s="74">
        <f>AN$6*'Percentage CCM'!AN86</f>
        <v>1.0337203279198423E-2</v>
      </c>
      <c r="AO91" s="74">
        <f>AO$6*'Percentage CCM'!AO86</f>
        <v>0.14982776171767748</v>
      </c>
      <c r="AP91" s="74">
        <f>AP$6*'Percentage CCM'!AP86</f>
        <v>0.84558954625918814</v>
      </c>
      <c r="AQ91" s="74">
        <f>AQ$6*'Percentage CCM'!AQ86</f>
        <v>0.13552603985856596</v>
      </c>
      <c r="AR91" s="74">
        <f>AR$6*'Percentage CCM'!AR86</f>
        <v>0.4267890943016372</v>
      </c>
      <c r="AS91" s="74">
        <f>AS$6*'Percentage CCM'!AS86</f>
        <v>0.12874856351945418</v>
      </c>
      <c r="AT91" s="74">
        <f>AT$6*'Percentage CCM'!AT86</f>
        <v>5.9714726850359501E-2</v>
      </c>
      <c r="AU91" s="74">
        <f>AU$6*'Percentage CCM'!AU86</f>
        <v>0.45133345306885597</v>
      </c>
      <c r="AV91" s="74">
        <f>AV$6*'Percentage CCM'!AV86</f>
        <v>9.9366441845248496E-2</v>
      </c>
      <c r="AW91" s="74">
        <f>AW$6*'Percentage CCM'!AW86</f>
        <v>2.0709410249099738E-2</v>
      </c>
      <c r="AX91" s="74">
        <f>AX$6*'Percentage CCM'!AX86</f>
        <v>4.1293695003765514E-2</v>
      </c>
      <c r="AY91" s="74">
        <f>AY$6*'Percentage CCM'!AY86</f>
        <v>9.594784349726479E-2</v>
      </c>
      <c r="AZ91" s="74">
        <f>AZ$6*'Percentage CCM'!AZ86</f>
        <v>4.4949218997219979E-2</v>
      </c>
      <c r="BA91" s="74">
        <f>BA$6*'Percentage CCM'!BA86</f>
        <v>7.1513749495383402E-2</v>
      </c>
      <c r="BB91" s="74">
        <f>BB$6*'Percentage CCM'!BB86</f>
        <v>0.13752555320784676</v>
      </c>
      <c r="BC91" s="74">
        <f>BC$6*'Percentage CCM'!BC86</f>
        <v>0.15124364854247979</v>
      </c>
      <c r="BD91" s="74">
        <f>BD$6*'Percentage CCM'!BD86</f>
        <v>5.533558793373719E-2</v>
      </c>
      <c r="BE91" s="74">
        <f>BE$6*'Percentage CCM'!BE86</f>
        <v>0.24789856036799152</v>
      </c>
      <c r="BF91" s="74">
        <f>BF$6*'Percentage CCM'!BF86</f>
        <v>0.11411452834988929</v>
      </c>
      <c r="BG91" s="74">
        <f>BG$6*'Percentage CCM'!BG86</f>
        <v>3.0963202008970809E-2</v>
      </c>
      <c r="BH91" s="74">
        <f>BH$6*'Percentage CCM'!BH86</f>
        <v>0.30113478503256108</v>
      </c>
      <c r="BI91" s="74">
        <f>BI$6*'Percentage CCM'!BI86</f>
        <v>9.0506124222790488E-2</v>
      </c>
      <c r="BJ91" s="74">
        <f>BJ$6*'Percentage CCM'!BJ86</f>
        <v>9.5079965109937117E-2</v>
      </c>
      <c r="BK91" s="74">
        <f>BK$6*'Percentage CCM'!BK86</f>
        <v>0.1311439133608327</v>
      </c>
      <c r="BL91" s="74">
        <f>BL$6*'Percentage CCM'!BL86</f>
        <v>0.1034706034800268</v>
      </c>
      <c r="BM91" s="74">
        <f>BM$6*'Percentage CCM'!BM86</f>
        <v>0.18975816971400652</v>
      </c>
      <c r="BN91" s="74">
        <f>BN$6*'Percentage CCM'!BN86</f>
        <v>0.14785610622171491</v>
      </c>
      <c r="BO91" s="74">
        <f>BO$6*'Percentage CCM'!BO86</f>
        <v>0.40485915968850289</v>
      </c>
      <c r="BP91" s="74">
        <f>BP$6*'Percentage CCM'!BP86</f>
        <v>0.18455405044128587</v>
      </c>
      <c r="BQ91" s="74">
        <f>BQ$6*'Percentage CCM'!BQ86</f>
        <v>2.1951619642728074E-2</v>
      </c>
      <c r="BR91" s="74">
        <f>BR$6*'Percentage CCM'!BR86</f>
        <v>3.2988077141023128E-3</v>
      </c>
      <c r="BS91" s="74">
        <f>BS$6*'Percentage CCM'!BS86</f>
        <v>0.10088819118026814</v>
      </c>
      <c r="BT91" s="74">
        <f>BT$6*'Percentage CCM'!BT86</f>
        <v>0.10677631139353459</v>
      </c>
      <c r="BU91" s="74">
        <f>BU$6*'Percentage CCM'!BU86</f>
        <v>0.14381126063001168</v>
      </c>
      <c r="BV91" s="74">
        <f>BV$6*'Percentage CCM'!BV86</f>
        <v>1.7473300797900698E-2</v>
      </c>
      <c r="BW91" s="74">
        <f>BW$6*'Percentage CCM'!BW86</f>
        <v>0.58043577792118317</v>
      </c>
      <c r="BX91" s="74">
        <f>BX$6*'Percentage CCM'!BX86</f>
        <v>2.4301482201171572E-2</v>
      </c>
      <c r="BY91" s="74">
        <f>BY$6*'Percentage CCM'!BY86</f>
        <v>1.3579669764900824E-2</v>
      </c>
      <c r="BZ91" s="74">
        <f>BZ$6*'Percentage CCM'!BZ86</f>
        <v>2.9253223742519426E-2</v>
      </c>
      <c r="CA91" s="74">
        <f>CA$6*'Percentage CCM'!CA86</f>
        <v>0.23210532205657528</v>
      </c>
      <c r="CB91" s="74">
        <f>CB$6*'Percentage CCM'!CB86</f>
        <v>7.2838139831649176E-2</v>
      </c>
      <c r="CC91" s="74">
        <f>CC$6*'Percentage CCM'!CC86</f>
        <v>7.4796677057001829E-3</v>
      </c>
      <c r="CD91" s="74">
        <f>CD$6*'Percentage CCM'!CD86</f>
        <v>4.2490615083708667E-2</v>
      </c>
      <c r="CE91" s="74">
        <f>CE$6*'Percentage CCM'!CE86</f>
        <v>2.1121595987918305E-3</v>
      </c>
      <c r="CF91" s="74">
        <f>CF$6*'Percentage CCM'!CF86</f>
        <v>3.2149213440533647E-2</v>
      </c>
      <c r="CG91" s="74">
        <f>CG$6*'Percentage CCM'!CG86</f>
        <v>3.7872353798298459E-3</v>
      </c>
      <c r="CH91" s="74">
        <f>CH$6*'Percentage CCM'!CH86</f>
        <v>1.1331804553021818</v>
      </c>
      <c r="CI91" s="74">
        <f>CI$6*'Percentage CCM'!CI86</f>
        <v>0.11100649512128737</v>
      </c>
      <c r="CK91" s="74">
        <f t="shared" si="5"/>
        <v>13.581336365102128</v>
      </c>
    </row>
    <row r="92" spans="1:89">
      <c r="A92" s="68" t="s">
        <v>675</v>
      </c>
      <c r="B92" s="74">
        <f>B$6*'Percentage CCM'!B87</f>
        <v>0</v>
      </c>
      <c r="C92" s="74">
        <f>C$6*'Percentage CCM'!C87</f>
        <v>0</v>
      </c>
      <c r="D92" s="74">
        <f>D$6*'Percentage CCM'!D87</f>
        <v>0</v>
      </c>
      <c r="E92" s="74">
        <f>E$6*'Percentage CCM'!E87</f>
        <v>0</v>
      </c>
      <c r="F92" s="74">
        <f>F$6*'Percentage CCM'!F87</f>
        <v>0</v>
      </c>
      <c r="G92" s="74">
        <f>G$6*'Percentage CCM'!G87</f>
        <v>0</v>
      </c>
      <c r="H92" s="74">
        <f>H$6*'Percentage CCM'!H87</f>
        <v>0</v>
      </c>
      <c r="I92" s="74">
        <f>I$6*'Percentage CCM'!I87</f>
        <v>0</v>
      </c>
      <c r="J92" s="74">
        <f>J$6*'Percentage CCM'!J87</f>
        <v>0</v>
      </c>
      <c r="K92" s="74">
        <f>K$6*'Percentage CCM'!K87</f>
        <v>0</v>
      </c>
      <c r="L92" s="74">
        <f>L$6*'Percentage CCM'!L87</f>
        <v>0</v>
      </c>
      <c r="M92" s="74">
        <f>M$6*'Percentage CCM'!M87</f>
        <v>0</v>
      </c>
      <c r="N92" s="74">
        <f>N$6*'Percentage CCM'!N87</f>
        <v>0</v>
      </c>
      <c r="O92" s="74">
        <f>O$6*'Percentage CCM'!O87</f>
        <v>0</v>
      </c>
      <c r="P92" s="74">
        <f>P$6*'Percentage CCM'!P87</f>
        <v>0</v>
      </c>
      <c r="Q92" s="74">
        <f>Q$6*'Percentage CCM'!Q87</f>
        <v>0</v>
      </c>
      <c r="R92" s="74">
        <f>R$6*'Percentage CCM'!R87</f>
        <v>0</v>
      </c>
      <c r="S92" s="74">
        <f>S$6*'Percentage CCM'!S87</f>
        <v>0</v>
      </c>
      <c r="T92" s="74">
        <f>T$6*'Percentage CCM'!T87</f>
        <v>0</v>
      </c>
      <c r="U92" s="74">
        <f>U$6*'Percentage CCM'!U87</f>
        <v>0</v>
      </c>
      <c r="V92" s="74">
        <f>V$6*'Percentage CCM'!V87</f>
        <v>0</v>
      </c>
      <c r="W92" s="74">
        <f>W$6*'Percentage CCM'!W87</f>
        <v>0</v>
      </c>
      <c r="X92" s="74">
        <f>X$6*'Percentage CCM'!X87</f>
        <v>0</v>
      </c>
      <c r="Y92" s="74">
        <f>Y$6*'Percentage CCM'!Y87</f>
        <v>0</v>
      </c>
      <c r="Z92" s="74">
        <f>Z$6*'Percentage CCM'!Z87</f>
        <v>0</v>
      </c>
      <c r="AA92" s="74">
        <f>AA$6*'Percentage CCM'!AA87</f>
        <v>0</v>
      </c>
      <c r="AB92" s="74">
        <f>AB$6*'Percentage CCM'!AB87</f>
        <v>0</v>
      </c>
      <c r="AC92" s="74">
        <f>AC$6*'Percentage CCM'!AC87</f>
        <v>0</v>
      </c>
      <c r="AD92" s="74">
        <f>AD$6*'Percentage CCM'!AD87</f>
        <v>0</v>
      </c>
      <c r="AE92" s="74">
        <f>AE$6*'Percentage CCM'!AE87</f>
        <v>0</v>
      </c>
      <c r="AF92" s="74">
        <f>AF$6*'Percentage CCM'!AF87</f>
        <v>0</v>
      </c>
      <c r="AG92" s="74">
        <f>AG$6*'Percentage CCM'!AG87</f>
        <v>0</v>
      </c>
      <c r="AH92" s="74">
        <f>AH$6*'Percentage CCM'!AH87</f>
        <v>0</v>
      </c>
      <c r="AI92" s="74">
        <f>AI$6*'Percentage CCM'!AI87</f>
        <v>0</v>
      </c>
      <c r="AJ92" s="74">
        <f>AJ$6*'Percentage CCM'!AJ87</f>
        <v>0</v>
      </c>
      <c r="AK92" s="74">
        <f>AK$6*'Percentage CCM'!AK87</f>
        <v>0</v>
      </c>
      <c r="AL92" s="74">
        <f>AL$6*'Percentage CCM'!AL87</f>
        <v>0</v>
      </c>
      <c r="AM92" s="74">
        <f>AM$6*'Percentage CCM'!AM87</f>
        <v>0</v>
      </c>
      <c r="AN92" s="74">
        <f>AN$6*'Percentage CCM'!AN87</f>
        <v>0</v>
      </c>
      <c r="AO92" s="74">
        <f>AO$6*'Percentage CCM'!AO87</f>
        <v>0</v>
      </c>
      <c r="AP92" s="74">
        <f>AP$6*'Percentage CCM'!AP87</f>
        <v>0</v>
      </c>
      <c r="AQ92" s="74">
        <f>AQ$6*'Percentage CCM'!AQ87</f>
        <v>0</v>
      </c>
      <c r="AR92" s="74">
        <f>AR$6*'Percentage CCM'!AR87</f>
        <v>0</v>
      </c>
      <c r="AS92" s="74">
        <f>AS$6*'Percentage CCM'!AS87</f>
        <v>0</v>
      </c>
      <c r="AT92" s="74">
        <f>AT$6*'Percentage CCM'!AT87</f>
        <v>0</v>
      </c>
      <c r="AU92" s="74">
        <f>AU$6*'Percentage CCM'!AU87</f>
        <v>0</v>
      </c>
      <c r="AV92" s="74">
        <f>AV$6*'Percentage CCM'!AV87</f>
        <v>0</v>
      </c>
      <c r="AW92" s="74">
        <f>AW$6*'Percentage CCM'!AW87</f>
        <v>0</v>
      </c>
      <c r="AX92" s="74">
        <f>AX$6*'Percentage CCM'!AX87</f>
        <v>0</v>
      </c>
      <c r="AY92" s="74">
        <f>AY$6*'Percentage CCM'!AY87</f>
        <v>0</v>
      </c>
      <c r="AZ92" s="74">
        <f>AZ$6*'Percentage CCM'!AZ87</f>
        <v>0</v>
      </c>
      <c r="BA92" s="74">
        <f>BA$6*'Percentage CCM'!BA87</f>
        <v>0</v>
      </c>
      <c r="BB92" s="74">
        <f>BB$6*'Percentage CCM'!BB87</f>
        <v>0</v>
      </c>
      <c r="BC92" s="74">
        <f>BC$6*'Percentage CCM'!BC87</f>
        <v>0</v>
      </c>
      <c r="BD92" s="74">
        <f>BD$6*'Percentage CCM'!BD87</f>
        <v>0</v>
      </c>
      <c r="BE92" s="74">
        <f>BE$6*'Percentage CCM'!BE87</f>
        <v>0</v>
      </c>
      <c r="BF92" s="74">
        <f>BF$6*'Percentage CCM'!BF87</f>
        <v>0</v>
      </c>
      <c r="BG92" s="74">
        <f>BG$6*'Percentage CCM'!BG87</f>
        <v>0</v>
      </c>
      <c r="BH92" s="74">
        <f>BH$6*'Percentage CCM'!BH87</f>
        <v>0</v>
      </c>
      <c r="BI92" s="74">
        <f>BI$6*'Percentage CCM'!BI87</f>
        <v>0</v>
      </c>
      <c r="BJ92" s="74">
        <f>BJ$6*'Percentage CCM'!BJ87</f>
        <v>0</v>
      </c>
      <c r="BK92" s="74">
        <f>BK$6*'Percentage CCM'!BK87</f>
        <v>0</v>
      </c>
      <c r="BL92" s="74">
        <f>BL$6*'Percentage CCM'!BL87</f>
        <v>0</v>
      </c>
      <c r="BM92" s="74">
        <f>BM$6*'Percentage CCM'!BM87</f>
        <v>0</v>
      </c>
      <c r="BN92" s="74">
        <f>BN$6*'Percentage CCM'!BN87</f>
        <v>0</v>
      </c>
      <c r="BO92" s="74">
        <f>BO$6*'Percentage CCM'!BO87</f>
        <v>0</v>
      </c>
      <c r="BP92" s="74">
        <f>BP$6*'Percentage CCM'!BP87</f>
        <v>0</v>
      </c>
      <c r="BQ92" s="74">
        <f>BQ$6*'Percentage CCM'!BQ87</f>
        <v>0</v>
      </c>
      <c r="BR92" s="74">
        <f>BR$6*'Percentage CCM'!BR87</f>
        <v>0</v>
      </c>
      <c r="BS92" s="74">
        <f>BS$6*'Percentage CCM'!BS87</f>
        <v>0</v>
      </c>
      <c r="BT92" s="74">
        <f>BT$6*'Percentage CCM'!BT87</f>
        <v>0</v>
      </c>
      <c r="BU92" s="74">
        <f>BU$6*'Percentage CCM'!BU87</f>
        <v>0</v>
      </c>
      <c r="BV92" s="74">
        <f>BV$6*'Percentage CCM'!BV87</f>
        <v>0</v>
      </c>
      <c r="BW92" s="74">
        <f>BW$6*'Percentage CCM'!BW87</f>
        <v>0</v>
      </c>
      <c r="BX92" s="74">
        <f>BX$6*'Percentage CCM'!BX87</f>
        <v>0</v>
      </c>
      <c r="BY92" s="74">
        <f>BY$6*'Percentage CCM'!BY87</f>
        <v>0</v>
      </c>
      <c r="BZ92" s="74">
        <f>BZ$6*'Percentage CCM'!BZ87</f>
        <v>0</v>
      </c>
      <c r="CA92" s="74">
        <f>CA$6*'Percentage CCM'!CA87</f>
        <v>0</v>
      </c>
      <c r="CB92" s="74">
        <f>CB$6*'Percentage CCM'!CB87</f>
        <v>0</v>
      </c>
      <c r="CC92" s="74">
        <f>CC$6*'Percentage CCM'!CC87</f>
        <v>0</v>
      </c>
      <c r="CD92" s="74">
        <f>CD$6*'Percentage CCM'!CD87</f>
        <v>0</v>
      </c>
      <c r="CE92" s="74">
        <f>CE$6*'Percentage CCM'!CE87</f>
        <v>0</v>
      </c>
      <c r="CF92" s="74">
        <f>CF$6*'Percentage CCM'!CF87</f>
        <v>0</v>
      </c>
      <c r="CG92" s="74">
        <f>CG$6*'Percentage CCM'!CG87</f>
        <v>0</v>
      </c>
      <c r="CH92" s="74">
        <f>CH$6*'Percentage CCM'!CH87</f>
        <v>0</v>
      </c>
      <c r="CI92" s="74">
        <f>CI$6*'Percentage CCM'!CI87</f>
        <v>0</v>
      </c>
      <c r="CK92" s="74">
        <f t="shared" si="5"/>
        <v>0</v>
      </c>
    </row>
    <row r="95" spans="1:89">
      <c r="CK95" s="74">
        <f>SUM(CK7:CK92)</f>
        <v>245.2224977750096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N91"/>
  <sheetViews>
    <sheetView zoomScaleNormal="100" workbookViewId="0">
      <pane xSplit="1" ySplit="1" topLeftCell="BA48" activePane="bottomRight" state="frozen"/>
      <selection pane="topRight" activeCell="B1" sqref="B1"/>
      <selection pane="bottomLeft" activeCell="A2" sqref="A2"/>
      <selection pane="bottomRight" activeCell="BU92" sqref="BU92"/>
    </sheetView>
  </sheetViews>
  <sheetFormatPr defaultRowHeight="15"/>
  <cols>
    <col min="14" max="14" width="9.7109375" bestFit="1" customWidth="1"/>
    <col min="20" max="20" width="10" bestFit="1" customWidth="1"/>
    <col min="25" max="25" width="12.7109375" style="68" bestFit="1" customWidth="1"/>
    <col min="26" max="27" width="9.140625" style="68"/>
    <col min="53" max="53" width="9.140625" style="68"/>
    <col min="54" max="54" width="10" style="68" customWidth="1"/>
    <col min="91" max="91" width="13.85546875" bestFit="1" customWidth="1"/>
    <col min="92" max="92" width="11.140625" bestFit="1" customWidth="1"/>
  </cols>
  <sheetData>
    <row r="1" spans="1:89" s="68" customFormat="1">
      <c r="B1" s="68" t="s">
        <v>735</v>
      </c>
      <c r="C1" s="68" t="s">
        <v>736</v>
      </c>
      <c r="D1" s="68" t="s">
        <v>737</v>
      </c>
      <c r="E1" s="68" t="s">
        <v>738</v>
      </c>
      <c r="F1" s="68" t="s">
        <v>739</v>
      </c>
      <c r="G1" s="68" t="s">
        <v>740</v>
      </c>
      <c r="H1" s="68" t="s">
        <v>686</v>
      </c>
      <c r="I1" s="68" t="s">
        <v>741</v>
      </c>
      <c r="J1" s="68" t="s">
        <v>742</v>
      </c>
      <c r="K1" s="68" t="s">
        <v>743</v>
      </c>
      <c r="L1" s="68" t="s">
        <v>708</v>
      </c>
      <c r="M1" s="68" t="s">
        <v>744</v>
      </c>
      <c r="N1" s="68" t="s">
        <v>745</v>
      </c>
      <c r="O1" s="68" t="s">
        <v>746</v>
      </c>
      <c r="P1" s="68" t="s">
        <v>747</v>
      </c>
      <c r="Q1" s="68" t="s">
        <v>748</v>
      </c>
      <c r="R1" s="68" t="s">
        <v>749</v>
      </c>
      <c r="S1" s="68" t="s">
        <v>750</v>
      </c>
      <c r="T1" s="68" t="s">
        <v>751</v>
      </c>
      <c r="U1" s="68" t="s">
        <v>752</v>
      </c>
      <c r="V1" s="68" t="s">
        <v>753</v>
      </c>
      <c r="W1" s="68" t="s">
        <v>754</v>
      </c>
      <c r="X1" s="68" t="s">
        <v>690</v>
      </c>
      <c r="Y1" s="68" t="s">
        <v>755</v>
      </c>
      <c r="Z1" s="68" t="s">
        <v>756</v>
      </c>
      <c r="AA1" s="68" t="s">
        <v>757</v>
      </c>
      <c r="AB1" s="68" t="s">
        <v>758</v>
      </c>
      <c r="AC1" s="68" t="s">
        <v>759</v>
      </c>
      <c r="AD1" s="68" t="s">
        <v>760</v>
      </c>
      <c r="AE1" s="68" t="s">
        <v>761</v>
      </c>
      <c r="AF1" s="68" t="s">
        <v>762</v>
      </c>
      <c r="AG1" s="68" t="s">
        <v>763</v>
      </c>
      <c r="AH1" s="68" t="s">
        <v>764</v>
      </c>
      <c r="AI1" s="68" t="s">
        <v>765</v>
      </c>
      <c r="AJ1" s="68" t="s">
        <v>766</v>
      </c>
      <c r="AK1" s="68" t="s">
        <v>767</v>
      </c>
      <c r="AL1" s="68" t="s">
        <v>652</v>
      </c>
      <c r="AM1" s="68" t="s">
        <v>712</v>
      </c>
      <c r="AN1" s="68" t="s">
        <v>692</v>
      </c>
      <c r="AO1" s="68" t="s">
        <v>768</v>
      </c>
      <c r="AP1" s="68" t="s">
        <v>769</v>
      </c>
      <c r="AQ1" s="68" t="s">
        <v>770</v>
      </c>
      <c r="AR1" s="68" t="s">
        <v>771</v>
      </c>
      <c r="AS1" s="68" t="s">
        <v>772</v>
      </c>
      <c r="AT1" s="68" t="s">
        <v>773</v>
      </c>
      <c r="AU1" s="68" t="s">
        <v>623</v>
      </c>
      <c r="AV1" s="68" t="s">
        <v>774</v>
      </c>
      <c r="AW1" s="68" t="s">
        <v>775</v>
      </c>
      <c r="AX1" s="68" t="s">
        <v>620</v>
      </c>
      <c r="AY1" s="68" t="s">
        <v>776</v>
      </c>
      <c r="AZ1" s="68" t="s">
        <v>777</v>
      </c>
      <c r="BA1" s="68" t="s">
        <v>685</v>
      </c>
      <c r="BB1" s="68" t="s">
        <v>672</v>
      </c>
      <c r="BC1" s="68" t="s">
        <v>778</v>
      </c>
      <c r="BD1" s="68" t="s">
        <v>673</v>
      </c>
      <c r="BE1" s="68" t="s">
        <v>779</v>
      </c>
      <c r="BF1" s="68" t="s">
        <v>780</v>
      </c>
      <c r="BG1" s="68" t="s">
        <v>781</v>
      </c>
      <c r="BH1" s="68" t="s">
        <v>647</v>
      </c>
      <c r="BI1" s="68" t="s">
        <v>782</v>
      </c>
      <c r="BJ1" s="68" t="s">
        <v>783</v>
      </c>
      <c r="BK1" s="68" t="s">
        <v>784</v>
      </c>
      <c r="BL1" s="68" t="s">
        <v>785</v>
      </c>
      <c r="BM1" s="68" t="s">
        <v>786</v>
      </c>
      <c r="BN1" s="68" t="s">
        <v>787</v>
      </c>
      <c r="BO1" s="68" t="s">
        <v>788</v>
      </c>
      <c r="BP1" s="68" t="s">
        <v>789</v>
      </c>
      <c r="BQ1" s="68" t="s">
        <v>790</v>
      </c>
      <c r="BR1" s="68" t="s">
        <v>791</v>
      </c>
      <c r="BS1" s="68" t="s">
        <v>792</v>
      </c>
      <c r="BT1" s="68" t="s">
        <v>793</v>
      </c>
      <c r="BU1" s="68" t="s">
        <v>794</v>
      </c>
      <c r="BV1" s="68" t="s">
        <v>795</v>
      </c>
      <c r="BW1" s="68" t="s">
        <v>796</v>
      </c>
      <c r="BX1" s="68" t="s">
        <v>797</v>
      </c>
      <c r="BY1" s="68" t="s">
        <v>798</v>
      </c>
      <c r="BZ1" s="68" t="s">
        <v>799</v>
      </c>
      <c r="CA1" s="68" t="s">
        <v>800</v>
      </c>
      <c r="CB1" s="68" t="s">
        <v>801</v>
      </c>
      <c r="CC1" s="68" t="s">
        <v>802</v>
      </c>
      <c r="CD1" s="68" t="s">
        <v>803</v>
      </c>
      <c r="CE1" s="68" t="s">
        <v>804</v>
      </c>
      <c r="CF1" s="68" t="s">
        <v>805</v>
      </c>
      <c r="CG1" s="68" t="s">
        <v>806</v>
      </c>
      <c r="CH1" s="68" t="s">
        <v>807</v>
      </c>
      <c r="CI1" s="68" t="s">
        <v>675</v>
      </c>
      <c r="CJ1" s="68" t="s">
        <v>734</v>
      </c>
      <c r="CK1" s="68" t="s">
        <v>808</v>
      </c>
    </row>
    <row r="2" spans="1:89">
      <c r="A2" s="68" t="s">
        <v>735</v>
      </c>
      <c r="B2">
        <v>29.27169957511224</v>
      </c>
      <c r="C2">
        <v>129.65297683939392</v>
      </c>
      <c r="D2">
        <v>46.898238025445693</v>
      </c>
      <c r="E2">
        <v>60.930436066166649</v>
      </c>
      <c r="F2">
        <v>35.124925248109854</v>
      </c>
      <c r="G2">
        <v>116.40364057255543</v>
      </c>
      <c r="H2">
        <v>35.389702592159608</v>
      </c>
      <c r="I2" s="69">
        <v>8.1648355251471791</v>
      </c>
      <c r="J2">
        <v>10.222791174267321</v>
      </c>
      <c r="K2">
        <v>120.50283611792948</v>
      </c>
      <c r="L2">
        <v>1.1392476789120589</v>
      </c>
      <c r="M2">
        <v>7.0029992204469309</v>
      </c>
      <c r="N2" s="69">
        <v>3.9706510587175119</v>
      </c>
      <c r="O2" s="69">
        <v>5.8173082772997002</v>
      </c>
      <c r="P2" s="69">
        <v>1.2633825931340177</v>
      </c>
      <c r="Q2">
        <v>0.43696986838676399</v>
      </c>
      <c r="R2" s="69">
        <v>27.164339369565258</v>
      </c>
      <c r="S2" s="69">
        <v>61.501747416001287</v>
      </c>
      <c r="T2" s="69">
        <v>3.2365045167565474</v>
      </c>
      <c r="U2" s="69">
        <v>6.3041919669160895E-2</v>
      </c>
      <c r="V2" s="69">
        <v>17.689332937292018</v>
      </c>
      <c r="W2">
        <v>72.065752857417309</v>
      </c>
      <c r="X2">
        <v>73.872582082414255</v>
      </c>
      <c r="Y2" s="70">
        <v>38.69634989545338</v>
      </c>
      <c r="Z2" s="70">
        <v>28.122600961600966</v>
      </c>
      <c r="AA2" s="68">
        <v>6.7203547837445399</v>
      </c>
      <c r="AB2">
        <v>418.87107416340092</v>
      </c>
      <c r="AC2" s="69">
        <v>5.2357883073416263</v>
      </c>
      <c r="AD2">
        <v>499.03541564474665</v>
      </c>
      <c r="AE2">
        <v>79.858740777314807</v>
      </c>
      <c r="AF2">
        <v>90.295568192003131</v>
      </c>
      <c r="AG2">
        <v>242.71251026292595</v>
      </c>
      <c r="AH2">
        <v>110.32274772135415</v>
      </c>
      <c r="AI2" s="71">
        <v>4.729497443198583</v>
      </c>
      <c r="AJ2" s="69">
        <v>51.598391084947835</v>
      </c>
      <c r="AK2" s="69">
        <v>5.8147355851358959</v>
      </c>
      <c r="AL2" s="69">
        <v>29.869350903102458</v>
      </c>
      <c r="AM2" s="69">
        <v>3.6684011636060014</v>
      </c>
      <c r="AN2">
        <v>0.82157123629823681</v>
      </c>
      <c r="AO2">
        <v>195.92057484694789</v>
      </c>
      <c r="AP2">
        <v>80.325180913742088</v>
      </c>
      <c r="AQ2">
        <v>89.216144530022405</v>
      </c>
      <c r="AR2">
        <v>132.1284573088694</v>
      </c>
      <c r="AS2" s="69">
        <v>62.690107865236143</v>
      </c>
      <c r="AT2" s="69">
        <v>34.529081656612327</v>
      </c>
      <c r="AU2">
        <v>151.86466638928809</v>
      </c>
      <c r="AV2">
        <v>52.170720145939413</v>
      </c>
      <c r="AW2">
        <v>12.153985156200275</v>
      </c>
      <c r="AX2">
        <v>33.344642976507934</v>
      </c>
      <c r="AY2" s="69">
        <v>78.50541315442203</v>
      </c>
      <c r="AZ2" s="69">
        <v>21.489661340382419</v>
      </c>
      <c r="BA2" s="70">
        <v>1.0970082011762665</v>
      </c>
      <c r="BB2" s="70">
        <v>47.860615061757557</v>
      </c>
      <c r="BC2">
        <v>13.496188116560111</v>
      </c>
      <c r="BD2" s="69">
        <v>5.3232891929084705</v>
      </c>
      <c r="BE2">
        <v>136.45044310975956</v>
      </c>
      <c r="BF2" s="69">
        <v>42.862982472280727</v>
      </c>
      <c r="BG2" s="69">
        <v>19.409772239923576</v>
      </c>
      <c r="BH2">
        <v>170.2146385920224</v>
      </c>
      <c r="BI2">
        <v>62.130264771693483</v>
      </c>
      <c r="BJ2">
        <v>36.230604425656765</v>
      </c>
      <c r="BK2">
        <v>239.13530546297318</v>
      </c>
      <c r="BL2">
        <v>256.93895200182868</v>
      </c>
      <c r="BM2">
        <v>148.86483277919285</v>
      </c>
      <c r="BN2">
        <v>26.930001402238492</v>
      </c>
      <c r="BO2">
        <v>129.7751407408883</v>
      </c>
      <c r="BP2">
        <v>54.92232379886763</v>
      </c>
      <c r="BQ2">
        <v>60.505081079752308</v>
      </c>
      <c r="BR2" s="69">
        <v>6.3769381763089115</v>
      </c>
      <c r="BS2">
        <v>29.570848731751241</v>
      </c>
      <c r="BT2">
        <v>34.436052472980712</v>
      </c>
      <c r="BU2">
        <v>13.03052492366267</v>
      </c>
      <c r="BV2">
        <v>1.583229856606823</v>
      </c>
      <c r="BW2">
        <v>52.592424526797586</v>
      </c>
      <c r="BX2">
        <v>12.724538482332578</v>
      </c>
      <c r="BY2" s="69">
        <v>7.1104728950449907</v>
      </c>
      <c r="BZ2" s="69">
        <v>9.6979504884545999</v>
      </c>
      <c r="CA2">
        <v>42.483052231363111</v>
      </c>
      <c r="CB2" s="69">
        <v>16.537723359809387</v>
      </c>
      <c r="CC2" s="69">
        <v>2.298353951754482</v>
      </c>
      <c r="CD2" s="69">
        <v>7.0589055775494138</v>
      </c>
      <c r="CE2" s="69">
        <v>0.104546286667413</v>
      </c>
      <c r="CF2" s="69">
        <v>6.6317549362814869</v>
      </c>
      <c r="CG2" s="69">
        <v>2.0631890727843709</v>
      </c>
      <c r="CH2">
        <v>85.65138961744023</v>
      </c>
      <c r="CI2" s="69">
        <v>6.1311886861744709</v>
      </c>
      <c r="CJ2">
        <v>0</v>
      </c>
      <c r="CK2">
        <v>0</v>
      </c>
    </row>
    <row r="3" spans="1:89">
      <c r="A3" s="68" t="s">
        <v>736</v>
      </c>
      <c r="B3">
        <v>254.87825836235254</v>
      </c>
      <c r="C3">
        <v>301.64117170149746</v>
      </c>
      <c r="D3">
        <v>89.691383499916881</v>
      </c>
      <c r="E3">
        <v>143.64988375912802</v>
      </c>
      <c r="F3">
        <v>55.263342205950693</v>
      </c>
      <c r="G3">
        <v>174.18870287652265</v>
      </c>
      <c r="H3">
        <v>31.716078266359027</v>
      </c>
      <c r="I3" s="69">
        <v>23.798047460620339</v>
      </c>
      <c r="J3">
        <v>14.976987110642186</v>
      </c>
      <c r="K3">
        <v>450.08980368740072</v>
      </c>
      <c r="L3">
        <v>1.9762855043225258</v>
      </c>
      <c r="M3">
        <v>10.712333685429583</v>
      </c>
      <c r="N3" s="69">
        <v>6.2818801641422191</v>
      </c>
      <c r="O3" s="69">
        <v>9.0537930704485117</v>
      </c>
      <c r="P3" s="69">
        <v>1.6370694973977034</v>
      </c>
      <c r="Q3">
        <v>0.61743272644847946</v>
      </c>
      <c r="R3" s="69">
        <v>27.832945963355897</v>
      </c>
      <c r="S3" s="69">
        <v>74.045104853303741</v>
      </c>
      <c r="T3" s="69">
        <v>5.0323707171348078</v>
      </c>
      <c r="U3" s="69">
        <v>0.15172617118447285</v>
      </c>
      <c r="V3" s="69">
        <v>22.645468707188133</v>
      </c>
      <c r="W3">
        <v>93.008316703409534</v>
      </c>
      <c r="X3">
        <v>98.21901320975563</v>
      </c>
      <c r="Y3" s="70">
        <v>357.22013386567136</v>
      </c>
      <c r="Z3" s="70">
        <v>45.247580887575936</v>
      </c>
      <c r="AA3" s="68">
        <v>10.778815364616975</v>
      </c>
      <c r="AB3">
        <v>812.555854686918</v>
      </c>
      <c r="AC3" s="69">
        <v>8.9775827133569539</v>
      </c>
      <c r="AD3">
        <v>906.73562911671115</v>
      </c>
      <c r="AE3">
        <v>98.308491760118159</v>
      </c>
      <c r="AF3">
        <v>158.4012049045904</v>
      </c>
      <c r="AG3">
        <v>478.29662170376588</v>
      </c>
      <c r="AH3">
        <v>98.652715593201108</v>
      </c>
      <c r="AI3" s="69">
        <v>11.347983088309805</v>
      </c>
      <c r="AJ3" s="69">
        <v>85.442859085384654</v>
      </c>
      <c r="AK3" s="69">
        <v>14.89159622094761</v>
      </c>
      <c r="AL3" s="69">
        <v>38.854364400577857</v>
      </c>
      <c r="AM3" s="69">
        <v>7.0415390355704579</v>
      </c>
      <c r="AN3">
        <v>1.2395331426733565</v>
      </c>
      <c r="AO3">
        <v>204.88629142370112</v>
      </c>
      <c r="AP3">
        <v>116.52463970976491</v>
      </c>
      <c r="AQ3">
        <v>88.723892768847222</v>
      </c>
      <c r="AR3">
        <v>153.9687934023533</v>
      </c>
      <c r="AS3" s="69">
        <v>75.614788472516565</v>
      </c>
      <c r="AT3" s="69">
        <v>52.132257759884844</v>
      </c>
      <c r="AU3">
        <v>497.4394762556563</v>
      </c>
      <c r="AV3">
        <v>234.63367294379091</v>
      </c>
      <c r="AW3">
        <v>122.48919636744081</v>
      </c>
      <c r="AX3">
        <v>120.93631915804438</v>
      </c>
      <c r="AY3" s="69">
        <v>110.21055005764899</v>
      </c>
      <c r="AZ3" s="69">
        <v>31.17325721961862</v>
      </c>
      <c r="BA3" s="70">
        <v>0.82273477381325832</v>
      </c>
      <c r="BB3" s="70">
        <v>144.45358841168391</v>
      </c>
      <c r="BC3">
        <v>14.910079032354687</v>
      </c>
      <c r="BD3" s="69">
        <v>5.8809688997262421</v>
      </c>
      <c r="BE3">
        <v>306.0351830340922</v>
      </c>
      <c r="BF3" s="69">
        <v>96.13439419716542</v>
      </c>
      <c r="BG3" s="69">
        <v>30.303412361812011</v>
      </c>
      <c r="BH3">
        <v>200.15884162827518</v>
      </c>
      <c r="BI3">
        <v>148.6572372167636</v>
      </c>
      <c r="BJ3">
        <v>67.082655977030214</v>
      </c>
      <c r="BK3">
        <v>589.98959413535999</v>
      </c>
      <c r="BL3">
        <v>387.55029801113267</v>
      </c>
      <c r="BM3">
        <v>429.43204529760675</v>
      </c>
      <c r="BN3">
        <v>130.25661709979346</v>
      </c>
      <c r="BO3">
        <v>252.34701405760532</v>
      </c>
      <c r="BP3">
        <v>138.45576470420048</v>
      </c>
      <c r="BQ3">
        <v>171.35725185523447</v>
      </c>
      <c r="BR3" s="69">
        <v>18.060212161399832</v>
      </c>
      <c r="BS3">
        <v>88.399385247771278</v>
      </c>
      <c r="BT3">
        <v>89.548222426733744</v>
      </c>
      <c r="BU3">
        <v>96.507288851196549</v>
      </c>
      <c r="BV3">
        <v>11.725791707126824</v>
      </c>
      <c r="BW3">
        <v>389.51249738032442</v>
      </c>
      <c r="BX3">
        <v>17.277352711607357</v>
      </c>
      <c r="BY3" s="69">
        <v>9.6545857694240009</v>
      </c>
      <c r="BZ3" s="69">
        <v>15.100746576432842</v>
      </c>
      <c r="CA3">
        <v>497.13705160096214</v>
      </c>
      <c r="CB3" s="69">
        <v>193.52458449815578</v>
      </c>
      <c r="CC3" s="69">
        <v>3.4449994885615518</v>
      </c>
      <c r="CD3" s="69">
        <v>12.207685696697885</v>
      </c>
      <c r="CE3" s="69">
        <v>0.13751880578731726</v>
      </c>
      <c r="CF3" s="69">
        <v>11.119006905318159</v>
      </c>
      <c r="CG3" s="69">
        <v>2.9666156402833805</v>
      </c>
      <c r="CH3">
        <v>293.84292518111101</v>
      </c>
      <c r="CI3" s="69">
        <v>21.034176169583109</v>
      </c>
      <c r="CJ3">
        <v>0</v>
      </c>
      <c r="CK3">
        <v>0</v>
      </c>
    </row>
    <row r="4" spans="1:89">
      <c r="A4" s="68" t="s">
        <v>737</v>
      </c>
      <c r="B4">
        <v>217.23903273634241</v>
      </c>
      <c r="C4">
        <v>186.30704732613717</v>
      </c>
      <c r="D4">
        <v>110.87379237422277</v>
      </c>
      <c r="E4">
        <v>47.980125358061471</v>
      </c>
      <c r="F4">
        <v>20.974273493977968</v>
      </c>
      <c r="G4">
        <v>71.582051645087887</v>
      </c>
      <c r="H4">
        <v>62.655288344418054</v>
      </c>
      <c r="I4" s="69">
        <v>41.519506908926616</v>
      </c>
      <c r="J4">
        <v>23.468407977683288</v>
      </c>
      <c r="K4">
        <v>179.29407812329086</v>
      </c>
      <c r="L4">
        <v>10.007041407292137</v>
      </c>
      <c r="M4">
        <v>32.515610948205541</v>
      </c>
      <c r="N4" s="69">
        <v>39.491709344369035</v>
      </c>
      <c r="O4" s="69">
        <v>12.972086850966825</v>
      </c>
      <c r="P4" s="69">
        <v>5.727195002935451</v>
      </c>
      <c r="Q4">
        <v>9.5913298455279499</v>
      </c>
      <c r="R4" s="69">
        <v>54.417088572614674</v>
      </c>
      <c r="S4" s="69">
        <v>54.333749285615468</v>
      </c>
      <c r="T4" s="69">
        <v>9.1438243943242359</v>
      </c>
      <c r="U4" s="69">
        <v>3.9551463216401235</v>
      </c>
      <c r="V4" s="69">
        <v>75.041558856710168</v>
      </c>
      <c r="W4">
        <v>134.46073876813279</v>
      </c>
      <c r="X4">
        <v>218.00867155437592</v>
      </c>
      <c r="Y4" s="70">
        <v>26.366963464823034</v>
      </c>
      <c r="Z4" s="70">
        <v>58.856845515939455</v>
      </c>
      <c r="AA4" s="68">
        <v>16.141885974907854</v>
      </c>
      <c r="AB4">
        <v>1120.5809192697395</v>
      </c>
      <c r="AC4" s="69">
        <v>16.931926315442809</v>
      </c>
      <c r="AD4">
        <v>443.9688790475488</v>
      </c>
      <c r="AE4">
        <v>192.37744929211874</v>
      </c>
      <c r="AF4">
        <v>139.48255536911441</v>
      </c>
      <c r="AG4">
        <v>1550.2095586158489</v>
      </c>
      <c r="AH4">
        <v>128.01059750708063</v>
      </c>
      <c r="AI4" s="69">
        <v>26.600066090750179</v>
      </c>
      <c r="AJ4" s="69">
        <v>109.18282333199916</v>
      </c>
      <c r="AK4" s="69">
        <v>29.45770798886155</v>
      </c>
      <c r="AL4" s="69">
        <v>34.113328021276274</v>
      </c>
      <c r="AM4" s="69">
        <v>11.078469709487505</v>
      </c>
      <c r="AN4">
        <v>3.0040939514559635</v>
      </c>
      <c r="AO4">
        <v>136.5120109185408</v>
      </c>
      <c r="AP4">
        <v>251.83631965983119</v>
      </c>
      <c r="AQ4">
        <v>67.193112047032216</v>
      </c>
      <c r="AR4">
        <v>225.37074020143154</v>
      </c>
      <c r="AS4" s="69">
        <v>30.698544909285811</v>
      </c>
      <c r="AT4" s="69">
        <v>52.023476390417571</v>
      </c>
      <c r="AU4">
        <v>291.83218454657936</v>
      </c>
      <c r="AV4">
        <v>310.98975644150499</v>
      </c>
      <c r="AW4">
        <v>69.002442714937075</v>
      </c>
      <c r="AX4">
        <v>89.162374888270733</v>
      </c>
      <c r="AY4" s="69">
        <v>116.6982622811008</v>
      </c>
      <c r="AZ4" s="69">
        <v>22.12499755885025</v>
      </c>
      <c r="BA4" s="70">
        <v>27.185567388120766</v>
      </c>
      <c r="BB4" s="70">
        <v>173.64603053779507</v>
      </c>
      <c r="BC4">
        <v>34.557677632040807</v>
      </c>
      <c r="BD4" s="69">
        <v>13.630553329716422</v>
      </c>
      <c r="BE4">
        <v>315.55800963510336</v>
      </c>
      <c r="BF4" s="69">
        <v>99.125786092883743</v>
      </c>
      <c r="BG4" s="69">
        <v>30.03552752432693</v>
      </c>
      <c r="BH4">
        <v>209.5697666897178</v>
      </c>
      <c r="BI4">
        <v>36.413150709950585</v>
      </c>
      <c r="BJ4">
        <v>27.438886529700074</v>
      </c>
      <c r="BK4">
        <v>176.94719758318973</v>
      </c>
      <c r="BL4">
        <v>192.92815145195394</v>
      </c>
      <c r="BM4">
        <v>122.77508661812486</v>
      </c>
      <c r="BN4">
        <v>32.282089567150294</v>
      </c>
      <c r="BO4">
        <v>72.753377528546281</v>
      </c>
      <c r="BP4">
        <v>49.307518167876552</v>
      </c>
      <c r="BQ4">
        <v>512.09463306743669</v>
      </c>
      <c r="BR4" s="69">
        <v>53.972257490015231</v>
      </c>
      <c r="BS4">
        <v>124.74352750662287</v>
      </c>
      <c r="BT4">
        <v>111.42884368748975</v>
      </c>
      <c r="BU4">
        <v>106.29665834864775</v>
      </c>
      <c r="BV4">
        <v>12.915215936505028</v>
      </c>
      <c r="BW4">
        <v>429.02331367328173</v>
      </c>
      <c r="BX4">
        <v>24.266135832280138</v>
      </c>
      <c r="BY4" s="69">
        <v>13.559918211766716</v>
      </c>
      <c r="BZ4" s="69">
        <v>21.879085852674315</v>
      </c>
      <c r="CA4">
        <v>476.74264079155523</v>
      </c>
      <c r="CB4" s="69">
        <v>185.58548628516809</v>
      </c>
      <c r="CC4" s="69">
        <v>5.4619222418225517</v>
      </c>
      <c r="CD4" s="69">
        <v>7.8525018208807982</v>
      </c>
      <c r="CE4" s="69">
        <v>0.33866844321925754</v>
      </c>
      <c r="CF4" s="69">
        <v>9.9520053581957715</v>
      </c>
      <c r="CG4" s="69">
        <v>4.6341977246908188</v>
      </c>
      <c r="CH4">
        <v>337.55802981680864</v>
      </c>
      <c r="CI4" s="69">
        <v>24.163437190968185</v>
      </c>
      <c r="CJ4">
        <v>0</v>
      </c>
      <c r="CK4">
        <v>0</v>
      </c>
    </row>
    <row r="5" spans="1:89">
      <c r="A5" s="68" t="s">
        <v>738</v>
      </c>
      <c r="B5">
        <v>93.682523932483406</v>
      </c>
      <c r="C5">
        <v>123.14428663365878</v>
      </c>
      <c r="D5">
        <v>104.18185941979333</v>
      </c>
      <c r="E5">
        <v>534.32044634213742</v>
      </c>
      <c r="F5">
        <v>4.1947083138906249</v>
      </c>
      <c r="G5">
        <v>6.7194784766776587</v>
      </c>
      <c r="H5">
        <v>7.5754737965129495</v>
      </c>
      <c r="I5" s="69">
        <v>129.15995463248723</v>
      </c>
      <c r="J5">
        <v>23.087593600433642</v>
      </c>
      <c r="K5">
        <v>124.83890503753996</v>
      </c>
      <c r="L5">
        <v>3.0367423637849225</v>
      </c>
      <c r="M5">
        <v>16.618239636017734</v>
      </c>
      <c r="N5" s="69">
        <v>31.2891036262867</v>
      </c>
      <c r="O5" s="69">
        <v>19.333709384675704</v>
      </c>
      <c r="P5" s="69">
        <v>6.9074612536259723</v>
      </c>
      <c r="Q5">
        <v>8.0541513762645476</v>
      </c>
      <c r="R5" s="69">
        <v>61.276129608641718</v>
      </c>
      <c r="S5" s="69">
        <v>60.69746359382799</v>
      </c>
      <c r="T5" s="69">
        <v>3.903613999266986</v>
      </c>
      <c r="U5" s="69">
        <v>4.5129017330247887</v>
      </c>
      <c r="V5" s="69">
        <v>54.153689246883673</v>
      </c>
      <c r="W5">
        <v>59.578510371868035</v>
      </c>
      <c r="X5">
        <v>99.151808735458985</v>
      </c>
      <c r="Y5" s="70">
        <v>36.620970706530535</v>
      </c>
      <c r="Z5" s="70">
        <v>23.903010966691152</v>
      </c>
      <c r="AA5" s="68">
        <v>22.662256138896957</v>
      </c>
      <c r="AB5">
        <v>794.79677229076697</v>
      </c>
      <c r="AC5" s="69">
        <v>10.936237404419568</v>
      </c>
      <c r="AD5">
        <v>22.626854566574011</v>
      </c>
      <c r="AE5">
        <v>70.582058932593895</v>
      </c>
      <c r="AF5">
        <v>33.090569147832049</v>
      </c>
      <c r="AG5">
        <v>1720.5692313270299</v>
      </c>
      <c r="AH5">
        <v>26.372670823426581</v>
      </c>
      <c r="AI5" s="69">
        <v>12.423011390336562</v>
      </c>
      <c r="AJ5" s="69">
        <v>115.13804520594596</v>
      </c>
      <c r="AK5" s="69">
        <v>17.804715073854936</v>
      </c>
      <c r="AL5" s="69">
        <v>31.1546056280263</v>
      </c>
      <c r="AM5" s="69">
        <v>6.008117816272744</v>
      </c>
      <c r="AN5">
        <v>1.6125970596289789</v>
      </c>
      <c r="AO5">
        <v>16.592462210487781</v>
      </c>
      <c r="AP5">
        <v>27.883146852175216</v>
      </c>
      <c r="AQ5">
        <v>25.740143228503172</v>
      </c>
      <c r="AR5">
        <v>106.75974881450239</v>
      </c>
      <c r="AS5" s="69">
        <v>18.34846485596653</v>
      </c>
      <c r="AT5" s="69">
        <v>36.571956914817825</v>
      </c>
      <c r="AU5">
        <v>142.72253330049594</v>
      </c>
      <c r="AV5">
        <v>78.081602909723713</v>
      </c>
      <c r="AW5">
        <v>31.49343472279087</v>
      </c>
      <c r="AX5">
        <v>72.846861758464357</v>
      </c>
      <c r="AY5" s="69">
        <v>91.022951297337542</v>
      </c>
      <c r="AZ5" s="69">
        <v>20.810766141963231</v>
      </c>
      <c r="BA5" s="70">
        <v>16.285180521138944</v>
      </c>
      <c r="BB5" s="70">
        <v>93.867141329354254</v>
      </c>
      <c r="BC5">
        <v>28.878987023711105</v>
      </c>
      <c r="BD5" s="69">
        <v>11.390712562522289</v>
      </c>
      <c r="BE5">
        <v>231.00983925447545</v>
      </c>
      <c r="BF5" s="69">
        <v>72.566790295609906</v>
      </c>
      <c r="BG5" s="69">
        <v>18.209682383768708</v>
      </c>
      <c r="BH5">
        <v>267.88995641666662</v>
      </c>
      <c r="BI5">
        <v>12.943989747149951</v>
      </c>
      <c r="BJ5">
        <v>20.574820927251221</v>
      </c>
      <c r="BK5">
        <v>207.46653976488815</v>
      </c>
      <c r="BL5">
        <v>54.382813990934238</v>
      </c>
      <c r="BM5">
        <v>75.062291960277193</v>
      </c>
      <c r="BN5">
        <v>1.9520097971313479</v>
      </c>
      <c r="BO5">
        <v>134.50932216527221</v>
      </c>
      <c r="BP5">
        <v>14.061739622173615</v>
      </c>
      <c r="BQ5">
        <v>83.579935426453659</v>
      </c>
      <c r="BR5" s="69">
        <v>8.8089144164909836</v>
      </c>
      <c r="BS5">
        <v>64.180253203561506</v>
      </c>
      <c r="BT5">
        <v>108.31394432616591</v>
      </c>
      <c r="BU5">
        <v>123.61572959083676</v>
      </c>
      <c r="BV5">
        <v>15.01951110803269</v>
      </c>
      <c r="BW5">
        <v>498.92471461569517</v>
      </c>
      <c r="BX5">
        <v>9.9656247501737614</v>
      </c>
      <c r="BY5" s="69">
        <v>5.5687917299858247</v>
      </c>
      <c r="BZ5" s="69">
        <v>12.343837128483488</v>
      </c>
      <c r="CA5">
        <v>251.97551338222104</v>
      </c>
      <c r="CB5" s="69">
        <v>98.088558022315482</v>
      </c>
      <c r="CC5" s="69">
        <v>7.8801182132833141</v>
      </c>
      <c r="CD5" s="69">
        <v>5.6530741621649829</v>
      </c>
      <c r="CE5" s="69">
        <v>0.20620205750773671</v>
      </c>
      <c r="CF5" s="69">
        <v>7.1785833318741821</v>
      </c>
      <c r="CG5" s="69">
        <v>3.289272105445753</v>
      </c>
      <c r="CH5">
        <v>488.39974633398219</v>
      </c>
      <c r="CI5" s="69">
        <v>34.961149053484391</v>
      </c>
      <c r="CJ5">
        <v>0</v>
      </c>
      <c r="CK5">
        <v>0</v>
      </c>
    </row>
    <row r="6" spans="1:89">
      <c r="A6" s="68" t="s">
        <v>739</v>
      </c>
      <c r="B6">
        <v>12.442343577101557</v>
      </c>
      <c r="C6">
        <v>30.459363451327405</v>
      </c>
      <c r="D6">
        <v>36.152751656451407</v>
      </c>
      <c r="E6">
        <v>19.391455141130614</v>
      </c>
      <c r="F6">
        <v>16.128893976247326</v>
      </c>
      <c r="G6">
        <v>42.098003285173242</v>
      </c>
      <c r="H6">
        <v>4.1746021262978645E-5</v>
      </c>
      <c r="I6" s="69">
        <v>60.801991098284851</v>
      </c>
      <c r="J6">
        <v>3.2836485184830053</v>
      </c>
      <c r="K6">
        <v>28.252760983047004</v>
      </c>
      <c r="L6">
        <v>1.8364479638104632</v>
      </c>
      <c r="M6">
        <v>3.0042499480708242</v>
      </c>
      <c r="N6" s="69">
        <v>3.4867192640080238</v>
      </c>
      <c r="O6" s="69">
        <v>1.2299824965989465</v>
      </c>
      <c r="P6" s="69">
        <v>2.3427975931401206</v>
      </c>
      <c r="Q6">
        <v>2.6746661118916162</v>
      </c>
      <c r="R6" s="69">
        <v>39.516250690637087</v>
      </c>
      <c r="S6" s="69">
        <v>32.218444704705135</v>
      </c>
      <c r="T6" s="69">
        <v>1.5388156785365477</v>
      </c>
      <c r="U6" s="69">
        <v>1.5962698025904971</v>
      </c>
      <c r="V6" s="69">
        <v>26.79699779008876</v>
      </c>
      <c r="W6">
        <v>28.458413093989844</v>
      </c>
      <c r="X6">
        <v>50.739101757609689</v>
      </c>
      <c r="Y6" s="70">
        <v>10.593071965095898</v>
      </c>
      <c r="Z6" s="70">
        <v>5.5442842189962125</v>
      </c>
      <c r="AA6" s="68">
        <v>2.7054815786595259</v>
      </c>
      <c r="AB6">
        <v>154.06627179737876</v>
      </c>
      <c r="AC6" s="69">
        <v>4.4533265371255863</v>
      </c>
      <c r="AD6">
        <v>197.61490568099447</v>
      </c>
      <c r="AE6">
        <v>73.20253020483581</v>
      </c>
      <c r="AF6">
        <v>25.944584933951305</v>
      </c>
      <c r="AG6">
        <v>274.31261096224785</v>
      </c>
      <c r="AH6">
        <v>50.144457658142031</v>
      </c>
      <c r="AI6" s="69">
        <v>2.1127575684852524</v>
      </c>
      <c r="AJ6" s="69">
        <v>32.463788144436101</v>
      </c>
      <c r="AK6" s="69">
        <v>1.6159558985534632</v>
      </c>
      <c r="AL6" s="69">
        <v>3.3882488201965244</v>
      </c>
      <c r="AM6" s="69">
        <v>1.5912422792040404</v>
      </c>
      <c r="AN6">
        <v>0.23243854495619495</v>
      </c>
      <c r="AO6">
        <v>43.664249510273919</v>
      </c>
      <c r="AP6">
        <v>69.960999769857281</v>
      </c>
      <c r="AQ6">
        <v>22.194156988491617</v>
      </c>
      <c r="AR6">
        <v>43.567013225549069</v>
      </c>
      <c r="AS6" s="69">
        <v>6.7980472009836364</v>
      </c>
      <c r="AT6" s="69">
        <v>15.991693513765025</v>
      </c>
      <c r="AU6">
        <v>107.34617255795055</v>
      </c>
      <c r="AV6">
        <v>97.624992325816876</v>
      </c>
      <c r="AW6">
        <v>14.585116764272076</v>
      </c>
      <c r="AX6">
        <v>19.258255478174778</v>
      </c>
      <c r="AY6" s="69">
        <v>45.544720236266834</v>
      </c>
      <c r="AZ6" s="69">
        <v>6.8764598089459312</v>
      </c>
      <c r="BA6" s="70">
        <v>16.178850443882492</v>
      </c>
      <c r="BB6" s="70">
        <v>21.530078246899279</v>
      </c>
      <c r="BC6">
        <v>5.2415710397524737</v>
      </c>
      <c r="BD6" s="69">
        <v>2.0674280936807277</v>
      </c>
      <c r="BE6">
        <v>62.041700039527477</v>
      </c>
      <c r="BF6" s="69">
        <v>19.489070469383915</v>
      </c>
      <c r="BG6" s="69">
        <v>4.2798591884938046</v>
      </c>
      <c r="BH6">
        <v>88.147043985574243</v>
      </c>
      <c r="BI6">
        <v>17.109296819709289</v>
      </c>
      <c r="BJ6">
        <v>8.322529357904326</v>
      </c>
      <c r="BK6">
        <v>71.171022902207596</v>
      </c>
      <c r="BL6">
        <v>73.793113399190489</v>
      </c>
      <c r="BM6">
        <v>49.841000849440768</v>
      </c>
      <c r="BN6">
        <v>10.653462959713403</v>
      </c>
      <c r="BO6">
        <v>22.515734809733686</v>
      </c>
      <c r="BP6">
        <v>18.258487130975077</v>
      </c>
      <c r="BQ6">
        <v>30.099248396868084</v>
      </c>
      <c r="BR6" s="69">
        <v>3.1723128496794111</v>
      </c>
      <c r="BS6">
        <v>24.744066096200623</v>
      </c>
      <c r="BT6">
        <v>40.584559300907102</v>
      </c>
      <c r="BU6">
        <v>44.079171866690089</v>
      </c>
      <c r="BV6">
        <v>5.3556906849636832</v>
      </c>
      <c r="BW6">
        <v>177.90768470062685</v>
      </c>
      <c r="BX6">
        <v>3.0346055344326781</v>
      </c>
      <c r="BY6" s="69">
        <v>1.6957377613102738</v>
      </c>
      <c r="BZ6" s="69">
        <v>3.2194187776038721</v>
      </c>
      <c r="CA6">
        <v>146.51897003209592</v>
      </c>
      <c r="CB6" s="69">
        <v>57.036631458559803</v>
      </c>
      <c r="CC6" s="69">
        <v>5.4138536585570902</v>
      </c>
      <c r="CD6" s="69">
        <v>0.97445794996788015</v>
      </c>
      <c r="CE6" s="69">
        <v>3.8414814976445298E-2</v>
      </c>
      <c r="CF6" s="69">
        <v>2.8429797579995251</v>
      </c>
      <c r="CG6" s="69">
        <v>0.92270973143593171</v>
      </c>
      <c r="CH6">
        <v>235.87268894111369</v>
      </c>
      <c r="CI6" s="69">
        <v>16.884489186604359</v>
      </c>
      <c r="CJ6">
        <v>0</v>
      </c>
      <c r="CK6">
        <v>0</v>
      </c>
    </row>
    <row r="7" spans="1:89">
      <c r="A7" s="68" t="s">
        <v>740</v>
      </c>
      <c r="B7">
        <v>83.115280119651985</v>
      </c>
      <c r="C7">
        <v>151.59722038096257</v>
      </c>
      <c r="D7">
        <v>345.37685438019071</v>
      </c>
      <c r="E7">
        <v>176.9978960463668</v>
      </c>
      <c r="F7">
        <v>75.217656536688651</v>
      </c>
      <c r="G7">
        <v>271.80810819270937</v>
      </c>
      <c r="H7">
        <v>16.634716839441005</v>
      </c>
      <c r="I7" s="69">
        <v>102.57689215966363</v>
      </c>
      <c r="J7">
        <v>15.398510512926951</v>
      </c>
      <c r="K7">
        <v>330.69507609047469</v>
      </c>
      <c r="L7">
        <v>4.3651510045480189</v>
      </c>
      <c r="M7">
        <v>7.2434216032716208</v>
      </c>
      <c r="N7" s="69">
        <v>22.020405117989313</v>
      </c>
      <c r="O7" s="69">
        <v>3.4154734529792488</v>
      </c>
      <c r="P7" s="69">
        <v>6.0536793882230437</v>
      </c>
      <c r="Q7">
        <v>8.0249800400941602</v>
      </c>
      <c r="R7" s="69">
        <v>102.84680145124766</v>
      </c>
      <c r="S7" s="69">
        <v>80.510180237050406</v>
      </c>
      <c r="T7" s="69">
        <v>5.4521330675317943</v>
      </c>
      <c r="U7" s="69">
        <v>4.6375460508340929</v>
      </c>
      <c r="V7" s="69">
        <v>69.532465965424763</v>
      </c>
      <c r="W7">
        <v>157.05753311744462</v>
      </c>
      <c r="X7">
        <v>232.06566894229513</v>
      </c>
      <c r="Y7" s="70">
        <v>28.473973536034666</v>
      </c>
      <c r="Z7" s="70">
        <v>21.52432208475954</v>
      </c>
      <c r="AA7" s="68">
        <v>19.361018429438634</v>
      </c>
      <c r="AB7">
        <v>607.36415376137802</v>
      </c>
      <c r="AC7" s="69">
        <v>12.800411124983343</v>
      </c>
      <c r="AD7">
        <v>165.71543665562544</v>
      </c>
      <c r="AE7">
        <v>732.69690936169172</v>
      </c>
      <c r="AF7">
        <v>190.32474060842443</v>
      </c>
      <c r="AG7">
        <v>819.1671230279203</v>
      </c>
      <c r="AH7">
        <v>374.27668777299527</v>
      </c>
      <c r="AI7" s="69">
        <v>8.760168810942714</v>
      </c>
      <c r="AJ7" s="69">
        <v>62.941525743953953</v>
      </c>
      <c r="AK7" s="69">
        <v>4.6612094059827456</v>
      </c>
      <c r="AL7" s="69">
        <v>5.3360912359384711</v>
      </c>
      <c r="AM7" s="69">
        <v>3.1781955358055338</v>
      </c>
      <c r="AN7">
        <v>0.36562482558840409</v>
      </c>
      <c r="AO7">
        <v>403.13130143315539</v>
      </c>
      <c r="AP7">
        <v>740.4832607699127</v>
      </c>
      <c r="AQ7">
        <v>153.72432392579572</v>
      </c>
      <c r="AR7">
        <v>329.90600902994674</v>
      </c>
      <c r="AS7" s="69">
        <v>13.137254808356671</v>
      </c>
      <c r="AT7" s="69">
        <v>41.38438676269385</v>
      </c>
      <c r="AU7">
        <v>1000.6111253190601</v>
      </c>
      <c r="AV7">
        <v>1079.6904242323178</v>
      </c>
      <c r="AW7">
        <v>168.15312715211698</v>
      </c>
      <c r="AX7">
        <v>211.9276290708292</v>
      </c>
      <c r="AY7" s="69">
        <v>106.35208874350569</v>
      </c>
      <c r="AZ7" s="69">
        <v>16.290413476111134</v>
      </c>
      <c r="BA7" s="70">
        <v>1.8324967717951615</v>
      </c>
      <c r="BB7" s="70">
        <v>44.48821002024043</v>
      </c>
      <c r="BC7">
        <v>9.8799034193300752</v>
      </c>
      <c r="BD7" s="69">
        <v>3.8969213117714174</v>
      </c>
      <c r="BE7">
        <v>632.70480972344012</v>
      </c>
      <c r="BF7" s="69">
        <v>198.75065665773431</v>
      </c>
      <c r="BG7" s="69">
        <v>8.4615893427666915</v>
      </c>
      <c r="BH7">
        <v>648.26477650552613</v>
      </c>
      <c r="BI7">
        <v>106.47897464094002</v>
      </c>
      <c r="BJ7">
        <v>86.02089456509529</v>
      </c>
      <c r="BK7">
        <v>705.64048978337428</v>
      </c>
      <c r="BL7">
        <v>749.42545124098785</v>
      </c>
      <c r="BM7">
        <v>426.47048255878047</v>
      </c>
      <c r="BN7">
        <v>117.74781047706631</v>
      </c>
      <c r="BO7">
        <v>184.12978222360996</v>
      </c>
      <c r="BP7">
        <v>173.39120887583201</v>
      </c>
      <c r="BQ7">
        <v>344.30418421040127</v>
      </c>
      <c r="BR7" s="69">
        <v>36.287968834553816</v>
      </c>
      <c r="BS7">
        <v>110.22757638864356</v>
      </c>
      <c r="BT7">
        <v>327.25385171979468</v>
      </c>
      <c r="BU7">
        <v>157.45540125487327</v>
      </c>
      <c r="BV7">
        <v>19.131085954797591</v>
      </c>
      <c r="BW7">
        <v>635.50481314807291</v>
      </c>
      <c r="BX7">
        <v>5.6763863638613623</v>
      </c>
      <c r="BY7" s="69">
        <v>3.1719650530413857</v>
      </c>
      <c r="BZ7" s="69">
        <v>7.3632037222668281</v>
      </c>
      <c r="CA7">
        <v>1448.7707488012552</v>
      </c>
      <c r="CB7" s="69">
        <v>563.97477575236587</v>
      </c>
      <c r="CC7" s="69">
        <v>13.114761381655104</v>
      </c>
      <c r="CD7" s="69">
        <v>1.6979977860876605</v>
      </c>
      <c r="CE7" s="69">
        <v>0.10300794311914734</v>
      </c>
      <c r="CF7" s="69">
        <v>6.7765812655314361</v>
      </c>
      <c r="CG7" s="69">
        <v>2.2729468481214568</v>
      </c>
      <c r="CH7">
        <v>711.39116608388315</v>
      </c>
      <c r="CI7" s="69">
        <v>50.923557556033508</v>
      </c>
      <c r="CJ7">
        <v>0</v>
      </c>
      <c r="CK7">
        <v>0</v>
      </c>
    </row>
    <row r="8" spans="1:89">
      <c r="A8" s="68" t="s">
        <v>686</v>
      </c>
      <c r="B8">
        <v>1.7300256064151449</v>
      </c>
      <c r="C8">
        <v>160.90322790460567</v>
      </c>
      <c r="D8">
        <v>50.30192681960456</v>
      </c>
      <c r="E8">
        <v>2.4345627965351868</v>
      </c>
      <c r="F8">
        <v>0.25641051222787825</v>
      </c>
      <c r="G8">
        <v>0.16989802477334004</v>
      </c>
      <c r="H8">
        <v>10307.332306697597</v>
      </c>
      <c r="I8" s="69">
        <v>7.0809409950517738E-2</v>
      </c>
      <c r="J8">
        <v>807.23225786383682</v>
      </c>
      <c r="K8">
        <v>1.7985255722641669</v>
      </c>
      <c r="L8">
        <v>0.52356490248571097</v>
      </c>
      <c r="M8">
        <v>27.944291037051215</v>
      </c>
      <c r="N8" s="69">
        <v>5.7526465619607867</v>
      </c>
      <c r="O8" s="69">
        <v>1.2582357071667001</v>
      </c>
      <c r="P8" s="69">
        <v>0.1123525411985994</v>
      </c>
      <c r="Q8">
        <v>8.9141774601109877E-2</v>
      </c>
      <c r="R8" s="69">
        <v>0.83633281772516288</v>
      </c>
      <c r="S8" s="69">
        <v>7.5855924476164474E-2</v>
      </c>
      <c r="T8" s="69">
        <v>3.5864211132013105E-3</v>
      </c>
      <c r="U8" s="69">
        <v>0</v>
      </c>
      <c r="V8" s="69">
        <v>7.4851991978068383E-2</v>
      </c>
      <c r="W8">
        <v>108.21019524601391</v>
      </c>
      <c r="X8">
        <v>271.94383077352234</v>
      </c>
      <c r="Y8" s="70">
        <v>52.695634812693505</v>
      </c>
      <c r="Z8" s="70">
        <v>0.10229099043583526</v>
      </c>
      <c r="AA8" s="68">
        <v>0.92635843824056763</v>
      </c>
      <c r="AB8">
        <v>97.056309856898693</v>
      </c>
      <c r="AC8" s="69">
        <v>0.31730401299812755</v>
      </c>
      <c r="AD8">
        <v>0.6558851159656357</v>
      </c>
      <c r="AE8">
        <v>9.6777789068967807E-2</v>
      </c>
      <c r="AF8">
        <v>0.58256947702676221</v>
      </c>
      <c r="AG8">
        <v>210.65341062766396</v>
      </c>
      <c r="AH8">
        <v>0.12830096708370381</v>
      </c>
      <c r="AI8" s="69">
        <v>1102.6486203355416</v>
      </c>
      <c r="AJ8" s="69">
        <v>9538.3582503675843</v>
      </c>
      <c r="AK8" s="69">
        <v>1213.7001811099235</v>
      </c>
      <c r="AL8" s="69">
        <v>0.72343714420143834</v>
      </c>
      <c r="AM8" s="69">
        <v>1.2158165757354829</v>
      </c>
      <c r="AN8">
        <v>11.114367227283303</v>
      </c>
      <c r="AO8">
        <v>0.69149595192261881</v>
      </c>
      <c r="AP8">
        <v>0.46770633023242497</v>
      </c>
      <c r="AQ8">
        <v>0.31854573381780288</v>
      </c>
      <c r="AR8">
        <v>0.42167570632490298</v>
      </c>
      <c r="AS8" s="69">
        <v>0.28054439057267089</v>
      </c>
      <c r="AT8" s="69">
        <v>0.33449903311945511</v>
      </c>
      <c r="AU8">
        <v>0.74099472145584866</v>
      </c>
      <c r="AV8">
        <v>1.3955470194823778</v>
      </c>
      <c r="AW8">
        <v>1.185538767625447</v>
      </c>
      <c r="AX8">
        <v>0.32832996525769398</v>
      </c>
      <c r="AY8" s="69">
        <v>0.59918627094116228</v>
      </c>
      <c r="AZ8" s="69">
        <v>6.6989837071052962</v>
      </c>
      <c r="BA8" s="70">
        <v>9.6315979741664481</v>
      </c>
      <c r="BB8" s="70">
        <v>2.0215443809951625</v>
      </c>
      <c r="BC8">
        <v>234.71016439209737</v>
      </c>
      <c r="BD8" s="69">
        <v>92.576516478837831</v>
      </c>
      <c r="BE8">
        <v>2.8606886621460235</v>
      </c>
      <c r="BF8" s="69">
        <v>0.89862403660781554</v>
      </c>
      <c r="BG8" s="69">
        <v>1.4371471352739775</v>
      </c>
      <c r="BH8">
        <v>0.3881547087658147</v>
      </c>
      <c r="BI8">
        <v>0.51631042309202635</v>
      </c>
      <c r="BJ8">
        <v>0.45578734139219845</v>
      </c>
      <c r="BK8">
        <v>10.099347589246603</v>
      </c>
      <c r="BL8">
        <v>0.37137252289674971</v>
      </c>
      <c r="BM8">
        <v>0.73891055262910832</v>
      </c>
      <c r="BN8">
        <v>2.9328003100190597E-2</v>
      </c>
      <c r="BO8">
        <v>0.26548997757908871</v>
      </c>
      <c r="BP8">
        <v>0.10665714682240569</v>
      </c>
      <c r="BQ8">
        <v>60.456129472073656</v>
      </c>
      <c r="BR8" s="69">
        <v>6.3717789174462336</v>
      </c>
      <c r="BS8">
        <v>23.988312624140256</v>
      </c>
      <c r="BT8">
        <v>3.0998175472951952</v>
      </c>
      <c r="BU8">
        <v>21.780746935302993</v>
      </c>
      <c r="BV8">
        <v>2.6463959855177013</v>
      </c>
      <c r="BW8">
        <v>87.909143802183692</v>
      </c>
      <c r="BX8">
        <v>11.976424209123504</v>
      </c>
      <c r="BY8" s="69">
        <v>6.6924265926635558</v>
      </c>
      <c r="BZ8" s="69">
        <v>5.6858876165504917</v>
      </c>
      <c r="CA8">
        <v>1.8208251071498573</v>
      </c>
      <c r="CB8" s="69">
        <v>0.70880740264724251</v>
      </c>
      <c r="CC8" s="69">
        <v>0.27980493674513524</v>
      </c>
      <c r="CD8" s="69">
        <v>2.79519725117564E-2</v>
      </c>
      <c r="CE8" s="69">
        <v>1.4034034525074574E-3</v>
      </c>
      <c r="CF8" s="69">
        <v>1.2664165603372026E-2</v>
      </c>
      <c r="CG8" s="69">
        <v>0.16762986184138959</v>
      </c>
      <c r="CH8">
        <v>1.6826563239353216</v>
      </c>
      <c r="CI8" s="69">
        <v>0.12044969103375176</v>
      </c>
      <c r="CJ8">
        <v>0</v>
      </c>
      <c r="CK8">
        <v>0</v>
      </c>
    </row>
    <row r="9" spans="1:89">
      <c r="A9" s="68" t="s">
        <v>741</v>
      </c>
      <c r="B9">
        <v>0.34595492842405173</v>
      </c>
      <c r="C9">
        <v>0.98570290350134637</v>
      </c>
      <c r="D9">
        <v>19.700147344705524</v>
      </c>
      <c r="E9">
        <v>16.115368463727048</v>
      </c>
      <c r="F9">
        <v>0.16142991099920578</v>
      </c>
      <c r="G9">
        <v>0</v>
      </c>
      <c r="H9">
        <v>0.95155696595924055</v>
      </c>
      <c r="I9" s="69">
        <v>602.67373868395191</v>
      </c>
      <c r="J9">
        <v>0.39729577936518828</v>
      </c>
      <c r="K9">
        <v>1.3346779619339493</v>
      </c>
      <c r="L9">
        <v>5.8241557648817353E-3</v>
      </c>
      <c r="M9">
        <v>2.3859569670262672E-4</v>
      </c>
      <c r="N9" s="69">
        <v>0</v>
      </c>
      <c r="O9" s="69">
        <v>1.0010956243383792E-3</v>
      </c>
      <c r="P9" s="69">
        <v>3.7141436263065548E-3</v>
      </c>
      <c r="Q9">
        <v>6.2504927346140543E-3</v>
      </c>
      <c r="R9" s="69">
        <v>0</v>
      </c>
      <c r="S9" s="69">
        <v>3.1441694009188254E-2</v>
      </c>
      <c r="T9" s="69">
        <v>0</v>
      </c>
      <c r="U9" s="69">
        <v>0</v>
      </c>
      <c r="V9" s="69">
        <v>3.8531001546423635E-3</v>
      </c>
      <c r="W9">
        <v>1.0472494354891504</v>
      </c>
      <c r="X9">
        <v>1.7105222811240812</v>
      </c>
      <c r="Y9" s="70">
        <v>2.8698452527339623E-4</v>
      </c>
      <c r="Z9" s="70">
        <v>3.5971588561764232E-3</v>
      </c>
      <c r="AA9" s="68">
        <v>0</v>
      </c>
      <c r="AB9">
        <v>94.105377439997554</v>
      </c>
      <c r="AC9" s="69">
        <v>7.1690752457474125E-3</v>
      </c>
      <c r="AD9">
        <v>4.6371542585068939E-3</v>
      </c>
      <c r="AE9">
        <v>7.8918450955013202E-3</v>
      </c>
      <c r="AF9">
        <v>4.8745464261172504</v>
      </c>
      <c r="AG9">
        <v>0.11354846420474859</v>
      </c>
      <c r="AH9">
        <v>6.4818057289920252E-4</v>
      </c>
      <c r="AI9" s="69">
        <v>2.1788616751313709E-2</v>
      </c>
      <c r="AJ9" s="69">
        <v>0.34298407943226311</v>
      </c>
      <c r="AK9" s="69">
        <v>6.3838139705933994E-3</v>
      </c>
      <c r="AL9" s="69">
        <v>4.131672224395686</v>
      </c>
      <c r="AM9" s="69">
        <v>3.692218491357928E-4</v>
      </c>
      <c r="AN9">
        <v>0</v>
      </c>
      <c r="AO9">
        <v>1.0853927964405071E-2</v>
      </c>
      <c r="AP9">
        <v>49.8734792839088</v>
      </c>
      <c r="AQ9">
        <v>0.33207950172442779</v>
      </c>
      <c r="AR9">
        <v>10.840857719189183</v>
      </c>
      <c r="AS9" s="69">
        <v>2.9958863416692405</v>
      </c>
      <c r="AT9" s="69">
        <v>0.39871583382253151</v>
      </c>
      <c r="AU9">
        <v>1.0761584467793737</v>
      </c>
      <c r="AV9">
        <v>5.8174007953671456</v>
      </c>
      <c r="AW9">
        <v>0.26397073151993788</v>
      </c>
      <c r="AX9">
        <v>2.7268650866207853</v>
      </c>
      <c r="AY9" s="69">
        <v>1.3016182534886215E-4</v>
      </c>
      <c r="AZ9" s="69">
        <v>3.1718064446459109</v>
      </c>
      <c r="BA9" s="70">
        <v>0</v>
      </c>
      <c r="BB9" s="70">
        <v>0.39324885972673046</v>
      </c>
      <c r="BC9">
        <v>0.55804745212236728</v>
      </c>
      <c r="BD9" s="69">
        <v>0.22011014853653801</v>
      </c>
      <c r="BE9">
        <v>115.5861498386664</v>
      </c>
      <c r="BF9" s="69">
        <v>36.308911877903704</v>
      </c>
      <c r="BG9" s="69">
        <v>1.1658754200587507</v>
      </c>
      <c r="BH9">
        <v>67.474586232796455</v>
      </c>
      <c r="BI9">
        <v>0</v>
      </c>
      <c r="BJ9">
        <v>1.082216989913697E-3</v>
      </c>
      <c r="BK9">
        <v>8.7163496322102754E-2</v>
      </c>
      <c r="BL9">
        <v>0</v>
      </c>
      <c r="BM9">
        <v>0.13709660570066634</v>
      </c>
      <c r="BN9">
        <v>8.4315615527066762E-2</v>
      </c>
      <c r="BO9">
        <v>0</v>
      </c>
      <c r="BP9">
        <v>0.11872187153131213</v>
      </c>
      <c r="BQ9">
        <v>9.4546052718322393</v>
      </c>
      <c r="BR9" s="69">
        <v>0.99646892829393618</v>
      </c>
      <c r="BS9">
        <v>1.0136965821201738</v>
      </c>
      <c r="BT9">
        <v>30.932305157329598</v>
      </c>
      <c r="BU9">
        <v>23.242232251744614</v>
      </c>
      <c r="BV9">
        <v>2.8239688155869662</v>
      </c>
      <c r="BW9">
        <v>93.807836038472686</v>
      </c>
      <c r="BX9">
        <v>0.25901034301299719</v>
      </c>
      <c r="BY9" s="69">
        <v>0.14473499577900734</v>
      </c>
      <c r="BZ9" s="69">
        <v>0.56117556832761861</v>
      </c>
      <c r="CA9">
        <v>0.30277168289050826</v>
      </c>
      <c r="CB9" s="69">
        <v>0.11786239617525944</v>
      </c>
      <c r="CC9" s="69">
        <v>4.9931617945313062E-2</v>
      </c>
      <c r="CD9" s="69">
        <v>1.0558523738477323</v>
      </c>
      <c r="CE9" s="69">
        <v>8.2635554447394857E-2</v>
      </c>
      <c r="CF9" s="69">
        <v>0.41526479010754991</v>
      </c>
      <c r="CG9" s="69">
        <v>0.39573722410242962</v>
      </c>
      <c r="CH9">
        <v>86.951078158436033</v>
      </c>
      <c r="CI9" s="69">
        <v>6.2242243708690888</v>
      </c>
      <c r="CJ9">
        <v>0</v>
      </c>
      <c r="CK9">
        <v>0</v>
      </c>
    </row>
    <row r="10" spans="1:89">
      <c r="A10" s="68" t="s">
        <v>742</v>
      </c>
      <c r="B10">
        <v>9.338452353137539</v>
      </c>
      <c r="C10">
        <v>758.81686088834692</v>
      </c>
      <c r="D10">
        <v>3.432734888836244E-6</v>
      </c>
      <c r="E10">
        <v>3.9100697860055882E-6</v>
      </c>
      <c r="F10">
        <v>4.2248714915278998E-4</v>
      </c>
      <c r="G10">
        <v>6.2078628872307748E-7</v>
      </c>
      <c r="H10">
        <v>17.43287222877823</v>
      </c>
      <c r="I10" s="69">
        <v>3.7970202145908187E-7</v>
      </c>
      <c r="J10">
        <v>1061.0249292419287</v>
      </c>
      <c r="K10">
        <v>1.0402439841169981</v>
      </c>
      <c r="L10">
        <v>4.282699334403442E-8</v>
      </c>
      <c r="M10">
        <v>3.5644819774053767E-2</v>
      </c>
      <c r="N10" s="69">
        <v>0.11271632178613386</v>
      </c>
      <c r="O10" s="69">
        <v>6.4710944180204608E-2</v>
      </c>
      <c r="P10" s="69">
        <v>9.6420054041940526E-2</v>
      </c>
      <c r="Q10">
        <v>3.0696045811872227E-7</v>
      </c>
      <c r="R10" s="69">
        <v>5.0475473678212179E-7</v>
      </c>
      <c r="S10" s="69">
        <v>6.0468069840579684E-7</v>
      </c>
      <c r="T10" s="69">
        <v>7.6842933609700328E-8</v>
      </c>
      <c r="U10" s="69">
        <v>4.5717098268722973E-8</v>
      </c>
      <c r="V10" s="69">
        <v>1.0966447945143092E-6</v>
      </c>
      <c r="W10">
        <v>0</v>
      </c>
      <c r="X10">
        <v>0</v>
      </c>
      <c r="Y10" s="70">
        <v>8.9687519723110152E-8</v>
      </c>
      <c r="Z10" s="70">
        <v>5.2558737846479414E-7</v>
      </c>
      <c r="AA10" s="68">
        <v>0</v>
      </c>
      <c r="AB10">
        <v>220.73618630523589</v>
      </c>
      <c r="AC10" s="69">
        <v>2.6316482688633964E-7</v>
      </c>
      <c r="AD10">
        <v>5.2932135056010104E-5</v>
      </c>
      <c r="AE10">
        <v>3.3504929888345808E-7</v>
      </c>
      <c r="AF10">
        <v>6.7314376258721416E-6</v>
      </c>
      <c r="AG10">
        <v>1.4108038790448502E-5</v>
      </c>
      <c r="AH10">
        <v>3.1151971652226018E-5</v>
      </c>
      <c r="AI10" s="69">
        <v>1.8887177388332765</v>
      </c>
      <c r="AJ10" s="69">
        <v>25.364207451877554</v>
      </c>
      <c r="AK10" s="69">
        <v>4.9979611020042976</v>
      </c>
      <c r="AL10" s="69">
        <v>1.1270986514586968E-6</v>
      </c>
      <c r="AM10" s="69">
        <v>3.1319620310310461E-6</v>
      </c>
      <c r="AN10">
        <v>6.6140242407842512E-8</v>
      </c>
      <c r="AO10">
        <v>8.5207156451361597E-3</v>
      </c>
      <c r="AP10">
        <v>0.55827664137155142</v>
      </c>
      <c r="AQ10">
        <v>1.8937776726515234E-6</v>
      </c>
      <c r="AR10">
        <v>8.8783255769551921E-6</v>
      </c>
      <c r="AS10" s="69">
        <v>4.3584074780126635E-7</v>
      </c>
      <c r="AT10" s="69">
        <v>6.9891565465088047E-7</v>
      </c>
      <c r="AU10">
        <v>1.0079150149925123E-4</v>
      </c>
      <c r="AV10">
        <v>117.02443554759778</v>
      </c>
      <c r="AW10">
        <v>20.286834486597265</v>
      </c>
      <c r="AX10">
        <v>1.1765918509519036</v>
      </c>
      <c r="AY10" s="69">
        <v>1.3047105027593272E-5</v>
      </c>
      <c r="AZ10" s="69">
        <v>7.2292102936193699E-4</v>
      </c>
      <c r="BA10" s="70">
        <v>0</v>
      </c>
      <c r="BB10" s="70">
        <v>2.9223173266333811E-2</v>
      </c>
      <c r="BC10">
        <v>8.8862157030538055E-2</v>
      </c>
      <c r="BD10" s="69">
        <v>3.5049819704185199E-2</v>
      </c>
      <c r="BE10">
        <v>10.244724844677396</v>
      </c>
      <c r="BF10" s="69">
        <v>3.2181607581700726</v>
      </c>
      <c r="BG10" s="69">
        <v>8.7229970252131819E-3</v>
      </c>
      <c r="BH10">
        <v>4.4405755828876202E-2</v>
      </c>
      <c r="BI10">
        <v>1.1677176324967874E-6</v>
      </c>
      <c r="BJ10">
        <v>1.0767537688217501E-6</v>
      </c>
      <c r="BK10">
        <v>1.6141263182819757E-3</v>
      </c>
      <c r="BL10">
        <v>1.2165978492927501E-6</v>
      </c>
      <c r="BM10">
        <v>5.1161153890678319E-6</v>
      </c>
      <c r="BN10">
        <v>1.5089446985962791E-7</v>
      </c>
      <c r="BO10">
        <v>4.0577375414753471E-6</v>
      </c>
      <c r="BP10">
        <v>0.11593957109190681</v>
      </c>
      <c r="BQ10">
        <v>4.3726652723818731</v>
      </c>
      <c r="BR10" s="69">
        <v>0.46085742899704119</v>
      </c>
      <c r="BS10">
        <v>66.7073565117051</v>
      </c>
      <c r="BT10">
        <v>4.0735670494492382</v>
      </c>
      <c r="BU10">
        <v>1.5345128330156745</v>
      </c>
      <c r="BV10">
        <v>0.18644579146346826</v>
      </c>
      <c r="BW10">
        <v>6.1934381637401206</v>
      </c>
      <c r="BX10">
        <v>3.1891400752549889E-7</v>
      </c>
      <c r="BY10" s="69">
        <v>1.7820916723295942E-7</v>
      </c>
      <c r="BZ10" s="69">
        <v>3.6041871451387375E-2</v>
      </c>
      <c r="CA10">
        <v>3.7337337752723374</v>
      </c>
      <c r="CB10" s="69">
        <v>1.4534609222132484</v>
      </c>
      <c r="CC10" s="69">
        <v>4.3911694032906824E-8</v>
      </c>
      <c r="CD10" s="69">
        <v>1.6594523644959522E-7</v>
      </c>
      <c r="CE10" s="69">
        <v>6.7368519432416806E-9</v>
      </c>
      <c r="CF10" s="69">
        <v>1.5662480790176708E-7</v>
      </c>
      <c r="CG10" s="69">
        <v>1.3086396562772384E-7</v>
      </c>
      <c r="CH10">
        <v>2.3322572009777396</v>
      </c>
      <c r="CI10" s="69">
        <v>0.16695011053238074</v>
      </c>
      <c r="CJ10">
        <v>0</v>
      </c>
      <c r="CK10">
        <v>0</v>
      </c>
    </row>
    <row r="11" spans="1:89">
      <c r="A11" s="68" t="s">
        <v>743</v>
      </c>
      <c r="B11">
        <v>544.32221944199705</v>
      </c>
      <c r="C11">
        <v>1740.4598689421064</v>
      </c>
      <c r="D11">
        <v>348.76631311411876</v>
      </c>
      <c r="E11">
        <v>329.68602875859102</v>
      </c>
      <c r="F11">
        <v>141.49685840359061</v>
      </c>
      <c r="G11">
        <v>564.21467478580894</v>
      </c>
      <c r="H11">
        <v>8.4352492903416803</v>
      </c>
      <c r="I11" s="69">
        <v>581.24122627467364</v>
      </c>
      <c r="J11">
        <v>1281.0937907344851</v>
      </c>
      <c r="K11">
        <v>775.85434231071156</v>
      </c>
      <c r="L11">
        <v>33.894399831472185</v>
      </c>
      <c r="M11">
        <v>401.62487915709238</v>
      </c>
      <c r="N11" s="69">
        <v>2810.6526775538482</v>
      </c>
      <c r="O11" s="69">
        <v>700.24021302068979</v>
      </c>
      <c r="P11" s="69">
        <v>417.33524152956204</v>
      </c>
      <c r="Q11">
        <v>309.03239408030709</v>
      </c>
      <c r="R11" s="69">
        <v>1923.5326998505254</v>
      </c>
      <c r="S11" s="69">
        <v>2576.068060210845</v>
      </c>
      <c r="T11" s="69">
        <v>235.16361849345978</v>
      </c>
      <c r="U11" s="69">
        <v>510.30715995140645</v>
      </c>
      <c r="V11" s="69">
        <v>2164.7525632559723</v>
      </c>
      <c r="W11">
        <v>298.66548034463045</v>
      </c>
      <c r="X11">
        <v>420.18122736162246</v>
      </c>
      <c r="Y11" s="70">
        <v>54.389379076637709</v>
      </c>
      <c r="Z11" s="70">
        <v>27.797628082978665</v>
      </c>
      <c r="AA11" s="68">
        <v>35.476052817108553</v>
      </c>
      <c r="AB11">
        <v>1018.1079490036651</v>
      </c>
      <c r="AC11" s="69">
        <v>407.40180554263458</v>
      </c>
      <c r="AD11">
        <v>1502.3927698223299</v>
      </c>
      <c r="AE11">
        <v>798.63893166780133</v>
      </c>
      <c r="AF11">
        <v>1217.7626552765412</v>
      </c>
      <c r="AG11">
        <v>954.59207837944268</v>
      </c>
      <c r="AH11">
        <v>651.87961719892826</v>
      </c>
      <c r="AI11" s="69">
        <v>831.02903060734957</v>
      </c>
      <c r="AJ11" s="69">
        <v>2307.086032274588</v>
      </c>
      <c r="AK11" s="69">
        <v>860.3542305422784</v>
      </c>
      <c r="AL11" s="69">
        <v>223.36624251020078</v>
      </c>
      <c r="AM11" s="69">
        <v>108.01860284227111</v>
      </c>
      <c r="AN11">
        <v>102.71961634265402</v>
      </c>
      <c r="AO11">
        <v>460.05424648799101</v>
      </c>
      <c r="AP11">
        <v>890.15482318750071</v>
      </c>
      <c r="AQ11">
        <v>288.6453625868341</v>
      </c>
      <c r="AR11">
        <v>296.28307576313631</v>
      </c>
      <c r="AS11" s="69">
        <v>497.20497077492894</v>
      </c>
      <c r="AT11" s="69">
        <v>949.50553427941884</v>
      </c>
      <c r="AU11">
        <v>1386.0820290934873</v>
      </c>
      <c r="AV11">
        <v>2560.6465379289957</v>
      </c>
      <c r="AW11">
        <v>260.33218647101455</v>
      </c>
      <c r="AX11">
        <v>233.95698196866255</v>
      </c>
      <c r="AY11" s="69">
        <v>886.25547787984146</v>
      </c>
      <c r="AZ11" s="69">
        <v>275.94695131538754</v>
      </c>
      <c r="BA11" s="70">
        <v>1172.2626063842733</v>
      </c>
      <c r="BB11" s="70">
        <v>1519.8736547327785</v>
      </c>
      <c r="BC11">
        <v>613.62687584010723</v>
      </c>
      <c r="BD11" s="69">
        <v>242.03229003823301</v>
      </c>
      <c r="BE11">
        <v>810.70628061977823</v>
      </c>
      <c r="BF11" s="69">
        <v>254.66600404090616</v>
      </c>
      <c r="BG11" s="69">
        <v>272.67611806397002</v>
      </c>
      <c r="BH11">
        <v>1350.7582187392543</v>
      </c>
      <c r="BI11">
        <v>256.62748723183842</v>
      </c>
      <c r="BJ11">
        <v>155.15005430683101</v>
      </c>
      <c r="BK11">
        <v>751.91200213496882</v>
      </c>
      <c r="BL11">
        <v>585.65566788325225</v>
      </c>
      <c r="BM11">
        <v>692.03452806417306</v>
      </c>
      <c r="BN11">
        <v>86.225154841511653</v>
      </c>
      <c r="BO11">
        <v>874.66265429558598</v>
      </c>
      <c r="BP11">
        <v>153.7578031219538</v>
      </c>
      <c r="BQ11">
        <v>574.9900591333236</v>
      </c>
      <c r="BR11" s="69">
        <v>60.601126279829785</v>
      </c>
      <c r="BS11">
        <v>530.76883312389191</v>
      </c>
      <c r="BT11">
        <v>904.97931016683572</v>
      </c>
      <c r="BU11">
        <v>538.08161139921822</v>
      </c>
      <c r="BV11">
        <v>65.377786194272176</v>
      </c>
      <c r="BW11">
        <v>2171.7480072795579</v>
      </c>
      <c r="BX11">
        <v>224.39557559244383</v>
      </c>
      <c r="BY11" s="69">
        <v>125.39226159231231</v>
      </c>
      <c r="BZ11" s="69">
        <v>223.18837238038702</v>
      </c>
      <c r="CA11">
        <v>1782.9188847444568</v>
      </c>
      <c r="CB11" s="69">
        <v>694.05133906824369</v>
      </c>
      <c r="CC11" s="69">
        <v>177.19015223372423</v>
      </c>
      <c r="CD11" s="69">
        <v>568.50643694546727</v>
      </c>
      <c r="CE11" s="69">
        <v>19.396617402018805</v>
      </c>
      <c r="CF11" s="69">
        <v>349.69993436322505</v>
      </c>
      <c r="CG11" s="69">
        <v>124.54176167501927</v>
      </c>
      <c r="CH11">
        <v>4653.0993543820268</v>
      </c>
      <c r="CI11" s="69">
        <v>333.08309701286817</v>
      </c>
      <c r="CJ11">
        <v>0</v>
      </c>
      <c r="CK11">
        <v>0</v>
      </c>
    </row>
    <row r="12" spans="1:89">
      <c r="A12" s="68" t="s">
        <v>708</v>
      </c>
      <c r="B12">
        <v>5.6416147604267811E-3</v>
      </c>
      <c r="C12">
        <v>16.967989531298308</v>
      </c>
      <c r="D12">
        <v>4.2833409108122521E-2</v>
      </c>
      <c r="E12">
        <v>1.0915024454521562E-2</v>
      </c>
      <c r="F12">
        <v>3.4550050023112685E-3</v>
      </c>
      <c r="G12">
        <v>8.0736247690945556E-4</v>
      </c>
      <c r="H12">
        <v>1.3799567977952698</v>
      </c>
      <c r="I12" s="69">
        <v>7.7600768208593266E-4</v>
      </c>
      <c r="J12">
        <v>3.4523385578327806E-2</v>
      </c>
      <c r="K12">
        <v>9.7965696187048475E-3</v>
      </c>
      <c r="L12">
        <v>36.357517543153442</v>
      </c>
      <c r="M12">
        <v>3.7389292297629731E-2</v>
      </c>
      <c r="N12" s="69">
        <v>3.2627803412425404E-4</v>
      </c>
      <c r="O12" s="69">
        <v>0.12395328784668204</v>
      </c>
      <c r="P12" s="69">
        <v>1.5915675616050781E-3</v>
      </c>
      <c r="Q12">
        <v>2.2327031972902158E-3</v>
      </c>
      <c r="R12" s="69">
        <v>2.5596981109758766E-2</v>
      </c>
      <c r="S12" s="69">
        <v>3.0041811474155598E-2</v>
      </c>
      <c r="T12" s="69">
        <v>3.3733614452822486E-3</v>
      </c>
      <c r="U12" s="69">
        <v>3.002830142018608E-3</v>
      </c>
      <c r="V12" s="69">
        <v>8.6031956588834095</v>
      </c>
      <c r="W12">
        <v>91.475551995896339</v>
      </c>
      <c r="X12">
        <v>135.45071666466359</v>
      </c>
      <c r="Y12" s="70">
        <v>0.71710743383131226</v>
      </c>
      <c r="Z12" s="70">
        <v>6.1950405926065173</v>
      </c>
      <c r="AA12" s="68">
        <v>1.3311124495575722E-2</v>
      </c>
      <c r="AB12">
        <v>0.86717039594037848</v>
      </c>
      <c r="AC12" s="69">
        <v>0.13817312180255728</v>
      </c>
      <c r="AD12">
        <v>2.090187280603757E-5</v>
      </c>
      <c r="AE12">
        <v>1.5604839173409962E-5</v>
      </c>
      <c r="AF12">
        <v>1.0507908661487251</v>
      </c>
      <c r="AG12">
        <v>0.11802967409007743</v>
      </c>
      <c r="AH12">
        <v>1.1321432315468928E-5</v>
      </c>
      <c r="AI12" s="69">
        <v>2.0620046091208946E-2</v>
      </c>
      <c r="AJ12" s="69">
        <v>0.15947775090333297</v>
      </c>
      <c r="AK12" s="69">
        <v>2.9941646442475114E-2</v>
      </c>
      <c r="AL12" s="69">
        <v>4.8408909411427933E-2</v>
      </c>
      <c r="AM12" s="69">
        <v>0.18711547128006745</v>
      </c>
      <c r="AN12">
        <v>8.3017565156101852E-3</v>
      </c>
      <c r="AO12">
        <v>3.5373817874281959</v>
      </c>
      <c r="AP12">
        <v>4.0947725923505939E-3</v>
      </c>
      <c r="AQ12">
        <v>2.8753407701099215E-2</v>
      </c>
      <c r="AR12">
        <v>2.4839039236769782</v>
      </c>
      <c r="AS12" s="69">
        <v>0.23747345389249633</v>
      </c>
      <c r="AT12" s="69">
        <v>3.7781083435140519</v>
      </c>
      <c r="AU12">
        <v>0.53536911513019414</v>
      </c>
      <c r="AV12">
        <v>9.6227982107925436E-2</v>
      </c>
      <c r="AW12">
        <v>7.8518123022415353E-3</v>
      </c>
      <c r="AX12">
        <v>1.0100598411966806</v>
      </c>
      <c r="AY12" s="69">
        <v>0.25477156540128071</v>
      </c>
      <c r="AZ12" s="69">
        <v>0.10280787381380661</v>
      </c>
      <c r="BA12" s="70">
        <v>10.053848487708109</v>
      </c>
      <c r="BB12" s="70">
        <v>0.43938475785263081</v>
      </c>
      <c r="BC12">
        <v>42.34015759279383</v>
      </c>
      <c r="BD12" s="69">
        <v>16.700189816056575</v>
      </c>
      <c r="BE12">
        <v>0.62937231680080774</v>
      </c>
      <c r="BF12" s="69">
        <v>0.19770382542379764</v>
      </c>
      <c r="BG12" s="69">
        <v>2.2967860629610799</v>
      </c>
      <c r="BH12">
        <v>2.1964547835337197E-3</v>
      </c>
      <c r="BI12">
        <v>1.5753233483761164E-5</v>
      </c>
      <c r="BJ12">
        <v>6.3517674206206782E-4</v>
      </c>
      <c r="BK12">
        <v>5.6862974852498773</v>
      </c>
      <c r="BL12">
        <v>9.2815607556975266E-3</v>
      </c>
      <c r="BM12">
        <v>1.4183814894139658E-2</v>
      </c>
      <c r="BN12">
        <v>0</v>
      </c>
      <c r="BO12">
        <v>1.7691311192187583E-5</v>
      </c>
      <c r="BP12">
        <v>1.7271009606954025E-4</v>
      </c>
      <c r="BQ12">
        <v>1.4112605180966635</v>
      </c>
      <c r="BR12" s="69">
        <v>0.14873992256461491</v>
      </c>
      <c r="BS12">
        <v>0.63833068509765978</v>
      </c>
      <c r="BT12">
        <v>2.2951318054314183E-3</v>
      </c>
      <c r="BU12">
        <v>0.64475875091947832</v>
      </c>
      <c r="BV12">
        <v>7.833923120860041E-2</v>
      </c>
      <c r="BW12">
        <v>2.6023069787578099</v>
      </c>
      <c r="BX12">
        <v>616.86655328516497</v>
      </c>
      <c r="BY12" s="69">
        <v>344.70506832794302</v>
      </c>
      <c r="BZ12" s="69">
        <v>36.275124193151377</v>
      </c>
      <c r="CA12">
        <v>0.66689737213608868</v>
      </c>
      <c r="CB12" s="69">
        <v>0.25960856554530604</v>
      </c>
      <c r="CC12" s="69">
        <v>6.7818373470345059E-3</v>
      </c>
      <c r="CD12" s="69">
        <v>8.3927330097796723E-2</v>
      </c>
      <c r="CE12" s="69">
        <v>3.1083927918387414E-4</v>
      </c>
      <c r="CF12" s="69">
        <v>1.072952000142386E-2</v>
      </c>
      <c r="CG12" s="69">
        <v>0.17100959579937774</v>
      </c>
      <c r="CH12">
        <v>4.7493803193927042E-2</v>
      </c>
      <c r="CI12" s="69">
        <v>3.3997518324759318E-3</v>
      </c>
      <c r="CJ12">
        <v>0</v>
      </c>
      <c r="CK12">
        <v>0</v>
      </c>
    </row>
    <row r="13" spans="1:89">
      <c r="A13" s="68" t="s">
        <v>744</v>
      </c>
      <c r="B13">
        <v>1.6017181431654628</v>
      </c>
      <c r="C13">
        <v>35.152221611999352</v>
      </c>
      <c r="D13">
        <v>59.926994541299585</v>
      </c>
      <c r="E13">
        <v>17.835449119971077</v>
      </c>
      <c r="F13">
        <v>1.1136517951108496</v>
      </c>
      <c r="G13">
        <v>0.32769321867756124</v>
      </c>
      <c r="H13">
        <v>1948.4310534374174</v>
      </c>
      <c r="I13" s="69">
        <v>27.860550636136132</v>
      </c>
      <c r="J13">
        <v>157.66267005988544</v>
      </c>
      <c r="K13">
        <v>12.532465433516384</v>
      </c>
      <c r="L13">
        <v>4.0573841434955282</v>
      </c>
      <c r="M13">
        <v>1570.2306704630325</v>
      </c>
      <c r="N13" s="69">
        <v>605.79702345781573</v>
      </c>
      <c r="O13" s="69">
        <v>1015.5057704011272</v>
      </c>
      <c r="P13" s="69">
        <v>204.2585917461551</v>
      </c>
      <c r="Q13">
        <v>9.5900896110506739</v>
      </c>
      <c r="R13" s="69">
        <v>21.696440320665236</v>
      </c>
      <c r="S13" s="69">
        <v>122.03691836697159</v>
      </c>
      <c r="T13" s="69">
        <v>67.093258489431165</v>
      </c>
      <c r="U13" s="69">
        <v>1.8551802898978249</v>
      </c>
      <c r="V13" s="69">
        <v>512.81420378315875</v>
      </c>
      <c r="W13">
        <v>102.60884847209354</v>
      </c>
      <c r="X13">
        <v>159.67396482402498</v>
      </c>
      <c r="Y13" s="70">
        <v>3.2638387675939109</v>
      </c>
      <c r="Z13" s="70">
        <v>6.5713707953547678</v>
      </c>
      <c r="AA13" s="68">
        <v>8.0202493895169997</v>
      </c>
      <c r="AB13">
        <v>91.242932672252081</v>
      </c>
      <c r="AC13" s="69">
        <v>143.79367760450558</v>
      </c>
      <c r="AD13">
        <v>0.79512062430153096</v>
      </c>
      <c r="AE13">
        <v>0.52481975054837127</v>
      </c>
      <c r="AF13">
        <v>4.7116293502808144</v>
      </c>
      <c r="AG13">
        <v>41.088343698233807</v>
      </c>
      <c r="AH13">
        <v>0.54431330785919652</v>
      </c>
      <c r="AI13" s="69">
        <v>145.58852721353438</v>
      </c>
      <c r="AJ13" s="69">
        <v>113.81457072393754</v>
      </c>
      <c r="AK13" s="69">
        <v>8.0283960076379248</v>
      </c>
      <c r="AL13" s="69">
        <v>43.018843021376398</v>
      </c>
      <c r="AM13" s="69">
        <v>45.459060921313096</v>
      </c>
      <c r="AN13">
        <v>58.162398397206879</v>
      </c>
      <c r="AO13">
        <v>4.2422749709266583</v>
      </c>
      <c r="AP13">
        <v>4.5731078703942423</v>
      </c>
      <c r="AQ13">
        <v>1.6047194859859559</v>
      </c>
      <c r="AR13">
        <v>16.929149059475051</v>
      </c>
      <c r="AS13" s="69">
        <v>238.2699107757918</v>
      </c>
      <c r="AT13" s="69">
        <v>60.179547212516582</v>
      </c>
      <c r="AU13">
        <v>187.01107978028458</v>
      </c>
      <c r="AV13">
        <v>239.71600972038436</v>
      </c>
      <c r="AW13">
        <v>3.8769708839968042</v>
      </c>
      <c r="AX13">
        <v>3.4377765896611332</v>
      </c>
      <c r="AY13" s="69">
        <v>100.5059950351482</v>
      </c>
      <c r="AZ13" s="69">
        <v>278.33871583812856</v>
      </c>
      <c r="BA13" s="70">
        <v>135.95321524877718</v>
      </c>
      <c r="BB13" s="70">
        <v>732.32844930280453</v>
      </c>
      <c r="BC13">
        <v>285.53948112542639</v>
      </c>
      <c r="BD13" s="69">
        <v>112.62507760680892</v>
      </c>
      <c r="BE13">
        <v>43.133065257525473</v>
      </c>
      <c r="BF13" s="69">
        <v>13.549328078193833</v>
      </c>
      <c r="BG13" s="69">
        <v>1238.179110272727</v>
      </c>
      <c r="BH13">
        <v>30.827725233668072</v>
      </c>
      <c r="BI13">
        <v>1.1076894676243565</v>
      </c>
      <c r="BJ13">
        <v>5.5575386502218311</v>
      </c>
      <c r="BK13">
        <v>21.505136382024393</v>
      </c>
      <c r="BL13">
        <v>1.7110631113639989</v>
      </c>
      <c r="BM13">
        <v>6.5447908828983632</v>
      </c>
      <c r="BN13">
        <v>7.5424380712122625</v>
      </c>
      <c r="BO13">
        <v>0.98083458625108244</v>
      </c>
      <c r="BP13">
        <v>9.6079842320868369</v>
      </c>
      <c r="BQ13">
        <v>49.643540086935893</v>
      </c>
      <c r="BR13" s="69">
        <v>5.2321851378105659</v>
      </c>
      <c r="BS13">
        <v>10.765670527662568</v>
      </c>
      <c r="BT13">
        <v>0.75019682646409147</v>
      </c>
      <c r="BU13">
        <v>3.9114243701232936</v>
      </c>
      <c r="BV13">
        <v>0.47524438815148451</v>
      </c>
      <c r="BW13">
        <v>15.786876751559442</v>
      </c>
      <c r="BX13">
        <v>71.562732290039861</v>
      </c>
      <c r="BY13" s="69">
        <v>39.989259252914863</v>
      </c>
      <c r="BZ13" s="69">
        <v>62.678649917124119</v>
      </c>
      <c r="CA13">
        <v>50.79688594914591</v>
      </c>
      <c r="CB13" s="69">
        <v>19.774117047705573</v>
      </c>
      <c r="CC13" s="69">
        <v>1.8394966243315265</v>
      </c>
      <c r="CD13" s="69">
        <v>8.4333904528735086</v>
      </c>
      <c r="CE13" s="69">
        <v>0.62830382853261735</v>
      </c>
      <c r="CF13" s="69">
        <v>11.718771440488258</v>
      </c>
      <c r="CG13" s="69">
        <v>15.756665912551879</v>
      </c>
      <c r="CH13">
        <v>47.207001812971306</v>
      </c>
      <c r="CI13" s="69">
        <v>3.3792217115993295</v>
      </c>
      <c r="CJ13">
        <v>0</v>
      </c>
      <c r="CK13">
        <v>0</v>
      </c>
    </row>
    <row r="14" spans="1:89">
      <c r="A14" s="68" t="s">
        <v>745</v>
      </c>
      <c r="B14">
        <v>9.9996045481024587E-2</v>
      </c>
      <c r="C14">
        <v>1.5528282989908382</v>
      </c>
      <c r="D14">
        <v>0.45904316313547433</v>
      </c>
      <c r="E14">
        <v>0.28001558287882483</v>
      </c>
      <c r="F14">
        <v>4.9086643713011274E-2</v>
      </c>
      <c r="G14">
        <v>3.1229538056408768E-2</v>
      </c>
      <c r="H14">
        <v>176.03590256937932</v>
      </c>
      <c r="I14" s="69">
        <v>7.0339257072576947E-2</v>
      </c>
      <c r="J14">
        <v>2.6270194766287003</v>
      </c>
      <c r="K14">
        <v>0.92347555943995163</v>
      </c>
      <c r="L14">
        <v>1.7863619765540056E-2</v>
      </c>
      <c r="M14">
        <v>2.6875633470869076</v>
      </c>
      <c r="N14" s="69">
        <v>3524.9902204994855</v>
      </c>
      <c r="O14" s="69">
        <v>1.8567636832237362</v>
      </c>
      <c r="P14" s="69">
        <v>2.5959021218608993</v>
      </c>
      <c r="Q14">
        <v>0.59224993320918817</v>
      </c>
      <c r="R14" s="69">
        <v>0.91596826428707412</v>
      </c>
      <c r="S14" s="69">
        <v>6.5204318947598043</v>
      </c>
      <c r="T14" s="69">
        <v>0.41460049949623629</v>
      </c>
      <c r="U14" s="69">
        <v>7.3374265586585344E-2</v>
      </c>
      <c r="V14" s="69">
        <v>1.9176436434336981</v>
      </c>
      <c r="W14">
        <v>9.850264891322178</v>
      </c>
      <c r="X14">
        <v>4.3537189959825264</v>
      </c>
      <c r="Y14" s="70">
        <v>4.8742231418177309E-2</v>
      </c>
      <c r="Z14" s="70">
        <v>0.31439814071236299</v>
      </c>
      <c r="AA14" s="68">
        <v>0.75638279416411913</v>
      </c>
      <c r="AB14">
        <v>72.586419899362127</v>
      </c>
      <c r="AC14" s="69">
        <v>1.0970471884845976</v>
      </c>
      <c r="AD14">
        <v>1.2506224299363258E-2</v>
      </c>
      <c r="AE14">
        <v>3.2462666963155466E-2</v>
      </c>
      <c r="AF14">
        <v>0.13898224822768543</v>
      </c>
      <c r="AG14">
        <v>0.47022200633975242</v>
      </c>
      <c r="AH14">
        <v>1.2482507515422866E-2</v>
      </c>
      <c r="AI14" s="69">
        <v>0.88850027482150673</v>
      </c>
      <c r="AJ14" s="69">
        <v>84.057156651127073</v>
      </c>
      <c r="AK14" s="69">
        <v>0.72581643934563389</v>
      </c>
      <c r="AL14" s="69">
        <v>0.78414564605946169</v>
      </c>
      <c r="AM14" s="69">
        <v>0.11816358746282055</v>
      </c>
      <c r="AN14">
        <v>0.14712805611628754</v>
      </c>
      <c r="AO14">
        <v>0.24782952217664914</v>
      </c>
      <c r="AP14">
        <v>0.12545310649114913</v>
      </c>
      <c r="AQ14">
        <v>0.12961795917966576</v>
      </c>
      <c r="AR14">
        <v>0.407276153324798</v>
      </c>
      <c r="AS14" s="69">
        <v>2.8885318321807651</v>
      </c>
      <c r="AT14" s="69">
        <v>1.7413471188951832</v>
      </c>
      <c r="AU14">
        <v>2045.3289625859941</v>
      </c>
      <c r="AV14">
        <v>1964.3330127542447</v>
      </c>
      <c r="AW14">
        <v>110.39429805456341</v>
      </c>
      <c r="AX14">
        <v>28.061475202391946</v>
      </c>
      <c r="AY14" s="69">
        <v>1.7480022494426386</v>
      </c>
      <c r="AZ14" s="69">
        <v>1.0319635515871377</v>
      </c>
      <c r="BA14" s="70">
        <v>0.49255658040737582</v>
      </c>
      <c r="BB14" s="70">
        <v>1.9242414047388767</v>
      </c>
      <c r="BC14">
        <v>23.57392797235142</v>
      </c>
      <c r="BD14" s="69">
        <v>9.2982429502180004</v>
      </c>
      <c r="BE14">
        <v>3.3170771227492648</v>
      </c>
      <c r="BF14" s="69">
        <v>1.0419886907749865</v>
      </c>
      <c r="BG14" s="69">
        <v>2.5506858544108253</v>
      </c>
      <c r="BH14">
        <v>0.50703995868954399</v>
      </c>
      <c r="BI14">
        <v>3.5945206099003264E-2</v>
      </c>
      <c r="BJ14">
        <v>3.604138635643156E-2</v>
      </c>
      <c r="BK14">
        <v>19.772355266543904</v>
      </c>
      <c r="BL14">
        <v>1.9947018218072035</v>
      </c>
      <c r="BM14">
        <v>8.4598369861288852E-2</v>
      </c>
      <c r="BN14">
        <v>6.958100058036161E-2</v>
      </c>
      <c r="BO14">
        <v>9.4077199506221759E-2</v>
      </c>
      <c r="BP14">
        <v>279.00671056145268</v>
      </c>
      <c r="BQ14">
        <v>37.360821502709442</v>
      </c>
      <c r="BR14" s="69">
        <v>3.9376469659606643</v>
      </c>
      <c r="BS14">
        <v>20.442669766145567</v>
      </c>
      <c r="BT14">
        <v>3.236352301286578</v>
      </c>
      <c r="BU14">
        <v>3.1269995373606569</v>
      </c>
      <c r="BV14">
        <v>0.37993550207289245</v>
      </c>
      <c r="BW14">
        <v>12.620864326449963</v>
      </c>
      <c r="BX14">
        <v>0.19864486338692239</v>
      </c>
      <c r="BY14" s="69">
        <v>0.11100276201087837</v>
      </c>
      <c r="BZ14" s="69">
        <v>0.24312918594430646</v>
      </c>
      <c r="CA14">
        <v>0.76203026488557513</v>
      </c>
      <c r="CB14" s="69">
        <v>0.29664172065246064</v>
      </c>
      <c r="CC14" s="69">
        <v>0.84134969127848158</v>
      </c>
      <c r="CD14" s="69">
        <v>0.51011027727405467</v>
      </c>
      <c r="CE14" s="69">
        <v>7.8438965791264484E-2</v>
      </c>
      <c r="CF14" s="69">
        <v>0.65845576746562917</v>
      </c>
      <c r="CG14" s="69">
        <v>0.21749609615159363</v>
      </c>
      <c r="CH14">
        <v>4.0983773295720258</v>
      </c>
      <c r="CI14" s="69">
        <v>0.29337439622379957</v>
      </c>
      <c r="CJ14">
        <v>0</v>
      </c>
      <c r="CK14">
        <v>0</v>
      </c>
    </row>
    <row r="15" spans="1:89">
      <c r="A15" s="68" t="s">
        <v>746</v>
      </c>
      <c r="B15">
        <v>2.3647312382028951</v>
      </c>
      <c r="C15">
        <v>37.089410912299847</v>
      </c>
      <c r="D15">
        <v>14.774015832478142</v>
      </c>
      <c r="E15">
        <v>14.200053647329161</v>
      </c>
      <c r="F15">
        <v>17.784408886298078</v>
      </c>
      <c r="G15">
        <v>1.5366594431227247</v>
      </c>
      <c r="H15">
        <v>46.033597095602666</v>
      </c>
      <c r="I15" s="69">
        <v>2.3493568933803672</v>
      </c>
      <c r="J15">
        <v>59.090698073421528</v>
      </c>
      <c r="K15">
        <v>10.459627062278782</v>
      </c>
      <c r="L15">
        <v>8.6686796044257068</v>
      </c>
      <c r="M15">
        <v>83.829089756207836</v>
      </c>
      <c r="N15" s="69">
        <v>67.422797702166505</v>
      </c>
      <c r="O15" s="69">
        <v>264.7591551825102</v>
      </c>
      <c r="P15" s="69">
        <v>54.961328563110555</v>
      </c>
      <c r="Q15">
        <v>9.0470928481170496</v>
      </c>
      <c r="R15" s="69">
        <v>61.830829317918472</v>
      </c>
      <c r="S15" s="69">
        <v>156.60405656125468</v>
      </c>
      <c r="T15" s="69">
        <v>31.362600820191648</v>
      </c>
      <c r="U15" s="69">
        <v>11.701012990595604</v>
      </c>
      <c r="V15" s="69">
        <v>154.61113459634026</v>
      </c>
      <c r="W15">
        <v>228.97441858892918</v>
      </c>
      <c r="X15">
        <v>527.79183200963666</v>
      </c>
      <c r="Y15" s="70">
        <v>0.84407442569361313</v>
      </c>
      <c r="Z15" s="70">
        <v>32.82406521049802</v>
      </c>
      <c r="AA15" s="68">
        <v>8.7663054596114627</v>
      </c>
      <c r="AB15">
        <v>154.75175657387882</v>
      </c>
      <c r="AC15" s="69">
        <v>55.318577895923234</v>
      </c>
      <c r="AD15">
        <v>17.001576932236841</v>
      </c>
      <c r="AE15">
        <v>4.1903867416212108</v>
      </c>
      <c r="AF15">
        <v>24.177463925965395</v>
      </c>
      <c r="AG15">
        <v>42.834696814594878</v>
      </c>
      <c r="AH15">
        <v>13.128220029692882</v>
      </c>
      <c r="AI15" s="69">
        <v>38.504720745571582</v>
      </c>
      <c r="AJ15" s="69">
        <v>57.205621902239635</v>
      </c>
      <c r="AK15" s="69">
        <v>84.937238636655465</v>
      </c>
      <c r="AL15" s="69">
        <v>115.83724013904714</v>
      </c>
      <c r="AM15" s="69">
        <v>12.205903201168645</v>
      </c>
      <c r="AN15">
        <v>4.1425155885088492</v>
      </c>
      <c r="AO15">
        <v>85.352995354217967</v>
      </c>
      <c r="AP15">
        <v>133.45270814297027</v>
      </c>
      <c r="AQ15">
        <v>8.1553180878331357</v>
      </c>
      <c r="AR15">
        <v>23.214948854231192</v>
      </c>
      <c r="AS15" s="69">
        <v>51.389858420898271</v>
      </c>
      <c r="AT15" s="69">
        <v>114.10461817531423</v>
      </c>
      <c r="AU15">
        <v>76.365324411723279</v>
      </c>
      <c r="AV15">
        <v>26.468733389543903</v>
      </c>
      <c r="AW15">
        <v>6.1935769358592543</v>
      </c>
      <c r="AX15">
        <v>21.169132922103515</v>
      </c>
      <c r="AY15" s="69">
        <v>444.5033231342386</v>
      </c>
      <c r="AZ15" s="69">
        <v>94.451939195470786</v>
      </c>
      <c r="BA15" s="70">
        <v>14.875297037223424</v>
      </c>
      <c r="BB15" s="70">
        <v>64.956743905259756</v>
      </c>
      <c r="BC15">
        <v>63.990578439856101</v>
      </c>
      <c r="BD15" s="69">
        <v>25.239745601861816</v>
      </c>
      <c r="BE15">
        <v>139.03370456790012</v>
      </c>
      <c r="BF15" s="69">
        <v>43.674458698213755</v>
      </c>
      <c r="BG15" s="69">
        <v>111.27190510570851</v>
      </c>
      <c r="BH15">
        <v>349.13018007314236</v>
      </c>
      <c r="BI15">
        <v>2.6682257270449963</v>
      </c>
      <c r="BJ15">
        <v>46.728039669398989</v>
      </c>
      <c r="BK15">
        <v>35.974459253503042</v>
      </c>
      <c r="BL15">
        <v>6.1721107728587219</v>
      </c>
      <c r="BM15">
        <v>34.102210271110778</v>
      </c>
      <c r="BN15">
        <v>73.855520078836719</v>
      </c>
      <c r="BO15">
        <v>26.527669176793051</v>
      </c>
      <c r="BP15">
        <v>43.922187080778443</v>
      </c>
      <c r="BQ15">
        <v>37.831304075241171</v>
      </c>
      <c r="BR15" s="69">
        <v>3.9872335167845687</v>
      </c>
      <c r="BS15">
        <v>30.799537119345096</v>
      </c>
      <c r="BT15">
        <v>5.5428964154100004</v>
      </c>
      <c r="BU15">
        <v>10.439715946121147</v>
      </c>
      <c r="BV15">
        <v>1.268442374902228</v>
      </c>
      <c r="BW15">
        <v>42.135675745536496</v>
      </c>
      <c r="BX15">
        <v>33.929482281540714</v>
      </c>
      <c r="BY15" s="69">
        <v>18.959796808408829</v>
      </c>
      <c r="BZ15" s="69">
        <v>44.756317508126926</v>
      </c>
      <c r="CA15">
        <v>78.678119706656204</v>
      </c>
      <c r="CB15" s="69">
        <v>30.627671738191836</v>
      </c>
      <c r="CC15" s="69">
        <v>6.2049074448268673</v>
      </c>
      <c r="CD15" s="69">
        <v>76.367707093655866</v>
      </c>
      <c r="CE15" s="69">
        <v>4.0088324196910294</v>
      </c>
      <c r="CF15" s="69">
        <v>57.116753502738057</v>
      </c>
      <c r="CG15" s="69">
        <v>10.342243315818079</v>
      </c>
      <c r="CH15">
        <v>72.406014811660583</v>
      </c>
      <c r="CI15" s="69">
        <v>5.1830442075377734</v>
      </c>
      <c r="CJ15">
        <v>0</v>
      </c>
      <c r="CK15">
        <v>0</v>
      </c>
    </row>
    <row r="16" spans="1:89">
      <c r="A16" s="68" t="s">
        <v>747</v>
      </c>
      <c r="B16">
        <v>6.0955683220010544</v>
      </c>
      <c r="C16">
        <v>7.021320270583594</v>
      </c>
      <c r="D16">
        <v>40.390017491344302</v>
      </c>
      <c r="E16">
        <v>1.7984612151762307</v>
      </c>
      <c r="F16">
        <v>0.13049915829912406</v>
      </c>
      <c r="G16">
        <v>1.0516089312945078</v>
      </c>
      <c r="H16">
        <v>27.144488227289091</v>
      </c>
      <c r="I16" s="69">
        <v>0.35712977117493294</v>
      </c>
      <c r="J16">
        <v>57.405917096913676</v>
      </c>
      <c r="K16">
        <v>94.640517226381348</v>
      </c>
      <c r="L16">
        <v>0.1048327339107521</v>
      </c>
      <c r="M16">
        <v>17.69704560304902</v>
      </c>
      <c r="N16" s="69">
        <v>44.091258128113729</v>
      </c>
      <c r="O16" s="69">
        <v>22.540991509046613</v>
      </c>
      <c r="P16" s="69">
        <v>288.28069187899598</v>
      </c>
      <c r="Q16">
        <v>6.9128946697898748</v>
      </c>
      <c r="R16" s="69">
        <v>1.7494010189414204</v>
      </c>
      <c r="S16" s="69">
        <v>8.9570122530074112</v>
      </c>
      <c r="T16" s="69">
        <v>0.97504558981697209</v>
      </c>
      <c r="U16" s="69">
        <v>0.441244850204074</v>
      </c>
      <c r="V16" s="69">
        <v>26.430484155844006</v>
      </c>
      <c r="W16">
        <v>20.236043465425549</v>
      </c>
      <c r="X16">
        <v>12.926257079720465</v>
      </c>
      <c r="Y16" s="70">
        <v>0.47968445737320159</v>
      </c>
      <c r="Z16" s="70">
        <v>0.56109242566880424</v>
      </c>
      <c r="AA16" s="68">
        <v>0.13820991750517453</v>
      </c>
      <c r="AB16">
        <v>231.07528072226935</v>
      </c>
      <c r="AC16" s="69">
        <v>4.0632439876473692</v>
      </c>
      <c r="AD16">
        <v>0.23920038825368831</v>
      </c>
      <c r="AE16">
        <v>0.12856162347274017</v>
      </c>
      <c r="AF16">
        <v>1.4953913018069023</v>
      </c>
      <c r="AG16">
        <v>48.621696061081622</v>
      </c>
      <c r="AH16">
        <v>0.10701022458218361</v>
      </c>
      <c r="AI16" s="69">
        <v>29.637978287807069</v>
      </c>
      <c r="AJ16" s="69">
        <v>30.121705901117792</v>
      </c>
      <c r="AK16" s="69">
        <v>12.492872623620563</v>
      </c>
      <c r="AL16" s="69">
        <v>2.73376933863881</v>
      </c>
      <c r="AM16" s="69">
        <v>2.0796777141964058</v>
      </c>
      <c r="AN16">
        <v>0.56644969844577253</v>
      </c>
      <c r="AO16">
        <v>0.70175407081252728</v>
      </c>
      <c r="AP16">
        <v>1.095973307574118</v>
      </c>
      <c r="AQ16">
        <v>0.20106359755895825</v>
      </c>
      <c r="AR16">
        <v>0.9182906457822636</v>
      </c>
      <c r="AS16" s="69">
        <v>8.1256297486287341</v>
      </c>
      <c r="AT16" s="69">
        <v>4.411638151973106</v>
      </c>
      <c r="AU16">
        <v>33.556692463488368</v>
      </c>
      <c r="AV16">
        <v>52.895779231364365</v>
      </c>
      <c r="AW16">
        <v>6.4190202557515086</v>
      </c>
      <c r="AX16">
        <v>3.6052507936057467</v>
      </c>
      <c r="AY16" s="69">
        <v>6.0634971762969743</v>
      </c>
      <c r="AZ16" s="69">
        <v>6.651062227485613</v>
      </c>
      <c r="BA16" s="70">
        <v>1.5339984496698442</v>
      </c>
      <c r="BB16" s="70">
        <v>93.319779338223853</v>
      </c>
      <c r="BC16">
        <v>3.8468629744107083</v>
      </c>
      <c r="BD16" s="69">
        <v>1.5173146611044461</v>
      </c>
      <c r="BE16">
        <v>152.68101258710661</v>
      </c>
      <c r="BF16" s="69">
        <v>47.961468040869569</v>
      </c>
      <c r="BG16" s="69">
        <v>14.483459842006038</v>
      </c>
      <c r="BH16">
        <v>3.100295954273137</v>
      </c>
      <c r="BI16">
        <v>0.11691528105026454</v>
      </c>
      <c r="BJ16">
        <v>1.1073450001187934</v>
      </c>
      <c r="BK16">
        <v>7.5602150997639281</v>
      </c>
      <c r="BL16">
        <v>1.2736071861941953</v>
      </c>
      <c r="BM16">
        <v>4.5107498189218518</v>
      </c>
      <c r="BN16">
        <v>0.68911152636622008</v>
      </c>
      <c r="BO16">
        <v>0.74054763244963262</v>
      </c>
      <c r="BP16">
        <v>3.6909653408581633</v>
      </c>
      <c r="BQ16">
        <v>33.955392889114684</v>
      </c>
      <c r="BR16" s="69">
        <v>3.5787315270390501</v>
      </c>
      <c r="BS16">
        <v>2.7770306518919923</v>
      </c>
      <c r="BT16">
        <v>0.15162725745995534</v>
      </c>
      <c r="BU16">
        <v>4.9067482712396417</v>
      </c>
      <c r="BV16">
        <v>0.59617785218869868</v>
      </c>
      <c r="BW16">
        <v>19.804097658302908</v>
      </c>
      <c r="BX16">
        <v>1.3287159584493597</v>
      </c>
      <c r="BY16" s="69">
        <v>0.74248656019121806</v>
      </c>
      <c r="BZ16" s="69">
        <v>3.320630708382867</v>
      </c>
      <c r="CA16">
        <v>4.1646673608313627</v>
      </c>
      <c r="CB16" s="69">
        <v>1.6212139448918932</v>
      </c>
      <c r="CC16" s="69">
        <v>0.10173443062245376</v>
      </c>
      <c r="CD16" s="69">
        <v>0.98308422913340421</v>
      </c>
      <c r="CE16" s="69">
        <v>6.6529754689770126E-2</v>
      </c>
      <c r="CF16" s="69">
        <v>0.80482766128743843</v>
      </c>
      <c r="CG16" s="69">
        <v>0.33286137197425797</v>
      </c>
      <c r="CH16">
        <v>28.816757186987324</v>
      </c>
      <c r="CI16" s="69">
        <v>2.0627917004760188</v>
      </c>
      <c r="CJ16">
        <v>0</v>
      </c>
      <c r="CK16">
        <v>0</v>
      </c>
    </row>
    <row r="17" spans="1:89">
      <c r="A17" s="68" t="s">
        <v>748</v>
      </c>
      <c r="B17">
        <v>0.14098897770604976</v>
      </c>
      <c r="C17">
        <v>0.58461103374385059</v>
      </c>
      <c r="D17">
        <v>0.67186521780818409</v>
      </c>
      <c r="E17">
        <v>0.27296488423943382</v>
      </c>
      <c r="F17">
        <v>0.43595445910227376</v>
      </c>
      <c r="G17">
        <v>7.3283043244968121E-2</v>
      </c>
      <c r="H17">
        <v>0.20457724866466429</v>
      </c>
      <c r="I17" s="69">
        <v>5.295108165827233E-2</v>
      </c>
      <c r="J17">
        <v>2.2990045975784001</v>
      </c>
      <c r="K17">
        <v>6.9413994884574031</v>
      </c>
      <c r="L17">
        <v>4.7254632219994833E-2</v>
      </c>
      <c r="M17">
        <v>0.24253056695334901</v>
      </c>
      <c r="N17" s="69">
        <v>2.8031921489631271E-2</v>
      </c>
      <c r="O17" s="69">
        <v>0.16403283724822793</v>
      </c>
      <c r="P17" s="69">
        <v>9.5650293687065402E-2</v>
      </c>
      <c r="Q17">
        <v>725.02441999426401</v>
      </c>
      <c r="R17" s="69">
        <v>42.345744254330448</v>
      </c>
      <c r="S17" s="69">
        <v>36.760410336164476</v>
      </c>
      <c r="T17" s="69">
        <v>1.7089052404162479</v>
      </c>
      <c r="U17" s="69">
        <v>9.6703351129994424</v>
      </c>
      <c r="V17" s="69">
        <v>51.082459734949126</v>
      </c>
      <c r="W17">
        <v>2.7453995313008148</v>
      </c>
      <c r="X17">
        <v>4.7621937545218458</v>
      </c>
      <c r="Y17" s="70">
        <v>3.1242426323654138E-2</v>
      </c>
      <c r="Z17" s="70">
        <v>0.19283433215800255</v>
      </c>
      <c r="AA17" s="68">
        <v>0.27748393221384815</v>
      </c>
      <c r="AB17">
        <v>29.571707851197438</v>
      </c>
      <c r="AC17" s="69">
        <v>3.5264032363568165</v>
      </c>
      <c r="AD17">
        <v>0.68967469727267927</v>
      </c>
      <c r="AE17">
        <v>1.0793167223311778E-2</v>
      </c>
      <c r="AF17">
        <v>0.23136265215573715</v>
      </c>
      <c r="AG17">
        <v>0.11783879784663485</v>
      </c>
      <c r="AH17">
        <v>0.21307010882600172</v>
      </c>
      <c r="AI17" s="69">
        <v>1.9162275994667233E-2</v>
      </c>
      <c r="AJ17" s="69">
        <v>0.1197169566826172</v>
      </c>
      <c r="AK17" s="69">
        <v>4.0573503299113405E-2</v>
      </c>
      <c r="AL17" s="69">
        <v>1.2811118373170358</v>
      </c>
      <c r="AM17" s="69">
        <v>8.2307730932174528E-2</v>
      </c>
      <c r="AN17">
        <v>4.1914446986944166E-2</v>
      </c>
      <c r="AO17">
        <v>1.1630597108626139</v>
      </c>
      <c r="AP17">
        <v>4.9729820573269884E-2</v>
      </c>
      <c r="AQ17">
        <v>0.34107672267542594</v>
      </c>
      <c r="AR17">
        <v>19.876400108395657</v>
      </c>
      <c r="AS17" s="69">
        <v>2.126562066933849</v>
      </c>
      <c r="AT17" s="69">
        <v>4.6312125142397287</v>
      </c>
      <c r="AU17">
        <v>0.7180675082306095</v>
      </c>
      <c r="AV17">
        <v>0.68975102018399392</v>
      </c>
      <c r="AW17">
        <v>6.4575326727629237E-2</v>
      </c>
      <c r="AX17">
        <v>0.16829387985653912</v>
      </c>
      <c r="AY17" s="69">
        <v>7.751686915374008</v>
      </c>
      <c r="AZ17" s="69">
        <v>3.9395478002822073</v>
      </c>
      <c r="BA17" s="70">
        <v>0.19199056121171351</v>
      </c>
      <c r="BB17" s="70">
        <v>0.44428998218596888</v>
      </c>
      <c r="BC17">
        <v>0.51270158253298459</v>
      </c>
      <c r="BD17" s="69">
        <v>0.20222441847383918</v>
      </c>
      <c r="BE17">
        <v>8.662798493455627</v>
      </c>
      <c r="BF17" s="69">
        <v>2.721232496747608</v>
      </c>
      <c r="BG17" s="69">
        <v>0.34657261785617954</v>
      </c>
      <c r="BH17">
        <v>1.6503917843785352</v>
      </c>
      <c r="BI17">
        <v>0.13834779863992955</v>
      </c>
      <c r="BJ17">
        <v>0.19745737094420363</v>
      </c>
      <c r="BK17">
        <v>0.5813157926506114</v>
      </c>
      <c r="BL17">
        <v>0.96859616107618374</v>
      </c>
      <c r="BM17">
        <v>4.1851252201226066</v>
      </c>
      <c r="BN17">
        <v>5.0395139210406191E-2</v>
      </c>
      <c r="BO17">
        <v>0.32987799643668175</v>
      </c>
      <c r="BP17">
        <v>0.22970554715041738</v>
      </c>
      <c r="BQ17">
        <v>0.55478933596361923</v>
      </c>
      <c r="BR17" s="69">
        <v>5.847206933996487E-2</v>
      </c>
      <c r="BS17">
        <v>0.15870849536060672</v>
      </c>
      <c r="BT17">
        <v>0.16058505158548517</v>
      </c>
      <c r="BU17">
        <v>12.443095369942213</v>
      </c>
      <c r="BV17">
        <v>1.5118562155945139</v>
      </c>
      <c r="BW17">
        <v>50.221503581567582</v>
      </c>
      <c r="BX17">
        <v>0.28919844080800072</v>
      </c>
      <c r="BY17" s="69">
        <v>0.1616041067037276</v>
      </c>
      <c r="BZ17" s="69">
        <v>0.15316137561885745</v>
      </c>
      <c r="CA17">
        <v>2.4926110002149704</v>
      </c>
      <c r="CB17" s="69">
        <v>0.97031896250478766</v>
      </c>
      <c r="CC17" s="69">
        <v>0.62912058824410788</v>
      </c>
      <c r="CD17" s="69">
        <v>1.6707924677538495</v>
      </c>
      <c r="CE17" s="69">
        <v>4.2365961250448114</v>
      </c>
      <c r="CF17" s="69">
        <v>1.2885299843823756</v>
      </c>
      <c r="CG17" s="69">
        <v>0.64362214031107012</v>
      </c>
      <c r="CH17">
        <v>2.5925866247335589</v>
      </c>
      <c r="CI17" s="69">
        <v>0.18558528767006721</v>
      </c>
      <c r="CJ17">
        <v>0</v>
      </c>
      <c r="CK17">
        <v>0</v>
      </c>
    </row>
    <row r="18" spans="1:89">
      <c r="A18" s="68" t="s">
        <v>749</v>
      </c>
      <c r="B18">
        <v>0.87744528777117847</v>
      </c>
      <c r="C18">
        <v>3.9948219732488264</v>
      </c>
      <c r="D18">
        <v>2.4354184898191789</v>
      </c>
      <c r="E18">
        <v>2.3835654418999659</v>
      </c>
      <c r="F18">
        <v>45.369355187731543</v>
      </c>
      <c r="G18">
        <v>4.2815901430383816</v>
      </c>
      <c r="H18">
        <v>0.45037362954095866</v>
      </c>
      <c r="I18" s="69">
        <v>0.2222648950350179</v>
      </c>
      <c r="J18">
        <v>1.6405245052629429</v>
      </c>
      <c r="K18">
        <v>141.31637623814191</v>
      </c>
      <c r="L18">
        <v>7.4476553067737289E-2</v>
      </c>
      <c r="M18">
        <v>0.42556983409433935</v>
      </c>
      <c r="N18" s="69">
        <v>0.10791073363759808</v>
      </c>
      <c r="O18" s="69">
        <v>0.29268226882059767</v>
      </c>
      <c r="P18" s="69">
        <v>0.16455878704995897</v>
      </c>
      <c r="Q18">
        <v>6.3000661355785974</v>
      </c>
      <c r="R18" s="69">
        <v>2404.9754773952163</v>
      </c>
      <c r="S18" s="69">
        <v>90.226791798421445</v>
      </c>
      <c r="T18" s="69">
        <v>0.31923448051982872</v>
      </c>
      <c r="U18" s="69">
        <v>18.297645675654273</v>
      </c>
      <c r="V18" s="69">
        <v>39.6058214828264</v>
      </c>
      <c r="W18">
        <v>115.06701247933536</v>
      </c>
      <c r="X18">
        <v>117.03377250778372</v>
      </c>
      <c r="Y18" s="70">
        <v>1.3243468429229479</v>
      </c>
      <c r="Z18" s="70">
        <v>2.9948171495311584</v>
      </c>
      <c r="AA18" s="68">
        <v>1.1358110343333185</v>
      </c>
      <c r="AB18">
        <v>112.70094773442158</v>
      </c>
      <c r="AC18" s="69">
        <v>2.5914726054855115</v>
      </c>
      <c r="AD18">
        <v>20.300631831919748</v>
      </c>
      <c r="AE18">
        <v>0.41936545070529602</v>
      </c>
      <c r="AF18">
        <v>6.4656164622496144</v>
      </c>
      <c r="AG18">
        <v>2.2102985381805071</v>
      </c>
      <c r="AH18">
        <v>13.817781423915978</v>
      </c>
      <c r="AI18" s="69">
        <v>0.14785528996582317</v>
      </c>
      <c r="AJ18" s="69">
        <v>1.091433273835698</v>
      </c>
      <c r="AK18" s="69">
        <v>0.34316017404003279</v>
      </c>
      <c r="AL18" s="69">
        <v>0.94059384077270103</v>
      </c>
      <c r="AM18" s="69">
        <v>0.2355814165890745</v>
      </c>
      <c r="AN18">
        <v>7.3450303660248351E-2</v>
      </c>
      <c r="AO18">
        <v>75.905220448273809</v>
      </c>
      <c r="AP18">
        <v>1.8025879079716433E-2</v>
      </c>
      <c r="AQ18">
        <v>32.488272065349065</v>
      </c>
      <c r="AR18">
        <v>371.98265931336073</v>
      </c>
      <c r="AS18" s="69">
        <v>2.0291277643374093</v>
      </c>
      <c r="AT18" s="69">
        <v>4.7445452657262894</v>
      </c>
      <c r="AU18">
        <v>8.7888100022366906</v>
      </c>
      <c r="AV18">
        <v>1.6129327873275909</v>
      </c>
      <c r="AW18">
        <v>0.10817799921046686</v>
      </c>
      <c r="AX18">
        <v>1.9650135195041309</v>
      </c>
      <c r="AY18" s="69">
        <v>2.9537899321219867</v>
      </c>
      <c r="AZ18" s="69">
        <v>1.2974722580571829</v>
      </c>
      <c r="BA18" s="70">
        <v>5.1913582990302833E-2</v>
      </c>
      <c r="BB18" s="70">
        <v>3.6208700303950692</v>
      </c>
      <c r="BC18">
        <v>0.9818579486562472</v>
      </c>
      <c r="BD18" s="69">
        <v>0.38727333687945492</v>
      </c>
      <c r="BE18">
        <v>23.321554170744573</v>
      </c>
      <c r="BF18" s="69">
        <v>7.3259664451428375</v>
      </c>
      <c r="BG18" s="69">
        <v>1.0245473982069948</v>
      </c>
      <c r="BH18">
        <v>35.398410733672698</v>
      </c>
      <c r="BI18">
        <v>3.2123926561069838</v>
      </c>
      <c r="BJ18">
        <v>0.23872093137088432</v>
      </c>
      <c r="BK18">
        <v>4.2502484045225266</v>
      </c>
      <c r="BL18">
        <v>4.4880210607416586</v>
      </c>
      <c r="BM18">
        <v>6.1250017823267706</v>
      </c>
      <c r="BN18">
        <v>0.79688270935017413</v>
      </c>
      <c r="BO18">
        <v>6.6997266217956017</v>
      </c>
      <c r="BP18">
        <v>2.7538747889323743</v>
      </c>
      <c r="BQ18">
        <v>4.2681256859449022</v>
      </c>
      <c r="BR18" s="69">
        <v>0.44983947037623112</v>
      </c>
      <c r="BS18">
        <v>2.6299339969292563</v>
      </c>
      <c r="BT18">
        <v>1.2034499115012716</v>
      </c>
      <c r="BU18">
        <v>2.3838152648281303</v>
      </c>
      <c r="BV18">
        <v>0.28963741077363681</v>
      </c>
      <c r="BW18">
        <v>9.6213026824142531</v>
      </c>
      <c r="BX18">
        <v>0.44920397279205876</v>
      </c>
      <c r="BY18" s="69">
        <v>0.25101520792437804</v>
      </c>
      <c r="BZ18" s="69">
        <v>0.4307053130152807</v>
      </c>
      <c r="CA18">
        <v>9.839194720162121</v>
      </c>
      <c r="CB18" s="69">
        <v>3.8301833747531884</v>
      </c>
      <c r="CC18" s="69">
        <v>31.48307152098813</v>
      </c>
      <c r="CD18" s="69">
        <v>0.77143815910780578</v>
      </c>
      <c r="CE18" s="69">
        <v>0.1938453064703618</v>
      </c>
      <c r="CF18" s="69">
        <v>0.93401027904059897</v>
      </c>
      <c r="CG18" s="69">
        <v>0.33821507038089216</v>
      </c>
      <c r="CH18">
        <v>22.633305735147417</v>
      </c>
      <c r="CI18" s="69">
        <v>1.6201613152322702</v>
      </c>
      <c r="CJ18">
        <v>0</v>
      </c>
      <c r="CK18">
        <v>0</v>
      </c>
    </row>
    <row r="19" spans="1:89">
      <c r="A19" s="68" t="s">
        <v>750</v>
      </c>
      <c r="B19">
        <v>0.73099821716741376</v>
      </c>
      <c r="C19">
        <v>13.211876700610908</v>
      </c>
      <c r="D19">
        <v>2.8778744001594778</v>
      </c>
      <c r="E19">
        <v>11.397715348285304</v>
      </c>
      <c r="F19">
        <v>1.6092491414841452</v>
      </c>
      <c r="G19">
        <v>1.7120646843056806</v>
      </c>
      <c r="H19">
        <v>4.3846575334285802</v>
      </c>
      <c r="I19" s="69">
        <v>0.37892994811295705</v>
      </c>
      <c r="J19">
        <v>15.994729486553554</v>
      </c>
      <c r="K19">
        <v>10.235149428819403</v>
      </c>
      <c r="L19">
        <v>0.52466226831453966</v>
      </c>
      <c r="M19">
        <v>28.174242452675223</v>
      </c>
      <c r="N19" s="69">
        <v>5.191811272711389</v>
      </c>
      <c r="O19" s="69">
        <v>2.4216541040244079</v>
      </c>
      <c r="P19" s="69">
        <v>1.7975989213007788</v>
      </c>
      <c r="Q19">
        <v>16.013366890777149</v>
      </c>
      <c r="R19" s="69">
        <v>132.82626057182483</v>
      </c>
      <c r="S19" s="69">
        <v>640.49720968502095</v>
      </c>
      <c r="T19" s="69">
        <v>2.1179901536275518</v>
      </c>
      <c r="U19" s="69">
        <v>18.829173266986352</v>
      </c>
      <c r="V19" s="69">
        <v>83.855431733610743</v>
      </c>
      <c r="W19">
        <v>74.99992299635602</v>
      </c>
      <c r="X19">
        <v>119.87933514953228</v>
      </c>
      <c r="Y19" s="70">
        <v>3.5764051302443152</v>
      </c>
      <c r="Z19" s="70">
        <v>16.213802751116091</v>
      </c>
      <c r="AA19" s="68">
        <v>83.357718656622367</v>
      </c>
      <c r="AB19">
        <v>47.575551525023009</v>
      </c>
      <c r="AC19" s="69">
        <v>47.238039832062469</v>
      </c>
      <c r="AD19">
        <v>2.5073916499561388</v>
      </c>
      <c r="AE19">
        <v>0.4696224052352978</v>
      </c>
      <c r="AF19">
        <v>2.871422249450299</v>
      </c>
      <c r="AG19">
        <v>1.4944517542106668</v>
      </c>
      <c r="AH19">
        <v>0.70058222361190714</v>
      </c>
      <c r="AI19" s="69">
        <v>0.59729234490856609</v>
      </c>
      <c r="AJ19" s="69">
        <v>1.2982230687005225</v>
      </c>
      <c r="AK19" s="69">
        <v>1.08791158277594</v>
      </c>
      <c r="AL19" s="69">
        <v>2.1609771417972912</v>
      </c>
      <c r="AM19" s="69">
        <v>0.4935383112455527</v>
      </c>
      <c r="AN19">
        <v>5.7844051083887962</v>
      </c>
      <c r="AO19">
        <v>12.525502371342435</v>
      </c>
      <c r="AP19">
        <v>10.969804394777725</v>
      </c>
      <c r="AQ19">
        <v>2.447487338724657</v>
      </c>
      <c r="AR19">
        <v>18.810116392333295</v>
      </c>
      <c r="AS19" s="69">
        <v>60.022208146909321</v>
      </c>
      <c r="AT19" s="69">
        <v>49.809443156989957</v>
      </c>
      <c r="AU19">
        <v>164.36726053333524</v>
      </c>
      <c r="AV19">
        <v>204.99508058039919</v>
      </c>
      <c r="AW19">
        <v>4.4341865751096323</v>
      </c>
      <c r="AX19">
        <v>3.5667341933086085</v>
      </c>
      <c r="AY19" s="69">
        <v>26.757923140521946</v>
      </c>
      <c r="AZ19" s="69">
        <v>6.0119787066477652</v>
      </c>
      <c r="BA19" s="70">
        <v>1.2012973951006805</v>
      </c>
      <c r="BB19" s="70">
        <v>15.033395849934831</v>
      </c>
      <c r="BC19">
        <v>3.9878252698446928</v>
      </c>
      <c r="BD19" s="69">
        <v>1.5729142909710869</v>
      </c>
      <c r="BE19">
        <v>49.752954487665285</v>
      </c>
      <c r="BF19" s="69">
        <v>15.628824410878352</v>
      </c>
      <c r="BG19" s="69">
        <v>9.207753398294253</v>
      </c>
      <c r="BH19">
        <v>23.539818256893547</v>
      </c>
      <c r="BI19">
        <v>3.5062148626120786</v>
      </c>
      <c r="BJ19">
        <v>1.0296797346531832</v>
      </c>
      <c r="BK19">
        <v>85.94441537512931</v>
      </c>
      <c r="BL19">
        <v>12.803586166625761</v>
      </c>
      <c r="BM19">
        <v>2.6508378920544318</v>
      </c>
      <c r="BN19">
        <v>1.0909619548190268</v>
      </c>
      <c r="BO19">
        <v>7.5873243617310191</v>
      </c>
      <c r="BP19">
        <v>8.2053609784575219</v>
      </c>
      <c r="BQ19">
        <v>14.27765703645594</v>
      </c>
      <c r="BR19" s="69">
        <v>1.5047948800202511</v>
      </c>
      <c r="BS19">
        <v>0.51579888842499866</v>
      </c>
      <c r="BT19">
        <v>0.15733442424175706</v>
      </c>
      <c r="BU19">
        <v>7.127404881484682</v>
      </c>
      <c r="BV19">
        <v>0.86599122250248717</v>
      </c>
      <c r="BW19">
        <v>28.766876660564201</v>
      </c>
      <c r="BX19">
        <v>0.82491389154989947</v>
      </c>
      <c r="BY19" s="69">
        <v>0.46096193388511908</v>
      </c>
      <c r="BZ19" s="69">
        <v>2.7964066349456833</v>
      </c>
      <c r="CA19">
        <v>6.3075698178800002</v>
      </c>
      <c r="CB19" s="69">
        <v>2.4553990177705209</v>
      </c>
      <c r="CC19" s="69">
        <v>91.640984009465143</v>
      </c>
      <c r="CD19" s="69">
        <v>3.406939313454854</v>
      </c>
      <c r="CE19" s="69">
        <v>5.8369633148090525</v>
      </c>
      <c r="CF19" s="69">
        <v>3.2646576118905317</v>
      </c>
      <c r="CG19" s="69">
        <v>2.8926901897090165</v>
      </c>
      <c r="CH19">
        <v>12.675666892506531</v>
      </c>
      <c r="CI19" s="69">
        <v>0.90736304207290674</v>
      </c>
      <c r="CJ19">
        <v>0</v>
      </c>
      <c r="CK19">
        <v>0</v>
      </c>
    </row>
    <row r="20" spans="1:89">
      <c r="A20" s="68" t="s">
        <v>751</v>
      </c>
      <c r="B20">
        <v>47.301818498412501</v>
      </c>
      <c r="C20">
        <v>53.604652492407141</v>
      </c>
      <c r="D20">
        <v>0.64142427480756548</v>
      </c>
      <c r="E20">
        <v>37.405158137354213</v>
      </c>
      <c r="F20">
        <v>38.248085620839461</v>
      </c>
      <c r="G20">
        <v>3.0399971497727405</v>
      </c>
      <c r="H20">
        <v>3.2772397070276243E-3</v>
      </c>
      <c r="I20" s="69">
        <v>4.9385104323243292E-3</v>
      </c>
      <c r="J20">
        <v>16.698743912698447</v>
      </c>
      <c r="K20">
        <v>40.189777583598143</v>
      </c>
      <c r="L20">
        <v>6.7953223892452963E-5</v>
      </c>
      <c r="M20">
        <v>6.121118190664185E-3</v>
      </c>
      <c r="N20" s="69">
        <v>4.8998476154997177E-3</v>
      </c>
      <c r="O20" s="69">
        <v>4.2702060402064188E-5</v>
      </c>
      <c r="P20" s="69">
        <v>7.5687606240840383E-4</v>
      </c>
      <c r="Q20">
        <v>9.3911174979227022E-3</v>
      </c>
      <c r="R20" s="69">
        <v>9.3125961016798001E-2</v>
      </c>
      <c r="S20" s="69">
        <v>4.6376470842730688</v>
      </c>
      <c r="T20" s="69">
        <v>124.62957019527639</v>
      </c>
      <c r="U20" s="69">
        <v>53.519106768327326</v>
      </c>
      <c r="V20" s="69">
        <v>1.2672371287354995</v>
      </c>
      <c r="W20">
        <v>0.81335860773416835</v>
      </c>
      <c r="X20">
        <v>0.99613502126943199</v>
      </c>
      <c r="Y20" s="70">
        <v>0.13232075937931928</v>
      </c>
      <c r="Z20" s="70">
        <v>3.1013445443672074</v>
      </c>
      <c r="AA20" s="68">
        <v>1.9485940411759554E-2</v>
      </c>
      <c r="AB20">
        <v>29.037737737458656</v>
      </c>
      <c r="AC20" s="69">
        <v>1.0403166549308755E-2</v>
      </c>
      <c r="AD20">
        <v>8.2885600362361078</v>
      </c>
      <c r="AE20">
        <v>1.1812763751393309</v>
      </c>
      <c r="AF20">
        <v>0.6395174586994703</v>
      </c>
      <c r="AG20">
        <v>0.72223530676555781</v>
      </c>
      <c r="AH20">
        <v>0.23774971120791669</v>
      </c>
      <c r="AI20" s="69">
        <v>0</v>
      </c>
      <c r="AJ20" s="69">
        <v>1.7813330987907663E-4</v>
      </c>
      <c r="AK20" s="69">
        <v>3.7435547629867693E-3</v>
      </c>
      <c r="AL20" s="69">
        <v>1.3269977353737666E-4</v>
      </c>
      <c r="AM20" s="69">
        <v>0</v>
      </c>
      <c r="AN20">
        <v>1.2963689945741281E-3</v>
      </c>
      <c r="AO20">
        <v>69.067733192568937</v>
      </c>
      <c r="AP20">
        <v>1011.1865874116634</v>
      </c>
      <c r="AQ20">
        <v>135.14075121838897</v>
      </c>
      <c r="AR20">
        <v>23.911466908267776</v>
      </c>
      <c r="AS20" s="69">
        <v>1.0334536709717549E-2</v>
      </c>
      <c r="AT20" s="69">
        <v>0.68863556368048751</v>
      </c>
      <c r="AU20">
        <v>14.469586978466811</v>
      </c>
      <c r="AV20">
        <v>21.086632673115368</v>
      </c>
      <c r="AW20">
        <v>1.8286196284729193</v>
      </c>
      <c r="AX20">
        <v>0.93421882697862846</v>
      </c>
      <c r="AY20" s="69">
        <v>4.2360410814453846E-3</v>
      </c>
      <c r="AZ20" s="69">
        <v>9.5627755652426011E-4</v>
      </c>
      <c r="BA20" s="70">
        <v>5.2602483963667287E-5</v>
      </c>
      <c r="BB20" s="70">
        <v>8.1648420982882772</v>
      </c>
      <c r="BC20">
        <v>0.19173550689917607</v>
      </c>
      <c r="BD20" s="69">
        <v>7.5626061444774587E-2</v>
      </c>
      <c r="BE20">
        <v>10.582145448266306</v>
      </c>
      <c r="BF20" s="69">
        <v>3.3241542096225096</v>
      </c>
      <c r="BG20" s="69">
        <v>1.5182314513024794E-3</v>
      </c>
      <c r="BH20">
        <v>28.367020694244541</v>
      </c>
      <c r="BI20">
        <v>22.511142438750475</v>
      </c>
      <c r="BJ20">
        <v>49.883715871131315</v>
      </c>
      <c r="BK20">
        <v>9.8811890789775649</v>
      </c>
      <c r="BL20">
        <v>13.500060971167692</v>
      </c>
      <c r="BM20">
        <v>8.2510781661442376</v>
      </c>
      <c r="BN20">
        <v>0.36182742553951458</v>
      </c>
      <c r="BO20">
        <v>15.047237676695994</v>
      </c>
      <c r="BP20">
        <v>46.572304603341209</v>
      </c>
      <c r="BQ20">
        <v>12.257271581768029</v>
      </c>
      <c r="BR20" s="69">
        <v>1.2918561828573427</v>
      </c>
      <c r="BS20">
        <v>15.429632877208649</v>
      </c>
      <c r="BT20">
        <v>0.38432358945971912</v>
      </c>
      <c r="BU20">
        <v>5.1758404683555614</v>
      </c>
      <c r="BV20">
        <v>0.62887298942604797</v>
      </c>
      <c r="BW20">
        <v>20.890179082533901</v>
      </c>
      <c r="BX20">
        <v>6.4354026260736493E-5</v>
      </c>
      <c r="BY20" s="69">
        <v>3.5961033875556206E-5</v>
      </c>
      <c r="BZ20" s="69">
        <v>4.2157657805274755E-4</v>
      </c>
      <c r="CA20">
        <v>10.019029466994075</v>
      </c>
      <c r="CB20" s="69">
        <v>3.9001891096846486</v>
      </c>
      <c r="CC20" s="69">
        <v>2.0435688445115292E-2</v>
      </c>
      <c r="CD20" s="69">
        <v>2.1092370634114553E-3</v>
      </c>
      <c r="CE20" s="69">
        <v>1.7385371445300033E-3</v>
      </c>
      <c r="CF20" s="69">
        <v>5.6581699183995346E-3</v>
      </c>
      <c r="CG20" s="69">
        <v>0.34592870083202892</v>
      </c>
      <c r="CH20">
        <v>13.99273691549813</v>
      </c>
      <c r="CI20" s="69">
        <v>1.0016429464613041</v>
      </c>
      <c r="CJ20">
        <v>0</v>
      </c>
      <c r="CK20">
        <v>0</v>
      </c>
    </row>
    <row r="21" spans="1:89">
      <c r="A21" s="68" t="s">
        <v>752</v>
      </c>
      <c r="B21">
        <v>0.68879825579649245</v>
      </c>
      <c r="C21">
        <v>1.3895115494581465</v>
      </c>
      <c r="D21">
        <v>1.3167669425775801</v>
      </c>
      <c r="E21">
        <v>1.8652116941581625</v>
      </c>
      <c r="F21">
        <v>1.9083050206474346</v>
      </c>
      <c r="G21">
        <v>1.261144506339845</v>
      </c>
      <c r="H21">
        <v>2.360763585260516</v>
      </c>
      <c r="I21" s="69">
        <v>1.2997946124918944</v>
      </c>
      <c r="J21">
        <v>25.971192200126282</v>
      </c>
      <c r="K21">
        <v>20.44177549519711</v>
      </c>
      <c r="L21">
        <v>1.3306537407450685</v>
      </c>
      <c r="M21">
        <v>4.6744715305497371</v>
      </c>
      <c r="N21" s="69">
        <v>0.49351081575897876</v>
      </c>
      <c r="O21" s="69">
        <v>5.1524235678082553</v>
      </c>
      <c r="P21" s="69">
        <v>2.9842697849535202</v>
      </c>
      <c r="Q21">
        <v>78.748753769840036</v>
      </c>
      <c r="R21" s="69">
        <v>346.79969976170452</v>
      </c>
      <c r="S21" s="69">
        <v>290.71943014236359</v>
      </c>
      <c r="T21" s="69">
        <v>5.9422981087495046</v>
      </c>
      <c r="U21" s="69">
        <v>1093.7182392472644</v>
      </c>
      <c r="V21" s="69">
        <v>301.24238119647225</v>
      </c>
      <c r="W21">
        <v>0.77332438221789701</v>
      </c>
      <c r="X21">
        <v>2.2433630605579591</v>
      </c>
      <c r="Y21" s="70">
        <v>0.27579603191436375</v>
      </c>
      <c r="Z21" s="70">
        <v>1.1795371464387656</v>
      </c>
      <c r="AA21" s="68">
        <v>0.20409572927999198</v>
      </c>
      <c r="AB21">
        <v>56.181834730907632</v>
      </c>
      <c r="AC21" s="69">
        <v>20.200901852038943</v>
      </c>
      <c r="AD21">
        <v>17.060203537439065</v>
      </c>
      <c r="AE21">
        <v>9.3899959253668064E-2</v>
      </c>
      <c r="AF21">
        <v>0.87123907644938703</v>
      </c>
      <c r="AG21">
        <v>0.48223685683007445</v>
      </c>
      <c r="AH21">
        <v>1.8078601819451841</v>
      </c>
      <c r="AI21" s="69">
        <v>0.59770038784731494</v>
      </c>
      <c r="AJ21" s="69">
        <v>1.6960106242037591</v>
      </c>
      <c r="AK21" s="69">
        <v>0.59994767956319617</v>
      </c>
      <c r="AL21" s="69">
        <v>8.2261652670837204</v>
      </c>
      <c r="AM21" s="69">
        <v>2.5171799837182536</v>
      </c>
      <c r="AN21">
        <v>0.7850962708956849</v>
      </c>
      <c r="AO21">
        <v>11.999614142743539</v>
      </c>
      <c r="AP21">
        <v>1.5516925896332088</v>
      </c>
      <c r="AQ21">
        <v>1.7747527046896481</v>
      </c>
      <c r="AR21">
        <v>42.572004330444756</v>
      </c>
      <c r="AS21" s="69">
        <v>13.508884093402019</v>
      </c>
      <c r="AT21" s="69">
        <v>32.421836380041015</v>
      </c>
      <c r="AU21">
        <v>3.4796440030300335</v>
      </c>
      <c r="AV21">
        <v>2.5783453701893126</v>
      </c>
      <c r="AW21">
        <v>0.63756772482176016</v>
      </c>
      <c r="AX21">
        <v>0.5455185561569813</v>
      </c>
      <c r="AY21" s="69">
        <v>27.642201818965905</v>
      </c>
      <c r="AZ21" s="69">
        <v>10.698216856079735</v>
      </c>
      <c r="BA21" s="70">
        <v>3.3021062414470913E-2</v>
      </c>
      <c r="BB21" s="70">
        <v>9.208955642603101</v>
      </c>
      <c r="BC21">
        <v>0.28850748015555505</v>
      </c>
      <c r="BD21" s="69">
        <v>0.11379574276242128</v>
      </c>
      <c r="BE21">
        <v>37.12405142388716</v>
      </c>
      <c r="BF21" s="69">
        <v>11.661725159823323</v>
      </c>
      <c r="BG21" s="69">
        <v>8.3705038178418878</v>
      </c>
      <c r="BH21">
        <v>25.493217126909773</v>
      </c>
      <c r="BI21">
        <v>3.1349386439109606</v>
      </c>
      <c r="BJ21">
        <v>1.7915526086551907</v>
      </c>
      <c r="BK21">
        <v>20.819246957212506</v>
      </c>
      <c r="BL21">
        <v>74.464511315869814</v>
      </c>
      <c r="BM21">
        <v>16.221980899039156</v>
      </c>
      <c r="BN21">
        <v>1.2486666970693783</v>
      </c>
      <c r="BO21">
        <v>5.133868349565498</v>
      </c>
      <c r="BP21">
        <v>4.1541719358168878</v>
      </c>
      <c r="BQ21">
        <v>5.0853054114080329</v>
      </c>
      <c r="BR21" s="69">
        <v>0.53596619717695504</v>
      </c>
      <c r="BS21">
        <v>0.66543857459125988</v>
      </c>
      <c r="BT21">
        <v>0.25059838371219439</v>
      </c>
      <c r="BU21">
        <v>2.0126473512413776</v>
      </c>
      <c r="BV21">
        <v>0.24453990886579879</v>
      </c>
      <c r="BW21">
        <v>8.1232340630425277</v>
      </c>
      <c r="BX21">
        <v>4.0936662435336189</v>
      </c>
      <c r="BY21" s="69">
        <v>2.287540951400429</v>
      </c>
      <c r="BZ21" s="69">
        <v>3.8853341158829613</v>
      </c>
      <c r="CA21">
        <v>2.0811534402144711</v>
      </c>
      <c r="CB21" s="69">
        <v>0.81014753074106527</v>
      </c>
      <c r="CC21" s="69">
        <v>2.8261948071344447</v>
      </c>
      <c r="CD21" s="69">
        <v>7.047114297251575</v>
      </c>
      <c r="CE21" s="69">
        <v>1.6879337713378704</v>
      </c>
      <c r="CF21" s="69">
        <v>6.4830080247293473</v>
      </c>
      <c r="CG21" s="69">
        <v>3.6656335737424981</v>
      </c>
      <c r="CH21">
        <v>34.175493434240622</v>
      </c>
      <c r="CI21" s="69">
        <v>2.4463864465519474</v>
      </c>
      <c r="CJ21">
        <v>0</v>
      </c>
      <c r="CK21">
        <v>0</v>
      </c>
    </row>
    <row r="22" spans="1:89">
      <c r="A22" s="68" t="s">
        <v>753</v>
      </c>
      <c r="B22">
        <v>6.6775689334523749</v>
      </c>
      <c r="C22">
        <v>16.572380829678565</v>
      </c>
      <c r="D22">
        <v>8.8811078439657312</v>
      </c>
      <c r="E22">
        <v>8.7543745509527788</v>
      </c>
      <c r="F22">
        <v>20.729405922606645</v>
      </c>
      <c r="G22">
        <v>12.706019141319075</v>
      </c>
      <c r="H22">
        <v>3.3143895527418712</v>
      </c>
      <c r="I22" s="69">
        <v>16.811662712472287</v>
      </c>
      <c r="J22">
        <v>292.0310659596995</v>
      </c>
      <c r="K22">
        <v>180.79493006921197</v>
      </c>
      <c r="L22">
        <v>14.939575977848436</v>
      </c>
      <c r="M22">
        <v>52.674131117118939</v>
      </c>
      <c r="N22" s="69">
        <v>5.8157800793072267</v>
      </c>
      <c r="O22" s="69">
        <v>58.347230716721327</v>
      </c>
      <c r="P22" s="69">
        <v>33.586921219720999</v>
      </c>
      <c r="Q22">
        <v>769.7783568247911</v>
      </c>
      <c r="R22" s="69">
        <v>3722.6023313597102</v>
      </c>
      <c r="S22" s="69">
        <v>2323.0173684090773</v>
      </c>
      <c r="T22" s="69">
        <v>65.262273426252477</v>
      </c>
      <c r="U22" s="69">
        <v>1406.3204231808438</v>
      </c>
      <c r="V22" s="69">
        <v>3139.1228829582369</v>
      </c>
      <c r="W22">
        <v>21.004003894077531</v>
      </c>
      <c r="X22">
        <v>39.40075556149111</v>
      </c>
      <c r="Y22" s="70">
        <v>4.2351121972278607</v>
      </c>
      <c r="Z22" s="70">
        <v>14.781380469751737</v>
      </c>
      <c r="AA22" s="68">
        <v>2.7112656469532426</v>
      </c>
      <c r="AB22">
        <v>256.37805987186175</v>
      </c>
      <c r="AC22" s="69">
        <v>227.5961968471324</v>
      </c>
      <c r="AD22">
        <v>166.66020247575963</v>
      </c>
      <c r="AE22">
        <v>0.9248282475400188</v>
      </c>
      <c r="AF22">
        <v>9.9219734671887281</v>
      </c>
      <c r="AG22">
        <v>5.6237823420520625</v>
      </c>
      <c r="AH22">
        <v>19.025074707041302</v>
      </c>
      <c r="AI22" s="69">
        <v>7.6337852515663247</v>
      </c>
      <c r="AJ22" s="69">
        <v>20.622824906607271</v>
      </c>
      <c r="AK22" s="69">
        <v>7.5974176592917058</v>
      </c>
      <c r="AL22" s="69">
        <v>90.519816674327984</v>
      </c>
      <c r="AM22" s="69">
        <v>28.272596570446108</v>
      </c>
      <c r="AN22">
        <v>8.8227547462558835</v>
      </c>
      <c r="AO22">
        <v>85.052190088203872</v>
      </c>
      <c r="AP22">
        <v>11.078265116296803</v>
      </c>
      <c r="AQ22">
        <v>18.93839698937899</v>
      </c>
      <c r="AR22">
        <v>468.90917314542719</v>
      </c>
      <c r="AS22" s="69">
        <v>153.26483157384473</v>
      </c>
      <c r="AT22" s="69">
        <v>353.13567144810986</v>
      </c>
      <c r="AU22">
        <v>41.096944740079124</v>
      </c>
      <c r="AV22">
        <v>24.034414765079038</v>
      </c>
      <c r="AW22">
        <v>7.3392485806568653</v>
      </c>
      <c r="AX22">
        <v>6.2951122638861889</v>
      </c>
      <c r="AY22" s="69">
        <v>311.58008448897061</v>
      </c>
      <c r="AZ22" s="69">
        <v>119.59552233377387</v>
      </c>
      <c r="BA22" s="70">
        <v>0.95010566661868534</v>
      </c>
      <c r="BB22" s="70">
        <v>103.24883006435563</v>
      </c>
      <c r="BC22">
        <v>6.1798941782554335</v>
      </c>
      <c r="BD22" s="69">
        <v>2.4375300350222111</v>
      </c>
      <c r="BE22">
        <v>356.03286889839126</v>
      </c>
      <c r="BF22" s="69">
        <v>111.84009572524472</v>
      </c>
      <c r="BG22" s="69">
        <v>94.352253520332042</v>
      </c>
      <c r="BH22">
        <v>242.63004797237602</v>
      </c>
      <c r="BI22">
        <v>34.628044715226139</v>
      </c>
      <c r="BJ22">
        <v>19.609100549618223</v>
      </c>
      <c r="BK22">
        <v>45.547488936775089</v>
      </c>
      <c r="BL22">
        <v>279.25462696192875</v>
      </c>
      <c r="BM22">
        <v>44.56804389725631</v>
      </c>
      <c r="BN22">
        <v>7.3749140743143755</v>
      </c>
      <c r="BO22">
        <v>54.250701353876089</v>
      </c>
      <c r="BP22">
        <v>30.28726446459439</v>
      </c>
      <c r="BQ22">
        <v>56.989556419614253</v>
      </c>
      <c r="BR22" s="69">
        <v>6.0064191551800894</v>
      </c>
      <c r="BS22">
        <v>6.9636974346424134</v>
      </c>
      <c r="BT22">
        <v>2.6662476171217055</v>
      </c>
      <c r="BU22">
        <v>20.380474101795365</v>
      </c>
      <c r="BV22">
        <v>2.476260571143194</v>
      </c>
      <c r="BW22">
        <v>82.257510905995261</v>
      </c>
      <c r="BX22">
        <v>45.730864489967793</v>
      </c>
      <c r="BY22" s="69">
        <v>25.554409920200406</v>
      </c>
      <c r="BZ22" s="69">
        <v>43.888037710333862</v>
      </c>
      <c r="CA22">
        <v>24.115388459340242</v>
      </c>
      <c r="CB22" s="69">
        <v>9.3875934545137198</v>
      </c>
      <c r="CC22" s="69">
        <v>31.674311768740321</v>
      </c>
      <c r="CD22" s="69">
        <v>80.773806268684666</v>
      </c>
      <c r="CE22" s="69">
        <v>9.5569983676289407</v>
      </c>
      <c r="CF22" s="69">
        <v>73.896406685439402</v>
      </c>
      <c r="CG22" s="69">
        <v>40.769094077857723</v>
      </c>
      <c r="CH22">
        <v>377.0597184724059</v>
      </c>
      <c r="CI22" s="69">
        <v>26.991088997339691</v>
      </c>
      <c r="CJ22">
        <v>0</v>
      </c>
      <c r="CK22">
        <v>0</v>
      </c>
    </row>
    <row r="23" spans="1:89">
      <c r="A23" s="68" t="s">
        <v>754</v>
      </c>
      <c r="B23">
        <v>113.67456590978556</v>
      </c>
      <c r="C23">
        <v>130.99171172514335</v>
      </c>
      <c r="D23">
        <v>14.671324977038589</v>
      </c>
      <c r="E23">
        <v>8.8011602518697671</v>
      </c>
      <c r="F23">
        <v>3.9401192096552462</v>
      </c>
      <c r="G23">
        <v>5.8345387574543528</v>
      </c>
      <c r="H23">
        <v>252.93585001450785</v>
      </c>
      <c r="I23" s="69">
        <v>10.647734745754914</v>
      </c>
      <c r="J23">
        <v>24.457017560759741</v>
      </c>
      <c r="K23">
        <v>104.8194104246526</v>
      </c>
      <c r="L23">
        <v>10.937905836996134</v>
      </c>
      <c r="M23">
        <v>37.317887052221764</v>
      </c>
      <c r="N23" s="69">
        <v>45.620571823275036</v>
      </c>
      <c r="O23" s="69">
        <v>13.887434293737183</v>
      </c>
      <c r="P23" s="69">
        <v>5.5189694522097996</v>
      </c>
      <c r="Q23">
        <v>9.9777904587535478</v>
      </c>
      <c r="R23" s="69">
        <v>40.286416554919313</v>
      </c>
      <c r="S23" s="69">
        <v>39.738986086267296</v>
      </c>
      <c r="T23" s="69">
        <v>9.48849825322608</v>
      </c>
      <c r="U23" s="69">
        <v>3.6424141210549257</v>
      </c>
      <c r="V23" s="69">
        <v>74.153231494677783</v>
      </c>
      <c r="W23">
        <v>45.717676991954413</v>
      </c>
      <c r="X23">
        <v>36.051800644654442</v>
      </c>
      <c r="Y23" s="70">
        <v>724.05615667207428</v>
      </c>
      <c r="Z23" s="70">
        <v>24.252849876442827</v>
      </c>
      <c r="AA23" s="68">
        <v>924.02231522006434</v>
      </c>
      <c r="AB23">
        <v>219.67304849890903</v>
      </c>
      <c r="AC23" s="69">
        <v>17.027999714971724</v>
      </c>
      <c r="AD23">
        <v>446.96107726069948</v>
      </c>
      <c r="AE23">
        <v>17.562967048410894</v>
      </c>
      <c r="AF23">
        <v>80.11799749078925</v>
      </c>
      <c r="AG23">
        <v>914.2580295931657</v>
      </c>
      <c r="AH23">
        <v>60.668359708462084</v>
      </c>
      <c r="AI23" s="69">
        <v>29.577141232794858</v>
      </c>
      <c r="AJ23" s="69">
        <v>102.52009570731718</v>
      </c>
      <c r="AK23" s="69">
        <v>32.306144926552037</v>
      </c>
      <c r="AL23" s="69">
        <v>36.033066792804085</v>
      </c>
      <c r="AM23" s="69">
        <v>11.636614016542898</v>
      </c>
      <c r="AN23">
        <v>3.3870505779361681</v>
      </c>
      <c r="AO23">
        <v>52.162629232737551</v>
      </c>
      <c r="AP23">
        <v>107.38921001150077</v>
      </c>
      <c r="AQ23">
        <v>32.102717551165007</v>
      </c>
      <c r="AR23">
        <v>481.27730642275515</v>
      </c>
      <c r="AS23" s="69">
        <v>27.856440145238441</v>
      </c>
      <c r="AT23" s="69">
        <v>48.612139132225231</v>
      </c>
      <c r="AU23">
        <v>82.19491420858914</v>
      </c>
      <c r="AV23">
        <v>96.733033376920616</v>
      </c>
      <c r="AW23">
        <v>36.208972949733571</v>
      </c>
      <c r="AX23">
        <v>44.709230219887587</v>
      </c>
      <c r="AY23" s="69">
        <v>104.40106447436666</v>
      </c>
      <c r="AZ23" s="69">
        <v>18.852115338370449</v>
      </c>
      <c r="BA23" s="70">
        <v>1071.6647391459492</v>
      </c>
      <c r="BB23" s="70">
        <v>266.4876242544504</v>
      </c>
      <c r="BC23">
        <v>13.762349485109455</v>
      </c>
      <c r="BD23" s="69">
        <v>5.4282709792122601</v>
      </c>
      <c r="BE23">
        <v>252.91168652871815</v>
      </c>
      <c r="BF23" s="69">
        <v>79.446786244551518</v>
      </c>
      <c r="BG23" s="69">
        <v>29.783228971419419</v>
      </c>
      <c r="BH23">
        <v>70.277800223524778</v>
      </c>
      <c r="BI23">
        <v>12.686416306223309</v>
      </c>
      <c r="BJ23">
        <v>8.1549666335709752</v>
      </c>
      <c r="BK23">
        <v>83.852373425598785</v>
      </c>
      <c r="BL23">
        <v>16.042807919141655</v>
      </c>
      <c r="BM23">
        <v>12.258608509704237</v>
      </c>
      <c r="BN23">
        <v>6.5626417000531667</v>
      </c>
      <c r="BO23">
        <v>24.289855179189676</v>
      </c>
      <c r="BP23">
        <v>12.508363934122047</v>
      </c>
      <c r="BQ23">
        <v>466.71391787896283</v>
      </c>
      <c r="BR23" s="69">
        <v>49.189353145632431</v>
      </c>
      <c r="BS23">
        <v>56.409066249457958</v>
      </c>
      <c r="BT23">
        <v>29.358257144671832</v>
      </c>
      <c r="BU23">
        <v>83.460130206653659</v>
      </c>
      <c r="BV23">
        <v>10.14054082652609</v>
      </c>
      <c r="BW23">
        <v>336.85293759112432</v>
      </c>
      <c r="BX23">
        <v>26.020557162550759</v>
      </c>
      <c r="BY23" s="69">
        <v>14.540288960198861</v>
      </c>
      <c r="BZ23" s="69">
        <v>23.116217203827581</v>
      </c>
      <c r="CA23">
        <v>490.17912135259041</v>
      </c>
      <c r="CB23" s="69">
        <v>190.81601438464892</v>
      </c>
      <c r="CC23" s="69">
        <v>2.8940068965192745</v>
      </c>
      <c r="CD23" s="69">
        <v>6.9101077000267903</v>
      </c>
      <c r="CE23" s="69">
        <v>0.37764190404356129</v>
      </c>
      <c r="CF23" s="69">
        <v>8.3179088854468635</v>
      </c>
      <c r="CG23" s="69">
        <v>4.7410499190058104</v>
      </c>
      <c r="CH23">
        <v>128.70693159473132</v>
      </c>
      <c r="CI23" s="69">
        <v>9.2132361932533922</v>
      </c>
      <c r="CJ23">
        <v>0</v>
      </c>
      <c r="CK23">
        <v>0</v>
      </c>
    </row>
    <row r="24" spans="1:89">
      <c r="A24" s="68" t="s">
        <v>690</v>
      </c>
      <c r="B24">
        <v>0</v>
      </c>
      <c r="C24">
        <v>0</v>
      </c>
      <c r="D24">
        <v>0</v>
      </c>
      <c r="E24">
        <v>0</v>
      </c>
      <c r="F24">
        <v>0</v>
      </c>
      <c r="G24">
        <v>0</v>
      </c>
      <c r="H24">
        <v>0</v>
      </c>
      <c r="I24" s="69">
        <v>0</v>
      </c>
      <c r="J24">
        <v>0</v>
      </c>
      <c r="K24">
        <v>0</v>
      </c>
      <c r="L24">
        <v>0</v>
      </c>
      <c r="M24">
        <v>0</v>
      </c>
      <c r="N24" s="69">
        <v>0</v>
      </c>
      <c r="O24" s="69">
        <v>0</v>
      </c>
      <c r="P24" s="69">
        <v>0</v>
      </c>
      <c r="Q24">
        <v>0</v>
      </c>
      <c r="R24" s="69">
        <v>0</v>
      </c>
      <c r="S24" s="69">
        <v>0</v>
      </c>
      <c r="T24" s="69">
        <v>0</v>
      </c>
      <c r="U24" s="69">
        <v>0</v>
      </c>
      <c r="V24" s="69">
        <v>0</v>
      </c>
      <c r="W24">
        <v>0</v>
      </c>
      <c r="X24">
        <v>0</v>
      </c>
      <c r="Y24" s="70">
        <v>0</v>
      </c>
      <c r="Z24" s="70">
        <v>0</v>
      </c>
      <c r="AA24" s="68">
        <v>0</v>
      </c>
      <c r="AB24">
        <v>0</v>
      </c>
      <c r="AC24" s="69">
        <v>0</v>
      </c>
      <c r="AD24">
        <v>0</v>
      </c>
      <c r="AE24">
        <v>0</v>
      </c>
      <c r="AF24">
        <v>0</v>
      </c>
      <c r="AG24">
        <v>870.80986789717952</v>
      </c>
      <c r="AH24">
        <v>0</v>
      </c>
      <c r="AI24" s="69">
        <v>0</v>
      </c>
      <c r="AJ24" s="69">
        <v>0</v>
      </c>
      <c r="AK24" s="69">
        <v>0</v>
      </c>
      <c r="AL24" s="69">
        <v>0</v>
      </c>
      <c r="AM24" s="69">
        <v>0</v>
      </c>
      <c r="AN24">
        <v>0</v>
      </c>
      <c r="AO24">
        <v>0</v>
      </c>
      <c r="AP24">
        <v>0</v>
      </c>
      <c r="AQ24">
        <v>0</v>
      </c>
      <c r="AR24">
        <v>0</v>
      </c>
      <c r="AS24" s="69">
        <v>0</v>
      </c>
      <c r="AT24" s="69">
        <v>0</v>
      </c>
      <c r="AU24">
        <v>0</v>
      </c>
      <c r="AV24">
        <v>0</v>
      </c>
      <c r="AW24">
        <v>0</v>
      </c>
      <c r="AX24">
        <v>0</v>
      </c>
      <c r="AY24" s="69">
        <v>0</v>
      </c>
      <c r="AZ24" s="69">
        <v>0</v>
      </c>
      <c r="BA24" s="70">
        <v>0</v>
      </c>
      <c r="BB24" s="70">
        <v>0</v>
      </c>
      <c r="BC24">
        <v>0</v>
      </c>
      <c r="BD24" s="69">
        <v>0</v>
      </c>
      <c r="BE24">
        <v>0</v>
      </c>
      <c r="BF24" s="69">
        <v>0</v>
      </c>
      <c r="BG24" s="69">
        <v>0</v>
      </c>
      <c r="BH24">
        <v>0</v>
      </c>
      <c r="BI24">
        <v>0</v>
      </c>
      <c r="BJ24">
        <v>0</v>
      </c>
      <c r="BK24">
        <v>0</v>
      </c>
      <c r="BL24">
        <v>0</v>
      </c>
      <c r="BM24">
        <v>0</v>
      </c>
      <c r="BN24">
        <v>0</v>
      </c>
      <c r="BO24">
        <v>0</v>
      </c>
      <c r="BP24">
        <v>0</v>
      </c>
      <c r="BQ24">
        <v>0</v>
      </c>
      <c r="BR24" s="69">
        <v>0</v>
      </c>
      <c r="BS24">
        <v>0</v>
      </c>
      <c r="BT24">
        <v>0</v>
      </c>
      <c r="BU24">
        <v>0</v>
      </c>
      <c r="BV24">
        <v>0</v>
      </c>
      <c r="BW24">
        <v>0</v>
      </c>
      <c r="BX24">
        <v>0</v>
      </c>
      <c r="BY24" s="69">
        <v>0</v>
      </c>
      <c r="BZ24" s="69">
        <v>0</v>
      </c>
      <c r="CA24">
        <v>0</v>
      </c>
      <c r="CB24" s="69">
        <v>0</v>
      </c>
      <c r="CC24" s="69">
        <v>0</v>
      </c>
      <c r="CD24" s="69">
        <v>0</v>
      </c>
      <c r="CE24" s="69">
        <v>0</v>
      </c>
      <c r="CF24" s="69">
        <v>0</v>
      </c>
      <c r="CG24" s="69">
        <v>0</v>
      </c>
      <c r="CH24">
        <v>0</v>
      </c>
      <c r="CI24" s="69">
        <v>0</v>
      </c>
      <c r="CJ24">
        <v>0</v>
      </c>
      <c r="CK24">
        <v>0</v>
      </c>
    </row>
    <row r="25" spans="1:89">
      <c r="A25" s="68" t="s">
        <v>755</v>
      </c>
      <c r="B25">
        <v>348.37076960656151</v>
      </c>
      <c r="C25">
        <v>789.30636983624788</v>
      </c>
      <c r="D25">
        <v>35.335133873910607</v>
      </c>
      <c r="E25">
        <v>51.158009937567385</v>
      </c>
      <c r="F25">
        <v>14.862004677842414</v>
      </c>
      <c r="G25">
        <v>34.138180271288633</v>
      </c>
      <c r="H25">
        <v>996.00424140959444</v>
      </c>
      <c r="I25" s="69">
        <v>59.95681833410729</v>
      </c>
      <c r="J25">
        <v>148.56471046235455</v>
      </c>
      <c r="K25">
        <v>260.61568410343</v>
      </c>
      <c r="L25">
        <v>76.470444466212228</v>
      </c>
      <c r="M25">
        <v>147.96948759506617</v>
      </c>
      <c r="N25" s="69">
        <v>96.90675830282855</v>
      </c>
      <c r="O25" s="69">
        <v>40.232043114279023</v>
      </c>
      <c r="P25" s="69">
        <v>15.470221774749625</v>
      </c>
      <c r="Q25">
        <v>41.032607944363065</v>
      </c>
      <c r="R25" s="69">
        <v>56.600977197644546</v>
      </c>
      <c r="S25" s="69">
        <v>121.33018247064723</v>
      </c>
      <c r="T25" s="69">
        <v>27.273608684506815</v>
      </c>
      <c r="U25" s="69">
        <v>11.078420882435774</v>
      </c>
      <c r="V25" s="69">
        <v>224.14058356789255</v>
      </c>
      <c r="W25">
        <v>190.82977189621354</v>
      </c>
      <c r="X25">
        <v>193.01454629830769</v>
      </c>
      <c r="Y25" s="70">
        <v>0.74331580737246483</v>
      </c>
      <c r="Z25" s="70">
        <v>10.832730090921142</v>
      </c>
      <c r="AA25" s="68">
        <v>30.210620818122113</v>
      </c>
      <c r="AB25">
        <v>2629.7386733177418</v>
      </c>
      <c r="AC25" s="69">
        <v>55.318672617529003</v>
      </c>
      <c r="AD25">
        <v>75.093680054122089</v>
      </c>
      <c r="AE25">
        <v>37.109453046092575</v>
      </c>
      <c r="AF25">
        <v>211.37313208079917</v>
      </c>
      <c r="AG25">
        <v>2394.0960284684738</v>
      </c>
      <c r="AH25">
        <v>73.360272474496512</v>
      </c>
      <c r="AI25" s="69">
        <v>109.41229419914032</v>
      </c>
      <c r="AJ25" s="69">
        <v>401.77496304221387</v>
      </c>
      <c r="AK25" s="69">
        <v>136.3949146163163</v>
      </c>
      <c r="AL25" s="69">
        <v>59.69857819289377</v>
      </c>
      <c r="AM25" s="69">
        <v>60.434270758033342</v>
      </c>
      <c r="AN25">
        <v>130.51768232218103</v>
      </c>
      <c r="AO25">
        <v>34.331074007473866</v>
      </c>
      <c r="AP25">
        <v>304.5095956612526</v>
      </c>
      <c r="AQ25">
        <v>46.335900380451669</v>
      </c>
      <c r="AR25">
        <v>156.57152850958755</v>
      </c>
      <c r="AS25" s="69">
        <v>69.306555984577003</v>
      </c>
      <c r="AT25" s="69">
        <v>109.39954792504406</v>
      </c>
      <c r="AU25">
        <v>181.27853205803601</v>
      </c>
      <c r="AV25">
        <v>611.77533139463787</v>
      </c>
      <c r="AW25">
        <v>134.33689777357421</v>
      </c>
      <c r="AX25">
        <v>73.636467280943762</v>
      </c>
      <c r="AY25" s="69">
        <v>284.18267196009145</v>
      </c>
      <c r="AZ25" s="69">
        <v>51.753609682350955</v>
      </c>
      <c r="BA25" s="70">
        <v>243.21354088478807</v>
      </c>
      <c r="BB25" s="70">
        <v>499.84349066570036</v>
      </c>
      <c r="BC25">
        <v>270.90717865910904</v>
      </c>
      <c r="BD25" s="69">
        <v>106.85367186515803</v>
      </c>
      <c r="BE25">
        <v>410.96719146913171</v>
      </c>
      <c r="BF25" s="69">
        <v>129.09653587899493</v>
      </c>
      <c r="BG25" s="69">
        <v>122.64043899139591</v>
      </c>
      <c r="BH25">
        <v>146.00801989588933</v>
      </c>
      <c r="BI25">
        <v>32.96160980145131</v>
      </c>
      <c r="BJ25">
        <v>34.477517699112326</v>
      </c>
      <c r="BK25">
        <v>55.312055644391421</v>
      </c>
      <c r="BL25">
        <v>250.70123755917663</v>
      </c>
      <c r="BM25">
        <v>28.324591339548476</v>
      </c>
      <c r="BN25">
        <v>17.977464015850664</v>
      </c>
      <c r="BO25">
        <v>48.795772760177776</v>
      </c>
      <c r="BP25">
        <v>33.102427309543451</v>
      </c>
      <c r="BQ25">
        <v>121.1320085191541</v>
      </c>
      <c r="BR25" s="69">
        <v>12.766718360076151</v>
      </c>
      <c r="BS25">
        <v>295.07733345488043</v>
      </c>
      <c r="BT25">
        <v>102.13816149156936</v>
      </c>
      <c r="BU25">
        <v>325.55385898298846</v>
      </c>
      <c r="BV25">
        <v>39.555320487469409</v>
      </c>
      <c r="BW25">
        <v>1313.9660035397792</v>
      </c>
      <c r="BX25">
        <v>28.179712954806327</v>
      </c>
      <c r="BY25" s="69">
        <v>15.746825351151584</v>
      </c>
      <c r="BZ25" s="69">
        <v>112.72910940351457</v>
      </c>
      <c r="CA25">
        <v>305.70921395754169</v>
      </c>
      <c r="CB25" s="69">
        <v>119.00591279178872</v>
      </c>
      <c r="CC25" s="69">
        <v>10.894614287880211</v>
      </c>
      <c r="CD25" s="69">
        <v>23.739244896579645</v>
      </c>
      <c r="CE25" s="69">
        <v>1.2314511245689981</v>
      </c>
      <c r="CF25" s="69">
        <v>20.645098827083853</v>
      </c>
      <c r="CG25" s="69">
        <v>11.743720269178931</v>
      </c>
      <c r="CH25">
        <v>459.77507699224623</v>
      </c>
      <c r="CI25" s="69">
        <v>32.912107589038591</v>
      </c>
      <c r="CJ25">
        <v>0</v>
      </c>
      <c r="CK25">
        <v>0</v>
      </c>
    </row>
    <row r="26" spans="1:89">
      <c r="A26" s="68" t="s">
        <v>756</v>
      </c>
      <c r="B26">
        <v>57.088147168106104</v>
      </c>
      <c r="C26">
        <v>115.21553146479631</v>
      </c>
      <c r="D26">
        <v>9.4004488749712571</v>
      </c>
      <c r="E26">
        <v>12.95737892729635</v>
      </c>
      <c r="F26">
        <v>1.8505569883491111</v>
      </c>
      <c r="G26">
        <v>4.1158414581433655</v>
      </c>
      <c r="H26">
        <v>227.33201643960183</v>
      </c>
      <c r="I26" s="69">
        <v>64.028796367317952</v>
      </c>
      <c r="J26">
        <v>62.987467825898861</v>
      </c>
      <c r="K26">
        <v>57.125445827579291</v>
      </c>
      <c r="L26">
        <v>48.432122935473927</v>
      </c>
      <c r="M26">
        <v>149.18709861322566</v>
      </c>
      <c r="N26" s="69">
        <v>20.593559342006959</v>
      </c>
      <c r="O26" s="69">
        <v>10.858871678955722</v>
      </c>
      <c r="P26" s="69">
        <v>11.633650120032538</v>
      </c>
      <c r="Q26">
        <v>11.145991286790155</v>
      </c>
      <c r="R26" s="69">
        <v>26.628234434771063</v>
      </c>
      <c r="S26" s="69">
        <v>25.744356148457399</v>
      </c>
      <c r="T26" s="69">
        <v>5.8861033916890104</v>
      </c>
      <c r="U26" s="69">
        <v>2.5723282735067605</v>
      </c>
      <c r="V26" s="69">
        <v>35.838883495277592</v>
      </c>
      <c r="W26">
        <v>47.411293317586889</v>
      </c>
      <c r="X26">
        <v>41.242821392116035</v>
      </c>
      <c r="Y26" s="70">
        <v>0.49783639439591082</v>
      </c>
      <c r="Z26" s="70">
        <v>38.760231908387681</v>
      </c>
      <c r="AA26" s="68">
        <v>43.87630625789226</v>
      </c>
      <c r="AB26">
        <v>1690.6355943738663</v>
      </c>
      <c r="AC26" s="69">
        <v>15.982614635277857</v>
      </c>
      <c r="AD26">
        <v>19.196518948364812</v>
      </c>
      <c r="AE26">
        <v>6.7257154101930672</v>
      </c>
      <c r="AF26">
        <v>35.947108899557605</v>
      </c>
      <c r="AG26">
        <v>145.25611625632664</v>
      </c>
      <c r="AH26">
        <v>4.4329026685760455</v>
      </c>
      <c r="AI26" s="69">
        <v>95.944493255073965</v>
      </c>
      <c r="AJ26" s="69">
        <v>241.3924314396142</v>
      </c>
      <c r="AK26" s="69">
        <v>95.614742635395046</v>
      </c>
      <c r="AL26" s="69">
        <v>17.179390055308094</v>
      </c>
      <c r="AM26" s="69">
        <v>45.731382774697586</v>
      </c>
      <c r="AN26">
        <v>14.904821182486682</v>
      </c>
      <c r="AO26">
        <v>4.0896589489781556</v>
      </c>
      <c r="AP26">
        <v>24.800803928751648</v>
      </c>
      <c r="AQ26">
        <v>24.919609785563846</v>
      </c>
      <c r="AR26">
        <v>115.98475901531263</v>
      </c>
      <c r="AS26" s="69">
        <v>12.357159802074566</v>
      </c>
      <c r="AT26" s="69">
        <v>30.3882510329288</v>
      </c>
      <c r="AU26">
        <v>22.377780458707715</v>
      </c>
      <c r="AV26">
        <v>23.123811906696435</v>
      </c>
      <c r="AW26">
        <v>28.123603379172792</v>
      </c>
      <c r="AX26">
        <v>17.565488101685037</v>
      </c>
      <c r="AY26" s="69">
        <v>117.61237456573731</v>
      </c>
      <c r="AZ26" s="69">
        <v>16.120898472244122</v>
      </c>
      <c r="BA26" s="70">
        <v>108.9887501463835</v>
      </c>
      <c r="BB26" s="70">
        <v>850.67267849214863</v>
      </c>
      <c r="BC26">
        <v>140.01312873091959</v>
      </c>
      <c r="BD26" s="69">
        <v>55.225250908000497</v>
      </c>
      <c r="BE26">
        <v>71.713893382938522</v>
      </c>
      <c r="BF26" s="69">
        <v>22.527382726190986</v>
      </c>
      <c r="BG26" s="69">
        <v>24.998558428092156</v>
      </c>
      <c r="BH26">
        <v>30.705495432112816</v>
      </c>
      <c r="BI26">
        <v>4.5714888656809958</v>
      </c>
      <c r="BJ26">
        <v>3.0938603964014626</v>
      </c>
      <c r="BK26">
        <v>15.547420829466409</v>
      </c>
      <c r="BL26">
        <v>7.4916932030229244</v>
      </c>
      <c r="BM26">
        <v>4.3730000130923221</v>
      </c>
      <c r="BN26">
        <v>1.6347081926399671</v>
      </c>
      <c r="BO26">
        <v>6.8412285147289484</v>
      </c>
      <c r="BP26">
        <v>8.3716741776059926</v>
      </c>
      <c r="BQ26">
        <v>32.491293788636469</v>
      </c>
      <c r="BR26" s="69">
        <v>3.4244226775817199</v>
      </c>
      <c r="BS26">
        <v>47.499578673920873</v>
      </c>
      <c r="BT26">
        <v>10.141686901595209</v>
      </c>
      <c r="BU26">
        <v>25.651335596443797</v>
      </c>
      <c r="BV26">
        <v>3.1166787689713313</v>
      </c>
      <c r="BW26">
        <v>103.5312037903939</v>
      </c>
      <c r="BX26">
        <v>20.131843341535284</v>
      </c>
      <c r="BY26" s="69">
        <v>11.249675310898809</v>
      </c>
      <c r="BZ26" s="69">
        <v>107.92193694437121</v>
      </c>
      <c r="CA26">
        <v>96.802446271150217</v>
      </c>
      <c r="CB26" s="69">
        <v>37.683075789061022</v>
      </c>
      <c r="CC26" s="69">
        <v>3.0029758104076825</v>
      </c>
      <c r="CD26" s="69">
        <v>10.0595414820113</v>
      </c>
      <c r="CE26" s="69">
        <v>0.88687950724204212</v>
      </c>
      <c r="CF26" s="69">
        <v>9.775947048204614</v>
      </c>
      <c r="CG26" s="69">
        <v>3.4015677449894168</v>
      </c>
      <c r="CH26">
        <v>99.470974453005937</v>
      </c>
      <c r="CI26" s="69">
        <v>7.1204368766579558</v>
      </c>
      <c r="CJ26">
        <v>0</v>
      </c>
      <c r="CK26">
        <v>0</v>
      </c>
    </row>
    <row r="27" spans="1:89">
      <c r="A27" s="68" t="s">
        <v>757</v>
      </c>
      <c r="B27">
        <v>4.8819963446161099</v>
      </c>
      <c r="C27">
        <v>7.636373496193511</v>
      </c>
      <c r="D27">
        <v>1.62749928630129</v>
      </c>
      <c r="E27">
        <v>2.9703116390339006</v>
      </c>
      <c r="F27">
        <v>6.3114341973860164E-2</v>
      </c>
      <c r="G27">
        <v>5.1185623869809335E-2</v>
      </c>
      <c r="H27">
        <v>31.504433548126439</v>
      </c>
      <c r="I27" s="69">
        <v>0.33670175494725929</v>
      </c>
      <c r="J27">
        <v>0.97935455680671013</v>
      </c>
      <c r="K27">
        <v>0.39173911819964508</v>
      </c>
      <c r="L27">
        <v>3.7176914491983189E-2</v>
      </c>
      <c r="M27">
        <v>0.79397494571032035</v>
      </c>
      <c r="N27" s="69">
        <v>1.0710667035723511</v>
      </c>
      <c r="O27" s="69">
        <v>1.0765543119020919</v>
      </c>
      <c r="P27" s="69">
        <v>0.16718068452048829</v>
      </c>
      <c r="Q27">
        <v>0.2637771306271251</v>
      </c>
      <c r="R27" s="69">
        <v>0.44040636386716359</v>
      </c>
      <c r="S27" s="69">
        <v>0.53322307278287939</v>
      </c>
      <c r="T27" s="69">
        <v>6.7445019954760183E-2</v>
      </c>
      <c r="U27" s="69">
        <v>3.8585359107348054E-2</v>
      </c>
      <c r="V27" s="69">
        <v>0.97556723158076009</v>
      </c>
      <c r="W27">
        <v>3.5584972215748989</v>
      </c>
      <c r="X27">
        <v>3.5654646111432009</v>
      </c>
      <c r="Y27" s="70">
        <v>1.6424868240853934</v>
      </c>
      <c r="Z27" s="70">
        <v>0.68564297190484091</v>
      </c>
      <c r="AA27" s="68">
        <v>0</v>
      </c>
      <c r="AB27">
        <v>232.4511024955244</v>
      </c>
      <c r="AC27" s="69">
        <v>0.225706921357338</v>
      </c>
      <c r="AD27">
        <v>1.5544968150956981</v>
      </c>
      <c r="AE27">
        <v>0.16002486838047311</v>
      </c>
      <c r="AF27">
        <v>1.5530086708889537</v>
      </c>
      <c r="AG27">
        <v>22.492972183641204</v>
      </c>
      <c r="AH27">
        <v>0.49193841906237257</v>
      </c>
      <c r="AI27" s="69">
        <v>0.41196756591929007</v>
      </c>
      <c r="AJ27" s="69">
        <v>3.6681829904478076</v>
      </c>
      <c r="AK27" s="69">
        <v>0.82508242524885012</v>
      </c>
      <c r="AL27" s="69">
        <v>0.99908419843116714</v>
      </c>
      <c r="AM27" s="69">
        <v>0.21972742618625374</v>
      </c>
      <c r="AN27">
        <v>5.7789068595730402E-2</v>
      </c>
      <c r="AO27">
        <v>0.42758511924810699</v>
      </c>
      <c r="AP27">
        <v>1.4003799588083738</v>
      </c>
      <c r="AQ27">
        <v>0.27793797032772682</v>
      </c>
      <c r="AR27">
        <v>5.1194318838913206</v>
      </c>
      <c r="AS27" s="69">
        <v>0.37452648647316616</v>
      </c>
      <c r="AT27" s="69">
        <v>0.5674985085270039</v>
      </c>
      <c r="AU27">
        <v>2.4647715082274484</v>
      </c>
      <c r="AV27">
        <v>6.6255530054006675</v>
      </c>
      <c r="AW27">
        <v>1.8404920186694089</v>
      </c>
      <c r="AX27">
        <v>1.731797928930763</v>
      </c>
      <c r="AY27" s="69">
        <v>1.7923655483249408</v>
      </c>
      <c r="AZ27" s="69">
        <v>0.52893467549800177</v>
      </c>
      <c r="BA27" s="70">
        <v>0</v>
      </c>
      <c r="BB27" s="70">
        <v>2.5840651251392548</v>
      </c>
      <c r="BC27">
        <v>0.56048568315210168</v>
      </c>
      <c r="BD27" s="69">
        <v>0.22107185778201546</v>
      </c>
      <c r="BE27">
        <v>8.0162875938681797</v>
      </c>
      <c r="BF27" s="69">
        <v>2.5181449528334827</v>
      </c>
      <c r="BG27" s="69">
        <v>0.68679537404165636</v>
      </c>
      <c r="BH27">
        <v>0.68324478706308356</v>
      </c>
      <c r="BI27">
        <v>0.17552135726762533</v>
      </c>
      <c r="BJ27">
        <v>0.37755901875665243</v>
      </c>
      <c r="BK27">
        <v>0.6602984110952399</v>
      </c>
      <c r="BL27">
        <v>0.14938872587813054</v>
      </c>
      <c r="BM27">
        <v>0.27422153183137143</v>
      </c>
      <c r="BN27">
        <v>8.0745828516553306E-2</v>
      </c>
      <c r="BO27">
        <v>0.31929383173577891</v>
      </c>
      <c r="BP27">
        <v>0.29985848057820991</v>
      </c>
      <c r="BQ27">
        <v>0.7985511599233508</v>
      </c>
      <c r="BR27" s="69">
        <v>8.4163367548235418E-2</v>
      </c>
      <c r="BS27">
        <v>2.6253902391355157</v>
      </c>
      <c r="BT27">
        <v>0.93986143174517522</v>
      </c>
      <c r="BU27">
        <v>1.6032339591185476</v>
      </c>
      <c r="BV27">
        <v>0.19479551944934048</v>
      </c>
      <c r="BW27">
        <v>6.4708030940967403</v>
      </c>
      <c r="BX27">
        <v>0.28126613291781216</v>
      </c>
      <c r="BY27" s="69">
        <v>0.15717153256151808</v>
      </c>
      <c r="BZ27" s="69">
        <v>0.44411890472314386</v>
      </c>
      <c r="CA27">
        <v>9.5936453614606076</v>
      </c>
      <c r="CB27" s="69">
        <v>3.7345963782429341</v>
      </c>
      <c r="CC27" s="69">
        <v>3.8194687216553454E-2</v>
      </c>
      <c r="CD27" s="69">
        <v>0.15403784439379342</v>
      </c>
      <c r="CE27" s="69">
        <v>5.2869416405444659E-2</v>
      </c>
      <c r="CF27" s="69">
        <v>0.14251784930011974</v>
      </c>
      <c r="CG27" s="69">
        <v>0.11480565018299294</v>
      </c>
      <c r="CH27">
        <v>3.069777750130422</v>
      </c>
      <c r="CI27" s="69">
        <v>0.21974408932225165</v>
      </c>
      <c r="CJ27">
        <v>0</v>
      </c>
      <c r="CK27">
        <v>0</v>
      </c>
    </row>
    <row r="28" spans="1:89">
      <c r="A28" s="68" t="s">
        <v>758</v>
      </c>
      <c r="B28">
        <v>0</v>
      </c>
      <c r="C28">
        <v>0</v>
      </c>
      <c r="D28">
        <v>12.573438204623873</v>
      </c>
      <c r="E28">
        <v>0.15369849704166508</v>
      </c>
      <c r="F28">
        <v>0</v>
      </c>
      <c r="G28">
        <v>0.13490457760828034</v>
      </c>
      <c r="H28">
        <v>93.90940401771806</v>
      </c>
      <c r="I28" s="69">
        <v>1.8111055615538649E-2</v>
      </c>
      <c r="J28">
        <v>6.3070489285046952E-2</v>
      </c>
      <c r="K28">
        <v>0.36616377716370591</v>
      </c>
      <c r="L28">
        <v>0</v>
      </c>
      <c r="M28">
        <v>1.1347299138651784E-2</v>
      </c>
      <c r="N28" s="69">
        <v>7.1072625198557032E-2</v>
      </c>
      <c r="O28" s="69">
        <v>1.9044319193939431E-2</v>
      </c>
      <c r="P28" s="69">
        <v>9.4207899201457571E-3</v>
      </c>
      <c r="Q28">
        <v>0</v>
      </c>
      <c r="R28" s="69">
        <v>0.14889974520730623</v>
      </c>
      <c r="S28" s="69">
        <v>0.2563415702406292</v>
      </c>
      <c r="T28" s="69">
        <v>0</v>
      </c>
      <c r="U28" s="69">
        <v>3.652534473721037E-2</v>
      </c>
      <c r="V28" s="69">
        <v>0.16492356150230553</v>
      </c>
      <c r="W28">
        <v>1.097926191338874</v>
      </c>
      <c r="X28">
        <v>2.3989309473426919</v>
      </c>
      <c r="Y28" s="70">
        <v>2.1291829275445369</v>
      </c>
      <c r="Z28" s="70">
        <v>19.278728941574428</v>
      </c>
      <c r="AA28" s="68">
        <v>0</v>
      </c>
      <c r="AB28">
        <v>446.76016131049573</v>
      </c>
      <c r="AC28" s="69">
        <v>1.7047591906569341E-2</v>
      </c>
      <c r="AD28">
        <v>5.6002166996341423</v>
      </c>
      <c r="AE28">
        <v>0</v>
      </c>
      <c r="AF28">
        <v>0</v>
      </c>
      <c r="AG28">
        <v>1.2534351370772601E-2</v>
      </c>
      <c r="AH28">
        <v>0.59187110244391994</v>
      </c>
      <c r="AI28" s="69">
        <v>0</v>
      </c>
      <c r="AJ28" s="69">
        <v>5.9576678911765497E-2</v>
      </c>
      <c r="AK28" s="69">
        <v>5.8292321160936522E-2</v>
      </c>
      <c r="AL28" s="69">
        <v>3.3900698693479933E-2</v>
      </c>
      <c r="AM28" s="69">
        <v>7.0238832109227661E-3</v>
      </c>
      <c r="AN28">
        <v>0</v>
      </c>
      <c r="AO28">
        <v>8.9271995233218693</v>
      </c>
      <c r="AP28">
        <v>0</v>
      </c>
      <c r="AQ28">
        <v>0</v>
      </c>
      <c r="AR28">
        <v>26.813635372405294</v>
      </c>
      <c r="AS28" s="69">
        <v>0.12662247658527551</v>
      </c>
      <c r="AT28" s="69">
        <v>5.5149985497423185E-2</v>
      </c>
      <c r="AU28">
        <v>2.2589270829011387</v>
      </c>
      <c r="AV28">
        <v>10.304962716899125</v>
      </c>
      <c r="AW28">
        <v>0</v>
      </c>
      <c r="AX28">
        <v>0</v>
      </c>
      <c r="AY28" s="69">
        <v>0.12628265244175554</v>
      </c>
      <c r="AZ28" s="69">
        <v>2.8777882924064149E-2</v>
      </c>
      <c r="BA28" s="70">
        <v>5.8254447943625116E-2</v>
      </c>
      <c r="BB28" s="70">
        <v>1.733703066536137</v>
      </c>
      <c r="BC28">
        <v>48.281389642909154</v>
      </c>
      <c r="BD28" s="69">
        <v>19.043584565136388</v>
      </c>
      <c r="BE28">
        <v>107.34112987081568</v>
      </c>
      <c r="BF28" s="69">
        <v>33.71891555168208</v>
      </c>
      <c r="BG28" s="69">
        <v>4.7448306212657866E-2</v>
      </c>
      <c r="BH28">
        <v>4.1347892370235435</v>
      </c>
      <c r="BI28">
        <v>0</v>
      </c>
      <c r="BJ28">
        <v>0</v>
      </c>
      <c r="BK28">
        <v>6.3935073157430162</v>
      </c>
      <c r="BL28">
        <v>3.6735238930753589</v>
      </c>
      <c r="BM28">
        <v>0</v>
      </c>
      <c r="BN28">
        <v>0</v>
      </c>
      <c r="BO28">
        <v>0</v>
      </c>
      <c r="BP28">
        <v>0</v>
      </c>
      <c r="BQ28">
        <v>0</v>
      </c>
      <c r="BR28" s="69">
        <v>0</v>
      </c>
      <c r="BS28">
        <v>13.136355886714293</v>
      </c>
      <c r="BT28">
        <v>51.282265843356463</v>
      </c>
      <c r="BU28">
        <v>41.970436108360872</v>
      </c>
      <c r="BV28">
        <v>5.0994758792025943</v>
      </c>
      <c r="BW28">
        <v>169.39662878641005</v>
      </c>
      <c r="BX28">
        <v>1.8363534259019584E-2</v>
      </c>
      <c r="BY28" s="69">
        <v>1.0261544085648677E-2</v>
      </c>
      <c r="BZ28" s="69">
        <v>0</v>
      </c>
      <c r="CA28">
        <v>4.5964400555755711</v>
      </c>
      <c r="CB28" s="69">
        <v>1.7892936144295644</v>
      </c>
      <c r="CC28" s="69">
        <v>1.1378247597236017E-2</v>
      </c>
      <c r="CD28" s="69">
        <v>0</v>
      </c>
      <c r="CE28" s="69">
        <v>9.4289502396757859E-4</v>
      </c>
      <c r="CF28" s="69">
        <v>0</v>
      </c>
      <c r="CG28" s="69">
        <v>8.8981121766411111E-3</v>
      </c>
      <c r="CH28">
        <v>37.457621363339697</v>
      </c>
      <c r="CI28" s="69">
        <v>2.6813312117840113</v>
      </c>
      <c r="CJ28">
        <v>0</v>
      </c>
      <c r="CK28">
        <v>0</v>
      </c>
    </row>
    <row r="29" spans="1:89">
      <c r="A29" s="68" t="s">
        <v>759</v>
      </c>
      <c r="B29">
        <v>6.483725375922277</v>
      </c>
      <c r="C29">
        <v>117.57828272061492</v>
      </c>
      <c r="D29">
        <v>44.106759795953984</v>
      </c>
      <c r="E29">
        <v>23.911133140162306</v>
      </c>
      <c r="F29">
        <v>12.613741777691269</v>
      </c>
      <c r="G29">
        <v>9.692127347105993</v>
      </c>
      <c r="H29">
        <v>56.032754440533381</v>
      </c>
      <c r="I29" s="69">
        <v>8.9363178579745686</v>
      </c>
      <c r="J29">
        <v>76.894685545355429</v>
      </c>
      <c r="K29">
        <v>22.934548266876348</v>
      </c>
      <c r="L29">
        <v>0.86722877536723186</v>
      </c>
      <c r="M29">
        <v>18.372105172291604</v>
      </c>
      <c r="N29" s="69">
        <v>4.3278234212682918</v>
      </c>
      <c r="O29" s="69">
        <v>10.631820238606823</v>
      </c>
      <c r="P29" s="69">
        <v>2.6318363080401341</v>
      </c>
      <c r="Q29">
        <v>102.45140189112269</v>
      </c>
      <c r="R29" s="69">
        <v>200.27886871288308</v>
      </c>
      <c r="S29" s="69">
        <v>574.99181167895142</v>
      </c>
      <c r="T29" s="69">
        <v>7.3424936383361796</v>
      </c>
      <c r="U29" s="69">
        <v>34.235509833427017</v>
      </c>
      <c r="V29" s="69">
        <v>244.14070461948654</v>
      </c>
      <c r="W29">
        <v>1076.2647530087638</v>
      </c>
      <c r="X29">
        <v>1426.8405426658851</v>
      </c>
      <c r="Y29" s="70">
        <v>4.176766160748195</v>
      </c>
      <c r="Z29" s="70">
        <v>119.18395595379999</v>
      </c>
      <c r="AA29" s="68">
        <v>13.211605244108565</v>
      </c>
      <c r="AB29">
        <v>213.57978277030898</v>
      </c>
      <c r="AC29" s="69">
        <v>493.11004556984165</v>
      </c>
      <c r="AD29">
        <v>8.9336349119852834</v>
      </c>
      <c r="AE29">
        <v>1.5495876529571011</v>
      </c>
      <c r="AF29">
        <v>14.198645262155857</v>
      </c>
      <c r="AG29">
        <v>18.443315710085113</v>
      </c>
      <c r="AH29">
        <v>2.7516978308228093</v>
      </c>
      <c r="AI29" s="69">
        <v>19.743273163436143</v>
      </c>
      <c r="AJ29" s="69">
        <v>32.930607660477065</v>
      </c>
      <c r="AK29" s="69">
        <v>9.2727847047194629</v>
      </c>
      <c r="AL29" s="69">
        <v>10.055209602490752</v>
      </c>
      <c r="AM29" s="69">
        <v>2.8225583434050847</v>
      </c>
      <c r="AN29">
        <v>1.9753206517131543</v>
      </c>
      <c r="AO29">
        <v>36.415376170028985</v>
      </c>
      <c r="AP29">
        <v>7.9468792962614385</v>
      </c>
      <c r="AQ29">
        <v>4.4098090619330419</v>
      </c>
      <c r="AR29">
        <v>233.19636996307926</v>
      </c>
      <c r="AS29" s="69">
        <v>77.055025393857278</v>
      </c>
      <c r="AT29" s="69">
        <v>553.0616455451194</v>
      </c>
      <c r="AU29">
        <v>3.9485434153078747</v>
      </c>
      <c r="AV29">
        <v>15.945818097500853</v>
      </c>
      <c r="AW29">
        <v>5.1883738843257525</v>
      </c>
      <c r="AX29">
        <v>13.055533483521726</v>
      </c>
      <c r="AY29" s="69">
        <v>175.31502909540336</v>
      </c>
      <c r="AZ29" s="69">
        <v>25.155303043806136</v>
      </c>
      <c r="BA29" s="70">
        <v>4.1201933893038749</v>
      </c>
      <c r="BB29" s="70">
        <v>52.789160939269486</v>
      </c>
      <c r="BC29">
        <v>51.981625977931053</v>
      </c>
      <c r="BD29" s="69">
        <v>20.50306541434448</v>
      </c>
      <c r="BE29">
        <v>242.51615972283017</v>
      </c>
      <c r="BF29" s="69">
        <v>76.18125428206109</v>
      </c>
      <c r="BG29" s="69">
        <v>41.837126235916344</v>
      </c>
      <c r="BH29">
        <v>11.689893875336418</v>
      </c>
      <c r="BI29">
        <v>19.53160048286373</v>
      </c>
      <c r="BJ29">
        <v>0.980948031122441</v>
      </c>
      <c r="BK29">
        <v>105.53298867362457</v>
      </c>
      <c r="BL29">
        <v>41.019402561681972</v>
      </c>
      <c r="BM29">
        <v>14.427149477240404</v>
      </c>
      <c r="BN29">
        <v>3.1926289962705523</v>
      </c>
      <c r="BO29">
        <v>45.831431746824428</v>
      </c>
      <c r="BP29">
        <v>36.528191343936939</v>
      </c>
      <c r="BQ29">
        <v>45.144043143200093</v>
      </c>
      <c r="BR29" s="69">
        <v>4.7579602740032838</v>
      </c>
      <c r="BS29">
        <v>12.267009576671779</v>
      </c>
      <c r="BT29">
        <v>0.9504386681174064</v>
      </c>
      <c r="BU29">
        <v>13.585072698837642</v>
      </c>
      <c r="BV29">
        <v>1.650608308335775</v>
      </c>
      <c r="BW29">
        <v>54.830631520241987</v>
      </c>
      <c r="BX29">
        <v>5.1072320220893497</v>
      </c>
      <c r="BY29" s="69">
        <v>2.8539215714733839</v>
      </c>
      <c r="BZ29" s="69">
        <v>2.8993775909714938</v>
      </c>
      <c r="CA29">
        <v>82.208921240760318</v>
      </c>
      <c r="CB29" s="69">
        <v>32.002135575945402</v>
      </c>
      <c r="CC29" s="69">
        <v>12.158237749545691</v>
      </c>
      <c r="CD29" s="69">
        <v>123.98667902912746</v>
      </c>
      <c r="CE29" s="69">
        <v>3.7879998903111769</v>
      </c>
      <c r="CF29" s="69">
        <v>182.1053390685135</v>
      </c>
      <c r="CG29" s="69">
        <v>16.97457666807561</v>
      </c>
      <c r="CH29">
        <v>46.774559123044703</v>
      </c>
      <c r="CI29" s="69">
        <v>3.3482661399531577</v>
      </c>
      <c r="CJ29">
        <v>0</v>
      </c>
      <c r="CK29">
        <v>0</v>
      </c>
    </row>
    <row r="30" spans="1:89">
      <c r="A30" s="68" t="s">
        <v>760</v>
      </c>
      <c r="B30">
        <v>99.40456189932469</v>
      </c>
      <c r="C30">
        <v>356.6949960425755</v>
      </c>
      <c r="D30">
        <v>171.30511401319706</v>
      </c>
      <c r="E30">
        <v>134.57726110879352</v>
      </c>
      <c r="F30">
        <v>58.248898172033456</v>
      </c>
      <c r="G30">
        <v>165.75642146375665</v>
      </c>
      <c r="H30">
        <v>2209.5286352473727</v>
      </c>
      <c r="I30" s="69">
        <v>66.212697111811451</v>
      </c>
      <c r="J30">
        <v>63.130687200600775</v>
      </c>
      <c r="K30">
        <v>1142.9032512747892</v>
      </c>
      <c r="L30">
        <v>6.7974435739936077</v>
      </c>
      <c r="M30">
        <v>36.487772610093806</v>
      </c>
      <c r="N30" s="69">
        <v>25.913219082571509</v>
      </c>
      <c r="O30" s="69">
        <v>35.214778489154646</v>
      </c>
      <c r="P30" s="69">
        <v>3.5965916023192608</v>
      </c>
      <c r="Q30">
        <v>4.9881790122446326</v>
      </c>
      <c r="R30" s="69">
        <v>59.39142635851767</v>
      </c>
      <c r="S30" s="69">
        <v>216.39956774723029</v>
      </c>
      <c r="T30" s="69">
        <v>29.25086667035346</v>
      </c>
      <c r="U30" s="69">
        <v>3.6995204912703525</v>
      </c>
      <c r="V30" s="69">
        <v>82.507112365101591</v>
      </c>
      <c r="W30">
        <v>700.72735920193259</v>
      </c>
      <c r="X30">
        <v>823.13516738165595</v>
      </c>
      <c r="Y30" s="70">
        <v>376.59256213059876</v>
      </c>
      <c r="Z30" s="70">
        <v>619.76185512326072</v>
      </c>
      <c r="AA30" s="68">
        <v>230.13106773593361</v>
      </c>
      <c r="AB30">
        <v>1095.5359624647551</v>
      </c>
      <c r="AC30" s="69">
        <v>32.842981560456437</v>
      </c>
      <c r="AD30">
        <v>8819.3811055112619</v>
      </c>
      <c r="AE30">
        <v>1267.8368465181143</v>
      </c>
      <c r="AF30">
        <v>1586.9601206351788</v>
      </c>
      <c r="AG30">
        <v>4137.5682648513839</v>
      </c>
      <c r="AH30">
        <v>2120.950385071264</v>
      </c>
      <c r="AI30" s="69">
        <v>39.14705517758604</v>
      </c>
      <c r="AJ30" s="69">
        <v>258.8535156877976</v>
      </c>
      <c r="AK30" s="69">
        <v>62.034822624549761</v>
      </c>
      <c r="AL30" s="69">
        <v>93.755563725632769</v>
      </c>
      <c r="AM30" s="69">
        <v>22.184232379158086</v>
      </c>
      <c r="AN30">
        <v>3.4797581910571957</v>
      </c>
      <c r="AO30">
        <v>322.8547460397449</v>
      </c>
      <c r="AP30">
        <v>421.9697351122403</v>
      </c>
      <c r="AQ30">
        <v>217.40222591482046</v>
      </c>
      <c r="AR30">
        <v>669.83112067715081</v>
      </c>
      <c r="AS30" s="69">
        <v>150.12621931685931</v>
      </c>
      <c r="AT30" s="69">
        <v>138.88636724018176</v>
      </c>
      <c r="AU30">
        <v>637.70890139379821</v>
      </c>
      <c r="AV30">
        <v>188.27406116369991</v>
      </c>
      <c r="AW30">
        <v>78.947805893752232</v>
      </c>
      <c r="AX30">
        <v>129.59603782820682</v>
      </c>
      <c r="AY30" s="69">
        <v>302.32325531414239</v>
      </c>
      <c r="AZ30" s="69">
        <v>82.262377756215628</v>
      </c>
      <c r="BA30" s="70">
        <v>487.40707052708603</v>
      </c>
      <c r="BB30" s="70">
        <v>206.64940413071238</v>
      </c>
      <c r="BC30">
        <v>287.36207723416749</v>
      </c>
      <c r="BD30" s="69">
        <v>113.34396253082636</v>
      </c>
      <c r="BE30">
        <v>2160.5475176499531</v>
      </c>
      <c r="BF30" s="69">
        <v>678.68970059017613</v>
      </c>
      <c r="BG30" s="69">
        <v>83.133149269620489</v>
      </c>
      <c r="BH30">
        <v>610.3831547409178</v>
      </c>
      <c r="BI30">
        <v>188.68502176052021</v>
      </c>
      <c r="BJ30">
        <v>93.471327015195783</v>
      </c>
      <c r="BK30">
        <v>575.18816523258056</v>
      </c>
      <c r="BL30">
        <v>480.84261933654307</v>
      </c>
      <c r="BM30">
        <v>726.10133521461933</v>
      </c>
      <c r="BN30">
        <v>75.138741899635022</v>
      </c>
      <c r="BO30">
        <v>394.05543297365847</v>
      </c>
      <c r="BP30">
        <v>184.93602070797476</v>
      </c>
      <c r="BQ30">
        <v>437.87428550571929</v>
      </c>
      <c r="BR30" s="69">
        <v>46.149797634100445</v>
      </c>
      <c r="BS30">
        <v>220.72073962002611</v>
      </c>
      <c r="BT30">
        <v>183.64329978073738</v>
      </c>
      <c r="BU30">
        <v>529.54989281331666</v>
      </c>
      <c r="BV30">
        <v>64.341168585043121</v>
      </c>
      <c r="BW30">
        <v>2137.3131883876431</v>
      </c>
      <c r="BX30">
        <v>47.204930989496049</v>
      </c>
      <c r="BY30" s="69">
        <v>26.37811837178333</v>
      </c>
      <c r="BZ30" s="69">
        <v>48.28541817749695</v>
      </c>
      <c r="CA30">
        <v>1090.7284182760748</v>
      </c>
      <c r="CB30" s="69">
        <v>424.59672492212104</v>
      </c>
      <c r="CC30" s="69">
        <v>10.336936091324867</v>
      </c>
      <c r="CD30" s="69">
        <v>24.23971887047874</v>
      </c>
      <c r="CE30" s="69">
        <v>0.55651264404469725</v>
      </c>
      <c r="CF30" s="69">
        <v>26.540052793426746</v>
      </c>
      <c r="CG30" s="69">
        <v>7.6231262969701445</v>
      </c>
      <c r="CH30">
        <v>1225.374288685721</v>
      </c>
      <c r="CI30" s="69">
        <v>87.716043004971795</v>
      </c>
      <c r="CJ30">
        <v>0</v>
      </c>
      <c r="CK30">
        <v>0</v>
      </c>
    </row>
    <row r="31" spans="1:89">
      <c r="A31" s="68" t="s">
        <v>761</v>
      </c>
      <c r="B31">
        <v>162.7670775089031</v>
      </c>
      <c r="C31">
        <v>474.72472998032748</v>
      </c>
      <c r="D31">
        <v>284.31374826709407</v>
      </c>
      <c r="E31">
        <v>198.08177118777317</v>
      </c>
      <c r="F31">
        <v>87.293938283533194</v>
      </c>
      <c r="G31">
        <v>59.900105483668703</v>
      </c>
      <c r="H31">
        <v>-162.24535354444777</v>
      </c>
      <c r="I31" s="69">
        <v>0.64220305031735592</v>
      </c>
      <c r="J31">
        <v>0.54221945162164054</v>
      </c>
      <c r="K31">
        <v>167.06764781859414</v>
      </c>
      <c r="L31">
        <v>0.10124040531799333</v>
      </c>
      <c r="M31">
        <v>0.19787616352287554</v>
      </c>
      <c r="N31" s="69">
        <v>0.10051192787544581</v>
      </c>
      <c r="O31" s="69">
        <v>0.24054328992350157</v>
      </c>
      <c r="P31" s="69">
        <v>4.4569940896430904E-2</v>
      </c>
      <c r="Q31">
        <v>2.4740997726819369E-2</v>
      </c>
      <c r="R31" s="69">
        <v>0.20453201995514242</v>
      </c>
      <c r="S31" s="69">
        <v>1.1264793150618222</v>
      </c>
      <c r="T31" s="69">
        <v>3.5290080648033822E-2</v>
      </c>
      <c r="U31" s="69">
        <v>8.8828622714091365E-3</v>
      </c>
      <c r="V31" s="69">
        <v>0.48196247243375046</v>
      </c>
      <c r="W31">
        <v>1.0164973342047159</v>
      </c>
      <c r="X31">
        <v>1.6356715969497715</v>
      </c>
      <c r="Y31" s="70">
        <v>5.7496197118564067</v>
      </c>
      <c r="Z31" s="70">
        <v>3.1998387852913477</v>
      </c>
      <c r="AA31" s="68">
        <v>0.16863095536049383</v>
      </c>
      <c r="AB31">
        <v>579.38981467912936</v>
      </c>
      <c r="AC31" s="69">
        <v>2.8448413187911581</v>
      </c>
      <c r="AD31">
        <v>1436.9253371190084</v>
      </c>
      <c r="AE31">
        <v>14448.001135660088</v>
      </c>
      <c r="AF31">
        <v>507.71372648734047</v>
      </c>
      <c r="AG31">
        <v>1408.176542744241</v>
      </c>
      <c r="AH31">
        <v>443.10118470080886</v>
      </c>
      <c r="AI31" s="69">
        <v>0.77451134707970315</v>
      </c>
      <c r="AJ31" s="69">
        <v>2.3475040580151352</v>
      </c>
      <c r="AK31" s="69">
        <v>0.2736121243363</v>
      </c>
      <c r="AL31" s="69">
        <v>1.3945749039461854</v>
      </c>
      <c r="AM31" s="69">
        <v>0.2304603165720048</v>
      </c>
      <c r="AN31">
        <v>5.3506804652529751E-2</v>
      </c>
      <c r="AO31">
        <v>86.856785463295509</v>
      </c>
      <c r="AP31">
        <v>337.91093744438859</v>
      </c>
      <c r="AQ31">
        <v>10.459282231150695</v>
      </c>
      <c r="AR31">
        <v>0.45230531556962245</v>
      </c>
      <c r="AS31" s="69">
        <v>1.0361255582588815</v>
      </c>
      <c r="AT31" s="69">
        <v>9.0562542138378781</v>
      </c>
      <c r="AU31">
        <v>1186.0498714081148</v>
      </c>
      <c r="AV31">
        <v>944.6049375254812</v>
      </c>
      <c r="AW31">
        <v>220.60469399344007</v>
      </c>
      <c r="AX31">
        <v>157.61086025272084</v>
      </c>
      <c r="AY31" s="69">
        <v>2.1933853680173381</v>
      </c>
      <c r="AZ31" s="69">
        <v>1.1673803731480772</v>
      </c>
      <c r="BA31" s="70">
        <v>11.071464302523712</v>
      </c>
      <c r="BB31" s="70">
        <v>0.94196624344917224</v>
      </c>
      <c r="BC31">
        <v>25.912296207559283</v>
      </c>
      <c r="BD31" s="69">
        <v>10.2205634045579</v>
      </c>
      <c r="BE31">
        <v>579.93781425900136</v>
      </c>
      <c r="BF31" s="69">
        <v>182.17503586705777</v>
      </c>
      <c r="BG31" s="69">
        <v>0.77023513516616782</v>
      </c>
      <c r="BH31">
        <v>132.141002519583</v>
      </c>
      <c r="BI31">
        <v>139.70685903815161</v>
      </c>
      <c r="BJ31">
        <v>47.233974228299203</v>
      </c>
      <c r="BK31">
        <v>545.70772956843075</v>
      </c>
      <c r="BL31">
        <v>118.33316875164965</v>
      </c>
      <c r="BM31">
        <v>208.36892401068704</v>
      </c>
      <c r="BN31">
        <v>38.329349928804696</v>
      </c>
      <c r="BO31">
        <v>373.50303235412491</v>
      </c>
      <c r="BP31">
        <v>85.740538476926943</v>
      </c>
      <c r="BQ31">
        <v>119.72611167599931</v>
      </c>
      <c r="BR31" s="69">
        <v>12.618543742489097</v>
      </c>
      <c r="BS31">
        <v>278.8277451537794</v>
      </c>
      <c r="BT31">
        <v>404.26483167849761</v>
      </c>
      <c r="BU31">
        <v>297.87419856912265</v>
      </c>
      <c r="BV31">
        <v>36.192196972131221</v>
      </c>
      <c r="BW31">
        <v>1202.248289957874</v>
      </c>
      <c r="BX31">
        <v>0.33440114640456914</v>
      </c>
      <c r="BY31" s="69">
        <v>0.18686338140145947</v>
      </c>
      <c r="BZ31" s="69">
        <v>0.23666084820673935</v>
      </c>
      <c r="CA31">
        <v>1343.5689191341232</v>
      </c>
      <c r="CB31" s="69">
        <v>523.02200365619308</v>
      </c>
      <c r="CC31" s="69">
        <v>5.8239459481874339E-2</v>
      </c>
      <c r="CD31" s="69">
        <v>0.44282632917613074</v>
      </c>
      <c r="CE31" s="69">
        <v>4.3461043279795705E-3</v>
      </c>
      <c r="CF31" s="69">
        <v>0.67999867400188041</v>
      </c>
      <c r="CG31" s="69">
        <v>5.0864191231423397E-2</v>
      </c>
      <c r="CH31">
        <v>933.64891370641351</v>
      </c>
      <c r="CI31" s="69">
        <v>66.833447561605652</v>
      </c>
      <c r="CJ31">
        <v>0</v>
      </c>
      <c r="CK31">
        <v>0</v>
      </c>
    </row>
    <row r="32" spans="1:89">
      <c r="A32" s="68" t="s">
        <v>762</v>
      </c>
      <c r="B32">
        <v>129.72741298640855</v>
      </c>
      <c r="C32">
        <v>475.82401077274346</v>
      </c>
      <c r="D32">
        <v>182.61372286499727</v>
      </c>
      <c r="E32">
        <v>150.38740568016078</v>
      </c>
      <c r="F32">
        <v>41.169070592361031</v>
      </c>
      <c r="G32">
        <v>59.582090712609926</v>
      </c>
      <c r="H32">
        <v>353.90408006975838</v>
      </c>
      <c r="I32" s="69">
        <v>115.70962275368824</v>
      </c>
      <c r="J32">
        <v>182.36294527627763</v>
      </c>
      <c r="K32">
        <v>1194.9528462442431</v>
      </c>
      <c r="L32">
        <v>7.246924872688167</v>
      </c>
      <c r="M32">
        <v>106.35318832313176</v>
      </c>
      <c r="N32" s="69">
        <v>81.785642041735798</v>
      </c>
      <c r="O32" s="69">
        <v>92.691654719763406</v>
      </c>
      <c r="P32" s="69">
        <v>14.819196537974703</v>
      </c>
      <c r="Q32">
        <v>21.139889213735401</v>
      </c>
      <c r="R32" s="69">
        <v>212.14225489513194</v>
      </c>
      <c r="S32" s="69">
        <v>603.28777817628975</v>
      </c>
      <c r="T32" s="69">
        <v>95.121049966485018</v>
      </c>
      <c r="U32" s="69">
        <v>18.787334044830452</v>
      </c>
      <c r="V32" s="69">
        <v>305.53510335231397</v>
      </c>
      <c r="W32">
        <v>957.71824037085014</v>
      </c>
      <c r="X32">
        <v>476.02814743051698</v>
      </c>
      <c r="Y32" s="70">
        <v>29.127934775446661</v>
      </c>
      <c r="Z32" s="70">
        <v>8.5684601854206903</v>
      </c>
      <c r="AA32" s="68">
        <v>39.617449005295718</v>
      </c>
      <c r="AB32">
        <v>965.81544781111768</v>
      </c>
      <c r="AC32" s="69">
        <v>59.12178060051842</v>
      </c>
      <c r="AD32">
        <v>97.897712304592119</v>
      </c>
      <c r="AE32">
        <v>689.84436462160659</v>
      </c>
      <c r="AF32">
        <v>355.81161349749391</v>
      </c>
      <c r="AG32">
        <v>96.363901543603646</v>
      </c>
      <c r="AH32">
        <v>417.4183982580916</v>
      </c>
      <c r="AI32" s="69">
        <v>57.92137453560138</v>
      </c>
      <c r="AJ32" s="69">
        <v>264.1009448410029</v>
      </c>
      <c r="AK32" s="69">
        <v>72.199237073789362</v>
      </c>
      <c r="AL32" s="69">
        <v>51.375072514876948</v>
      </c>
      <c r="AM32" s="69">
        <v>16.105487602260386</v>
      </c>
      <c r="AN32">
        <v>13.49914716012945</v>
      </c>
      <c r="AO32">
        <v>876.30773622265883</v>
      </c>
      <c r="AP32">
        <v>396.67719898751619</v>
      </c>
      <c r="AQ32">
        <v>316.54743882367922</v>
      </c>
      <c r="AR32">
        <v>389.40055869171897</v>
      </c>
      <c r="AS32" s="69">
        <v>176.44494027671698</v>
      </c>
      <c r="AT32" s="69">
        <v>163.99078190758948</v>
      </c>
      <c r="AU32">
        <v>409.65691477062063</v>
      </c>
      <c r="AV32">
        <v>234.95885800035879</v>
      </c>
      <c r="AW32">
        <v>29.005337316197799</v>
      </c>
      <c r="AX32">
        <v>47.150699802148729</v>
      </c>
      <c r="AY32" s="69">
        <v>310.95376621672631</v>
      </c>
      <c r="AZ32" s="69">
        <v>119.93288121936644</v>
      </c>
      <c r="BA32" s="70">
        <v>2200.9743105182861</v>
      </c>
      <c r="BB32" s="70">
        <v>226.24158839381695</v>
      </c>
      <c r="BC32">
        <v>332.76084108491256</v>
      </c>
      <c r="BD32" s="69">
        <v>131.2505556288834</v>
      </c>
      <c r="BE32">
        <v>339.39211074017459</v>
      </c>
      <c r="BF32" s="69">
        <v>106.61275817319768</v>
      </c>
      <c r="BG32" s="69">
        <v>52.316552791900392</v>
      </c>
      <c r="BH32">
        <v>519.84509263801635</v>
      </c>
      <c r="BI32">
        <v>126.38703317655528</v>
      </c>
      <c r="BJ32">
        <v>93.908483021243697</v>
      </c>
      <c r="BK32">
        <v>254.59988519669122</v>
      </c>
      <c r="BL32">
        <v>247.69457642355374</v>
      </c>
      <c r="BM32">
        <v>278.93741372622929</v>
      </c>
      <c r="BN32">
        <v>47.092044346537556</v>
      </c>
      <c r="BO32">
        <v>199.93831564334531</v>
      </c>
      <c r="BP32">
        <v>147.20067509825674</v>
      </c>
      <c r="BQ32">
        <v>226.28294833572667</v>
      </c>
      <c r="BR32" s="69">
        <v>23.849110622425425</v>
      </c>
      <c r="BS32">
        <v>104.55368269738021</v>
      </c>
      <c r="BT32">
        <v>279.57033317399578</v>
      </c>
      <c r="BU32">
        <v>237.09985869132979</v>
      </c>
      <c r="BV32">
        <v>28.808016367452513</v>
      </c>
      <c r="BW32">
        <v>956.95733645342023</v>
      </c>
      <c r="BX32">
        <v>51.590645656453106</v>
      </c>
      <c r="BY32" s="69">
        <v>28.828856000350182</v>
      </c>
      <c r="BZ32" s="69">
        <v>33.948484358751521</v>
      </c>
      <c r="CA32">
        <v>945.59603518518122</v>
      </c>
      <c r="CB32" s="69">
        <v>368.09986144263792</v>
      </c>
      <c r="CC32" s="69">
        <v>17.291774006869886</v>
      </c>
      <c r="CD32" s="69">
        <v>56.227809233129676</v>
      </c>
      <c r="CE32" s="69">
        <v>1.1529151992736855</v>
      </c>
      <c r="CF32" s="69">
        <v>57.287196966464229</v>
      </c>
      <c r="CG32" s="69">
        <v>12.775865723805603</v>
      </c>
      <c r="CH32">
        <v>881.4245257673283</v>
      </c>
      <c r="CI32" s="69">
        <v>63.095065990627532</v>
      </c>
      <c r="CJ32">
        <v>0</v>
      </c>
      <c r="CK32">
        <v>0</v>
      </c>
    </row>
    <row r="33" spans="1:91">
      <c r="A33" s="68" t="s">
        <v>763</v>
      </c>
      <c r="B33">
        <v>206.47692601137717</v>
      </c>
      <c r="C33">
        <v>2083.7896686572562</v>
      </c>
      <c r="D33">
        <v>406.68421363947897</v>
      </c>
      <c r="E33">
        <v>165.78443443709773</v>
      </c>
      <c r="F33">
        <v>94.270393501888563</v>
      </c>
      <c r="G33">
        <v>116.10686428687792</v>
      </c>
      <c r="H33">
        <v>4223.6556128873963</v>
      </c>
      <c r="I33" s="69">
        <v>96.040786224203444</v>
      </c>
      <c r="J33">
        <v>71.921546216248032</v>
      </c>
      <c r="K33">
        <v>1185.3270168667282</v>
      </c>
      <c r="L33">
        <v>2.3436271600419274</v>
      </c>
      <c r="M33">
        <v>12.255044937669291</v>
      </c>
      <c r="N33" s="69">
        <v>59.261575736080829</v>
      </c>
      <c r="O33" s="69">
        <v>31.198931056917445</v>
      </c>
      <c r="P33" s="69">
        <v>17.169300056961376</v>
      </c>
      <c r="Q33">
        <v>33.133438313181429</v>
      </c>
      <c r="R33" s="69">
        <v>157.80170065786615</v>
      </c>
      <c r="S33" s="69">
        <v>145.96389456904583</v>
      </c>
      <c r="T33" s="69">
        <v>14.991356659522831</v>
      </c>
      <c r="U33" s="69">
        <v>4.9688803948234535</v>
      </c>
      <c r="V33" s="69">
        <v>133.02849656553033</v>
      </c>
      <c r="W33">
        <v>356.70023066139066</v>
      </c>
      <c r="X33">
        <v>379.51773036989408</v>
      </c>
      <c r="Y33" s="70">
        <v>120.52420405326021</v>
      </c>
      <c r="Z33" s="70">
        <v>126.48175741845563</v>
      </c>
      <c r="AA33" s="68">
        <v>114.7656350542579</v>
      </c>
      <c r="AB33">
        <v>12456.402734423362</v>
      </c>
      <c r="AC33" s="69">
        <v>34.758192871253641</v>
      </c>
      <c r="AD33">
        <v>845.63222668733272</v>
      </c>
      <c r="AE33">
        <v>809.71031330465314</v>
      </c>
      <c r="AF33">
        <v>846.76747502749515</v>
      </c>
      <c r="AG33">
        <v>7993.1837014089297</v>
      </c>
      <c r="AH33">
        <v>1400.2626188396978</v>
      </c>
      <c r="AI33" s="69">
        <v>56.920062650138711</v>
      </c>
      <c r="AJ33" s="69">
        <v>235.61024122186336</v>
      </c>
      <c r="AK33" s="69">
        <v>49.512014633973592</v>
      </c>
      <c r="AL33" s="69">
        <v>112.46437424241518</v>
      </c>
      <c r="AM33" s="69">
        <v>12.626860382115199</v>
      </c>
      <c r="AN33">
        <v>4.0897201733601332</v>
      </c>
      <c r="AO33">
        <v>393.68540686889145</v>
      </c>
      <c r="AP33">
        <v>2184.7634666466852</v>
      </c>
      <c r="AQ33">
        <v>255.83128372474818</v>
      </c>
      <c r="AR33">
        <v>802.75863374675384</v>
      </c>
      <c r="AS33" s="69">
        <v>123.543665674848</v>
      </c>
      <c r="AT33" s="69">
        <v>128.37069017004461</v>
      </c>
      <c r="AU33">
        <v>2087.3145791449942</v>
      </c>
      <c r="AV33">
        <v>5953.0291100473478</v>
      </c>
      <c r="AW33">
        <v>573.7912436054313</v>
      </c>
      <c r="AX33">
        <v>896.88698806202876</v>
      </c>
      <c r="AY33" s="69">
        <v>268.18692558437488</v>
      </c>
      <c r="AZ33" s="69">
        <v>106.16558921229583</v>
      </c>
      <c r="BA33" s="70">
        <v>80.690867463394895</v>
      </c>
      <c r="BB33" s="70">
        <v>71.584994726299854</v>
      </c>
      <c r="BC33">
        <v>80.679657697841037</v>
      </c>
      <c r="BD33" s="69">
        <v>31.82240394111648</v>
      </c>
      <c r="BE33">
        <v>2429.9583363514539</v>
      </c>
      <c r="BF33" s="69">
        <v>763.31933561859694</v>
      </c>
      <c r="BG33" s="69">
        <v>58.600523264293095</v>
      </c>
      <c r="BH33">
        <v>641.7126997816224</v>
      </c>
      <c r="BI33">
        <v>402.40264366063548</v>
      </c>
      <c r="BJ33">
        <v>295.08442821457453</v>
      </c>
      <c r="BK33">
        <v>612.55919849132738</v>
      </c>
      <c r="BL33">
        <v>1723.2702032512814</v>
      </c>
      <c r="BM33">
        <v>602.40449799335352</v>
      </c>
      <c r="BN33">
        <v>181.66133351059062</v>
      </c>
      <c r="BO33">
        <v>1449.8565298374795</v>
      </c>
      <c r="BP33">
        <v>337.17771209274076</v>
      </c>
      <c r="BQ33">
        <v>615.08379117147342</v>
      </c>
      <c r="BR33" s="69">
        <v>64.826808584556716</v>
      </c>
      <c r="BS33">
        <v>710.40004741779512</v>
      </c>
      <c r="BT33">
        <v>591.75254570088623</v>
      </c>
      <c r="BU33">
        <v>1430.3571724553801</v>
      </c>
      <c r="BV33">
        <v>173.79071022155983</v>
      </c>
      <c r="BW33">
        <v>5773.0561185695033</v>
      </c>
      <c r="BX33">
        <v>32.923388203806901</v>
      </c>
      <c r="BY33" s="69">
        <v>18.397591375219697</v>
      </c>
      <c r="BZ33" s="69">
        <v>27.764535266525638</v>
      </c>
      <c r="CA33">
        <v>1348.2443944518309</v>
      </c>
      <c r="CB33" s="69">
        <v>524.84206397009837</v>
      </c>
      <c r="CC33" s="69">
        <v>4.6838601122367001</v>
      </c>
      <c r="CD33" s="69">
        <v>36.697213622026922</v>
      </c>
      <c r="CE33" s="69">
        <v>0.55263417835129258</v>
      </c>
      <c r="CF33" s="69">
        <v>21.70921420424343</v>
      </c>
      <c r="CG33" s="69">
        <v>5.2850998709422354</v>
      </c>
      <c r="CH33">
        <v>1882.7985880634819</v>
      </c>
      <c r="CI33" s="69">
        <v>134.77648702537286</v>
      </c>
      <c r="CJ33">
        <v>0</v>
      </c>
      <c r="CK33">
        <v>0</v>
      </c>
    </row>
    <row r="34" spans="1:91">
      <c r="A34" s="68" t="s">
        <v>764</v>
      </c>
      <c r="B34">
        <v>24.639441736708061</v>
      </c>
      <c r="C34">
        <v>43.858359908253178</v>
      </c>
      <c r="D34">
        <v>29.023765653207686</v>
      </c>
      <c r="E34">
        <v>27.308960433431388</v>
      </c>
      <c r="F34">
        <v>9.3648762494208455</v>
      </c>
      <c r="G34">
        <v>23.589207982353148</v>
      </c>
      <c r="H34">
        <v>105.39082631330656</v>
      </c>
      <c r="I34" s="69">
        <v>9.4866692435399447</v>
      </c>
      <c r="J34">
        <v>5.9937845821469722</v>
      </c>
      <c r="K34">
        <v>514.28495456509359</v>
      </c>
      <c r="L34">
        <v>1.1179235702469181</v>
      </c>
      <c r="M34">
        <v>3.4554506781133756</v>
      </c>
      <c r="N34" s="69">
        <v>1.5630034991190667</v>
      </c>
      <c r="O34" s="69">
        <v>3.2655074420914212</v>
      </c>
      <c r="P34" s="69">
        <v>0.24780097116976044</v>
      </c>
      <c r="Q34">
        <v>4.1823669807461572</v>
      </c>
      <c r="R34" s="69">
        <v>20.71884616518626</v>
      </c>
      <c r="S34" s="69">
        <v>107.59416401792308</v>
      </c>
      <c r="T34" s="69">
        <v>15.312431558930054</v>
      </c>
      <c r="U34" s="69">
        <v>0.92491368718717826</v>
      </c>
      <c r="V34" s="69">
        <v>41.658323889966326</v>
      </c>
      <c r="W34">
        <v>125.01950322104013</v>
      </c>
      <c r="X34">
        <v>274.24675805485447</v>
      </c>
      <c r="Y34" s="70">
        <v>43.198842969709069</v>
      </c>
      <c r="Z34" s="70">
        <v>53.637130115822458</v>
      </c>
      <c r="AA34" s="68">
        <v>17.071597790893101</v>
      </c>
      <c r="AB34">
        <v>363.04735449519183</v>
      </c>
      <c r="AC34" s="69">
        <v>29.199028590420994</v>
      </c>
      <c r="AD34">
        <v>4385.4693482704943</v>
      </c>
      <c r="AE34">
        <v>717.14133338803163</v>
      </c>
      <c r="AF34">
        <v>5129.2841314641446</v>
      </c>
      <c r="AG34">
        <v>166.76013597752404</v>
      </c>
      <c r="AH34">
        <v>3178.3808171172723</v>
      </c>
      <c r="AI34" s="69">
        <v>6.031294092581911</v>
      </c>
      <c r="AJ34" s="69">
        <v>38.418363433719357</v>
      </c>
      <c r="AK34" s="69">
        <v>6.820252713809646</v>
      </c>
      <c r="AL34" s="69">
        <v>82.839815307221073</v>
      </c>
      <c r="AM34" s="69">
        <v>4.0609665503384651</v>
      </c>
      <c r="AN34">
        <v>0.39905574946559713</v>
      </c>
      <c r="AO34">
        <v>21.365521544566146</v>
      </c>
      <c r="AP34">
        <v>43.859841503180853</v>
      </c>
      <c r="AQ34">
        <v>79.789197270312073</v>
      </c>
      <c r="AR34">
        <v>68.417526269518859</v>
      </c>
      <c r="AS34" s="69">
        <v>107.62968068584541</v>
      </c>
      <c r="AT34" s="69">
        <v>120.73540968603886</v>
      </c>
      <c r="AU34">
        <v>119.85361177588942</v>
      </c>
      <c r="AV34">
        <v>355.15742304661603</v>
      </c>
      <c r="AW34">
        <v>18.834768555437204</v>
      </c>
      <c r="AX34">
        <v>366.13092301707673</v>
      </c>
      <c r="AY34" s="69">
        <v>239.19897391534013</v>
      </c>
      <c r="AZ34" s="69">
        <v>67.649508130498134</v>
      </c>
      <c r="BA34" s="70">
        <v>34.026322459457646</v>
      </c>
      <c r="BB34" s="70">
        <v>41.247641676809884</v>
      </c>
      <c r="BC34">
        <v>201.88570175693965</v>
      </c>
      <c r="BD34" s="69">
        <v>79.62959356255449</v>
      </c>
      <c r="BE34">
        <v>1502.8660593964755</v>
      </c>
      <c r="BF34" s="69">
        <v>472.09316506418384</v>
      </c>
      <c r="BG34" s="69">
        <v>12.583314727232723</v>
      </c>
      <c r="BH34">
        <v>98.286830261932863</v>
      </c>
      <c r="BI34">
        <v>62.817427894102089</v>
      </c>
      <c r="BJ34">
        <v>19.775350388812264</v>
      </c>
      <c r="BK34">
        <v>66.995246039561309</v>
      </c>
      <c r="BL34">
        <v>67.698277724539466</v>
      </c>
      <c r="BM34">
        <v>112.88989718146718</v>
      </c>
      <c r="BN34">
        <v>9.2667850676141921</v>
      </c>
      <c r="BO34">
        <v>96.743894485695094</v>
      </c>
      <c r="BP34">
        <v>44.207705709317459</v>
      </c>
      <c r="BQ34">
        <v>87.679973930303788</v>
      </c>
      <c r="BR34" s="69">
        <v>9.2410383239868761</v>
      </c>
      <c r="BS34">
        <v>26.084431032351549</v>
      </c>
      <c r="BT34">
        <v>120.3425623211413</v>
      </c>
      <c r="BU34">
        <v>47.032089495086495</v>
      </c>
      <c r="BV34">
        <v>5.7144749534997885</v>
      </c>
      <c r="BW34">
        <v>189.82593806456237</v>
      </c>
      <c r="BX34">
        <v>7.3449452433223508</v>
      </c>
      <c r="BY34" s="69">
        <v>4.1043558586228164</v>
      </c>
      <c r="BZ34" s="69">
        <v>7.2425419232586128</v>
      </c>
      <c r="CA34">
        <v>290.20992118232624</v>
      </c>
      <c r="CB34" s="69">
        <v>112.97237699983884</v>
      </c>
      <c r="CC34" s="69">
        <v>8.9710048336566963</v>
      </c>
      <c r="CD34" s="69">
        <v>32.951004411441176</v>
      </c>
      <c r="CE34" s="69">
        <v>0.35540067460145142</v>
      </c>
      <c r="CF34" s="69">
        <v>32.761079498954949</v>
      </c>
      <c r="CG34" s="69">
        <v>7.3469575503322551</v>
      </c>
      <c r="CH34">
        <v>152.80939065475499</v>
      </c>
      <c r="CI34" s="69">
        <v>10.938564001218232</v>
      </c>
      <c r="CJ34">
        <v>0</v>
      </c>
      <c r="CK34">
        <v>0</v>
      </c>
    </row>
    <row r="35" spans="1:91">
      <c r="A35" s="68" t="s">
        <v>765</v>
      </c>
      <c r="B35">
        <v>2.7303505067021434</v>
      </c>
      <c r="C35">
        <v>90.140166625530284</v>
      </c>
      <c r="D35">
        <v>0</v>
      </c>
      <c r="E35">
        <v>0</v>
      </c>
      <c r="F35">
        <v>2.1706963207954207E-4</v>
      </c>
      <c r="G35">
        <v>0</v>
      </c>
      <c r="H35">
        <v>21.417087544150242</v>
      </c>
      <c r="I35" s="69">
        <v>0</v>
      </c>
      <c r="J35">
        <v>15.027011040265366</v>
      </c>
      <c r="K35">
        <v>2.2696467161638533E-4</v>
      </c>
      <c r="L35">
        <v>0</v>
      </c>
      <c r="M35">
        <v>1.8318546401467857E-2</v>
      </c>
      <c r="N35" s="69">
        <v>5.7927889210412205E-2</v>
      </c>
      <c r="O35" s="69">
        <v>3.3255202629883358E-2</v>
      </c>
      <c r="P35" s="69">
        <v>4.9553243506349223E-2</v>
      </c>
      <c r="Q35">
        <v>0</v>
      </c>
      <c r="R35" s="69">
        <v>0</v>
      </c>
      <c r="S35" s="69">
        <v>0</v>
      </c>
      <c r="T35" s="69">
        <v>0</v>
      </c>
      <c r="U35" s="69">
        <v>0</v>
      </c>
      <c r="V35" s="69">
        <v>0</v>
      </c>
      <c r="W35">
        <v>0</v>
      </c>
      <c r="X35">
        <v>0</v>
      </c>
      <c r="Y35" s="70">
        <v>0</v>
      </c>
      <c r="Z35" s="70">
        <v>0</v>
      </c>
      <c r="AA35" s="68">
        <v>0</v>
      </c>
      <c r="AB35">
        <v>125.72096290715216</v>
      </c>
      <c r="AC35" s="69">
        <v>0</v>
      </c>
      <c r="AD35">
        <v>0</v>
      </c>
      <c r="AE35">
        <v>0</v>
      </c>
      <c r="AF35">
        <v>0</v>
      </c>
      <c r="AG35">
        <v>0</v>
      </c>
      <c r="AH35">
        <v>0</v>
      </c>
      <c r="AI35" s="69">
        <v>1456.0196113330398</v>
      </c>
      <c r="AJ35" s="69">
        <v>276.4043313789453</v>
      </c>
      <c r="AK35" s="69">
        <v>21.215935397710794</v>
      </c>
      <c r="AL35" s="69">
        <v>0</v>
      </c>
      <c r="AM35" s="69">
        <v>0</v>
      </c>
      <c r="AN35">
        <v>0</v>
      </c>
      <c r="AO35">
        <v>4.3787041787777684E-3</v>
      </c>
      <c r="AP35">
        <v>10.073788027914814</v>
      </c>
      <c r="AQ35">
        <v>0</v>
      </c>
      <c r="AR35">
        <v>0</v>
      </c>
      <c r="AS35" s="69">
        <v>0</v>
      </c>
      <c r="AT35" s="69">
        <v>0</v>
      </c>
      <c r="AU35">
        <v>4.6009408429029122E-5</v>
      </c>
      <c r="AV35">
        <v>2.2353415086909272</v>
      </c>
      <c r="AW35">
        <v>0.85805020449576719</v>
      </c>
      <c r="AX35">
        <v>1.5297302192940796</v>
      </c>
      <c r="AY35" s="69">
        <v>0</v>
      </c>
      <c r="AZ35" s="69">
        <v>3.7122363982396769E-4</v>
      </c>
      <c r="BA35" s="70">
        <v>0</v>
      </c>
      <c r="BB35" s="70">
        <v>1.5017191779909919E-2</v>
      </c>
      <c r="BC35">
        <v>4.5668999720800199E-2</v>
      </c>
      <c r="BD35" s="69">
        <v>1.8013181986280657E-2</v>
      </c>
      <c r="BE35">
        <v>1.3326359481885925</v>
      </c>
      <c r="BF35" s="69">
        <v>0.41861902378134025</v>
      </c>
      <c r="BG35" s="69">
        <v>4.4817649248057945E-3</v>
      </c>
      <c r="BH35">
        <v>2.2820937600731842E-2</v>
      </c>
      <c r="BI35">
        <v>0</v>
      </c>
      <c r="BJ35">
        <v>0</v>
      </c>
      <c r="BK35">
        <v>0.14565269795762267</v>
      </c>
      <c r="BL35">
        <v>0</v>
      </c>
      <c r="BM35">
        <v>0</v>
      </c>
      <c r="BN35">
        <v>0</v>
      </c>
      <c r="BO35">
        <v>0</v>
      </c>
      <c r="BP35">
        <v>5.9584274369896786E-2</v>
      </c>
      <c r="BQ35">
        <v>0.38407788099730622</v>
      </c>
      <c r="BR35" s="69">
        <v>4.0479920996704152E-2</v>
      </c>
      <c r="BS35">
        <v>2.1092857867402088</v>
      </c>
      <c r="BT35">
        <v>1.1758528958396885</v>
      </c>
      <c r="BU35">
        <v>0.40746548895184248</v>
      </c>
      <c r="BV35">
        <v>4.9507716030224524E-2</v>
      </c>
      <c r="BW35">
        <v>1.6445690484854956</v>
      </c>
      <c r="BX35">
        <v>0</v>
      </c>
      <c r="BY35" s="69">
        <v>0</v>
      </c>
      <c r="BZ35" s="69">
        <v>1.8522809305188841E-2</v>
      </c>
      <c r="CA35">
        <v>0.10348311291338891</v>
      </c>
      <c r="CB35" s="69">
        <v>4.0283713242951075E-2</v>
      </c>
      <c r="CC35" s="69">
        <v>0</v>
      </c>
      <c r="CD35" s="69">
        <v>0</v>
      </c>
      <c r="CE35" s="69">
        <v>0</v>
      </c>
      <c r="CF35" s="69">
        <v>0</v>
      </c>
      <c r="CG35" s="69">
        <v>0</v>
      </c>
      <c r="CH35">
        <v>6.6658190383885485E-2</v>
      </c>
      <c r="CI35" s="69">
        <v>4.7715973383264856E-3</v>
      </c>
      <c r="CJ35">
        <v>0</v>
      </c>
      <c r="CK35">
        <v>0</v>
      </c>
      <c r="CM35" s="72"/>
    </row>
    <row r="36" spans="1:91">
      <c r="A36" s="68" t="s">
        <v>766</v>
      </c>
      <c r="B36">
        <v>91.15132726146031</v>
      </c>
      <c r="C36">
        <v>3439.9816634690765</v>
      </c>
      <c r="D36">
        <v>0.77932536353505411</v>
      </c>
      <c r="E36">
        <v>0.24409854518704494</v>
      </c>
      <c r="F36">
        <v>0.16438568123714981</v>
      </c>
      <c r="G36">
        <v>6.6821243050568567E-3</v>
      </c>
      <c r="H36">
        <v>3227.0032165464499</v>
      </c>
      <c r="I36" s="69">
        <v>0.36857435154817941</v>
      </c>
      <c r="J36">
        <v>2135.3435117648237</v>
      </c>
      <c r="K36">
        <v>0.57033929111880954</v>
      </c>
      <c r="L36">
        <v>5.4844721737712133E-2</v>
      </c>
      <c r="M36">
        <v>32.96179485761143</v>
      </c>
      <c r="N36" s="69">
        <v>61.340545650322639</v>
      </c>
      <c r="O36" s="69">
        <v>35.756953220041396</v>
      </c>
      <c r="P36" s="69">
        <v>36.665798392199939</v>
      </c>
      <c r="Q36">
        <v>0.16299695484876789</v>
      </c>
      <c r="R36" s="69">
        <v>0.3055221411974946</v>
      </c>
      <c r="S36" s="69">
        <v>1.6606135547784533</v>
      </c>
      <c r="T36" s="69">
        <v>0.88978953409405903</v>
      </c>
      <c r="U36" s="69">
        <v>3.0030053897708624E-2</v>
      </c>
      <c r="V36" s="69">
        <v>6.9079772434233915</v>
      </c>
      <c r="W36">
        <v>1.3069853384713963</v>
      </c>
      <c r="X36">
        <v>2.0642798821504988</v>
      </c>
      <c r="Y36" s="70">
        <v>9.1615377221100375E-3</v>
      </c>
      <c r="Z36" s="70">
        <v>8.1411464451830673E-2</v>
      </c>
      <c r="AA36" s="68">
        <v>0.10474312880587155</v>
      </c>
      <c r="AB36">
        <v>2655.5245665857246</v>
      </c>
      <c r="AC36" s="69">
        <v>1.9097925561885092</v>
      </c>
      <c r="AD36">
        <v>1.5060174891442851E-2</v>
      </c>
      <c r="AE36">
        <v>8.3353813915493201E-3</v>
      </c>
      <c r="AF36">
        <v>7.1768886658487477E-2</v>
      </c>
      <c r="AG36">
        <v>0.67373103163404069</v>
      </c>
      <c r="AH36">
        <v>9.1533005840715685E-3</v>
      </c>
      <c r="AI36" s="69">
        <v>688.10083958713221</v>
      </c>
      <c r="AJ36" s="69">
        <v>5554.8106938639903</v>
      </c>
      <c r="AK36" s="69">
        <v>1588.9870506767741</v>
      </c>
      <c r="AL36" s="69">
        <v>0.60883176880105339</v>
      </c>
      <c r="AM36" s="69">
        <v>0.61324629461489344</v>
      </c>
      <c r="AN36">
        <v>0.77235061516452863</v>
      </c>
      <c r="AO36">
        <v>3.0107752199497306</v>
      </c>
      <c r="AP36">
        <v>3.0137886804525578</v>
      </c>
      <c r="AQ36">
        <v>2.0636647863591057E-2</v>
      </c>
      <c r="AR36">
        <v>0.22113493902330839</v>
      </c>
      <c r="AS36" s="69">
        <v>3.1659830636012081</v>
      </c>
      <c r="AT36" s="69">
        <v>0.79711777631106617</v>
      </c>
      <c r="AU36">
        <v>10.990609491153885</v>
      </c>
      <c r="AV36">
        <v>1103.901041299323</v>
      </c>
      <c r="AW36">
        <v>256.73949061296304</v>
      </c>
      <c r="AX36">
        <v>180.83545482612223</v>
      </c>
      <c r="AY36" s="69">
        <v>1.4383387423987757</v>
      </c>
      <c r="AZ36" s="69">
        <v>3.9497426089687129</v>
      </c>
      <c r="BA36" s="70">
        <v>1.8254179351270219</v>
      </c>
      <c r="BB36" s="70">
        <v>19.367702938003553</v>
      </c>
      <c r="BC36">
        <v>34.458443652606192</v>
      </c>
      <c r="BD36" s="69">
        <v>13.591412561543116</v>
      </c>
      <c r="BE36">
        <v>49.148140573040934</v>
      </c>
      <c r="BF36" s="69">
        <v>15.438835081194155</v>
      </c>
      <c r="BG36" s="69">
        <v>19.34189615199292</v>
      </c>
      <c r="BH36">
        <v>15.814722199541746</v>
      </c>
      <c r="BI36">
        <v>1.5454346861017531E-2</v>
      </c>
      <c r="BJ36">
        <v>8.735367491480775E-2</v>
      </c>
      <c r="BK36">
        <v>0.94146218782840685</v>
      </c>
      <c r="BL36">
        <v>3.4716821509551965E-2</v>
      </c>
      <c r="BM36">
        <v>0.10669214096624891</v>
      </c>
      <c r="BN36">
        <v>0.1190082514615995</v>
      </c>
      <c r="BO36">
        <v>2.1442969866985618E-2</v>
      </c>
      <c r="BP36">
        <v>41.222484455217995</v>
      </c>
      <c r="BQ36">
        <v>41.502774376156019</v>
      </c>
      <c r="BR36" s="69">
        <v>4.3741884420118851</v>
      </c>
      <c r="BS36">
        <v>119.30342752229592</v>
      </c>
      <c r="BT36">
        <v>137.69188527099624</v>
      </c>
      <c r="BU36">
        <v>5.6853140526378914</v>
      </c>
      <c r="BV36">
        <v>0.69077485404882388</v>
      </c>
      <c r="BW36">
        <v>22.94646240087576</v>
      </c>
      <c r="BX36">
        <v>0.94960804461370951</v>
      </c>
      <c r="BY36" s="69">
        <v>0.53064103436973487</v>
      </c>
      <c r="BZ36" s="69">
        <v>13.256653497658283</v>
      </c>
      <c r="CA36">
        <v>5.5263979837898116</v>
      </c>
      <c r="CB36" s="69">
        <v>2.1513059027489705</v>
      </c>
      <c r="CC36" s="69">
        <v>2.6099591002612846E-2</v>
      </c>
      <c r="CD36" s="69">
        <v>0.12680977025716586</v>
      </c>
      <c r="CE36" s="69">
        <v>9.1363953755769136E-3</v>
      </c>
      <c r="CF36" s="69">
        <v>0.16703488364734348</v>
      </c>
      <c r="CG36" s="69">
        <v>0.20905404126277172</v>
      </c>
      <c r="CH36">
        <v>44.576605947738919</v>
      </c>
      <c r="CI36" s="69">
        <v>3.1909299227432957</v>
      </c>
      <c r="CJ36">
        <v>0</v>
      </c>
      <c r="CK36">
        <v>0</v>
      </c>
      <c r="CM36" s="72"/>
    </row>
    <row r="37" spans="1:91">
      <c r="A37" s="68" t="s">
        <v>767</v>
      </c>
      <c r="B37">
        <v>12.485733172542483</v>
      </c>
      <c r="C37">
        <v>478.57077761671462</v>
      </c>
      <c r="D37">
        <v>2.2751003979312567E-2</v>
      </c>
      <c r="E37">
        <v>4.8026486381883013E-3</v>
      </c>
      <c r="F37">
        <v>3.5412423219561479E-3</v>
      </c>
      <c r="G37">
        <v>6.6467418635602661E-4</v>
      </c>
      <c r="H37">
        <v>32.460080237563979</v>
      </c>
      <c r="I37" s="69">
        <v>0.72052386742470365</v>
      </c>
      <c r="J37">
        <v>90.425500073795689</v>
      </c>
      <c r="K37">
        <v>6.1016176256120665E-2</v>
      </c>
      <c r="L37">
        <v>1.1474486370448014E-3</v>
      </c>
      <c r="M37">
        <v>0.13452477157747147</v>
      </c>
      <c r="N37" s="69">
        <v>0.39951956137078409</v>
      </c>
      <c r="O37" s="69">
        <v>0.26145970102222749</v>
      </c>
      <c r="P37" s="69">
        <v>0.47956357191071836</v>
      </c>
      <c r="Q37">
        <v>4.16653867540935E-3</v>
      </c>
      <c r="R37" s="69">
        <v>7.3452377788123854E-3</v>
      </c>
      <c r="S37" s="69">
        <v>2.1586810867083649E-2</v>
      </c>
      <c r="T37" s="69">
        <v>3.584965910650874E-3</v>
      </c>
      <c r="U37" s="69">
        <v>1.4022396339430857E-3</v>
      </c>
      <c r="V37" s="69">
        <v>2.7629049314510459E-2</v>
      </c>
      <c r="W37">
        <v>5.7118509465643445E-2</v>
      </c>
      <c r="X37">
        <v>0.10239364463162517</v>
      </c>
      <c r="Y37" s="70">
        <v>6.2507436107206652E-5</v>
      </c>
      <c r="Z37" s="70">
        <v>3.8593718819603553E-3</v>
      </c>
      <c r="AA37" s="68">
        <v>9.9733251400249646E-4</v>
      </c>
      <c r="AB37">
        <v>321.97123407699536</v>
      </c>
      <c r="AC37" s="69">
        <v>7.3942017572353356E-3</v>
      </c>
      <c r="AD37">
        <v>2.1067893234903174E-3</v>
      </c>
      <c r="AE37">
        <v>6.7748023322989303E-4</v>
      </c>
      <c r="AF37">
        <v>6.0957213423680785E-3</v>
      </c>
      <c r="AG37">
        <v>3.0649889352230689E-2</v>
      </c>
      <c r="AH37">
        <v>1.5551892702430868E-3</v>
      </c>
      <c r="AI37" s="69">
        <v>32.770859494272187</v>
      </c>
      <c r="AJ37" s="69">
        <v>172.95346846488189</v>
      </c>
      <c r="AK37" s="69">
        <v>802.03927199871828</v>
      </c>
      <c r="AL37" s="69">
        <v>0.10848212659589425</v>
      </c>
      <c r="AM37" s="69">
        <v>2.11681624904347E-3</v>
      </c>
      <c r="AN37">
        <v>4.4755488895670248E-4</v>
      </c>
      <c r="AO37">
        <v>3.9888686508712801E-2</v>
      </c>
      <c r="AP37">
        <v>0.10018147309189719</v>
      </c>
      <c r="AQ37">
        <v>8.886701109923949E-4</v>
      </c>
      <c r="AR37">
        <v>3.0499594606943213E-3</v>
      </c>
      <c r="AS37" s="69">
        <v>7.6121876326573551E-2</v>
      </c>
      <c r="AT37" s="69">
        <v>2.2057570294284557E-2</v>
      </c>
      <c r="AU37">
        <v>1.3160511878968302E-2</v>
      </c>
      <c r="AV37">
        <v>138.43370989470449</v>
      </c>
      <c r="AW37">
        <v>28.322345762970091</v>
      </c>
      <c r="AX37">
        <v>36.609838631980814</v>
      </c>
      <c r="AY37" s="69">
        <v>5.2754006143080463E-2</v>
      </c>
      <c r="AZ37" s="69">
        <v>4.3531460806510165E-2</v>
      </c>
      <c r="BA37" s="70">
        <v>1.5503157008902139E-3</v>
      </c>
      <c r="BB37" s="70">
        <v>0.15782500469532257</v>
      </c>
      <c r="BC37">
        <v>0.32908050344442902</v>
      </c>
      <c r="BD37" s="69">
        <v>0.12979892340364782</v>
      </c>
      <c r="BE37">
        <v>17.221950935314425</v>
      </c>
      <c r="BF37" s="69">
        <v>5.4099068075951342</v>
      </c>
      <c r="BG37" s="69">
        <v>6.8056414131096601E-2</v>
      </c>
      <c r="BH37">
        <v>0.21903482694171045</v>
      </c>
      <c r="BI37">
        <v>3.2097932427160419E-4</v>
      </c>
      <c r="BJ37">
        <v>5.8722835434857606E-3</v>
      </c>
      <c r="BK37">
        <v>1.375729025447541E-2</v>
      </c>
      <c r="BL37">
        <v>1.2024967482234239E-3</v>
      </c>
      <c r="BM37">
        <v>7.3874440280366728E-3</v>
      </c>
      <c r="BN37">
        <v>8.7862824820593936E-3</v>
      </c>
      <c r="BO37">
        <v>3.3560466556766528E-3</v>
      </c>
      <c r="BP37">
        <v>0.4112735115135725</v>
      </c>
      <c r="BQ37">
        <v>3.8307079526700569</v>
      </c>
      <c r="BR37" s="69">
        <v>0.40373779110340852</v>
      </c>
      <c r="BS37">
        <v>10.488055556237697</v>
      </c>
      <c r="BT37">
        <v>1.8747851846242594</v>
      </c>
      <c r="BU37">
        <v>0.76109399176248127</v>
      </c>
      <c r="BV37">
        <v>9.2474151156738335E-2</v>
      </c>
      <c r="BW37">
        <v>3.0718469558259538</v>
      </c>
      <c r="BX37">
        <v>4.3053309560464768E-3</v>
      </c>
      <c r="BY37" s="69">
        <v>2.4058192059123584E-3</v>
      </c>
      <c r="BZ37" s="69">
        <v>0.14126068859475707</v>
      </c>
      <c r="CA37">
        <v>0.54156019771655117</v>
      </c>
      <c r="CB37" s="69">
        <v>0.21081754398776709</v>
      </c>
      <c r="CC37" s="69">
        <v>1.8260089854807298E-3</v>
      </c>
      <c r="CD37" s="69">
        <v>3.2949468558250886E-2</v>
      </c>
      <c r="CE37" s="69">
        <v>2.3319551018321817E-3</v>
      </c>
      <c r="CF37" s="69">
        <v>1.602790177541228E-2</v>
      </c>
      <c r="CG37" s="69">
        <v>9.4653077568339281E-3</v>
      </c>
      <c r="CH37">
        <v>3.2283067674122421</v>
      </c>
      <c r="CI37" s="69">
        <v>0.23109208170778023</v>
      </c>
      <c r="CJ37">
        <v>0</v>
      </c>
      <c r="CK37">
        <v>0</v>
      </c>
      <c r="CM37" s="72"/>
    </row>
    <row r="38" spans="1:91">
      <c r="A38" s="68" t="s">
        <v>652</v>
      </c>
      <c r="B38">
        <v>0.66619496149163704</v>
      </c>
      <c r="C38">
        <v>53.371054349569249</v>
      </c>
      <c r="D38">
        <v>0.58271558628702047</v>
      </c>
      <c r="E38">
        <v>0.52973394218083447</v>
      </c>
      <c r="F38">
        <v>0.12274326676768878</v>
      </c>
      <c r="G38">
        <v>5.8709563847305968E-2</v>
      </c>
      <c r="H38">
        <v>4.9249550799242785</v>
      </c>
      <c r="I38" s="69">
        <v>3.3890920267315314</v>
      </c>
      <c r="J38">
        <v>12.899306617413989</v>
      </c>
      <c r="K38">
        <v>1.1043973661798629</v>
      </c>
      <c r="L38">
        <v>0.16810859493161098</v>
      </c>
      <c r="M38">
        <v>0.97625183393084236</v>
      </c>
      <c r="N38" s="69">
        <v>1.0023158732966275</v>
      </c>
      <c r="O38" s="69">
        <v>1.0559352755100682</v>
      </c>
      <c r="P38" s="69">
        <v>1.1407712857617307</v>
      </c>
      <c r="Q38">
        <v>209.56401303106114</v>
      </c>
      <c r="R38" s="69">
        <v>20.21003199230605</v>
      </c>
      <c r="S38" s="69">
        <v>12.057349378655598</v>
      </c>
      <c r="T38" s="69">
        <v>0.56457182563049679</v>
      </c>
      <c r="U38" s="69">
        <v>0.24769373153595103</v>
      </c>
      <c r="V38" s="69">
        <v>27.358037858079545</v>
      </c>
      <c r="W38">
        <v>246.74505950674677</v>
      </c>
      <c r="X38">
        <v>1189.854399384157</v>
      </c>
      <c r="Y38" s="70">
        <v>0.28622326286197131</v>
      </c>
      <c r="Z38" s="70">
        <v>5.7456104059951061</v>
      </c>
      <c r="AA38" s="68">
        <v>5.9720529873848946E-2</v>
      </c>
      <c r="AB38">
        <v>4.3720537729956677</v>
      </c>
      <c r="AC38" s="69">
        <v>2.8800087076719976</v>
      </c>
      <c r="AD38">
        <v>0.1442618523902082</v>
      </c>
      <c r="AE38">
        <v>7.7829347545732494E-2</v>
      </c>
      <c r="AF38">
        <v>6.607944245069266</v>
      </c>
      <c r="AG38">
        <v>11.03762939658716</v>
      </c>
      <c r="AH38">
        <v>4.5494849756216503E-2</v>
      </c>
      <c r="AI38" s="69">
        <v>1.9181969572277406</v>
      </c>
      <c r="AJ38" s="69">
        <v>4.0516731864663686</v>
      </c>
      <c r="AK38" s="69">
        <v>3.0145895111893881</v>
      </c>
      <c r="AL38" s="69">
        <v>229.10233518992521</v>
      </c>
      <c r="AM38" s="69">
        <v>2.8469945597620012</v>
      </c>
      <c r="AN38">
        <v>9.3176170952425946E-2</v>
      </c>
      <c r="AO38">
        <v>19.132522596547286</v>
      </c>
      <c r="AP38">
        <v>1.2189167784331674</v>
      </c>
      <c r="AQ38">
        <v>0.76259222914124236</v>
      </c>
      <c r="AR38">
        <v>11.060150356357827</v>
      </c>
      <c r="AS38" s="69">
        <v>30.224058047655951</v>
      </c>
      <c r="AT38" s="69">
        <v>20.385034451646458</v>
      </c>
      <c r="AU38">
        <v>12.729780602803284</v>
      </c>
      <c r="AV38">
        <v>16.25377873873984</v>
      </c>
      <c r="AW38">
        <v>0.62913609683710159</v>
      </c>
      <c r="AX38">
        <v>6.5890452088986819</v>
      </c>
      <c r="AY38" s="69">
        <v>9.2256743291003325</v>
      </c>
      <c r="AZ38" s="69">
        <v>18.943743001604233</v>
      </c>
      <c r="BA38" s="70">
        <v>1.1616298534696212</v>
      </c>
      <c r="BB38" s="70">
        <v>2.3846747327680573</v>
      </c>
      <c r="BC38">
        <v>1.6285869394885149</v>
      </c>
      <c r="BD38" s="69">
        <v>0.64236206400039031</v>
      </c>
      <c r="BE38">
        <v>16.880231383427617</v>
      </c>
      <c r="BF38" s="69">
        <v>5.3025629336644524</v>
      </c>
      <c r="BG38" s="69">
        <v>9.1610619252670311</v>
      </c>
      <c r="BH38">
        <v>1.7585798600385583</v>
      </c>
      <c r="BI38">
        <v>0.18672223222748507</v>
      </c>
      <c r="BJ38">
        <v>0.66947678271163547</v>
      </c>
      <c r="BK38">
        <v>0.93472019902190651</v>
      </c>
      <c r="BL38">
        <v>0.45361034531455813</v>
      </c>
      <c r="BM38">
        <v>2.601761818684011</v>
      </c>
      <c r="BN38">
        <v>6.3342442793053078</v>
      </c>
      <c r="BO38">
        <v>1.4456577056031534</v>
      </c>
      <c r="BP38">
        <v>0.59962368824090517</v>
      </c>
      <c r="BQ38">
        <v>6.9559458480318579</v>
      </c>
      <c r="BR38" s="69">
        <v>0.73312250540055646</v>
      </c>
      <c r="BS38">
        <v>16.438659661108684</v>
      </c>
      <c r="BT38">
        <v>48.233570665857719</v>
      </c>
      <c r="BU38">
        <v>14.88243753614848</v>
      </c>
      <c r="BV38">
        <v>1.8082402347067816</v>
      </c>
      <c r="BW38">
        <v>60.066918062013308</v>
      </c>
      <c r="BX38">
        <v>0.59222345854404146</v>
      </c>
      <c r="BY38" s="69">
        <v>0.33093450545447811</v>
      </c>
      <c r="BZ38" s="69">
        <v>1.1497473726434162</v>
      </c>
      <c r="CA38">
        <v>4.2991400818398535</v>
      </c>
      <c r="CB38" s="69">
        <v>1.6735612349916729</v>
      </c>
      <c r="CC38" s="69">
        <v>0.4863426787169805</v>
      </c>
      <c r="CD38" s="69">
        <v>2.8909668573869793</v>
      </c>
      <c r="CE38" s="69">
        <v>0.3006408939851794</v>
      </c>
      <c r="CF38" s="69">
        <v>2.4114258070974057</v>
      </c>
      <c r="CG38" s="69">
        <v>2.1879875646294171</v>
      </c>
      <c r="CH38">
        <v>28.902622619727271</v>
      </c>
      <c r="CI38" s="69">
        <v>2.0689382110241845</v>
      </c>
      <c r="CJ38">
        <v>0</v>
      </c>
      <c r="CK38">
        <v>0</v>
      </c>
    </row>
    <row r="39" spans="1:91">
      <c r="A39" s="68" t="s">
        <v>712</v>
      </c>
      <c r="B39">
        <v>7.3906307583444528</v>
      </c>
      <c r="C39">
        <v>17.94186867583937</v>
      </c>
      <c r="D39">
        <v>2.0022070853600278</v>
      </c>
      <c r="E39">
        <v>1.8117951914329233</v>
      </c>
      <c r="F39">
        <v>7.7823448632005382E-2</v>
      </c>
      <c r="G39">
        <v>0.44788530665329873</v>
      </c>
      <c r="H39">
        <v>0.47439180614414056</v>
      </c>
      <c r="I39" s="69">
        <v>2.9918059647175994E-2</v>
      </c>
      <c r="J39">
        <v>670.29365745051871</v>
      </c>
      <c r="K39">
        <v>12.530195330551589</v>
      </c>
      <c r="L39">
        <v>3.7150927328517187</v>
      </c>
      <c r="M39">
        <v>7.3320835626347396</v>
      </c>
      <c r="N39" s="69">
        <v>34.343706392918328</v>
      </c>
      <c r="O39" s="69">
        <v>4.8809768911936331</v>
      </c>
      <c r="P39" s="69">
        <v>9.1338998129994096</v>
      </c>
      <c r="Q39">
        <v>319.30281082746052</v>
      </c>
      <c r="R39" s="69">
        <v>0.32685571355601833</v>
      </c>
      <c r="S39" s="69">
        <v>38.310880821404062</v>
      </c>
      <c r="T39" s="69">
        <v>0.14719008560511018</v>
      </c>
      <c r="U39" s="69">
        <v>4.2856934990945866E-2</v>
      </c>
      <c r="V39" s="69">
        <v>50.930346784454258</v>
      </c>
      <c r="W39">
        <v>115.3366925234079</v>
      </c>
      <c r="X39">
        <v>30.090512887914411</v>
      </c>
      <c r="Y39" s="70">
        <v>9.808427054654166E-2</v>
      </c>
      <c r="Z39" s="70">
        <v>0.26335749360020483</v>
      </c>
      <c r="AA39" s="68">
        <v>0.60652093529609619</v>
      </c>
      <c r="AB39">
        <v>71.136882387059671</v>
      </c>
      <c r="AC39" s="69">
        <v>48.152473083699228</v>
      </c>
      <c r="AD39">
        <v>1.9210308197577122</v>
      </c>
      <c r="AE39">
        <v>0.79813252644792521</v>
      </c>
      <c r="AF39">
        <v>1.6926040755398306</v>
      </c>
      <c r="AG39">
        <v>0.6843630517441891</v>
      </c>
      <c r="AH39">
        <v>1.0346082043014213</v>
      </c>
      <c r="AI39" s="69">
        <v>4.754899255500721</v>
      </c>
      <c r="AJ39" s="69">
        <v>49.297289353435303</v>
      </c>
      <c r="AK39" s="69">
        <v>102.49245171597195</v>
      </c>
      <c r="AL39" s="69">
        <v>22.001546364621429</v>
      </c>
      <c r="AM39" s="69">
        <v>238.68111742509296</v>
      </c>
      <c r="AN39">
        <v>0.9595592059462732</v>
      </c>
      <c r="AO39">
        <v>1.3889352875872725</v>
      </c>
      <c r="AP39">
        <v>3.0495268760169427</v>
      </c>
      <c r="AQ39">
        <v>0.217247607191147</v>
      </c>
      <c r="AR39">
        <v>1.3483164425317855</v>
      </c>
      <c r="AS39" s="69">
        <v>12.462651314028971</v>
      </c>
      <c r="AT39" s="69">
        <v>16.195767142709748</v>
      </c>
      <c r="AU39">
        <v>100.38738005888932</v>
      </c>
      <c r="AV39">
        <v>73.460239924051052</v>
      </c>
      <c r="AW39">
        <v>12.173113088868158</v>
      </c>
      <c r="AX39">
        <v>0.67743766475817169</v>
      </c>
      <c r="AY39" s="69">
        <v>32.1659744251061</v>
      </c>
      <c r="AZ39" s="69">
        <v>0.97328425551317443</v>
      </c>
      <c r="BA39" s="70">
        <v>0.19004240507556974</v>
      </c>
      <c r="BB39" s="70">
        <v>105.97931400914281</v>
      </c>
      <c r="BC39">
        <v>1.1879297855156672</v>
      </c>
      <c r="BD39" s="69">
        <v>0.4685540638997408</v>
      </c>
      <c r="BE39">
        <v>36.157533732313333</v>
      </c>
      <c r="BF39" s="69">
        <v>11.358114340181247</v>
      </c>
      <c r="BG39" s="69">
        <v>19.534474452357607</v>
      </c>
      <c r="BH39">
        <v>0.65559330291189999</v>
      </c>
      <c r="BI39">
        <v>5.4825894033651221E-2</v>
      </c>
      <c r="BJ39">
        <v>0.68285808181568519</v>
      </c>
      <c r="BK39">
        <v>3.1330816597675106</v>
      </c>
      <c r="BL39">
        <v>0.1801064233120441</v>
      </c>
      <c r="BM39">
        <v>29.948430405656456</v>
      </c>
      <c r="BN39">
        <v>9.8862819158924022</v>
      </c>
      <c r="BO39">
        <v>0.22225574782319113</v>
      </c>
      <c r="BP39">
        <v>0.25401876661841599</v>
      </c>
      <c r="BQ39">
        <v>42.191722234181</v>
      </c>
      <c r="BR39" s="69">
        <v>4.4468001602167542</v>
      </c>
      <c r="BS39">
        <v>0.6675784392276739</v>
      </c>
      <c r="BT39">
        <v>0.44309815375219158</v>
      </c>
      <c r="BU39">
        <v>1.3708070863027886</v>
      </c>
      <c r="BV39">
        <v>0.16655527842486514</v>
      </c>
      <c r="BW39">
        <v>5.532706368279924</v>
      </c>
      <c r="BX39">
        <v>13.397554875130881</v>
      </c>
      <c r="BY39" s="69">
        <v>7.4865544971838558</v>
      </c>
      <c r="BZ39" s="69">
        <v>25.860412318896895</v>
      </c>
      <c r="CA39">
        <v>3.4250204425700077</v>
      </c>
      <c r="CB39" s="69">
        <v>1.3332855716778917</v>
      </c>
      <c r="CC39" s="69">
        <v>7.0359621521412619E-2</v>
      </c>
      <c r="CD39" s="69">
        <v>58.105634323488552</v>
      </c>
      <c r="CE39" s="69">
        <v>7.8371797546609967</v>
      </c>
      <c r="CF39" s="69">
        <v>0.45375691402817048</v>
      </c>
      <c r="CG39" s="69">
        <v>1.642625502109238</v>
      </c>
      <c r="CH39">
        <v>4.1870816042196912</v>
      </c>
      <c r="CI39" s="69">
        <v>0.29972411976668928</v>
      </c>
      <c r="CJ39">
        <v>0</v>
      </c>
      <c r="CK39">
        <v>0</v>
      </c>
    </row>
    <row r="40" spans="1:91">
      <c r="A40" s="68" t="s">
        <v>692</v>
      </c>
      <c r="B40">
        <v>8.3735798592079209E-3</v>
      </c>
      <c r="C40">
        <v>5.2661095550396664E-2</v>
      </c>
      <c r="D40">
        <v>0.85245497670627268</v>
      </c>
      <c r="E40">
        <v>3.8547508672615187</v>
      </c>
      <c r="F40">
        <v>0.1964235298051735</v>
      </c>
      <c r="G40">
        <v>1.375040742494688E-3</v>
      </c>
      <c r="H40">
        <v>5.2814726642360172</v>
      </c>
      <c r="I40" s="69">
        <v>7.5769466159370635E-2</v>
      </c>
      <c r="J40">
        <v>0.43134987419934229</v>
      </c>
      <c r="K40">
        <v>0.72325228627944904</v>
      </c>
      <c r="L40">
        <v>0.88326133592651945</v>
      </c>
      <c r="M40">
        <v>29.321608813118761</v>
      </c>
      <c r="N40" s="69">
        <v>10.029166047034552</v>
      </c>
      <c r="O40" s="69">
        <v>30.915277525934112</v>
      </c>
      <c r="P40" s="69">
        <v>0.85735628697837141</v>
      </c>
      <c r="Q40">
        <v>13.880827466112358</v>
      </c>
      <c r="R40" s="69">
        <v>4.8423425384060477E-2</v>
      </c>
      <c r="S40" s="69">
        <v>0.41429636049713792</v>
      </c>
      <c r="T40" s="69">
        <v>0.17374173768534326</v>
      </c>
      <c r="U40" s="69">
        <v>3.6620134810133515E-3</v>
      </c>
      <c r="V40" s="69">
        <v>76.717824327236926</v>
      </c>
      <c r="W40">
        <v>11.389253613832658</v>
      </c>
      <c r="X40">
        <v>0.31627333757596932</v>
      </c>
      <c r="Y40" s="70">
        <v>0.3420714373237671</v>
      </c>
      <c r="Z40" s="70">
        <v>5.6513432573568501E-2</v>
      </c>
      <c r="AA40" s="68">
        <v>0.53837812313819966</v>
      </c>
      <c r="AB40">
        <v>8.2178390022490788</v>
      </c>
      <c r="AC40" s="69">
        <v>1.2715604626822543</v>
      </c>
      <c r="AD40">
        <v>2.7840865227460917E-4</v>
      </c>
      <c r="AE40">
        <v>3.2125682692667635E-4</v>
      </c>
      <c r="AF40">
        <v>9.9687921636030519E-3</v>
      </c>
      <c r="AG40">
        <v>0.15965535959497568</v>
      </c>
      <c r="AH40">
        <v>2.1597233772348618E-4</v>
      </c>
      <c r="AI40" s="69">
        <v>0.40634079955403246</v>
      </c>
      <c r="AJ40" s="69">
        <v>0.27364983493924855</v>
      </c>
      <c r="AK40" s="69">
        <v>1.4709307802961454E-2</v>
      </c>
      <c r="AL40" s="69">
        <v>0.13773053993550782</v>
      </c>
      <c r="AM40" s="69">
        <v>4.1979939387633509</v>
      </c>
      <c r="AN40">
        <v>10.656118166312263</v>
      </c>
      <c r="AO40">
        <v>0.85166465300544425</v>
      </c>
      <c r="AP40">
        <v>1.7854532578031477E-3</v>
      </c>
      <c r="AQ40">
        <v>1.6646825429978323E-3</v>
      </c>
      <c r="AR40">
        <v>3.7759454410366516E-2</v>
      </c>
      <c r="AS40" s="69">
        <v>1.4771601871546078</v>
      </c>
      <c r="AT40" s="69">
        <v>1.9984342800997752</v>
      </c>
      <c r="AU40">
        <v>43.539571216958549</v>
      </c>
      <c r="AV40">
        <v>116.29023373965276</v>
      </c>
      <c r="AW40">
        <v>9.2967058466841404E-2</v>
      </c>
      <c r="AX40">
        <v>7.0611337414060293E-3</v>
      </c>
      <c r="AY40" s="69">
        <v>19.372776854000961</v>
      </c>
      <c r="AZ40" s="69">
        <v>1.6294146988419969</v>
      </c>
      <c r="BA40" s="70">
        <v>41.696910783817806</v>
      </c>
      <c r="BB40" s="70">
        <v>2.0649958679952802</v>
      </c>
      <c r="BC40">
        <v>15.433965575744869</v>
      </c>
      <c r="BD40" s="69">
        <v>6.0876049921290454</v>
      </c>
      <c r="BE40">
        <v>3.9257969167377151</v>
      </c>
      <c r="BF40" s="69">
        <v>1.2332049687556264</v>
      </c>
      <c r="BG40" s="69">
        <v>11.32373374104745</v>
      </c>
      <c r="BH40">
        <v>5.5708601343557727E-2</v>
      </c>
      <c r="BI40">
        <v>2.5534946307728575E-3</v>
      </c>
      <c r="BJ40">
        <v>0.22880213676041875</v>
      </c>
      <c r="BK40">
        <v>4.3069990964221576</v>
      </c>
      <c r="BL40">
        <v>1.3275253075013238</v>
      </c>
      <c r="BM40">
        <v>0.17395663859526286</v>
      </c>
      <c r="BN40">
        <v>0.97439153975558912</v>
      </c>
      <c r="BO40">
        <v>7.2769692107439623E-4</v>
      </c>
      <c r="BP40">
        <v>9.6481657056460002E-2</v>
      </c>
      <c r="BQ40">
        <v>5.818574590350889</v>
      </c>
      <c r="BR40" s="69">
        <v>0.61324916477678182</v>
      </c>
      <c r="BS40">
        <v>2.7210947267381717E-2</v>
      </c>
      <c r="BT40">
        <v>3.8848371851938631E-4</v>
      </c>
      <c r="BU40">
        <v>3.222232347662414E-2</v>
      </c>
      <c r="BV40">
        <v>3.9150644257464591E-3</v>
      </c>
      <c r="BW40">
        <v>0.13005232908499548</v>
      </c>
      <c r="BX40">
        <v>0.30509479114932453</v>
      </c>
      <c r="BY40" s="69">
        <v>0.17048698826277667</v>
      </c>
      <c r="BZ40" s="69">
        <v>4.4459354749015478</v>
      </c>
      <c r="CA40">
        <v>7.7530358702136075</v>
      </c>
      <c r="CB40" s="69">
        <v>3.0180873474438132</v>
      </c>
      <c r="CC40" s="69">
        <v>0.68298476206223713</v>
      </c>
      <c r="CD40" s="69">
        <v>0.82077926586694694</v>
      </c>
      <c r="CE40" s="69">
        <v>1.7423760016684622E-3</v>
      </c>
      <c r="CF40" s="69">
        <v>0.44493536124119887</v>
      </c>
      <c r="CG40" s="69">
        <v>0.21437462104642394</v>
      </c>
      <c r="CH40">
        <v>2.2846569594442854</v>
      </c>
      <c r="CI40" s="69">
        <v>0.16354273951770593</v>
      </c>
      <c r="CJ40">
        <v>0</v>
      </c>
      <c r="CK40">
        <v>0</v>
      </c>
    </row>
    <row r="41" spans="1:91">
      <c r="A41" s="68" t="s">
        <v>768</v>
      </c>
      <c r="B41">
        <v>37.346159036752447</v>
      </c>
      <c r="C41">
        <v>137.11326781367259</v>
      </c>
      <c r="D41">
        <v>83.593461861374664</v>
      </c>
      <c r="E41">
        <v>58.644316753538213</v>
      </c>
      <c r="F41">
        <v>70.516818375308063</v>
      </c>
      <c r="G41">
        <v>107.08954342179425</v>
      </c>
      <c r="H41">
        <v>7.7832810247426494</v>
      </c>
      <c r="I41" s="69">
        <v>19.935796271942319</v>
      </c>
      <c r="J41">
        <v>17.366909557317065</v>
      </c>
      <c r="K41">
        <v>551.93133382401504</v>
      </c>
      <c r="L41">
        <v>1.608089955956298</v>
      </c>
      <c r="M41">
        <v>6.056142866956769</v>
      </c>
      <c r="N41" s="69">
        <v>27.948087852002608</v>
      </c>
      <c r="O41" s="69">
        <v>8.2670800569427652</v>
      </c>
      <c r="P41" s="69">
        <v>3.7713307079448386</v>
      </c>
      <c r="Q41">
        <v>6.9158249233372473</v>
      </c>
      <c r="R41" s="69">
        <v>51.727572432559761</v>
      </c>
      <c r="S41" s="69">
        <v>113.49369961881145</v>
      </c>
      <c r="T41" s="69">
        <v>6.3328998127479954</v>
      </c>
      <c r="U41" s="69">
        <v>6.8998429638123193</v>
      </c>
      <c r="V41" s="69">
        <v>67.157265853443889</v>
      </c>
      <c r="W41">
        <v>64.251197409492448</v>
      </c>
      <c r="X41">
        <v>83.999271030019671</v>
      </c>
      <c r="Y41" s="70">
        <v>67.244925913328814</v>
      </c>
      <c r="Z41" s="70">
        <v>12.414455238424647</v>
      </c>
      <c r="AA41" s="68">
        <v>3.8746788514805677</v>
      </c>
      <c r="AB41">
        <v>1237.6524193231553</v>
      </c>
      <c r="AC41" s="69">
        <v>12.080074970596254</v>
      </c>
      <c r="AD41">
        <v>270.49347994847238</v>
      </c>
      <c r="AE41">
        <v>128.21257770017385</v>
      </c>
      <c r="AF41">
        <v>59.290204234555361</v>
      </c>
      <c r="AG41">
        <v>63.876620904863486</v>
      </c>
      <c r="AH41">
        <v>505.7928590464125</v>
      </c>
      <c r="AI41" s="69">
        <v>11.163499645713616</v>
      </c>
      <c r="AJ41" s="69">
        <v>58.783907017011025</v>
      </c>
      <c r="AK41" s="69">
        <v>14.123610422750765</v>
      </c>
      <c r="AL41" s="69">
        <v>43.62807938513518</v>
      </c>
      <c r="AM41" s="69">
        <v>5.3527900296638</v>
      </c>
      <c r="AN41">
        <v>0.78184021114008939</v>
      </c>
      <c r="AO41">
        <v>340.25671639687909</v>
      </c>
      <c r="AP41">
        <v>137.57747539775576</v>
      </c>
      <c r="AQ41">
        <v>69.529528167530927</v>
      </c>
      <c r="AR41">
        <v>274.10595730761258</v>
      </c>
      <c r="AS41" s="69">
        <v>47.751768627307221</v>
      </c>
      <c r="AT41" s="69">
        <v>55.944537822362051</v>
      </c>
      <c r="AU41">
        <v>68.857587006784271</v>
      </c>
      <c r="AV41">
        <v>127.87178906703426</v>
      </c>
      <c r="AW41">
        <v>12.866548270691705</v>
      </c>
      <c r="AX41">
        <v>14.763022237887782</v>
      </c>
      <c r="AY41" s="69">
        <v>85.502371275801906</v>
      </c>
      <c r="AZ41" s="69">
        <v>27.339977250435783</v>
      </c>
      <c r="BA41" s="70">
        <v>5.927267328056038</v>
      </c>
      <c r="BB41" s="70">
        <v>22.662918464201393</v>
      </c>
      <c r="BC41">
        <v>7.0231724307791694</v>
      </c>
      <c r="BD41" s="69">
        <v>2.7701435085085682</v>
      </c>
      <c r="BE41">
        <v>190.5543261113929</v>
      </c>
      <c r="BF41" s="69">
        <v>59.858557832310233</v>
      </c>
      <c r="BG41" s="69">
        <v>16.36298836870774</v>
      </c>
      <c r="BH41">
        <v>258.97220798555071</v>
      </c>
      <c r="BI41">
        <v>47.183125122975213</v>
      </c>
      <c r="BJ41">
        <v>35.805658417832333</v>
      </c>
      <c r="BK41">
        <v>139.06381607728389</v>
      </c>
      <c r="BL41">
        <v>171.31609567013268</v>
      </c>
      <c r="BM41">
        <v>124.80836733043995</v>
      </c>
      <c r="BN41">
        <v>19.495420169695574</v>
      </c>
      <c r="BO41">
        <v>112.88096497013369</v>
      </c>
      <c r="BP41">
        <v>32.374484029965799</v>
      </c>
      <c r="BQ41">
        <v>132.73088705702187</v>
      </c>
      <c r="BR41" s="69">
        <v>13.989183151967012</v>
      </c>
      <c r="BS41">
        <v>43.980113028024213</v>
      </c>
      <c r="BT41">
        <v>75.512651281903885</v>
      </c>
      <c r="BU41">
        <v>106.1827286896952</v>
      </c>
      <c r="BV41">
        <v>12.901373298647883</v>
      </c>
      <c r="BW41">
        <v>428.56348285104491</v>
      </c>
      <c r="BX41">
        <v>14.183027190966616</v>
      </c>
      <c r="BY41" s="69">
        <v>7.9254764761077148</v>
      </c>
      <c r="BZ41" s="69">
        <v>12.813308739510525</v>
      </c>
      <c r="CA41">
        <v>68.041434608673981</v>
      </c>
      <c r="CB41" s="69">
        <v>26.487042796141058</v>
      </c>
      <c r="CC41" s="69">
        <v>4.0570385084893275</v>
      </c>
      <c r="CD41" s="69">
        <v>10.032001844048983</v>
      </c>
      <c r="CE41" s="69">
        <v>0.18147434181334041</v>
      </c>
      <c r="CF41" s="69">
        <v>9.2275381306078899</v>
      </c>
      <c r="CG41" s="69">
        <v>2.211764370867269</v>
      </c>
      <c r="CH41">
        <v>204.84615498512278</v>
      </c>
      <c r="CI41" s="69">
        <v>14.663514899884261</v>
      </c>
      <c r="CJ41">
        <v>0</v>
      </c>
      <c r="CK41">
        <v>0</v>
      </c>
    </row>
    <row r="42" spans="1:91">
      <c r="A42" s="68" t="s">
        <v>769</v>
      </c>
      <c r="B42">
        <v>6.0515285231576934</v>
      </c>
      <c r="C42">
        <v>41.62747333044517</v>
      </c>
      <c r="D42">
        <v>4.4448465050887362</v>
      </c>
      <c r="E42">
        <v>3.6310164898264587</v>
      </c>
      <c r="F42">
        <v>0.99257097272474082</v>
      </c>
      <c r="G42">
        <v>0.26260367768557796</v>
      </c>
      <c r="H42">
        <v>9.5934064833798714E-3</v>
      </c>
      <c r="I42" s="69">
        <v>6.371524851161138E-2</v>
      </c>
      <c r="J42">
        <v>7.8005645926136236E-2</v>
      </c>
      <c r="K42">
        <v>3.9774438766659679</v>
      </c>
      <c r="L42">
        <v>1.6119384113930926E-3</v>
      </c>
      <c r="M42">
        <v>6.3497404214119344E-3</v>
      </c>
      <c r="N42" s="69">
        <v>0.22624394310412563</v>
      </c>
      <c r="O42" s="69">
        <v>1.6210553414338601E-2</v>
      </c>
      <c r="P42" s="69">
        <v>3.5396549804893866E-2</v>
      </c>
      <c r="Q42">
        <v>2.7935222933768614E-2</v>
      </c>
      <c r="R42" s="69">
        <v>0.12637972570448722</v>
      </c>
      <c r="S42" s="69">
        <v>0.15745918590866878</v>
      </c>
      <c r="T42" s="69">
        <v>1.0096169429388287E-2</v>
      </c>
      <c r="U42" s="69">
        <v>1.3254032387752804E-2</v>
      </c>
      <c r="V42" s="69">
        <v>0.11633798397894735</v>
      </c>
      <c r="W42">
        <v>4.4359483726782653E-2</v>
      </c>
      <c r="X42">
        <v>7.4872094555031438E-2</v>
      </c>
      <c r="Y42" s="70">
        <v>0.15741290259336854</v>
      </c>
      <c r="Z42" s="70">
        <v>2.0208598088113906E-2</v>
      </c>
      <c r="AA42" s="68">
        <v>1.6961104877047039E-3</v>
      </c>
      <c r="AB42">
        <v>158.31317609281913</v>
      </c>
      <c r="AC42" s="69">
        <v>3.3970880468161477E-2</v>
      </c>
      <c r="AD42">
        <v>3.696449918352017</v>
      </c>
      <c r="AE42">
        <v>0.50741834276976994</v>
      </c>
      <c r="AF42">
        <v>1.2091673326308492</v>
      </c>
      <c r="AG42">
        <v>5.3722753825318179</v>
      </c>
      <c r="AH42">
        <v>1.0803806315492408</v>
      </c>
      <c r="AI42" s="69">
        <v>3.0975172974084662E-2</v>
      </c>
      <c r="AJ42" s="69">
        <v>0.13453401481549235</v>
      </c>
      <c r="AK42" s="69">
        <v>5.2599800882475199E-2</v>
      </c>
      <c r="AL42" s="69">
        <v>9.7173473847086508E-2</v>
      </c>
      <c r="AM42" s="69">
        <v>5.2546482704601731E-3</v>
      </c>
      <c r="AN42">
        <v>1.0322005296913414E-3</v>
      </c>
      <c r="AO42">
        <v>106.65593719760251</v>
      </c>
      <c r="AP42">
        <v>6562.0946362514378</v>
      </c>
      <c r="AQ42">
        <v>2455.1916395783896</v>
      </c>
      <c r="AR42">
        <v>994.17960971851392</v>
      </c>
      <c r="AS42" s="69">
        <v>0.17716432825029227</v>
      </c>
      <c r="AT42" s="69">
        <v>8.9610271367690897E-2</v>
      </c>
      <c r="AU42">
        <v>5.751762475908146</v>
      </c>
      <c r="AV42">
        <v>0.8288198245205427</v>
      </c>
      <c r="AW42">
        <v>22.202142029023403</v>
      </c>
      <c r="AX42">
        <v>102.22421127745754</v>
      </c>
      <c r="AY42" s="69">
        <v>0.11780570273730498</v>
      </c>
      <c r="AZ42" s="69">
        <v>8.4964650402476069E-2</v>
      </c>
      <c r="BA42" s="70">
        <v>2.6322619960569148E-3</v>
      </c>
      <c r="BB42" s="70">
        <v>2.2822831670921636E-2</v>
      </c>
      <c r="BC42">
        <v>1.1520029011425058E-2</v>
      </c>
      <c r="BD42" s="69">
        <v>4.543834556015462E-3</v>
      </c>
      <c r="BE42">
        <v>39.402715563956562</v>
      </c>
      <c r="BF42" s="69">
        <v>12.377518666022818</v>
      </c>
      <c r="BG42" s="69">
        <v>2.4506530930559507E-2</v>
      </c>
      <c r="BH42">
        <v>4.3389151560440498</v>
      </c>
      <c r="BI42">
        <v>0.71318807721445043</v>
      </c>
      <c r="BJ42">
        <v>248.16289649342073</v>
      </c>
      <c r="BK42">
        <v>1.5263507265495979</v>
      </c>
      <c r="BL42">
        <v>6.3170452953907876</v>
      </c>
      <c r="BM42">
        <v>7.6569300328438432</v>
      </c>
      <c r="BN42">
        <v>1.5500886056107257</v>
      </c>
      <c r="BO42">
        <v>2.3723954000689895</v>
      </c>
      <c r="BP42">
        <v>35.216672026581818</v>
      </c>
      <c r="BQ42">
        <v>2.209453492897131</v>
      </c>
      <c r="BR42" s="69">
        <v>0.23286553916130148</v>
      </c>
      <c r="BS42">
        <v>8.1162058562144939</v>
      </c>
      <c r="BT42">
        <v>3.0348425624651578</v>
      </c>
      <c r="BU42">
        <v>0.65226796970817769</v>
      </c>
      <c r="BV42">
        <v>7.9251613438457658E-2</v>
      </c>
      <c r="BW42">
        <v>2.6326148922696224</v>
      </c>
      <c r="BX42">
        <v>1.5459427216121677E-2</v>
      </c>
      <c r="BY42" s="69">
        <v>8.6387288895214617E-3</v>
      </c>
      <c r="BZ42" s="69">
        <v>1.5425226206375008E-2</v>
      </c>
      <c r="CA42">
        <v>4.6915844523323305</v>
      </c>
      <c r="CB42" s="69">
        <v>1.8263312477952207</v>
      </c>
      <c r="CC42" s="69">
        <v>5.1869722406898324E-3</v>
      </c>
      <c r="CD42" s="69">
        <v>1.8804119739492586E-2</v>
      </c>
      <c r="CE42" s="69">
        <v>4.3979048198968185E-4</v>
      </c>
      <c r="CF42" s="69">
        <v>1.8381835780702557E-2</v>
      </c>
      <c r="CG42" s="69">
        <v>3.5700604242389529E-3</v>
      </c>
      <c r="CH42">
        <v>4.5727066384397785</v>
      </c>
      <c r="CI42" s="69">
        <v>0.32732834028752505</v>
      </c>
      <c r="CJ42">
        <v>0</v>
      </c>
      <c r="CK42">
        <v>0</v>
      </c>
    </row>
    <row r="43" spans="1:91">
      <c r="A43" s="68" t="s">
        <v>770</v>
      </c>
      <c r="B43">
        <v>138.11836034902538</v>
      </c>
      <c r="C43">
        <v>270.44875767641338</v>
      </c>
      <c r="D43">
        <v>35.150520494150086</v>
      </c>
      <c r="E43">
        <v>23.536959873983097</v>
      </c>
      <c r="F43">
        <v>10.959533227727739</v>
      </c>
      <c r="G43">
        <v>20.579993132944139</v>
      </c>
      <c r="H43">
        <v>0.88675614126225977</v>
      </c>
      <c r="I43" s="69">
        <v>24.533287409188478</v>
      </c>
      <c r="J43">
        <v>30.010333894394758</v>
      </c>
      <c r="K43">
        <v>742.31412465978497</v>
      </c>
      <c r="L43">
        <v>0.58933380454690998</v>
      </c>
      <c r="M43">
        <v>2.2464591321237544</v>
      </c>
      <c r="N43" s="69">
        <v>87.884128428572467</v>
      </c>
      <c r="O43" s="69">
        <v>6.1336126713123251</v>
      </c>
      <c r="P43" s="69">
        <v>13.731998135043266</v>
      </c>
      <c r="Q43">
        <v>10.860729037127523</v>
      </c>
      <c r="R43" s="69">
        <v>48.300638501126485</v>
      </c>
      <c r="S43" s="69">
        <v>59.215995144970641</v>
      </c>
      <c r="T43" s="69">
        <v>3.8307086618937851</v>
      </c>
      <c r="U43" s="69">
        <v>5.1530319067410399</v>
      </c>
      <c r="V43" s="69">
        <v>44.760062009110392</v>
      </c>
      <c r="W43">
        <v>14.957842776513626</v>
      </c>
      <c r="X43">
        <v>26.729222435767191</v>
      </c>
      <c r="Y43" s="70">
        <v>59.923664253571239</v>
      </c>
      <c r="Z43" s="70">
        <v>7.1308889181944775</v>
      </c>
      <c r="AA43" s="68">
        <v>0.49942772649527989</v>
      </c>
      <c r="AB43">
        <v>555.5764183804431</v>
      </c>
      <c r="AC43" s="69">
        <v>13.071496083489375</v>
      </c>
      <c r="AD43">
        <v>365.32635364619313</v>
      </c>
      <c r="AE43">
        <v>148.90535531372126</v>
      </c>
      <c r="AF43">
        <v>93.513437650326992</v>
      </c>
      <c r="AG43">
        <v>53.622173724134633</v>
      </c>
      <c r="AH43">
        <v>157.19671866267296</v>
      </c>
      <c r="AI43" s="69">
        <v>11.890582079725876</v>
      </c>
      <c r="AJ43" s="69">
        <v>50.673533234562967</v>
      </c>
      <c r="AK43" s="69">
        <v>20.287212856788198</v>
      </c>
      <c r="AL43" s="69">
        <v>36.807755698156683</v>
      </c>
      <c r="AM43" s="69">
        <v>1.9241377089132856</v>
      </c>
      <c r="AN43">
        <v>0.37261023811450372</v>
      </c>
      <c r="AO43">
        <v>92.902282363417484</v>
      </c>
      <c r="AP43">
        <v>845.42032524730064</v>
      </c>
      <c r="AQ43">
        <v>3386.3079242743056</v>
      </c>
      <c r="AR43">
        <v>886.57790234303195</v>
      </c>
      <c r="AS43" s="69">
        <v>67.018709721200864</v>
      </c>
      <c r="AT43" s="69">
        <v>33.769166044686038</v>
      </c>
      <c r="AU43">
        <v>98.094675160200808</v>
      </c>
      <c r="AV43">
        <v>64.729406415589153</v>
      </c>
      <c r="AW43">
        <v>18.285370445668086</v>
      </c>
      <c r="AX43">
        <v>27.503196234429705</v>
      </c>
      <c r="AY43" s="69">
        <v>43.303366810517737</v>
      </c>
      <c r="AZ43" s="69">
        <v>32.354483539529348</v>
      </c>
      <c r="BA43" s="70">
        <v>1.0060655156444875</v>
      </c>
      <c r="BB43" s="70">
        <v>7.290734593143994</v>
      </c>
      <c r="BC43">
        <v>3.9961032481079717</v>
      </c>
      <c r="BD43" s="69">
        <v>1.5761793664018284</v>
      </c>
      <c r="BE43">
        <v>198.73065256287012</v>
      </c>
      <c r="BF43" s="69">
        <v>62.42697556251435</v>
      </c>
      <c r="BG43" s="69">
        <v>8.8988558254948984</v>
      </c>
      <c r="BH43">
        <v>210.80095885284598</v>
      </c>
      <c r="BI43">
        <v>19.777346462463971</v>
      </c>
      <c r="BJ43">
        <v>110.64767891004097</v>
      </c>
      <c r="BK43">
        <v>30.548171103712114</v>
      </c>
      <c r="BL43">
        <v>67.59315950652892</v>
      </c>
      <c r="BM43">
        <v>70.348538537585412</v>
      </c>
      <c r="BN43">
        <v>16.567034062631361</v>
      </c>
      <c r="BO43">
        <v>90.238969186143336</v>
      </c>
      <c r="BP43">
        <v>44.491449237805568</v>
      </c>
      <c r="BQ43">
        <v>35.572164759032624</v>
      </c>
      <c r="BR43" s="69">
        <v>3.74913133604141</v>
      </c>
      <c r="BS43">
        <v>120.88534988998622</v>
      </c>
      <c r="BT43">
        <v>250.93493054837919</v>
      </c>
      <c r="BU43">
        <v>216.19787375357842</v>
      </c>
      <c r="BV43">
        <v>26.268391386136546</v>
      </c>
      <c r="BW43">
        <v>872.59495874884226</v>
      </c>
      <c r="BX43">
        <v>5.6071347496943398</v>
      </c>
      <c r="BY43" s="69">
        <v>3.133267246739301</v>
      </c>
      <c r="BZ43" s="69">
        <v>5.6929353327978571</v>
      </c>
      <c r="CA43">
        <v>73.119060742797771</v>
      </c>
      <c r="CB43" s="69">
        <v>28.463651630020582</v>
      </c>
      <c r="CC43" s="69">
        <v>1.9420399929895797</v>
      </c>
      <c r="CD43" s="69">
        <v>7.0805764610227495</v>
      </c>
      <c r="CE43" s="69">
        <v>0.16795819669460335</v>
      </c>
      <c r="CF43" s="69">
        <v>6.9450141087864452</v>
      </c>
      <c r="CG43" s="69">
        <v>1.3230868201560535</v>
      </c>
      <c r="CH43">
        <v>588.25480882839793</v>
      </c>
      <c r="CI43" s="69">
        <v>42.109080128012394</v>
      </c>
      <c r="CJ43">
        <v>0</v>
      </c>
      <c r="CK43">
        <v>0</v>
      </c>
    </row>
    <row r="44" spans="1:91">
      <c r="A44" s="68" t="s">
        <v>771</v>
      </c>
      <c r="B44">
        <v>131.13945670173527</v>
      </c>
      <c r="C44">
        <v>304.9032329101139</v>
      </c>
      <c r="D44">
        <v>451.53017267105582</v>
      </c>
      <c r="E44">
        <v>88.93272170184899</v>
      </c>
      <c r="F44">
        <v>96.423345486203004</v>
      </c>
      <c r="G44">
        <v>123.50741806958411</v>
      </c>
      <c r="H44">
        <v>59.620372080217756</v>
      </c>
      <c r="I44" s="69">
        <v>34.929777734101535</v>
      </c>
      <c r="J44">
        <v>25.626441888199938</v>
      </c>
      <c r="K44">
        <v>1125.491433059698</v>
      </c>
      <c r="L44">
        <v>1.9879831014820053</v>
      </c>
      <c r="M44">
        <v>10.935741459145547</v>
      </c>
      <c r="N44" s="69">
        <v>36.694534158154887</v>
      </c>
      <c r="O44" s="69">
        <v>12.789292509484207</v>
      </c>
      <c r="P44" s="69">
        <v>5.4573939747122608</v>
      </c>
      <c r="Q44">
        <v>9.4401608456188182</v>
      </c>
      <c r="R44" s="69">
        <v>141.80898207890465</v>
      </c>
      <c r="S44" s="69">
        <v>82.251485975496578</v>
      </c>
      <c r="T44" s="69">
        <v>6.6554490852071995</v>
      </c>
      <c r="U44" s="69">
        <v>5.6473572905069238</v>
      </c>
      <c r="V44" s="69">
        <v>74.016586446414323</v>
      </c>
      <c r="W44">
        <v>456.1188035836567</v>
      </c>
      <c r="X44">
        <v>454.91364502927246</v>
      </c>
      <c r="Y44" s="70">
        <v>36.055070186680972</v>
      </c>
      <c r="Z44" s="70">
        <v>23.881002684871159</v>
      </c>
      <c r="AA44" s="68">
        <v>76.487293226660555</v>
      </c>
      <c r="AB44">
        <v>1463.362736735427</v>
      </c>
      <c r="AC44" s="69">
        <v>17.209069773738186</v>
      </c>
      <c r="AD44">
        <v>478.3510095371401</v>
      </c>
      <c r="AE44">
        <v>374.54242187249389</v>
      </c>
      <c r="AF44">
        <v>222.50235419249836</v>
      </c>
      <c r="AG44">
        <v>571.13037770684014</v>
      </c>
      <c r="AH44">
        <v>993.11684935031406</v>
      </c>
      <c r="AI44" s="69">
        <v>11.082388439016007</v>
      </c>
      <c r="AJ44" s="69">
        <v>74.601158696480596</v>
      </c>
      <c r="AK44" s="69">
        <v>13.063033782509008</v>
      </c>
      <c r="AL44" s="69">
        <v>62.905095116561206</v>
      </c>
      <c r="AM44" s="69">
        <v>5.8101279447691878</v>
      </c>
      <c r="AN44">
        <v>1.4631407278261217</v>
      </c>
      <c r="AO44">
        <v>723.13966746847734</v>
      </c>
      <c r="AP44">
        <v>403.83231495196571</v>
      </c>
      <c r="AQ44">
        <v>197.64273827400609</v>
      </c>
      <c r="AR44">
        <v>6917.733632516095</v>
      </c>
      <c r="AS44" s="69">
        <v>77.154775399661091</v>
      </c>
      <c r="AT44" s="69">
        <v>75.764050077838164</v>
      </c>
      <c r="AU44">
        <v>560.11341873719527</v>
      </c>
      <c r="AV44">
        <v>296.19301156985529</v>
      </c>
      <c r="AW44">
        <v>65.160253905404744</v>
      </c>
      <c r="AX44">
        <v>128.1058078791622</v>
      </c>
      <c r="AY44" s="69">
        <v>133.45590010270985</v>
      </c>
      <c r="AZ44" s="69">
        <v>47.540910057127334</v>
      </c>
      <c r="BA44" s="70">
        <v>45.381664744851278</v>
      </c>
      <c r="BB44" s="70">
        <v>57.616555623376705</v>
      </c>
      <c r="BC44">
        <v>42.721785119083471</v>
      </c>
      <c r="BD44" s="69">
        <v>16.850714813846231</v>
      </c>
      <c r="BE44">
        <v>573.75520130009954</v>
      </c>
      <c r="BF44" s="69">
        <v>180.23290050383923</v>
      </c>
      <c r="BG44" s="69">
        <v>28.485184258782265</v>
      </c>
      <c r="BH44">
        <v>341.92953467143849</v>
      </c>
      <c r="BI44">
        <v>135.92238455815743</v>
      </c>
      <c r="BJ44">
        <v>237.71025696231425</v>
      </c>
      <c r="BK44">
        <v>279.11065372146254</v>
      </c>
      <c r="BL44">
        <v>1289.7365769328437</v>
      </c>
      <c r="BM44">
        <v>255.37725465365202</v>
      </c>
      <c r="BN44">
        <v>54.862534307568822</v>
      </c>
      <c r="BO44">
        <v>390.21632670915903</v>
      </c>
      <c r="BP44">
        <v>136.16076723814209</v>
      </c>
      <c r="BQ44">
        <v>137.62143535288189</v>
      </c>
      <c r="BR44" s="69">
        <v>14.504622906354662</v>
      </c>
      <c r="BS44">
        <v>94.858626706947518</v>
      </c>
      <c r="BT44">
        <v>155.98155582947916</v>
      </c>
      <c r="BU44">
        <v>196.71001313932061</v>
      </c>
      <c r="BV44">
        <v>23.90058479763476</v>
      </c>
      <c r="BW44">
        <v>793.9401198572084</v>
      </c>
      <c r="BX44">
        <v>24.721351633068103</v>
      </c>
      <c r="BY44" s="69">
        <v>13.814292829548977</v>
      </c>
      <c r="BZ44" s="69">
        <v>15.024959925122435</v>
      </c>
      <c r="CA44">
        <v>564.19274204584758</v>
      </c>
      <c r="CB44" s="69">
        <v>219.62789864421069</v>
      </c>
      <c r="CC44" s="69">
        <v>3.7539692632601884</v>
      </c>
      <c r="CD44" s="69">
        <v>13.969790447120324</v>
      </c>
      <c r="CE44" s="69">
        <v>0.17489554769287444</v>
      </c>
      <c r="CF44" s="69">
        <v>12.602109377691665</v>
      </c>
      <c r="CG44" s="69">
        <v>3.144772580835808</v>
      </c>
      <c r="CH44">
        <v>784.40400280982738</v>
      </c>
      <c r="CI44" s="69">
        <v>56.150039933950026</v>
      </c>
      <c r="CJ44">
        <v>0</v>
      </c>
      <c r="CK44">
        <v>0</v>
      </c>
    </row>
    <row r="45" spans="1:91">
      <c r="A45" s="68" t="s">
        <v>772</v>
      </c>
      <c r="B45">
        <v>0.32341196679005069</v>
      </c>
      <c r="C45">
        <v>1.6067488498842173</v>
      </c>
      <c r="D45">
        <v>29.996861814917938</v>
      </c>
      <c r="E45">
        <v>31.414728779505051</v>
      </c>
      <c r="F45">
        <v>0.18255441783310666</v>
      </c>
      <c r="G45">
        <v>3.6455034844596793E-2</v>
      </c>
      <c r="H45">
        <v>2.1319039005676834</v>
      </c>
      <c r="I45" s="69">
        <v>3.0990391727850182</v>
      </c>
      <c r="J45">
        <v>7.497351078354809</v>
      </c>
      <c r="K45">
        <v>0.68821758738054006</v>
      </c>
      <c r="L45">
        <v>0.67860270942546186</v>
      </c>
      <c r="M45">
        <v>0.95863064602486503</v>
      </c>
      <c r="N45" s="69">
        <v>12.573808440131995</v>
      </c>
      <c r="O45" s="69">
        <v>2.3408530108059074</v>
      </c>
      <c r="P45" s="69">
        <v>2.2113171698963701</v>
      </c>
      <c r="Q45">
        <v>2.7796040096487946</v>
      </c>
      <c r="R45" s="69">
        <v>1.1702488441926446</v>
      </c>
      <c r="S45" s="69">
        <v>4.633388703571355</v>
      </c>
      <c r="T45" s="69">
        <v>0.50587936360505192</v>
      </c>
      <c r="U45" s="69">
        <v>0.21791474453234802</v>
      </c>
      <c r="V45" s="69">
        <v>2.1272049839411733</v>
      </c>
      <c r="W45">
        <v>8.6972660811164495</v>
      </c>
      <c r="X45">
        <v>9.5330432944149539</v>
      </c>
      <c r="Y45" s="70">
        <v>0.2560777380071857</v>
      </c>
      <c r="Z45" s="70">
        <v>0.56528118369547897</v>
      </c>
      <c r="AA45" s="68">
        <v>0.36208125604075242</v>
      </c>
      <c r="AB45">
        <v>5.9827434195958391</v>
      </c>
      <c r="AC45" s="69">
        <v>3.5919994667490549</v>
      </c>
      <c r="AD45">
        <v>0.11038802996041047</v>
      </c>
      <c r="AE45">
        <v>0.17469398947400352</v>
      </c>
      <c r="AF45">
        <v>0.47165809866992198</v>
      </c>
      <c r="AG45">
        <v>0.70652806253461919</v>
      </c>
      <c r="AH45">
        <v>7.2185145315655688E-2</v>
      </c>
      <c r="AI45" s="69">
        <v>1.3500658872769611</v>
      </c>
      <c r="AJ45" s="69">
        <v>2.979023527521337</v>
      </c>
      <c r="AK45" s="69">
        <v>1.7032429602730867</v>
      </c>
      <c r="AL45" s="69">
        <v>2.7491218274471114</v>
      </c>
      <c r="AM45" s="69">
        <v>2.0327158085978523</v>
      </c>
      <c r="AN45">
        <v>0.22813222711580677</v>
      </c>
      <c r="AO45">
        <v>0.51850627391262327</v>
      </c>
      <c r="AP45">
        <v>0.67847884933421498</v>
      </c>
      <c r="AQ45">
        <v>0.27605411035498056</v>
      </c>
      <c r="AR45">
        <v>0.60136860921299473</v>
      </c>
      <c r="AS45" s="69">
        <v>902.97982462270738</v>
      </c>
      <c r="AT45" s="69">
        <v>10.717935424887507</v>
      </c>
      <c r="AU45">
        <v>1119.4291311624659</v>
      </c>
      <c r="AV45">
        <v>755.95567314422635</v>
      </c>
      <c r="AW45">
        <v>70.124435067973906</v>
      </c>
      <c r="AX45">
        <v>28.79066356588422</v>
      </c>
      <c r="AY45" s="69">
        <v>6.6407870363156745</v>
      </c>
      <c r="AZ45" s="69">
        <v>1.779736199960845</v>
      </c>
      <c r="BA45" s="70">
        <v>0.60989172134042735</v>
      </c>
      <c r="BB45" s="70">
        <v>1.5621385032409134</v>
      </c>
      <c r="BC45">
        <v>1.688142337703995</v>
      </c>
      <c r="BD45" s="69">
        <v>0.66585244550380318</v>
      </c>
      <c r="BE45">
        <v>5.6471592958964925</v>
      </c>
      <c r="BF45" s="69">
        <v>1.7739340701406321</v>
      </c>
      <c r="BG45" s="69">
        <v>4.4327100960051053</v>
      </c>
      <c r="BH45">
        <v>1.8747029157500048</v>
      </c>
      <c r="BI45">
        <v>5.1111094788097021E-2</v>
      </c>
      <c r="BJ45">
        <v>0.14692486821345677</v>
      </c>
      <c r="BK45">
        <v>6.9848323768380158</v>
      </c>
      <c r="BL45">
        <v>0.24528527411437837</v>
      </c>
      <c r="BM45">
        <v>0.35104960056914397</v>
      </c>
      <c r="BN45">
        <v>0.79269887337088119</v>
      </c>
      <c r="BO45">
        <v>0.16931857570149253</v>
      </c>
      <c r="BP45">
        <v>41.142970278450008</v>
      </c>
      <c r="BQ45">
        <v>21.695742954938943</v>
      </c>
      <c r="BR45" s="69">
        <v>2.2866246775270267</v>
      </c>
      <c r="BS45">
        <v>1.241245158058371</v>
      </c>
      <c r="BT45">
        <v>0.15790077141833245</v>
      </c>
      <c r="BU45">
        <v>0.5183460341075925</v>
      </c>
      <c r="BV45">
        <v>6.2979881628759796E-2</v>
      </c>
      <c r="BW45">
        <v>2.0920933605724428</v>
      </c>
      <c r="BX45">
        <v>0.74173764639927864</v>
      </c>
      <c r="BY45" s="69">
        <v>0.41448304292366933</v>
      </c>
      <c r="BZ45" s="69">
        <v>9.806888151280873</v>
      </c>
      <c r="CA45">
        <v>1.4699447461154034</v>
      </c>
      <c r="CB45" s="69">
        <v>0.57221734994632212</v>
      </c>
      <c r="CC45" s="69">
        <v>0.50089911601984494</v>
      </c>
      <c r="CD45" s="69">
        <v>1.604886596251182</v>
      </c>
      <c r="CE45" s="69">
        <v>0.16637666457619271</v>
      </c>
      <c r="CF45" s="69">
        <v>2.1974130834374286</v>
      </c>
      <c r="CG45" s="69">
        <v>0.64334210608230902</v>
      </c>
      <c r="CH45">
        <v>2.9740347614372928</v>
      </c>
      <c r="CI45" s="69">
        <v>0.21289051307932383</v>
      </c>
      <c r="CJ45">
        <v>0</v>
      </c>
      <c r="CK45">
        <v>0</v>
      </c>
    </row>
    <row r="46" spans="1:91">
      <c r="A46" s="68" t="s">
        <v>773</v>
      </c>
      <c r="B46">
        <v>3.0413729520977468</v>
      </c>
      <c r="C46">
        <v>66.741974316863093</v>
      </c>
      <c r="D46">
        <v>38.136553725234513</v>
      </c>
      <c r="E46">
        <v>67.746735746726188</v>
      </c>
      <c r="F46">
        <v>6.2552635026466445</v>
      </c>
      <c r="G46">
        <v>1.7781969708119143</v>
      </c>
      <c r="H46">
        <v>246.66976176077338</v>
      </c>
      <c r="I46" s="69">
        <v>4.3790039417275501</v>
      </c>
      <c r="J46">
        <v>226.28145080942517</v>
      </c>
      <c r="K46">
        <v>37.679323205182776</v>
      </c>
      <c r="L46">
        <v>1.3819464224577418</v>
      </c>
      <c r="M46">
        <v>43.527639947071897</v>
      </c>
      <c r="N46" s="69">
        <v>2.2351849994600674</v>
      </c>
      <c r="O46" s="69">
        <v>44.700658263704696</v>
      </c>
      <c r="P46" s="69">
        <v>9.3984413770080319</v>
      </c>
      <c r="Q46">
        <v>16.330354274122531</v>
      </c>
      <c r="R46" s="69">
        <v>39.168861852491283</v>
      </c>
      <c r="S46" s="69">
        <v>137.52788512323227</v>
      </c>
      <c r="T46" s="69">
        <v>5.0087504353132557</v>
      </c>
      <c r="U46" s="69">
        <v>6.2589967288723205</v>
      </c>
      <c r="V46" s="69">
        <v>107.8197602940589</v>
      </c>
      <c r="W46">
        <v>1018.0442433448786</v>
      </c>
      <c r="X46">
        <v>1059.5159672747495</v>
      </c>
      <c r="Y46" s="70">
        <v>188.3926812567114</v>
      </c>
      <c r="Z46" s="70">
        <v>176.13883573128231</v>
      </c>
      <c r="AA46" s="68">
        <v>1.6390537907851888</v>
      </c>
      <c r="AB46">
        <v>679.34139155549235</v>
      </c>
      <c r="AC46" s="69">
        <v>86.230974224576485</v>
      </c>
      <c r="AD46">
        <v>1.386668832119881</v>
      </c>
      <c r="AE46">
        <v>0.58016749904917464</v>
      </c>
      <c r="AF46">
        <v>34.699054191349695</v>
      </c>
      <c r="AG46">
        <v>63.762717397150297</v>
      </c>
      <c r="AH46">
        <v>1.0707796654690795</v>
      </c>
      <c r="AI46" s="69">
        <v>12.960327479055254</v>
      </c>
      <c r="AJ46" s="69">
        <v>25.485034675490308</v>
      </c>
      <c r="AK46" s="69">
        <v>38.528815405258001</v>
      </c>
      <c r="AL46" s="69">
        <v>13.309822755446094</v>
      </c>
      <c r="AM46" s="69">
        <v>15.053170179271731</v>
      </c>
      <c r="AN46">
        <v>7.074899836470145</v>
      </c>
      <c r="AO46">
        <v>55.843865983131828</v>
      </c>
      <c r="AP46">
        <v>148.03311455504161</v>
      </c>
      <c r="AQ46">
        <v>50.450923881904153</v>
      </c>
      <c r="AR46">
        <v>26.358084868695318</v>
      </c>
      <c r="AS46" s="69">
        <v>82.772001307047788</v>
      </c>
      <c r="AT46" s="69">
        <v>1489.8578876248837</v>
      </c>
      <c r="AU46">
        <v>16.324426505250354</v>
      </c>
      <c r="AV46">
        <v>19.876032373116715</v>
      </c>
      <c r="AW46">
        <v>2.8506370208409177</v>
      </c>
      <c r="AX46">
        <v>7.2108419192648583</v>
      </c>
      <c r="AY46" s="69">
        <v>350.75919228206931</v>
      </c>
      <c r="AZ46" s="69">
        <v>53.453961638598251</v>
      </c>
      <c r="BA46" s="70">
        <v>109.08186475129033</v>
      </c>
      <c r="BB46" s="70">
        <v>47.555855429434686</v>
      </c>
      <c r="BC46">
        <v>374.73662905080431</v>
      </c>
      <c r="BD46" s="69">
        <v>147.80702746469547</v>
      </c>
      <c r="BE46">
        <v>393.52429586083059</v>
      </c>
      <c r="BF46" s="69">
        <v>123.61722403738349</v>
      </c>
      <c r="BG46" s="69">
        <v>51.921553940341482</v>
      </c>
      <c r="BH46">
        <v>124.3000621363278</v>
      </c>
      <c r="BI46">
        <v>6.5625520141203868</v>
      </c>
      <c r="BJ46">
        <v>1.1665628878911207</v>
      </c>
      <c r="BK46">
        <v>61.581474964778756</v>
      </c>
      <c r="BL46">
        <v>47.148856313704314</v>
      </c>
      <c r="BM46">
        <v>2.9267674475626722</v>
      </c>
      <c r="BN46">
        <v>13.068430070357598</v>
      </c>
      <c r="BO46">
        <v>3.4951083436819808</v>
      </c>
      <c r="BP46">
        <v>2.3043538655914872</v>
      </c>
      <c r="BQ46">
        <v>67.188865547264996</v>
      </c>
      <c r="BR46" s="69">
        <v>7.0813762098175603</v>
      </c>
      <c r="BS46">
        <v>8.8798406226556335</v>
      </c>
      <c r="BT46">
        <v>1.9597743420378195</v>
      </c>
      <c r="BU46">
        <v>14.662124211804853</v>
      </c>
      <c r="BV46">
        <v>1.7814718094167377</v>
      </c>
      <c r="BW46">
        <v>59.177712757494184</v>
      </c>
      <c r="BX46">
        <v>5.1024346534131748</v>
      </c>
      <c r="BY46" s="69">
        <v>2.8512408015588724</v>
      </c>
      <c r="BZ46" s="69">
        <v>12.35829546773479</v>
      </c>
      <c r="CA46">
        <v>205.85465448839693</v>
      </c>
      <c r="CB46" s="69">
        <v>80.13471606790479</v>
      </c>
      <c r="CC46" s="69">
        <v>15.763051214682688</v>
      </c>
      <c r="CD46" s="69">
        <v>206.23282088059744</v>
      </c>
      <c r="CE46" s="69">
        <v>21.211600778973715</v>
      </c>
      <c r="CF46" s="69">
        <v>96.074762163367325</v>
      </c>
      <c r="CG46" s="69">
        <v>28.061604306466272</v>
      </c>
      <c r="CH46">
        <v>102.81799809608914</v>
      </c>
      <c r="CI46" s="69">
        <v>7.3600270757719199</v>
      </c>
      <c r="CJ46">
        <v>0</v>
      </c>
      <c r="CK46">
        <v>0</v>
      </c>
    </row>
    <row r="47" spans="1:91">
      <c r="A47" s="68" t="s">
        <v>623</v>
      </c>
      <c r="B47">
        <v>0</v>
      </c>
      <c r="C47">
        <v>0</v>
      </c>
      <c r="D47">
        <v>0</v>
      </c>
      <c r="E47">
        <v>2.501557330336984</v>
      </c>
      <c r="F47">
        <v>0</v>
      </c>
      <c r="G47">
        <v>0</v>
      </c>
      <c r="H47">
        <v>0</v>
      </c>
      <c r="I47" s="69">
        <v>0</v>
      </c>
      <c r="J47">
        <v>0</v>
      </c>
      <c r="K47">
        <v>0</v>
      </c>
      <c r="L47">
        <v>0</v>
      </c>
      <c r="M47">
        <v>0</v>
      </c>
      <c r="N47" s="69">
        <v>0</v>
      </c>
      <c r="O47" s="69">
        <v>0</v>
      </c>
      <c r="P47" s="69">
        <v>0</v>
      </c>
      <c r="Q47">
        <v>0</v>
      </c>
      <c r="R47" s="69">
        <v>0</v>
      </c>
      <c r="S47" s="69">
        <v>0</v>
      </c>
      <c r="T47" s="69">
        <v>0</v>
      </c>
      <c r="U47" s="69">
        <v>0</v>
      </c>
      <c r="V47" s="69">
        <v>0</v>
      </c>
      <c r="W47">
        <v>0</v>
      </c>
      <c r="X47">
        <v>0</v>
      </c>
      <c r="Y47" s="70">
        <v>0</v>
      </c>
      <c r="Z47" s="70">
        <v>0</v>
      </c>
      <c r="AA47" s="68">
        <v>0</v>
      </c>
      <c r="AB47">
        <v>0</v>
      </c>
      <c r="AC47" s="69">
        <v>0</v>
      </c>
      <c r="AD47">
        <v>0</v>
      </c>
      <c r="AE47">
        <v>0</v>
      </c>
      <c r="AF47">
        <v>0</v>
      </c>
      <c r="AG47">
        <v>0</v>
      </c>
      <c r="AH47">
        <v>0</v>
      </c>
      <c r="AI47" s="69">
        <v>0</v>
      </c>
      <c r="AJ47" s="69">
        <v>0</v>
      </c>
      <c r="AK47" s="69">
        <v>0</v>
      </c>
      <c r="AL47" s="69">
        <v>0</v>
      </c>
      <c r="AM47" s="69">
        <v>0</v>
      </c>
      <c r="AN47">
        <v>0</v>
      </c>
      <c r="AO47">
        <v>0</v>
      </c>
      <c r="AP47">
        <v>0</v>
      </c>
      <c r="AQ47">
        <v>0</v>
      </c>
      <c r="AR47">
        <v>0</v>
      </c>
      <c r="AS47" s="69">
        <v>0</v>
      </c>
      <c r="AT47" s="69">
        <v>0</v>
      </c>
      <c r="AU47">
        <v>1100.6201289403607</v>
      </c>
      <c r="AV47">
        <v>1203.4951146751803</v>
      </c>
      <c r="AW47">
        <v>1.5512841547988878</v>
      </c>
      <c r="AX47">
        <v>0</v>
      </c>
      <c r="AY47" s="69">
        <v>0</v>
      </c>
      <c r="AZ47" s="69">
        <v>0</v>
      </c>
      <c r="BA47" s="70">
        <v>0</v>
      </c>
      <c r="BB47" s="70">
        <v>0</v>
      </c>
      <c r="BC47">
        <v>0</v>
      </c>
      <c r="BD47" s="69">
        <v>0</v>
      </c>
      <c r="BE47">
        <v>6.6373314784966029</v>
      </c>
      <c r="BF47" s="69">
        <v>2.0849754412059407</v>
      </c>
      <c r="BG47" s="69">
        <v>0</v>
      </c>
      <c r="BH47">
        <v>0</v>
      </c>
      <c r="BI47">
        <v>0</v>
      </c>
      <c r="BJ47">
        <v>0</v>
      </c>
      <c r="BK47">
        <v>0</v>
      </c>
      <c r="BL47">
        <v>0</v>
      </c>
      <c r="BM47">
        <v>0</v>
      </c>
      <c r="BN47">
        <v>3.084121344780915</v>
      </c>
      <c r="BO47">
        <v>0</v>
      </c>
      <c r="BP47">
        <v>28.967763926577291</v>
      </c>
      <c r="BQ47">
        <v>0</v>
      </c>
      <c r="BR47" s="69">
        <v>0</v>
      </c>
      <c r="BS47">
        <v>0.34112288682385794</v>
      </c>
      <c r="BT47">
        <v>20.154098076828969</v>
      </c>
      <c r="BU47">
        <v>0</v>
      </c>
      <c r="BV47">
        <v>0</v>
      </c>
      <c r="BW47">
        <v>0</v>
      </c>
      <c r="BX47">
        <v>0</v>
      </c>
      <c r="BY47" s="69">
        <v>0</v>
      </c>
      <c r="BZ47" s="69">
        <v>0</v>
      </c>
      <c r="CA47">
        <v>0</v>
      </c>
      <c r="CB47" s="69">
        <v>0</v>
      </c>
      <c r="CC47" s="69">
        <v>0</v>
      </c>
      <c r="CD47" s="69">
        <v>0</v>
      </c>
      <c r="CE47" s="69">
        <v>0</v>
      </c>
      <c r="CF47" s="69">
        <v>0</v>
      </c>
      <c r="CG47" s="69">
        <v>0</v>
      </c>
      <c r="CH47">
        <v>0</v>
      </c>
      <c r="CI47" s="69">
        <v>0</v>
      </c>
      <c r="CJ47">
        <v>0</v>
      </c>
      <c r="CK47">
        <v>0</v>
      </c>
    </row>
    <row r="48" spans="1:91">
      <c r="A48" s="68" t="s">
        <v>774</v>
      </c>
      <c r="B48">
        <v>0</v>
      </c>
      <c r="C48">
        <v>0</v>
      </c>
      <c r="D48">
        <v>0</v>
      </c>
      <c r="E48">
        <v>1.8939098983242007E-2</v>
      </c>
      <c r="F48">
        <v>0</v>
      </c>
      <c r="G48">
        <v>0</v>
      </c>
      <c r="H48">
        <v>0</v>
      </c>
      <c r="I48" s="69">
        <v>0</v>
      </c>
      <c r="J48">
        <v>0</v>
      </c>
      <c r="K48">
        <v>0</v>
      </c>
      <c r="L48">
        <v>0</v>
      </c>
      <c r="M48">
        <v>0</v>
      </c>
      <c r="N48" s="69">
        <v>0</v>
      </c>
      <c r="O48" s="69">
        <v>0</v>
      </c>
      <c r="P48" s="69">
        <v>0</v>
      </c>
      <c r="Q48">
        <v>0</v>
      </c>
      <c r="R48" s="69">
        <v>0</v>
      </c>
      <c r="S48" s="69">
        <v>0</v>
      </c>
      <c r="T48" s="69">
        <v>0</v>
      </c>
      <c r="U48" s="69">
        <v>0</v>
      </c>
      <c r="V48" s="69">
        <v>0</v>
      </c>
      <c r="W48">
        <v>0</v>
      </c>
      <c r="X48">
        <v>0</v>
      </c>
      <c r="Y48" s="70">
        <v>0</v>
      </c>
      <c r="Z48" s="70">
        <v>0</v>
      </c>
      <c r="AA48" s="68">
        <v>0</v>
      </c>
      <c r="AB48">
        <v>0</v>
      </c>
      <c r="AC48" s="69">
        <v>0</v>
      </c>
      <c r="AD48">
        <v>0</v>
      </c>
      <c r="AE48">
        <v>0</v>
      </c>
      <c r="AF48">
        <v>0</v>
      </c>
      <c r="AG48">
        <v>0</v>
      </c>
      <c r="AH48">
        <v>0</v>
      </c>
      <c r="AI48" s="69">
        <v>0</v>
      </c>
      <c r="AJ48" s="69">
        <v>0</v>
      </c>
      <c r="AK48" s="69">
        <v>0</v>
      </c>
      <c r="AL48" s="69">
        <v>0</v>
      </c>
      <c r="AM48" s="69">
        <v>0</v>
      </c>
      <c r="AN48">
        <v>0</v>
      </c>
      <c r="AO48">
        <v>0</v>
      </c>
      <c r="AP48">
        <v>0</v>
      </c>
      <c r="AQ48">
        <v>0</v>
      </c>
      <c r="AR48">
        <v>0</v>
      </c>
      <c r="AS48" s="69">
        <v>0</v>
      </c>
      <c r="AT48" s="69">
        <v>0</v>
      </c>
      <c r="AU48">
        <v>8.3327107127071454</v>
      </c>
      <c r="AV48">
        <v>71.193711939557218</v>
      </c>
      <c r="AW48">
        <v>1.1744653541445438E-2</v>
      </c>
      <c r="AX48">
        <v>0</v>
      </c>
      <c r="AY48" s="69">
        <v>0</v>
      </c>
      <c r="AZ48" s="69">
        <v>0</v>
      </c>
      <c r="BA48" s="70">
        <v>0</v>
      </c>
      <c r="BB48" s="70">
        <v>0</v>
      </c>
      <c r="BC48">
        <v>0</v>
      </c>
      <c r="BD48" s="69">
        <v>0</v>
      </c>
      <c r="BE48">
        <v>5.0250728348848799E-2</v>
      </c>
      <c r="BF48" s="69">
        <v>1.5785189401719062E-2</v>
      </c>
      <c r="BG48" s="69">
        <v>0</v>
      </c>
      <c r="BH48">
        <v>0</v>
      </c>
      <c r="BI48">
        <v>0</v>
      </c>
      <c r="BJ48">
        <v>0</v>
      </c>
      <c r="BK48">
        <v>0</v>
      </c>
      <c r="BL48">
        <v>0</v>
      </c>
      <c r="BM48">
        <v>0</v>
      </c>
      <c r="BN48">
        <v>2.3349646524897655E-2</v>
      </c>
      <c r="BO48">
        <v>0</v>
      </c>
      <c r="BP48">
        <v>0.21931272238910857</v>
      </c>
      <c r="BQ48">
        <v>0</v>
      </c>
      <c r="BR48" s="69">
        <v>0</v>
      </c>
      <c r="BS48">
        <v>2.5826152535692662E-3</v>
      </c>
      <c r="BT48">
        <v>0.15258513317526587</v>
      </c>
      <c r="BU48">
        <v>0</v>
      </c>
      <c r="BV48">
        <v>0</v>
      </c>
      <c r="BW48">
        <v>0</v>
      </c>
      <c r="BX48">
        <v>0</v>
      </c>
      <c r="BY48" s="69">
        <v>0</v>
      </c>
      <c r="BZ48" s="69">
        <v>0</v>
      </c>
      <c r="CA48">
        <v>0</v>
      </c>
      <c r="CB48" s="69">
        <v>0</v>
      </c>
      <c r="CC48" s="69">
        <v>0</v>
      </c>
      <c r="CD48" s="69">
        <v>0</v>
      </c>
      <c r="CE48" s="69">
        <v>0</v>
      </c>
      <c r="CF48" s="69">
        <v>0</v>
      </c>
      <c r="CG48" s="69">
        <v>0</v>
      </c>
      <c r="CH48">
        <v>0</v>
      </c>
      <c r="CI48" s="69">
        <v>0</v>
      </c>
      <c r="CJ48">
        <v>0</v>
      </c>
      <c r="CK48">
        <v>0</v>
      </c>
    </row>
    <row r="49" spans="1:92">
      <c r="A49" s="68" t="s">
        <v>775</v>
      </c>
      <c r="B49">
        <v>0</v>
      </c>
      <c r="C49">
        <v>0</v>
      </c>
      <c r="D49">
        <v>0</v>
      </c>
      <c r="E49">
        <v>0</v>
      </c>
      <c r="F49">
        <v>0</v>
      </c>
      <c r="G49">
        <v>0</v>
      </c>
      <c r="H49">
        <v>0</v>
      </c>
      <c r="I49" s="69">
        <v>0</v>
      </c>
      <c r="J49">
        <v>0</v>
      </c>
      <c r="K49">
        <v>0</v>
      </c>
      <c r="L49">
        <v>0</v>
      </c>
      <c r="M49">
        <v>0</v>
      </c>
      <c r="N49" s="69">
        <v>0</v>
      </c>
      <c r="O49" s="69">
        <v>0</v>
      </c>
      <c r="P49" s="69">
        <v>0</v>
      </c>
      <c r="Q49">
        <v>0</v>
      </c>
      <c r="R49" s="69">
        <v>0</v>
      </c>
      <c r="S49" s="69">
        <v>0</v>
      </c>
      <c r="T49" s="69">
        <v>0</v>
      </c>
      <c r="U49" s="69">
        <v>0</v>
      </c>
      <c r="V49" s="69">
        <v>0</v>
      </c>
      <c r="W49">
        <v>0</v>
      </c>
      <c r="X49">
        <v>0</v>
      </c>
      <c r="Y49" s="70">
        <v>0</v>
      </c>
      <c r="Z49" s="70">
        <v>0</v>
      </c>
      <c r="AA49" s="68">
        <v>0</v>
      </c>
      <c r="AB49">
        <v>0</v>
      </c>
      <c r="AC49" s="69">
        <v>0</v>
      </c>
      <c r="AD49">
        <v>0</v>
      </c>
      <c r="AE49">
        <v>0</v>
      </c>
      <c r="AF49">
        <v>0</v>
      </c>
      <c r="AG49">
        <v>0</v>
      </c>
      <c r="AH49">
        <v>0</v>
      </c>
      <c r="AI49" s="69">
        <v>0</v>
      </c>
      <c r="AJ49" s="69">
        <v>0</v>
      </c>
      <c r="AK49" s="69">
        <v>0</v>
      </c>
      <c r="AL49" s="69">
        <v>0</v>
      </c>
      <c r="AM49" s="69">
        <v>0</v>
      </c>
      <c r="AN49">
        <v>0</v>
      </c>
      <c r="AO49">
        <v>0</v>
      </c>
      <c r="AP49">
        <v>0</v>
      </c>
      <c r="AQ49">
        <v>0</v>
      </c>
      <c r="AR49">
        <v>0</v>
      </c>
      <c r="AS49" s="69">
        <v>0</v>
      </c>
      <c r="AT49" s="69">
        <v>0</v>
      </c>
      <c r="AU49">
        <v>0</v>
      </c>
      <c r="AV49">
        <v>0</v>
      </c>
      <c r="AW49">
        <v>0</v>
      </c>
      <c r="AX49">
        <v>0</v>
      </c>
      <c r="AY49" s="69">
        <v>0</v>
      </c>
      <c r="AZ49" s="69">
        <v>0</v>
      </c>
      <c r="BA49" s="70">
        <v>0</v>
      </c>
      <c r="BB49" s="70">
        <v>0</v>
      </c>
      <c r="BC49">
        <v>0</v>
      </c>
      <c r="BD49" s="69">
        <v>0</v>
      </c>
      <c r="BE49">
        <v>0</v>
      </c>
      <c r="BF49" s="69">
        <v>0</v>
      </c>
      <c r="BG49" s="69">
        <v>0</v>
      </c>
      <c r="BH49">
        <v>0</v>
      </c>
      <c r="BI49">
        <v>0</v>
      </c>
      <c r="BJ49">
        <v>0</v>
      </c>
      <c r="BK49">
        <v>0</v>
      </c>
      <c r="BL49">
        <v>0</v>
      </c>
      <c r="BM49">
        <v>0</v>
      </c>
      <c r="BN49">
        <v>0</v>
      </c>
      <c r="BO49">
        <v>0</v>
      </c>
      <c r="BP49">
        <v>0</v>
      </c>
      <c r="BQ49">
        <v>0</v>
      </c>
      <c r="BR49" s="69">
        <v>0</v>
      </c>
      <c r="BS49">
        <v>0</v>
      </c>
      <c r="BT49">
        <v>0</v>
      </c>
      <c r="BU49">
        <v>0</v>
      </c>
      <c r="BV49">
        <v>0</v>
      </c>
      <c r="BW49">
        <v>0</v>
      </c>
      <c r="BX49">
        <v>0</v>
      </c>
      <c r="BY49" s="69">
        <v>0</v>
      </c>
      <c r="BZ49" s="69">
        <v>0</v>
      </c>
      <c r="CA49">
        <v>0</v>
      </c>
      <c r="CB49" s="69">
        <v>0</v>
      </c>
      <c r="CC49" s="69">
        <v>0</v>
      </c>
      <c r="CD49" s="69">
        <v>0</v>
      </c>
      <c r="CE49" s="69">
        <v>0</v>
      </c>
      <c r="CF49" s="69">
        <v>0</v>
      </c>
      <c r="CG49" s="69">
        <v>0</v>
      </c>
      <c r="CH49">
        <v>0</v>
      </c>
      <c r="CI49" s="69">
        <v>0</v>
      </c>
      <c r="CJ49">
        <v>0</v>
      </c>
      <c r="CK49">
        <v>0</v>
      </c>
    </row>
    <row r="50" spans="1:92">
      <c r="A50" s="68" t="s">
        <v>620</v>
      </c>
      <c r="B50">
        <v>0</v>
      </c>
      <c r="C50">
        <v>0</v>
      </c>
      <c r="D50">
        <v>0</v>
      </c>
      <c r="E50">
        <v>0</v>
      </c>
      <c r="F50">
        <v>0</v>
      </c>
      <c r="G50">
        <v>0</v>
      </c>
      <c r="H50">
        <v>0</v>
      </c>
      <c r="I50" s="69">
        <v>0</v>
      </c>
      <c r="J50">
        <v>0</v>
      </c>
      <c r="K50">
        <v>0</v>
      </c>
      <c r="L50">
        <v>0</v>
      </c>
      <c r="M50">
        <v>0</v>
      </c>
      <c r="N50" s="69">
        <v>0</v>
      </c>
      <c r="O50" s="69">
        <v>0</v>
      </c>
      <c r="P50" s="69">
        <v>0</v>
      </c>
      <c r="Q50">
        <v>0</v>
      </c>
      <c r="R50" s="69">
        <v>0</v>
      </c>
      <c r="S50" s="69">
        <v>0</v>
      </c>
      <c r="T50" s="69">
        <v>0</v>
      </c>
      <c r="U50" s="69">
        <v>0</v>
      </c>
      <c r="V50" s="69">
        <v>0</v>
      </c>
      <c r="W50">
        <v>0</v>
      </c>
      <c r="X50">
        <v>0</v>
      </c>
      <c r="Y50" s="70">
        <v>0</v>
      </c>
      <c r="Z50" s="70">
        <v>0</v>
      </c>
      <c r="AA50" s="68">
        <v>0</v>
      </c>
      <c r="AB50">
        <v>0</v>
      </c>
      <c r="AC50" s="69">
        <v>0</v>
      </c>
      <c r="AD50">
        <v>0</v>
      </c>
      <c r="AE50">
        <v>0</v>
      </c>
      <c r="AF50">
        <v>0</v>
      </c>
      <c r="AG50">
        <v>0</v>
      </c>
      <c r="AH50">
        <v>0</v>
      </c>
      <c r="AI50" s="69">
        <v>0</v>
      </c>
      <c r="AJ50" s="69">
        <v>0</v>
      </c>
      <c r="AK50" s="69">
        <v>0</v>
      </c>
      <c r="AL50" s="69">
        <v>0</v>
      </c>
      <c r="AM50" s="69">
        <v>0</v>
      </c>
      <c r="AN50">
        <v>0</v>
      </c>
      <c r="AO50">
        <v>0</v>
      </c>
      <c r="AP50">
        <v>0</v>
      </c>
      <c r="AQ50">
        <v>0</v>
      </c>
      <c r="AR50">
        <v>0</v>
      </c>
      <c r="AS50" s="69">
        <v>0</v>
      </c>
      <c r="AT50" s="69">
        <v>0</v>
      </c>
      <c r="AU50">
        <v>0</v>
      </c>
      <c r="AV50">
        <v>0</v>
      </c>
      <c r="AW50">
        <v>0</v>
      </c>
      <c r="AX50">
        <v>0</v>
      </c>
      <c r="AY50" s="69">
        <v>0</v>
      </c>
      <c r="AZ50" s="69">
        <v>0</v>
      </c>
      <c r="BA50" s="70">
        <v>0</v>
      </c>
      <c r="BB50" s="70">
        <v>0</v>
      </c>
      <c r="BC50">
        <v>0</v>
      </c>
      <c r="BD50" s="69">
        <v>0</v>
      </c>
      <c r="BE50">
        <v>0</v>
      </c>
      <c r="BF50" s="69">
        <v>0</v>
      </c>
      <c r="BG50" s="69">
        <v>0</v>
      </c>
      <c r="BH50">
        <v>0</v>
      </c>
      <c r="BI50">
        <v>0</v>
      </c>
      <c r="BJ50">
        <v>0</v>
      </c>
      <c r="BK50">
        <v>0</v>
      </c>
      <c r="BL50">
        <v>0</v>
      </c>
      <c r="BM50">
        <v>0</v>
      </c>
      <c r="BN50">
        <v>0</v>
      </c>
      <c r="BO50">
        <v>0</v>
      </c>
      <c r="BP50">
        <v>0</v>
      </c>
      <c r="BQ50">
        <v>0</v>
      </c>
      <c r="BR50" s="69">
        <v>0</v>
      </c>
      <c r="BS50">
        <v>0</v>
      </c>
      <c r="BT50">
        <v>0</v>
      </c>
      <c r="BU50">
        <v>5.6405501179862217E-3</v>
      </c>
      <c r="BV50">
        <v>6.8533596357780243E-4</v>
      </c>
      <c r="BW50">
        <v>2.2765790949151272E-2</v>
      </c>
      <c r="BX50">
        <v>0</v>
      </c>
      <c r="BY50" s="69">
        <v>0</v>
      </c>
      <c r="BZ50" s="69">
        <v>0</v>
      </c>
      <c r="CA50">
        <v>0</v>
      </c>
      <c r="CB50" s="69">
        <v>0</v>
      </c>
      <c r="CC50" s="69">
        <v>0</v>
      </c>
      <c r="CD50" s="69">
        <v>0</v>
      </c>
      <c r="CE50" s="69">
        <v>0</v>
      </c>
      <c r="CF50" s="69">
        <v>0</v>
      </c>
      <c r="CG50" s="69">
        <v>0</v>
      </c>
      <c r="CH50">
        <v>0</v>
      </c>
      <c r="CI50" s="69">
        <v>0</v>
      </c>
      <c r="CJ50">
        <v>0</v>
      </c>
      <c r="CK50">
        <v>0</v>
      </c>
    </row>
    <row r="51" spans="1:92">
      <c r="A51" s="68" t="s">
        <v>776</v>
      </c>
      <c r="B51">
        <v>40.936003962981246</v>
      </c>
      <c r="C51">
        <v>408.35143247473729</v>
      </c>
      <c r="D51">
        <v>55.903761221088352</v>
      </c>
      <c r="E51">
        <v>80.283867807517922</v>
      </c>
      <c r="F51">
        <v>13.052594556640297</v>
      </c>
      <c r="G51">
        <v>2.1467772628329183</v>
      </c>
      <c r="H51">
        <v>193.48223307089674</v>
      </c>
      <c r="I51" s="69">
        <v>43.762535943042167</v>
      </c>
      <c r="J51">
        <v>1103.2304164081499</v>
      </c>
      <c r="K51">
        <v>77.714206708045666</v>
      </c>
      <c r="L51">
        <v>14.568615521518947</v>
      </c>
      <c r="M51">
        <v>82.901303075078658</v>
      </c>
      <c r="N51" s="69">
        <v>27.31327866283327</v>
      </c>
      <c r="O51" s="69">
        <v>129.44991252552529</v>
      </c>
      <c r="P51" s="69">
        <v>90.467835850256691</v>
      </c>
      <c r="Q51">
        <v>206.88879547779376</v>
      </c>
      <c r="R51" s="69">
        <v>402.17868031688727</v>
      </c>
      <c r="S51" s="69">
        <v>1009.6730843147512</v>
      </c>
      <c r="T51" s="69">
        <v>47.722373694538895</v>
      </c>
      <c r="U51" s="69">
        <v>67.925354988954012</v>
      </c>
      <c r="V51" s="69">
        <v>680.02944541589204</v>
      </c>
      <c r="W51">
        <v>2723.0408897392103</v>
      </c>
      <c r="X51">
        <v>2602.8123983809182</v>
      </c>
      <c r="Y51" s="70">
        <v>26.641294897117675</v>
      </c>
      <c r="Z51" s="70">
        <v>196.9327530952354</v>
      </c>
      <c r="AA51" s="68">
        <v>11.428352114565389</v>
      </c>
      <c r="AB51">
        <v>145.28722642470208</v>
      </c>
      <c r="AC51" s="69">
        <v>407.58034357629958</v>
      </c>
      <c r="AD51">
        <v>6.3797990822852046</v>
      </c>
      <c r="AE51">
        <v>3.6162311778704201</v>
      </c>
      <c r="AF51">
        <v>55.471418627133808</v>
      </c>
      <c r="AG51">
        <v>38.435295283929712</v>
      </c>
      <c r="AH51">
        <v>2.7403282701524185</v>
      </c>
      <c r="AI51" s="69">
        <v>95.476269820254231</v>
      </c>
      <c r="AJ51" s="69">
        <v>214.81364540268896</v>
      </c>
      <c r="AK51" s="69">
        <v>490.32721884633202</v>
      </c>
      <c r="AL51" s="69">
        <v>325.86776237509019</v>
      </c>
      <c r="AM51" s="69">
        <v>24.068364326750878</v>
      </c>
      <c r="AN51">
        <v>11.946973574151682</v>
      </c>
      <c r="AO51">
        <v>102.634291560919</v>
      </c>
      <c r="AP51">
        <v>13.518134923827988</v>
      </c>
      <c r="AQ51">
        <v>152.76445440571237</v>
      </c>
      <c r="AR51">
        <v>316.06338893834106</v>
      </c>
      <c r="AS51" s="69">
        <v>359.21606403107182</v>
      </c>
      <c r="AT51" s="69">
        <v>1773.2733671453466</v>
      </c>
      <c r="AU51">
        <v>37.662389814186469</v>
      </c>
      <c r="AV51">
        <v>46.615395958755229</v>
      </c>
      <c r="AW51">
        <v>2.7613558081670257</v>
      </c>
      <c r="AX51">
        <v>59.00929712325209</v>
      </c>
      <c r="AY51" s="69">
        <v>2745.4971275712646</v>
      </c>
      <c r="AZ51" s="69">
        <v>471.94950908867486</v>
      </c>
      <c r="BA51" s="70">
        <v>375.43114339058116</v>
      </c>
      <c r="BB51" s="70">
        <v>229.42170187153198</v>
      </c>
      <c r="BC51">
        <v>201.99387972844397</v>
      </c>
      <c r="BD51" s="69">
        <v>79.672262101377925</v>
      </c>
      <c r="BE51">
        <v>387.662023879576</v>
      </c>
      <c r="BF51" s="69">
        <v>121.77571692715642</v>
      </c>
      <c r="BG51" s="69">
        <v>154.74840278635673</v>
      </c>
      <c r="BH51">
        <v>193.03618035499804</v>
      </c>
      <c r="BI51">
        <v>5.3112455827546574</v>
      </c>
      <c r="BJ51">
        <v>1.7609034165901027</v>
      </c>
      <c r="BK51">
        <v>156.85336589920536</v>
      </c>
      <c r="BL51">
        <v>48.961091720561555</v>
      </c>
      <c r="BM51">
        <v>9.2687907528966793</v>
      </c>
      <c r="BN51">
        <v>10.789668322374682</v>
      </c>
      <c r="BO51">
        <v>9.3131767208054832</v>
      </c>
      <c r="BP51">
        <v>8.346726303782555</v>
      </c>
      <c r="BQ51">
        <v>117.23928051929495</v>
      </c>
      <c r="BR51" s="69">
        <v>12.356443960814241</v>
      </c>
      <c r="BS51">
        <v>32.700729344867348</v>
      </c>
      <c r="BT51">
        <v>2.6917187072087851</v>
      </c>
      <c r="BU51">
        <v>55.599366059901989</v>
      </c>
      <c r="BV51">
        <v>6.7554129146860245</v>
      </c>
      <c r="BW51">
        <v>224.40427230473139</v>
      </c>
      <c r="BX51">
        <v>92.808909949995368</v>
      </c>
      <c r="BY51" s="69">
        <v>51.861624650227945</v>
      </c>
      <c r="BZ51" s="69">
        <v>114.31508291989397</v>
      </c>
      <c r="CA51">
        <v>729.51893001767826</v>
      </c>
      <c r="CB51" s="69">
        <v>283.98576883489159</v>
      </c>
      <c r="CC51" s="69">
        <v>92.824052219133392</v>
      </c>
      <c r="CD51" s="69">
        <v>518.32583644567001</v>
      </c>
      <c r="CE51" s="69">
        <v>17.018546134089636</v>
      </c>
      <c r="CF51" s="69">
        <v>729.51609416909412</v>
      </c>
      <c r="CG51" s="69">
        <v>237.79953207294065</v>
      </c>
      <c r="CH51">
        <v>173.75849232203805</v>
      </c>
      <c r="CI51" s="69">
        <v>12.438164833167971</v>
      </c>
      <c r="CJ51">
        <v>0</v>
      </c>
      <c r="CK51">
        <v>0</v>
      </c>
    </row>
    <row r="52" spans="1:92">
      <c r="A52" s="68" t="s">
        <v>777</v>
      </c>
      <c r="B52">
        <v>26.722152611801949</v>
      </c>
      <c r="C52">
        <v>97.511555301010517</v>
      </c>
      <c r="D52">
        <v>22.798719757572446</v>
      </c>
      <c r="E52">
        <v>4.848902741224574</v>
      </c>
      <c r="F52">
        <v>2.9836517038220536</v>
      </c>
      <c r="G52">
        <v>3.5723327123027024</v>
      </c>
      <c r="H52">
        <v>38.639589741322958</v>
      </c>
      <c r="I52" s="69">
        <v>92.315690601227843</v>
      </c>
      <c r="J52">
        <v>14.250375010693064</v>
      </c>
      <c r="K52">
        <v>46.622049127959265</v>
      </c>
      <c r="L52">
        <v>0.1673048128741183</v>
      </c>
      <c r="M52">
        <v>16.448251958752067</v>
      </c>
      <c r="N52" s="69">
        <v>5.4771082676900278</v>
      </c>
      <c r="O52" s="69">
        <v>1.6882494673297013</v>
      </c>
      <c r="P52" s="69">
        <v>1.9309407278551867</v>
      </c>
      <c r="Q52">
        <v>4.9543721076488634</v>
      </c>
      <c r="R52" s="69">
        <v>7.6755603244698687</v>
      </c>
      <c r="S52" s="69">
        <v>9.8683155438946155</v>
      </c>
      <c r="T52" s="69">
        <v>2.4309578801796801</v>
      </c>
      <c r="U52" s="69">
        <v>1.4105594631674161</v>
      </c>
      <c r="V52" s="69">
        <v>9.0094358791891871</v>
      </c>
      <c r="W52">
        <v>51.834264054047566</v>
      </c>
      <c r="X52">
        <v>61.392776298855765</v>
      </c>
      <c r="Y52" s="70">
        <v>3.968138260631783</v>
      </c>
      <c r="Z52" s="70">
        <v>3.5455728587911306</v>
      </c>
      <c r="AA52" s="68">
        <v>0.53425179756129071</v>
      </c>
      <c r="AB52">
        <v>487.27240628541779</v>
      </c>
      <c r="AC52" s="69">
        <v>20.383832965844793</v>
      </c>
      <c r="AD52">
        <v>38.109876773427409</v>
      </c>
      <c r="AE52">
        <v>10.501543824700446</v>
      </c>
      <c r="AF52">
        <v>14.252085896309339</v>
      </c>
      <c r="AG52">
        <v>9.3401638496487589</v>
      </c>
      <c r="AH52">
        <v>15.256160232094739</v>
      </c>
      <c r="AI52" s="69">
        <v>3.117696006726455</v>
      </c>
      <c r="AJ52" s="69">
        <v>7.3561451316950475</v>
      </c>
      <c r="AK52" s="69">
        <v>3.725598232329165</v>
      </c>
      <c r="AL52" s="69">
        <v>9.5180054569529648</v>
      </c>
      <c r="AM52" s="69">
        <v>6.7808683649464898</v>
      </c>
      <c r="AN52">
        <v>0.46543416698103707</v>
      </c>
      <c r="AO52">
        <v>32.30347646867579</v>
      </c>
      <c r="AP52">
        <v>48.526019205707826</v>
      </c>
      <c r="AQ52">
        <v>14.585606427725901</v>
      </c>
      <c r="AR52">
        <v>30.988695905303739</v>
      </c>
      <c r="AS52" s="69">
        <v>8.9966758318150895</v>
      </c>
      <c r="AT52" s="69">
        <v>128.79881990030268</v>
      </c>
      <c r="AU52">
        <v>17.687487156348933</v>
      </c>
      <c r="AV52">
        <v>14.453472346044979</v>
      </c>
      <c r="AW52">
        <v>4.6499263948602376</v>
      </c>
      <c r="AX52">
        <v>62.017768192324581</v>
      </c>
      <c r="AY52" s="69">
        <v>38.006220976559042</v>
      </c>
      <c r="AZ52" s="69">
        <v>607.94145824895895</v>
      </c>
      <c r="BA52" s="70">
        <v>15.058717689914326</v>
      </c>
      <c r="BB52" s="70">
        <v>9.1079150161066273</v>
      </c>
      <c r="BC52">
        <v>16.699600662927413</v>
      </c>
      <c r="BD52" s="69">
        <v>6.5868082874282372</v>
      </c>
      <c r="BE52">
        <v>228.26283903440108</v>
      </c>
      <c r="BF52" s="69">
        <v>71.703879046654208</v>
      </c>
      <c r="BG52" s="69">
        <v>5.106317925882033</v>
      </c>
      <c r="BH52">
        <v>19.469268641277178</v>
      </c>
      <c r="BI52">
        <v>15.234112863596435</v>
      </c>
      <c r="BJ52">
        <v>24.401200625556601</v>
      </c>
      <c r="BK52">
        <v>30.257944866794229</v>
      </c>
      <c r="BL52">
        <v>9.1557493294971337</v>
      </c>
      <c r="BM52">
        <v>18.505962647524207</v>
      </c>
      <c r="BN52">
        <v>31.114171946254341</v>
      </c>
      <c r="BO52">
        <v>11.988832007360255</v>
      </c>
      <c r="BP52">
        <v>5.6248639221860843</v>
      </c>
      <c r="BQ52">
        <v>12.416301442392173</v>
      </c>
      <c r="BR52" s="69">
        <v>1.3086171485694698</v>
      </c>
      <c r="BS52">
        <v>27.044706885935799</v>
      </c>
      <c r="BT52">
        <v>20.767654839382509</v>
      </c>
      <c r="BU52">
        <v>33.654688610213881</v>
      </c>
      <c r="BV52">
        <v>4.0890991064939541</v>
      </c>
      <c r="BW52">
        <v>135.83348952361584</v>
      </c>
      <c r="BX52">
        <v>0.9168894791446679</v>
      </c>
      <c r="BY52" s="69">
        <v>0.51235789795143638</v>
      </c>
      <c r="BZ52" s="69">
        <v>8.9003472262673782</v>
      </c>
      <c r="CA52">
        <v>23.47245864048347</v>
      </c>
      <c r="CB52" s="69">
        <v>9.137314933419697</v>
      </c>
      <c r="CC52" s="69">
        <v>1.8896877895410116</v>
      </c>
      <c r="CD52" s="69">
        <v>3.4884826605536978</v>
      </c>
      <c r="CE52" s="69">
        <v>1.4868467561125429</v>
      </c>
      <c r="CF52" s="69">
        <v>6.7022372700220361</v>
      </c>
      <c r="CG52" s="69">
        <v>9.8442652962735391</v>
      </c>
      <c r="CH52">
        <v>148.82838398040076</v>
      </c>
      <c r="CI52" s="69">
        <v>10.653591355819191</v>
      </c>
      <c r="CJ52">
        <v>0</v>
      </c>
      <c r="CK52">
        <v>0</v>
      </c>
    </row>
    <row r="53" spans="1:92">
      <c r="A53" s="68" t="s">
        <v>685</v>
      </c>
      <c r="B53">
        <v>7.1333032363954345</v>
      </c>
      <c r="C53">
        <v>18.510915225689217</v>
      </c>
      <c r="D53">
        <v>73.086191010406196</v>
      </c>
      <c r="E53">
        <v>4.2675186130062297</v>
      </c>
      <c r="F53">
        <v>0.42517039408141083</v>
      </c>
      <c r="G53">
        <v>0.93631375502618819</v>
      </c>
      <c r="H53">
        <v>126.49428158517973</v>
      </c>
      <c r="I53" s="69">
        <v>0.42836275519712597</v>
      </c>
      <c r="J53">
        <v>3.9913632004875561</v>
      </c>
      <c r="K53">
        <v>7.566142631747022</v>
      </c>
      <c r="L53">
        <v>0.66795615700203481</v>
      </c>
      <c r="M53">
        <v>52.777968343209523</v>
      </c>
      <c r="N53" s="69">
        <v>9.8926322786562437</v>
      </c>
      <c r="O53" s="69">
        <v>18.284429553719594</v>
      </c>
      <c r="P53" s="69">
        <v>6.9370848814290422</v>
      </c>
      <c r="Q53">
        <v>1.4229035075785819</v>
      </c>
      <c r="R53" s="69">
        <v>0.69274172722158922</v>
      </c>
      <c r="S53" s="69">
        <v>0.71858421133967099</v>
      </c>
      <c r="T53" s="69">
        <v>0.18298012427598664</v>
      </c>
      <c r="U53" s="69">
        <v>6.6990805902089334E-2</v>
      </c>
      <c r="V53" s="69">
        <v>9.6111868272560841</v>
      </c>
      <c r="W53">
        <v>92.625398691135842</v>
      </c>
      <c r="X53">
        <v>84.607329948497011</v>
      </c>
      <c r="Y53" s="70">
        <v>1607.4492504474711</v>
      </c>
      <c r="Z53" s="70">
        <v>8996.5338734007655</v>
      </c>
      <c r="AA53" s="68">
        <v>2.4366714285763234</v>
      </c>
      <c r="AB53">
        <v>9.7033715565317191</v>
      </c>
      <c r="AC53" s="69">
        <v>1.8872418964869548</v>
      </c>
      <c r="AD53">
        <v>2.1894895587957768</v>
      </c>
      <c r="AE53">
        <v>1.0420508944399596</v>
      </c>
      <c r="AF53">
        <v>4.3000336850835881</v>
      </c>
      <c r="AG53">
        <v>2.9326614283378407</v>
      </c>
      <c r="AH53">
        <v>1.1605183381167783</v>
      </c>
      <c r="AI53" s="69">
        <v>3.4670767886427964</v>
      </c>
      <c r="AJ53" s="69">
        <v>7.0974212190949109</v>
      </c>
      <c r="AK53" s="69">
        <v>2.0738525125325427</v>
      </c>
      <c r="AL53" s="69">
        <v>0.79976540026116716</v>
      </c>
      <c r="AM53" s="69">
        <v>1.392834133677755</v>
      </c>
      <c r="AN53">
        <v>8.2297522328768427</v>
      </c>
      <c r="AO53">
        <v>1.5685137126927302</v>
      </c>
      <c r="AP53">
        <v>2.5769136257434404</v>
      </c>
      <c r="AQ53">
        <v>2.9433983648385658</v>
      </c>
      <c r="AR53">
        <v>13.291031127481318</v>
      </c>
      <c r="AS53" s="69">
        <v>1.3379506265147469</v>
      </c>
      <c r="AT53" s="69">
        <v>2.4894312410885968</v>
      </c>
      <c r="AU53">
        <v>7.6712489349867123</v>
      </c>
      <c r="AV53">
        <v>14.425716303722652</v>
      </c>
      <c r="AW53">
        <v>3.6401404537457225</v>
      </c>
      <c r="AX53">
        <v>2.6701064926827698</v>
      </c>
      <c r="AY53" s="69">
        <v>4.6541731516049536</v>
      </c>
      <c r="AZ53" s="69">
        <v>1.3934756577383407</v>
      </c>
      <c r="BA53" s="70">
        <v>333.41731289773497</v>
      </c>
      <c r="BB53" s="70">
        <v>33671.739796184847</v>
      </c>
      <c r="BC53">
        <v>42.645093425074158</v>
      </c>
      <c r="BD53" s="69">
        <v>16.820465378792445</v>
      </c>
      <c r="BE53">
        <v>11.125092483023147</v>
      </c>
      <c r="BF53" s="69">
        <v>3.4947093848478419</v>
      </c>
      <c r="BG53" s="69">
        <v>5.0773846386885602</v>
      </c>
      <c r="BH53">
        <v>2.6370839822726109</v>
      </c>
      <c r="BI53">
        <v>0.69603139621024313</v>
      </c>
      <c r="BJ53">
        <v>0.57578473947666697</v>
      </c>
      <c r="BK53">
        <v>18.024410353644637</v>
      </c>
      <c r="BL53">
        <v>1.2580212637271124</v>
      </c>
      <c r="BM53">
        <v>1.043669665771694</v>
      </c>
      <c r="BN53">
        <v>0.36294694271625372</v>
      </c>
      <c r="BO53">
        <v>1.2046400085124411</v>
      </c>
      <c r="BP53">
        <v>1.1725967946446805</v>
      </c>
      <c r="BQ53">
        <v>7.4735529957571956</v>
      </c>
      <c r="BR53" s="69">
        <v>0.78767575484268715</v>
      </c>
      <c r="BS53">
        <v>4.9653028659074323</v>
      </c>
      <c r="BT53">
        <v>1.4770607236136428</v>
      </c>
      <c r="BU53">
        <v>4.5066062861459759</v>
      </c>
      <c r="BV53">
        <v>0.54755995372385735</v>
      </c>
      <c r="BW53">
        <v>18.18908696039723</v>
      </c>
      <c r="BX53">
        <v>3.931463403975648</v>
      </c>
      <c r="BY53" s="69">
        <v>2.1969019945708643</v>
      </c>
      <c r="BZ53" s="69">
        <v>3.2396940133077661</v>
      </c>
      <c r="CA53">
        <v>310.94962382717057</v>
      </c>
      <c r="CB53" s="69">
        <v>121.04588977470326</v>
      </c>
      <c r="CC53" s="69">
        <v>0.202758489963343</v>
      </c>
      <c r="CD53" s="69">
        <v>0.25067062698596243</v>
      </c>
      <c r="CE53" s="69">
        <v>9.1929914716602796E-3</v>
      </c>
      <c r="CF53" s="69">
        <v>0.14302071758749704</v>
      </c>
      <c r="CG53" s="69">
        <v>0.15213768882542347</v>
      </c>
      <c r="CH53">
        <v>31.39374470097836</v>
      </c>
      <c r="CI53" s="69">
        <v>2.2472603560432547</v>
      </c>
      <c r="CJ53">
        <v>0</v>
      </c>
      <c r="CK53">
        <v>0</v>
      </c>
    </row>
    <row r="54" spans="1:92">
      <c r="A54" s="68" t="s">
        <v>672</v>
      </c>
      <c r="B54">
        <v>38.354436288999409</v>
      </c>
      <c r="C54">
        <v>107.94423474650858</v>
      </c>
      <c r="D54">
        <v>1130.9180573656035</v>
      </c>
      <c r="E54">
        <v>45.003967442901711</v>
      </c>
      <c r="F54">
        <v>4.086528119303142</v>
      </c>
      <c r="G54">
        <v>10.009704350170527</v>
      </c>
      <c r="H54">
        <v>1531.3688230107252</v>
      </c>
      <c r="I54" s="69">
        <v>9.0709587385380974</v>
      </c>
      <c r="J54">
        <v>66.494241141231996</v>
      </c>
      <c r="K54">
        <v>44.673913272235254</v>
      </c>
      <c r="L54">
        <v>6.1950293433175689</v>
      </c>
      <c r="M54">
        <v>339.38150458123113</v>
      </c>
      <c r="N54" s="69">
        <v>87.170677367058843</v>
      </c>
      <c r="O54" s="69">
        <v>224.86541470253943</v>
      </c>
      <c r="P54" s="69">
        <v>73.589175823667645</v>
      </c>
      <c r="Q54">
        <v>3.2335236500558358</v>
      </c>
      <c r="R54" s="69">
        <v>8.3017181982098389</v>
      </c>
      <c r="S54" s="69">
        <v>16.553515979245322</v>
      </c>
      <c r="T54" s="69">
        <v>5.0669279861444068</v>
      </c>
      <c r="U54" s="69">
        <v>1.1527285785346402</v>
      </c>
      <c r="V54" s="69">
        <v>61.975590278289793</v>
      </c>
      <c r="W54">
        <v>1385.0739256853899</v>
      </c>
      <c r="X54">
        <v>1206.2165055214505</v>
      </c>
      <c r="Y54" s="70">
        <v>264.24687770811522</v>
      </c>
      <c r="Z54" s="70">
        <v>15.119150369622558</v>
      </c>
      <c r="AA54" s="68">
        <v>33.401336573363231</v>
      </c>
      <c r="AB54">
        <v>83.781714760427533</v>
      </c>
      <c r="AC54" s="69">
        <v>34.149299557092114</v>
      </c>
      <c r="AD54">
        <v>34.259790871261679</v>
      </c>
      <c r="AE54">
        <v>7.6392935817272321</v>
      </c>
      <c r="AF54">
        <v>20.239784667795451</v>
      </c>
      <c r="AG54">
        <v>27.894896028065773</v>
      </c>
      <c r="AH54">
        <v>13.747941663189293</v>
      </c>
      <c r="AI54" s="69">
        <v>49.701928493879052</v>
      </c>
      <c r="AJ54" s="69">
        <v>50.247888144553421</v>
      </c>
      <c r="AK54" s="69">
        <v>19.881325581148147</v>
      </c>
      <c r="AL54" s="69">
        <v>12.195745921761583</v>
      </c>
      <c r="AM54" s="69">
        <v>11.429654764707752</v>
      </c>
      <c r="AN54">
        <v>45.700257683341135</v>
      </c>
      <c r="AO54">
        <v>17.125432811267608</v>
      </c>
      <c r="AP54">
        <v>14.45753774071116</v>
      </c>
      <c r="AQ54">
        <v>17.335767033638604</v>
      </c>
      <c r="AR54">
        <v>78.246869528437315</v>
      </c>
      <c r="AS54" s="69">
        <v>26.629963179665804</v>
      </c>
      <c r="AT54" s="69">
        <v>39.990679493072761</v>
      </c>
      <c r="AU54">
        <v>35.125590304548041</v>
      </c>
      <c r="AV54">
        <v>51.944261376427157</v>
      </c>
      <c r="AW54">
        <v>19.304987379543949</v>
      </c>
      <c r="AX54">
        <v>17.578750154444116</v>
      </c>
      <c r="AY54" s="69">
        <v>60.540985574202836</v>
      </c>
      <c r="AZ54" s="69">
        <v>26.962617247543996</v>
      </c>
      <c r="BA54" s="70">
        <v>83.177482232963712</v>
      </c>
      <c r="BB54" s="70">
        <v>5169.6630989397963</v>
      </c>
      <c r="BC54">
        <v>212.0180408728931</v>
      </c>
      <c r="BD54" s="69">
        <v>83.626082856346756</v>
      </c>
      <c r="BE54">
        <v>92.420189308907169</v>
      </c>
      <c r="BF54" s="69">
        <v>29.031821840593327</v>
      </c>
      <c r="BG54" s="69">
        <v>96.211199974134317</v>
      </c>
      <c r="BH54">
        <v>34.88020329057067</v>
      </c>
      <c r="BI54">
        <v>5.7335202642439524</v>
      </c>
      <c r="BJ54">
        <v>5.252802319291173</v>
      </c>
      <c r="BK54">
        <v>79.029837801756798</v>
      </c>
      <c r="BL54">
        <v>14.227563734210358</v>
      </c>
      <c r="BM54">
        <v>11.565292071516847</v>
      </c>
      <c r="BN54">
        <v>2.8453446057993221</v>
      </c>
      <c r="BO54">
        <v>10.51315679381781</v>
      </c>
      <c r="BP54">
        <v>8.2227444782119932</v>
      </c>
      <c r="BQ54">
        <v>66.008997129116722</v>
      </c>
      <c r="BR54" s="69">
        <v>6.9570238773449624</v>
      </c>
      <c r="BS54">
        <v>32.62052448226941</v>
      </c>
      <c r="BT54">
        <v>8.3251564127219169</v>
      </c>
      <c r="BU54">
        <v>39.275081924369474</v>
      </c>
      <c r="BV54">
        <v>4.771985985800371</v>
      </c>
      <c r="BW54">
        <v>158.51792571611884</v>
      </c>
      <c r="BX54">
        <v>8.8615827765210025</v>
      </c>
      <c r="BY54" s="69">
        <v>4.9518530064675117</v>
      </c>
      <c r="BZ54" s="69">
        <v>19.48898318681519</v>
      </c>
      <c r="CA54">
        <v>3140.9918427061475</v>
      </c>
      <c r="CB54" s="69">
        <v>1222.7194479153713</v>
      </c>
      <c r="CC54" s="69">
        <v>1.0680229215544352</v>
      </c>
      <c r="CD54" s="69">
        <v>5.5831555382101357</v>
      </c>
      <c r="CE54" s="69">
        <v>0.1521911497210395</v>
      </c>
      <c r="CF54" s="69">
        <v>3.3799626725033463</v>
      </c>
      <c r="CG54" s="69">
        <v>2.3883132824563691</v>
      </c>
      <c r="CH54">
        <v>357.63044224230759</v>
      </c>
      <c r="CI54" s="69">
        <v>25.600281923051647</v>
      </c>
      <c r="CJ54">
        <v>0</v>
      </c>
      <c r="CK54">
        <v>0</v>
      </c>
      <c r="CN54" s="73">
        <v>18421.289481298969</v>
      </c>
    </row>
    <row r="55" spans="1:92">
      <c r="A55" s="68" t="s">
        <v>778</v>
      </c>
      <c r="B55">
        <v>10.847396305125136</v>
      </c>
      <c r="C55">
        <v>256.06889681630662</v>
      </c>
      <c r="D55">
        <v>2.7673843504666253</v>
      </c>
      <c r="E55">
        <v>0.76658932674540337</v>
      </c>
      <c r="F55">
        <v>2.9341421437947806</v>
      </c>
      <c r="G55">
        <v>4.695004283426895E-2</v>
      </c>
      <c r="H55">
        <v>2948.0339579105612</v>
      </c>
      <c r="I55" s="69">
        <v>1.8718900379353685</v>
      </c>
      <c r="J55">
        <v>17.96048581313595</v>
      </c>
      <c r="K55">
        <v>1.1056921892435569</v>
      </c>
      <c r="L55">
        <v>14.328306895693052</v>
      </c>
      <c r="M55">
        <v>62.566074409705379</v>
      </c>
      <c r="N55" s="69">
        <v>4.6803926369598354</v>
      </c>
      <c r="O55" s="69">
        <v>40.551447115473813</v>
      </c>
      <c r="P55" s="69">
        <v>4.3869383961995903</v>
      </c>
      <c r="Q55">
        <v>2.5678643646372681</v>
      </c>
      <c r="R55" s="69">
        <v>21.935576070321307</v>
      </c>
      <c r="S55" s="69">
        <v>1.5888018633602259</v>
      </c>
      <c r="T55" s="69">
        <v>0.46114537065095684</v>
      </c>
      <c r="U55" s="69">
        <v>6.4510692520021798E-2</v>
      </c>
      <c r="V55" s="69">
        <v>5.4368701765893768</v>
      </c>
      <c r="W55">
        <v>327.96330630087073</v>
      </c>
      <c r="X55">
        <v>761.41205577338224</v>
      </c>
      <c r="Y55" s="70">
        <v>1406.0693983572942</v>
      </c>
      <c r="Z55" s="70">
        <v>4.4151160458590972</v>
      </c>
      <c r="AA55" s="68">
        <v>24.737406599762483</v>
      </c>
      <c r="AB55">
        <v>67.831547354199103</v>
      </c>
      <c r="AC55" s="69">
        <v>9.7168114468528621</v>
      </c>
      <c r="AD55">
        <v>8.9994091795869258E-2</v>
      </c>
      <c r="AE55">
        <v>4.5671426803400986E-2</v>
      </c>
      <c r="AF55">
        <v>11.985939947479549</v>
      </c>
      <c r="AG55">
        <v>26.715997638314192</v>
      </c>
      <c r="AH55">
        <v>4.2966040084111597E-2</v>
      </c>
      <c r="AI55" s="69">
        <v>43.72955304320142</v>
      </c>
      <c r="AJ55" s="69">
        <v>338.35238866991409</v>
      </c>
      <c r="AK55" s="69">
        <v>63.280581011424893</v>
      </c>
      <c r="AL55" s="69">
        <v>8.1740075193642525</v>
      </c>
      <c r="AM55" s="69">
        <v>32.923767435852689</v>
      </c>
      <c r="AN55">
        <v>14.134970683784033</v>
      </c>
      <c r="AO55">
        <v>10.817283222252062</v>
      </c>
      <c r="AP55">
        <v>8.7768696569344904</v>
      </c>
      <c r="AQ55">
        <v>5.2218019318625508</v>
      </c>
      <c r="AR55">
        <v>7.3034542512127709</v>
      </c>
      <c r="AS55" s="69">
        <v>7.6160196064548318</v>
      </c>
      <c r="AT55" s="69">
        <v>9.5458371055932503</v>
      </c>
      <c r="AU55">
        <v>12.215509518154375</v>
      </c>
      <c r="AV55">
        <v>5.8250786708464624</v>
      </c>
      <c r="AW55">
        <v>2.6688545736214793</v>
      </c>
      <c r="AX55">
        <v>6.9010690887672048</v>
      </c>
      <c r="AY55" s="69">
        <v>16.272248950035511</v>
      </c>
      <c r="AZ55" s="69">
        <v>21.793849575672947</v>
      </c>
      <c r="BA55" s="70">
        <v>258.46657685145067</v>
      </c>
      <c r="BB55" s="70">
        <v>78.634664213322353</v>
      </c>
      <c r="BC55">
        <v>2566.8526918591801</v>
      </c>
      <c r="BD55" s="69">
        <v>1012.4413705819533</v>
      </c>
      <c r="BE55">
        <v>17.402609017572935</v>
      </c>
      <c r="BF55" s="69">
        <v>5.4666566725046506</v>
      </c>
      <c r="BG55" s="69">
        <v>45.698992290009699</v>
      </c>
      <c r="BH55">
        <v>3.8429254975254916</v>
      </c>
      <c r="BI55">
        <v>5.1238574014808635E-2</v>
      </c>
      <c r="BJ55">
        <v>6.0351721270314393E-2</v>
      </c>
      <c r="BK55">
        <v>11.180648381426442</v>
      </c>
      <c r="BL55">
        <v>9.4897607208317566E-2</v>
      </c>
      <c r="BM55">
        <v>9.1365733202767377E-2</v>
      </c>
      <c r="BN55">
        <v>4.7211792458604872E-2</v>
      </c>
      <c r="BO55">
        <v>5.7585736442329401E-2</v>
      </c>
      <c r="BP55">
        <v>0.15926933869572743</v>
      </c>
      <c r="BQ55">
        <v>43.405350973616031</v>
      </c>
      <c r="BR55" s="69">
        <v>4.5747106646282392</v>
      </c>
      <c r="BS55">
        <v>32.845635482378093</v>
      </c>
      <c r="BT55">
        <v>3.8736744074103449</v>
      </c>
      <c r="BU55">
        <v>6.2710879235609083</v>
      </c>
      <c r="BV55">
        <v>0.76194732692298617</v>
      </c>
      <c r="BW55">
        <v>25.310700854565734</v>
      </c>
      <c r="BX55">
        <v>320.23759140616033</v>
      </c>
      <c r="BY55" s="69">
        <v>178.94878598776364</v>
      </c>
      <c r="BZ55" s="69">
        <v>153.0163059749641</v>
      </c>
      <c r="CA55">
        <v>9.329031218003923</v>
      </c>
      <c r="CB55" s="69">
        <v>3.6315878778708983</v>
      </c>
      <c r="CC55" s="69">
        <v>7.479958594560479</v>
      </c>
      <c r="CD55" s="69">
        <v>0.69444643226791525</v>
      </c>
      <c r="CE55" s="69">
        <v>2.2849102372815351E-2</v>
      </c>
      <c r="CF55" s="69">
        <v>0.70639109250834886</v>
      </c>
      <c r="CG55" s="69">
        <v>4.5903931116700427</v>
      </c>
      <c r="CH55">
        <v>1.4629453345586509</v>
      </c>
      <c r="CI55" s="69">
        <v>0.10472210578018863</v>
      </c>
      <c r="CJ55">
        <v>0</v>
      </c>
      <c r="CK55">
        <v>0</v>
      </c>
    </row>
    <row r="56" spans="1:92">
      <c r="A56" s="68" t="s">
        <v>673</v>
      </c>
      <c r="B56">
        <v>88.726857360875584</v>
      </c>
      <c r="C56">
        <v>220.36815651881327</v>
      </c>
      <c r="D56">
        <v>21.69683475488101</v>
      </c>
      <c r="E56">
        <v>33.193753954640535</v>
      </c>
      <c r="F56">
        <v>4.4108202910865515</v>
      </c>
      <c r="G56">
        <v>4.4097790777983628</v>
      </c>
      <c r="H56">
        <v>79.844890363094308</v>
      </c>
      <c r="I56" s="69">
        <v>24.468262947484977</v>
      </c>
      <c r="J56">
        <v>847.96581446938524</v>
      </c>
      <c r="K56">
        <v>31.624766694508899</v>
      </c>
      <c r="L56">
        <v>9.9636337255019498</v>
      </c>
      <c r="M56">
        <v>34.590832355694396</v>
      </c>
      <c r="N56" s="69">
        <v>76.149603390440802</v>
      </c>
      <c r="O56" s="69">
        <v>62.434996366225668</v>
      </c>
      <c r="P56" s="69">
        <v>74.354470224432163</v>
      </c>
      <c r="Q56">
        <v>40.668378716243119</v>
      </c>
      <c r="R56" s="69">
        <v>51.588386109547891</v>
      </c>
      <c r="S56" s="69">
        <v>79.218705873968631</v>
      </c>
      <c r="T56" s="69">
        <v>16.517785383728956</v>
      </c>
      <c r="U56" s="69">
        <v>20.868704860259957</v>
      </c>
      <c r="V56" s="69">
        <v>55.171079009650462</v>
      </c>
      <c r="W56">
        <v>92.840094887590581</v>
      </c>
      <c r="X56">
        <v>172.53193907133806</v>
      </c>
      <c r="Y56" s="70">
        <v>2.8486971759962301</v>
      </c>
      <c r="Z56" s="70">
        <v>6.0966756458279949</v>
      </c>
      <c r="AA56" s="68">
        <v>2.6299548743150387</v>
      </c>
      <c r="AB56">
        <v>70.523301033093375</v>
      </c>
      <c r="AC56" s="69">
        <v>79.381925840666256</v>
      </c>
      <c r="AD56">
        <v>31.274472190610926</v>
      </c>
      <c r="AE56">
        <v>9.6972616393545739</v>
      </c>
      <c r="AF56">
        <v>30.208509785268724</v>
      </c>
      <c r="AG56">
        <v>14.062563386876329</v>
      </c>
      <c r="AH56">
        <v>3.4967111676789524</v>
      </c>
      <c r="AI56" s="69">
        <v>650.13852673894121</v>
      </c>
      <c r="AJ56" s="69">
        <v>1054.3332891970251</v>
      </c>
      <c r="AK56" s="69">
        <v>459.02830456981587</v>
      </c>
      <c r="AL56" s="69">
        <v>114.77924192063216</v>
      </c>
      <c r="AM56" s="69">
        <v>52.956049214400132</v>
      </c>
      <c r="AN56">
        <v>2.0105529838738239</v>
      </c>
      <c r="AO56">
        <v>15.684449659941805</v>
      </c>
      <c r="AP56">
        <v>45.440185073613833</v>
      </c>
      <c r="AQ56">
        <v>5.9309769064192981</v>
      </c>
      <c r="AR56">
        <v>26.868190156252105</v>
      </c>
      <c r="AS56" s="69">
        <v>122.4505503608508</v>
      </c>
      <c r="AT56" s="69">
        <v>79.613154053468605</v>
      </c>
      <c r="AU56">
        <v>73.373770400548096</v>
      </c>
      <c r="AV56">
        <v>299.18479680707702</v>
      </c>
      <c r="AW56">
        <v>62.000046958232964</v>
      </c>
      <c r="AX56">
        <v>28.446907599194482</v>
      </c>
      <c r="AY56" s="69">
        <v>132.54177454399704</v>
      </c>
      <c r="AZ56" s="69">
        <v>113.69622771112331</v>
      </c>
      <c r="BA56" s="70">
        <v>19.332620348418839</v>
      </c>
      <c r="BB56" s="70">
        <v>53.18987412164072</v>
      </c>
      <c r="BC56">
        <v>33.945502938642747</v>
      </c>
      <c r="BD56" s="69">
        <v>13.389093822676848</v>
      </c>
      <c r="BE56">
        <v>63.921997551309346</v>
      </c>
      <c r="BF56" s="69">
        <v>20.079725636588826</v>
      </c>
      <c r="BG56" s="69">
        <v>122.17368760185336</v>
      </c>
      <c r="BH56">
        <v>438.91597806411232</v>
      </c>
      <c r="BI56">
        <v>7.6208443658008456</v>
      </c>
      <c r="BJ56">
        <v>11.401822223774985</v>
      </c>
      <c r="BK56">
        <v>16.454771661743457</v>
      </c>
      <c r="BL56">
        <v>11.551104043495314</v>
      </c>
      <c r="BM56">
        <v>23.897220891383245</v>
      </c>
      <c r="BN56">
        <v>9.7608210230120154</v>
      </c>
      <c r="BO56">
        <v>17.728414677005084</v>
      </c>
      <c r="BP56">
        <v>18.66079775733413</v>
      </c>
      <c r="BQ56">
        <v>18.603675771905522</v>
      </c>
      <c r="BR56" s="69">
        <v>1.9607359932823532</v>
      </c>
      <c r="BS56">
        <v>26.55741019345211</v>
      </c>
      <c r="BT56">
        <v>7.7476653333406427</v>
      </c>
      <c r="BU56">
        <v>37.403253098966289</v>
      </c>
      <c r="BV56">
        <v>4.5445557556141729</v>
      </c>
      <c r="BW56">
        <v>150.96304847181588</v>
      </c>
      <c r="BX56">
        <v>15.181037110755524</v>
      </c>
      <c r="BY56" s="69">
        <v>8.4831644813346205</v>
      </c>
      <c r="BZ56" s="69">
        <v>60.794654147021646</v>
      </c>
      <c r="CA56">
        <v>76.365859716069522</v>
      </c>
      <c r="CB56" s="69">
        <v>29.727559480437257</v>
      </c>
      <c r="CC56" s="69">
        <v>3.2663294348390322</v>
      </c>
      <c r="CD56" s="69">
        <v>33.642118948903288</v>
      </c>
      <c r="CE56" s="69">
        <v>2.1849510815034612</v>
      </c>
      <c r="CF56" s="69">
        <v>32.595617652838527</v>
      </c>
      <c r="CG56" s="69">
        <v>6.3473214303753478</v>
      </c>
      <c r="CH56">
        <v>265.72515137237951</v>
      </c>
      <c r="CI56" s="69">
        <v>19.021419839224581</v>
      </c>
      <c r="CJ56">
        <v>0</v>
      </c>
      <c r="CK56">
        <v>0</v>
      </c>
    </row>
    <row r="57" spans="1:92">
      <c r="A57" s="68" t="s">
        <v>779</v>
      </c>
      <c r="B57">
        <v>168.66954436790931</v>
      </c>
      <c r="C57">
        <v>445.81572334989016</v>
      </c>
      <c r="D57">
        <v>460.97802932071789</v>
      </c>
      <c r="E57">
        <v>118.81256978149432</v>
      </c>
      <c r="F57">
        <v>78.112037078276686</v>
      </c>
      <c r="G57">
        <v>40.662383966236071</v>
      </c>
      <c r="H57">
        <v>142.72241680215356</v>
      </c>
      <c r="I57" s="69">
        <v>22.780360308177219</v>
      </c>
      <c r="J57">
        <v>41.068685680850841</v>
      </c>
      <c r="K57">
        <v>725.21271630574051</v>
      </c>
      <c r="L57">
        <v>15.990939595447031</v>
      </c>
      <c r="M57">
        <v>53.439601036611307</v>
      </c>
      <c r="N57" s="69">
        <v>69.242398022529017</v>
      </c>
      <c r="O57" s="69">
        <v>22.113472176548491</v>
      </c>
      <c r="P57" s="69">
        <v>8.3580022935488127</v>
      </c>
      <c r="Q57">
        <v>16.070534515477064</v>
      </c>
      <c r="R57" s="69">
        <v>66.054199742408713</v>
      </c>
      <c r="S57" s="69">
        <v>78.477507495946824</v>
      </c>
      <c r="T57" s="69">
        <v>15.692798640396829</v>
      </c>
      <c r="U57" s="69">
        <v>6.6832657804232385</v>
      </c>
      <c r="V57" s="69">
        <v>115.39559546440069</v>
      </c>
      <c r="W57">
        <v>1017.515704940784</v>
      </c>
      <c r="X57">
        <v>784.46062632458234</v>
      </c>
      <c r="Y57" s="70">
        <v>21.765976024185619</v>
      </c>
      <c r="Z57" s="70">
        <v>97.763796400601549</v>
      </c>
      <c r="AA57" s="68">
        <v>137.56226313639954</v>
      </c>
      <c r="AB57">
        <v>1481.1107266217982</v>
      </c>
      <c r="AC57" s="69">
        <v>27.569861587475156</v>
      </c>
      <c r="AD57">
        <v>934.18914891853785</v>
      </c>
      <c r="AE57">
        <v>224.03616891250851</v>
      </c>
      <c r="AF57">
        <v>479.75982856530425</v>
      </c>
      <c r="AG57">
        <v>330.48068382641026</v>
      </c>
      <c r="AH57">
        <v>249.62552843776197</v>
      </c>
      <c r="AI57" s="69">
        <v>46.774619869824029</v>
      </c>
      <c r="AJ57" s="69">
        <v>173.94315384266665</v>
      </c>
      <c r="AK57" s="69">
        <v>52.764368850001318</v>
      </c>
      <c r="AL57" s="69">
        <v>63.967450053491547</v>
      </c>
      <c r="AM57" s="69">
        <v>22.87969062503392</v>
      </c>
      <c r="AN57">
        <v>5.1705108036312462</v>
      </c>
      <c r="AO57">
        <v>438.98252651343284</v>
      </c>
      <c r="AP57">
        <v>236.41184972750284</v>
      </c>
      <c r="AQ57">
        <v>115.64259640123963</v>
      </c>
      <c r="AR57">
        <v>424.46105319962686</v>
      </c>
      <c r="AS57" s="69">
        <v>62.583969179532033</v>
      </c>
      <c r="AT57" s="69">
        <v>86.424894869519363</v>
      </c>
      <c r="AU57">
        <v>483.77604965550267</v>
      </c>
      <c r="AV57">
        <v>700.22138793105796</v>
      </c>
      <c r="AW57">
        <v>68.255949787233504</v>
      </c>
      <c r="AX57">
        <v>89.43784961177947</v>
      </c>
      <c r="AY57" s="69">
        <v>198.88872925649488</v>
      </c>
      <c r="AZ57" s="69">
        <v>35.570287880215908</v>
      </c>
      <c r="BA57" s="70">
        <v>23.503335177022169</v>
      </c>
      <c r="BB57" s="70">
        <v>293.77557921194688</v>
      </c>
      <c r="BC57">
        <v>117.50249349918079</v>
      </c>
      <c r="BD57" s="69">
        <v>46.346401545521239</v>
      </c>
      <c r="BE57">
        <v>616.51032832203157</v>
      </c>
      <c r="BF57" s="69">
        <v>193.66350738480824</v>
      </c>
      <c r="BG57" s="69">
        <v>51.926885536659711</v>
      </c>
      <c r="BH57">
        <v>214.60279601102917</v>
      </c>
      <c r="BI57">
        <v>76.758023423955919</v>
      </c>
      <c r="BJ57">
        <v>59.853877168362239</v>
      </c>
      <c r="BK57">
        <v>284.07047788644161</v>
      </c>
      <c r="BL57">
        <v>122.9527812931554</v>
      </c>
      <c r="BM57">
        <v>169.98805055743344</v>
      </c>
      <c r="BN57">
        <v>45.985740588348669</v>
      </c>
      <c r="BO57">
        <v>130.62121244336268</v>
      </c>
      <c r="BP57">
        <v>119.42074359993718</v>
      </c>
      <c r="BQ57">
        <v>297.48459734643558</v>
      </c>
      <c r="BR57" s="69">
        <v>31.353414487319874</v>
      </c>
      <c r="BS57">
        <v>209.14467808150133</v>
      </c>
      <c r="BT57">
        <v>255.66567641351523</v>
      </c>
      <c r="BU57">
        <v>192.27567767450725</v>
      </c>
      <c r="BV57">
        <v>23.361805865609234</v>
      </c>
      <c r="BW57">
        <v>776.04272473107676</v>
      </c>
      <c r="BX57">
        <v>42.509992822141591</v>
      </c>
      <c r="BY57" s="69">
        <v>23.754586631969183</v>
      </c>
      <c r="BZ57" s="69">
        <v>37.560853904691911</v>
      </c>
      <c r="CA57">
        <v>623.11562813686271</v>
      </c>
      <c r="CB57" s="69">
        <v>242.56528987561049</v>
      </c>
      <c r="CC57" s="69">
        <v>6.0257053717696598</v>
      </c>
      <c r="CD57" s="69">
        <v>18.009588263811786</v>
      </c>
      <c r="CE57" s="69">
        <v>0.59948389136958291</v>
      </c>
      <c r="CF57" s="69">
        <v>14.812328778032928</v>
      </c>
      <c r="CG57" s="69">
        <v>7.5795617282611207</v>
      </c>
      <c r="CH57">
        <v>779.29115247508776</v>
      </c>
      <c r="CI57" s="69">
        <v>55.784046454258998</v>
      </c>
      <c r="CJ57">
        <v>0</v>
      </c>
      <c r="CK57">
        <v>0</v>
      </c>
    </row>
    <row r="58" spans="1:92">
      <c r="A58" s="68" t="s">
        <v>780</v>
      </c>
      <c r="B58">
        <v>18.694673119044641</v>
      </c>
      <c r="C58">
        <v>427.37074192319983</v>
      </c>
      <c r="D58">
        <v>24.547536826953813</v>
      </c>
      <c r="E58">
        <v>62.120447616616936</v>
      </c>
      <c r="F58">
        <v>30.28296357561662</v>
      </c>
      <c r="G58">
        <v>8.3657092030594704</v>
      </c>
      <c r="H58">
        <v>224.14438144312152</v>
      </c>
      <c r="I58" s="69">
        <v>19.257616370058951</v>
      </c>
      <c r="J58">
        <v>868.75063217417903</v>
      </c>
      <c r="K58">
        <v>28.234254875775719</v>
      </c>
      <c r="L58">
        <v>0.99292930096641108</v>
      </c>
      <c r="M58">
        <v>76.544937910584181</v>
      </c>
      <c r="N58" s="69">
        <v>157.5303917232458</v>
      </c>
      <c r="O58" s="69">
        <v>144.65316091010084</v>
      </c>
      <c r="P58" s="69">
        <v>199.71741533316151</v>
      </c>
      <c r="Q58">
        <v>315.600074516007</v>
      </c>
      <c r="R58" s="69">
        <v>235.12656020707337</v>
      </c>
      <c r="S58" s="69">
        <v>380.90570167732687</v>
      </c>
      <c r="T58" s="69">
        <v>231.75233154831633</v>
      </c>
      <c r="U58" s="69">
        <v>31.377630399843778</v>
      </c>
      <c r="V58" s="69">
        <v>274.18748068042021</v>
      </c>
      <c r="W58">
        <v>820.63995354352573</v>
      </c>
      <c r="X58">
        <v>1613.0615829263527</v>
      </c>
      <c r="Y58" s="70">
        <v>12.203067424850266</v>
      </c>
      <c r="Z58" s="70">
        <v>72.640923538290451</v>
      </c>
      <c r="AA58" s="68">
        <v>2.0214818527644485</v>
      </c>
      <c r="AB58">
        <v>292.65765977652984</v>
      </c>
      <c r="AC58" s="69">
        <v>268.85641482697741</v>
      </c>
      <c r="AD58">
        <v>5.5508024944334098</v>
      </c>
      <c r="AE58">
        <v>21.237810791372517</v>
      </c>
      <c r="AF58">
        <v>62.192464628491443</v>
      </c>
      <c r="AG58">
        <v>39.154457118542751</v>
      </c>
      <c r="AH58">
        <v>5.6024797966712825</v>
      </c>
      <c r="AI58" s="69">
        <v>285.54640355777497</v>
      </c>
      <c r="AJ58" s="69">
        <v>650.36173593115598</v>
      </c>
      <c r="AK58" s="69">
        <v>95.264280639988627</v>
      </c>
      <c r="AL58" s="69">
        <v>446.07750808124877</v>
      </c>
      <c r="AM58" s="69">
        <v>25.991208507558742</v>
      </c>
      <c r="AN58">
        <v>6.382358858015011</v>
      </c>
      <c r="AO58">
        <v>43.343783468321831</v>
      </c>
      <c r="AP58">
        <v>65.204481126728737</v>
      </c>
      <c r="AQ58">
        <v>48.554981904557316</v>
      </c>
      <c r="AR58">
        <v>157.27500395197575</v>
      </c>
      <c r="AS58" s="69">
        <v>492.22152565522038</v>
      </c>
      <c r="AT58" s="69">
        <v>480.37205381532937</v>
      </c>
      <c r="AU58">
        <v>244.44641888236393</v>
      </c>
      <c r="AV58">
        <v>502.05955325859406</v>
      </c>
      <c r="AW58">
        <v>74.797030034743031</v>
      </c>
      <c r="AX58">
        <v>70.27745753300664</v>
      </c>
      <c r="AY58" s="69">
        <v>189.20146964425862</v>
      </c>
      <c r="AZ58" s="69">
        <v>302.78810199863506</v>
      </c>
      <c r="BA58" s="70">
        <v>107.7497396279377</v>
      </c>
      <c r="BB58" s="70">
        <v>96.679321295094553</v>
      </c>
      <c r="BC58">
        <v>171.11634848208547</v>
      </c>
      <c r="BD58" s="69">
        <v>67.493265560439937</v>
      </c>
      <c r="BE58">
        <v>568.89864686260034</v>
      </c>
      <c r="BF58" s="69">
        <v>178.70731800673619</v>
      </c>
      <c r="BG58" s="69">
        <v>464.37398830101176</v>
      </c>
      <c r="BH58">
        <v>124.97391043908331</v>
      </c>
      <c r="BI58">
        <v>6.416358424406523</v>
      </c>
      <c r="BJ58">
        <v>9.120112148650831</v>
      </c>
      <c r="BK58">
        <v>103.8735897800389</v>
      </c>
      <c r="BL58">
        <v>27.935858776284373</v>
      </c>
      <c r="BM58">
        <v>17.063299688336873</v>
      </c>
      <c r="BN58">
        <v>25.544598555354742</v>
      </c>
      <c r="BO58">
        <v>19.258623934406401</v>
      </c>
      <c r="BP58">
        <v>13.545384195202288</v>
      </c>
      <c r="BQ58">
        <v>144.67336863386578</v>
      </c>
      <c r="BR58" s="69">
        <v>15.247862015430716</v>
      </c>
      <c r="BS58">
        <v>16.98709236069077</v>
      </c>
      <c r="BT58">
        <v>6.2590727596977631</v>
      </c>
      <c r="BU58">
        <v>129.29744727427942</v>
      </c>
      <c r="BV58">
        <v>15.709848997406752</v>
      </c>
      <c r="BW58">
        <v>521.85666173214634</v>
      </c>
      <c r="BX58">
        <v>36.641027783837977</v>
      </c>
      <c r="BY58" s="69">
        <v>20.475008603676354</v>
      </c>
      <c r="BZ58" s="69">
        <v>38.842958320849732</v>
      </c>
      <c r="CA58">
        <v>313.61726301024146</v>
      </c>
      <c r="CB58" s="69">
        <v>122.08434338187712</v>
      </c>
      <c r="CC58" s="69">
        <v>21.942333805804804</v>
      </c>
      <c r="CD58" s="69">
        <v>220.9237687424623</v>
      </c>
      <c r="CE58" s="69">
        <v>19.922782914622186</v>
      </c>
      <c r="CF58" s="69">
        <v>259.05923587193507</v>
      </c>
      <c r="CG58" s="69">
        <v>62.984807902385256</v>
      </c>
      <c r="CH58">
        <v>578.30324524743617</v>
      </c>
      <c r="CI58" s="69">
        <v>41.396716740683118</v>
      </c>
      <c r="CJ58">
        <v>0</v>
      </c>
      <c r="CK58">
        <v>0</v>
      </c>
    </row>
    <row r="59" spans="1:92">
      <c r="A59" s="68" t="s">
        <v>781</v>
      </c>
      <c r="B59">
        <v>0.90173061640831553</v>
      </c>
      <c r="C59">
        <v>22.98014450646939</v>
      </c>
      <c r="D59">
        <v>5.4978347147184383</v>
      </c>
      <c r="E59">
        <v>7.1796230904952134</v>
      </c>
      <c r="F59">
        <v>6.5074495542728021</v>
      </c>
      <c r="G59">
        <v>0.1087709277324488</v>
      </c>
      <c r="H59">
        <v>24.385020767618435</v>
      </c>
      <c r="I59" s="69">
        <v>2.9232754912502545</v>
      </c>
      <c r="J59">
        <v>798.4054427074484</v>
      </c>
      <c r="K59">
        <v>1.9481221051439284</v>
      </c>
      <c r="L59">
        <v>0.94896809045134833</v>
      </c>
      <c r="M59">
        <v>13.364436616043832</v>
      </c>
      <c r="N59" s="69">
        <v>2.6928018696334126</v>
      </c>
      <c r="O59" s="69">
        <v>5.4969272872238557</v>
      </c>
      <c r="P59" s="69">
        <v>1.7602533187660492</v>
      </c>
      <c r="Q59">
        <v>44.580488376185855</v>
      </c>
      <c r="R59" s="69">
        <v>116.23011169465435</v>
      </c>
      <c r="S59" s="69">
        <v>357.93549330591947</v>
      </c>
      <c r="T59" s="69">
        <v>36.36187048100583</v>
      </c>
      <c r="U59" s="69">
        <v>9.6913024980430009</v>
      </c>
      <c r="V59" s="69">
        <v>644.35402577381615</v>
      </c>
      <c r="W59">
        <v>225.02104342573591</v>
      </c>
      <c r="X59">
        <v>206.04036809453535</v>
      </c>
      <c r="Y59" s="70">
        <v>0.88625419459331434</v>
      </c>
      <c r="Z59" s="70">
        <v>9.9939898966093121</v>
      </c>
      <c r="AA59" s="68">
        <v>0.20265405417511873</v>
      </c>
      <c r="AB59">
        <v>56.05613943450971</v>
      </c>
      <c r="AC59" s="69">
        <v>739.32282285413407</v>
      </c>
      <c r="AD59">
        <v>0.24431948668128811</v>
      </c>
      <c r="AE59">
        <v>0.4116830468850336</v>
      </c>
      <c r="AF59">
        <v>28.257799080288759</v>
      </c>
      <c r="AG59">
        <v>28.186724420708625</v>
      </c>
      <c r="AH59">
        <v>0.11050611663821784</v>
      </c>
      <c r="AI59" s="69">
        <v>2.0509662662883863</v>
      </c>
      <c r="AJ59" s="69">
        <v>3.5829162440681088</v>
      </c>
      <c r="AK59" s="69">
        <v>4.43773513788096</v>
      </c>
      <c r="AL59" s="69">
        <v>285.8060220886548</v>
      </c>
      <c r="AM59" s="69">
        <v>1.2009627856506992</v>
      </c>
      <c r="AN59">
        <v>0.90869067457299268</v>
      </c>
      <c r="AO59">
        <v>28.871619073701844</v>
      </c>
      <c r="AP59">
        <v>19.491241151946262</v>
      </c>
      <c r="AQ59">
        <v>11.370829067087296</v>
      </c>
      <c r="AR59">
        <v>11.305688173327754</v>
      </c>
      <c r="AS59" s="69">
        <v>227.92805277585123</v>
      </c>
      <c r="AT59" s="69">
        <v>1305.7574721706046</v>
      </c>
      <c r="AU59">
        <v>12.41180194070601</v>
      </c>
      <c r="AV59">
        <v>3.1300544747879675</v>
      </c>
      <c r="AW59">
        <v>1.5010588321007856</v>
      </c>
      <c r="AX59">
        <v>8.9587920782027801</v>
      </c>
      <c r="AY59" s="69">
        <v>3919.0286393259453</v>
      </c>
      <c r="AZ59" s="69">
        <v>451.53609274672698</v>
      </c>
      <c r="BA59" s="70">
        <v>32.976055866474162</v>
      </c>
      <c r="BB59" s="70">
        <v>26.521884141347439</v>
      </c>
      <c r="BC59">
        <v>187.76989632239406</v>
      </c>
      <c r="BD59" s="69">
        <v>74.061909274965643</v>
      </c>
      <c r="BE59">
        <v>56.267119740645583</v>
      </c>
      <c r="BF59" s="69">
        <v>17.675109821878706</v>
      </c>
      <c r="BG59" s="69">
        <v>33.92102096994801</v>
      </c>
      <c r="BH59">
        <v>10.237476161205219</v>
      </c>
      <c r="BI59">
        <v>7.3645005275677429</v>
      </c>
      <c r="BJ59">
        <v>0.38909459493769655</v>
      </c>
      <c r="BK59">
        <v>30.490557881073144</v>
      </c>
      <c r="BL59">
        <v>0.74644827060279739</v>
      </c>
      <c r="BM59">
        <v>0.66318920693076</v>
      </c>
      <c r="BN59">
        <v>0.32062207084109068</v>
      </c>
      <c r="BO59">
        <v>0.40802606025487015</v>
      </c>
      <c r="BP59">
        <v>0.44184782235869219</v>
      </c>
      <c r="BQ59">
        <v>20.198891952735107</v>
      </c>
      <c r="BR59" s="69">
        <v>2.1288639385963886</v>
      </c>
      <c r="BS59">
        <v>18.273572093247541</v>
      </c>
      <c r="BT59">
        <v>2.9444600560771685</v>
      </c>
      <c r="BU59">
        <v>1.6415733720796377</v>
      </c>
      <c r="BV59">
        <v>0.19945382014254956</v>
      </c>
      <c r="BW59">
        <v>6.6255445718476675</v>
      </c>
      <c r="BX59">
        <v>83.391859887787547</v>
      </c>
      <c r="BY59" s="69">
        <v>46.599376489983811</v>
      </c>
      <c r="BZ59" s="69">
        <v>15.157523625263535</v>
      </c>
      <c r="CA59">
        <v>62.339002557085593</v>
      </c>
      <c r="CB59" s="69">
        <v>24.267210679708089</v>
      </c>
      <c r="CC59" s="69">
        <v>41.766194636601426</v>
      </c>
      <c r="CD59" s="69">
        <v>524.90846932955742</v>
      </c>
      <c r="CE59" s="69">
        <v>4.7433039091545233</v>
      </c>
      <c r="CF59" s="69">
        <v>417.14773271194474</v>
      </c>
      <c r="CG59" s="69">
        <v>149.40662539961926</v>
      </c>
      <c r="CH59">
        <v>59.524563423398462</v>
      </c>
      <c r="CI59" s="69">
        <v>4.2609504812599495</v>
      </c>
      <c r="CJ59">
        <v>0</v>
      </c>
      <c r="CK59">
        <v>0</v>
      </c>
    </row>
    <row r="60" spans="1:92">
      <c r="A60" s="68" t="s">
        <v>647</v>
      </c>
      <c r="B60">
        <v>290.38705324511386</v>
      </c>
      <c r="C60">
        <v>468.17310006790422</v>
      </c>
      <c r="D60">
        <v>84.441368410764724</v>
      </c>
      <c r="E60">
        <v>157.67199882264165</v>
      </c>
      <c r="F60">
        <v>32.646978088212705</v>
      </c>
      <c r="G60">
        <v>59.786222804890841</v>
      </c>
      <c r="H60">
        <v>28.531014359158867</v>
      </c>
      <c r="I60" s="69">
        <v>106.19539147984872</v>
      </c>
      <c r="J60">
        <v>76.959796303505726</v>
      </c>
      <c r="K60">
        <v>1576.621680388839</v>
      </c>
      <c r="L60">
        <v>1.2251966186668803</v>
      </c>
      <c r="M60">
        <v>6.2692388655874325</v>
      </c>
      <c r="N60" s="69">
        <v>202.38569501761543</v>
      </c>
      <c r="O60" s="69">
        <v>12.885400558414815</v>
      </c>
      <c r="P60" s="69">
        <v>31.779498336243897</v>
      </c>
      <c r="Q60">
        <v>130.91620902850264</v>
      </c>
      <c r="R60" s="69">
        <v>1038.0522608175704</v>
      </c>
      <c r="S60" s="69">
        <v>1296.1749661944166</v>
      </c>
      <c r="T60" s="69">
        <v>146.3218967787152</v>
      </c>
      <c r="U60" s="69">
        <v>524.91754115387607</v>
      </c>
      <c r="V60" s="69">
        <v>259.80901296908155</v>
      </c>
      <c r="W60">
        <v>41.598625435543354</v>
      </c>
      <c r="X60">
        <v>60.686777534065214</v>
      </c>
      <c r="Y60" s="70">
        <v>100.29428462232937</v>
      </c>
      <c r="Z60" s="70">
        <v>19.151061064752117</v>
      </c>
      <c r="AA60" s="68">
        <v>4.3333498231670786</v>
      </c>
      <c r="AB60">
        <v>1915.6411074826583</v>
      </c>
      <c r="AC60" s="69">
        <v>33.042127215769021</v>
      </c>
      <c r="AD60">
        <v>770.13565879319833</v>
      </c>
      <c r="AE60">
        <v>929.06142956885492</v>
      </c>
      <c r="AF60">
        <v>203.04142563535822</v>
      </c>
      <c r="AG60">
        <v>118.1552200127757</v>
      </c>
      <c r="AH60">
        <v>471.244748380798</v>
      </c>
      <c r="AI60" s="69">
        <v>27.446191607528803</v>
      </c>
      <c r="AJ60" s="69">
        <v>101.10922485572803</v>
      </c>
      <c r="AK60" s="69">
        <v>85.567895622761895</v>
      </c>
      <c r="AL60" s="69">
        <v>63.69660345727651</v>
      </c>
      <c r="AM60" s="69">
        <v>4.1575493961477079</v>
      </c>
      <c r="AN60">
        <v>0.86191611459354611</v>
      </c>
      <c r="AO60">
        <v>457.03020081869482</v>
      </c>
      <c r="AP60">
        <v>1196.9553621785983</v>
      </c>
      <c r="AQ60">
        <v>386.25755059599624</v>
      </c>
      <c r="AR60">
        <v>497.65261226293876</v>
      </c>
      <c r="AS60" s="69">
        <v>115.10304283683581</v>
      </c>
      <c r="AT60" s="69">
        <v>65.538291147448106</v>
      </c>
      <c r="AU60">
        <v>314.38198980143864</v>
      </c>
      <c r="AV60">
        <v>263.75511225736551</v>
      </c>
      <c r="AW60">
        <v>29.843748565479743</v>
      </c>
      <c r="AX60">
        <v>215.45390672498107</v>
      </c>
      <c r="AY60" s="69">
        <v>81.836345744654167</v>
      </c>
      <c r="AZ60" s="69">
        <v>62.052853678026395</v>
      </c>
      <c r="BA60" s="70">
        <v>13.250305328741844</v>
      </c>
      <c r="BB60" s="70">
        <v>35.386774692204369</v>
      </c>
      <c r="BC60">
        <v>13.920366151849828</v>
      </c>
      <c r="BD60" s="69">
        <v>5.490597349228274</v>
      </c>
      <c r="BE60">
        <v>782.3690726189111</v>
      </c>
      <c r="BF60" s="69">
        <v>245.76447743408141</v>
      </c>
      <c r="BG60" s="69">
        <v>17.873688219673376</v>
      </c>
      <c r="BH60">
        <v>2278.4783535604211</v>
      </c>
      <c r="BI60">
        <v>73.991826383668155</v>
      </c>
      <c r="BJ60">
        <v>345.11247568418293</v>
      </c>
      <c r="BK60">
        <v>218.7335069802256</v>
      </c>
      <c r="BL60">
        <v>170.87197883783926</v>
      </c>
      <c r="BM60">
        <v>405.10488178538174</v>
      </c>
      <c r="BN60">
        <v>174.1385354353601</v>
      </c>
      <c r="BO60">
        <v>425.58022315605558</v>
      </c>
      <c r="BP60">
        <v>182.13922220285434</v>
      </c>
      <c r="BQ60">
        <v>203.18662379046424</v>
      </c>
      <c r="BR60" s="69">
        <v>21.414871528836432</v>
      </c>
      <c r="BS60">
        <v>256.26757589600953</v>
      </c>
      <c r="BT60">
        <v>424.20019554522179</v>
      </c>
      <c r="BU60">
        <v>469.00799238355438</v>
      </c>
      <c r="BV60">
        <v>56.985229749297844</v>
      </c>
      <c r="BW60">
        <v>1892.9603823637563</v>
      </c>
      <c r="BX60">
        <v>10.977125176635052</v>
      </c>
      <c r="BY60" s="69">
        <v>6.1340182311799971</v>
      </c>
      <c r="BZ60" s="69">
        <v>10.808145057106609</v>
      </c>
      <c r="CA60">
        <v>240.44693388933251</v>
      </c>
      <c r="CB60" s="69">
        <v>93.600734093219117</v>
      </c>
      <c r="CC60" s="69">
        <v>6.4785853789987122</v>
      </c>
      <c r="CD60" s="69">
        <v>39.733755850034406</v>
      </c>
      <c r="CE60" s="69">
        <v>0.93617304633344989</v>
      </c>
      <c r="CF60" s="69">
        <v>83.23144568536533</v>
      </c>
      <c r="CG60" s="69">
        <v>3.924650682942751</v>
      </c>
      <c r="CH60">
        <v>1495.3927786081263</v>
      </c>
      <c r="CI60" s="69">
        <v>107.04479316144409</v>
      </c>
      <c r="CJ60">
        <v>0</v>
      </c>
      <c r="CK60">
        <v>0</v>
      </c>
    </row>
    <row r="61" spans="1:92">
      <c r="A61" s="68" t="s">
        <v>782</v>
      </c>
      <c r="B61">
        <v>82.154470983842842</v>
      </c>
      <c r="C61">
        <v>285.75414904137239</v>
      </c>
      <c r="D61">
        <v>98.098930463441121</v>
      </c>
      <c r="E61">
        <v>63.490371809778352</v>
      </c>
      <c r="F61">
        <v>28.125950865820503</v>
      </c>
      <c r="G61">
        <v>89.284386281349057</v>
      </c>
      <c r="H61">
        <v>149.76194587814857</v>
      </c>
      <c r="I61" s="69">
        <v>28.689306002559807</v>
      </c>
      <c r="J61">
        <v>21.229401650696911</v>
      </c>
      <c r="K61">
        <v>662.42677885699527</v>
      </c>
      <c r="L61">
        <v>1.5313441546226543</v>
      </c>
      <c r="M61">
        <v>6.5013106264017999</v>
      </c>
      <c r="N61" s="69">
        <v>22.79914583449419</v>
      </c>
      <c r="O61" s="69">
        <v>9.7885515071539828</v>
      </c>
      <c r="P61" s="69">
        <v>4.0070759596900176</v>
      </c>
      <c r="Q61">
        <v>8.570720820131795</v>
      </c>
      <c r="R61" s="69">
        <v>54.551041926048626</v>
      </c>
      <c r="S61" s="69">
        <v>77.078418601054892</v>
      </c>
      <c r="T61" s="69">
        <v>7.1079990016379906</v>
      </c>
      <c r="U61" s="69">
        <v>5.6526970849332887</v>
      </c>
      <c r="V61" s="69">
        <v>49.379894674590702</v>
      </c>
      <c r="W61">
        <v>207.635089833828</v>
      </c>
      <c r="X61">
        <v>281.84237959235332</v>
      </c>
      <c r="Y61" s="70">
        <v>52.206623837116126</v>
      </c>
      <c r="Z61" s="70">
        <v>123.76561237872218</v>
      </c>
      <c r="AA61" s="68">
        <v>284.2534452541309</v>
      </c>
      <c r="AB61">
        <v>381.48242128350256</v>
      </c>
      <c r="AC61" s="69">
        <v>12.2071200910469</v>
      </c>
      <c r="AD61">
        <v>324.45196947209195</v>
      </c>
      <c r="AE61">
        <v>509.37692874751821</v>
      </c>
      <c r="AF61">
        <v>215.53379496996948</v>
      </c>
      <c r="AG61">
        <v>180.60226864546121</v>
      </c>
      <c r="AH61">
        <v>249.59804588596916</v>
      </c>
      <c r="AI61" s="69">
        <v>14.177765433651979</v>
      </c>
      <c r="AJ61" s="69">
        <v>65.855054025779097</v>
      </c>
      <c r="AK61" s="69">
        <v>19.745402553616227</v>
      </c>
      <c r="AL61" s="69">
        <v>36.10887159194597</v>
      </c>
      <c r="AM61" s="69">
        <v>5.2192459059642626</v>
      </c>
      <c r="AN61">
        <v>0.82901060255907422</v>
      </c>
      <c r="AO61">
        <v>112.93209590759581</v>
      </c>
      <c r="AP61">
        <v>311.34418224330074</v>
      </c>
      <c r="AQ61">
        <v>98.222793913931568</v>
      </c>
      <c r="AR61">
        <v>439.75485631962243</v>
      </c>
      <c r="AS61" s="69">
        <v>55.251384051074858</v>
      </c>
      <c r="AT61" s="69">
        <v>50.389799910262347</v>
      </c>
      <c r="AU61">
        <v>408.54188952292844</v>
      </c>
      <c r="AV61">
        <v>225.51171145306026</v>
      </c>
      <c r="AW61">
        <v>70.418312071770558</v>
      </c>
      <c r="AX61">
        <v>83.189219474342025</v>
      </c>
      <c r="AY61" s="69">
        <v>143.62392605555672</v>
      </c>
      <c r="AZ61" s="69">
        <v>38.273263656699257</v>
      </c>
      <c r="BA61" s="70">
        <v>43.707621795719362</v>
      </c>
      <c r="BB61" s="70">
        <v>84.069979730066152</v>
      </c>
      <c r="BC61">
        <v>67.843180531179172</v>
      </c>
      <c r="BD61" s="69">
        <v>26.759323937625545</v>
      </c>
      <c r="BE61">
        <v>360.17967928874288</v>
      </c>
      <c r="BF61" s="69">
        <v>113.14272734025924</v>
      </c>
      <c r="BG61" s="69">
        <v>24.795373256735218</v>
      </c>
      <c r="BH61">
        <v>210.41810965099819</v>
      </c>
      <c r="BI61">
        <v>123.67619637778714</v>
      </c>
      <c r="BJ61">
        <v>49.492270643352256</v>
      </c>
      <c r="BK61">
        <v>205.12403870422827</v>
      </c>
      <c r="BL61">
        <v>190.55625547889261</v>
      </c>
      <c r="BM61">
        <v>327.04627677526287</v>
      </c>
      <c r="BN61">
        <v>48.922854726428326</v>
      </c>
      <c r="BO61">
        <v>167.15825148657495</v>
      </c>
      <c r="BP61">
        <v>77.152781813791009</v>
      </c>
      <c r="BQ61">
        <v>108.16085350865751</v>
      </c>
      <c r="BR61" s="69">
        <v>11.399622372414765</v>
      </c>
      <c r="BS61">
        <v>124.00116234975555</v>
      </c>
      <c r="BT61">
        <v>234.89313276511206</v>
      </c>
      <c r="BU61">
        <v>109.54793985650285</v>
      </c>
      <c r="BV61">
        <v>13.310251899033462</v>
      </c>
      <c r="BW61">
        <v>442.14579172531552</v>
      </c>
      <c r="BX61">
        <v>15.725319761199833</v>
      </c>
      <c r="BY61" s="69">
        <v>8.7873096602423644</v>
      </c>
      <c r="BZ61" s="69">
        <v>11.768793242945945</v>
      </c>
      <c r="CA61">
        <v>260.29606990494699</v>
      </c>
      <c r="CB61" s="69">
        <v>101.32756875118476</v>
      </c>
      <c r="CC61" s="69">
        <v>3.8066521924026353</v>
      </c>
      <c r="CD61" s="69">
        <v>12.312068104141048</v>
      </c>
      <c r="CE61" s="69">
        <v>0.20775479545992359</v>
      </c>
      <c r="CF61" s="69">
        <v>9.9242179682659746</v>
      </c>
      <c r="CG61" s="69">
        <v>2.5301149045725149</v>
      </c>
      <c r="CH61">
        <v>451.99635090829116</v>
      </c>
      <c r="CI61" s="69">
        <v>32.355282561776171</v>
      </c>
      <c r="CJ61">
        <v>0</v>
      </c>
      <c r="CK61">
        <v>0</v>
      </c>
    </row>
    <row r="62" spans="1:92">
      <c r="A62" s="68" t="s">
        <v>783</v>
      </c>
      <c r="B62">
        <v>182.91812246140822</v>
      </c>
      <c r="C62">
        <v>308.84175098878234</v>
      </c>
      <c r="D62">
        <v>51.044732543593142</v>
      </c>
      <c r="E62">
        <v>34.210238374277949</v>
      </c>
      <c r="F62">
        <v>15.932992942522555</v>
      </c>
      <c r="G62">
        <v>29.901062564097295</v>
      </c>
      <c r="H62">
        <v>1.415582119862709</v>
      </c>
      <c r="I62" s="69">
        <v>35.656899742367457</v>
      </c>
      <c r="J62">
        <v>43.601334841337909</v>
      </c>
      <c r="K62">
        <v>1065.6891297028531</v>
      </c>
      <c r="L62">
        <v>0.86017040227751518</v>
      </c>
      <c r="M62">
        <v>3.2793702539374472</v>
      </c>
      <c r="N62" s="69">
        <v>127.61830816595713</v>
      </c>
      <c r="O62" s="69">
        <v>8.9217943571286558</v>
      </c>
      <c r="P62" s="69">
        <v>19.939292453545189</v>
      </c>
      <c r="Q62">
        <v>15.779728688683567</v>
      </c>
      <c r="R62" s="69">
        <v>70.240383982433443</v>
      </c>
      <c r="S62" s="69">
        <v>86.188859355873674</v>
      </c>
      <c r="T62" s="69">
        <v>5.5881501848211874</v>
      </c>
      <c r="U62" s="69">
        <v>7.5403462657591351</v>
      </c>
      <c r="V62" s="69">
        <v>65.021516131415297</v>
      </c>
      <c r="W62">
        <v>21.746835834563612</v>
      </c>
      <c r="X62">
        <v>38.907737577000596</v>
      </c>
      <c r="Y62" s="70">
        <v>87.34226302661753</v>
      </c>
      <c r="Z62" s="70">
        <v>10.419851263901638</v>
      </c>
      <c r="AA62" s="68">
        <v>0.76524197492557744</v>
      </c>
      <c r="AB62">
        <v>370.21848767517997</v>
      </c>
      <c r="AC62" s="69">
        <v>18.996403441079178</v>
      </c>
      <c r="AD62">
        <v>530.87877769817862</v>
      </c>
      <c r="AE62">
        <v>216.27917545599877</v>
      </c>
      <c r="AF62">
        <v>135.73263127680829</v>
      </c>
      <c r="AG62">
        <v>78.028523018302238</v>
      </c>
      <c r="AH62">
        <v>228.29783731730075</v>
      </c>
      <c r="AI62" s="69">
        <v>17.288694774792567</v>
      </c>
      <c r="AJ62" s="69">
        <v>73.738561221837173</v>
      </c>
      <c r="AK62" s="69">
        <v>29.500419323102541</v>
      </c>
      <c r="AL62" s="69">
        <v>53.536793540075237</v>
      </c>
      <c r="AM62" s="69">
        <v>2.8100478579138293</v>
      </c>
      <c r="AN62">
        <v>0.54348240728932473</v>
      </c>
      <c r="AO62">
        <v>134.9612413112531</v>
      </c>
      <c r="AP62">
        <v>931.64770558701525</v>
      </c>
      <c r="AQ62">
        <v>297.45429191096304</v>
      </c>
      <c r="AR62">
        <v>373.46465468563372</v>
      </c>
      <c r="AS62" s="69">
        <v>97.401429267729569</v>
      </c>
      <c r="AT62" s="69">
        <v>49.113457489395444</v>
      </c>
      <c r="AU62">
        <v>133.85709903550884</v>
      </c>
      <c r="AV62">
        <v>80.37397321955244</v>
      </c>
      <c r="AW62">
        <v>15.435279637409833</v>
      </c>
      <c r="AX62">
        <v>26.567445925311585</v>
      </c>
      <c r="AY62" s="69">
        <v>63.082337344602173</v>
      </c>
      <c r="AZ62" s="69">
        <v>47.036934274671879</v>
      </c>
      <c r="BA62" s="70">
        <v>1.5406827177811273</v>
      </c>
      <c r="BB62" s="70">
        <v>10.645303956744701</v>
      </c>
      <c r="BC62">
        <v>5.8351233511763549</v>
      </c>
      <c r="BD62" s="69">
        <v>2.3015423915506297</v>
      </c>
      <c r="BE62">
        <v>254.35986785015425</v>
      </c>
      <c r="BF62" s="69">
        <v>79.901701371118534</v>
      </c>
      <c r="BG62" s="69">
        <v>12.987858599102335</v>
      </c>
      <c r="BH62">
        <v>306.64594220287762</v>
      </c>
      <c r="BI62">
        <v>28.83878616104758</v>
      </c>
      <c r="BJ62">
        <v>99.513471675028399</v>
      </c>
      <c r="BK62">
        <v>44.990732444099159</v>
      </c>
      <c r="BL62">
        <v>98.243524368771773</v>
      </c>
      <c r="BM62">
        <v>102.34213242249061</v>
      </c>
      <c r="BN62">
        <v>24.081925649972753</v>
      </c>
      <c r="BO62">
        <v>131.09256472718897</v>
      </c>
      <c r="BP62">
        <v>62.678613526790031</v>
      </c>
      <c r="BQ62">
        <v>52.110763060013923</v>
      </c>
      <c r="BR62" s="69">
        <v>5.4922183133012226</v>
      </c>
      <c r="BS62">
        <v>163.34080084586734</v>
      </c>
      <c r="BT62">
        <v>267.62456884204028</v>
      </c>
      <c r="BU62">
        <v>302.03822251399953</v>
      </c>
      <c r="BV62">
        <v>36.698132617224303</v>
      </c>
      <c r="BW62">
        <v>1219.0546823581549</v>
      </c>
      <c r="BX62">
        <v>8.1729816492775988</v>
      </c>
      <c r="BY62" s="69">
        <v>4.5670626537517807</v>
      </c>
      <c r="BZ62" s="69">
        <v>8.2935133502704037</v>
      </c>
      <c r="CA62">
        <v>106.31448471626413</v>
      </c>
      <c r="CB62" s="69">
        <v>41.385904379070688</v>
      </c>
      <c r="CC62" s="69">
        <v>2.8262530226718265</v>
      </c>
      <c r="CD62" s="69">
        <v>10.311245397086529</v>
      </c>
      <c r="CE62" s="69">
        <v>0.24402562633769118</v>
      </c>
      <c r="CF62" s="69">
        <v>10.102544734847358</v>
      </c>
      <c r="CG62" s="69">
        <v>1.9252757815628079</v>
      </c>
      <c r="CH62">
        <v>850.62474356245127</v>
      </c>
      <c r="CI62" s="69">
        <v>60.890323288441074</v>
      </c>
      <c r="CJ62">
        <v>0</v>
      </c>
      <c r="CK62">
        <v>0</v>
      </c>
    </row>
    <row r="63" spans="1:92">
      <c r="A63" s="68" t="s">
        <v>784</v>
      </c>
      <c r="B63">
        <v>17.49317355075997</v>
      </c>
      <c r="C63">
        <v>35.175339286928022</v>
      </c>
      <c r="D63">
        <v>75.276936098325706</v>
      </c>
      <c r="E63">
        <v>43.33903723799682</v>
      </c>
      <c r="F63">
        <v>21.959178047819339</v>
      </c>
      <c r="G63">
        <v>10.94245971368189</v>
      </c>
      <c r="H63">
        <v>1.7145059224871351</v>
      </c>
      <c r="I63" s="69">
        <v>122.38702541338608</v>
      </c>
      <c r="J63">
        <v>18.428368752319528</v>
      </c>
      <c r="K63">
        <v>87.938416264202061</v>
      </c>
      <c r="L63">
        <v>7.4682103857120232</v>
      </c>
      <c r="M63">
        <v>28.454002344427099</v>
      </c>
      <c r="N63" s="69">
        <v>11.627776675411644</v>
      </c>
      <c r="O63" s="69">
        <v>12.349608955501497</v>
      </c>
      <c r="P63" s="69">
        <v>4.975687571895488</v>
      </c>
      <c r="Q63">
        <v>5.0442922731799769</v>
      </c>
      <c r="R63" s="69">
        <v>69.947062049748169</v>
      </c>
      <c r="S63" s="69">
        <v>119.87892924630339</v>
      </c>
      <c r="T63" s="69">
        <v>9.154771142605183</v>
      </c>
      <c r="U63" s="69">
        <v>2.7426277577092111</v>
      </c>
      <c r="V63" s="69">
        <v>56.682597219423698</v>
      </c>
      <c r="W63">
        <v>3735.1364273090044</v>
      </c>
      <c r="X63">
        <v>2042.909686826712</v>
      </c>
      <c r="Y63" s="70">
        <v>17.670315360691148</v>
      </c>
      <c r="Z63" s="70">
        <v>58.346757233823787</v>
      </c>
      <c r="AA63" s="68">
        <v>352.34157939135304</v>
      </c>
      <c r="AB63">
        <v>358.11842216536604</v>
      </c>
      <c r="AC63" s="69">
        <v>18.200718288317059</v>
      </c>
      <c r="AD63">
        <v>64.398999149427553</v>
      </c>
      <c r="AE63">
        <v>7.6142026394990738</v>
      </c>
      <c r="AF63">
        <v>31.257784624184527</v>
      </c>
      <c r="AG63">
        <v>899.91868509650806</v>
      </c>
      <c r="AH63">
        <v>50.093380946333426</v>
      </c>
      <c r="AI63" s="69">
        <v>21.531346271597233</v>
      </c>
      <c r="AJ63" s="69">
        <v>134.08550998433867</v>
      </c>
      <c r="AK63" s="69">
        <v>20.636677188940819</v>
      </c>
      <c r="AL63" s="69">
        <v>26.654831691483189</v>
      </c>
      <c r="AM63" s="69">
        <v>6.3139764537568892</v>
      </c>
      <c r="AN63">
        <v>4.4841179730385727</v>
      </c>
      <c r="AO63">
        <v>20.772019336143352</v>
      </c>
      <c r="AP63">
        <v>24.324620344530935</v>
      </c>
      <c r="AQ63">
        <v>13.514157375936117</v>
      </c>
      <c r="AR63">
        <v>837.22007200988003</v>
      </c>
      <c r="AS63" s="69">
        <v>35.531735018739241</v>
      </c>
      <c r="AT63" s="69">
        <v>51.365929243993399</v>
      </c>
      <c r="AU63">
        <v>59.585396735351964</v>
      </c>
      <c r="AV63">
        <v>12.838912405626621</v>
      </c>
      <c r="AW63">
        <v>5.5005889658629261</v>
      </c>
      <c r="AX63">
        <v>36.878192361570335</v>
      </c>
      <c r="AY63" s="69">
        <v>127.8606737788693</v>
      </c>
      <c r="AZ63" s="69">
        <v>33.351618561590222</v>
      </c>
      <c r="BA63" s="70">
        <v>206.78074204459932</v>
      </c>
      <c r="BB63" s="70">
        <v>61.941197315557318</v>
      </c>
      <c r="BC63">
        <v>457.48868303608543</v>
      </c>
      <c r="BD63" s="69">
        <v>180.44684478691451</v>
      </c>
      <c r="BE63">
        <v>45.266909990468505</v>
      </c>
      <c r="BF63" s="69">
        <v>14.219629671228116</v>
      </c>
      <c r="BG63" s="69">
        <v>24.281420967954581</v>
      </c>
      <c r="BH63">
        <v>106.55899700832131</v>
      </c>
      <c r="BI63">
        <v>13.690249686732038</v>
      </c>
      <c r="BJ63">
        <v>5.6010651351124761</v>
      </c>
      <c r="BK63">
        <v>993.30914857958157</v>
      </c>
      <c r="BL63">
        <v>347.06643117172524</v>
      </c>
      <c r="BM63">
        <v>164.87573098354756</v>
      </c>
      <c r="BN63">
        <v>51.958705400286043</v>
      </c>
      <c r="BO63">
        <v>17.267373962526143</v>
      </c>
      <c r="BP63">
        <v>29.14739300432047</v>
      </c>
      <c r="BQ63">
        <v>350.25863960904263</v>
      </c>
      <c r="BR63" s="69">
        <v>36.915539168699382</v>
      </c>
      <c r="BS63">
        <v>51.101475266731654</v>
      </c>
      <c r="BT63">
        <v>8.4269968312402934</v>
      </c>
      <c r="BU63">
        <v>24.118951426566685</v>
      </c>
      <c r="BV63">
        <v>2.9304916135225563</v>
      </c>
      <c r="BW63">
        <v>97.346357111349405</v>
      </c>
      <c r="BX63">
        <v>11.939662741609233</v>
      </c>
      <c r="BY63" s="69">
        <v>6.6718842823310256</v>
      </c>
      <c r="BZ63" s="69">
        <v>22.288023715995319</v>
      </c>
      <c r="CA63">
        <v>122.31641156921178</v>
      </c>
      <c r="CB63" s="69">
        <v>47.615104627601475</v>
      </c>
      <c r="CC63" s="69">
        <v>11.562182853566629</v>
      </c>
      <c r="CD63" s="69">
        <v>22.456013273512447</v>
      </c>
      <c r="CE63" s="69">
        <v>0.15798441267667007</v>
      </c>
      <c r="CF63" s="69">
        <v>26.725332760014634</v>
      </c>
      <c r="CG63" s="69">
        <v>2.5368292003421162</v>
      </c>
      <c r="CH63">
        <v>140.9037808832893</v>
      </c>
      <c r="CI63" s="69">
        <v>10.086324005360005</v>
      </c>
      <c r="CJ63">
        <v>0</v>
      </c>
      <c r="CK63">
        <v>0</v>
      </c>
    </row>
    <row r="64" spans="1:92">
      <c r="A64" s="68" t="s">
        <v>785</v>
      </c>
      <c r="B64">
        <v>33.325932629165386</v>
      </c>
      <c r="C64">
        <v>82.996654740680697</v>
      </c>
      <c r="D64">
        <v>82.187883056583402</v>
      </c>
      <c r="E64">
        <v>48.850974772130392</v>
      </c>
      <c r="F64">
        <v>78.663536404789355</v>
      </c>
      <c r="G64">
        <v>97.231171949452261</v>
      </c>
      <c r="H64">
        <v>94.512630651310445</v>
      </c>
      <c r="I64" s="69">
        <v>13.68516730080929</v>
      </c>
      <c r="J64">
        <v>11.611143061855953</v>
      </c>
      <c r="K64">
        <v>893.67504491544514</v>
      </c>
      <c r="L64">
        <v>1.1340664071955828</v>
      </c>
      <c r="M64">
        <v>6.9442017365288837</v>
      </c>
      <c r="N64" s="69">
        <v>22.551275201676081</v>
      </c>
      <c r="O64" s="69">
        <v>15.235601784479696</v>
      </c>
      <c r="P64" s="69">
        <v>2.6105047345759989</v>
      </c>
      <c r="Q64">
        <v>273.2861249164302</v>
      </c>
      <c r="R64" s="69">
        <v>136.58645556853639</v>
      </c>
      <c r="S64" s="69">
        <v>305.16910429372786</v>
      </c>
      <c r="T64" s="69">
        <v>21.70472227815932</v>
      </c>
      <c r="U64" s="69">
        <v>9.567209378506135</v>
      </c>
      <c r="V64" s="69">
        <v>130.55099936959314</v>
      </c>
      <c r="W64">
        <v>183.4240979610357</v>
      </c>
      <c r="X64">
        <v>217.66840558070129</v>
      </c>
      <c r="Y64" s="70">
        <v>44.023180241504726</v>
      </c>
      <c r="Z64" s="70">
        <v>94.27858663545571</v>
      </c>
      <c r="AA64" s="68">
        <v>21.746786557007404</v>
      </c>
      <c r="AB64">
        <v>1554.029895366423</v>
      </c>
      <c r="AC64" s="69">
        <v>4.6049908892049913</v>
      </c>
      <c r="AD64">
        <v>222.38546247561106</v>
      </c>
      <c r="AE64">
        <v>120.49271981442044</v>
      </c>
      <c r="AF64">
        <v>88.954494238511955</v>
      </c>
      <c r="AG64">
        <v>195.29735496091902</v>
      </c>
      <c r="AH64">
        <v>573.51701943695082</v>
      </c>
      <c r="AI64" s="69">
        <v>6.9252508157635511</v>
      </c>
      <c r="AJ64" s="69">
        <v>42.160638811230093</v>
      </c>
      <c r="AK64" s="69">
        <v>10.920440744312858</v>
      </c>
      <c r="AL64" s="69">
        <v>35.07194506060894</v>
      </c>
      <c r="AM64" s="69">
        <v>3.5168265573612723</v>
      </c>
      <c r="AN64">
        <v>0.61404422966902727</v>
      </c>
      <c r="AO64">
        <v>594.65279699506516</v>
      </c>
      <c r="AP64">
        <v>155.88768303132139</v>
      </c>
      <c r="AQ64">
        <v>56.247367700697232</v>
      </c>
      <c r="AR64">
        <v>319.33396619656673</v>
      </c>
      <c r="AS64" s="69">
        <v>34.293214271661661</v>
      </c>
      <c r="AT64" s="69">
        <v>70.181777775305719</v>
      </c>
      <c r="AU64">
        <v>164.02822790269252</v>
      </c>
      <c r="AV64">
        <v>186.22197542720124</v>
      </c>
      <c r="AW64">
        <v>20.322253153831607</v>
      </c>
      <c r="AX64">
        <v>43.077428589229442</v>
      </c>
      <c r="AY64" s="69">
        <v>75.064865407353096</v>
      </c>
      <c r="AZ64" s="69">
        <v>23.16704234718339</v>
      </c>
      <c r="BA64" s="70">
        <v>185.77683770470253</v>
      </c>
      <c r="BB64" s="70">
        <v>95.041552539096486</v>
      </c>
      <c r="BC64">
        <v>65.145550359176895</v>
      </c>
      <c r="BD64" s="69">
        <v>25.695300124600653</v>
      </c>
      <c r="BE64">
        <v>183.04682221411483</v>
      </c>
      <c r="BF64" s="69">
        <v>57.500236374161787</v>
      </c>
      <c r="BG64" s="69">
        <v>14.835013268585785</v>
      </c>
      <c r="BH64">
        <v>311.21408647104562</v>
      </c>
      <c r="BI64">
        <v>105.63061236430077</v>
      </c>
      <c r="BJ64">
        <v>39.195112910723978</v>
      </c>
      <c r="BK64">
        <v>414.94280375066666</v>
      </c>
      <c r="BL64">
        <v>374.71773654560445</v>
      </c>
      <c r="BM64">
        <v>222.40527149001858</v>
      </c>
      <c r="BN64">
        <v>45.572060910878534</v>
      </c>
      <c r="BO64">
        <v>236.17860522633481</v>
      </c>
      <c r="BP64">
        <v>73.912438360487499</v>
      </c>
      <c r="BQ64">
        <v>227.71450578809689</v>
      </c>
      <c r="BR64" s="69">
        <v>23.999989742107392</v>
      </c>
      <c r="BS64">
        <v>51.106187343424772</v>
      </c>
      <c r="BT64">
        <v>27.702414824716449</v>
      </c>
      <c r="BU64">
        <v>91.796611340498259</v>
      </c>
      <c r="BV64">
        <v>11.153436769511044</v>
      </c>
      <c r="BW64">
        <v>370.4997597582514</v>
      </c>
      <c r="BX64">
        <v>6.6382721757715544</v>
      </c>
      <c r="BY64" s="69">
        <v>3.709466904539735</v>
      </c>
      <c r="BZ64" s="69">
        <v>6.8181510263758511</v>
      </c>
      <c r="CA64">
        <v>222.04529817426408</v>
      </c>
      <c r="CB64" s="69">
        <v>86.437379653277901</v>
      </c>
      <c r="CC64" s="69">
        <v>12.221378083772022</v>
      </c>
      <c r="CD64" s="69">
        <v>7.6028760354404765</v>
      </c>
      <c r="CE64" s="69">
        <v>0.10679657826162371</v>
      </c>
      <c r="CF64" s="69">
        <v>8.7952109983239648</v>
      </c>
      <c r="CG64" s="69">
        <v>1.9616230003975204</v>
      </c>
      <c r="CH64">
        <v>309.26532996103674</v>
      </c>
      <c r="CI64" s="69">
        <v>22.138159118635343</v>
      </c>
      <c r="CJ64">
        <v>0</v>
      </c>
      <c r="CK64">
        <v>0</v>
      </c>
    </row>
    <row r="65" spans="1:89">
      <c r="A65" s="68" t="s">
        <v>786</v>
      </c>
      <c r="B65">
        <v>122.89293443062705</v>
      </c>
      <c r="C65">
        <v>180.02521140688904</v>
      </c>
      <c r="D65">
        <v>339.93764724008673</v>
      </c>
      <c r="E65">
        <v>71.600841347453851</v>
      </c>
      <c r="F65">
        <v>37.396694853668222</v>
      </c>
      <c r="G65">
        <v>58.9954237362901</v>
      </c>
      <c r="H65">
        <v>3.2324719884353783</v>
      </c>
      <c r="I65" s="69">
        <v>16.951578907792204</v>
      </c>
      <c r="J65">
        <v>79.611379243798467</v>
      </c>
      <c r="K65">
        <v>1128.8963133648979</v>
      </c>
      <c r="L65">
        <v>3.6289808137203083</v>
      </c>
      <c r="M65">
        <v>14.835377276348494</v>
      </c>
      <c r="N65" s="69">
        <v>219.7514007404825</v>
      </c>
      <c r="O65" s="69">
        <v>15.037328398607187</v>
      </c>
      <c r="P65" s="69">
        <v>5.7756869263855783</v>
      </c>
      <c r="Q65">
        <v>17.782366364669087</v>
      </c>
      <c r="R65" s="69">
        <v>126.21790671192218</v>
      </c>
      <c r="S65" s="69">
        <v>104.79332606254154</v>
      </c>
      <c r="T65" s="69">
        <v>12.945460844975416</v>
      </c>
      <c r="U65" s="69">
        <v>7.4349101316731776</v>
      </c>
      <c r="V65" s="69">
        <v>94.293785364940575</v>
      </c>
      <c r="W65">
        <v>71.010287591004669</v>
      </c>
      <c r="X65">
        <v>113.51376486781967</v>
      </c>
      <c r="Y65" s="70">
        <v>10.906834248809457</v>
      </c>
      <c r="Z65" s="70">
        <v>37.399033681035732</v>
      </c>
      <c r="AA65" s="68">
        <v>70.332018714687649</v>
      </c>
      <c r="AB65">
        <v>449.41340018023357</v>
      </c>
      <c r="AC65" s="69">
        <v>16.43057376413433</v>
      </c>
      <c r="AD65">
        <v>67.862729648093321</v>
      </c>
      <c r="AE65">
        <v>337.02141974619701</v>
      </c>
      <c r="AF65">
        <v>319.96546971049435</v>
      </c>
      <c r="AG65">
        <v>122.12005864432709</v>
      </c>
      <c r="AH65">
        <v>835.6392019501169</v>
      </c>
      <c r="AI65" s="69">
        <v>7.6979163117171021</v>
      </c>
      <c r="AJ65" s="69">
        <v>49.72042923660981</v>
      </c>
      <c r="AK65" s="69">
        <v>11.329137830668488</v>
      </c>
      <c r="AL65" s="69">
        <v>16.827971599393329</v>
      </c>
      <c r="AM65" s="69">
        <v>2.6507622364816865</v>
      </c>
      <c r="AN65">
        <v>0.8315419386359274</v>
      </c>
      <c r="AO65">
        <v>371.64815694550418</v>
      </c>
      <c r="AP65">
        <v>744.96915377935409</v>
      </c>
      <c r="AQ65">
        <v>76.126336133029838</v>
      </c>
      <c r="AR65">
        <v>142.1869669821148</v>
      </c>
      <c r="AS65" s="69">
        <v>85.538108809752003</v>
      </c>
      <c r="AT65" s="69">
        <v>63.354188172873208</v>
      </c>
      <c r="AU65">
        <v>1003.8326722356603</v>
      </c>
      <c r="AV65">
        <v>366.9440878764546</v>
      </c>
      <c r="AW65">
        <v>168.29630478066488</v>
      </c>
      <c r="AX65">
        <v>164.37906295643006</v>
      </c>
      <c r="AY65" s="69">
        <v>71.480378594369256</v>
      </c>
      <c r="AZ65" s="69">
        <v>21.150480927999926</v>
      </c>
      <c r="BA65" s="70">
        <v>16.690724818598564</v>
      </c>
      <c r="BB65" s="70">
        <v>70.969764515735335</v>
      </c>
      <c r="BC65">
        <v>31.800520371833858</v>
      </c>
      <c r="BD65" s="69">
        <v>12.543050301479905</v>
      </c>
      <c r="BE65">
        <v>468.19699103929111</v>
      </c>
      <c r="BF65" s="69">
        <v>147.0740509383977</v>
      </c>
      <c r="BG65" s="69">
        <v>13.526219264814731</v>
      </c>
      <c r="BH65">
        <v>351.50359643786396</v>
      </c>
      <c r="BI65">
        <v>122.36818339467524</v>
      </c>
      <c r="BJ65">
        <v>89.552142932876279</v>
      </c>
      <c r="BK65">
        <v>728.15527271532676</v>
      </c>
      <c r="BL65">
        <v>293.9497757357791</v>
      </c>
      <c r="BM65">
        <v>494.22270469374172</v>
      </c>
      <c r="BN65">
        <v>41.395009292734031</v>
      </c>
      <c r="BO65">
        <v>134.11337441190511</v>
      </c>
      <c r="BP65">
        <v>89.97942599983908</v>
      </c>
      <c r="BQ65">
        <v>531.32747799660729</v>
      </c>
      <c r="BR65" s="69">
        <v>55.999304820241846</v>
      </c>
      <c r="BS65">
        <v>107.60214455737194</v>
      </c>
      <c r="BT65">
        <v>464.51513371871852</v>
      </c>
      <c r="BU65">
        <v>128.93902333455796</v>
      </c>
      <c r="BV65">
        <v>15.666299908938404</v>
      </c>
      <c r="BW65">
        <v>520.41002899027069</v>
      </c>
      <c r="BX65">
        <v>7.425217986313708</v>
      </c>
      <c r="BY65" s="69">
        <v>4.1492122723971514</v>
      </c>
      <c r="BZ65" s="69">
        <v>6.6848103162683365</v>
      </c>
      <c r="CA65">
        <v>396.44276865068781</v>
      </c>
      <c r="CB65" s="69">
        <v>154.32650178326477</v>
      </c>
      <c r="CC65" s="69">
        <v>10.971803096500325</v>
      </c>
      <c r="CD65" s="69">
        <v>5.4898485845799003</v>
      </c>
      <c r="CE65" s="69">
        <v>0.38999712666247449</v>
      </c>
      <c r="CF65" s="69">
        <v>10.40013017610174</v>
      </c>
      <c r="CG65" s="69">
        <v>3.3106994313588753</v>
      </c>
      <c r="CH65">
        <v>945.91870537698117</v>
      </c>
      <c r="CI65" s="69">
        <v>67.711756812725895</v>
      </c>
      <c r="CJ65">
        <v>0</v>
      </c>
      <c r="CK65">
        <v>0</v>
      </c>
    </row>
    <row r="66" spans="1:89">
      <c r="A66" s="68" t="s">
        <v>787</v>
      </c>
      <c r="B66">
        <v>1.6016348462257888</v>
      </c>
      <c r="C66">
        <v>6.1814742796357471</v>
      </c>
      <c r="D66">
        <v>4.9909722098849159</v>
      </c>
      <c r="E66">
        <v>4.0107409928770688</v>
      </c>
      <c r="F66">
        <v>1.3252058553920876</v>
      </c>
      <c r="G66">
        <v>8.0761117622245813</v>
      </c>
      <c r="H66">
        <v>0.54544961185389884</v>
      </c>
      <c r="I66" s="69">
        <v>173.261698383468</v>
      </c>
      <c r="J66">
        <v>5.1422935598476762</v>
      </c>
      <c r="K66">
        <v>9.427835112275476</v>
      </c>
      <c r="L66">
        <v>4.7496254289701358</v>
      </c>
      <c r="M66">
        <v>6.9249188120182623</v>
      </c>
      <c r="N66" s="69">
        <v>7.17415935120819</v>
      </c>
      <c r="O66" s="69">
        <v>1.9019044000305108</v>
      </c>
      <c r="P66" s="69">
        <v>6.3375974879909487</v>
      </c>
      <c r="Q66">
        <v>6.7111479410600312</v>
      </c>
      <c r="R66" s="69">
        <v>110.69719481030009</v>
      </c>
      <c r="S66" s="69">
        <v>88.177932209756449</v>
      </c>
      <c r="T66" s="69">
        <v>3.1568476753457198</v>
      </c>
      <c r="U66" s="69">
        <v>3.7210529091134323</v>
      </c>
      <c r="V66" s="69">
        <v>71.562323306654662</v>
      </c>
      <c r="W66">
        <v>14.311655968074623</v>
      </c>
      <c r="X66">
        <v>63.948230825481097</v>
      </c>
      <c r="Y66" s="70">
        <v>5.9429456579221531</v>
      </c>
      <c r="Z66" s="70">
        <v>2.0429840188657082</v>
      </c>
      <c r="AA66" s="68">
        <v>2.9665447111225975</v>
      </c>
      <c r="AB66">
        <v>101.76979892766593</v>
      </c>
      <c r="AC66" s="69">
        <v>15.009450277065813</v>
      </c>
      <c r="AD66">
        <v>43.989510695566551</v>
      </c>
      <c r="AE66">
        <v>24.998108577105828</v>
      </c>
      <c r="AF66">
        <v>7.324722661550064</v>
      </c>
      <c r="AG66">
        <v>52.926211857864729</v>
      </c>
      <c r="AH66">
        <v>23.214996382841925</v>
      </c>
      <c r="AI66" s="69">
        <v>3.7714397461866507</v>
      </c>
      <c r="AJ66" s="69">
        <v>82.792225287068064</v>
      </c>
      <c r="AK66" s="69">
        <v>1.6257494759855105</v>
      </c>
      <c r="AL66" s="69">
        <v>21.203689555758778</v>
      </c>
      <c r="AM66" s="69">
        <v>3.168589072366073</v>
      </c>
      <c r="AN66">
        <v>0.289638011731711</v>
      </c>
      <c r="AO66">
        <v>5.1618046890021603</v>
      </c>
      <c r="AP66">
        <v>3.2384094416254237</v>
      </c>
      <c r="AQ66">
        <v>5.2512578937544427</v>
      </c>
      <c r="AR66">
        <v>129.75311799936233</v>
      </c>
      <c r="AS66" s="69">
        <v>29.953375355670953</v>
      </c>
      <c r="AT66" s="69">
        <v>37.779993517625563</v>
      </c>
      <c r="AU66">
        <v>22.283202717596193</v>
      </c>
      <c r="AV66">
        <v>0.53330786906116701</v>
      </c>
      <c r="AW66">
        <v>1.4406201326077119</v>
      </c>
      <c r="AX66">
        <v>1.2224878291328891</v>
      </c>
      <c r="AY66" s="69">
        <v>113.66883283306221</v>
      </c>
      <c r="AZ66" s="69">
        <v>24.669044300213962</v>
      </c>
      <c r="BA66" s="70">
        <v>2.628219316014619</v>
      </c>
      <c r="BB66" s="70">
        <v>48.703197609630912</v>
      </c>
      <c r="BC66">
        <v>3.5586550093037528</v>
      </c>
      <c r="BD66" s="69">
        <v>1.4036370557899882</v>
      </c>
      <c r="BE66">
        <v>11.490178573190784</v>
      </c>
      <c r="BF66" s="69">
        <v>3.6093933560178093</v>
      </c>
      <c r="BG66" s="69">
        <v>6.4909855370690517</v>
      </c>
      <c r="BH66">
        <v>71.569479766677787</v>
      </c>
      <c r="BI66">
        <v>17.709170604999986</v>
      </c>
      <c r="BJ66">
        <v>84.669521111812458</v>
      </c>
      <c r="BK66">
        <v>243.62056143861085</v>
      </c>
      <c r="BL66">
        <v>122.3376722678988</v>
      </c>
      <c r="BM66">
        <v>73.200932017048657</v>
      </c>
      <c r="BN66">
        <v>34.633179418352285</v>
      </c>
      <c r="BO66">
        <v>5.0925024198255642</v>
      </c>
      <c r="BP66">
        <v>18.372833730463778</v>
      </c>
      <c r="BQ66">
        <v>8.3296343910612425</v>
      </c>
      <c r="BR66" s="69">
        <v>0.87790252645127953</v>
      </c>
      <c r="BS66">
        <v>7.7787617107732956</v>
      </c>
      <c r="BT66">
        <v>3.3800622009044883</v>
      </c>
      <c r="BU66">
        <v>19.182948961549595</v>
      </c>
      <c r="BV66">
        <v>2.3307593294678544</v>
      </c>
      <c r="BW66">
        <v>77.424186774674311</v>
      </c>
      <c r="BX66">
        <v>5.2410095812756916</v>
      </c>
      <c r="BY66" s="69">
        <v>2.9286764798640097</v>
      </c>
      <c r="BZ66" s="69">
        <v>6.7121027019510571</v>
      </c>
      <c r="CA66">
        <v>12.345432832328013</v>
      </c>
      <c r="CB66" s="69">
        <v>4.8058070739894649</v>
      </c>
      <c r="CC66" s="69">
        <v>16.551005444349858</v>
      </c>
      <c r="CD66" s="69">
        <v>18.04436070323597</v>
      </c>
      <c r="CE66" s="69">
        <v>5.4884527798013914E-2</v>
      </c>
      <c r="CF66" s="69">
        <v>6.0435629635549057</v>
      </c>
      <c r="CG66" s="69">
        <v>2.147566859267966</v>
      </c>
      <c r="CH66">
        <v>87.094891979519943</v>
      </c>
      <c r="CI66" s="69">
        <v>6.2345190044609486</v>
      </c>
      <c r="CJ66">
        <v>0</v>
      </c>
      <c r="CK66">
        <v>0</v>
      </c>
    </row>
    <row r="67" spans="1:89">
      <c r="A67" s="68" t="s">
        <v>788</v>
      </c>
      <c r="B67">
        <v>76.01265363200433</v>
      </c>
      <c r="C67">
        <v>176.56276054579013</v>
      </c>
      <c r="D67">
        <v>203.81691949817647</v>
      </c>
      <c r="E67">
        <v>54.322532520133819</v>
      </c>
      <c r="F67">
        <v>25.65907598198379</v>
      </c>
      <c r="G67">
        <v>59.355644787580509</v>
      </c>
      <c r="H67">
        <v>143.69965845776727</v>
      </c>
      <c r="I67" s="69">
        <v>90.98077107559061</v>
      </c>
      <c r="J67">
        <v>23.42541389400726</v>
      </c>
      <c r="K67">
        <v>1060.5665549117225</v>
      </c>
      <c r="L67">
        <v>4.0992974971204692</v>
      </c>
      <c r="M67">
        <v>11.45733629409936</v>
      </c>
      <c r="N67" s="69">
        <v>77.251861551654045</v>
      </c>
      <c r="O67" s="69">
        <v>12.463238133822472</v>
      </c>
      <c r="P67" s="69">
        <v>10.255118154881869</v>
      </c>
      <c r="Q67">
        <v>15.044542006816018</v>
      </c>
      <c r="R67" s="69">
        <v>122.52980518293973</v>
      </c>
      <c r="S67" s="69">
        <v>131.55469937022542</v>
      </c>
      <c r="T67" s="69">
        <v>7.126284666753163</v>
      </c>
      <c r="U67" s="69">
        <v>6.8844848470448907</v>
      </c>
      <c r="V67" s="69">
        <v>131.44131146325816</v>
      </c>
      <c r="W67">
        <v>520.47871710287131</v>
      </c>
      <c r="X67">
        <v>559.56947590353616</v>
      </c>
      <c r="Y67" s="70">
        <v>288.52467775182538</v>
      </c>
      <c r="Z67" s="70">
        <v>149.67268401348662</v>
      </c>
      <c r="AA67" s="68">
        <v>133.70023267015802</v>
      </c>
      <c r="AB67">
        <v>478.84336843310967</v>
      </c>
      <c r="AC67" s="69">
        <v>19.867114649448368</v>
      </c>
      <c r="AD67">
        <v>482.80750737641426</v>
      </c>
      <c r="AE67">
        <v>710.00269011008049</v>
      </c>
      <c r="AF67">
        <v>269.40672076747643</v>
      </c>
      <c r="AG67">
        <v>935.23478259743729</v>
      </c>
      <c r="AH67">
        <v>458.48554680105661</v>
      </c>
      <c r="AI67" s="69">
        <v>14.479440466492653</v>
      </c>
      <c r="AJ67" s="69">
        <v>87.095580678299115</v>
      </c>
      <c r="AK67" s="69">
        <v>15.985113910858283</v>
      </c>
      <c r="AL67" s="69">
        <v>27.712573356961812</v>
      </c>
      <c r="AM67" s="69">
        <v>7.9970243911670105</v>
      </c>
      <c r="AN67">
        <v>0.7250685959878832</v>
      </c>
      <c r="AO67">
        <v>162.42733462870063</v>
      </c>
      <c r="AP67">
        <v>446.1238531476871</v>
      </c>
      <c r="AQ67">
        <v>105.93328326327979</v>
      </c>
      <c r="AR67">
        <v>191.63672534338053</v>
      </c>
      <c r="AS67" s="69">
        <v>108.42566605431232</v>
      </c>
      <c r="AT67" s="69">
        <v>84.323551910388161</v>
      </c>
      <c r="AU67">
        <v>471.78603679711028</v>
      </c>
      <c r="AV67">
        <v>260.12797245148869</v>
      </c>
      <c r="AW67">
        <v>45.844909953038695</v>
      </c>
      <c r="AX67">
        <v>51.835072555739558</v>
      </c>
      <c r="AY67" s="69">
        <v>131.61844908406709</v>
      </c>
      <c r="AZ67" s="69">
        <v>40.889636395615881</v>
      </c>
      <c r="BA67" s="70">
        <v>98.274910139631316</v>
      </c>
      <c r="BB67" s="70">
        <v>98.404181059767893</v>
      </c>
      <c r="BC67">
        <v>141.50426761357929</v>
      </c>
      <c r="BD67" s="69">
        <v>55.813399460068183</v>
      </c>
      <c r="BE67">
        <v>329.28692414014</v>
      </c>
      <c r="BF67" s="69">
        <v>103.43843036417771</v>
      </c>
      <c r="BG67" s="69">
        <v>24.079384498758216</v>
      </c>
      <c r="BH67">
        <v>282.3448077261574</v>
      </c>
      <c r="BI67">
        <v>137.46906104420157</v>
      </c>
      <c r="BJ67">
        <v>76.702309630231952</v>
      </c>
      <c r="BK67">
        <v>182.03265987866843</v>
      </c>
      <c r="BL67">
        <v>240.33603228842</v>
      </c>
      <c r="BM67">
        <v>196.83661158711067</v>
      </c>
      <c r="BN67">
        <v>34.286796429335773</v>
      </c>
      <c r="BO67">
        <v>241.62491774673759</v>
      </c>
      <c r="BP67">
        <v>58.247098335784678</v>
      </c>
      <c r="BQ67">
        <v>300.63520763482035</v>
      </c>
      <c r="BR67" s="69">
        <v>31.685473327141775</v>
      </c>
      <c r="BS67">
        <v>196.46335960822859</v>
      </c>
      <c r="BT67">
        <v>255.6812708912943</v>
      </c>
      <c r="BU67">
        <v>77.536638707030747</v>
      </c>
      <c r="BV67">
        <v>9.420827027389004</v>
      </c>
      <c r="BW67">
        <v>312.94516860606041</v>
      </c>
      <c r="BX67">
        <v>13.564543677604419</v>
      </c>
      <c r="BY67" s="69">
        <v>7.5798678503881955</v>
      </c>
      <c r="BZ67" s="69">
        <v>12.788250371007683</v>
      </c>
      <c r="CA67">
        <v>337.86233278193311</v>
      </c>
      <c r="CB67" s="69">
        <v>131.52241893586253</v>
      </c>
      <c r="CC67" s="69">
        <v>12.113849798797172</v>
      </c>
      <c r="CD67" s="69">
        <v>13.346142255602111</v>
      </c>
      <c r="CE67" s="69">
        <v>0.18677689208098647</v>
      </c>
      <c r="CF67" s="69">
        <v>15.591767895851257</v>
      </c>
      <c r="CG67" s="69">
        <v>3.0278046064388562</v>
      </c>
      <c r="CH67">
        <v>467.90925803748627</v>
      </c>
      <c r="CI67" s="69">
        <v>33.494377170637023</v>
      </c>
      <c r="CJ67">
        <v>0</v>
      </c>
      <c r="CK67">
        <v>0</v>
      </c>
    </row>
    <row r="68" spans="1:89">
      <c r="A68" s="68" t="s">
        <v>789</v>
      </c>
      <c r="B68">
        <v>17.89485929095034</v>
      </c>
      <c r="C68">
        <v>44.810544623811452</v>
      </c>
      <c r="D68">
        <v>20.072378110319875</v>
      </c>
      <c r="E68">
        <v>34.210464948364354</v>
      </c>
      <c r="F68">
        <v>18.962500651600408</v>
      </c>
      <c r="G68">
        <v>18.43346147646141</v>
      </c>
      <c r="H68">
        <v>96.906556259640453</v>
      </c>
      <c r="I68" s="69">
        <v>23.257823482334821</v>
      </c>
      <c r="J68">
        <v>21.735363736257508</v>
      </c>
      <c r="K68">
        <v>231.63537995590721</v>
      </c>
      <c r="L68">
        <v>3.8096567457493173</v>
      </c>
      <c r="M68">
        <v>14.628605837381055</v>
      </c>
      <c r="N68" s="69">
        <v>11.745498880384183</v>
      </c>
      <c r="O68" s="69">
        <v>12.932435234525228</v>
      </c>
      <c r="P68" s="69">
        <v>0.90146886002961057</v>
      </c>
      <c r="Q68">
        <v>0.3710231264881344</v>
      </c>
      <c r="R68" s="69">
        <v>6.1604162018059316</v>
      </c>
      <c r="S68" s="69">
        <v>63.004632385101402</v>
      </c>
      <c r="T68" s="69">
        <v>8.3096692830967829</v>
      </c>
      <c r="U68" s="69">
        <v>7.5980107182783876E-2</v>
      </c>
      <c r="V68" s="69">
        <v>15.838600391540174</v>
      </c>
      <c r="W68">
        <v>50.245989641762939</v>
      </c>
      <c r="X68">
        <v>96.796498038167073</v>
      </c>
      <c r="Y68" s="70">
        <v>252.93746657600246</v>
      </c>
      <c r="Z68" s="70">
        <v>51.866878547095801</v>
      </c>
      <c r="AA68" s="68">
        <v>33.208814264540223</v>
      </c>
      <c r="AB68">
        <v>280.13374966021269</v>
      </c>
      <c r="AC68" s="69">
        <v>13.459966261524425</v>
      </c>
      <c r="AD68">
        <v>357.76298116724433</v>
      </c>
      <c r="AE68">
        <v>12.845607358570247</v>
      </c>
      <c r="AF68">
        <v>25.717434847775813</v>
      </c>
      <c r="AG68">
        <v>138.81790631710697</v>
      </c>
      <c r="AH68">
        <v>54.378514349840508</v>
      </c>
      <c r="AI68" s="69">
        <v>19.8313812152855</v>
      </c>
      <c r="AJ68" s="69">
        <v>128.51242336745634</v>
      </c>
      <c r="AK68" s="69">
        <v>31.345664046579707</v>
      </c>
      <c r="AL68" s="69">
        <v>73.564439187643629</v>
      </c>
      <c r="AM68" s="69">
        <v>12.88698862353287</v>
      </c>
      <c r="AN68">
        <v>2.0001604106199808</v>
      </c>
      <c r="AO68">
        <v>55.71114371438761</v>
      </c>
      <c r="AP68">
        <v>252.15602113941196</v>
      </c>
      <c r="AQ68">
        <v>130.60542658362459</v>
      </c>
      <c r="AR68">
        <v>415.06316144688992</v>
      </c>
      <c r="AS68" s="69">
        <v>74.20364728070183</v>
      </c>
      <c r="AT68" s="69">
        <v>65.766945330250863</v>
      </c>
      <c r="AU68">
        <v>79.110702815922735</v>
      </c>
      <c r="AV68">
        <v>60.29315572480813</v>
      </c>
      <c r="AW68">
        <v>10.79946646340411</v>
      </c>
      <c r="AX68">
        <v>21.674348946844127</v>
      </c>
      <c r="AY68" s="69">
        <v>162.90085508606595</v>
      </c>
      <c r="AZ68" s="69">
        <v>46.746991163482683</v>
      </c>
      <c r="BA68" s="70">
        <v>59.863432908162153</v>
      </c>
      <c r="BB68" s="70">
        <v>51.44149667135629</v>
      </c>
      <c r="BC68">
        <v>27.622447090023275</v>
      </c>
      <c r="BD68" s="69">
        <v>10.895096660336478</v>
      </c>
      <c r="BE68">
        <v>221.05567663574462</v>
      </c>
      <c r="BF68" s="69">
        <v>69.439903433764485</v>
      </c>
      <c r="BG68" s="69">
        <v>51.80214012158995</v>
      </c>
      <c r="BH68">
        <v>281.62408045685561</v>
      </c>
      <c r="BI68">
        <v>92.106806527560138</v>
      </c>
      <c r="BJ68">
        <v>162.28692822643956</v>
      </c>
      <c r="BK68">
        <v>471.0549419066802</v>
      </c>
      <c r="BL68">
        <v>82.752465189030445</v>
      </c>
      <c r="BM68">
        <v>134.62511554442605</v>
      </c>
      <c r="BN68">
        <v>10.309884091841695</v>
      </c>
      <c r="BO68">
        <v>39.146820124642439</v>
      </c>
      <c r="BP68">
        <v>50.322962847425309</v>
      </c>
      <c r="BQ68">
        <v>343.46837152071663</v>
      </c>
      <c r="BR68" s="69">
        <v>36.199878284901168</v>
      </c>
      <c r="BS68">
        <v>42.823604201561615</v>
      </c>
      <c r="BT68">
        <v>74.121960906314712</v>
      </c>
      <c r="BU68">
        <v>59.770736410091416</v>
      </c>
      <c r="BV68">
        <v>7.2622411599082417</v>
      </c>
      <c r="BW68">
        <v>241.24031548801656</v>
      </c>
      <c r="BX68">
        <v>25.135512308813585</v>
      </c>
      <c r="BY68" s="69">
        <v>14.045725840904995</v>
      </c>
      <c r="BZ68" s="69">
        <v>22.034392087584632</v>
      </c>
      <c r="CA68">
        <v>122.09939541695317</v>
      </c>
      <c r="CB68" s="69">
        <v>47.530624984493031</v>
      </c>
      <c r="CC68" s="69">
        <v>4.9740085283802502</v>
      </c>
      <c r="CD68" s="69">
        <v>21.420060894412423</v>
      </c>
      <c r="CE68" s="69">
        <v>9.6545078236872417E-2</v>
      </c>
      <c r="CF68" s="69">
        <v>8.7824499030040162</v>
      </c>
      <c r="CG68" s="69">
        <v>3.3326586834843206</v>
      </c>
      <c r="CH68">
        <v>141.12054470313896</v>
      </c>
      <c r="CI68" s="69">
        <v>10.101840623196214</v>
      </c>
      <c r="CJ68">
        <v>0</v>
      </c>
      <c r="CK68">
        <v>0</v>
      </c>
    </row>
    <row r="69" spans="1:89">
      <c r="A69" s="68" t="s">
        <v>790</v>
      </c>
      <c r="B69">
        <v>17.218719918005899</v>
      </c>
      <c r="C69">
        <v>35.872711438411621</v>
      </c>
      <c r="D69">
        <v>7.2083120713433715</v>
      </c>
      <c r="E69">
        <v>16.202704432020234</v>
      </c>
      <c r="F69">
        <v>1.0999958880737355</v>
      </c>
      <c r="G69">
        <v>3.8809979192730077</v>
      </c>
      <c r="H69">
        <v>1.4207541227387236E-2</v>
      </c>
      <c r="I69" s="69">
        <v>74.89926911278836</v>
      </c>
      <c r="J69">
        <v>95.721323593257935</v>
      </c>
      <c r="K69">
        <v>252.45968259744168</v>
      </c>
      <c r="L69">
        <v>2.3421220191163541</v>
      </c>
      <c r="M69">
        <v>162.06032061448707</v>
      </c>
      <c r="N69" s="69">
        <v>875.88391919856019</v>
      </c>
      <c r="O69" s="69">
        <v>244.34510125117799</v>
      </c>
      <c r="P69" s="69">
        <v>133.41672740601112</v>
      </c>
      <c r="Q69">
        <v>117.99299101781199</v>
      </c>
      <c r="R69" s="69">
        <v>514.6130123088883</v>
      </c>
      <c r="S69" s="69">
        <v>707.66740636344844</v>
      </c>
      <c r="T69" s="69">
        <v>65.366121165118599</v>
      </c>
      <c r="U69" s="69">
        <v>135.16078008142833</v>
      </c>
      <c r="V69" s="69">
        <v>568.97908074484826</v>
      </c>
      <c r="W69">
        <v>26.966485914487993</v>
      </c>
      <c r="X69">
        <v>10.805742263451322</v>
      </c>
      <c r="Y69" s="70">
        <v>117.2017882881342</v>
      </c>
      <c r="Z69" s="70">
        <v>44.316597747633629</v>
      </c>
      <c r="AA69" s="68">
        <v>58.275358030858818</v>
      </c>
      <c r="AB69">
        <v>1530.7877542799863</v>
      </c>
      <c r="AC69" s="69">
        <v>25.60299878295449</v>
      </c>
      <c r="AD69">
        <v>106.32551762237527</v>
      </c>
      <c r="AE69">
        <v>2.1106113564213462</v>
      </c>
      <c r="AF69">
        <v>15.014566218609769</v>
      </c>
      <c r="AG69">
        <v>28.871715543214801</v>
      </c>
      <c r="AH69">
        <v>5.4286136585287013</v>
      </c>
      <c r="AI69" s="69">
        <v>22.321700800845974</v>
      </c>
      <c r="AJ69" s="69">
        <v>75.842827779725738</v>
      </c>
      <c r="AK69" s="69">
        <v>24.325278921360958</v>
      </c>
      <c r="AL69" s="69">
        <v>25.659278923448628</v>
      </c>
      <c r="AM69" s="69">
        <v>8.0783558899251791</v>
      </c>
      <c r="AN69">
        <v>36.047184098550801</v>
      </c>
      <c r="AO69">
        <v>14.629316797347089</v>
      </c>
      <c r="AP69">
        <v>4.7731973922463933</v>
      </c>
      <c r="AQ69">
        <v>9.3649788713003304</v>
      </c>
      <c r="AR69">
        <v>59.700309604058525</v>
      </c>
      <c r="AS69" s="69">
        <v>33.202263705297248</v>
      </c>
      <c r="AT69" s="69">
        <v>54.719925088091699</v>
      </c>
      <c r="AU69">
        <v>7.3722772348386432</v>
      </c>
      <c r="AV69">
        <v>59.08056456881193</v>
      </c>
      <c r="AW69">
        <v>1.5629911702410206</v>
      </c>
      <c r="AX69">
        <v>1.1560888739324502</v>
      </c>
      <c r="AY69" s="69">
        <v>65.727496684195657</v>
      </c>
      <c r="AZ69" s="69">
        <v>18.374213852931611</v>
      </c>
      <c r="BA69" s="70">
        <v>68.715219184421429</v>
      </c>
      <c r="BB69" s="70">
        <v>290.91588588211704</v>
      </c>
      <c r="BC69">
        <v>42.500833220726335</v>
      </c>
      <c r="BD69" s="69">
        <v>16.763564957715083</v>
      </c>
      <c r="BE69">
        <v>34.015074324113243</v>
      </c>
      <c r="BF69" s="69">
        <v>10.685106631533616</v>
      </c>
      <c r="BG69" s="69">
        <v>18.593291471339253</v>
      </c>
      <c r="BH69">
        <v>49.51801350454695</v>
      </c>
      <c r="BI69">
        <v>4.2673099127838441</v>
      </c>
      <c r="BJ69">
        <v>2.3026882646287103</v>
      </c>
      <c r="BK69">
        <v>135.60772983557027</v>
      </c>
      <c r="BL69">
        <v>93.925708992043525</v>
      </c>
      <c r="BM69">
        <v>15.705967002504041</v>
      </c>
      <c r="BN69">
        <v>1.4237694292082641</v>
      </c>
      <c r="BO69">
        <v>7.3755822089319922</v>
      </c>
      <c r="BP69">
        <v>2.0506636243745762</v>
      </c>
      <c r="BQ69">
        <v>118.60747704143411</v>
      </c>
      <c r="BR69" s="69">
        <v>12.500645149855242</v>
      </c>
      <c r="BS69">
        <v>7.3375217562534667</v>
      </c>
      <c r="BT69">
        <v>5.8768449096079243</v>
      </c>
      <c r="BU69">
        <v>7.6165495573469126</v>
      </c>
      <c r="BV69">
        <v>0.92542309186785976</v>
      </c>
      <c r="BW69">
        <v>30.741110591942796</v>
      </c>
      <c r="BX69">
        <v>16.721231366333051</v>
      </c>
      <c r="BY69" s="69">
        <v>9.343825127109211</v>
      </c>
      <c r="BZ69" s="69">
        <v>16.988470769220356</v>
      </c>
      <c r="CA69">
        <v>22.808960993729293</v>
      </c>
      <c r="CB69" s="69">
        <v>8.8790298066320226</v>
      </c>
      <c r="CC69" s="69">
        <v>17.072549221265277</v>
      </c>
      <c r="CD69" s="69">
        <v>56.866960977607185</v>
      </c>
      <c r="CE69" s="69">
        <v>1.563383307938105</v>
      </c>
      <c r="CF69" s="69">
        <v>33.664087139430116</v>
      </c>
      <c r="CG69" s="69">
        <v>12.192914745314747</v>
      </c>
      <c r="CH69">
        <v>503.17241189351131</v>
      </c>
      <c r="CI69" s="69">
        <v>36.018621679997167</v>
      </c>
      <c r="CJ69">
        <v>0</v>
      </c>
      <c r="CK69">
        <v>0</v>
      </c>
    </row>
    <row r="70" spans="1:89">
      <c r="A70" s="68" t="s">
        <v>791</v>
      </c>
      <c r="B70">
        <v>58.04618454163807</v>
      </c>
      <c r="C70">
        <v>131.77758683011285</v>
      </c>
      <c r="D70">
        <v>13.662451769772115</v>
      </c>
      <c r="E70">
        <v>9.0512746868736116</v>
      </c>
      <c r="F70">
        <v>3.410977005472243</v>
      </c>
      <c r="G70">
        <v>8.8877290128245114</v>
      </c>
      <c r="H70">
        <v>4.2612082781690042</v>
      </c>
      <c r="I70" s="69">
        <v>8.9772026777958072</v>
      </c>
      <c r="J70">
        <v>80.888965891689338</v>
      </c>
      <c r="K70">
        <v>43.910943707918086</v>
      </c>
      <c r="L70">
        <v>2.0737010776601914</v>
      </c>
      <c r="M70">
        <v>6.1425054697276673</v>
      </c>
      <c r="N70" s="69">
        <v>3.9052940393861735</v>
      </c>
      <c r="O70" s="69">
        <v>27.54638161664537</v>
      </c>
      <c r="P70" s="69">
        <v>8.1223565350504519</v>
      </c>
      <c r="Q70">
        <v>8.7444116293611671</v>
      </c>
      <c r="R70" s="69">
        <v>20.542877888175404</v>
      </c>
      <c r="S70" s="69">
        <v>26.377621173266178</v>
      </c>
      <c r="T70" s="69">
        <v>69.994074031780883</v>
      </c>
      <c r="U70" s="69">
        <v>11.553627745965048</v>
      </c>
      <c r="V70" s="69">
        <v>24.844335935337998</v>
      </c>
      <c r="W70">
        <v>44.606074961480857</v>
      </c>
      <c r="X70">
        <v>43.15808641382624</v>
      </c>
      <c r="Y70" s="70">
        <v>7.0631600286378564</v>
      </c>
      <c r="Z70" s="70">
        <v>1.9843363170094177</v>
      </c>
      <c r="AA70" s="68">
        <v>5.8138180295321522</v>
      </c>
      <c r="AB70">
        <v>105.87361109538696</v>
      </c>
      <c r="AC70" s="69">
        <v>16.340208688363791</v>
      </c>
      <c r="AD70">
        <v>30.836055496293174</v>
      </c>
      <c r="AE70">
        <v>3.6973734130385849</v>
      </c>
      <c r="AF70">
        <v>20.343652980305119</v>
      </c>
      <c r="AG70">
        <v>8.1801940343870037</v>
      </c>
      <c r="AH70">
        <v>7.8362674735263136</v>
      </c>
      <c r="AI70" s="69">
        <v>50.326939839406784</v>
      </c>
      <c r="AJ70" s="69">
        <v>77.362454570433769</v>
      </c>
      <c r="AK70" s="69">
        <v>35.342910679237548</v>
      </c>
      <c r="AL70" s="69">
        <v>14.426839712850434</v>
      </c>
      <c r="AM70" s="69">
        <v>5.7294354617670953</v>
      </c>
      <c r="AN70">
        <v>0.99117880494151234</v>
      </c>
      <c r="AO70">
        <v>11.796521497531126</v>
      </c>
      <c r="AP70">
        <v>19.214737003617198</v>
      </c>
      <c r="AQ70">
        <v>6.94209349971878</v>
      </c>
      <c r="AR70">
        <v>27.468076143513308</v>
      </c>
      <c r="AS70" s="69">
        <v>47.453554730409266</v>
      </c>
      <c r="AT70" s="69">
        <v>33.729286214859641</v>
      </c>
      <c r="AU70">
        <v>46.452418561770898</v>
      </c>
      <c r="AV70">
        <v>61.696941527763514</v>
      </c>
      <c r="AW70">
        <v>7.4925525858295288</v>
      </c>
      <c r="AX70">
        <v>12.217458014866185</v>
      </c>
      <c r="AY70" s="69">
        <v>35.472730094505614</v>
      </c>
      <c r="AZ70" s="69">
        <v>42.245572495619072</v>
      </c>
      <c r="BA70" s="70">
        <v>15.481464151369826</v>
      </c>
      <c r="BB70" s="70">
        <v>68.834828516127402</v>
      </c>
      <c r="BC70">
        <v>13.862635635375876</v>
      </c>
      <c r="BD70" s="69">
        <v>5.4678267541689358</v>
      </c>
      <c r="BE70">
        <v>39.392802165563381</v>
      </c>
      <c r="BF70" s="69">
        <v>12.374404584368822</v>
      </c>
      <c r="BG70" s="69">
        <v>47.215145322912761</v>
      </c>
      <c r="BH70">
        <v>1514.0065308210164</v>
      </c>
      <c r="BI70">
        <v>8.8966959961267946</v>
      </c>
      <c r="BJ70">
        <v>8.5110259198544327</v>
      </c>
      <c r="BK70">
        <v>19.037813650573739</v>
      </c>
      <c r="BL70">
        <v>15.107629854004246</v>
      </c>
      <c r="BM70">
        <v>36.388652559608211</v>
      </c>
      <c r="BN70">
        <v>6.3373204305716007</v>
      </c>
      <c r="BO70">
        <v>16.480556459498846</v>
      </c>
      <c r="BP70">
        <v>13.723426170133521</v>
      </c>
      <c r="BQ70">
        <v>12.875316314149218</v>
      </c>
      <c r="BR70" s="69">
        <v>1.3569950600930127</v>
      </c>
      <c r="BS70">
        <v>22.906906542892557</v>
      </c>
      <c r="BT70">
        <v>3.6219716527998633</v>
      </c>
      <c r="BU70">
        <v>16.922073002338703</v>
      </c>
      <c r="BV70">
        <v>2.0560592431952647</v>
      </c>
      <c r="BW70">
        <v>68.299078696079135</v>
      </c>
      <c r="BX70">
        <v>5.3143935132820079</v>
      </c>
      <c r="BY70" s="69">
        <v>2.9696834256316085</v>
      </c>
      <c r="BZ70" s="69">
        <v>93.753302597668608</v>
      </c>
      <c r="CA70">
        <v>39.25920881210839</v>
      </c>
      <c r="CB70" s="69">
        <v>15.282751604658127</v>
      </c>
      <c r="CC70" s="69">
        <v>1.001091002088766</v>
      </c>
      <c r="CD70" s="69">
        <v>7.4122546038653434</v>
      </c>
      <c r="CE70" s="69">
        <v>0.33514102027888237</v>
      </c>
      <c r="CF70" s="69">
        <v>27.338801566007149</v>
      </c>
      <c r="CG70" s="69">
        <v>1.4922731451500781</v>
      </c>
      <c r="CH70">
        <v>103.46646451491651</v>
      </c>
      <c r="CI70" s="69">
        <v>7.4064462872784294</v>
      </c>
      <c r="CJ70">
        <v>0</v>
      </c>
      <c r="CK70">
        <v>0</v>
      </c>
    </row>
    <row r="71" spans="1:89">
      <c r="A71" s="68" t="s">
        <v>792</v>
      </c>
      <c r="B71">
        <v>2.7848184451769846</v>
      </c>
      <c r="C71">
        <v>26.923400154278792</v>
      </c>
      <c r="D71">
        <v>5.1574564599544956</v>
      </c>
      <c r="E71">
        <v>9.5881814578917623</v>
      </c>
      <c r="F71">
        <v>3.4730776930296345</v>
      </c>
      <c r="G71">
        <v>13.392066631439286</v>
      </c>
      <c r="H71">
        <v>8.5754803919335654</v>
      </c>
      <c r="I71" s="69">
        <v>0.71667872991422354</v>
      </c>
      <c r="J71">
        <v>0.9542702542974304</v>
      </c>
      <c r="K71">
        <v>56.664918037171709</v>
      </c>
      <c r="L71">
        <v>0.11378029149598924</v>
      </c>
      <c r="M71">
        <v>0.6735417394170361</v>
      </c>
      <c r="N71" s="69">
        <v>0.22058344931165338</v>
      </c>
      <c r="O71" s="69">
        <v>0.50979447221066543</v>
      </c>
      <c r="P71" s="69">
        <v>8.7716064941487357E-2</v>
      </c>
      <c r="Q71">
        <v>0</v>
      </c>
      <c r="R71" s="69">
        <v>2.5128339495774901</v>
      </c>
      <c r="S71" s="69">
        <v>6.0357781784767397</v>
      </c>
      <c r="T71" s="69">
        <v>0.2858126378706235</v>
      </c>
      <c r="U71" s="69">
        <v>0</v>
      </c>
      <c r="V71" s="69">
        <v>1.4236174393315759</v>
      </c>
      <c r="W71">
        <v>6.9723512345769025</v>
      </c>
      <c r="X71">
        <v>7.2303482625774524</v>
      </c>
      <c r="Y71" s="70">
        <v>3.8410194602604695</v>
      </c>
      <c r="Z71" s="70">
        <v>2.1938214758931629</v>
      </c>
      <c r="AA71" s="68">
        <v>0.49240726617741826</v>
      </c>
      <c r="AB71">
        <v>39.896623666486093</v>
      </c>
      <c r="AC71" s="69">
        <v>0.41004857726793909</v>
      </c>
      <c r="AD71">
        <v>51.060074569689412</v>
      </c>
      <c r="AE71">
        <v>7.5859683094030093</v>
      </c>
      <c r="AF71">
        <v>8.222993614138872</v>
      </c>
      <c r="AG71">
        <v>18.235333570711532</v>
      </c>
      <c r="AH71">
        <v>10.149874896576243</v>
      </c>
      <c r="AI71" s="69">
        <v>0.46048766016351378</v>
      </c>
      <c r="AJ71" s="69">
        <v>4.9230752348135036</v>
      </c>
      <c r="AK71" s="69">
        <v>0.49187096797559932</v>
      </c>
      <c r="AL71" s="69">
        <v>2.9295906522612984</v>
      </c>
      <c r="AM71" s="69">
        <v>0.35969283956143611</v>
      </c>
      <c r="AN71">
        <v>8.6825162157104716E-2</v>
      </c>
      <c r="AO71">
        <v>19.698661140898501</v>
      </c>
      <c r="AP71">
        <v>6.4622759308341253</v>
      </c>
      <c r="AQ71">
        <v>8.6174043285619906</v>
      </c>
      <c r="AR71">
        <v>12.881200765827199</v>
      </c>
      <c r="AS71" s="69">
        <v>5.600105829598224</v>
      </c>
      <c r="AT71" s="69">
        <v>3.2286072803617194</v>
      </c>
      <c r="AU71">
        <v>21.058942681756424</v>
      </c>
      <c r="AV71">
        <v>0.68784778212678765</v>
      </c>
      <c r="AW71">
        <v>1.4501395513724467</v>
      </c>
      <c r="AX71">
        <v>4.2177102525767163</v>
      </c>
      <c r="AY71" s="69">
        <v>7.5389887096008703</v>
      </c>
      <c r="AZ71" s="69">
        <v>2.0431041717227778</v>
      </c>
      <c r="BA71" s="70">
        <v>5.4240153769127428E-2</v>
      </c>
      <c r="BB71" s="70">
        <v>4.7894860240536028</v>
      </c>
      <c r="BC71">
        <v>1.4627224138987549</v>
      </c>
      <c r="BD71" s="69">
        <v>0.57694027016250882</v>
      </c>
      <c r="BE71">
        <v>14.590973081871097</v>
      </c>
      <c r="BF71" s="69">
        <v>4.583441498674242</v>
      </c>
      <c r="BG71" s="69">
        <v>1.8983017790766694</v>
      </c>
      <c r="BH71">
        <v>16.977758213704643</v>
      </c>
      <c r="BI71">
        <v>8.766385985987867</v>
      </c>
      <c r="BJ71">
        <v>5.0010160288319652</v>
      </c>
      <c r="BK71">
        <v>21.97512918674812</v>
      </c>
      <c r="BL71">
        <v>26.445026732717384</v>
      </c>
      <c r="BM71">
        <v>26.27514663552903</v>
      </c>
      <c r="BN71">
        <v>1.9175797112312891</v>
      </c>
      <c r="BO71">
        <v>16.763225127513223</v>
      </c>
      <c r="BP71">
        <v>8.1973583329046349</v>
      </c>
      <c r="BQ71">
        <v>6.4136479026047146</v>
      </c>
      <c r="BR71" s="69">
        <v>0.67596696723063066</v>
      </c>
      <c r="BS71">
        <v>2.7264366698667133</v>
      </c>
      <c r="BT71">
        <v>8.7549616391098493</v>
      </c>
      <c r="BU71">
        <v>10.13316153592392</v>
      </c>
      <c r="BV71">
        <v>1.2311955181760352</v>
      </c>
      <c r="BW71">
        <v>40.898393304797864</v>
      </c>
      <c r="BX71">
        <v>1.2182402922758928</v>
      </c>
      <c r="BY71" s="69">
        <v>0.68075275106492605</v>
      </c>
      <c r="BZ71" s="69">
        <v>0.91920293718443014</v>
      </c>
      <c r="CA71">
        <v>0.64593009486728836</v>
      </c>
      <c r="CB71" s="69">
        <v>0.25144646294515782</v>
      </c>
      <c r="CC71" s="69">
        <v>0.22512624911935988</v>
      </c>
      <c r="CD71" s="69">
        <v>0.69437616429642479</v>
      </c>
      <c r="CE71" s="69">
        <v>9.145004675873137E-3</v>
      </c>
      <c r="CF71" s="69">
        <v>0.60788503056407184</v>
      </c>
      <c r="CG71" s="69">
        <v>0.19602774718210117</v>
      </c>
      <c r="CH71">
        <v>23.795173464326886</v>
      </c>
      <c r="CI71" s="69">
        <v>1.7033313642856938</v>
      </c>
      <c r="CJ71">
        <v>0</v>
      </c>
      <c r="CK71">
        <v>0</v>
      </c>
    </row>
    <row r="72" spans="1:89">
      <c r="A72" s="68" t="s">
        <v>793</v>
      </c>
      <c r="B72">
        <v>21.22329702929348</v>
      </c>
      <c r="C72">
        <v>145.57631168561142</v>
      </c>
      <c r="D72">
        <v>15.347670069094818</v>
      </c>
      <c r="E72">
        <v>24.880955079805926</v>
      </c>
      <c r="F72">
        <v>6.6637418719086101</v>
      </c>
      <c r="G72">
        <v>26.946517529112064</v>
      </c>
      <c r="H72">
        <v>9.8674994107221448</v>
      </c>
      <c r="I72" s="69">
        <v>5.4256577345711001</v>
      </c>
      <c r="J72">
        <v>2.6651610414359732</v>
      </c>
      <c r="K72">
        <v>236.99121394971536</v>
      </c>
      <c r="L72">
        <v>0.40303113597477452</v>
      </c>
      <c r="M72">
        <v>1.8369186789730299</v>
      </c>
      <c r="N72" s="69">
        <v>1.0092411093773619</v>
      </c>
      <c r="O72" s="69">
        <v>1.5876973545070836</v>
      </c>
      <c r="P72" s="69">
        <v>0.22008395234814807</v>
      </c>
      <c r="Q72">
        <v>6.1275596429497307E-2</v>
      </c>
      <c r="R72" s="69">
        <v>3.0010795836878983</v>
      </c>
      <c r="S72" s="69">
        <v>9.5382892304152946</v>
      </c>
      <c r="T72" s="69">
        <v>0.94490851238155271</v>
      </c>
      <c r="U72" s="69">
        <v>1.2548345512772523E-2</v>
      </c>
      <c r="V72" s="69">
        <v>3.1918340199219766</v>
      </c>
      <c r="W72">
        <v>16.505421423388043</v>
      </c>
      <c r="X72">
        <v>14.880792862841854</v>
      </c>
      <c r="Y72" s="70">
        <v>5.6718181712678417</v>
      </c>
      <c r="Z72" s="70">
        <v>6.7194155952217889</v>
      </c>
      <c r="AA72" s="68">
        <v>2.2093186131317299</v>
      </c>
      <c r="AB72">
        <v>210.84098493845715</v>
      </c>
      <c r="AC72" s="69">
        <v>1.6086484399021617</v>
      </c>
      <c r="AD72">
        <v>155.9936060641304</v>
      </c>
      <c r="AE72">
        <v>13.231097564158672</v>
      </c>
      <c r="AF72">
        <v>33.86809049105846</v>
      </c>
      <c r="AG72">
        <v>107.60327926510733</v>
      </c>
      <c r="AH72">
        <v>48.521612203713715</v>
      </c>
      <c r="AI72" s="69">
        <v>2.6020465735279865</v>
      </c>
      <c r="AJ72" s="69">
        <v>15.764655299559131</v>
      </c>
      <c r="AK72" s="69">
        <v>3.4044927605306379</v>
      </c>
      <c r="AL72" s="69">
        <v>5.5438024553640926</v>
      </c>
      <c r="AM72" s="69">
        <v>1.3609699319600841</v>
      </c>
      <c r="AN72">
        <v>0.20503400764918023</v>
      </c>
      <c r="AO72">
        <v>23.133602481017842</v>
      </c>
      <c r="AP72">
        <v>1261.7405494202121</v>
      </c>
      <c r="AQ72">
        <v>1538.0126521646991</v>
      </c>
      <c r="AR72">
        <v>233.15240102469298</v>
      </c>
      <c r="AS72" s="69">
        <v>9.0482852452124032</v>
      </c>
      <c r="AT72" s="69">
        <v>8.3442029298355713</v>
      </c>
      <c r="AU72">
        <v>33.308422918400296</v>
      </c>
      <c r="AV72">
        <v>22.932500380911112</v>
      </c>
      <c r="AW72">
        <v>5.7048127414650711</v>
      </c>
      <c r="AX72">
        <v>32.380797709764579</v>
      </c>
      <c r="AY72" s="69">
        <v>17.02718897916548</v>
      </c>
      <c r="AZ72" s="69">
        <v>4.6401539121468849</v>
      </c>
      <c r="BA72" s="70">
        <v>0.17611806602410945</v>
      </c>
      <c r="BB72" s="70">
        <v>24.060296359783578</v>
      </c>
      <c r="BC72">
        <v>11.500776456785319</v>
      </c>
      <c r="BD72" s="69">
        <v>4.5362407884149762</v>
      </c>
      <c r="BE72">
        <v>189.71841087704189</v>
      </c>
      <c r="BF72" s="69">
        <v>59.595972975700583</v>
      </c>
      <c r="BG72" s="69">
        <v>5.3304099522117063</v>
      </c>
      <c r="BH72">
        <v>42.188272770708949</v>
      </c>
      <c r="BI72">
        <v>31.653421785592844</v>
      </c>
      <c r="BJ72">
        <v>188.55493715648333</v>
      </c>
      <c r="BK72">
        <v>54.72330143197329</v>
      </c>
      <c r="BL72">
        <v>41.205465346654421</v>
      </c>
      <c r="BM72">
        <v>60.217066647932278</v>
      </c>
      <c r="BN72">
        <v>8.1177786655783688</v>
      </c>
      <c r="BO72">
        <v>55.578794280424653</v>
      </c>
      <c r="BP72">
        <v>20.079390020816682</v>
      </c>
      <c r="BQ72">
        <v>14.11907311058749</v>
      </c>
      <c r="BR72" s="69">
        <v>1.4880809136397004</v>
      </c>
      <c r="BS72">
        <v>101.13472745242898</v>
      </c>
      <c r="BT72">
        <v>2804.9441429366852</v>
      </c>
      <c r="BU72">
        <v>32.113053961295407</v>
      </c>
      <c r="BV72">
        <v>3.9017880028779333</v>
      </c>
      <c r="BW72">
        <v>129.61130704085892</v>
      </c>
      <c r="BX72">
        <v>2.5487649096205773</v>
      </c>
      <c r="BY72" s="69">
        <v>1.4242499899593006</v>
      </c>
      <c r="BZ72" s="69">
        <v>2.5696777765129415</v>
      </c>
      <c r="CA72">
        <v>54.785022090164951</v>
      </c>
      <c r="CB72" s="69">
        <v>21.326611248504534</v>
      </c>
      <c r="CC72" s="69">
        <v>0.56811042559038394</v>
      </c>
      <c r="CD72" s="69">
        <v>2.3685139386641527</v>
      </c>
      <c r="CE72" s="69">
        <v>2.0083859658136419E-2</v>
      </c>
      <c r="CF72" s="69">
        <v>2.0037120578894876</v>
      </c>
      <c r="CG72" s="69">
        <v>0.4742657980669176</v>
      </c>
      <c r="CH72">
        <v>100.71731731828616</v>
      </c>
      <c r="CI72" s="69">
        <v>7.20965391456979</v>
      </c>
      <c r="CJ72">
        <v>0</v>
      </c>
      <c r="CK72">
        <v>0</v>
      </c>
    </row>
    <row r="73" spans="1:89">
      <c r="A73" s="68" t="s">
        <v>794</v>
      </c>
      <c r="B73">
        <v>1.0996529713535994</v>
      </c>
      <c r="C73">
        <v>31.598251397319526</v>
      </c>
      <c r="D73">
        <v>6.7616260143815392</v>
      </c>
      <c r="E73">
        <v>1.0568425412393285</v>
      </c>
      <c r="F73">
        <v>0.71564121187193674</v>
      </c>
      <c r="G73">
        <v>0.15559703818749071</v>
      </c>
      <c r="H73">
        <v>9.6616245693175742</v>
      </c>
      <c r="I73" s="69">
        <v>1.9458280344374478E-2</v>
      </c>
      <c r="J73">
        <v>11.273920308339013</v>
      </c>
      <c r="K73">
        <v>1.5529008719839739</v>
      </c>
      <c r="L73">
        <v>0.1365429407898705</v>
      </c>
      <c r="M73">
        <v>6.7528104766410078</v>
      </c>
      <c r="N73" s="69">
        <v>4.4097608528461185</v>
      </c>
      <c r="O73" s="69">
        <v>1.7869244058065512</v>
      </c>
      <c r="P73" s="69">
        <v>8.8475199895473224</v>
      </c>
      <c r="Q73">
        <v>0.16767339099469908</v>
      </c>
      <c r="R73" s="69">
        <v>2.5662805615287079</v>
      </c>
      <c r="S73" s="69">
        <v>7.9286306859967786</v>
      </c>
      <c r="T73" s="69">
        <v>0.17149586091164523</v>
      </c>
      <c r="U73" s="69">
        <v>0.38751821401275288</v>
      </c>
      <c r="V73" s="69">
        <v>2.2850347464532126</v>
      </c>
      <c r="W73">
        <v>166.16293075729186</v>
      </c>
      <c r="X73">
        <v>1099.8352661013287</v>
      </c>
      <c r="Y73" s="70">
        <v>0.76545483712451157</v>
      </c>
      <c r="Z73" s="70">
        <v>0.65166159737914586</v>
      </c>
      <c r="AA73" s="68">
        <v>1.3409275905152223</v>
      </c>
      <c r="AB73">
        <v>3.4726712045817454</v>
      </c>
      <c r="AC73" s="69">
        <v>2.8526716610769576</v>
      </c>
      <c r="AD73">
        <v>10.295514025411794</v>
      </c>
      <c r="AE73">
        <v>0.61628030783728094</v>
      </c>
      <c r="AF73">
        <v>3.6598606343945748</v>
      </c>
      <c r="AG73">
        <v>6.4640364140400361</v>
      </c>
      <c r="AH73">
        <v>0.88429640836289358</v>
      </c>
      <c r="AI73" s="69">
        <v>5.3287572893328123</v>
      </c>
      <c r="AJ73" s="69">
        <v>4.1605461004561919</v>
      </c>
      <c r="AK73" s="69">
        <v>1.589198300225199</v>
      </c>
      <c r="AL73" s="69">
        <v>16.708806066422369</v>
      </c>
      <c r="AM73" s="69">
        <v>0.11696870235762567</v>
      </c>
      <c r="AN73">
        <v>0</v>
      </c>
      <c r="AO73">
        <v>2.7746162207882397</v>
      </c>
      <c r="AP73">
        <v>2.2460337869969118</v>
      </c>
      <c r="AQ73">
        <v>0.19454945527112807</v>
      </c>
      <c r="AR73">
        <v>0.43919925446495595</v>
      </c>
      <c r="AS73" s="69">
        <v>19.206148325939036</v>
      </c>
      <c r="AT73" s="69">
        <v>10.595814054109432</v>
      </c>
      <c r="AU73">
        <v>18.568278683588776</v>
      </c>
      <c r="AV73">
        <v>32.568037978033153</v>
      </c>
      <c r="AW73">
        <v>2.0855635994272146</v>
      </c>
      <c r="AX73">
        <v>1.0676996436629778</v>
      </c>
      <c r="AY73" s="69">
        <v>2.3503945150102505</v>
      </c>
      <c r="AZ73" s="69">
        <v>0.19581767043805537</v>
      </c>
      <c r="BA73" s="70">
        <v>9.1659853537084217</v>
      </c>
      <c r="BB73" s="70">
        <v>32.146371382541034</v>
      </c>
      <c r="BC73">
        <v>4.0175661540745775</v>
      </c>
      <c r="BD73" s="69">
        <v>1.5846449608640345</v>
      </c>
      <c r="BE73">
        <v>87.694991315533827</v>
      </c>
      <c r="BF73" s="69">
        <v>27.547502155349807</v>
      </c>
      <c r="BG73" s="69">
        <v>0.79334259096317628</v>
      </c>
      <c r="BH73">
        <v>3.5026325735461481</v>
      </c>
      <c r="BI73">
        <v>0.55762252086759811</v>
      </c>
      <c r="BJ73">
        <v>0.87211944652443241</v>
      </c>
      <c r="BK73">
        <v>3.4602771221865276</v>
      </c>
      <c r="BL73">
        <v>1.5576781659073902</v>
      </c>
      <c r="BM73">
        <v>1.2805515198844331</v>
      </c>
      <c r="BN73">
        <v>0.22666670455415952</v>
      </c>
      <c r="BO73">
        <v>3.4364760891845507</v>
      </c>
      <c r="BP73">
        <v>1.1643908407209855</v>
      </c>
      <c r="BQ73">
        <v>1.8662685724098798</v>
      </c>
      <c r="BR73" s="69">
        <v>0.19669553522222652</v>
      </c>
      <c r="BS73">
        <v>3.4681707710169545</v>
      </c>
      <c r="BT73">
        <v>4.6852461169928281</v>
      </c>
      <c r="BU73">
        <v>13.188782632352382</v>
      </c>
      <c r="BV73">
        <v>1.6024584242127786</v>
      </c>
      <c r="BW73">
        <v>53.231167528235183</v>
      </c>
      <c r="BX73">
        <v>0.67573674786793214</v>
      </c>
      <c r="BY73" s="69">
        <v>0.37760173672090597</v>
      </c>
      <c r="BZ73" s="69">
        <v>0.33379907965447714</v>
      </c>
      <c r="CA73">
        <v>46.746191729204114</v>
      </c>
      <c r="CB73" s="69">
        <v>18.197270354587758</v>
      </c>
      <c r="CC73" s="69">
        <v>0.14397909115791099</v>
      </c>
      <c r="CD73" s="69">
        <v>3.3474107834088027</v>
      </c>
      <c r="CE73" s="69">
        <v>4.2040912368538581E-2</v>
      </c>
      <c r="CF73" s="69">
        <v>14.297678470945621</v>
      </c>
      <c r="CG73" s="69">
        <v>3.5623005465470459</v>
      </c>
      <c r="CH73">
        <v>19.796603417475648</v>
      </c>
      <c r="CI73" s="69">
        <v>1.4171014789139507</v>
      </c>
      <c r="CJ73">
        <v>0</v>
      </c>
      <c r="CK73">
        <v>0</v>
      </c>
    </row>
    <row r="74" spans="1:89">
      <c r="A74" s="68" t="s">
        <v>795</v>
      </c>
      <c r="B74">
        <v>0.13360961483538286</v>
      </c>
      <c r="C74">
        <v>3.8392386586021492</v>
      </c>
      <c r="D74">
        <v>0.82154849845981393</v>
      </c>
      <c r="E74">
        <v>0.12840807832567469</v>
      </c>
      <c r="F74">
        <v>8.6951564874906406E-2</v>
      </c>
      <c r="G74">
        <v>1.8905291835993317E-2</v>
      </c>
      <c r="H74">
        <v>1.1739030139677598</v>
      </c>
      <c r="I74" s="69">
        <v>2.3642125378614473E-3</v>
      </c>
      <c r="J74">
        <v>1.3697995543337791</v>
      </c>
      <c r="K74">
        <v>0.18867996794289738</v>
      </c>
      <c r="L74">
        <v>1.6590188179975193E-2</v>
      </c>
      <c r="M74">
        <v>0.82047739636418726</v>
      </c>
      <c r="N74" s="69">
        <v>0.53579307691923039</v>
      </c>
      <c r="O74" s="69">
        <v>0.217114205862485</v>
      </c>
      <c r="P74" s="69">
        <v>1.0749879906173176</v>
      </c>
      <c r="Q74">
        <v>2.0372588236967137E-2</v>
      </c>
      <c r="R74" s="69">
        <v>0.3118072394814872</v>
      </c>
      <c r="S74" s="69">
        <v>0.96334145382615466</v>
      </c>
      <c r="T74" s="69">
        <v>2.0837024515163474E-2</v>
      </c>
      <c r="U74" s="69">
        <v>4.7084089858099858E-2</v>
      </c>
      <c r="V74" s="69">
        <v>0.27763541800216607</v>
      </c>
      <c r="W74">
        <v>20.189064874777952</v>
      </c>
      <c r="X74">
        <v>133.63176394211484</v>
      </c>
      <c r="Y74" s="70">
        <v>9.3004000922396982E-2</v>
      </c>
      <c r="Z74" s="70">
        <v>7.9177938219602867E-2</v>
      </c>
      <c r="AA74" s="68">
        <v>0.1629248713531341</v>
      </c>
      <c r="AB74">
        <v>0.42193516880417359</v>
      </c>
      <c r="AC74" s="69">
        <v>0.34660422134734103</v>
      </c>
      <c r="AD74">
        <v>1.2509216082727495</v>
      </c>
      <c r="AE74">
        <v>7.4879054306936532E-2</v>
      </c>
      <c r="AF74">
        <v>0.44467898732699462</v>
      </c>
      <c r="AG74">
        <v>0.78539088063270934</v>
      </c>
      <c r="AH74">
        <v>0.10744344406785286</v>
      </c>
      <c r="AI74" s="69">
        <v>0.64745263053543556</v>
      </c>
      <c r="AJ74" s="69">
        <v>0.50551308137015616</v>
      </c>
      <c r="AK74" s="69">
        <v>0.19309016418949632</v>
      </c>
      <c r="AL74" s="69">
        <v>2.030146965497484</v>
      </c>
      <c r="AM74" s="69">
        <v>1.4211886546861875E-2</v>
      </c>
      <c r="AN74">
        <v>0</v>
      </c>
      <c r="AO74">
        <v>0.33712035908855542</v>
      </c>
      <c r="AP74">
        <v>0.27289673833966083</v>
      </c>
      <c r="AQ74">
        <v>2.3638073521697018E-2</v>
      </c>
      <c r="AR74">
        <v>5.336341987310541E-2</v>
      </c>
      <c r="AS74" s="69">
        <v>2.3335780897688281</v>
      </c>
      <c r="AT74" s="69">
        <v>1.2874085475295562</v>
      </c>
      <c r="AU74">
        <v>2.2560758963953176</v>
      </c>
      <c r="AV74">
        <v>3.9570692969008623</v>
      </c>
      <c r="AW74">
        <v>0.25339935097084643</v>
      </c>
      <c r="AX74">
        <v>0.12972723383276752</v>
      </c>
      <c r="AY74" s="69">
        <v>0.28557673560883451</v>
      </c>
      <c r="AZ74" s="69">
        <v>2.379216371596346E-2</v>
      </c>
      <c r="BA74" s="70">
        <v>1.1136820475174667</v>
      </c>
      <c r="BB74" s="70">
        <v>3.9058361234540602</v>
      </c>
      <c r="BC74">
        <v>0.48814078659818261</v>
      </c>
      <c r="BD74" s="69">
        <v>0.19253692609156156</v>
      </c>
      <c r="BE74">
        <v>10.655083301632885</v>
      </c>
      <c r="BF74" s="69">
        <v>3.3470660731472224</v>
      </c>
      <c r="BG74" s="69">
        <v>9.639240812546343E-2</v>
      </c>
      <c r="BH74">
        <v>0.4255755235993296</v>
      </c>
      <c r="BI74">
        <v>6.7752038304362452E-2</v>
      </c>
      <c r="BJ74">
        <v>0.10596392350683508</v>
      </c>
      <c r="BK74">
        <v>0.42042926774429235</v>
      </c>
      <c r="BL74">
        <v>0.18926041688241815</v>
      </c>
      <c r="BM74">
        <v>0.15558908110621295</v>
      </c>
      <c r="BN74">
        <v>2.75403712629523E-2</v>
      </c>
      <c r="BO74">
        <v>0.41753740373362724</v>
      </c>
      <c r="BP74">
        <v>0.14147537068451471</v>
      </c>
      <c r="BQ74">
        <v>0.22675465045315973</v>
      </c>
      <c r="BR74" s="69">
        <v>2.3898825707288129E-2</v>
      </c>
      <c r="BS74">
        <v>0.4213883588460795</v>
      </c>
      <c r="BT74">
        <v>0.56926498214234644</v>
      </c>
      <c r="BU74">
        <v>1.6024584242127786</v>
      </c>
      <c r="BV74">
        <v>0.19470129070377212</v>
      </c>
      <c r="BW74">
        <v>6.4676729622533591</v>
      </c>
      <c r="BX74">
        <v>8.2103107948332019E-2</v>
      </c>
      <c r="BY74" s="69">
        <v>4.5879221826091006E-2</v>
      </c>
      <c r="BZ74" s="69">
        <v>4.0557128136653756E-2</v>
      </c>
      <c r="CA74">
        <v>5.679737912472361</v>
      </c>
      <c r="CB74" s="69">
        <v>2.2109977842727928</v>
      </c>
      <c r="CC74" s="69">
        <v>1.7493692478525762E-2</v>
      </c>
      <c r="CD74" s="69">
        <v>0.40671582500843612</v>
      </c>
      <c r="CE74" s="69">
        <v>5.1080388588176911E-3</v>
      </c>
      <c r="CF74" s="69">
        <v>1.7371910623691851</v>
      </c>
      <c r="CG74" s="69">
        <v>0.43282527883878907</v>
      </c>
      <c r="CH74">
        <v>2.4053193385199574</v>
      </c>
      <c r="CI74" s="69">
        <v>0.17218012201365809</v>
      </c>
      <c r="CJ74">
        <v>0</v>
      </c>
      <c r="CK74">
        <v>0</v>
      </c>
    </row>
    <row r="75" spans="1:89">
      <c r="A75" s="68" t="s">
        <v>796</v>
      </c>
      <c r="B75">
        <v>4.4383028496849599</v>
      </c>
      <c r="C75">
        <v>127.53351545911404</v>
      </c>
      <c r="D75">
        <v>27.290558739811384</v>
      </c>
      <c r="E75">
        <v>4.2655159260625695</v>
      </c>
      <c r="F75">
        <v>2.888395259909573</v>
      </c>
      <c r="G75">
        <v>0.62800428497002381</v>
      </c>
      <c r="H75">
        <v>38.995225744540555</v>
      </c>
      <c r="I75" s="69">
        <v>7.8535450139420371E-2</v>
      </c>
      <c r="J75">
        <v>45.502603034873687</v>
      </c>
      <c r="K75">
        <v>6.2676540189954979</v>
      </c>
      <c r="L75">
        <v>0.55110015522995215</v>
      </c>
      <c r="M75">
        <v>27.254978400109181</v>
      </c>
      <c r="N75" s="69">
        <v>17.798209680208888</v>
      </c>
      <c r="O75" s="69">
        <v>7.2121950188525323</v>
      </c>
      <c r="P75" s="69">
        <v>35.709423068185103</v>
      </c>
      <c r="Q75">
        <v>0.67674558106460703</v>
      </c>
      <c r="R75" s="69">
        <v>10.357749786556512</v>
      </c>
      <c r="S75" s="69">
        <v>32.000699388319738</v>
      </c>
      <c r="T75" s="69">
        <v>0.6921734292741506</v>
      </c>
      <c r="U75" s="69">
        <v>1.5640599701563269</v>
      </c>
      <c r="V75" s="69">
        <v>9.2226152168067301</v>
      </c>
      <c r="W75">
        <v>670.64922143965327</v>
      </c>
      <c r="X75">
        <v>4439.0386084374068</v>
      </c>
      <c r="Y75" s="70">
        <v>3.0894477379831757</v>
      </c>
      <c r="Z75" s="70">
        <v>2.6301675165010669</v>
      </c>
      <c r="AA75" s="68">
        <v>5.4121099121653513</v>
      </c>
      <c r="AB75">
        <v>14.016027696757797</v>
      </c>
      <c r="AC75" s="69">
        <v>11.513651208515824</v>
      </c>
      <c r="AD75">
        <v>41.553663226781097</v>
      </c>
      <c r="AE75">
        <v>2.4873653031756287</v>
      </c>
      <c r="AF75">
        <v>14.771541846595921</v>
      </c>
      <c r="AG75">
        <v>26.089459115075694</v>
      </c>
      <c r="AH75">
        <v>3.569103500327079</v>
      </c>
      <c r="AI75" s="69">
        <v>21.507365758683811</v>
      </c>
      <c r="AJ75" s="69">
        <v>16.792355492997245</v>
      </c>
      <c r="AK75" s="69">
        <v>6.4141538543035068</v>
      </c>
      <c r="AL75" s="69">
        <v>67.43831327818927</v>
      </c>
      <c r="AM75" s="69">
        <v>0.47209668733834448</v>
      </c>
      <c r="AN75">
        <v>0</v>
      </c>
      <c r="AO75">
        <v>11.198612107916299</v>
      </c>
      <c r="AP75">
        <v>9.0652036751616638</v>
      </c>
      <c r="AQ75">
        <v>0.7852199050320674</v>
      </c>
      <c r="AR75">
        <v>1.7726495116653629</v>
      </c>
      <c r="AS75" s="69">
        <v>77.517821591987442</v>
      </c>
      <c r="AT75" s="69">
        <v>42.765702395364059</v>
      </c>
      <c r="AU75">
        <v>74.943319703554579</v>
      </c>
      <c r="AV75">
        <v>131.44766533811571</v>
      </c>
      <c r="AW75">
        <v>8.4175309008105188</v>
      </c>
      <c r="AX75">
        <v>4.3093362128998693</v>
      </c>
      <c r="AY75" s="69">
        <v>9.4864133918658791</v>
      </c>
      <c r="AZ75" s="69">
        <v>0.79033854076171806</v>
      </c>
      <c r="BA75" s="70">
        <v>36.994779239725574</v>
      </c>
      <c r="BB75" s="70">
        <v>129.74577928756835</v>
      </c>
      <c r="BC75">
        <v>16.215274977594113</v>
      </c>
      <c r="BD75" s="69">
        <v>6.3957761482556039</v>
      </c>
      <c r="BE75">
        <v>353.94523544980865</v>
      </c>
      <c r="BF75" s="69">
        <v>111.18431041685137</v>
      </c>
      <c r="BG75" s="69">
        <v>3.2020053362053678</v>
      </c>
      <c r="BH75">
        <v>14.136954600716855</v>
      </c>
      <c r="BI75">
        <v>2.250616956337359</v>
      </c>
      <c r="BJ75">
        <v>3.5199561367168828</v>
      </c>
      <c r="BK75">
        <v>13.966004014153445</v>
      </c>
      <c r="BL75">
        <v>6.2869356267266907</v>
      </c>
      <c r="BM75">
        <v>5.1684264108116817</v>
      </c>
      <c r="BN75">
        <v>0.91484814478615639</v>
      </c>
      <c r="BO75">
        <v>13.869940805714068</v>
      </c>
      <c r="BP75">
        <v>4.6995909811052945</v>
      </c>
      <c r="BQ75">
        <v>7.5324355401034833</v>
      </c>
      <c r="BR75" s="69">
        <v>0.7938816856217088</v>
      </c>
      <c r="BS75">
        <v>13.997863523481529</v>
      </c>
      <c r="BT75">
        <v>18.910094124447248</v>
      </c>
      <c r="BU75">
        <v>53.231167528235197</v>
      </c>
      <c r="BV75">
        <v>6.46767296225336</v>
      </c>
      <c r="BW75">
        <v>214.84600022660624</v>
      </c>
      <c r="BX75">
        <v>2.7273370889066642</v>
      </c>
      <c r="BY75" s="69">
        <v>1.5240361348466613</v>
      </c>
      <c r="BZ75" s="69">
        <v>1.3472444898948917</v>
      </c>
      <c r="CA75">
        <v>188.67202778369224</v>
      </c>
      <c r="CB75" s="69">
        <v>73.445895182584863</v>
      </c>
      <c r="CC75" s="69">
        <v>0.58111315772157845</v>
      </c>
      <c r="CD75" s="69">
        <v>13.510464852181222</v>
      </c>
      <c r="CE75" s="69">
        <v>0.16968107760301884</v>
      </c>
      <c r="CF75" s="69">
        <v>57.706775459684685</v>
      </c>
      <c r="CG75" s="69">
        <v>14.3777801534172</v>
      </c>
      <c r="CH75">
        <v>79.900953892491444</v>
      </c>
      <c r="CI75" s="69">
        <v>5.7195548923171371</v>
      </c>
      <c r="CJ75">
        <v>0</v>
      </c>
      <c r="CK75">
        <v>0</v>
      </c>
    </row>
    <row r="76" spans="1:89">
      <c r="A76" s="68" t="s">
        <v>797</v>
      </c>
      <c r="B76">
        <v>1.1673843200399479</v>
      </c>
      <c r="C76">
        <v>122.98924389081475</v>
      </c>
      <c r="D76">
        <v>9.0398063396524542</v>
      </c>
      <c r="E76">
        <v>7.6234282984552308</v>
      </c>
      <c r="F76">
        <v>2.182355719801557E-2</v>
      </c>
      <c r="G76">
        <v>1.5870705121608437E-2</v>
      </c>
      <c r="H76">
        <v>11.959962980528719</v>
      </c>
      <c r="I76" s="69">
        <v>1.293817157299689E-2</v>
      </c>
      <c r="J76">
        <v>0.26295462051638241</v>
      </c>
      <c r="K76">
        <v>2.3708698729686684</v>
      </c>
      <c r="L76">
        <v>1.2897886321000132</v>
      </c>
      <c r="M76">
        <v>0.52047055860529423</v>
      </c>
      <c r="N76" s="69">
        <v>8.0089177068866355E-2</v>
      </c>
      <c r="O76" s="69">
        <v>0.61220312116272979</v>
      </c>
      <c r="P76" s="69">
        <v>9.3686495733218494E-2</v>
      </c>
      <c r="Q76">
        <v>1.5351599896362447E-2</v>
      </c>
      <c r="R76" s="69">
        <v>0.11252846909869973</v>
      </c>
      <c r="S76" s="69">
        <v>0.14547908917549154</v>
      </c>
      <c r="T76" s="69">
        <v>1.5203510850094991E-2</v>
      </c>
      <c r="U76" s="69">
        <v>1.1490517420776093E-2</v>
      </c>
      <c r="V76" s="69">
        <v>48.076406039047043</v>
      </c>
      <c r="W76">
        <v>1159.7799760053506</v>
      </c>
      <c r="X76">
        <v>2125.0232011626408</v>
      </c>
      <c r="Y76" s="70">
        <v>15.334599340269618</v>
      </c>
      <c r="Z76" s="70">
        <v>48.158274332220486</v>
      </c>
      <c r="AA76" s="68">
        <v>18.83273293835903</v>
      </c>
      <c r="AB76">
        <v>7.7905690241726182</v>
      </c>
      <c r="AC76" s="69">
        <v>0.4252120524577796</v>
      </c>
      <c r="AD76">
        <v>4.7550747202020162E-2</v>
      </c>
      <c r="AE76">
        <v>1.0791870632997462E-2</v>
      </c>
      <c r="AF76">
        <v>6.8171707332681644</v>
      </c>
      <c r="AG76">
        <v>2.0671626246928607</v>
      </c>
      <c r="AH76">
        <v>2.0150453126550904E-2</v>
      </c>
      <c r="AI76" s="69">
        <v>0.16579063951836395</v>
      </c>
      <c r="AJ76" s="69">
        <v>1.0122401800112673</v>
      </c>
      <c r="AK76" s="69">
        <v>0.21968633365705464</v>
      </c>
      <c r="AL76" s="69">
        <v>0.24941815005833584</v>
      </c>
      <c r="AM76" s="69">
        <v>0.51215488503746487</v>
      </c>
      <c r="AN76">
        <v>9.5826504827964093E-2</v>
      </c>
      <c r="AO76">
        <v>36.62620128729116</v>
      </c>
      <c r="AP76">
        <v>10.231360229790289</v>
      </c>
      <c r="AQ76">
        <v>2.2208765159513479</v>
      </c>
      <c r="AR76">
        <v>54.071186701654455</v>
      </c>
      <c r="AS76" s="69">
        <v>0.63378823380473293</v>
      </c>
      <c r="AT76" s="69">
        <v>10.807448710840816</v>
      </c>
      <c r="AU76">
        <v>18.195884943712738</v>
      </c>
      <c r="AV76">
        <v>7.6371525872677939</v>
      </c>
      <c r="AW76">
        <v>1.99508805956358</v>
      </c>
      <c r="AX76">
        <v>12.013405041307564</v>
      </c>
      <c r="AY76" s="69">
        <v>0.98810431376544305</v>
      </c>
      <c r="AZ76" s="69">
        <v>0.65792466997553922</v>
      </c>
      <c r="BA76" s="70">
        <v>0.83644077853772825</v>
      </c>
      <c r="BB76" s="70">
        <v>7.8765389641950296</v>
      </c>
      <c r="BC76">
        <v>12.702351840233709</v>
      </c>
      <c r="BD76" s="69">
        <v>5.0101770730854014</v>
      </c>
      <c r="BE76">
        <v>48.399606880744486</v>
      </c>
      <c r="BF76" s="69">
        <v>15.203699263371959</v>
      </c>
      <c r="BG76" s="69">
        <v>15.050616137972161</v>
      </c>
      <c r="BH76">
        <v>1.0528570218047049</v>
      </c>
      <c r="BI76">
        <v>0.32858646704034106</v>
      </c>
      <c r="BJ76">
        <v>1.4727978550227757E-2</v>
      </c>
      <c r="BK76">
        <v>43.36822159476516</v>
      </c>
      <c r="BL76">
        <v>0.22672203882987443</v>
      </c>
      <c r="BM76">
        <v>0.47845565225175385</v>
      </c>
      <c r="BN76">
        <v>1.8238877758096652E-2</v>
      </c>
      <c r="BO76">
        <v>8.4451011936739595E-2</v>
      </c>
      <c r="BP76">
        <v>1.6997806493897472E-2</v>
      </c>
      <c r="BQ76">
        <v>23.131854131701456</v>
      </c>
      <c r="BR76" s="69">
        <v>2.4379837373793647</v>
      </c>
      <c r="BS76">
        <v>11.573406367739755</v>
      </c>
      <c r="BT76">
        <v>2.4234823434503889</v>
      </c>
      <c r="BU76">
        <v>13.416212803263234</v>
      </c>
      <c r="BV76">
        <v>1.6300915578730644</v>
      </c>
      <c r="BW76">
        <v>54.149097095065208</v>
      </c>
      <c r="BX76">
        <v>74.666016510584143</v>
      </c>
      <c r="BY76" s="69">
        <v>41.723374668294234</v>
      </c>
      <c r="BZ76" s="69">
        <v>3.2630415927633729</v>
      </c>
      <c r="CA76">
        <v>5.726498998500162</v>
      </c>
      <c r="CB76" s="69">
        <v>2.2292008526521672</v>
      </c>
      <c r="CC76" s="69">
        <v>3.2525821141747596E-2</v>
      </c>
      <c r="CD76" s="69">
        <v>0.29313858358863415</v>
      </c>
      <c r="CE76" s="69">
        <v>1.2631631407063819E-2</v>
      </c>
      <c r="CF76" s="69">
        <v>6.3306675599742623E-2</v>
      </c>
      <c r="CG76" s="69">
        <v>1.309184081125488</v>
      </c>
      <c r="CH76">
        <v>43.714892142978719</v>
      </c>
      <c r="CI76" s="69">
        <v>3.1292458105057244</v>
      </c>
      <c r="CJ76">
        <v>0</v>
      </c>
      <c r="CK76">
        <v>0</v>
      </c>
    </row>
    <row r="77" spans="1:89">
      <c r="A77" s="68" t="s">
        <v>798</v>
      </c>
      <c r="B77">
        <v>0.42777987243369764</v>
      </c>
      <c r="C77">
        <v>91.366132945828113</v>
      </c>
      <c r="D77">
        <v>13.790184974353533</v>
      </c>
      <c r="E77">
        <v>3.5862666932586933</v>
      </c>
      <c r="F77">
        <v>0.71832712873693993</v>
      </c>
      <c r="G77">
        <v>0.28295049936964861</v>
      </c>
      <c r="H77">
        <v>6.6102105258093378</v>
      </c>
      <c r="I77" s="69">
        <v>0.74109309132286338</v>
      </c>
      <c r="J77">
        <v>14.238623482074882</v>
      </c>
      <c r="K77">
        <v>0.41239786330647349</v>
      </c>
      <c r="L77">
        <v>55.570142463749796</v>
      </c>
      <c r="M77">
        <v>4.9405260101770336</v>
      </c>
      <c r="N77" s="69">
        <v>0.5939559064585811</v>
      </c>
      <c r="O77" s="69">
        <v>35.399556883987714</v>
      </c>
      <c r="P77" s="69">
        <v>0.55640734607032716</v>
      </c>
      <c r="Q77">
        <v>2.7437283313203977</v>
      </c>
      <c r="R77" s="69">
        <v>5.4272143141335611</v>
      </c>
      <c r="S77" s="69">
        <v>11.02548576588983</v>
      </c>
      <c r="T77" s="69">
        <v>1.3751157823741085</v>
      </c>
      <c r="U77" s="69">
        <v>1.0295452951104944</v>
      </c>
      <c r="V77" s="69">
        <v>56.629707166209172</v>
      </c>
      <c r="W77">
        <v>546.79112936777494</v>
      </c>
      <c r="X77">
        <v>1141.3691103769702</v>
      </c>
      <c r="Y77" s="70">
        <v>2.7112549731602638</v>
      </c>
      <c r="Z77" s="70">
        <v>16.656273332110452</v>
      </c>
      <c r="AA77" s="68">
        <v>0.7334162699001896</v>
      </c>
      <c r="AB77">
        <v>9.7813404082602418</v>
      </c>
      <c r="AC77" s="69">
        <v>44.048178523713709</v>
      </c>
      <c r="AD77">
        <v>8.6449110481565589E-2</v>
      </c>
      <c r="AE77">
        <v>3.69674841423311E-2</v>
      </c>
      <c r="AF77">
        <v>5.4861508854218188</v>
      </c>
      <c r="AG77">
        <v>18.017822704456727</v>
      </c>
      <c r="AH77">
        <v>2.7787814456685253E-2</v>
      </c>
      <c r="AI77" s="69">
        <v>1.1763484984128203</v>
      </c>
      <c r="AJ77" s="69">
        <v>2.8151949575886785</v>
      </c>
      <c r="AK77" s="69">
        <v>1.3682695514062087</v>
      </c>
      <c r="AL77" s="69">
        <v>16.395728978654628</v>
      </c>
      <c r="AM77" s="69">
        <v>56.708081924668683</v>
      </c>
      <c r="AN77">
        <v>0.66283303627123902</v>
      </c>
      <c r="AO77">
        <v>7.850176951444273</v>
      </c>
      <c r="AP77">
        <v>0.35274745383326489</v>
      </c>
      <c r="AQ77">
        <v>8.6124818022379301</v>
      </c>
      <c r="AR77">
        <v>30.0745891010632</v>
      </c>
      <c r="AS77" s="69">
        <v>76.339428785762593</v>
      </c>
      <c r="AT77" s="69">
        <v>71.394650249085231</v>
      </c>
      <c r="AU77">
        <v>6.2467449634409107</v>
      </c>
      <c r="AV77">
        <v>8.1262983061909662</v>
      </c>
      <c r="AW77">
        <v>2.3421620580630957</v>
      </c>
      <c r="AX77">
        <v>4.9684066495161314</v>
      </c>
      <c r="AY77" s="69">
        <v>70.936966065537135</v>
      </c>
      <c r="AZ77" s="69">
        <v>31.37897771144921</v>
      </c>
      <c r="BA77" s="70">
        <v>1.131023311116824</v>
      </c>
      <c r="BB77" s="70">
        <v>134.283706793232</v>
      </c>
      <c r="BC77">
        <v>45.123111713660819</v>
      </c>
      <c r="BD77" s="69">
        <v>17.797867876559721</v>
      </c>
      <c r="BE77">
        <v>28.690169953024377</v>
      </c>
      <c r="BF77" s="69">
        <v>9.0124020398676308</v>
      </c>
      <c r="BG77" s="69">
        <v>9.852208729896704</v>
      </c>
      <c r="BH77">
        <v>1.7489453588274717</v>
      </c>
      <c r="BI77">
        <v>4.1508678738651127E-2</v>
      </c>
      <c r="BJ77">
        <v>0.25549097361401241</v>
      </c>
      <c r="BK77">
        <v>18.071632896380535</v>
      </c>
      <c r="BL77">
        <v>3.0529238665906644</v>
      </c>
      <c r="BM77">
        <v>4.812816981976253</v>
      </c>
      <c r="BN77">
        <v>0.15304294944475269</v>
      </c>
      <c r="BO77">
        <v>7.8912969243433412E-2</v>
      </c>
      <c r="BP77">
        <v>0.1137461347135946</v>
      </c>
      <c r="BQ77">
        <v>14.600204142565451</v>
      </c>
      <c r="BR77" s="69">
        <v>1.5387897597543434</v>
      </c>
      <c r="BS77">
        <v>3.6146977295704441</v>
      </c>
      <c r="BT77">
        <v>0.24768501568563503</v>
      </c>
      <c r="BU77">
        <v>7.5535629040836101</v>
      </c>
      <c r="BV77">
        <v>0.91777011160816879</v>
      </c>
      <c r="BW77">
        <v>30.48689053347606</v>
      </c>
      <c r="BX77">
        <v>39.771625722494647</v>
      </c>
      <c r="BY77" s="69">
        <v>22.224386926435088</v>
      </c>
      <c r="BZ77" s="69">
        <v>203.55103784998721</v>
      </c>
      <c r="CA77">
        <v>5.1070874143541518</v>
      </c>
      <c r="CB77" s="69">
        <v>1.9880774661148495</v>
      </c>
      <c r="CC77" s="69">
        <v>1.1660749548106639</v>
      </c>
      <c r="CD77" s="69">
        <v>27.634309641448393</v>
      </c>
      <c r="CE77" s="69">
        <v>0.17259148684348105</v>
      </c>
      <c r="CF77" s="69">
        <v>4.3606368575674059</v>
      </c>
      <c r="CG77" s="69">
        <v>5.3362253016578549</v>
      </c>
      <c r="CH77">
        <v>4.9193412156925289</v>
      </c>
      <c r="CI77" s="69">
        <v>0.35214150453134468</v>
      </c>
      <c r="CJ77">
        <v>0</v>
      </c>
      <c r="CK77">
        <v>0</v>
      </c>
    </row>
    <row r="78" spans="1:89">
      <c r="A78" s="68" t="s">
        <v>799</v>
      </c>
      <c r="B78">
        <v>22.857533398588444</v>
      </c>
      <c r="C78">
        <v>36.615921904894762</v>
      </c>
      <c r="D78">
        <v>10.011593392941611</v>
      </c>
      <c r="E78">
        <v>9.8522706589364653</v>
      </c>
      <c r="F78">
        <v>0.2020649840330524</v>
      </c>
      <c r="G78">
        <v>5.6104871214855745E-2</v>
      </c>
      <c r="H78">
        <v>134.88544462222697</v>
      </c>
      <c r="I78" s="69">
        <v>2432.5581180025861</v>
      </c>
      <c r="J78">
        <v>40.365419862553573</v>
      </c>
      <c r="K78">
        <v>1.5529247587018693</v>
      </c>
      <c r="L78">
        <v>0.60510250987701319</v>
      </c>
      <c r="M78">
        <v>49.520258997851023</v>
      </c>
      <c r="N78" s="69">
        <v>19.337842525117047</v>
      </c>
      <c r="O78" s="69">
        <v>32.559687864630881</v>
      </c>
      <c r="P78" s="69">
        <v>7.6406556952872959</v>
      </c>
      <c r="Q78">
        <v>3.2165888741953568</v>
      </c>
      <c r="R78" s="69">
        <v>2.2876256903702901</v>
      </c>
      <c r="S78" s="69">
        <v>8.7917499426734498</v>
      </c>
      <c r="T78" s="69">
        <v>2.9645796487151039</v>
      </c>
      <c r="U78" s="69">
        <v>0.4164500743414038</v>
      </c>
      <c r="V78" s="69">
        <v>17.946360096784538</v>
      </c>
      <c r="W78">
        <v>89.830446101847741</v>
      </c>
      <c r="X78">
        <v>150.87565898777828</v>
      </c>
      <c r="Y78" s="70">
        <v>0.10091461054216702</v>
      </c>
      <c r="Z78" s="70">
        <v>0.9312398268950175</v>
      </c>
      <c r="AA78" s="68">
        <v>0.27320942525102304</v>
      </c>
      <c r="AB78">
        <v>10.222108856255188</v>
      </c>
      <c r="AC78" s="69">
        <v>6.3594216385342319</v>
      </c>
      <c r="AD78">
        <v>0.54923993657998837</v>
      </c>
      <c r="AE78">
        <v>0.94375812664088687</v>
      </c>
      <c r="AF78">
        <v>9.7823430423380415</v>
      </c>
      <c r="AG78">
        <v>10.28892176877395</v>
      </c>
      <c r="AH78">
        <v>0.17602400059474618</v>
      </c>
      <c r="AI78" s="69">
        <v>8.2696518148909863</v>
      </c>
      <c r="AJ78" s="69">
        <v>33.632547139107736</v>
      </c>
      <c r="AK78" s="69">
        <v>2.0972925432115401</v>
      </c>
      <c r="AL78" s="69">
        <v>322.66069852130738</v>
      </c>
      <c r="AM78" s="69">
        <v>1.6406273939683169</v>
      </c>
      <c r="AN78">
        <v>1.8322397325072612</v>
      </c>
      <c r="AO78">
        <v>1.4741598713871444</v>
      </c>
      <c r="AP78">
        <v>29.605273098025471</v>
      </c>
      <c r="AQ78">
        <v>0.37185775612292166</v>
      </c>
      <c r="AR78">
        <v>2.4534301621293424</v>
      </c>
      <c r="AS78" s="69">
        <v>241.77305258618949</v>
      </c>
      <c r="AT78" s="69">
        <v>36.02919837018684</v>
      </c>
      <c r="AU78">
        <v>10.004102689264199</v>
      </c>
      <c r="AV78">
        <v>128.54123494430985</v>
      </c>
      <c r="AW78">
        <v>20.88652594113449</v>
      </c>
      <c r="AX78">
        <v>12.065038904075607</v>
      </c>
      <c r="AY78" s="69">
        <v>5.9626413571169516</v>
      </c>
      <c r="AZ78" s="69">
        <v>109.26567194255044</v>
      </c>
      <c r="BA78" s="70">
        <v>4.9769775024209597</v>
      </c>
      <c r="BB78" s="70">
        <v>52.540239764465674</v>
      </c>
      <c r="BC78">
        <v>52.74213346363576</v>
      </c>
      <c r="BD78" s="69">
        <v>20.803031689622635</v>
      </c>
      <c r="BE78">
        <v>97.307014221275139</v>
      </c>
      <c r="BF78" s="69">
        <v>30.566913158658465</v>
      </c>
      <c r="BG78" s="69">
        <v>122.27220071166711</v>
      </c>
      <c r="BH78">
        <v>82.696530705227786</v>
      </c>
      <c r="BI78">
        <v>0.10403508266100155</v>
      </c>
      <c r="BJ78">
        <v>0.44229462764765054</v>
      </c>
      <c r="BK78">
        <v>1.6251632457060834</v>
      </c>
      <c r="BL78">
        <v>0.21079632044982552</v>
      </c>
      <c r="BM78">
        <v>5.071793222442925</v>
      </c>
      <c r="BN78">
        <v>0.61074338096918745</v>
      </c>
      <c r="BO78">
        <v>0.23824048286604535</v>
      </c>
      <c r="BP78">
        <v>9.6196492324594516</v>
      </c>
      <c r="BQ78">
        <v>37.86256112390609</v>
      </c>
      <c r="BR78" s="69">
        <v>3.9905278560921609</v>
      </c>
      <c r="BS78">
        <v>65.596846429154297</v>
      </c>
      <c r="BT78">
        <v>19.586182329752511</v>
      </c>
      <c r="BU78">
        <v>55.361872595636065</v>
      </c>
      <c r="BV78">
        <v>6.7265570746045542</v>
      </c>
      <c r="BW78">
        <v>223.44572633914777</v>
      </c>
      <c r="BX78">
        <v>2.9691694972167797</v>
      </c>
      <c r="BY78" s="69">
        <v>1.6591720996457018</v>
      </c>
      <c r="BZ78" s="69">
        <v>34.413371393744782</v>
      </c>
      <c r="CA78">
        <v>26.382148767032788</v>
      </c>
      <c r="CB78" s="69">
        <v>10.26999368054882</v>
      </c>
      <c r="CC78" s="69">
        <v>4.059249039062796</v>
      </c>
      <c r="CD78" s="69">
        <v>83.192609080998039</v>
      </c>
      <c r="CE78" s="69">
        <v>6.7685065698725557</v>
      </c>
      <c r="CF78" s="69">
        <v>34.108008212232981</v>
      </c>
      <c r="CG78" s="69">
        <v>29.116041115476929</v>
      </c>
      <c r="CH78">
        <v>75.783919714270411</v>
      </c>
      <c r="CI78" s="69">
        <v>5.4248449817500521</v>
      </c>
      <c r="CJ78">
        <v>0</v>
      </c>
      <c r="CK78">
        <v>0</v>
      </c>
    </row>
    <row r="79" spans="1:89">
      <c r="A79" s="68" t="s">
        <v>800</v>
      </c>
      <c r="B79">
        <v>223.47161386738128</v>
      </c>
      <c r="C79">
        <v>908.83834380902067</v>
      </c>
      <c r="D79">
        <v>153.7902642133173</v>
      </c>
      <c r="E79">
        <v>258.15856115010376</v>
      </c>
      <c r="F79">
        <v>66.51347649627526</v>
      </c>
      <c r="G79">
        <v>138.44618547545375</v>
      </c>
      <c r="H79">
        <v>1390.3799646736002</v>
      </c>
      <c r="I79" s="69">
        <v>179.13118681410947</v>
      </c>
      <c r="J79">
        <v>450.18081518595909</v>
      </c>
      <c r="K79">
        <v>473.95518138965582</v>
      </c>
      <c r="L79">
        <v>26.855598213806815</v>
      </c>
      <c r="M79">
        <v>162.12545701211383</v>
      </c>
      <c r="N79" s="69">
        <v>142.73399048134289</v>
      </c>
      <c r="O79" s="69">
        <v>147.33113048402438</v>
      </c>
      <c r="P79" s="69">
        <v>48.763538668769037</v>
      </c>
      <c r="Q79">
        <v>95.574161089874011</v>
      </c>
      <c r="R79" s="69">
        <v>231.92078850831652</v>
      </c>
      <c r="S79" s="69">
        <v>271.37447282299854</v>
      </c>
      <c r="T79" s="69">
        <v>30.483133719754303</v>
      </c>
      <c r="U79" s="69">
        <v>47.863100227722008</v>
      </c>
      <c r="V79" s="69">
        <v>236.22811405329784</v>
      </c>
      <c r="W79">
        <v>763.73206878281667</v>
      </c>
      <c r="X79">
        <v>1336.1480196541336</v>
      </c>
      <c r="Y79" s="70">
        <v>1418.7817609402227</v>
      </c>
      <c r="Z79" s="70">
        <v>2512.9967127284076</v>
      </c>
      <c r="AA79" s="68">
        <v>58.678857991812102</v>
      </c>
      <c r="AB79">
        <v>1831.4663459735848</v>
      </c>
      <c r="AC79" s="69">
        <v>119.00123380453839</v>
      </c>
      <c r="AD79">
        <v>538.9307645141414</v>
      </c>
      <c r="AE79">
        <v>197.82422511167749</v>
      </c>
      <c r="AF79">
        <v>379.43237713045528</v>
      </c>
      <c r="AG79">
        <v>229.1159080918892</v>
      </c>
      <c r="AH79">
        <v>349.3685858884387</v>
      </c>
      <c r="AI79" s="69">
        <v>283.34929657579494</v>
      </c>
      <c r="AJ79" s="69">
        <v>1275.6107032271641</v>
      </c>
      <c r="AK79" s="69">
        <v>365.64415174617801</v>
      </c>
      <c r="AL79" s="69">
        <v>229.25725402814942</v>
      </c>
      <c r="AM79" s="69">
        <v>65.688982023288247</v>
      </c>
      <c r="AN79">
        <v>17.507762444329224</v>
      </c>
      <c r="AO79">
        <v>603.82519360746062</v>
      </c>
      <c r="AP79">
        <v>754.98448237322816</v>
      </c>
      <c r="AQ79">
        <v>204.77911421281271</v>
      </c>
      <c r="AR79">
        <v>275.97402161972764</v>
      </c>
      <c r="AS79" s="69">
        <v>245.12596169933167</v>
      </c>
      <c r="AT79" s="69">
        <v>300.05063864717584</v>
      </c>
      <c r="AU79">
        <v>669.05822574143338</v>
      </c>
      <c r="AV79">
        <v>687.69670291181615</v>
      </c>
      <c r="AW79">
        <v>80.933719432215483</v>
      </c>
      <c r="AX79">
        <v>150.27010782998428</v>
      </c>
      <c r="AY79" s="69">
        <v>477.5543278504349</v>
      </c>
      <c r="AZ79" s="69">
        <v>237.48316690564681</v>
      </c>
      <c r="BA79" s="70">
        <v>98.345604000276808</v>
      </c>
      <c r="BB79" s="70">
        <v>1685.7756531323735</v>
      </c>
      <c r="BC79">
        <v>518.74798981984554</v>
      </c>
      <c r="BD79" s="69">
        <v>204.60929739580502</v>
      </c>
      <c r="BE79">
        <v>1179.1946643891624</v>
      </c>
      <c r="BF79" s="69">
        <v>370.41873283227551</v>
      </c>
      <c r="BG79" s="69">
        <v>141.86785061135939</v>
      </c>
      <c r="BH79">
        <v>1071.7242462610996</v>
      </c>
      <c r="BI79">
        <v>229.52119392517392</v>
      </c>
      <c r="BJ79">
        <v>220.0868568704451</v>
      </c>
      <c r="BK79">
        <v>360.94930157704056</v>
      </c>
      <c r="BL79">
        <v>293.60944714798291</v>
      </c>
      <c r="BM79">
        <v>745.61537899155906</v>
      </c>
      <c r="BN79">
        <v>92.553523521239427</v>
      </c>
      <c r="BO79">
        <v>266.94659629107434</v>
      </c>
      <c r="BP79">
        <v>151.08069115835647</v>
      </c>
      <c r="BQ79">
        <v>520.50637151105741</v>
      </c>
      <c r="BR79" s="69">
        <v>54.858813380082474</v>
      </c>
      <c r="BS79">
        <v>282.68597981254112</v>
      </c>
      <c r="BT79">
        <v>450.61595491172278</v>
      </c>
      <c r="BU79">
        <v>890.07996246431969</v>
      </c>
      <c r="BV79">
        <v>108.14615524674412</v>
      </c>
      <c r="BW79">
        <v>3592.4464688074609</v>
      </c>
      <c r="BX79">
        <v>381.50187742185273</v>
      </c>
      <c r="BY79" s="69">
        <v>213.18327282229205</v>
      </c>
      <c r="BZ79" s="69">
        <v>244.20972294465361</v>
      </c>
      <c r="CA79">
        <v>8060.7220274174742</v>
      </c>
      <c r="CB79" s="69">
        <v>3137.8628410163737</v>
      </c>
      <c r="CC79" s="69">
        <v>34.05625790436229</v>
      </c>
      <c r="CD79" s="69">
        <v>99.459105732896489</v>
      </c>
      <c r="CE79" s="69">
        <v>6.9658732351537767</v>
      </c>
      <c r="CF79" s="69">
        <v>78.323156383006861</v>
      </c>
      <c r="CG79" s="69">
        <v>29.159237893824177</v>
      </c>
      <c r="CH79">
        <v>4082.6064410984377</v>
      </c>
      <c r="CI79" s="69">
        <v>292.24546774508991</v>
      </c>
      <c r="CJ79">
        <v>0</v>
      </c>
      <c r="CK79">
        <v>0</v>
      </c>
    </row>
    <row r="80" spans="1:89">
      <c r="A80" s="68" t="s">
        <v>801</v>
      </c>
      <c r="B80">
        <v>0.14894373497704771</v>
      </c>
      <c r="C80">
        <v>1.934455058901388</v>
      </c>
      <c r="D80">
        <v>0.59612354652376731</v>
      </c>
      <c r="E80">
        <v>0.95734522846452186</v>
      </c>
      <c r="F80">
        <v>0.18356208778130029</v>
      </c>
      <c r="G80">
        <v>5.8433588673331878E-2</v>
      </c>
      <c r="H80">
        <v>3.2258559439015984</v>
      </c>
      <c r="I80" s="69">
        <v>1.8926609091184596</v>
      </c>
      <c r="J80">
        <v>4.905215558410295</v>
      </c>
      <c r="K80">
        <v>0.83856677039431027</v>
      </c>
      <c r="L80">
        <v>5.5943481497575658E-2</v>
      </c>
      <c r="M80">
        <v>1.3067308659445618</v>
      </c>
      <c r="N80" s="69">
        <v>0.37058888325524275</v>
      </c>
      <c r="O80" s="69">
        <v>1.0790646074395274</v>
      </c>
      <c r="P80" s="69">
        <v>0.46536767946175439</v>
      </c>
      <c r="Q80">
        <v>4.1422222810565046</v>
      </c>
      <c r="R80" s="69">
        <v>6.0667949726568651</v>
      </c>
      <c r="S80" s="69">
        <v>11.257417869950233</v>
      </c>
      <c r="T80" s="69">
        <v>0.33995376927971205</v>
      </c>
      <c r="U80" s="69">
        <v>0.81035540360494929</v>
      </c>
      <c r="V80" s="69">
        <v>4.7180754811566432</v>
      </c>
      <c r="W80">
        <v>16.285276299320941</v>
      </c>
      <c r="X80">
        <v>17.826664811238604</v>
      </c>
      <c r="Y80" s="70">
        <v>1.5977856385510076</v>
      </c>
      <c r="Z80" s="70">
        <v>2.1675261953302054</v>
      </c>
      <c r="AA80" s="68">
        <v>0.89722898569696152</v>
      </c>
      <c r="AB80">
        <v>6.9174055216379484</v>
      </c>
      <c r="AC80" s="69">
        <v>2.6609875443465283</v>
      </c>
      <c r="AD80">
        <v>0.1381221511064461</v>
      </c>
      <c r="AE80">
        <v>3.4719525318622387E-2</v>
      </c>
      <c r="AF80">
        <v>0.52063844319832098</v>
      </c>
      <c r="AG80">
        <v>0.66263518037079294</v>
      </c>
      <c r="AH80">
        <v>5.413074359889828E-2</v>
      </c>
      <c r="AI80" s="69">
        <v>0.53312922698355591</v>
      </c>
      <c r="AJ80" s="69">
        <v>1.1498018736343425</v>
      </c>
      <c r="AK80" s="69">
        <v>1.4076918938220144</v>
      </c>
      <c r="AL80" s="69">
        <v>1.3302062288772436</v>
      </c>
      <c r="AM80" s="69">
        <v>0.20550413034313975</v>
      </c>
      <c r="AN80">
        <v>0.16262912720745609</v>
      </c>
      <c r="AO80">
        <v>0.9446456003921152</v>
      </c>
      <c r="AP80">
        <v>1.3088820450428462</v>
      </c>
      <c r="AQ80">
        <v>0.80921397683145257</v>
      </c>
      <c r="AR80">
        <v>1.9058111828562208</v>
      </c>
      <c r="AS80" s="69">
        <v>2.4706505897786939</v>
      </c>
      <c r="AT80" s="69">
        <v>17.114546833109294</v>
      </c>
      <c r="AU80">
        <v>1.8817072969861721</v>
      </c>
      <c r="AV80">
        <v>2.6297697264676447</v>
      </c>
      <c r="AW80">
        <v>0.1284831451260155</v>
      </c>
      <c r="AX80">
        <v>0.35935788896153514</v>
      </c>
      <c r="AY80" s="69">
        <v>8.8302048523144876</v>
      </c>
      <c r="AZ80" s="69">
        <v>1.7874740053564291</v>
      </c>
      <c r="BA80" s="70">
        <v>1.8249549797598696</v>
      </c>
      <c r="BB80" s="70">
        <v>1.3782323835225245</v>
      </c>
      <c r="BC80">
        <v>3.7815092814652442</v>
      </c>
      <c r="BD80" s="69">
        <v>1.4915372634890136</v>
      </c>
      <c r="BE80">
        <v>7.6312879612829585</v>
      </c>
      <c r="BF80" s="69">
        <v>2.3972055690744969</v>
      </c>
      <c r="BG80" s="69">
        <v>1.5723697651917714</v>
      </c>
      <c r="BH80">
        <v>1.9483499377918228</v>
      </c>
      <c r="BI80">
        <v>0.12970234906634354</v>
      </c>
      <c r="BJ80">
        <v>4.5525612172264515E-2</v>
      </c>
      <c r="BK80">
        <v>4.7889867232094403</v>
      </c>
      <c r="BL80">
        <v>0.73992735035071688</v>
      </c>
      <c r="BM80">
        <v>0.14456156160800662</v>
      </c>
      <c r="BN80">
        <v>0.17481954011321788</v>
      </c>
      <c r="BO80">
        <v>0.20172304006048702</v>
      </c>
      <c r="BP80">
        <v>0.17929710936390605</v>
      </c>
      <c r="BQ80">
        <v>53.405837776612216</v>
      </c>
      <c r="BR80" s="69">
        <v>5.6287128234162056</v>
      </c>
      <c r="BS80">
        <v>0.23813854636919088</v>
      </c>
      <c r="BT80">
        <v>4.3858354789910431E-2</v>
      </c>
      <c r="BU80">
        <v>0.91632108288000513</v>
      </c>
      <c r="BV80">
        <v>0.11133449382529848</v>
      </c>
      <c r="BW80">
        <v>3.6983580996163155</v>
      </c>
      <c r="BX80">
        <v>0.30658305418937115</v>
      </c>
      <c r="BY80" s="69">
        <v>0.17131862974208389</v>
      </c>
      <c r="BZ80" s="69">
        <v>0.44009268108398464</v>
      </c>
      <c r="CA80">
        <v>212.99974698855311</v>
      </c>
      <c r="CB80" s="69">
        <v>82.916144353808363</v>
      </c>
      <c r="CC80" s="69">
        <v>473.63568987781883</v>
      </c>
      <c r="CD80" s="69">
        <v>6.1293478793959331</v>
      </c>
      <c r="CE80" s="69">
        <v>0.56246447091916929</v>
      </c>
      <c r="CF80" s="69">
        <v>8.8756407301321847</v>
      </c>
      <c r="CG80" s="69">
        <v>0.96068167388149484</v>
      </c>
      <c r="CH80">
        <v>2.1713800838624748</v>
      </c>
      <c r="CI80" s="69">
        <v>0.15543403397218639</v>
      </c>
      <c r="CJ80">
        <v>0</v>
      </c>
      <c r="CK80">
        <v>0</v>
      </c>
    </row>
    <row r="81" spans="1:89">
      <c r="A81" s="68" t="s">
        <v>802</v>
      </c>
      <c r="B81">
        <v>2.4020864996183829E-2</v>
      </c>
      <c r="C81">
        <v>0.30101659711632106</v>
      </c>
      <c r="D81">
        <v>0.69171980258507293</v>
      </c>
      <c r="E81">
        <v>0.49863833586873529</v>
      </c>
      <c r="F81">
        <v>8.2445331892900264E-2</v>
      </c>
      <c r="G81">
        <v>8.9624596155455181E-3</v>
      </c>
      <c r="H81">
        <v>0.53576398590388097</v>
      </c>
      <c r="I81" s="69">
        <v>8.8867925345242193E-3</v>
      </c>
      <c r="J81">
        <v>0.48307402705160568</v>
      </c>
      <c r="K81">
        <v>0.25480221377015611</v>
      </c>
      <c r="L81">
        <v>1.5440672835186993E-2</v>
      </c>
      <c r="M81">
        <v>4.4451248737968033E-2</v>
      </c>
      <c r="N81" s="69">
        <v>2.1726511246811998E-2</v>
      </c>
      <c r="O81" s="69">
        <v>4.9386208473909343E-2</v>
      </c>
      <c r="P81" s="69">
        <v>2.1925410937597895E-2</v>
      </c>
      <c r="Q81">
        <v>9.3555347176636106E-2</v>
      </c>
      <c r="R81" s="69">
        <v>0.28720474222940801</v>
      </c>
      <c r="S81" s="69">
        <v>0.26260646901508911</v>
      </c>
      <c r="T81" s="69">
        <v>1.1979134313689402E-2</v>
      </c>
      <c r="U81" s="69">
        <v>5.4343436988510588E-2</v>
      </c>
      <c r="V81" s="69">
        <v>0.22448064882129987</v>
      </c>
      <c r="W81">
        <v>1.562672247283069</v>
      </c>
      <c r="X81">
        <v>2.1669008013634206</v>
      </c>
      <c r="Y81" s="70">
        <v>8.5887135977218171E-2</v>
      </c>
      <c r="Z81" s="70">
        <v>0.27100978004325388</v>
      </c>
      <c r="AA81" s="68">
        <v>3.0765410999984817E-2</v>
      </c>
      <c r="AB81">
        <v>0.78169946467562867</v>
      </c>
      <c r="AC81" s="69">
        <v>0.125105441695297</v>
      </c>
      <c r="AD81">
        <v>4.1529247068190223E-2</v>
      </c>
      <c r="AE81">
        <v>9.7479116843998612E-3</v>
      </c>
      <c r="AF81">
        <v>0.17469326115877581</v>
      </c>
      <c r="AG81">
        <v>4.2081675151841448E-2</v>
      </c>
      <c r="AH81">
        <v>3.225478871535789E-2</v>
      </c>
      <c r="AI81" s="69">
        <v>1.3261001783011756E-2</v>
      </c>
      <c r="AJ81" s="69">
        <v>0.18771057217067799</v>
      </c>
      <c r="AK81" s="69">
        <v>0.10746542280825142</v>
      </c>
      <c r="AL81" s="69">
        <v>7.6737500845092441E-2</v>
      </c>
      <c r="AM81" s="69">
        <v>1.7724156271827846E-2</v>
      </c>
      <c r="AN81">
        <v>3.9587229643152895E-3</v>
      </c>
      <c r="AO81">
        <v>8.0754648990280134E-2</v>
      </c>
      <c r="AP81">
        <v>8.1108824636285382E-2</v>
      </c>
      <c r="AQ81">
        <v>0.11860768822990422</v>
      </c>
      <c r="AR81">
        <v>0.12619535901904053</v>
      </c>
      <c r="AS81" s="69">
        <v>9.8012144648853952E-2</v>
      </c>
      <c r="AT81" s="69">
        <v>5.088896343977634</v>
      </c>
      <c r="AU81">
        <v>7.8884233530550879E-2</v>
      </c>
      <c r="AV81">
        <v>4.26303925910725E-2</v>
      </c>
      <c r="AW81">
        <v>1.4191017823755609E-2</v>
      </c>
      <c r="AX81">
        <v>0.26184303476974047</v>
      </c>
      <c r="AY81" s="69">
        <v>0.54859375559118517</v>
      </c>
      <c r="AZ81" s="69">
        <v>8.4135790461873666E-2</v>
      </c>
      <c r="BA81" s="70">
        <v>0.43989038643152012</v>
      </c>
      <c r="BB81" s="70">
        <v>0.22974037365090066</v>
      </c>
      <c r="BC81">
        <v>0.61532973849743589</v>
      </c>
      <c r="BD81" s="69">
        <v>0.24270394860600614</v>
      </c>
      <c r="BE81">
        <v>15.315001432844364</v>
      </c>
      <c r="BF81" s="69">
        <v>4.810879488686763</v>
      </c>
      <c r="BG81" s="69">
        <v>5.2570589032908975E-2</v>
      </c>
      <c r="BH81">
        <v>0.15744103853228181</v>
      </c>
      <c r="BI81">
        <v>3.2284518922361689E-3</v>
      </c>
      <c r="BJ81">
        <v>2.6004306086751267E-2</v>
      </c>
      <c r="BK81">
        <v>0.10961021929328044</v>
      </c>
      <c r="BL81">
        <v>2.6755969413614644E-2</v>
      </c>
      <c r="BM81">
        <v>6.84586868168017E-2</v>
      </c>
      <c r="BN81">
        <v>2.1249931401936754E-2</v>
      </c>
      <c r="BO81">
        <v>1.6849188849478659E-3</v>
      </c>
      <c r="BP81">
        <v>2.7681579988945305E-2</v>
      </c>
      <c r="BQ81">
        <v>0.38939837484516299</v>
      </c>
      <c r="BR81" s="69">
        <v>4.1040674899182082E-2</v>
      </c>
      <c r="BS81">
        <v>2.7433008718408328E-2</v>
      </c>
      <c r="BT81">
        <v>9.2456524879029278E-2</v>
      </c>
      <c r="BU81">
        <v>1.2999139433778695</v>
      </c>
      <c r="BV81">
        <v>0.15794164688162587</v>
      </c>
      <c r="BW81">
        <v>5.2465749736823302</v>
      </c>
      <c r="BX81">
        <v>6.5139064159199553E-2</v>
      </c>
      <c r="BY81" s="69">
        <v>3.6399713102025201E-2</v>
      </c>
      <c r="BZ81" s="69">
        <v>2.7029679793038882E-2</v>
      </c>
      <c r="CA81">
        <v>4.2349651482681576</v>
      </c>
      <c r="CB81" s="69">
        <v>1.6485793365098276</v>
      </c>
      <c r="CC81" s="69">
        <v>5.8205158811264937E-2</v>
      </c>
      <c r="CD81" s="69">
        <v>163.08490869369845</v>
      </c>
      <c r="CE81" s="69">
        <v>5.0589250366417433</v>
      </c>
      <c r="CF81" s="69">
        <v>1.925577287545676</v>
      </c>
      <c r="CG81" s="69">
        <v>0.74045846664659021</v>
      </c>
      <c r="CH81">
        <v>1.3293416019786324</v>
      </c>
      <c r="CI81" s="69">
        <v>9.5158341581102077E-2</v>
      </c>
      <c r="CJ81">
        <v>0</v>
      </c>
      <c r="CK81">
        <v>0</v>
      </c>
    </row>
    <row r="82" spans="1:89">
      <c r="A82" s="68" t="s">
        <v>803</v>
      </c>
      <c r="B82">
        <v>4.002457292688491E-2</v>
      </c>
      <c r="C82">
        <v>0.51369432157155104</v>
      </c>
      <c r="D82">
        <v>22.90163444562851</v>
      </c>
      <c r="E82">
        <v>13.063173290375536</v>
      </c>
      <c r="F82">
        <v>0.12466036534904516</v>
      </c>
      <c r="G82">
        <v>1.4091474154777297E-2</v>
      </c>
      <c r="H82">
        <v>0.95922722982281616</v>
      </c>
      <c r="I82" s="69">
        <v>1.9138350185708017E-2</v>
      </c>
      <c r="J82">
        <v>1.0706568799037459</v>
      </c>
      <c r="K82">
        <v>0.45858051118498344</v>
      </c>
      <c r="L82">
        <v>2.4374779596461962E-2</v>
      </c>
      <c r="M82">
        <v>0.10134180306844134</v>
      </c>
      <c r="N82" s="69">
        <v>3.4369836368243117E-2</v>
      </c>
      <c r="O82" s="69">
        <v>0.1120381670582386</v>
      </c>
      <c r="P82" s="69">
        <v>4.491558684686317E-2</v>
      </c>
      <c r="Q82">
        <v>0.16635623077945288</v>
      </c>
      <c r="R82" s="69">
        <v>0.4798001042761102</v>
      </c>
      <c r="S82" s="69">
        <v>0.60053486913323106</v>
      </c>
      <c r="T82" s="69">
        <v>2.9872832068583582E-2</v>
      </c>
      <c r="U82" s="69">
        <v>8.7927630668099513E-2</v>
      </c>
      <c r="V82" s="69">
        <v>0.55182436788309575</v>
      </c>
      <c r="W82">
        <v>3.2089701187055013</v>
      </c>
      <c r="X82">
        <v>4.0832379974079061</v>
      </c>
      <c r="Y82" s="70">
        <v>0.25738444627895812</v>
      </c>
      <c r="Z82" s="70">
        <v>0.52893367586858864</v>
      </c>
      <c r="AA82" s="68">
        <v>4.5509005416463272E-2</v>
      </c>
      <c r="AB82">
        <v>1.6128231053844575</v>
      </c>
      <c r="AC82" s="69">
        <v>0.38494516324569789</v>
      </c>
      <c r="AD82">
        <v>6.0721023000343884E-2</v>
      </c>
      <c r="AE82">
        <v>1.4821779107845561E-2</v>
      </c>
      <c r="AF82">
        <v>0.28470024663252397</v>
      </c>
      <c r="AG82">
        <v>0.1121320668155005</v>
      </c>
      <c r="AH82">
        <v>4.7162539210813433E-2</v>
      </c>
      <c r="AI82" s="69">
        <v>3.5159333992684359E-2</v>
      </c>
      <c r="AJ82" s="69">
        <v>0.30329614218891804</v>
      </c>
      <c r="AK82" s="69">
        <v>0.22319195655656823</v>
      </c>
      <c r="AL82" s="69">
        <v>0.19176299222210458</v>
      </c>
      <c r="AM82" s="69">
        <v>3.7410847906491941E-2</v>
      </c>
      <c r="AN82">
        <v>1.1650434446878783E-2</v>
      </c>
      <c r="AO82">
        <v>0.16716980376385976</v>
      </c>
      <c r="AP82">
        <v>0.22371311116352016</v>
      </c>
      <c r="AQ82">
        <v>0.22038068341291828</v>
      </c>
      <c r="AR82">
        <v>0.2238448463760232</v>
      </c>
      <c r="AS82" s="69">
        <v>0.26104335999331801</v>
      </c>
      <c r="AT82" s="69">
        <v>19.001118994087953</v>
      </c>
      <c r="AU82">
        <v>0.1251471367578621</v>
      </c>
      <c r="AV82">
        <v>7.4430307147901678E-2</v>
      </c>
      <c r="AW82">
        <v>2.2297665587964078E-2</v>
      </c>
      <c r="AX82">
        <v>0.39188407231861189</v>
      </c>
      <c r="AY82" s="69">
        <v>1.9964338867462599</v>
      </c>
      <c r="AZ82" s="69">
        <v>0.26855871233548823</v>
      </c>
      <c r="BA82" s="70">
        <v>0.74555614972752815</v>
      </c>
      <c r="BB82" s="70">
        <v>0.38453809832748143</v>
      </c>
      <c r="BC82">
        <v>1.194855970717192</v>
      </c>
      <c r="BD82" s="69">
        <v>0.47128595282370439</v>
      </c>
      <c r="BE82">
        <v>25.371235161593201</v>
      </c>
      <c r="BF82" s="69">
        <v>7.9698298022873901</v>
      </c>
      <c r="BG82" s="69">
        <v>0.12734561026529162</v>
      </c>
      <c r="BH82">
        <v>0.32933274270208751</v>
      </c>
      <c r="BI82">
        <v>1.0421883612633867E-2</v>
      </c>
      <c r="BJ82">
        <v>3.8144960302537528E-2</v>
      </c>
      <c r="BK82">
        <v>0.21604521817449213</v>
      </c>
      <c r="BL82">
        <v>7.4609468411303378E-2</v>
      </c>
      <c r="BM82">
        <v>7.8328551597767304E-2</v>
      </c>
      <c r="BN82">
        <v>4.0194336392890363E-2</v>
      </c>
      <c r="BO82">
        <v>4.6878185649792134E-3</v>
      </c>
      <c r="BP82">
        <v>4.1208178242258447E-2</v>
      </c>
      <c r="BQ82">
        <v>3.8517059510338347</v>
      </c>
      <c r="BR82" s="69">
        <v>0.40595087693029219</v>
      </c>
      <c r="BS82">
        <v>5.3317730337645183E-2</v>
      </c>
      <c r="BT82">
        <v>6.2859165489592366</v>
      </c>
      <c r="BU82">
        <v>0.93638087651806257</v>
      </c>
      <c r="BV82">
        <v>0.11377179120135976</v>
      </c>
      <c r="BW82">
        <v>3.7793213140004775</v>
      </c>
      <c r="BX82">
        <v>0.11821566101693494</v>
      </c>
      <c r="BY82" s="69">
        <v>6.6058918726037363E-2</v>
      </c>
      <c r="BZ82" s="69">
        <v>5.887047723267675E-2</v>
      </c>
      <c r="CA82">
        <v>9.1888887650456184</v>
      </c>
      <c r="CB82" s="69">
        <v>3.5770334850893333</v>
      </c>
      <c r="CC82" s="69">
        <v>0.10786487661215008</v>
      </c>
      <c r="CD82" s="69">
        <v>494.8375225555223</v>
      </c>
      <c r="CE82" s="69">
        <v>5.2284063080020067</v>
      </c>
      <c r="CF82" s="69">
        <v>4.8508020191429688</v>
      </c>
      <c r="CG82" s="69">
        <v>1.1277951745882719</v>
      </c>
      <c r="CH82">
        <v>2.0080680019019246</v>
      </c>
      <c r="CI82" s="69">
        <v>0.14374365517384594</v>
      </c>
      <c r="CJ82">
        <v>0</v>
      </c>
      <c r="CK82">
        <v>0</v>
      </c>
    </row>
    <row r="83" spans="1:89">
      <c r="A83" s="68" t="s">
        <v>804</v>
      </c>
      <c r="B83">
        <v>5.0474439531430652E-2</v>
      </c>
      <c r="C83">
        <v>0.90747972706365942</v>
      </c>
      <c r="D83">
        <v>1.3824098799830091</v>
      </c>
      <c r="E83">
        <v>1.4194338450787269</v>
      </c>
      <c r="F83">
        <v>0.13827267841955873</v>
      </c>
      <c r="G83">
        <v>5.2034883872504517E-2</v>
      </c>
      <c r="H83">
        <v>1.0444240171454213</v>
      </c>
      <c r="I83" s="69">
        <v>0.24337993600587582</v>
      </c>
      <c r="J83">
        <v>1.3370475832776532</v>
      </c>
      <c r="K83">
        <v>0.23293701072064787</v>
      </c>
      <c r="L83">
        <v>9.8478964723149928E-3</v>
      </c>
      <c r="M83">
        <v>0.23236624036740924</v>
      </c>
      <c r="N83" s="69">
        <v>5.8985868655086836E-2</v>
      </c>
      <c r="O83" s="69">
        <v>0.22127184386674978</v>
      </c>
      <c r="P83" s="69">
        <v>9.2384167763267994E-2</v>
      </c>
      <c r="Q83">
        <v>0.58592328202177379</v>
      </c>
      <c r="R83" s="69">
        <v>0.97042434780965225</v>
      </c>
      <c r="S83" s="69">
        <v>3.2451688789106266</v>
      </c>
      <c r="T83" s="69">
        <v>9.529712901778134E-2</v>
      </c>
      <c r="U83" s="69">
        <v>0.14547300915918729</v>
      </c>
      <c r="V83" s="69">
        <v>1.4880854382247426</v>
      </c>
      <c r="W83">
        <v>11.135946846162094</v>
      </c>
      <c r="X83">
        <v>14.077468471250564</v>
      </c>
      <c r="Y83" s="70">
        <v>0.55987558421407635</v>
      </c>
      <c r="Z83" s="70">
        <v>1.2622850483025245</v>
      </c>
      <c r="AA83" s="68">
        <v>6.4942563184791025E-2</v>
      </c>
      <c r="AB83">
        <v>3.4500333876202949</v>
      </c>
      <c r="AC83" s="69">
        <v>2.6614975241367165</v>
      </c>
      <c r="AD83">
        <v>4.0323722951788439E-2</v>
      </c>
      <c r="AE83">
        <v>9.1307181203054838E-2</v>
      </c>
      <c r="AF83">
        <v>0.52241123033011894</v>
      </c>
      <c r="AG83">
        <v>0.28027039542146326</v>
      </c>
      <c r="AH83">
        <v>1.6274197768918384E-2</v>
      </c>
      <c r="AI83" s="69">
        <v>0.20014677350977392</v>
      </c>
      <c r="AJ83" s="69">
        <v>0.390860853103632</v>
      </c>
      <c r="AK83" s="69">
        <v>0.26944717432874288</v>
      </c>
      <c r="AL83" s="69">
        <v>0.24173643482337109</v>
      </c>
      <c r="AM83" s="69">
        <v>5.8764295142030874E-2</v>
      </c>
      <c r="AN83">
        <v>3.2143377097012024E-2</v>
      </c>
      <c r="AO83">
        <v>0.34878076393817159</v>
      </c>
      <c r="AP83">
        <v>0.43929224154574747</v>
      </c>
      <c r="AQ83">
        <v>0.19985115596310099</v>
      </c>
      <c r="AR83">
        <v>1.7499407019453894</v>
      </c>
      <c r="AS83" s="69">
        <v>0.75660461409495594</v>
      </c>
      <c r="AT83" s="69">
        <v>13.205075478323547</v>
      </c>
      <c r="AU83">
        <v>9.4829592658904796E-2</v>
      </c>
      <c r="AV83">
        <v>0.2234096806764094</v>
      </c>
      <c r="AW83">
        <v>4.703193200420127E-2</v>
      </c>
      <c r="AX83">
        <v>2.6550354005546293</v>
      </c>
      <c r="AY83" s="69">
        <v>5.8358019360405002</v>
      </c>
      <c r="AZ83" s="69">
        <v>0.39409324111099742</v>
      </c>
      <c r="BA83" s="70">
        <v>0.42887356605639287</v>
      </c>
      <c r="BB83" s="70">
        <v>0.4369548722544076</v>
      </c>
      <c r="BC83">
        <v>2.8366594230536437</v>
      </c>
      <c r="BD83" s="69">
        <v>1.1188609939553953</v>
      </c>
      <c r="BE83">
        <v>54.026057768569558</v>
      </c>
      <c r="BF83" s="69">
        <v>16.97112823091296</v>
      </c>
      <c r="BG83" s="69">
        <v>0.46227049473547499</v>
      </c>
      <c r="BH83">
        <v>0.45556910732541622</v>
      </c>
      <c r="BI83">
        <v>0.11019997247215242</v>
      </c>
      <c r="BJ83">
        <v>6.3538142760580377E-3</v>
      </c>
      <c r="BK83">
        <v>0.71705613948396296</v>
      </c>
      <c r="BL83">
        <v>0.3307484106398525</v>
      </c>
      <c r="BM83">
        <v>7.8137269256647823E-2</v>
      </c>
      <c r="BN83">
        <v>5.650730753515848E-2</v>
      </c>
      <c r="BO83">
        <v>0.22819942801416318</v>
      </c>
      <c r="BP83">
        <v>0.17981669993837879</v>
      </c>
      <c r="BQ83">
        <v>1.6889114828239937</v>
      </c>
      <c r="BR83" s="69">
        <v>0.17800296965193171</v>
      </c>
      <c r="BS83">
        <v>1.3705916785110821</v>
      </c>
      <c r="BT83">
        <v>1.2807013417895375E-2</v>
      </c>
      <c r="BU83">
        <v>0.20384540686010555</v>
      </c>
      <c r="BV83">
        <v>2.4767546677035106E-2</v>
      </c>
      <c r="BW83">
        <v>0.82273924022479261</v>
      </c>
      <c r="BX83">
        <v>5.8212238824565062E-2</v>
      </c>
      <c r="BY83" s="69">
        <v>3.252900267437276E-2</v>
      </c>
      <c r="BZ83" s="69">
        <v>7.630722432068332E-2</v>
      </c>
      <c r="CA83">
        <v>146.89757035629458</v>
      </c>
      <c r="CB83" s="69">
        <v>57.18401228683534</v>
      </c>
      <c r="CC83" s="69">
        <v>0.11450942273337632</v>
      </c>
      <c r="CD83" s="69">
        <v>1.5184010125728975</v>
      </c>
      <c r="CE83" s="69">
        <v>0.40220711464534409</v>
      </c>
      <c r="CF83" s="69">
        <v>460.54468273438522</v>
      </c>
      <c r="CG83" s="69">
        <v>0.21833943873597753</v>
      </c>
      <c r="CH83">
        <v>3.1155953724009207</v>
      </c>
      <c r="CI83" s="69">
        <v>0.22302385499268623</v>
      </c>
      <c r="CJ83">
        <v>0</v>
      </c>
      <c r="CK83">
        <v>0</v>
      </c>
    </row>
    <row r="84" spans="1:89">
      <c r="A84" s="68" t="s">
        <v>805</v>
      </c>
      <c r="B84">
        <v>5.3575307623016934</v>
      </c>
      <c r="C84">
        <v>66.165034643227116</v>
      </c>
      <c r="D84">
        <v>77.91994067866888</v>
      </c>
      <c r="E84">
        <v>76.729493300687281</v>
      </c>
      <c r="F84">
        <v>20.556450250977573</v>
      </c>
      <c r="G84">
        <v>2.2040047570355576</v>
      </c>
      <c r="H84">
        <v>111.88005991003142</v>
      </c>
      <c r="I84" s="69">
        <v>1.9183924584262533</v>
      </c>
      <c r="J84">
        <v>89.403120076142272</v>
      </c>
      <c r="K84">
        <v>62.978871988662583</v>
      </c>
      <c r="L84">
        <v>3.6369092612174021</v>
      </c>
      <c r="M84">
        <v>6.5631184260587494</v>
      </c>
      <c r="N84" s="69">
        <v>5.443082613735406</v>
      </c>
      <c r="O84" s="69">
        <v>7.1738147736252156</v>
      </c>
      <c r="P84" s="69">
        <v>3.8833426602002716</v>
      </c>
      <c r="Q84">
        <v>296.84623389587995</v>
      </c>
      <c r="R84" s="69">
        <v>80.812649211806502</v>
      </c>
      <c r="S84" s="69">
        <v>58.656446949496932</v>
      </c>
      <c r="T84" s="69">
        <v>3.1249804314443024</v>
      </c>
      <c r="U84" s="69">
        <v>16.64943525982094</v>
      </c>
      <c r="V84" s="69">
        <v>59.709083054282395</v>
      </c>
      <c r="W84">
        <v>268.54174133273966</v>
      </c>
      <c r="X84">
        <v>426.13041862961092</v>
      </c>
      <c r="Y84" s="70">
        <v>4.0590219713476543</v>
      </c>
      <c r="Z84" s="70">
        <v>50.567998676935623</v>
      </c>
      <c r="AA84" s="68">
        <v>7.9236535332206568</v>
      </c>
      <c r="AB84">
        <v>148.21554537806801</v>
      </c>
      <c r="AC84" s="69">
        <v>23.08500224913476</v>
      </c>
      <c r="AD84">
        <v>10.831123078153855</v>
      </c>
      <c r="AE84">
        <v>2.416150264888199</v>
      </c>
      <c r="AF84">
        <v>40.739969988952389</v>
      </c>
      <c r="AG84">
        <v>4.5589501293780099</v>
      </c>
      <c r="AH84">
        <v>8.2490469702969929</v>
      </c>
      <c r="AI84" s="69">
        <v>1.4493229543683361</v>
      </c>
      <c r="AJ84" s="69">
        <v>43.997000826370076</v>
      </c>
      <c r="AK84" s="69">
        <v>16.297278358689589</v>
      </c>
      <c r="AL84" s="69">
        <v>15.196837098443842</v>
      </c>
      <c r="AM84" s="69">
        <v>3.232231346787501</v>
      </c>
      <c r="AN84">
        <v>0.22316168663633532</v>
      </c>
      <c r="AO84">
        <v>14.670122103427158</v>
      </c>
      <c r="AP84">
        <v>7.130900505230267</v>
      </c>
      <c r="AQ84">
        <v>23.347458290738039</v>
      </c>
      <c r="AR84">
        <v>33.587547295820038</v>
      </c>
      <c r="AS84" s="69">
        <v>14.587122969139314</v>
      </c>
      <c r="AT84" s="69">
        <v>305.67249562865544</v>
      </c>
      <c r="AU84">
        <v>19.853967300770037</v>
      </c>
      <c r="AV84">
        <v>10.694493133460607</v>
      </c>
      <c r="AW84">
        <v>3.6161349448949203</v>
      </c>
      <c r="AX84">
        <v>64.55719857474476</v>
      </c>
      <c r="AY84" s="69">
        <v>68.971844868441309</v>
      </c>
      <c r="AZ84" s="69">
        <v>12.374643666083449</v>
      </c>
      <c r="BA84" s="70">
        <v>96.424447710469877</v>
      </c>
      <c r="BB84" s="70">
        <v>51.552321819631125</v>
      </c>
      <c r="BC84">
        <v>119.57607046803582</v>
      </c>
      <c r="BD84" s="69">
        <v>47.164280621719485</v>
      </c>
      <c r="BE84">
        <v>2050.0290869996643</v>
      </c>
      <c r="BF84" s="69">
        <v>643.97270409045234</v>
      </c>
      <c r="BG84" s="69">
        <v>7.7784177038496569</v>
      </c>
      <c r="BH84">
        <v>27.050893971781015</v>
      </c>
      <c r="BI84">
        <v>0.35233352015708724</v>
      </c>
      <c r="BJ84">
        <v>6.7019400128088211</v>
      </c>
      <c r="BK84">
        <v>21.09275596325946</v>
      </c>
      <c r="BL84">
        <v>2.4510146591958173</v>
      </c>
      <c r="BM84">
        <v>14.667961621549985</v>
      </c>
      <c r="BN84">
        <v>4.2852416595890483</v>
      </c>
      <c r="BO84">
        <v>0.46639182587050043</v>
      </c>
      <c r="BP84">
        <v>7.1530898703234742</v>
      </c>
      <c r="BQ84">
        <v>81.103601113820602</v>
      </c>
      <c r="BR84" s="69">
        <v>8.5479209505915055</v>
      </c>
      <c r="BS84">
        <v>5.348319909637369</v>
      </c>
      <c r="BT84">
        <v>3.1798667270938368</v>
      </c>
      <c r="BU84">
        <v>138.36625022090783</v>
      </c>
      <c r="BV84">
        <v>16.811723225260206</v>
      </c>
      <c r="BW84">
        <v>558.45920363380355</v>
      </c>
      <c r="BX84">
        <v>15.021128437119323</v>
      </c>
      <c r="BY84" s="69">
        <v>8.3938075045647746</v>
      </c>
      <c r="BZ84" s="69">
        <v>4.2199452906180159</v>
      </c>
      <c r="CA84">
        <v>979.06285946949629</v>
      </c>
      <c r="CB84" s="69">
        <v>381.12776439864916</v>
      </c>
      <c r="CC84" s="69">
        <v>12.661014118470995</v>
      </c>
      <c r="CD84" s="69">
        <v>386.34040720919478</v>
      </c>
      <c r="CE84" s="69">
        <v>231.22598111572313</v>
      </c>
      <c r="CF84" s="69">
        <v>263.52133550389937</v>
      </c>
      <c r="CG84" s="69">
        <v>183.31873331895281</v>
      </c>
      <c r="CH84">
        <v>329.16514083333914</v>
      </c>
      <c r="CI84" s="69">
        <v>23.562648503130145</v>
      </c>
      <c r="CJ84">
        <v>0</v>
      </c>
      <c r="CK84">
        <v>0</v>
      </c>
    </row>
    <row r="85" spans="1:89">
      <c r="A85" s="68" t="s">
        <v>806</v>
      </c>
      <c r="B85">
        <v>1.5942515147438427E-2</v>
      </c>
      <c r="C85">
        <v>0.30452157544656749</v>
      </c>
      <c r="D85">
        <v>8.340150722143895E-2</v>
      </c>
      <c r="E85">
        <v>8.4863955719198275E-2</v>
      </c>
      <c r="F85">
        <v>2.4856080657271597E-2</v>
      </c>
      <c r="G85">
        <v>1.339018463766949E-2</v>
      </c>
      <c r="H85">
        <v>0.23988008529477242</v>
      </c>
      <c r="I85" s="69">
        <v>1.7258189649141178E-2</v>
      </c>
      <c r="J85">
        <v>0.49398174599074796</v>
      </c>
      <c r="K85">
        <v>5.1823170474356021E-2</v>
      </c>
      <c r="L85">
        <v>2.6570826388281595E-3</v>
      </c>
      <c r="M85">
        <v>6.2891412958432077E-2</v>
      </c>
      <c r="N85" s="69">
        <v>4.92228054546196E-2</v>
      </c>
      <c r="O85" s="69">
        <v>7.7958853973777734E-2</v>
      </c>
      <c r="P85" s="69">
        <v>6.8127164151656858E-2</v>
      </c>
      <c r="Q85">
        <v>0.20949972241285825</v>
      </c>
      <c r="R85" s="69">
        <v>0.28123527217248273</v>
      </c>
      <c r="S85" s="69">
        <v>0.83474957001873096</v>
      </c>
      <c r="T85" s="69">
        <v>7.5553960626663169E-2</v>
      </c>
      <c r="U85" s="69">
        <v>4.0750067042345489E-2</v>
      </c>
      <c r="V85" s="69">
        <v>0.40250642268140374</v>
      </c>
      <c r="W85">
        <v>2.0618240627861084</v>
      </c>
      <c r="X85">
        <v>2.6587836283239406</v>
      </c>
      <c r="Y85" s="70">
        <v>9.1325985764815223E-2</v>
      </c>
      <c r="Z85" s="70">
        <v>0.24092126067941633</v>
      </c>
      <c r="AA85" s="68">
        <v>1.5314261153506899E-2</v>
      </c>
      <c r="AB85">
        <v>0.60660603488678144</v>
      </c>
      <c r="AC85" s="69">
        <v>0.66278828814195412</v>
      </c>
      <c r="AD85">
        <v>1.0157368630124947E-2</v>
      </c>
      <c r="AE85">
        <v>8.0649997628012525E-3</v>
      </c>
      <c r="AF85">
        <v>5.2258472949956343E-2</v>
      </c>
      <c r="AG85">
        <v>6.027742991586512E-2</v>
      </c>
      <c r="AH85">
        <v>4.7928063817587775E-3</v>
      </c>
      <c r="AI85" s="69">
        <v>0.10955936397707289</v>
      </c>
      <c r="AJ85" s="69">
        <v>0.23654870293511246</v>
      </c>
      <c r="AK85" s="69">
        <v>9.2908429148315819E-2</v>
      </c>
      <c r="AL85" s="69">
        <v>0.16060629252226158</v>
      </c>
      <c r="AM85" s="69">
        <v>1.6574637222939326E-2</v>
      </c>
      <c r="AN85">
        <v>7.6999819509943465E-3</v>
      </c>
      <c r="AO85">
        <v>8.1114731949924856E-2</v>
      </c>
      <c r="AP85">
        <v>8.3150546607647813E-2</v>
      </c>
      <c r="AQ85">
        <v>5.1817588595587265E-2</v>
      </c>
      <c r="AR85">
        <v>0.3277806596771104</v>
      </c>
      <c r="AS85" s="69">
        <v>0.27727904032363732</v>
      </c>
      <c r="AT85" s="69">
        <v>1.5295589842362785</v>
      </c>
      <c r="AU85">
        <v>7.5536058441775661E-2</v>
      </c>
      <c r="AV85">
        <v>0.16070047474363741</v>
      </c>
      <c r="AW85">
        <v>2.6756236414347767E-2</v>
      </c>
      <c r="AX85">
        <v>5.051548570621528E-2</v>
      </c>
      <c r="AY85" s="69">
        <v>0.59388323906929563</v>
      </c>
      <c r="AZ85" s="69">
        <v>0.16276589588668303</v>
      </c>
      <c r="BA85" s="70">
        <v>0.11305056446891197</v>
      </c>
      <c r="BB85" s="70">
        <v>0.11862844335260589</v>
      </c>
      <c r="BC85">
        <v>16.21540529589587</v>
      </c>
      <c r="BD85" s="69">
        <v>6.3958275495847339</v>
      </c>
      <c r="BE85">
        <v>0.80679163757567729</v>
      </c>
      <c r="BF85" s="69">
        <v>0.25343630282220386</v>
      </c>
      <c r="BG85" s="69">
        <v>0.20383924627015068</v>
      </c>
      <c r="BH85">
        <v>0.11015997273104</v>
      </c>
      <c r="BI85">
        <v>2.524939331913665E-2</v>
      </c>
      <c r="BJ85">
        <v>3.1175733374095823E-3</v>
      </c>
      <c r="BK85">
        <v>0.17974523805024692</v>
      </c>
      <c r="BL85">
        <v>7.3403840559665395E-2</v>
      </c>
      <c r="BM85">
        <v>2.0949175428047192E-2</v>
      </c>
      <c r="BN85">
        <v>1.6147779253267731E-2</v>
      </c>
      <c r="BO85">
        <v>5.5727011954854418E-2</v>
      </c>
      <c r="BP85">
        <v>4.3433466825463715E-2</v>
      </c>
      <c r="BQ85">
        <v>0.13073508412070678</v>
      </c>
      <c r="BR85" s="69">
        <v>1.3778835331422793E-2</v>
      </c>
      <c r="BS85">
        <v>2.8680656558389524E-2</v>
      </c>
      <c r="BT85">
        <v>4.8964405236836097E-3</v>
      </c>
      <c r="BU85">
        <v>5.9495081212740712E-2</v>
      </c>
      <c r="BV85">
        <v>7.2287486075259541E-3</v>
      </c>
      <c r="BW85">
        <v>0.24012774517737925</v>
      </c>
      <c r="BX85">
        <v>2.386709737352443E-2</v>
      </c>
      <c r="BY85" s="69">
        <v>1.3336935496204771E-2</v>
      </c>
      <c r="BZ85" s="69">
        <v>2.7332902027706052E-2</v>
      </c>
      <c r="CA85">
        <v>90.852419265602009</v>
      </c>
      <c r="CB85" s="69">
        <v>35.366860370609814</v>
      </c>
      <c r="CC85" s="69">
        <v>3.136664589676294E-2</v>
      </c>
      <c r="CD85" s="69">
        <v>0.42711725483163815</v>
      </c>
      <c r="CE85" s="69">
        <v>1.988967507351316E-2</v>
      </c>
      <c r="CF85" s="69">
        <v>2.2264737517010977</v>
      </c>
      <c r="CG85" s="69">
        <v>6.476732846592137E-2</v>
      </c>
      <c r="CH85">
        <v>0.26807715735246818</v>
      </c>
      <c r="CI85" s="69">
        <v>1.9189783627825599E-2</v>
      </c>
      <c r="CJ85">
        <v>0</v>
      </c>
      <c r="CK85">
        <v>0</v>
      </c>
    </row>
    <row r="86" spans="1:89">
      <c r="A86" s="68" t="s">
        <v>807</v>
      </c>
      <c r="B86">
        <v>47.303217444032164</v>
      </c>
      <c r="C86">
        <v>1284.2704759119631</v>
      </c>
      <c r="D86">
        <v>98.105097137415896</v>
      </c>
      <c r="E86">
        <v>75.525490462343598</v>
      </c>
      <c r="F86">
        <v>25.684837253918033</v>
      </c>
      <c r="G86">
        <v>12.606574290681145</v>
      </c>
      <c r="H86">
        <v>1986.2457297905901</v>
      </c>
      <c r="I86" s="69">
        <v>549.47849117041142</v>
      </c>
      <c r="J86">
        <v>920.27198783959136</v>
      </c>
      <c r="K86">
        <v>198.88902782108698</v>
      </c>
      <c r="L86">
        <v>23.302495044035243</v>
      </c>
      <c r="M86">
        <v>252.95162152530409</v>
      </c>
      <c r="N86" s="69">
        <v>1199.4209740314166</v>
      </c>
      <c r="O86" s="69">
        <v>219.55204254469891</v>
      </c>
      <c r="P86" s="69">
        <v>183.47463688989279</v>
      </c>
      <c r="Q86">
        <v>583.11199022616222</v>
      </c>
      <c r="R86" s="69">
        <v>1575.4127364263179</v>
      </c>
      <c r="S86" s="69">
        <v>1130.615263450256</v>
      </c>
      <c r="T86" s="69">
        <v>102.73517892881475</v>
      </c>
      <c r="U86" s="69">
        <v>708.9889284272208</v>
      </c>
      <c r="V86" s="69">
        <v>1806.8403315511516</v>
      </c>
      <c r="W86">
        <v>1416.336500806975</v>
      </c>
      <c r="X86">
        <v>2090.8848846243714</v>
      </c>
      <c r="Y86" s="70">
        <v>105.35036997809826</v>
      </c>
      <c r="Z86" s="70">
        <v>101.83603060418669</v>
      </c>
      <c r="AA86" s="68">
        <v>25.637885289292861</v>
      </c>
      <c r="AB86">
        <v>1451.4082694066756</v>
      </c>
      <c r="AC86" s="69">
        <v>501.44142017790097</v>
      </c>
      <c r="AD86">
        <v>107.98494197370921</v>
      </c>
      <c r="AE86">
        <v>50.645596976184201</v>
      </c>
      <c r="AF86">
        <v>718.50758157393693</v>
      </c>
      <c r="AG86">
        <v>84.858057586667499</v>
      </c>
      <c r="AH86">
        <v>33.534692898173212</v>
      </c>
      <c r="AI86" s="69">
        <v>549.35710130394284</v>
      </c>
      <c r="AJ86" s="69">
        <v>1760.1935879419188</v>
      </c>
      <c r="AK86" s="69">
        <v>820.00895131752918</v>
      </c>
      <c r="AL86" s="69">
        <v>430.80658771272425</v>
      </c>
      <c r="AM86" s="69">
        <v>101.8691839451553</v>
      </c>
      <c r="AN86">
        <v>32.816372691330528</v>
      </c>
      <c r="AO86">
        <v>112.42819116182268</v>
      </c>
      <c r="AP86">
        <v>110.4574731546865</v>
      </c>
      <c r="AQ86">
        <v>66.621528130570994</v>
      </c>
      <c r="AR86">
        <v>256.42099678258421</v>
      </c>
      <c r="AS86" s="69">
        <v>608.969939709355</v>
      </c>
      <c r="AT86" s="69">
        <v>1006.9734042793377</v>
      </c>
      <c r="AU86">
        <v>847.88229683619488</v>
      </c>
      <c r="AV86">
        <v>919.52387401321982</v>
      </c>
      <c r="AW86">
        <v>127.25879688659623</v>
      </c>
      <c r="AX86">
        <v>125.81820841780275</v>
      </c>
      <c r="AY86" s="69">
        <v>1035.5136039938243</v>
      </c>
      <c r="AZ86" s="69">
        <v>345.45768071606562</v>
      </c>
      <c r="BA86" s="70">
        <v>155.66505194031447</v>
      </c>
      <c r="BB86" s="70">
        <v>1602.5269296382492</v>
      </c>
      <c r="BC86">
        <v>491.4482069019183</v>
      </c>
      <c r="BD86" s="69">
        <v>193.84146887113934</v>
      </c>
      <c r="BE86">
        <v>832.29303994529585</v>
      </c>
      <c r="BF86" s="69">
        <v>261.44702186331602</v>
      </c>
      <c r="BG86" s="69">
        <v>260.41159557753264</v>
      </c>
      <c r="BH86">
        <v>831.06638408716856</v>
      </c>
      <c r="BI86">
        <v>24.669356520278221</v>
      </c>
      <c r="BJ86">
        <v>26.193998089184365</v>
      </c>
      <c r="BK86">
        <v>153.9761879950517</v>
      </c>
      <c r="BL86">
        <v>98.77082549248604</v>
      </c>
      <c r="BM86">
        <v>68.484499686964526</v>
      </c>
      <c r="BN86">
        <v>61.465422901349022</v>
      </c>
      <c r="BO86">
        <v>71.798348109600354</v>
      </c>
      <c r="BP86">
        <v>134.50069136485013</v>
      </c>
      <c r="BQ86">
        <v>156.51155056882871</v>
      </c>
      <c r="BR86" s="69">
        <v>16.495548209250533</v>
      </c>
      <c r="BS86">
        <v>116.94638506895356</v>
      </c>
      <c r="BT86">
        <v>68.459441963595282</v>
      </c>
      <c r="BU86">
        <v>308.54757608210673</v>
      </c>
      <c r="BV86">
        <v>37.489029605381909</v>
      </c>
      <c r="BW86">
        <v>1245.3270457705639</v>
      </c>
      <c r="BX86">
        <v>156.45514017306147</v>
      </c>
      <c r="BY86" s="69">
        <v>87.427142055928428</v>
      </c>
      <c r="BZ86" s="69">
        <v>130.75513921159455</v>
      </c>
      <c r="CA86">
        <v>842.56180804246185</v>
      </c>
      <c r="CB86" s="69">
        <v>327.99088961551212</v>
      </c>
      <c r="CC86" s="69">
        <v>50.238343156273579</v>
      </c>
      <c r="CD86" s="69">
        <v>379.50311488547129</v>
      </c>
      <c r="CE86" s="69">
        <v>32.67705472646221</v>
      </c>
      <c r="CF86" s="69">
        <v>324.97313841905856</v>
      </c>
      <c r="CG86" s="69">
        <v>93.079874961006738</v>
      </c>
      <c r="CH86">
        <v>3267.4406207977459</v>
      </c>
      <c r="CI86" s="69">
        <v>233.89340273940954</v>
      </c>
      <c r="CJ86">
        <v>0</v>
      </c>
      <c r="CK86">
        <v>0</v>
      </c>
    </row>
    <row r="87" spans="1:89">
      <c r="A87" s="68" t="s">
        <v>675</v>
      </c>
      <c r="B87">
        <v>17.768644055646362</v>
      </c>
      <c r="C87">
        <v>187.81510547402326</v>
      </c>
      <c r="D87">
        <v>20.223473559122027</v>
      </c>
      <c r="E87">
        <v>4.3871632896301396</v>
      </c>
      <c r="F87">
        <v>0.36229245640129071</v>
      </c>
      <c r="G87">
        <v>1.4529822893822817</v>
      </c>
      <c r="H87">
        <v>115.74796531934481</v>
      </c>
      <c r="I87" s="69">
        <v>0.19767440361169999</v>
      </c>
      <c r="J87">
        <v>52.966603374159824</v>
      </c>
      <c r="K87">
        <v>1.5537421096992738</v>
      </c>
      <c r="L87">
        <v>5.372898724449791</v>
      </c>
      <c r="M87">
        <v>6.2974425144297204</v>
      </c>
      <c r="N87" s="69">
        <v>2.2506959193310507</v>
      </c>
      <c r="O87" s="69">
        <v>4.945182922956354</v>
      </c>
      <c r="P87" s="69">
        <v>0.88399102063544455</v>
      </c>
      <c r="Q87">
        <v>2.3834501988495793</v>
      </c>
      <c r="R87" s="69">
        <v>1.68225617254622</v>
      </c>
      <c r="S87" s="69">
        <v>3.2136252283436213</v>
      </c>
      <c r="T87" s="69">
        <v>0.70250178204285529</v>
      </c>
      <c r="U87" s="69">
        <v>0.20025316369074903</v>
      </c>
      <c r="V87" s="69">
        <v>43.772129855694409</v>
      </c>
      <c r="W87">
        <v>1345.9554760782253</v>
      </c>
      <c r="X87">
        <v>3320.104708584955</v>
      </c>
      <c r="Y87" s="70">
        <v>0.22203206202652012</v>
      </c>
      <c r="Z87" s="70">
        <v>47.849633049256376</v>
      </c>
      <c r="AA87" s="68">
        <v>0.30016980682498889</v>
      </c>
      <c r="AB87">
        <v>25.201538196927977</v>
      </c>
      <c r="AC87" s="69">
        <v>14.378812066492095</v>
      </c>
      <c r="AD87">
        <v>3.47150083826982</v>
      </c>
      <c r="AE87">
        <v>0.76738246754674344</v>
      </c>
      <c r="AF87">
        <v>74.493648790776376</v>
      </c>
      <c r="AG87">
        <v>337.01761659060446</v>
      </c>
      <c r="AH87">
        <v>0.1076521545036682</v>
      </c>
      <c r="AI87" s="69">
        <v>0.89024587462062077</v>
      </c>
      <c r="AJ87" s="69">
        <v>8.5569760432276514</v>
      </c>
      <c r="AK87" s="69">
        <v>1.2124541437910363</v>
      </c>
      <c r="AL87" s="69">
        <v>829.91769503640148</v>
      </c>
      <c r="AM87" s="69">
        <v>11.345437623466761</v>
      </c>
      <c r="AN87">
        <v>3.1495665575105822</v>
      </c>
      <c r="AO87">
        <v>104.87056772681292</v>
      </c>
      <c r="AP87">
        <v>124.38232042081813</v>
      </c>
      <c r="AQ87">
        <v>47.375777572814123</v>
      </c>
      <c r="AR87">
        <v>40.295838911929948</v>
      </c>
      <c r="AS87" s="69">
        <v>30.140197403659911</v>
      </c>
      <c r="AT87" s="69">
        <v>46.451433437518567</v>
      </c>
      <c r="AU87">
        <v>12.643614262866407</v>
      </c>
      <c r="AV87">
        <v>12.469291830594644</v>
      </c>
      <c r="AW87">
        <v>0.65625252737023576</v>
      </c>
      <c r="AX87">
        <v>47.283339939924822</v>
      </c>
      <c r="AY87" s="69">
        <v>31.994812456890184</v>
      </c>
      <c r="AZ87" s="69">
        <v>152.02011705875682</v>
      </c>
      <c r="BA87" s="70">
        <v>1.0662320727759806</v>
      </c>
      <c r="BB87" s="70">
        <v>1.9941102466349458</v>
      </c>
      <c r="BC87">
        <v>30.262530686318417</v>
      </c>
      <c r="BD87" s="69">
        <v>11.936422429891245</v>
      </c>
      <c r="BE87">
        <v>39.890952529466261</v>
      </c>
      <c r="BF87" s="69">
        <v>12.530887845470099</v>
      </c>
      <c r="BG87" s="69">
        <v>32.797583696199297</v>
      </c>
      <c r="BH87">
        <v>28.844513336443001</v>
      </c>
      <c r="BI87">
        <v>0.25456642938933904</v>
      </c>
      <c r="BJ87">
        <v>0.42499314837636881</v>
      </c>
      <c r="BK87">
        <v>8.8861476072952801</v>
      </c>
      <c r="BL87">
        <v>0.68878528829046892</v>
      </c>
      <c r="BM87">
        <v>0.90146555085108626</v>
      </c>
      <c r="BN87">
        <v>10.968378262029809</v>
      </c>
      <c r="BO87">
        <v>0.56009050869190324</v>
      </c>
      <c r="BP87">
        <v>0.6391003684995219</v>
      </c>
      <c r="BQ87">
        <v>30.612508089361551</v>
      </c>
      <c r="BR87" s="69">
        <v>3.2264078987069125</v>
      </c>
      <c r="BS87">
        <v>23.795838620582717</v>
      </c>
      <c r="BT87">
        <v>1.1865488335119014</v>
      </c>
      <c r="BU87">
        <v>25.298828558182997</v>
      </c>
      <c r="BV87">
        <v>3.073848593601721</v>
      </c>
      <c r="BW87">
        <v>102.10845221948597</v>
      </c>
      <c r="BX87">
        <v>8.5541031890534978</v>
      </c>
      <c r="BY87" s="69">
        <v>4.7800333938738664</v>
      </c>
      <c r="BZ87" s="69">
        <v>37.593769685575623</v>
      </c>
      <c r="CA87">
        <v>109.31859690316803</v>
      </c>
      <c r="CB87" s="69">
        <v>42.555339569797674</v>
      </c>
      <c r="CC87" s="69">
        <v>0.25826573106510048</v>
      </c>
      <c r="CD87" s="69">
        <v>34.443289942678298</v>
      </c>
      <c r="CE87" s="69">
        <v>2.061974771726883</v>
      </c>
      <c r="CF87" s="69">
        <v>5.87597875236367</v>
      </c>
      <c r="CG87" s="69">
        <v>11.322277519157804</v>
      </c>
      <c r="CH87">
        <v>129.54731020383451</v>
      </c>
      <c r="CI87" s="69">
        <v>9.2733930668692235</v>
      </c>
      <c r="CJ87">
        <v>0</v>
      </c>
      <c r="CK87">
        <v>0</v>
      </c>
    </row>
    <row r="88" spans="1:89">
      <c r="A88" t="s">
        <v>734</v>
      </c>
      <c r="B88">
        <v>3918.7924535806965</v>
      </c>
      <c r="C88">
        <v>16630.663360881186</v>
      </c>
      <c r="D88">
        <v>5704.7043679702965</v>
      </c>
      <c r="E88">
        <v>3090.5957809702968</v>
      </c>
      <c r="F88">
        <v>3004.6075219702971</v>
      </c>
      <c r="G88">
        <v>12109.006148970297</v>
      </c>
      <c r="H88">
        <v>4939.5977269702971</v>
      </c>
      <c r="I88" s="69">
        <v>2045.7495284213894</v>
      </c>
      <c r="J88">
        <v>1968.7241689702971</v>
      </c>
      <c r="K88">
        <v>25129.328670970299</v>
      </c>
      <c r="L88">
        <v>164.78872297029702</v>
      </c>
      <c r="M88">
        <v>716.57219397029712</v>
      </c>
      <c r="N88" s="69">
        <v>2616.9843431037548</v>
      </c>
      <c r="O88" s="69">
        <v>896.55122983361116</v>
      </c>
      <c r="P88" s="69">
        <v>357.67242951669976</v>
      </c>
      <c r="Q88">
        <v>1119.805563970297</v>
      </c>
      <c r="R88" s="69">
        <v>4224.3136085022543</v>
      </c>
      <c r="S88" s="69">
        <v>7870.9776462191094</v>
      </c>
      <c r="T88" s="69">
        <v>517.19141737818268</v>
      </c>
      <c r="U88" s="69">
        <v>591.67019624940986</v>
      </c>
      <c r="V88" s="69">
        <v>5088.7034304355147</v>
      </c>
      <c r="W88">
        <v>25709.976769010624</v>
      </c>
      <c r="X88">
        <v>18823.755628929979</v>
      </c>
      <c r="Y88" s="70">
        <v>5254.3724663503854</v>
      </c>
      <c r="Z88" s="70">
        <v>1780.6260807146211</v>
      </c>
      <c r="AA88" s="68">
        <v>2345.8665039702969</v>
      </c>
      <c r="AB88">
        <v>55546.865001970298</v>
      </c>
      <c r="AC88" s="69">
        <v>1819.1132144481869</v>
      </c>
      <c r="AD88">
        <v>22442.204012970298</v>
      </c>
      <c r="AE88">
        <v>16581.661362970295</v>
      </c>
      <c r="AF88">
        <v>4352.931299970297</v>
      </c>
      <c r="AG88">
        <v>10449.997151970298</v>
      </c>
      <c r="AH88">
        <v>16019.120483970295</v>
      </c>
      <c r="AI88" s="69">
        <v>1382.9768468332991</v>
      </c>
      <c r="AJ88" s="69">
        <v>4655.6985615153126</v>
      </c>
      <c r="AK88" s="69">
        <v>1478.4871780022982</v>
      </c>
      <c r="AL88" s="69">
        <v>2525.2830745913443</v>
      </c>
      <c r="AM88" s="69">
        <v>595.42952911996713</v>
      </c>
      <c r="AN88">
        <v>130.97171597029703</v>
      </c>
      <c r="AO88">
        <v>7683.7072159702975</v>
      </c>
      <c r="AP88">
        <v>11849.353325970296</v>
      </c>
      <c r="AQ88">
        <v>4488.1836259702968</v>
      </c>
      <c r="AR88">
        <v>9425.5943569702977</v>
      </c>
      <c r="AS88" s="69">
        <v>4122.0743293256846</v>
      </c>
      <c r="AT88" s="69">
        <v>4701.250694750368</v>
      </c>
      <c r="AU88">
        <v>26761.540086970297</v>
      </c>
      <c r="AV88">
        <v>29491.0000349703</v>
      </c>
      <c r="AW88">
        <v>5808.0845629702962</v>
      </c>
      <c r="AX88">
        <v>5140.219088970297</v>
      </c>
      <c r="AY88" s="69">
        <v>7829.7907503515025</v>
      </c>
      <c r="AZ88" s="69">
        <v>2325.4497576510425</v>
      </c>
      <c r="BA88" s="70">
        <v>1124.0982602301831</v>
      </c>
      <c r="BB88" s="70">
        <v>1979.8304032075716</v>
      </c>
      <c r="BC88">
        <v>4421.5649959702969</v>
      </c>
      <c r="BD88" s="69">
        <v>1743.9938563030501</v>
      </c>
      <c r="BE88">
        <v>17534.768948970297</v>
      </c>
      <c r="BF88" s="69">
        <v>5508.1718826712176</v>
      </c>
      <c r="BG88" s="69">
        <v>1731.190370302319</v>
      </c>
      <c r="BH88">
        <v>11054.019811970296</v>
      </c>
      <c r="BI88">
        <v>6018.0710419702973</v>
      </c>
      <c r="BJ88">
        <v>4001.6850479702966</v>
      </c>
      <c r="BK88">
        <v>13592.388192970295</v>
      </c>
      <c r="BL88">
        <v>17786.497860970299</v>
      </c>
      <c r="BM88">
        <v>10043.152484970296</v>
      </c>
      <c r="BN88">
        <v>1586.2044619702974</v>
      </c>
      <c r="BO88">
        <v>11629.993371970295</v>
      </c>
      <c r="BP88">
        <v>2134.6367439702972</v>
      </c>
      <c r="BQ88">
        <v>10913.340824970297</v>
      </c>
      <c r="BR88" s="69">
        <v>1150.2124862222988</v>
      </c>
      <c r="BS88">
        <v>5993.7865389702965</v>
      </c>
      <c r="BT88">
        <v>6980.4030719702969</v>
      </c>
      <c r="BU88">
        <v>9814.0864489702963</v>
      </c>
      <c r="BV88">
        <v>1192.427378970297</v>
      </c>
      <c r="BW88">
        <v>39610.576234702967</v>
      </c>
      <c r="BX88">
        <v>1130.8541799702971</v>
      </c>
      <c r="BY88" s="69">
        <v>631.92138607553807</v>
      </c>
      <c r="BZ88" s="69">
        <v>1149.6282406459422</v>
      </c>
      <c r="CA88">
        <v>25189.473065970298</v>
      </c>
      <c r="CB88" s="69">
        <v>9805.7111074719069</v>
      </c>
      <c r="CC88" s="69">
        <v>569.0562899000322</v>
      </c>
      <c r="CD88" s="69">
        <v>1612.6348676475852</v>
      </c>
      <c r="CE88" s="69">
        <v>52.52651603217349</v>
      </c>
      <c r="CF88" s="69">
        <v>1087.4380372712205</v>
      </c>
      <c r="CG88" s="69">
        <v>394.96382136886302</v>
      </c>
      <c r="CH88">
        <v>40106.587911910887</v>
      </c>
      <c r="CI88" s="69">
        <v>2870.9523470066356</v>
      </c>
      <c r="CJ88">
        <v>0</v>
      </c>
      <c r="CK88">
        <v>0</v>
      </c>
    </row>
    <row r="89" spans="1:89">
      <c r="A89" t="s">
        <v>808</v>
      </c>
      <c r="B89">
        <v>3006.264693008924</v>
      </c>
      <c r="C89">
        <v>6750.9191761910033</v>
      </c>
      <c r="D89">
        <v>2099.3764732075369</v>
      </c>
      <c r="E89">
        <v>2691.1256433247518</v>
      </c>
      <c r="F89">
        <v>643.23186721533477</v>
      </c>
      <c r="G89">
        <v>376.18988268289809</v>
      </c>
      <c r="H89">
        <v>12525.658274523501</v>
      </c>
      <c r="I89" s="69">
        <v>1659.6118192018137</v>
      </c>
      <c r="J89">
        <v>10391.03288934093</v>
      </c>
      <c r="K89">
        <v>5673.5782634222123</v>
      </c>
      <c r="L89">
        <v>308.1364330079482</v>
      </c>
      <c r="M89">
        <v>387.23419168735165</v>
      </c>
      <c r="N89" s="69">
        <v>7879.5008718019017</v>
      </c>
      <c r="O89" s="69">
        <v>554.20038773349017</v>
      </c>
      <c r="P89" s="69">
        <v>1375.1464952523891</v>
      </c>
      <c r="Q89">
        <v>476.33104016136497</v>
      </c>
      <c r="R89" s="69">
        <v>1910.4315412190672</v>
      </c>
      <c r="S89" s="69">
        <v>1236.5402160181343</v>
      </c>
      <c r="T89" s="69">
        <v>325.85141303435029</v>
      </c>
      <c r="U89" s="69">
        <v>1248.9038466778084</v>
      </c>
      <c r="V89" s="69">
        <v>3701.3579770025012</v>
      </c>
      <c r="W89">
        <v>4934.3137936208868</v>
      </c>
      <c r="X89">
        <v>9120.9461594101267</v>
      </c>
      <c r="Y89" s="70">
        <v>12066.350608100807</v>
      </c>
      <c r="Z89" s="70">
        <v>5333.3443516525813</v>
      </c>
      <c r="AA89" s="68">
        <v>3444.1793971661959</v>
      </c>
      <c r="AB89">
        <v>10667.455121365034</v>
      </c>
      <c r="AC89" s="69">
        <v>1418.5919150299837</v>
      </c>
      <c r="AD89">
        <v>31532.030202560982</v>
      </c>
      <c r="AE89">
        <v>12038.522180675474</v>
      </c>
      <c r="AF89">
        <v>15608.269390428586</v>
      </c>
      <c r="AG89">
        <v>101526.80371062299</v>
      </c>
      <c r="AH89">
        <v>4534.3172149055445</v>
      </c>
      <c r="AI89" s="69">
        <v>1073.2220848654104</v>
      </c>
      <c r="AJ89" s="69">
        <v>2487.0162605419682</v>
      </c>
      <c r="AK89" s="69">
        <v>1212.969150515044</v>
      </c>
      <c r="AL89" s="69">
        <v>964.84749950918012</v>
      </c>
      <c r="AM89" s="69">
        <v>355.74651961144269</v>
      </c>
      <c r="AN89">
        <v>277.80727087194811</v>
      </c>
      <c r="AO89">
        <v>5522.9842474951865</v>
      </c>
      <c r="AP89">
        <v>29007.54571101996</v>
      </c>
      <c r="AQ89">
        <v>4258.5205608969445</v>
      </c>
      <c r="AR89">
        <v>15423.021694339759</v>
      </c>
      <c r="AS89" s="69">
        <v>3989.6808150614015</v>
      </c>
      <c r="AT89" s="69">
        <v>2030.0512084824857</v>
      </c>
      <c r="AU89">
        <v>8021.696172763377</v>
      </c>
      <c r="AV89">
        <v>2352.2689860941405</v>
      </c>
      <c r="AW89">
        <v>817.1814188644762</v>
      </c>
      <c r="AX89">
        <v>1412.3346285714117</v>
      </c>
      <c r="AY89" s="69">
        <v>3023.748868150386</v>
      </c>
      <c r="AZ89" s="69">
        <v>1304.9823545400986</v>
      </c>
      <c r="BA89" s="70">
        <v>7416.2665289700199</v>
      </c>
      <c r="BB89" s="70">
        <v>3593.3462402450255</v>
      </c>
      <c r="BC89">
        <v>3675.2751290835345</v>
      </c>
      <c r="BD89" s="69">
        <v>1449.635423472613</v>
      </c>
      <c r="BE89">
        <v>10406.718270998828</v>
      </c>
      <c r="BF89" s="69">
        <v>3269.0475214138896</v>
      </c>
      <c r="BG89" s="69">
        <v>873.67573045955521</v>
      </c>
      <c r="BH89">
        <v>7121.567479834478</v>
      </c>
      <c r="BI89">
        <v>3047.7207443926127</v>
      </c>
      <c r="BJ89">
        <v>2539.0396640315334</v>
      </c>
      <c r="BK89">
        <v>4706.0501318223933</v>
      </c>
      <c r="BL89">
        <v>4603.6249816758236</v>
      </c>
      <c r="BM89">
        <v>6765.6020437763364</v>
      </c>
      <c r="BN89">
        <v>2646.2246902708002</v>
      </c>
      <c r="BO89">
        <v>8723.4591246628934</v>
      </c>
      <c r="BP89">
        <v>4860.4582675638358</v>
      </c>
      <c r="BQ89">
        <v>811.84245473405588</v>
      </c>
      <c r="BR89" s="69">
        <v>85.564204697420308</v>
      </c>
      <c r="BS89">
        <v>3915.5463036554147</v>
      </c>
      <c r="BT89">
        <v>5691.0350288602012</v>
      </c>
      <c r="BU89">
        <v>7833.357595611159</v>
      </c>
      <c r="BV89">
        <v>951.76561922905421</v>
      </c>
      <c r="BW89">
        <v>31616.168232062057</v>
      </c>
      <c r="BX89">
        <v>616.12187337319801</v>
      </c>
      <c r="BY89" s="69">
        <v>344.2889411468372</v>
      </c>
      <c r="BZ89" s="69">
        <v>917.14237460577124</v>
      </c>
      <c r="CA89">
        <v>7963.1485621956781</v>
      </c>
      <c r="CB89" s="69">
        <v>3099.8796244078276</v>
      </c>
      <c r="CC89" s="69">
        <v>224.38481279818748</v>
      </c>
      <c r="CD89" s="69">
        <v>1311.0777676184161</v>
      </c>
      <c r="CE89" s="69">
        <v>68.702432407804579</v>
      </c>
      <c r="CF89" s="69">
        <v>964.45397353221358</v>
      </c>
      <c r="CG89" s="69">
        <v>123.1877945416803</v>
      </c>
      <c r="CH89">
        <v>33849.67899210161</v>
      </c>
      <c r="CI89" s="69">
        <v>2423.0636513193508</v>
      </c>
      <c r="CJ89">
        <v>0</v>
      </c>
      <c r="CK89">
        <v>0</v>
      </c>
    </row>
    <row r="91" spans="1:89">
      <c r="Y91"/>
      <c r="Z91"/>
      <c r="BA91"/>
      <c r="BB91"/>
      <c r="BE91">
        <f>SUM(B2:CK89)</f>
        <v>2194485.0447680578</v>
      </c>
      <c r="BU91">
        <f>SUM(BU2:BU89)</f>
        <v>25796.13777737374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CM90"/>
  <sheetViews>
    <sheetView workbookViewId="0">
      <pane xSplit="2" ySplit="1" topLeftCell="C2" activePane="bottomRight" state="frozen"/>
      <selection pane="topRight" activeCell="B1" sqref="B1"/>
      <selection pane="bottomLeft" activeCell="A2" sqref="A2"/>
      <selection pane="bottomRight" activeCell="C2" sqref="C2"/>
    </sheetView>
  </sheetViews>
  <sheetFormatPr defaultRowHeight="15"/>
  <cols>
    <col min="18" max="18" width="12.85546875" customWidth="1"/>
    <col min="90" max="90" width="12" bestFit="1" customWidth="1"/>
  </cols>
  <sheetData>
    <row r="1" spans="1:90">
      <c r="A1" t="s">
        <v>728</v>
      </c>
      <c r="B1" t="s">
        <v>721</v>
      </c>
      <c r="C1" t="s">
        <v>714</v>
      </c>
      <c r="D1" t="s">
        <v>703</v>
      </c>
      <c r="E1" t="s">
        <v>700</v>
      </c>
      <c r="F1" t="s">
        <v>625</v>
      </c>
      <c r="G1" t="s">
        <v>701</v>
      </c>
      <c r="H1" t="s">
        <v>628</v>
      </c>
      <c r="I1" t="s">
        <v>686</v>
      </c>
      <c r="J1" t="s">
        <v>677</v>
      </c>
      <c r="K1" t="s">
        <v>678</v>
      </c>
      <c r="L1" t="s">
        <v>627</v>
      </c>
      <c r="M1" t="s">
        <v>708</v>
      </c>
      <c r="N1" t="s">
        <v>670</v>
      </c>
      <c r="O1" t="s">
        <v>669</v>
      </c>
      <c r="P1" t="s">
        <v>667</v>
      </c>
      <c r="Q1" t="s">
        <v>668</v>
      </c>
      <c r="R1" t="s">
        <v>709</v>
      </c>
      <c r="S1" t="s">
        <v>660</v>
      </c>
      <c r="T1" t="s">
        <v>658</v>
      </c>
      <c r="U1" t="s">
        <v>657</v>
      </c>
      <c r="V1" t="s">
        <v>661</v>
      </c>
      <c r="W1" t="s">
        <v>659</v>
      </c>
      <c r="X1" t="s">
        <v>691</v>
      </c>
      <c r="Y1" t="s">
        <v>690</v>
      </c>
      <c r="Z1" t="s">
        <v>683</v>
      </c>
      <c r="AA1" t="s">
        <v>682</v>
      </c>
      <c r="AB1" t="s">
        <v>681</v>
      </c>
      <c r="AC1" t="s">
        <v>624</v>
      </c>
      <c r="AD1" t="s">
        <v>656</v>
      </c>
      <c r="AE1" t="s">
        <v>642</v>
      </c>
      <c r="AF1" t="s">
        <v>640</v>
      </c>
      <c r="AG1" t="s">
        <v>638</v>
      </c>
      <c r="AH1" t="s">
        <v>639</v>
      </c>
      <c r="AI1" t="s">
        <v>641</v>
      </c>
      <c r="AJ1" t="s">
        <v>679</v>
      </c>
      <c r="AK1" t="s">
        <v>710</v>
      </c>
      <c r="AL1" t="s">
        <v>711</v>
      </c>
      <c r="AM1" t="s">
        <v>652</v>
      </c>
      <c r="AN1" t="s">
        <v>712</v>
      </c>
      <c r="AO1" t="s">
        <v>692</v>
      </c>
      <c r="AP1" t="s">
        <v>643</v>
      </c>
      <c r="AQ1" t="s">
        <v>646</v>
      </c>
      <c r="AR1" t="s">
        <v>645</v>
      </c>
      <c r="AS1" t="s">
        <v>644</v>
      </c>
      <c r="AT1" t="s">
        <v>651</v>
      </c>
      <c r="AU1" t="s">
        <v>662</v>
      </c>
      <c r="AV1" t="s">
        <v>623</v>
      </c>
      <c r="AW1" t="s">
        <v>622</v>
      </c>
      <c r="AX1" t="s">
        <v>621</v>
      </c>
      <c r="AY1" t="s">
        <v>620</v>
      </c>
      <c r="AZ1" t="s">
        <v>663</v>
      </c>
      <c r="BA1" t="s">
        <v>650</v>
      </c>
      <c r="BB1" t="s">
        <v>685</v>
      </c>
      <c r="BC1" t="s">
        <v>672</v>
      </c>
      <c r="BD1" t="s">
        <v>684</v>
      </c>
      <c r="BE1" t="s">
        <v>673</v>
      </c>
      <c r="BF1" t="s">
        <v>616</v>
      </c>
      <c r="BG1" t="s">
        <v>666</v>
      </c>
      <c r="BH1" t="s">
        <v>664</v>
      </c>
      <c r="BI1" t="s">
        <v>647</v>
      </c>
      <c r="BJ1" t="s">
        <v>636</v>
      </c>
      <c r="BK1" t="s">
        <v>630</v>
      </c>
      <c r="BL1" t="s">
        <v>635</v>
      </c>
      <c r="BM1" t="s">
        <v>633</v>
      </c>
      <c r="BN1" t="s">
        <v>632</v>
      </c>
      <c r="BO1" t="s">
        <v>634</v>
      </c>
      <c r="BP1" t="s">
        <v>637</v>
      </c>
      <c r="BQ1" t="s">
        <v>629</v>
      </c>
      <c r="BR1" t="s">
        <v>631</v>
      </c>
      <c r="BS1" t="s">
        <v>674</v>
      </c>
      <c r="BT1" t="s">
        <v>618</v>
      </c>
      <c r="BU1" t="s">
        <v>702</v>
      </c>
      <c r="BV1" t="s">
        <v>698</v>
      </c>
      <c r="BW1" t="s">
        <v>699</v>
      </c>
      <c r="BX1" t="s">
        <v>715</v>
      </c>
      <c r="BY1" t="s">
        <v>713</v>
      </c>
      <c r="BZ1" t="s">
        <v>665</v>
      </c>
      <c r="CA1" t="s">
        <v>676</v>
      </c>
      <c r="CB1" t="s">
        <v>648</v>
      </c>
      <c r="CC1" t="s">
        <v>654</v>
      </c>
      <c r="CD1" t="s">
        <v>694</v>
      </c>
      <c r="CE1" t="s">
        <v>693</v>
      </c>
      <c r="CF1" t="s">
        <v>697</v>
      </c>
      <c r="CG1" t="s">
        <v>695</v>
      </c>
      <c r="CH1" t="s">
        <v>696</v>
      </c>
      <c r="CI1" t="s">
        <v>704</v>
      </c>
      <c r="CJ1" t="s">
        <v>675</v>
      </c>
    </row>
    <row r="2" spans="1:90">
      <c r="B2" t="s">
        <v>714</v>
      </c>
      <c r="C2">
        <f>SUMIF('Undo Transpose'!$A$2:$A$180,'aggregate ccm'!$B2,'Undo Transpose'!C$2:C$181)</f>
        <v>0</v>
      </c>
      <c r="D2">
        <f>SUMIF('Undo Transpose'!$A$2:$A$180,'aggregate ccm'!$B2,'Undo Transpose'!D$2:D$181)</f>
        <v>0</v>
      </c>
      <c r="E2">
        <f>SUMIF('Undo Transpose'!$A$2:$A$180,'aggregate ccm'!$B2,'Undo Transpose'!E$2:E$181)</f>
        <v>0</v>
      </c>
      <c r="F2">
        <f>SUMIF('Undo Transpose'!$A$2:$A$180,'aggregate ccm'!$B2,'Undo Transpose'!F$2:F$181)</f>
        <v>0</v>
      </c>
      <c r="G2">
        <f>SUMIF('Undo Transpose'!$A$2:$A$180,'aggregate ccm'!$B2,'Undo Transpose'!G$2:G$181)</f>
        <v>0</v>
      </c>
      <c r="H2">
        <f>SUMIF('Undo Transpose'!$A$2:$A$180,'aggregate ccm'!$B2,'Undo Transpose'!H$2:H$181)</f>
        <v>0</v>
      </c>
      <c r="I2">
        <f>SUMIF('Undo Transpose'!$A$2:$A$180,'aggregate ccm'!$B2,'Undo Transpose'!I$2:I$181)</f>
        <v>0</v>
      </c>
      <c r="J2">
        <f>SUMIF('Undo Transpose'!$A$2:$A$180,'aggregate ccm'!$B2,'Undo Transpose'!J$2:J$181)</f>
        <v>0</v>
      </c>
      <c r="K2">
        <f>SUMIF('Undo Transpose'!$A$2:$A$180,'aggregate ccm'!$B2,'Undo Transpose'!K$2:K$181)</f>
        <v>0</v>
      </c>
      <c r="L2">
        <f>SUMIF('Undo Transpose'!$A$2:$A$180,'aggregate ccm'!$B2,'Undo Transpose'!L$2:L$181)</f>
        <v>0</v>
      </c>
      <c r="M2">
        <f>SUMIF('Undo Transpose'!$A$2:$A$180,'aggregate ccm'!$B2,'Undo Transpose'!M$2:M$181)</f>
        <v>0</v>
      </c>
      <c r="N2">
        <f>SUMIF('Undo Transpose'!$A$2:$A$180,'aggregate ccm'!$B2,'Undo Transpose'!N$2:N$181)</f>
        <v>0</v>
      </c>
      <c r="O2">
        <f>SUMIF('Undo Transpose'!$A$2:$A$180,'aggregate ccm'!$B2,'Undo Transpose'!O$2:O$181)</f>
        <v>0</v>
      </c>
      <c r="P2">
        <f>SUMIF('Undo Transpose'!$A$2:$A$180,'aggregate ccm'!$B2,'Undo Transpose'!P$2:P$181)</f>
        <v>0</v>
      </c>
      <c r="Q2">
        <f>SUMIF('Undo Transpose'!$A$2:$A$180,'aggregate ccm'!$B2,'Undo Transpose'!Q$2:Q$181)</f>
        <v>0</v>
      </c>
      <c r="R2">
        <f>SUMIF('Undo Transpose'!$A$2:$A$180,'aggregate ccm'!$B2,'Undo Transpose'!R$2:R$181)</f>
        <v>0</v>
      </c>
      <c r="S2">
        <f>SUMIF('Undo Transpose'!$A$2:$A$180,'aggregate ccm'!$B2,'Undo Transpose'!S$2:S$181)</f>
        <v>0</v>
      </c>
      <c r="T2">
        <f>SUMIF('Undo Transpose'!$A$2:$A$180,'aggregate ccm'!$B2,'Undo Transpose'!T$2:T$181)</f>
        <v>0</v>
      </c>
      <c r="U2">
        <f>SUMIF('Undo Transpose'!$A$2:$A$180,'aggregate ccm'!$B2,'Undo Transpose'!U$2:U$181)</f>
        <v>0</v>
      </c>
      <c r="V2">
        <f>SUMIF('Undo Transpose'!$A$2:$A$180,'aggregate ccm'!$B2,'Undo Transpose'!V$2:V$181)</f>
        <v>0</v>
      </c>
      <c r="W2">
        <f>SUMIF('Undo Transpose'!$A$2:$A$180,'aggregate ccm'!$B2,'Undo Transpose'!W$2:W$181)</f>
        <v>0</v>
      </c>
      <c r="X2">
        <f>SUMIF('Undo Transpose'!$A$2:$A$180,'aggregate ccm'!$B2,'Undo Transpose'!X$2:X$181)</f>
        <v>0</v>
      </c>
      <c r="Y2">
        <f>SUMIF('Undo Transpose'!$A$2:$A$180,'aggregate ccm'!$B2,'Undo Transpose'!Y$2:Y$181)</f>
        <v>0</v>
      </c>
      <c r="Z2">
        <f>SUMIF('Undo Transpose'!$A$2:$A$180,'aggregate ccm'!$B2,'Undo Transpose'!Z$2:Z$181)</f>
        <v>0</v>
      </c>
      <c r="AA2">
        <f>SUMIF('Undo Transpose'!$A$2:$A$180,'aggregate ccm'!$B2,'Undo Transpose'!AA$2:AA$181)</f>
        <v>0</v>
      </c>
      <c r="AB2">
        <f>SUMIF('Undo Transpose'!$A$2:$A$180,'aggregate ccm'!$B2,'Undo Transpose'!AB$2:AB$181)</f>
        <v>0</v>
      </c>
      <c r="AC2">
        <f>SUMIF('Undo Transpose'!$A$2:$A$180,'aggregate ccm'!$B2,'Undo Transpose'!AC$2:AC$181)</f>
        <v>0</v>
      </c>
      <c r="AD2">
        <f>SUMIF('Undo Transpose'!$A$2:$A$180,'aggregate ccm'!$B2,'Undo Transpose'!AD$2:AD$181)</f>
        <v>0</v>
      </c>
      <c r="AE2">
        <f>SUMIF('Undo Transpose'!$A$2:$A$180,'aggregate ccm'!$B2,'Undo Transpose'!AE$2:AE$181)</f>
        <v>0</v>
      </c>
      <c r="AF2">
        <f>SUMIF('Undo Transpose'!$A$2:$A$180,'aggregate ccm'!$B2,'Undo Transpose'!AF$2:AF$181)</f>
        <v>0</v>
      </c>
      <c r="AG2">
        <f>SUMIF('Undo Transpose'!$A$2:$A$180,'aggregate ccm'!$B2,'Undo Transpose'!AG$2:AG$181)</f>
        <v>0</v>
      </c>
      <c r="AH2">
        <f>SUMIF('Undo Transpose'!$A$2:$A$180,'aggregate ccm'!$B2,'Undo Transpose'!AH$2:AH$181)</f>
        <v>0</v>
      </c>
      <c r="AI2">
        <f>SUMIF('Undo Transpose'!$A$2:$A$180,'aggregate ccm'!$B2,'Undo Transpose'!AI$2:AI$181)</f>
        <v>0</v>
      </c>
      <c r="AJ2">
        <f>SUMIF('Undo Transpose'!$A$2:$A$180,'aggregate ccm'!$B2,'Undo Transpose'!AJ$2:AJ$181)</f>
        <v>0</v>
      </c>
      <c r="AK2">
        <f>SUMIF('Undo Transpose'!$A$2:$A$180,'aggregate ccm'!$B2,'Undo Transpose'!AK$2:AK$181)</f>
        <v>0</v>
      </c>
      <c r="AL2">
        <f>SUMIF('Undo Transpose'!$A$2:$A$180,'aggregate ccm'!$B2,'Undo Transpose'!AL$2:AL$181)</f>
        <v>0</v>
      </c>
      <c r="AM2">
        <f>SUMIF('Undo Transpose'!$A$2:$A$180,'aggregate ccm'!$B2,'Undo Transpose'!AM$2:AM$181)</f>
        <v>0</v>
      </c>
      <c r="AN2">
        <f>SUMIF('Undo Transpose'!$A$2:$A$180,'aggregate ccm'!$B2,'Undo Transpose'!AN$2:AN$181)</f>
        <v>0</v>
      </c>
      <c r="AO2">
        <f>SUMIF('Undo Transpose'!$A$2:$A$180,'aggregate ccm'!$B2,'Undo Transpose'!AO$2:AO$181)</f>
        <v>0</v>
      </c>
      <c r="AP2">
        <f>SUMIF('Undo Transpose'!$A$2:$A$180,'aggregate ccm'!$B2,'Undo Transpose'!AP$2:AP$181)</f>
        <v>0</v>
      </c>
      <c r="AQ2">
        <f>SUMIF('Undo Transpose'!$A$2:$A$180,'aggregate ccm'!$B2,'Undo Transpose'!AQ$2:AQ$181)</f>
        <v>0</v>
      </c>
      <c r="AR2">
        <f>SUMIF('Undo Transpose'!$A$2:$A$180,'aggregate ccm'!$B2,'Undo Transpose'!AR$2:AR$181)</f>
        <v>0</v>
      </c>
      <c r="AS2">
        <f>SUMIF('Undo Transpose'!$A$2:$A$180,'aggregate ccm'!$B2,'Undo Transpose'!AS$2:AS$181)</f>
        <v>0</v>
      </c>
      <c r="AT2">
        <f>SUMIF('Undo Transpose'!$A$2:$A$180,'aggregate ccm'!$B2,'Undo Transpose'!AT$2:AT$181)</f>
        <v>0</v>
      </c>
      <c r="AU2">
        <f>SUMIF('Undo Transpose'!$A$2:$A$180,'aggregate ccm'!$B2,'Undo Transpose'!AU$2:AU$181)</f>
        <v>0</v>
      </c>
      <c r="AV2">
        <f>SUMIF('Undo Transpose'!$A$2:$A$180,'aggregate ccm'!$B2,'Undo Transpose'!AV$2:AV$181)</f>
        <v>0</v>
      </c>
      <c r="AW2">
        <f>SUMIF('Undo Transpose'!$A$2:$A$180,'aggregate ccm'!$B2,'Undo Transpose'!AW$2:AW$181)</f>
        <v>0</v>
      </c>
      <c r="AX2">
        <f>SUMIF('Undo Transpose'!$A$2:$A$180,'aggregate ccm'!$B2,'Undo Transpose'!AX$2:AX$181)</f>
        <v>0</v>
      </c>
      <c r="AY2">
        <f>SUMIF('Undo Transpose'!$A$2:$A$180,'aggregate ccm'!$B2,'Undo Transpose'!AY$2:AY$181)</f>
        <v>0</v>
      </c>
      <c r="AZ2">
        <f>SUMIF('Undo Transpose'!$A$2:$A$180,'aggregate ccm'!$B2,'Undo Transpose'!AZ$2:AZ$181)</f>
        <v>0</v>
      </c>
      <c r="BA2">
        <f>SUMIF('Undo Transpose'!$A$2:$A$180,'aggregate ccm'!$B2,'Undo Transpose'!BA$2:BA$181)</f>
        <v>0</v>
      </c>
      <c r="BB2">
        <f>SUMIF('Undo Transpose'!$A$2:$A$180,'aggregate ccm'!$B2,'Undo Transpose'!BB$2:BB$181)</f>
        <v>0</v>
      </c>
      <c r="BC2">
        <f>SUMIF('Undo Transpose'!$A$2:$A$180,'aggregate ccm'!$B2,'Undo Transpose'!BC$2:BC$181)</f>
        <v>0</v>
      </c>
      <c r="BD2">
        <f>SUMIF('Undo Transpose'!$A$2:$A$180,'aggregate ccm'!$B2,'Undo Transpose'!BD$2:BD$181)</f>
        <v>0</v>
      </c>
      <c r="BE2">
        <f>SUMIF('Undo Transpose'!$A$2:$A$180,'aggregate ccm'!$B2,'Undo Transpose'!BE$2:BE$181)</f>
        <v>0</v>
      </c>
      <c r="BF2">
        <f>SUMIF('Undo Transpose'!$A$2:$A$180,'aggregate ccm'!$B2,'Undo Transpose'!BF$2:BF$181)</f>
        <v>0</v>
      </c>
      <c r="BG2">
        <f>SUMIF('Undo Transpose'!$A$2:$A$180,'aggregate ccm'!$B2,'Undo Transpose'!BG$2:BG$181)</f>
        <v>0</v>
      </c>
      <c r="BH2">
        <f>SUMIF('Undo Transpose'!$A$2:$A$180,'aggregate ccm'!$B2,'Undo Transpose'!BH$2:BH$181)</f>
        <v>0</v>
      </c>
      <c r="BI2">
        <f>SUMIF('Undo Transpose'!$A$2:$A$180,'aggregate ccm'!$B2,'Undo Transpose'!BI$2:BI$181)</f>
        <v>0</v>
      </c>
      <c r="BJ2">
        <f>SUMIF('Undo Transpose'!$A$2:$A$180,'aggregate ccm'!$B2,'Undo Transpose'!BJ$2:BJ$181)</f>
        <v>0</v>
      </c>
      <c r="BK2">
        <f>SUMIF('Undo Transpose'!$A$2:$A$180,'aggregate ccm'!$B2,'Undo Transpose'!BK$2:BK$181)</f>
        <v>0</v>
      </c>
      <c r="BL2">
        <f>SUMIF('Undo Transpose'!$A$2:$A$180,'aggregate ccm'!$B2,'Undo Transpose'!BL$2:BL$181)</f>
        <v>0</v>
      </c>
      <c r="BM2">
        <f>SUMIF('Undo Transpose'!$A$2:$A$180,'aggregate ccm'!$B2,'Undo Transpose'!BM$2:BM$181)</f>
        <v>0</v>
      </c>
      <c r="BN2">
        <f>SUMIF('Undo Transpose'!$A$2:$A$180,'aggregate ccm'!$B2,'Undo Transpose'!BN$2:BN$181)</f>
        <v>0</v>
      </c>
      <c r="BO2">
        <f>SUMIF('Undo Transpose'!$A$2:$A$180,'aggregate ccm'!$B2,'Undo Transpose'!BO$2:BO$181)</f>
        <v>0</v>
      </c>
      <c r="BP2">
        <f>SUMIF('Undo Transpose'!$A$2:$A$180,'aggregate ccm'!$B2,'Undo Transpose'!BP$2:BP$181)</f>
        <v>0</v>
      </c>
      <c r="BQ2">
        <f>SUMIF('Undo Transpose'!$A$2:$A$180,'aggregate ccm'!$B2,'Undo Transpose'!BQ$2:BQ$181)</f>
        <v>0</v>
      </c>
      <c r="BR2">
        <f>SUMIF('Undo Transpose'!$A$2:$A$180,'aggregate ccm'!$B2,'Undo Transpose'!BR$2:BR$181)</f>
        <v>0</v>
      </c>
      <c r="BS2">
        <f>SUMIF('Undo Transpose'!$A$2:$A$180,'aggregate ccm'!$B2,'Undo Transpose'!BS$2:BS$181)</f>
        <v>0</v>
      </c>
      <c r="BT2">
        <f>SUMIF('Undo Transpose'!$A$2:$A$180,'aggregate ccm'!$B2,'Undo Transpose'!BT$2:BT$181)</f>
        <v>0</v>
      </c>
      <c r="BU2">
        <f>SUMIF('Undo Transpose'!$A$2:$A$180,'aggregate ccm'!$B2,'Undo Transpose'!BU$2:BU$181)</f>
        <v>0</v>
      </c>
      <c r="BV2">
        <f>SUMIF('Undo Transpose'!$A$2:$A$180,'aggregate ccm'!$B2,'Undo Transpose'!BV$2:BV$181)</f>
        <v>0</v>
      </c>
      <c r="BW2">
        <f>SUMIF('Undo Transpose'!$A$2:$A$180,'aggregate ccm'!$B2,'Undo Transpose'!BW$2:BW$181)</f>
        <v>0</v>
      </c>
      <c r="BX2">
        <f>SUMIF('Undo Transpose'!$A$2:$A$180,'aggregate ccm'!$B2,'Undo Transpose'!BX$2:BX$181)</f>
        <v>0</v>
      </c>
      <c r="BY2">
        <f>SUMIF('Undo Transpose'!$A$2:$A$180,'aggregate ccm'!$B2,'Undo Transpose'!BY$2:BY$181)</f>
        <v>0</v>
      </c>
      <c r="BZ2">
        <f>SUMIF('Undo Transpose'!$A$2:$A$180,'aggregate ccm'!$B2,'Undo Transpose'!BZ$2:BZ$181)</f>
        <v>0</v>
      </c>
      <c r="CA2">
        <f>SUMIF('Undo Transpose'!$A$2:$A$180,'aggregate ccm'!$B2,'Undo Transpose'!CA$2:CA$181)</f>
        <v>0</v>
      </c>
      <c r="CB2">
        <f>SUMIF('Undo Transpose'!$A$2:$A$180,'aggregate ccm'!$B2,'Undo Transpose'!CB$2:CB$181)</f>
        <v>0</v>
      </c>
      <c r="CC2">
        <f>SUMIF('Undo Transpose'!$A$2:$A$180,'aggregate ccm'!$B2,'Undo Transpose'!CC$2:CC$181)</f>
        <v>0</v>
      </c>
      <c r="CD2">
        <f>SUMIF('Undo Transpose'!$A$2:$A$180,'aggregate ccm'!$B2,'Undo Transpose'!CD$2:CD$181)</f>
        <v>0</v>
      </c>
      <c r="CE2">
        <f>SUMIF('Undo Transpose'!$A$2:$A$180,'aggregate ccm'!$B2,'Undo Transpose'!CE$2:CE$181)</f>
        <v>0</v>
      </c>
      <c r="CF2">
        <f>SUMIF('Undo Transpose'!$A$2:$A$180,'aggregate ccm'!$B2,'Undo Transpose'!CF$2:CF$181)</f>
        <v>0</v>
      </c>
      <c r="CG2">
        <f>SUMIF('Undo Transpose'!$A$2:$A$180,'aggregate ccm'!$B2,'Undo Transpose'!CG$2:CG$181)</f>
        <v>0</v>
      </c>
      <c r="CH2">
        <f>SUMIF('Undo Transpose'!$A$2:$A$180,'aggregate ccm'!$B2,'Undo Transpose'!CH$2:CH$181)</f>
        <v>0</v>
      </c>
      <c r="CI2">
        <f>SUMIF('Undo Transpose'!$A$2:$A$180,'aggregate ccm'!$B2,'Undo Transpose'!CI$2:CI$181)</f>
        <v>0</v>
      </c>
      <c r="CJ2">
        <f>SUMIF('Undo Transpose'!$A$2:$A$180,'aggregate ccm'!$B2,'Undo Transpose'!CJ$2:CJ$181)</f>
        <v>0</v>
      </c>
      <c r="CL2" s="74">
        <f>SUM(C2:CJ2)</f>
        <v>0</v>
      </c>
    </row>
    <row r="3" spans="1:90">
      <c r="B3" t="s">
        <v>703</v>
      </c>
      <c r="C3">
        <f>SUMIF('Undo Transpose'!$A$2:$A$180,'aggregate ccm'!$B3,'Undo Transpose'!C$2:C$181)</f>
        <v>0</v>
      </c>
      <c r="D3">
        <f>SUMIF('Undo Transpose'!$A$2:$A$180,'aggregate ccm'!$B3,'Undo Transpose'!D$2:D$181)</f>
        <v>0</v>
      </c>
      <c r="E3">
        <f>SUMIF('Undo Transpose'!$A$2:$A$180,'aggregate ccm'!$B3,'Undo Transpose'!E$2:E$181)</f>
        <v>0</v>
      </c>
      <c r="F3">
        <f>SUMIF('Undo Transpose'!$A$2:$A$180,'aggregate ccm'!$B3,'Undo Transpose'!F$2:F$181)</f>
        <v>0</v>
      </c>
      <c r="G3">
        <f>SUMIF('Undo Transpose'!$A$2:$A$180,'aggregate ccm'!$B3,'Undo Transpose'!G$2:G$181)</f>
        <v>0</v>
      </c>
      <c r="H3">
        <f>SUMIF('Undo Transpose'!$A$2:$A$180,'aggregate ccm'!$B3,'Undo Transpose'!H$2:H$181)</f>
        <v>0</v>
      </c>
      <c r="I3">
        <f>SUMIF('Undo Transpose'!$A$2:$A$180,'aggregate ccm'!$B3,'Undo Transpose'!I$2:I$181)</f>
        <v>0</v>
      </c>
      <c r="J3">
        <f>SUMIF('Undo Transpose'!$A$2:$A$180,'aggregate ccm'!$B3,'Undo Transpose'!J$2:J$181)</f>
        <v>0</v>
      </c>
      <c r="K3">
        <f>SUMIF('Undo Transpose'!$A$2:$A$180,'aggregate ccm'!$B3,'Undo Transpose'!K$2:K$181)</f>
        <v>0</v>
      </c>
      <c r="L3">
        <f>SUMIF('Undo Transpose'!$A$2:$A$180,'aggregate ccm'!$B3,'Undo Transpose'!L$2:L$181)</f>
        <v>0</v>
      </c>
      <c r="M3">
        <f>SUMIF('Undo Transpose'!$A$2:$A$180,'aggregate ccm'!$B3,'Undo Transpose'!M$2:M$181)</f>
        <v>0</v>
      </c>
      <c r="N3">
        <f>SUMIF('Undo Transpose'!$A$2:$A$180,'aggregate ccm'!$B3,'Undo Transpose'!N$2:N$181)</f>
        <v>0</v>
      </c>
      <c r="O3">
        <f>SUMIF('Undo Transpose'!$A$2:$A$180,'aggregate ccm'!$B3,'Undo Transpose'!O$2:O$181)</f>
        <v>0</v>
      </c>
      <c r="P3">
        <f>SUMIF('Undo Transpose'!$A$2:$A$180,'aggregate ccm'!$B3,'Undo Transpose'!P$2:P$181)</f>
        <v>0</v>
      </c>
      <c r="Q3">
        <f>SUMIF('Undo Transpose'!$A$2:$A$180,'aggregate ccm'!$B3,'Undo Transpose'!Q$2:Q$181)</f>
        <v>0</v>
      </c>
      <c r="R3">
        <f>SUMIF('Undo Transpose'!$A$2:$A$180,'aggregate ccm'!$B3,'Undo Transpose'!R$2:R$181)</f>
        <v>0</v>
      </c>
      <c r="S3">
        <f>SUMIF('Undo Transpose'!$A$2:$A$180,'aggregate ccm'!$B3,'Undo Transpose'!S$2:S$181)</f>
        <v>0</v>
      </c>
      <c r="T3">
        <f>SUMIF('Undo Transpose'!$A$2:$A$180,'aggregate ccm'!$B3,'Undo Transpose'!T$2:T$181)</f>
        <v>0</v>
      </c>
      <c r="U3">
        <f>SUMIF('Undo Transpose'!$A$2:$A$180,'aggregate ccm'!$B3,'Undo Transpose'!U$2:U$181)</f>
        <v>0</v>
      </c>
      <c r="V3">
        <f>SUMIF('Undo Transpose'!$A$2:$A$180,'aggregate ccm'!$B3,'Undo Transpose'!V$2:V$181)</f>
        <v>0</v>
      </c>
      <c r="W3">
        <f>SUMIF('Undo Transpose'!$A$2:$A$180,'aggregate ccm'!$B3,'Undo Transpose'!W$2:W$181)</f>
        <v>0</v>
      </c>
      <c r="X3">
        <f>SUMIF('Undo Transpose'!$A$2:$A$180,'aggregate ccm'!$B3,'Undo Transpose'!X$2:X$181)</f>
        <v>0</v>
      </c>
      <c r="Y3">
        <f>SUMIF('Undo Transpose'!$A$2:$A$180,'aggregate ccm'!$B3,'Undo Transpose'!Y$2:Y$181)</f>
        <v>0</v>
      </c>
      <c r="Z3">
        <f>SUMIF('Undo Transpose'!$A$2:$A$180,'aggregate ccm'!$B3,'Undo Transpose'!Z$2:Z$181)</f>
        <v>0</v>
      </c>
      <c r="AA3">
        <f>SUMIF('Undo Transpose'!$A$2:$A$180,'aggregate ccm'!$B3,'Undo Transpose'!AA$2:AA$181)</f>
        <v>0</v>
      </c>
      <c r="AB3">
        <f>SUMIF('Undo Transpose'!$A$2:$A$180,'aggregate ccm'!$B3,'Undo Transpose'!AB$2:AB$181)</f>
        <v>0</v>
      </c>
      <c r="AC3">
        <f>SUMIF('Undo Transpose'!$A$2:$A$180,'aggregate ccm'!$B3,'Undo Transpose'!AC$2:AC$181)</f>
        <v>0</v>
      </c>
      <c r="AD3">
        <f>SUMIF('Undo Transpose'!$A$2:$A$180,'aggregate ccm'!$B3,'Undo Transpose'!AD$2:AD$181)</f>
        <v>0</v>
      </c>
      <c r="AE3">
        <f>SUMIF('Undo Transpose'!$A$2:$A$180,'aggregate ccm'!$B3,'Undo Transpose'!AE$2:AE$181)</f>
        <v>0</v>
      </c>
      <c r="AF3">
        <f>SUMIF('Undo Transpose'!$A$2:$A$180,'aggregate ccm'!$B3,'Undo Transpose'!AF$2:AF$181)</f>
        <v>0</v>
      </c>
      <c r="AG3">
        <f>SUMIF('Undo Transpose'!$A$2:$A$180,'aggregate ccm'!$B3,'Undo Transpose'!AG$2:AG$181)</f>
        <v>0</v>
      </c>
      <c r="AH3">
        <f>SUMIF('Undo Transpose'!$A$2:$A$180,'aggregate ccm'!$B3,'Undo Transpose'!AH$2:AH$181)</f>
        <v>0</v>
      </c>
      <c r="AI3">
        <f>SUMIF('Undo Transpose'!$A$2:$A$180,'aggregate ccm'!$B3,'Undo Transpose'!AI$2:AI$181)</f>
        <v>0</v>
      </c>
      <c r="AJ3">
        <f>SUMIF('Undo Transpose'!$A$2:$A$180,'aggregate ccm'!$B3,'Undo Transpose'!AJ$2:AJ$181)</f>
        <v>0</v>
      </c>
      <c r="AK3">
        <f>SUMIF('Undo Transpose'!$A$2:$A$180,'aggregate ccm'!$B3,'Undo Transpose'!AK$2:AK$181)</f>
        <v>0</v>
      </c>
      <c r="AL3">
        <f>SUMIF('Undo Transpose'!$A$2:$A$180,'aggregate ccm'!$B3,'Undo Transpose'!AL$2:AL$181)</f>
        <v>0</v>
      </c>
      <c r="AM3">
        <f>SUMIF('Undo Transpose'!$A$2:$A$180,'aggregate ccm'!$B3,'Undo Transpose'!AM$2:AM$181)</f>
        <v>0</v>
      </c>
      <c r="AN3">
        <f>SUMIF('Undo Transpose'!$A$2:$A$180,'aggregate ccm'!$B3,'Undo Transpose'!AN$2:AN$181)</f>
        <v>0</v>
      </c>
      <c r="AO3">
        <f>SUMIF('Undo Transpose'!$A$2:$A$180,'aggregate ccm'!$B3,'Undo Transpose'!AO$2:AO$181)</f>
        <v>0</v>
      </c>
      <c r="AP3">
        <f>SUMIF('Undo Transpose'!$A$2:$A$180,'aggregate ccm'!$B3,'Undo Transpose'!AP$2:AP$181)</f>
        <v>0</v>
      </c>
      <c r="AQ3">
        <f>SUMIF('Undo Transpose'!$A$2:$A$180,'aggregate ccm'!$B3,'Undo Transpose'!AQ$2:AQ$181)</f>
        <v>0</v>
      </c>
      <c r="AR3">
        <f>SUMIF('Undo Transpose'!$A$2:$A$180,'aggregate ccm'!$B3,'Undo Transpose'!AR$2:AR$181)</f>
        <v>0</v>
      </c>
      <c r="AS3">
        <f>SUMIF('Undo Transpose'!$A$2:$A$180,'aggregate ccm'!$B3,'Undo Transpose'!AS$2:AS$181)</f>
        <v>0</v>
      </c>
      <c r="AT3">
        <f>SUMIF('Undo Transpose'!$A$2:$A$180,'aggregate ccm'!$B3,'Undo Transpose'!AT$2:AT$181)</f>
        <v>0</v>
      </c>
      <c r="AU3">
        <f>SUMIF('Undo Transpose'!$A$2:$A$180,'aggregate ccm'!$B3,'Undo Transpose'!AU$2:AU$181)</f>
        <v>0</v>
      </c>
      <c r="AV3">
        <f>SUMIF('Undo Transpose'!$A$2:$A$180,'aggregate ccm'!$B3,'Undo Transpose'!AV$2:AV$181)</f>
        <v>0</v>
      </c>
      <c r="AW3">
        <f>SUMIF('Undo Transpose'!$A$2:$A$180,'aggregate ccm'!$B3,'Undo Transpose'!AW$2:AW$181)</f>
        <v>0</v>
      </c>
      <c r="AX3">
        <f>SUMIF('Undo Transpose'!$A$2:$A$180,'aggregate ccm'!$B3,'Undo Transpose'!AX$2:AX$181)</f>
        <v>0</v>
      </c>
      <c r="AY3">
        <f>SUMIF('Undo Transpose'!$A$2:$A$180,'aggregate ccm'!$B3,'Undo Transpose'!AY$2:AY$181)</f>
        <v>0</v>
      </c>
      <c r="AZ3">
        <f>SUMIF('Undo Transpose'!$A$2:$A$180,'aggregate ccm'!$B3,'Undo Transpose'!AZ$2:AZ$181)</f>
        <v>0</v>
      </c>
      <c r="BA3">
        <f>SUMIF('Undo Transpose'!$A$2:$A$180,'aggregate ccm'!$B3,'Undo Transpose'!BA$2:BA$181)</f>
        <v>0</v>
      </c>
      <c r="BB3">
        <f>SUMIF('Undo Transpose'!$A$2:$A$180,'aggregate ccm'!$B3,'Undo Transpose'!BB$2:BB$181)</f>
        <v>0</v>
      </c>
      <c r="BC3">
        <f>SUMIF('Undo Transpose'!$A$2:$A$180,'aggregate ccm'!$B3,'Undo Transpose'!BC$2:BC$181)</f>
        <v>0</v>
      </c>
      <c r="BD3">
        <f>SUMIF('Undo Transpose'!$A$2:$A$180,'aggregate ccm'!$B3,'Undo Transpose'!BD$2:BD$181)</f>
        <v>0</v>
      </c>
      <c r="BE3">
        <f>SUMIF('Undo Transpose'!$A$2:$A$180,'aggregate ccm'!$B3,'Undo Transpose'!BE$2:BE$181)</f>
        <v>0</v>
      </c>
      <c r="BF3">
        <f>SUMIF('Undo Transpose'!$A$2:$A$180,'aggregate ccm'!$B3,'Undo Transpose'!BF$2:BF$181)</f>
        <v>0</v>
      </c>
      <c r="BG3">
        <f>SUMIF('Undo Transpose'!$A$2:$A$180,'aggregate ccm'!$B3,'Undo Transpose'!BG$2:BG$181)</f>
        <v>0</v>
      </c>
      <c r="BH3">
        <f>SUMIF('Undo Transpose'!$A$2:$A$180,'aggregate ccm'!$B3,'Undo Transpose'!BH$2:BH$181)</f>
        <v>0</v>
      </c>
      <c r="BI3">
        <f>SUMIF('Undo Transpose'!$A$2:$A$180,'aggregate ccm'!$B3,'Undo Transpose'!BI$2:BI$181)</f>
        <v>0</v>
      </c>
      <c r="BJ3">
        <f>SUMIF('Undo Transpose'!$A$2:$A$180,'aggregate ccm'!$B3,'Undo Transpose'!BJ$2:BJ$181)</f>
        <v>0</v>
      </c>
      <c r="BK3">
        <f>SUMIF('Undo Transpose'!$A$2:$A$180,'aggregate ccm'!$B3,'Undo Transpose'!BK$2:BK$181)</f>
        <v>0</v>
      </c>
      <c r="BL3">
        <f>SUMIF('Undo Transpose'!$A$2:$A$180,'aggregate ccm'!$B3,'Undo Transpose'!BL$2:BL$181)</f>
        <v>0</v>
      </c>
      <c r="BM3">
        <f>SUMIF('Undo Transpose'!$A$2:$A$180,'aggregate ccm'!$B3,'Undo Transpose'!BM$2:BM$181)</f>
        <v>0</v>
      </c>
      <c r="BN3">
        <f>SUMIF('Undo Transpose'!$A$2:$A$180,'aggregate ccm'!$B3,'Undo Transpose'!BN$2:BN$181)</f>
        <v>0</v>
      </c>
      <c r="BO3">
        <f>SUMIF('Undo Transpose'!$A$2:$A$180,'aggregate ccm'!$B3,'Undo Transpose'!BO$2:BO$181)</f>
        <v>0</v>
      </c>
      <c r="BP3">
        <f>SUMIF('Undo Transpose'!$A$2:$A$180,'aggregate ccm'!$B3,'Undo Transpose'!BP$2:BP$181)</f>
        <v>0</v>
      </c>
      <c r="BQ3">
        <f>SUMIF('Undo Transpose'!$A$2:$A$180,'aggregate ccm'!$B3,'Undo Transpose'!BQ$2:BQ$181)</f>
        <v>0</v>
      </c>
      <c r="BR3">
        <f>SUMIF('Undo Transpose'!$A$2:$A$180,'aggregate ccm'!$B3,'Undo Transpose'!BR$2:BR$181)</f>
        <v>0</v>
      </c>
      <c r="BS3">
        <f>SUMIF('Undo Transpose'!$A$2:$A$180,'aggregate ccm'!$B3,'Undo Transpose'!BS$2:BS$181)</f>
        <v>0</v>
      </c>
      <c r="BT3">
        <f>SUMIF('Undo Transpose'!$A$2:$A$180,'aggregate ccm'!$B3,'Undo Transpose'!BT$2:BT$181)</f>
        <v>0</v>
      </c>
      <c r="BU3">
        <f>SUMIF('Undo Transpose'!$A$2:$A$180,'aggregate ccm'!$B3,'Undo Transpose'!BU$2:BU$181)</f>
        <v>0</v>
      </c>
      <c r="BV3">
        <f>SUMIF('Undo Transpose'!$A$2:$A$180,'aggregate ccm'!$B3,'Undo Transpose'!BV$2:BV$181)</f>
        <v>0</v>
      </c>
      <c r="BW3">
        <f>SUMIF('Undo Transpose'!$A$2:$A$180,'aggregate ccm'!$B3,'Undo Transpose'!BW$2:BW$181)</f>
        <v>0</v>
      </c>
      <c r="BX3">
        <f>SUMIF('Undo Transpose'!$A$2:$A$180,'aggregate ccm'!$B3,'Undo Transpose'!BX$2:BX$181)</f>
        <v>0</v>
      </c>
      <c r="BY3">
        <f>SUMIF('Undo Transpose'!$A$2:$A$180,'aggregate ccm'!$B3,'Undo Transpose'!BY$2:BY$181)</f>
        <v>0</v>
      </c>
      <c r="BZ3">
        <f>SUMIF('Undo Transpose'!$A$2:$A$180,'aggregate ccm'!$B3,'Undo Transpose'!BZ$2:BZ$181)</f>
        <v>0</v>
      </c>
      <c r="CA3">
        <f>SUMIF('Undo Transpose'!$A$2:$A$180,'aggregate ccm'!$B3,'Undo Transpose'!CA$2:CA$181)</f>
        <v>0</v>
      </c>
      <c r="CB3">
        <f>SUMIF('Undo Transpose'!$A$2:$A$180,'aggregate ccm'!$B3,'Undo Transpose'!CB$2:CB$181)</f>
        <v>0</v>
      </c>
      <c r="CC3">
        <f>SUMIF('Undo Transpose'!$A$2:$A$180,'aggregate ccm'!$B3,'Undo Transpose'!CC$2:CC$181)</f>
        <v>0</v>
      </c>
      <c r="CD3">
        <f>SUMIF('Undo Transpose'!$A$2:$A$180,'aggregate ccm'!$B3,'Undo Transpose'!CD$2:CD$181)</f>
        <v>0</v>
      </c>
      <c r="CE3">
        <f>SUMIF('Undo Transpose'!$A$2:$A$180,'aggregate ccm'!$B3,'Undo Transpose'!CE$2:CE$181)</f>
        <v>0</v>
      </c>
      <c r="CF3">
        <f>SUMIF('Undo Transpose'!$A$2:$A$180,'aggregate ccm'!$B3,'Undo Transpose'!CF$2:CF$181)</f>
        <v>0</v>
      </c>
      <c r="CG3">
        <f>SUMIF('Undo Transpose'!$A$2:$A$180,'aggregate ccm'!$B3,'Undo Transpose'!CG$2:CG$181)</f>
        <v>0</v>
      </c>
      <c r="CH3">
        <f>SUMIF('Undo Transpose'!$A$2:$A$180,'aggregate ccm'!$B3,'Undo Transpose'!CH$2:CH$181)</f>
        <v>0</v>
      </c>
      <c r="CI3">
        <f>SUMIF('Undo Transpose'!$A$2:$A$180,'aggregate ccm'!$B3,'Undo Transpose'!CI$2:CI$181)</f>
        <v>0</v>
      </c>
      <c r="CJ3">
        <f>SUMIF('Undo Transpose'!$A$2:$A$180,'aggregate ccm'!$B3,'Undo Transpose'!CJ$2:CJ$181)</f>
        <v>0</v>
      </c>
      <c r="CL3" s="74">
        <f t="shared" ref="CL3:CL66" si="0">SUM(C3:CJ3)</f>
        <v>0</v>
      </c>
    </row>
    <row r="4" spans="1:90">
      <c r="B4" t="s">
        <v>700</v>
      </c>
      <c r="C4">
        <f>SUMIF('Undo Transpose'!$A$2:$A$180,'aggregate ccm'!$B4,'Undo Transpose'!C$2:C$181)</f>
        <v>0</v>
      </c>
      <c r="D4">
        <f>SUMIF('Undo Transpose'!$A$2:$A$180,'aggregate ccm'!$B4,'Undo Transpose'!D$2:D$181)</f>
        <v>0</v>
      </c>
      <c r="E4">
        <f>SUMIF('Undo Transpose'!$A$2:$A$180,'aggregate ccm'!$B4,'Undo Transpose'!E$2:E$181)</f>
        <v>0</v>
      </c>
      <c r="F4">
        <f>SUMIF('Undo Transpose'!$A$2:$A$180,'aggregate ccm'!$B4,'Undo Transpose'!F$2:F$181)</f>
        <v>0</v>
      </c>
      <c r="G4">
        <f>SUMIF('Undo Transpose'!$A$2:$A$180,'aggregate ccm'!$B4,'Undo Transpose'!G$2:G$181)</f>
        <v>0</v>
      </c>
      <c r="H4">
        <f>SUMIF('Undo Transpose'!$A$2:$A$180,'aggregate ccm'!$B4,'Undo Transpose'!H$2:H$181)</f>
        <v>0</v>
      </c>
      <c r="I4">
        <f>SUMIF('Undo Transpose'!$A$2:$A$180,'aggregate ccm'!$B4,'Undo Transpose'!I$2:I$181)</f>
        <v>0</v>
      </c>
      <c r="J4">
        <f>SUMIF('Undo Transpose'!$A$2:$A$180,'aggregate ccm'!$B4,'Undo Transpose'!J$2:J$181)</f>
        <v>0</v>
      </c>
      <c r="K4">
        <f>SUMIF('Undo Transpose'!$A$2:$A$180,'aggregate ccm'!$B4,'Undo Transpose'!K$2:K$181)</f>
        <v>0</v>
      </c>
      <c r="L4">
        <f>SUMIF('Undo Transpose'!$A$2:$A$180,'aggregate ccm'!$B4,'Undo Transpose'!L$2:L$181)</f>
        <v>0</v>
      </c>
      <c r="M4">
        <f>SUMIF('Undo Transpose'!$A$2:$A$180,'aggregate ccm'!$B4,'Undo Transpose'!M$2:M$181)</f>
        <v>0</v>
      </c>
      <c r="N4">
        <f>SUMIF('Undo Transpose'!$A$2:$A$180,'aggregate ccm'!$B4,'Undo Transpose'!N$2:N$181)</f>
        <v>0</v>
      </c>
      <c r="O4">
        <f>SUMIF('Undo Transpose'!$A$2:$A$180,'aggregate ccm'!$B4,'Undo Transpose'!O$2:O$181)</f>
        <v>0</v>
      </c>
      <c r="P4">
        <f>SUMIF('Undo Transpose'!$A$2:$A$180,'aggregate ccm'!$B4,'Undo Transpose'!P$2:P$181)</f>
        <v>0</v>
      </c>
      <c r="Q4">
        <f>SUMIF('Undo Transpose'!$A$2:$A$180,'aggregate ccm'!$B4,'Undo Transpose'!Q$2:Q$181)</f>
        <v>0</v>
      </c>
      <c r="R4">
        <f>SUMIF('Undo Transpose'!$A$2:$A$180,'aggregate ccm'!$B4,'Undo Transpose'!R$2:R$181)</f>
        <v>0</v>
      </c>
      <c r="S4">
        <f>SUMIF('Undo Transpose'!$A$2:$A$180,'aggregate ccm'!$B4,'Undo Transpose'!S$2:S$181)</f>
        <v>0</v>
      </c>
      <c r="T4">
        <f>SUMIF('Undo Transpose'!$A$2:$A$180,'aggregate ccm'!$B4,'Undo Transpose'!T$2:T$181)</f>
        <v>0</v>
      </c>
      <c r="U4">
        <f>SUMIF('Undo Transpose'!$A$2:$A$180,'aggregate ccm'!$B4,'Undo Transpose'!U$2:U$181)</f>
        <v>0</v>
      </c>
      <c r="V4">
        <f>SUMIF('Undo Transpose'!$A$2:$A$180,'aggregate ccm'!$B4,'Undo Transpose'!V$2:V$181)</f>
        <v>0</v>
      </c>
      <c r="W4">
        <f>SUMIF('Undo Transpose'!$A$2:$A$180,'aggregate ccm'!$B4,'Undo Transpose'!W$2:W$181)</f>
        <v>0</v>
      </c>
      <c r="X4">
        <f>SUMIF('Undo Transpose'!$A$2:$A$180,'aggregate ccm'!$B4,'Undo Transpose'!X$2:X$181)</f>
        <v>0</v>
      </c>
      <c r="Y4">
        <f>SUMIF('Undo Transpose'!$A$2:$A$180,'aggregate ccm'!$B4,'Undo Transpose'!Y$2:Y$181)</f>
        <v>0</v>
      </c>
      <c r="Z4">
        <f>SUMIF('Undo Transpose'!$A$2:$A$180,'aggregate ccm'!$B4,'Undo Transpose'!Z$2:Z$181)</f>
        <v>0</v>
      </c>
      <c r="AA4">
        <f>SUMIF('Undo Transpose'!$A$2:$A$180,'aggregate ccm'!$B4,'Undo Transpose'!AA$2:AA$181)</f>
        <v>0</v>
      </c>
      <c r="AB4">
        <f>SUMIF('Undo Transpose'!$A$2:$A$180,'aggregate ccm'!$B4,'Undo Transpose'!AB$2:AB$181)</f>
        <v>0</v>
      </c>
      <c r="AC4">
        <f>SUMIF('Undo Transpose'!$A$2:$A$180,'aggregate ccm'!$B4,'Undo Transpose'!AC$2:AC$181)</f>
        <v>0</v>
      </c>
      <c r="AD4">
        <f>SUMIF('Undo Transpose'!$A$2:$A$180,'aggregate ccm'!$B4,'Undo Transpose'!AD$2:AD$181)</f>
        <v>0</v>
      </c>
      <c r="AE4">
        <f>SUMIF('Undo Transpose'!$A$2:$A$180,'aggregate ccm'!$B4,'Undo Transpose'!AE$2:AE$181)</f>
        <v>0</v>
      </c>
      <c r="AF4">
        <f>SUMIF('Undo Transpose'!$A$2:$A$180,'aggregate ccm'!$B4,'Undo Transpose'!AF$2:AF$181)</f>
        <v>0</v>
      </c>
      <c r="AG4">
        <f>SUMIF('Undo Transpose'!$A$2:$A$180,'aggregate ccm'!$B4,'Undo Transpose'!AG$2:AG$181)</f>
        <v>0</v>
      </c>
      <c r="AH4">
        <f>SUMIF('Undo Transpose'!$A$2:$A$180,'aggregate ccm'!$B4,'Undo Transpose'!AH$2:AH$181)</f>
        <v>0</v>
      </c>
      <c r="AI4">
        <f>SUMIF('Undo Transpose'!$A$2:$A$180,'aggregate ccm'!$B4,'Undo Transpose'!AI$2:AI$181)</f>
        <v>0</v>
      </c>
      <c r="AJ4">
        <f>SUMIF('Undo Transpose'!$A$2:$A$180,'aggregate ccm'!$B4,'Undo Transpose'!AJ$2:AJ$181)</f>
        <v>0</v>
      </c>
      <c r="AK4">
        <f>SUMIF('Undo Transpose'!$A$2:$A$180,'aggregate ccm'!$B4,'Undo Transpose'!AK$2:AK$181)</f>
        <v>0</v>
      </c>
      <c r="AL4">
        <f>SUMIF('Undo Transpose'!$A$2:$A$180,'aggregate ccm'!$B4,'Undo Transpose'!AL$2:AL$181)</f>
        <v>0</v>
      </c>
      <c r="AM4">
        <f>SUMIF('Undo Transpose'!$A$2:$A$180,'aggregate ccm'!$B4,'Undo Transpose'!AM$2:AM$181)</f>
        <v>0</v>
      </c>
      <c r="AN4">
        <f>SUMIF('Undo Transpose'!$A$2:$A$180,'aggregate ccm'!$B4,'Undo Transpose'!AN$2:AN$181)</f>
        <v>0</v>
      </c>
      <c r="AO4">
        <f>SUMIF('Undo Transpose'!$A$2:$A$180,'aggregate ccm'!$B4,'Undo Transpose'!AO$2:AO$181)</f>
        <v>0</v>
      </c>
      <c r="AP4">
        <f>SUMIF('Undo Transpose'!$A$2:$A$180,'aggregate ccm'!$B4,'Undo Transpose'!AP$2:AP$181)</f>
        <v>0</v>
      </c>
      <c r="AQ4">
        <f>SUMIF('Undo Transpose'!$A$2:$A$180,'aggregate ccm'!$B4,'Undo Transpose'!AQ$2:AQ$181)</f>
        <v>0</v>
      </c>
      <c r="AR4">
        <f>SUMIF('Undo Transpose'!$A$2:$A$180,'aggregate ccm'!$B4,'Undo Transpose'!AR$2:AR$181)</f>
        <v>0</v>
      </c>
      <c r="AS4">
        <f>SUMIF('Undo Transpose'!$A$2:$A$180,'aggregate ccm'!$B4,'Undo Transpose'!AS$2:AS$181)</f>
        <v>0</v>
      </c>
      <c r="AT4">
        <f>SUMIF('Undo Transpose'!$A$2:$A$180,'aggregate ccm'!$B4,'Undo Transpose'!AT$2:AT$181)</f>
        <v>0</v>
      </c>
      <c r="AU4">
        <f>SUMIF('Undo Transpose'!$A$2:$A$180,'aggregate ccm'!$B4,'Undo Transpose'!AU$2:AU$181)</f>
        <v>0</v>
      </c>
      <c r="AV4">
        <f>SUMIF('Undo Transpose'!$A$2:$A$180,'aggregate ccm'!$B4,'Undo Transpose'!AV$2:AV$181)</f>
        <v>0</v>
      </c>
      <c r="AW4">
        <f>SUMIF('Undo Transpose'!$A$2:$A$180,'aggregate ccm'!$B4,'Undo Transpose'!AW$2:AW$181)</f>
        <v>0</v>
      </c>
      <c r="AX4">
        <f>SUMIF('Undo Transpose'!$A$2:$A$180,'aggregate ccm'!$B4,'Undo Transpose'!AX$2:AX$181)</f>
        <v>0</v>
      </c>
      <c r="AY4">
        <f>SUMIF('Undo Transpose'!$A$2:$A$180,'aggregate ccm'!$B4,'Undo Transpose'!AY$2:AY$181)</f>
        <v>0</v>
      </c>
      <c r="AZ4">
        <f>SUMIF('Undo Transpose'!$A$2:$A$180,'aggregate ccm'!$B4,'Undo Transpose'!AZ$2:AZ$181)</f>
        <v>0</v>
      </c>
      <c r="BA4">
        <f>SUMIF('Undo Transpose'!$A$2:$A$180,'aggregate ccm'!$B4,'Undo Transpose'!BA$2:BA$181)</f>
        <v>0</v>
      </c>
      <c r="BB4">
        <f>SUMIF('Undo Transpose'!$A$2:$A$180,'aggregate ccm'!$B4,'Undo Transpose'!BB$2:BB$181)</f>
        <v>0</v>
      </c>
      <c r="BC4">
        <f>SUMIF('Undo Transpose'!$A$2:$A$180,'aggregate ccm'!$B4,'Undo Transpose'!BC$2:BC$181)</f>
        <v>0</v>
      </c>
      <c r="BD4">
        <f>SUMIF('Undo Transpose'!$A$2:$A$180,'aggregate ccm'!$B4,'Undo Transpose'!BD$2:BD$181)</f>
        <v>0</v>
      </c>
      <c r="BE4">
        <f>SUMIF('Undo Transpose'!$A$2:$A$180,'aggregate ccm'!$B4,'Undo Transpose'!BE$2:BE$181)</f>
        <v>0</v>
      </c>
      <c r="BF4">
        <f>SUMIF('Undo Transpose'!$A$2:$A$180,'aggregate ccm'!$B4,'Undo Transpose'!BF$2:BF$181)</f>
        <v>0</v>
      </c>
      <c r="BG4">
        <f>SUMIF('Undo Transpose'!$A$2:$A$180,'aggregate ccm'!$B4,'Undo Transpose'!BG$2:BG$181)</f>
        <v>0</v>
      </c>
      <c r="BH4">
        <f>SUMIF('Undo Transpose'!$A$2:$A$180,'aggregate ccm'!$B4,'Undo Transpose'!BH$2:BH$181)</f>
        <v>0</v>
      </c>
      <c r="BI4">
        <f>SUMIF('Undo Transpose'!$A$2:$A$180,'aggregate ccm'!$B4,'Undo Transpose'!BI$2:BI$181)</f>
        <v>0</v>
      </c>
      <c r="BJ4">
        <f>SUMIF('Undo Transpose'!$A$2:$A$180,'aggregate ccm'!$B4,'Undo Transpose'!BJ$2:BJ$181)</f>
        <v>0</v>
      </c>
      <c r="BK4">
        <f>SUMIF('Undo Transpose'!$A$2:$A$180,'aggregate ccm'!$B4,'Undo Transpose'!BK$2:BK$181)</f>
        <v>0</v>
      </c>
      <c r="BL4">
        <f>SUMIF('Undo Transpose'!$A$2:$A$180,'aggregate ccm'!$B4,'Undo Transpose'!BL$2:BL$181)</f>
        <v>0</v>
      </c>
      <c r="BM4">
        <f>SUMIF('Undo Transpose'!$A$2:$A$180,'aggregate ccm'!$B4,'Undo Transpose'!BM$2:BM$181)</f>
        <v>0</v>
      </c>
      <c r="BN4">
        <f>SUMIF('Undo Transpose'!$A$2:$A$180,'aggregate ccm'!$B4,'Undo Transpose'!BN$2:BN$181)</f>
        <v>0</v>
      </c>
      <c r="BO4">
        <f>SUMIF('Undo Transpose'!$A$2:$A$180,'aggregate ccm'!$B4,'Undo Transpose'!BO$2:BO$181)</f>
        <v>0</v>
      </c>
      <c r="BP4">
        <f>SUMIF('Undo Transpose'!$A$2:$A$180,'aggregate ccm'!$B4,'Undo Transpose'!BP$2:BP$181)</f>
        <v>0</v>
      </c>
      <c r="BQ4">
        <f>SUMIF('Undo Transpose'!$A$2:$A$180,'aggregate ccm'!$B4,'Undo Transpose'!BQ$2:BQ$181)</f>
        <v>0</v>
      </c>
      <c r="BR4">
        <f>SUMIF('Undo Transpose'!$A$2:$A$180,'aggregate ccm'!$B4,'Undo Transpose'!BR$2:BR$181)</f>
        <v>0</v>
      </c>
      <c r="BS4">
        <f>SUMIF('Undo Transpose'!$A$2:$A$180,'aggregate ccm'!$B4,'Undo Transpose'!BS$2:BS$181)</f>
        <v>0</v>
      </c>
      <c r="BT4">
        <f>SUMIF('Undo Transpose'!$A$2:$A$180,'aggregate ccm'!$B4,'Undo Transpose'!BT$2:BT$181)</f>
        <v>0</v>
      </c>
      <c r="BU4">
        <f>SUMIF('Undo Transpose'!$A$2:$A$180,'aggregate ccm'!$B4,'Undo Transpose'!BU$2:BU$181)</f>
        <v>0</v>
      </c>
      <c r="BV4">
        <f>SUMIF('Undo Transpose'!$A$2:$A$180,'aggregate ccm'!$B4,'Undo Transpose'!BV$2:BV$181)</f>
        <v>0</v>
      </c>
      <c r="BW4">
        <f>SUMIF('Undo Transpose'!$A$2:$A$180,'aggregate ccm'!$B4,'Undo Transpose'!BW$2:BW$181)</f>
        <v>0</v>
      </c>
      <c r="BX4">
        <f>SUMIF('Undo Transpose'!$A$2:$A$180,'aggregate ccm'!$B4,'Undo Transpose'!BX$2:BX$181)</f>
        <v>0</v>
      </c>
      <c r="BY4">
        <f>SUMIF('Undo Transpose'!$A$2:$A$180,'aggregate ccm'!$B4,'Undo Transpose'!BY$2:BY$181)</f>
        <v>0</v>
      </c>
      <c r="BZ4">
        <f>SUMIF('Undo Transpose'!$A$2:$A$180,'aggregate ccm'!$B4,'Undo Transpose'!BZ$2:BZ$181)</f>
        <v>0</v>
      </c>
      <c r="CA4">
        <f>SUMIF('Undo Transpose'!$A$2:$A$180,'aggregate ccm'!$B4,'Undo Transpose'!CA$2:CA$181)</f>
        <v>0</v>
      </c>
      <c r="CB4">
        <f>SUMIF('Undo Transpose'!$A$2:$A$180,'aggregate ccm'!$B4,'Undo Transpose'!CB$2:CB$181)</f>
        <v>0</v>
      </c>
      <c r="CC4">
        <f>SUMIF('Undo Transpose'!$A$2:$A$180,'aggregate ccm'!$B4,'Undo Transpose'!CC$2:CC$181)</f>
        <v>0</v>
      </c>
      <c r="CD4">
        <f>SUMIF('Undo Transpose'!$A$2:$A$180,'aggregate ccm'!$B4,'Undo Transpose'!CD$2:CD$181)</f>
        <v>0</v>
      </c>
      <c r="CE4">
        <f>SUMIF('Undo Transpose'!$A$2:$A$180,'aggregate ccm'!$B4,'Undo Transpose'!CE$2:CE$181)</f>
        <v>0</v>
      </c>
      <c r="CF4">
        <f>SUMIF('Undo Transpose'!$A$2:$A$180,'aggregate ccm'!$B4,'Undo Transpose'!CF$2:CF$181)</f>
        <v>0</v>
      </c>
      <c r="CG4">
        <f>SUMIF('Undo Transpose'!$A$2:$A$180,'aggregate ccm'!$B4,'Undo Transpose'!CG$2:CG$181)</f>
        <v>0</v>
      </c>
      <c r="CH4">
        <f>SUMIF('Undo Transpose'!$A$2:$A$180,'aggregate ccm'!$B4,'Undo Transpose'!CH$2:CH$181)</f>
        <v>0</v>
      </c>
      <c r="CI4">
        <f>SUMIF('Undo Transpose'!$A$2:$A$180,'aggregate ccm'!$B4,'Undo Transpose'!CI$2:CI$181)</f>
        <v>0</v>
      </c>
      <c r="CJ4">
        <f>SUMIF('Undo Transpose'!$A$2:$A$180,'aggregate ccm'!$B4,'Undo Transpose'!CJ$2:CJ$181)</f>
        <v>0</v>
      </c>
      <c r="CL4" s="74">
        <f t="shared" si="0"/>
        <v>0</v>
      </c>
    </row>
    <row r="5" spans="1:90">
      <c r="B5" t="s">
        <v>625</v>
      </c>
      <c r="C5">
        <f>SUMIF('Undo Transpose'!$A$2:$A$180,'aggregate ccm'!$B5,'Undo Transpose'!C$2:C$181)</f>
        <v>0</v>
      </c>
      <c r="D5">
        <f>SUMIF('Undo Transpose'!$A$2:$A$180,'aggregate ccm'!$B5,'Undo Transpose'!D$2:D$181)</f>
        <v>0</v>
      </c>
      <c r="E5">
        <f>SUMIF('Undo Transpose'!$A$2:$A$180,'aggregate ccm'!$B5,'Undo Transpose'!E$2:E$181)</f>
        <v>0</v>
      </c>
      <c r="F5">
        <f>SUMIF('Undo Transpose'!$A$2:$A$180,'aggregate ccm'!$B5,'Undo Transpose'!F$2:F$181)</f>
        <v>0</v>
      </c>
      <c r="G5">
        <f>SUMIF('Undo Transpose'!$A$2:$A$180,'aggregate ccm'!$B5,'Undo Transpose'!G$2:G$181)</f>
        <v>0</v>
      </c>
      <c r="H5">
        <f>SUMIF('Undo Transpose'!$A$2:$A$180,'aggregate ccm'!$B5,'Undo Transpose'!H$2:H$181)</f>
        <v>0</v>
      </c>
      <c r="I5">
        <f>SUMIF('Undo Transpose'!$A$2:$A$180,'aggregate ccm'!$B5,'Undo Transpose'!I$2:I$181)</f>
        <v>0</v>
      </c>
      <c r="J5">
        <f>SUMIF('Undo Transpose'!$A$2:$A$180,'aggregate ccm'!$B5,'Undo Transpose'!J$2:J$181)</f>
        <v>0</v>
      </c>
      <c r="K5">
        <f>SUMIF('Undo Transpose'!$A$2:$A$180,'aggregate ccm'!$B5,'Undo Transpose'!K$2:K$181)</f>
        <v>0</v>
      </c>
      <c r="L5">
        <f>SUMIF('Undo Transpose'!$A$2:$A$180,'aggregate ccm'!$B5,'Undo Transpose'!L$2:L$181)</f>
        <v>0</v>
      </c>
      <c r="M5">
        <f>SUMIF('Undo Transpose'!$A$2:$A$180,'aggregate ccm'!$B5,'Undo Transpose'!M$2:M$181)</f>
        <v>0</v>
      </c>
      <c r="N5">
        <f>SUMIF('Undo Transpose'!$A$2:$A$180,'aggregate ccm'!$B5,'Undo Transpose'!N$2:N$181)</f>
        <v>0</v>
      </c>
      <c r="O5">
        <f>SUMIF('Undo Transpose'!$A$2:$A$180,'aggregate ccm'!$B5,'Undo Transpose'!O$2:O$181)</f>
        <v>0</v>
      </c>
      <c r="P5">
        <f>SUMIF('Undo Transpose'!$A$2:$A$180,'aggregate ccm'!$B5,'Undo Transpose'!P$2:P$181)</f>
        <v>0</v>
      </c>
      <c r="Q5">
        <f>SUMIF('Undo Transpose'!$A$2:$A$180,'aggregate ccm'!$B5,'Undo Transpose'!Q$2:Q$181)</f>
        <v>0</v>
      </c>
      <c r="R5">
        <f>SUMIF('Undo Transpose'!$A$2:$A$180,'aggregate ccm'!$B5,'Undo Transpose'!R$2:R$181)</f>
        <v>0</v>
      </c>
      <c r="S5">
        <f>SUMIF('Undo Transpose'!$A$2:$A$180,'aggregate ccm'!$B5,'Undo Transpose'!S$2:S$181)</f>
        <v>0</v>
      </c>
      <c r="T5">
        <f>SUMIF('Undo Transpose'!$A$2:$A$180,'aggregate ccm'!$B5,'Undo Transpose'!T$2:T$181)</f>
        <v>0</v>
      </c>
      <c r="U5">
        <f>SUMIF('Undo Transpose'!$A$2:$A$180,'aggregate ccm'!$B5,'Undo Transpose'!U$2:U$181)</f>
        <v>0</v>
      </c>
      <c r="V5">
        <f>SUMIF('Undo Transpose'!$A$2:$A$180,'aggregate ccm'!$B5,'Undo Transpose'!V$2:V$181)</f>
        <v>0</v>
      </c>
      <c r="W5">
        <f>SUMIF('Undo Transpose'!$A$2:$A$180,'aggregate ccm'!$B5,'Undo Transpose'!W$2:W$181)</f>
        <v>0</v>
      </c>
      <c r="X5">
        <f>SUMIF('Undo Transpose'!$A$2:$A$180,'aggregate ccm'!$B5,'Undo Transpose'!X$2:X$181)</f>
        <v>0</v>
      </c>
      <c r="Y5">
        <f>SUMIF('Undo Transpose'!$A$2:$A$180,'aggregate ccm'!$B5,'Undo Transpose'!Y$2:Y$181)</f>
        <v>0</v>
      </c>
      <c r="Z5">
        <f>SUMIF('Undo Transpose'!$A$2:$A$180,'aggregate ccm'!$B5,'Undo Transpose'!Z$2:Z$181)</f>
        <v>0</v>
      </c>
      <c r="AA5">
        <f>SUMIF('Undo Transpose'!$A$2:$A$180,'aggregate ccm'!$B5,'Undo Transpose'!AA$2:AA$181)</f>
        <v>0</v>
      </c>
      <c r="AB5">
        <f>SUMIF('Undo Transpose'!$A$2:$A$180,'aggregate ccm'!$B5,'Undo Transpose'!AB$2:AB$181)</f>
        <v>0</v>
      </c>
      <c r="AC5">
        <f>SUMIF('Undo Transpose'!$A$2:$A$180,'aggregate ccm'!$B5,'Undo Transpose'!AC$2:AC$181)</f>
        <v>0</v>
      </c>
      <c r="AD5">
        <f>SUMIF('Undo Transpose'!$A$2:$A$180,'aggregate ccm'!$B5,'Undo Transpose'!AD$2:AD$181)</f>
        <v>0</v>
      </c>
      <c r="AE5">
        <f>SUMIF('Undo Transpose'!$A$2:$A$180,'aggregate ccm'!$B5,'Undo Transpose'!AE$2:AE$181)</f>
        <v>0</v>
      </c>
      <c r="AF5">
        <f>SUMIF('Undo Transpose'!$A$2:$A$180,'aggregate ccm'!$B5,'Undo Transpose'!AF$2:AF$181)</f>
        <v>0</v>
      </c>
      <c r="AG5">
        <f>SUMIF('Undo Transpose'!$A$2:$A$180,'aggregate ccm'!$B5,'Undo Transpose'!AG$2:AG$181)</f>
        <v>0</v>
      </c>
      <c r="AH5">
        <f>SUMIF('Undo Transpose'!$A$2:$A$180,'aggregate ccm'!$B5,'Undo Transpose'!AH$2:AH$181)</f>
        <v>0</v>
      </c>
      <c r="AI5">
        <f>SUMIF('Undo Transpose'!$A$2:$A$180,'aggregate ccm'!$B5,'Undo Transpose'!AI$2:AI$181)</f>
        <v>0</v>
      </c>
      <c r="AJ5">
        <f>SUMIF('Undo Transpose'!$A$2:$A$180,'aggregate ccm'!$B5,'Undo Transpose'!AJ$2:AJ$181)</f>
        <v>0</v>
      </c>
      <c r="AK5">
        <f>SUMIF('Undo Transpose'!$A$2:$A$180,'aggregate ccm'!$B5,'Undo Transpose'!AK$2:AK$181)</f>
        <v>0</v>
      </c>
      <c r="AL5">
        <f>SUMIF('Undo Transpose'!$A$2:$A$180,'aggregate ccm'!$B5,'Undo Transpose'!AL$2:AL$181)</f>
        <v>0</v>
      </c>
      <c r="AM5">
        <f>SUMIF('Undo Transpose'!$A$2:$A$180,'aggregate ccm'!$B5,'Undo Transpose'!AM$2:AM$181)</f>
        <v>0</v>
      </c>
      <c r="AN5">
        <f>SUMIF('Undo Transpose'!$A$2:$A$180,'aggregate ccm'!$B5,'Undo Transpose'!AN$2:AN$181)</f>
        <v>0</v>
      </c>
      <c r="AO5">
        <f>SUMIF('Undo Transpose'!$A$2:$A$180,'aggregate ccm'!$B5,'Undo Transpose'!AO$2:AO$181)</f>
        <v>0</v>
      </c>
      <c r="AP5">
        <f>SUMIF('Undo Transpose'!$A$2:$A$180,'aggregate ccm'!$B5,'Undo Transpose'!AP$2:AP$181)</f>
        <v>0</v>
      </c>
      <c r="AQ5">
        <f>SUMIF('Undo Transpose'!$A$2:$A$180,'aggregate ccm'!$B5,'Undo Transpose'!AQ$2:AQ$181)</f>
        <v>0</v>
      </c>
      <c r="AR5">
        <f>SUMIF('Undo Transpose'!$A$2:$A$180,'aggregate ccm'!$B5,'Undo Transpose'!AR$2:AR$181)</f>
        <v>0</v>
      </c>
      <c r="AS5">
        <f>SUMIF('Undo Transpose'!$A$2:$A$180,'aggregate ccm'!$B5,'Undo Transpose'!AS$2:AS$181)</f>
        <v>0</v>
      </c>
      <c r="AT5">
        <f>SUMIF('Undo Transpose'!$A$2:$A$180,'aggregate ccm'!$B5,'Undo Transpose'!AT$2:AT$181)</f>
        <v>0</v>
      </c>
      <c r="AU5">
        <f>SUMIF('Undo Transpose'!$A$2:$A$180,'aggregate ccm'!$B5,'Undo Transpose'!AU$2:AU$181)</f>
        <v>0</v>
      </c>
      <c r="AV5">
        <f>SUMIF('Undo Transpose'!$A$2:$A$180,'aggregate ccm'!$B5,'Undo Transpose'!AV$2:AV$181)</f>
        <v>0</v>
      </c>
      <c r="AW5">
        <f>SUMIF('Undo Transpose'!$A$2:$A$180,'aggregate ccm'!$B5,'Undo Transpose'!AW$2:AW$181)</f>
        <v>0</v>
      </c>
      <c r="AX5">
        <f>SUMIF('Undo Transpose'!$A$2:$A$180,'aggregate ccm'!$B5,'Undo Transpose'!AX$2:AX$181)</f>
        <v>0</v>
      </c>
      <c r="AY5">
        <f>SUMIF('Undo Transpose'!$A$2:$A$180,'aggregate ccm'!$B5,'Undo Transpose'!AY$2:AY$181)</f>
        <v>0</v>
      </c>
      <c r="AZ5">
        <f>SUMIF('Undo Transpose'!$A$2:$A$180,'aggregate ccm'!$B5,'Undo Transpose'!AZ$2:AZ$181)</f>
        <v>0</v>
      </c>
      <c r="BA5">
        <f>SUMIF('Undo Transpose'!$A$2:$A$180,'aggregate ccm'!$B5,'Undo Transpose'!BA$2:BA$181)</f>
        <v>0</v>
      </c>
      <c r="BB5">
        <f>SUMIF('Undo Transpose'!$A$2:$A$180,'aggregate ccm'!$B5,'Undo Transpose'!BB$2:BB$181)</f>
        <v>0</v>
      </c>
      <c r="BC5">
        <f>SUMIF('Undo Transpose'!$A$2:$A$180,'aggregate ccm'!$B5,'Undo Transpose'!BC$2:BC$181)</f>
        <v>0</v>
      </c>
      <c r="BD5">
        <f>SUMIF('Undo Transpose'!$A$2:$A$180,'aggregate ccm'!$B5,'Undo Transpose'!BD$2:BD$181)</f>
        <v>0</v>
      </c>
      <c r="BE5">
        <f>SUMIF('Undo Transpose'!$A$2:$A$180,'aggregate ccm'!$B5,'Undo Transpose'!BE$2:BE$181)</f>
        <v>0</v>
      </c>
      <c r="BF5">
        <f>SUMIF('Undo Transpose'!$A$2:$A$180,'aggregate ccm'!$B5,'Undo Transpose'!BF$2:BF$181)</f>
        <v>0</v>
      </c>
      <c r="BG5">
        <f>SUMIF('Undo Transpose'!$A$2:$A$180,'aggregate ccm'!$B5,'Undo Transpose'!BG$2:BG$181)</f>
        <v>0</v>
      </c>
      <c r="BH5">
        <f>SUMIF('Undo Transpose'!$A$2:$A$180,'aggregate ccm'!$B5,'Undo Transpose'!BH$2:BH$181)</f>
        <v>0</v>
      </c>
      <c r="BI5">
        <f>SUMIF('Undo Transpose'!$A$2:$A$180,'aggregate ccm'!$B5,'Undo Transpose'!BI$2:BI$181)</f>
        <v>0</v>
      </c>
      <c r="BJ5">
        <f>SUMIF('Undo Transpose'!$A$2:$A$180,'aggregate ccm'!$B5,'Undo Transpose'!BJ$2:BJ$181)</f>
        <v>0</v>
      </c>
      <c r="BK5">
        <f>SUMIF('Undo Transpose'!$A$2:$A$180,'aggregate ccm'!$B5,'Undo Transpose'!BK$2:BK$181)</f>
        <v>0</v>
      </c>
      <c r="BL5">
        <f>SUMIF('Undo Transpose'!$A$2:$A$180,'aggregate ccm'!$B5,'Undo Transpose'!BL$2:BL$181)</f>
        <v>0</v>
      </c>
      <c r="BM5">
        <f>SUMIF('Undo Transpose'!$A$2:$A$180,'aggregate ccm'!$B5,'Undo Transpose'!BM$2:BM$181)</f>
        <v>0</v>
      </c>
      <c r="BN5">
        <f>SUMIF('Undo Transpose'!$A$2:$A$180,'aggregate ccm'!$B5,'Undo Transpose'!BN$2:BN$181)</f>
        <v>0</v>
      </c>
      <c r="BO5">
        <f>SUMIF('Undo Transpose'!$A$2:$A$180,'aggregate ccm'!$B5,'Undo Transpose'!BO$2:BO$181)</f>
        <v>0</v>
      </c>
      <c r="BP5">
        <f>SUMIF('Undo Transpose'!$A$2:$A$180,'aggregate ccm'!$B5,'Undo Transpose'!BP$2:BP$181)</f>
        <v>0</v>
      </c>
      <c r="BQ5">
        <f>SUMIF('Undo Transpose'!$A$2:$A$180,'aggregate ccm'!$B5,'Undo Transpose'!BQ$2:BQ$181)</f>
        <v>0</v>
      </c>
      <c r="BR5">
        <f>SUMIF('Undo Transpose'!$A$2:$A$180,'aggregate ccm'!$B5,'Undo Transpose'!BR$2:BR$181)</f>
        <v>0</v>
      </c>
      <c r="BS5">
        <f>SUMIF('Undo Transpose'!$A$2:$A$180,'aggregate ccm'!$B5,'Undo Transpose'!BS$2:BS$181)</f>
        <v>0</v>
      </c>
      <c r="BT5">
        <f>SUMIF('Undo Transpose'!$A$2:$A$180,'aggregate ccm'!$B5,'Undo Transpose'!BT$2:BT$181)</f>
        <v>0</v>
      </c>
      <c r="BU5">
        <f>SUMIF('Undo Transpose'!$A$2:$A$180,'aggregate ccm'!$B5,'Undo Transpose'!BU$2:BU$181)</f>
        <v>0</v>
      </c>
      <c r="BV5">
        <f>SUMIF('Undo Transpose'!$A$2:$A$180,'aggregate ccm'!$B5,'Undo Transpose'!BV$2:BV$181)</f>
        <v>0</v>
      </c>
      <c r="BW5">
        <f>SUMIF('Undo Transpose'!$A$2:$A$180,'aggregate ccm'!$B5,'Undo Transpose'!BW$2:BW$181)</f>
        <v>0</v>
      </c>
      <c r="BX5">
        <f>SUMIF('Undo Transpose'!$A$2:$A$180,'aggregate ccm'!$B5,'Undo Transpose'!BX$2:BX$181)</f>
        <v>0</v>
      </c>
      <c r="BY5">
        <f>SUMIF('Undo Transpose'!$A$2:$A$180,'aggregate ccm'!$B5,'Undo Transpose'!BY$2:BY$181)</f>
        <v>0</v>
      </c>
      <c r="BZ5">
        <f>SUMIF('Undo Transpose'!$A$2:$A$180,'aggregate ccm'!$B5,'Undo Transpose'!BZ$2:BZ$181)</f>
        <v>0</v>
      </c>
      <c r="CA5">
        <f>SUMIF('Undo Transpose'!$A$2:$A$180,'aggregate ccm'!$B5,'Undo Transpose'!CA$2:CA$181)</f>
        <v>0</v>
      </c>
      <c r="CB5">
        <f>SUMIF('Undo Transpose'!$A$2:$A$180,'aggregate ccm'!$B5,'Undo Transpose'!CB$2:CB$181)</f>
        <v>0</v>
      </c>
      <c r="CC5">
        <f>SUMIF('Undo Transpose'!$A$2:$A$180,'aggregate ccm'!$B5,'Undo Transpose'!CC$2:CC$181)</f>
        <v>0</v>
      </c>
      <c r="CD5">
        <f>SUMIF('Undo Transpose'!$A$2:$A$180,'aggregate ccm'!$B5,'Undo Transpose'!CD$2:CD$181)</f>
        <v>0</v>
      </c>
      <c r="CE5">
        <f>SUMIF('Undo Transpose'!$A$2:$A$180,'aggregate ccm'!$B5,'Undo Transpose'!CE$2:CE$181)</f>
        <v>0</v>
      </c>
      <c r="CF5">
        <f>SUMIF('Undo Transpose'!$A$2:$A$180,'aggregate ccm'!$B5,'Undo Transpose'!CF$2:CF$181)</f>
        <v>0</v>
      </c>
      <c r="CG5">
        <f>SUMIF('Undo Transpose'!$A$2:$A$180,'aggregate ccm'!$B5,'Undo Transpose'!CG$2:CG$181)</f>
        <v>0</v>
      </c>
      <c r="CH5">
        <f>SUMIF('Undo Transpose'!$A$2:$A$180,'aggregate ccm'!$B5,'Undo Transpose'!CH$2:CH$181)</f>
        <v>0</v>
      </c>
      <c r="CI5">
        <f>SUMIF('Undo Transpose'!$A$2:$A$180,'aggregate ccm'!$B5,'Undo Transpose'!CI$2:CI$181)</f>
        <v>0</v>
      </c>
      <c r="CJ5">
        <f>SUMIF('Undo Transpose'!$A$2:$A$180,'aggregate ccm'!$B5,'Undo Transpose'!CJ$2:CJ$181)</f>
        <v>0</v>
      </c>
      <c r="CL5" s="74">
        <f t="shared" si="0"/>
        <v>0</v>
      </c>
    </row>
    <row r="6" spans="1:90">
      <c r="B6" t="s">
        <v>701</v>
      </c>
      <c r="C6">
        <f>SUMIF('Undo Transpose'!$A$2:$A$180,'aggregate ccm'!$B6,'Undo Transpose'!C$2:C$181)</f>
        <v>0</v>
      </c>
      <c r="D6">
        <f>SUMIF('Undo Transpose'!$A$2:$A$180,'aggregate ccm'!$B6,'Undo Transpose'!D$2:D$181)</f>
        <v>0</v>
      </c>
      <c r="E6">
        <f>SUMIF('Undo Transpose'!$A$2:$A$180,'aggregate ccm'!$B6,'Undo Transpose'!E$2:E$181)</f>
        <v>0</v>
      </c>
      <c r="F6">
        <f>SUMIF('Undo Transpose'!$A$2:$A$180,'aggregate ccm'!$B6,'Undo Transpose'!F$2:F$181)</f>
        <v>0</v>
      </c>
      <c r="G6">
        <f>SUMIF('Undo Transpose'!$A$2:$A$180,'aggregate ccm'!$B6,'Undo Transpose'!G$2:G$181)</f>
        <v>0</v>
      </c>
      <c r="H6">
        <f>SUMIF('Undo Transpose'!$A$2:$A$180,'aggregate ccm'!$B6,'Undo Transpose'!H$2:H$181)</f>
        <v>0</v>
      </c>
      <c r="I6">
        <f>SUMIF('Undo Transpose'!$A$2:$A$180,'aggregate ccm'!$B6,'Undo Transpose'!I$2:I$181)</f>
        <v>0</v>
      </c>
      <c r="J6">
        <f>SUMIF('Undo Transpose'!$A$2:$A$180,'aggregate ccm'!$B6,'Undo Transpose'!J$2:J$181)</f>
        <v>0</v>
      </c>
      <c r="K6">
        <f>SUMIF('Undo Transpose'!$A$2:$A$180,'aggregate ccm'!$B6,'Undo Transpose'!K$2:K$181)</f>
        <v>0</v>
      </c>
      <c r="L6">
        <f>SUMIF('Undo Transpose'!$A$2:$A$180,'aggregate ccm'!$B6,'Undo Transpose'!L$2:L$181)</f>
        <v>0</v>
      </c>
      <c r="M6">
        <f>SUMIF('Undo Transpose'!$A$2:$A$180,'aggregate ccm'!$B6,'Undo Transpose'!M$2:M$181)</f>
        <v>0</v>
      </c>
      <c r="N6">
        <f>SUMIF('Undo Transpose'!$A$2:$A$180,'aggregate ccm'!$B6,'Undo Transpose'!N$2:N$181)</f>
        <v>0</v>
      </c>
      <c r="O6">
        <f>SUMIF('Undo Transpose'!$A$2:$A$180,'aggregate ccm'!$B6,'Undo Transpose'!O$2:O$181)</f>
        <v>0</v>
      </c>
      <c r="P6">
        <f>SUMIF('Undo Transpose'!$A$2:$A$180,'aggregate ccm'!$B6,'Undo Transpose'!P$2:P$181)</f>
        <v>0</v>
      </c>
      <c r="Q6">
        <f>SUMIF('Undo Transpose'!$A$2:$A$180,'aggregate ccm'!$B6,'Undo Transpose'!Q$2:Q$181)</f>
        <v>0</v>
      </c>
      <c r="R6">
        <f>SUMIF('Undo Transpose'!$A$2:$A$180,'aggregate ccm'!$B6,'Undo Transpose'!R$2:R$181)</f>
        <v>0</v>
      </c>
      <c r="S6">
        <f>SUMIF('Undo Transpose'!$A$2:$A$180,'aggregate ccm'!$B6,'Undo Transpose'!S$2:S$181)</f>
        <v>0</v>
      </c>
      <c r="T6">
        <f>SUMIF('Undo Transpose'!$A$2:$A$180,'aggregate ccm'!$B6,'Undo Transpose'!T$2:T$181)</f>
        <v>0</v>
      </c>
      <c r="U6">
        <f>SUMIF('Undo Transpose'!$A$2:$A$180,'aggregate ccm'!$B6,'Undo Transpose'!U$2:U$181)</f>
        <v>0</v>
      </c>
      <c r="V6">
        <f>SUMIF('Undo Transpose'!$A$2:$A$180,'aggregate ccm'!$B6,'Undo Transpose'!V$2:V$181)</f>
        <v>0</v>
      </c>
      <c r="W6">
        <f>SUMIF('Undo Transpose'!$A$2:$A$180,'aggregate ccm'!$B6,'Undo Transpose'!W$2:W$181)</f>
        <v>0</v>
      </c>
      <c r="X6">
        <f>SUMIF('Undo Transpose'!$A$2:$A$180,'aggregate ccm'!$B6,'Undo Transpose'!X$2:X$181)</f>
        <v>0</v>
      </c>
      <c r="Y6">
        <f>SUMIF('Undo Transpose'!$A$2:$A$180,'aggregate ccm'!$B6,'Undo Transpose'!Y$2:Y$181)</f>
        <v>0</v>
      </c>
      <c r="Z6">
        <f>SUMIF('Undo Transpose'!$A$2:$A$180,'aggregate ccm'!$B6,'Undo Transpose'!Z$2:Z$181)</f>
        <v>0</v>
      </c>
      <c r="AA6">
        <f>SUMIF('Undo Transpose'!$A$2:$A$180,'aggregate ccm'!$B6,'Undo Transpose'!AA$2:AA$181)</f>
        <v>0</v>
      </c>
      <c r="AB6">
        <f>SUMIF('Undo Transpose'!$A$2:$A$180,'aggregate ccm'!$B6,'Undo Transpose'!AB$2:AB$181)</f>
        <v>0</v>
      </c>
      <c r="AC6">
        <f>SUMIF('Undo Transpose'!$A$2:$A$180,'aggregate ccm'!$B6,'Undo Transpose'!AC$2:AC$181)</f>
        <v>0</v>
      </c>
      <c r="AD6">
        <f>SUMIF('Undo Transpose'!$A$2:$A$180,'aggregate ccm'!$B6,'Undo Transpose'!AD$2:AD$181)</f>
        <v>0</v>
      </c>
      <c r="AE6">
        <f>SUMIF('Undo Transpose'!$A$2:$A$180,'aggregate ccm'!$B6,'Undo Transpose'!AE$2:AE$181)</f>
        <v>0</v>
      </c>
      <c r="AF6">
        <f>SUMIF('Undo Transpose'!$A$2:$A$180,'aggregate ccm'!$B6,'Undo Transpose'!AF$2:AF$181)</f>
        <v>0</v>
      </c>
      <c r="AG6">
        <f>SUMIF('Undo Transpose'!$A$2:$A$180,'aggregate ccm'!$B6,'Undo Transpose'!AG$2:AG$181)</f>
        <v>0</v>
      </c>
      <c r="AH6">
        <f>SUMIF('Undo Transpose'!$A$2:$A$180,'aggregate ccm'!$B6,'Undo Transpose'!AH$2:AH$181)</f>
        <v>0</v>
      </c>
      <c r="AI6">
        <f>SUMIF('Undo Transpose'!$A$2:$A$180,'aggregate ccm'!$B6,'Undo Transpose'!AI$2:AI$181)</f>
        <v>0</v>
      </c>
      <c r="AJ6">
        <f>SUMIF('Undo Transpose'!$A$2:$A$180,'aggregate ccm'!$B6,'Undo Transpose'!AJ$2:AJ$181)</f>
        <v>0</v>
      </c>
      <c r="AK6">
        <f>SUMIF('Undo Transpose'!$A$2:$A$180,'aggregate ccm'!$B6,'Undo Transpose'!AK$2:AK$181)</f>
        <v>0</v>
      </c>
      <c r="AL6">
        <f>SUMIF('Undo Transpose'!$A$2:$A$180,'aggregate ccm'!$B6,'Undo Transpose'!AL$2:AL$181)</f>
        <v>0</v>
      </c>
      <c r="AM6">
        <f>SUMIF('Undo Transpose'!$A$2:$A$180,'aggregate ccm'!$B6,'Undo Transpose'!AM$2:AM$181)</f>
        <v>0</v>
      </c>
      <c r="AN6">
        <f>SUMIF('Undo Transpose'!$A$2:$A$180,'aggregate ccm'!$B6,'Undo Transpose'!AN$2:AN$181)</f>
        <v>0</v>
      </c>
      <c r="AO6">
        <f>SUMIF('Undo Transpose'!$A$2:$A$180,'aggregate ccm'!$B6,'Undo Transpose'!AO$2:AO$181)</f>
        <v>0</v>
      </c>
      <c r="AP6">
        <f>SUMIF('Undo Transpose'!$A$2:$A$180,'aggregate ccm'!$B6,'Undo Transpose'!AP$2:AP$181)</f>
        <v>0</v>
      </c>
      <c r="AQ6">
        <f>SUMIF('Undo Transpose'!$A$2:$A$180,'aggregate ccm'!$B6,'Undo Transpose'!AQ$2:AQ$181)</f>
        <v>0</v>
      </c>
      <c r="AR6">
        <f>SUMIF('Undo Transpose'!$A$2:$A$180,'aggregate ccm'!$B6,'Undo Transpose'!AR$2:AR$181)</f>
        <v>0</v>
      </c>
      <c r="AS6">
        <f>SUMIF('Undo Transpose'!$A$2:$A$180,'aggregate ccm'!$B6,'Undo Transpose'!AS$2:AS$181)</f>
        <v>0</v>
      </c>
      <c r="AT6">
        <f>SUMIF('Undo Transpose'!$A$2:$A$180,'aggregate ccm'!$B6,'Undo Transpose'!AT$2:AT$181)</f>
        <v>0</v>
      </c>
      <c r="AU6">
        <f>SUMIF('Undo Transpose'!$A$2:$A$180,'aggregate ccm'!$B6,'Undo Transpose'!AU$2:AU$181)</f>
        <v>0</v>
      </c>
      <c r="AV6">
        <f>SUMIF('Undo Transpose'!$A$2:$A$180,'aggregate ccm'!$B6,'Undo Transpose'!AV$2:AV$181)</f>
        <v>0</v>
      </c>
      <c r="AW6">
        <f>SUMIF('Undo Transpose'!$A$2:$A$180,'aggregate ccm'!$B6,'Undo Transpose'!AW$2:AW$181)</f>
        <v>0</v>
      </c>
      <c r="AX6">
        <f>SUMIF('Undo Transpose'!$A$2:$A$180,'aggregate ccm'!$B6,'Undo Transpose'!AX$2:AX$181)</f>
        <v>0</v>
      </c>
      <c r="AY6">
        <f>SUMIF('Undo Transpose'!$A$2:$A$180,'aggregate ccm'!$B6,'Undo Transpose'!AY$2:AY$181)</f>
        <v>0</v>
      </c>
      <c r="AZ6">
        <f>SUMIF('Undo Transpose'!$A$2:$A$180,'aggregate ccm'!$B6,'Undo Transpose'!AZ$2:AZ$181)</f>
        <v>0</v>
      </c>
      <c r="BA6">
        <f>SUMIF('Undo Transpose'!$A$2:$A$180,'aggregate ccm'!$B6,'Undo Transpose'!BA$2:BA$181)</f>
        <v>0</v>
      </c>
      <c r="BB6">
        <f>SUMIF('Undo Transpose'!$A$2:$A$180,'aggregate ccm'!$B6,'Undo Transpose'!BB$2:BB$181)</f>
        <v>0</v>
      </c>
      <c r="BC6">
        <f>SUMIF('Undo Transpose'!$A$2:$A$180,'aggregate ccm'!$B6,'Undo Transpose'!BC$2:BC$181)</f>
        <v>0</v>
      </c>
      <c r="BD6">
        <f>SUMIF('Undo Transpose'!$A$2:$A$180,'aggregate ccm'!$B6,'Undo Transpose'!BD$2:BD$181)</f>
        <v>0</v>
      </c>
      <c r="BE6">
        <f>SUMIF('Undo Transpose'!$A$2:$A$180,'aggregate ccm'!$B6,'Undo Transpose'!BE$2:BE$181)</f>
        <v>0</v>
      </c>
      <c r="BF6">
        <f>SUMIF('Undo Transpose'!$A$2:$A$180,'aggregate ccm'!$B6,'Undo Transpose'!BF$2:BF$181)</f>
        <v>0</v>
      </c>
      <c r="BG6">
        <f>SUMIF('Undo Transpose'!$A$2:$A$180,'aggregate ccm'!$B6,'Undo Transpose'!BG$2:BG$181)</f>
        <v>0</v>
      </c>
      <c r="BH6">
        <f>SUMIF('Undo Transpose'!$A$2:$A$180,'aggregate ccm'!$B6,'Undo Transpose'!BH$2:BH$181)</f>
        <v>0</v>
      </c>
      <c r="BI6">
        <f>SUMIF('Undo Transpose'!$A$2:$A$180,'aggregate ccm'!$B6,'Undo Transpose'!BI$2:BI$181)</f>
        <v>0</v>
      </c>
      <c r="BJ6">
        <f>SUMIF('Undo Transpose'!$A$2:$A$180,'aggregate ccm'!$B6,'Undo Transpose'!BJ$2:BJ$181)</f>
        <v>0</v>
      </c>
      <c r="BK6">
        <f>SUMIF('Undo Transpose'!$A$2:$A$180,'aggregate ccm'!$B6,'Undo Transpose'!BK$2:BK$181)</f>
        <v>0</v>
      </c>
      <c r="BL6">
        <f>SUMIF('Undo Transpose'!$A$2:$A$180,'aggregate ccm'!$B6,'Undo Transpose'!BL$2:BL$181)</f>
        <v>0</v>
      </c>
      <c r="BM6">
        <f>SUMIF('Undo Transpose'!$A$2:$A$180,'aggregate ccm'!$B6,'Undo Transpose'!BM$2:BM$181)</f>
        <v>0</v>
      </c>
      <c r="BN6">
        <f>SUMIF('Undo Transpose'!$A$2:$A$180,'aggregate ccm'!$B6,'Undo Transpose'!BN$2:BN$181)</f>
        <v>0</v>
      </c>
      <c r="BO6">
        <f>SUMIF('Undo Transpose'!$A$2:$A$180,'aggregate ccm'!$B6,'Undo Transpose'!BO$2:BO$181)</f>
        <v>0</v>
      </c>
      <c r="BP6">
        <f>SUMIF('Undo Transpose'!$A$2:$A$180,'aggregate ccm'!$B6,'Undo Transpose'!BP$2:BP$181)</f>
        <v>0</v>
      </c>
      <c r="BQ6">
        <f>SUMIF('Undo Transpose'!$A$2:$A$180,'aggregate ccm'!$B6,'Undo Transpose'!BQ$2:BQ$181)</f>
        <v>0</v>
      </c>
      <c r="BR6">
        <f>SUMIF('Undo Transpose'!$A$2:$A$180,'aggregate ccm'!$B6,'Undo Transpose'!BR$2:BR$181)</f>
        <v>0</v>
      </c>
      <c r="BS6">
        <f>SUMIF('Undo Transpose'!$A$2:$A$180,'aggregate ccm'!$B6,'Undo Transpose'!BS$2:BS$181)</f>
        <v>0</v>
      </c>
      <c r="BT6">
        <f>SUMIF('Undo Transpose'!$A$2:$A$180,'aggregate ccm'!$B6,'Undo Transpose'!BT$2:BT$181)</f>
        <v>0</v>
      </c>
      <c r="BU6">
        <f>SUMIF('Undo Transpose'!$A$2:$A$180,'aggregate ccm'!$B6,'Undo Transpose'!BU$2:BU$181)</f>
        <v>0</v>
      </c>
      <c r="BV6">
        <f>SUMIF('Undo Transpose'!$A$2:$A$180,'aggregate ccm'!$B6,'Undo Transpose'!BV$2:BV$181)</f>
        <v>0</v>
      </c>
      <c r="BW6">
        <f>SUMIF('Undo Transpose'!$A$2:$A$180,'aggregate ccm'!$B6,'Undo Transpose'!BW$2:BW$181)</f>
        <v>0</v>
      </c>
      <c r="BX6">
        <f>SUMIF('Undo Transpose'!$A$2:$A$180,'aggregate ccm'!$B6,'Undo Transpose'!BX$2:BX$181)</f>
        <v>0</v>
      </c>
      <c r="BY6">
        <f>SUMIF('Undo Transpose'!$A$2:$A$180,'aggregate ccm'!$B6,'Undo Transpose'!BY$2:BY$181)</f>
        <v>0</v>
      </c>
      <c r="BZ6">
        <f>SUMIF('Undo Transpose'!$A$2:$A$180,'aggregate ccm'!$B6,'Undo Transpose'!BZ$2:BZ$181)</f>
        <v>0</v>
      </c>
      <c r="CA6">
        <f>SUMIF('Undo Transpose'!$A$2:$A$180,'aggregate ccm'!$B6,'Undo Transpose'!CA$2:CA$181)</f>
        <v>0</v>
      </c>
      <c r="CB6">
        <f>SUMIF('Undo Transpose'!$A$2:$A$180,'aggregate ccm'!$B6,'Undo Transpose'!CB$2:CB$181)</f>
        <v>0</v>
      </c>
      <c r="CC6">
        <f>SUMIF('Undo Transpose'!$A$2:$A$180,'aggregate ccm'!$B6,'Undo Transpose'!CC$2:CC$181)</f>
        <v>0</v>
      </c>
      <c r="CD6">
        <f>SUMIF('Undo Transpose'!$A$2:$A$180,'aggregate ccm'!$B6,'Undo Transpose'!CD$2:CD$181)</f>
        <v>0</v>
      </c>
      <c r="CE6">
        <f>SUMIF('Undo Transpose'!$A$2:$A$180,'aggregate ccm'!$B6,'Undo Transpose'!CE$2:CE$181)</f>
        <v>0</v>
      </c>
      <c r="CF6">
        <f>SUMIF('Undo Transpose'!$A$2:$A$180,'aggregate ccm'!$B6,'Undo Transpose'!CF$2:CF$181)</f>
        <v>0</v>
      </c>
      <c r="CG6">
        <f>SUMIF('Undo Transpose'!$A$2:$A$180,'aggregate ccm'!$B6,'Undo Transpose'!CG$2:CG$181)</f>
        <v>0</v>
      </c>
      <c r="CH6">
        <f>SUMIF('Undo Transpose'!$A$2:$A$180,'aggregate ccm'!$B6,'Undo Transpose'!CH$2:CH$181)</f>
        <v>0</v>
      </c>
      <c r="CI6">
        <f>SUMIF('Undo Transpose'!$A$2:$A$180,'aggregate ccm'!$B6,'Undo Transpose'!CI$2:CI$181)</f>
        <v>0</v>
      </c>
      <c r="CJ6">
        <f>SUMIF('Undo Transpose'!$A$2:$A$180,'aggregate ccm'!$B6,'Undo Transpose'!CJ$2:CJ$181)</f>
        <v>0</v>
      </c>
      <c r="CL6" s="74">
        <f t="shared" si="0"/>
        <v>0</v>
      </c>
    </row>
    <row r="7" spans="1:90">
      <c r="B7" t="s">
        <v>628</v>
      </c>
      <c r="C7">
        <f>SUMIF('Undo Transpose'!$A$2:$A$180,'aggregate ccm'!$B7,'Undo Transpose'!C$2:C$181)</f>
        <v>0</v>
      </c>
      <c r="D7">
        <f>SUMIF('Undo Transpose'!$A$2:$A$180,'aggregate ccm'!$B7,'Undo Transpose'!D$2:D$181)</f>
        <v>0</v>
      </c>
      <c r="E7">
        <f>SUMIF('Undo Transpose'!$A$2:$A$180,'aggregate ccm'!$B7,'Undo Transpose'!E$2:E$181)</f>
        <v>0</v>
      </c>
      <c r="F7">
        <f>SUMIF('Undo Transpose'!$A$2:$A$180,'aggregate ccm'!$B7,'Undo Transpose'!F$2:F$181)</f>
        <v>0</v>
      </c>
      <c r="G7">
        <f>SUMIF('Undo Transpose'!$A$2:$A$180,'aggregate ccm'!$B7,'Undo Transpose'!G$2:G$181)</f>
        <v>0</v>
      </c>
      <c r="H7">
        <f>SUMIF('Undo Transpose'!$A$2:$A$180,'aggregate ccm'!$B7,'Undo Transpose'!H$2:H$181)</f>
        <v>0</v>
      </c>
      <c r="I7">
        <f>SUMIF('Undo Transpose'!$A$2:$A$180,'aggregate ccm'!$B7,'Undo Transpose'!I$2:I$181)</f>
        <v>0</v>
      </c>
      <c r="J7">
        <f>SUMIF('Undo Transpose'!$A$2:$A$180,'aggregate ccm'!$B7,'Undo Transpose'!J$2:J$181)</f>
        <v>0</v>
      </c>
      <c r="K7">
        <f>SUMIF('Undo Transpose'!$A$2:$A$180,'aggregate ccm'!$B7,'Undo Transpose'!K$2:K$181)</f>
        <v>0</v>
      </c>
      <c r="L7">
        <f>SUMIF('Undo Transpose'!$A$2:$A$180,'aggregate ccm'!$B7,'Undo Transpose'!L$2:L$181)</f>
        <v>0</v>
      </c>
      <c r="M7">
        <f>SUMIF('Undo Transpose'!$A$2:$A$180,'aggregate ccm'!$B7,'Undo Transpose'!M$2:M$181)</f>
        <v>0</v>
      </c>
      <c r="N7">
        <f>SUMIF('Undo Transpose'!$A$2:$A$180,'aggregate ccm'!$B7,'Undo Transpose'!N$2:N$181)</f>
        <v>0</v>
      </c>
      <c r="O7">
        <f>SUMIF('Undo Transpose'!$A$2:$A$180,'aggregate ccm'!$B7,'Undo Transpose'!O$2:O$181)</f>
        <v>0</v>
      </c>
      <c r="P7">
        <f>SUMIF('Undo Transpose'!$A$2:$A$180,'aggregate ccm'!$B7,'Undo Transpose'!P$2:P$181)</f>
        <v>0</v>
      </c>
      <c r="Q7">
        <f>SUMIF('Undo Transpose'!$A$2:$A$180,'aggregate ccm'!$B7,'Undo Transpose'!Q$2:Q$181)</f>
        <v>0</v>
      </c>
      <c r="R7">
        <f>SUMIF('Undo Transpose'!$A$2:$A$180,'aggregate ccm'!$B7,'Undo Transpose'!R$2:R$181)</f>
        <v>0</v>
      </c>
      <c r="S7">
        <f>SUMIF('Undo Transpose'!$A$2:$A$180,'aggregate ccm'!$B7,'Undo Transpose'!S$2:S$181)</f>
        <v>0</v>
      </c>
      <c r="T7">
        <f>SUMIF('Undo Transpose'!$A$2:$A$180,'aggregate ccm'!$B7,'Undo Transpose'!T$2:T$181)</f>
        <v>0</v>
      </c>
      <c r="U7">
        <f>SUMIF('Undo Transpose'!$A$2:$A$180,'aggregate ccm'!$B7,'Undo Transpose'!U$2:U$181)</f>
        <v>0</v>
      </c>
      <c r="V7">
        <f>SUMIF('Undo Transpose'!$A$2:$A$180,'aggregate ccm'!$B7,'Undo Transpose'!V$2:V$181)</f>
        <v>0</v>
      </c>
      <c r="W7">
        <f>SUMIF('Undo Transpose'!$A$2:$A$180,'aggregate ccm'!$B7,'Undo Transpose'!W$2:W$181)</f>
        <v>0</v>
      </c>
      <c r="X7">
        <f>SUMIF('Undo Transpose'!$A$2:$A$180,'aggregate ccm'!$B7,'Undo Transpose'!X$2:X$181)</f>
        <v>0</v>
      </c>
      <c r="Y7">
        <f>SUMIF('Undo Transpose'!$A$2:$A$180,'aggregate ccm'!$B7,'Undo Transpose'!Y$2:Y$181)</f>
        <v>0</v>
      </c>
      <c r="Z7">
        <f>SUMIF('Undo Transpose'!$A$2:$A$180,'aggregate ccm'!$B7,'Undo Transpose'!Z$2:Z$181)</f>
        <v>0</v>
      </c>
      <c r="AA7">
        <f>SUMIF('Undo Transpose'!$A$2:$A$180,'aggregate ccm'!$B7,'Undo Transpose'!AA$2:AA$181)</f>
        <v>0</v>
      </c>
      <c r="AB7">
        <f>SUMIF('Undo Transpose'!$A$2:$A$180,'aggregate ccm'!$B7,'Undo Transpose'!AB$2:AB$181)</f>
        <v>0</v>
      </c>
      <c r="AC7">
        <f>SUMIF('Undo Transpose'!$A$2:$A$180,'aggregate ccm'!$B7,'Undo Transpose'!AC$2:AC$181)</f>
        <v>0</v>
      </c>
      <c r="AD7">
        <f>SUMIF('Undo Transpose'!$A$2:$A$180,'aggregate ccm'!$B7,'Undo Transpose'!AD$2:AD$181)</f>
        <v>0</v>
      </c>
      <c r="AE7">
        <f>SUMIF('Undo Transpose'!$A$2:$A$180,'aggregate ccm'!$B7,'Undo Transpose'!AE$2:AE$181)</f>
        <v>0</v>
      </c>
      <c r="AF7">
        <f>SUMIF('Undo Transpose'!$A$2:$A$180,'aggregate ccm'!$B7,'Undo Transpose'!AF$2:AF$181)</f>
        <v>0</v>
      </c>
      <c r="AG7">
        <f>SUMIF('Undo Transpose'!$A$2:$A$180,'aggregate ccm'!$B7,'Undo Transpose'!AG$2:AG$181)</f>
        <v>0</v>
      </c>
      <c r="AH7">
        <f>SUMIF('Undo Transpose'!$A$2:$A$180,'aggregate ccm'!$B7,'Undo Transpose'!AH$2:AH$181)</f>
        <v>0</v>
      </c>
      <c r="AI7">
        <f>SUMIF('Undo Transpose'!$A$2:$A$180,'aggregate ccm'!$B7,'Undo Transpose'!AI$2:AI$181)</f>
        <v>0</v>
      </c>
      <c r="AJ7">
        <f>SUMIF('Undo Transpose'!$A$2:$A$180,'aggregate ccm'!$B7,'Undo Transpose'!AJ$2:AJ$181)</f>
        <v>0</v>
      </c>
      <c r="AK7">
        <f>SUMIF('Undo Transpose'!$A$2:$A$180,'aggregate ccm'!$B7,'Undo Transpose'!AK$2:AK$181)</f>
        <v>0</v>
      </c>
      <c r="AL7">
        <f>SUMIF('Undo Transpose'!$A$2:$A$180,'aggregate ccm'!$B7,'Undo Transpose'!AL$2:AL$181)</f>
        <v>0</v>
      </c>
      <c r="AM7">
        <f>SUMIF('Undo Transpose'!$A$2:$A$180,'aggregate ccm'!$B7,'Undo Transpose'!AM$2:AM$181)</f>
        <v>0</v>
      </c>
      <c r="AN7">
        <f>SUMIF('Undo Transpose'!$A$2:$A$180,'aggregate ccm'!$B7,'Undo Transpose'!AN$2:AN$181)</f>
        <v>0</v>
      </c>
      <c r="AO7">
        <f>SUMIF('Undo Transpose'!$A$2:$A$180,'aggregate ccm'!$B7,'Undo Transpose'!AO$2:AO$181)</f>
        <v>0</v>
      </c>
      <c r="AP7">
        <f>SUMIF('Undo Transpose'!$A$2:$A$180,'aggregate ccm'!$B7,'Undo Transpose'!AP$2:AP$181)</f>
        <v>0</v>
      </c>
      <c r="AQ7">
        <f>SUMIF('Undo Transpose'!$A$2:$A$180,'aggregate ccm'!$B7,'Undo Transpose'!AQ$2:AQ$181)</f>
        <v>0</v>
      </c>
      <c r="AR7">
        <f>SUMIF('Undo Transpose'!$A$2:$A$180,'aggregate ccm'!$B7,'Undo Transpose'!AR$2:AR$181)</f>
        <v>0</v>
      </c>
      <c r="AS7">
        <f>SUMIF('Undo Transpose'!$A$2:$A$180,'aggregate ccm'!$B7,'Undo Transpose'!AS$2:AS$181)</f>
        <v>0</v>
      </c>
      <c r="AT7">
        <f>SUMIF('Undo Transpose'!$A$2:$A$180,'aggregate ccm'!$B7,'Undo Transpose'!AT$2:AT$181)</f>
        <v>0</v>
      </c>
      <c r="AU7">
        <f>SUMIF('Undo Transpose'!$A$2:$A$180,'aggregate ccm'!$B7,'Undo Transpose'!AU$2:AU$181)</f>
        <v>0</v>
      </c>
      <c r="AV7">
        <f>SUMIF('Undo Transpose'!$A$2:$A$180,'aggregate ccm'!$B7,'Undo Transpose'!AV$2:AV$181)</f>
        <v>0</v>
      </c>
      <c r="AW7">
        <f>SUMIF('Undo Transpose'!$A$2:$A$180,'aggregate ccm'!$B7,'Undo Transpose'!AW$2:AW$181)</f>
        <v>0</v>
      </c>
      <c r="AX7">
        <f>SUMIF('Undo Transpose'!$A$2:$A$180,'aggregate ccm'!$B7,'Undo Transpose'!AX$2:AX$181)</f>
        <v>0</v>
      </c>
      <c r="AY7">
        <f>SUMIF('Undo Transpose'!$A$2:$A$180,'aggregate ccm'!$B7,'Undo Transpose'!AY$2:AY$181)</f>
        <v>0</v>
      </c>
      <c r="AZ7">
        <f>SUMIF('Undo Transpose'!$A$2:$A$180,'aggregate ccm'!$B7,'Undo Transpose'!AZ$2:AZ$181)</f>
        <v>0</v>
      </c>
      <c r="BA7">
        <f>SUMIF('Undo Transpose'!$A$2:$A$180,'aggregate ccm'!$B7,'Undo Transpose'!BA$2:BA$181)</f>
        <v>0</v>
      </c>
      <c r="BB7">
        <f>SUMIF('Undo Transpose'!$A$2:$A$180,'aggregate ccm'!$B7,'Undo Transpose'!BB$2:BB$181)</f>
        <v>0</v>
      </c>
      <c r="BC7">
        <f>SUMIF('Undo Transpose'!$A$2:$A$180,'aggregate ccm'!$B7,'Undo Transpose'!BC$2:BC$181)</f>
        <v>0</v>
      </c>
      <c r="BD7">
        <f>SUMIF('Undo Transpose'!$A$2:$A$180,'aggregate ccm'!$B7,'Undo Transpose'!BD$2:BD$181)</f>
        <v>0</v>
      </c>
      <c r="BE7">
        <f>SUMIF('Undo Transpose'!$A$2:$A$180,'aggregate ccm'!$B7,'Undo Transpose'!BE$2:BE$181)</f>
        <v>0</v>
      </c>
      <c r="BF7">
        <f>SUMIF('Undo Transpose'!$A$2:$A$180,'aggregate ccm'!$B7,'Undo Transpose'!BF$2:BF$181)</f>
        <v>0</v>
      </c>
      <c r="BG7">
        <f>SUMIF('Undo Transpose'!$A$2:$A$180,'aggregate ccm'!$B7,'Undo Transpose'!BG$2:BG$181)</f>
        <v>0</v>
      </c>
      <c r="BH7">
        <f>SUMIF('Undo Transpose'!$A$2:$A$180,'aggregate ccm'!$B7,'Undo Transpose'!BH$2:BH$181)</f>
        <v>0</v>
      </c>
      <c r="BI7">
        <f>SUMIF('Undo Transpose'!$A$2:$A$180,'aggregate ccm'!$B7,'Undo Transpose'!BI$2:BI$181)</f>
        <v>0</v>
      </c>
      <c r="BJ7">
        <f>SUMIF('Undo Transpose'!$A$2:$A$180,'aggregate ccm'!$B7,'Undo Transpose'!BJ$2:BJ$181)</f>
        <v>0</v>
      </c>
      <c r="BK7">
        <f>SUMIF('Undo Transpose'!$A$2:$A$180,'aggregate ccm'!$B7,'Undo Transpose'!BK$2:BK$181)</f>
        <v>0</v>
      </c>
      <c r="BL7">
        <f>SUMIF('Undo Transpose'!$A$2:$A$180,'aggregate ccm'!$B7,'Undo Transpose'!BL$2:BL$181)</f>
        <v>0</v>
      </c>
      <c r="BM7">
        <f>SUMIF('Undo Transpose'!$A$2:$A$180,'aggregate ccm'!$B7,'Undo Transpose'!BM$2:BM$181)</f>
        <v>0</v>
      </c>
      <c r="BN7">
        <f>SUMIF('Undo Transpose'!$A$2:$A$180,'aggregate ccm'!$B7,'Undo Transpose'!BN$2:BN$181)</f>
        <v>0</v>
      </c>
      <c r="BO7">
        <f>SUMIF('Undo Transpose'!$A$2:$A$180,'aggregate ccm'!$B7,'Undo Transpose'!BO$2:BO$181)</f>
        <v>0</v>
      </c>
      <c r="BP7">
        <f>SUMIF('Undo Transpose'!$A$2:$A$180,'aggregate ccm'!$B7,'Undo Transpose'!BP$2:BP$181)</f>
        <v>0</v>
      </c>
      <c r="BQ7">
        <f>SUMIF('Undo Transpose'!$A$2:$A$180,'aggregate ccm'!$B7,'Undo Transpose'!BQ$2:BQ$181)</f>
        <v>0</v>
      </c>
      <c r="BR7">
        <f>SUMIF('Undo Transpose'!$A$2:$A$180,'aggregate ccm'!$B7,'Undo Transpose'!BR$2:BR$181)</f>
        <v>0</v>
      </c>
      <c r="BS7">
        <f>SUMIF('Undo Transpose'!$A$2:$A$180,'aggregate ccm'!$B7,'Undo Transpose'!BS$2:BS$181)</f>
        <v>0</v>
      </c>
      <c r="BT7">
        <f>SUMIF('Undo Transpose'!$A$2:$A$180,'aggregate ccm'!$B7,'Undo Transpose'!BT$2:BT$181)</f>
        <v>0</v>
      </c>
      <c r="BU7">
        <f>SUMIF('Undo Transpose'!$A$2:$A$180,'aggregate ccm'!$B7,'Undo Transpose'!BU$2:BU$181)</f>
        <v>0</v>
      </c>
      <c r="BV7">
        <f>SUMIF('Undo Transpose'!$A$2:$A$180,'aggregate ccm'!$B7,'Undo Transpose'!BV$2:BV$181)</f>
        <v>0</v>
      </c>
      <c r="BW7">
        <f>SUMIF('Undo Transpose'!$A$2:$A$180,'aggregate ccm'!$B7,'Undo Transpose'!BW$2:BW$181)</f>
        <v>0</v>
      </c>
      <c r="BX7">
        <f>SUMIF('Undo Transpose'!$A$2:$A$180,'aggregate ccm'!$B7,'Undo Transpose'!BX$2:BX$181)</f>
        <v>0</v>
      </c>
      <c r="BY7">
        <f>SUMIF('Undo Transpose'!$A$2:$A$180,'aggregate ccm'!$B7,'Undo Transpose'!BY$2:BY$181)</f>
        <v>0</v>
      </c>
      <c r="BZ7">
        <f>SUMIF('Undo Transpose'!$A$2:$A$180,'aggregate ccm'!$B7,'Undo Transpose'!BZ$2:BZ$181)</f>
        <v>0</v>
      </c>
      <c r="CA7">
        <f>SUMIF('Undo Transpose'!$A$2:$A$180,'aggregate ccm'!$B7,'Undo Transpose'!CA$2:CA$181)</f>
        <v>0</v>
      </c>
      <c r="CB7">
        <f>SUMIF('Undo Transpose'!$A$2:$A$180,'aggregate ccm'!$B7,'Undo Transpose'!CB$2:CB$181)</f>
        <v>0</v>
      </c>
      <c r="CC7">
        <f>SUMIF('Undo Transpose'!$A$2:$A$180,'aggregate ccm'!$B7,'Undo Transpose'!CC$2:CC$181)</f>
        <v>0</v>
      </c>
      <c r="CD7">
        <f>SUMIF('Undo Transpose'!$A$2:$A$180,'aggregate ccm'!$B7,'Undo Transpose'!CD$2:CD$181)</f>
        <v>0</v>
      </c>
      <c r="CE7">
        <f>SUMIF('Undo Transpose'!$A$2:$A$180,'aggregate ccm'!$B7,'Undo Transpose'!CE$2:CE$181)</f>
        <v>0</v>
      </c>
      <c r="CF7">
        <f>SUMIF('Undo Transpose'!$A$2:$A$180,'aggregate ccm'!$B7,'Undo Transpose'!CF$2:CF$181)</f>
        <v>0</v>
      </c>
      <c r="CG7">
        <f>SUMIF('Undo Transpose'!$A$2:$A$180,'aggregate ccm'!$B7,'Undo Transpose'!CG$2:CG$181)</f>
        <v>0</v>
      </c>
      <c r="CH7">
        <f>SUMIF('Undo Transpose'!$A$2:$A$180,'aggregate ccm'!$B7,'Undo Transpose'!CH$2:CH$181)</f>
        <v>0</v>
      </c>
      <c r="CI7">
        <f>SUMIF('Undo Transpose'!$A$2:$A$180,'aggregate ccm'!$B7,'Undo Transpose'!CI$2:CI$181)</f>
        <v>0</v>
      </c>
      <c r="CJ7">
        <f>SUMIF('Undo Transpose'!$A$2:$A$180,'aggregate ccm'!$B7,'Undo Transpose'!CJ$2:CJ$181)</f>
        <v>0</v>
      </c>
      <c r="CL7" s="74">
        <f t="shared" si="0"/>
        <v>0</v>
      </c>
    </row>
    <row r="8" spans="1:90">
      <c r="B8" t="s">
        <v>686</v>
      </c>
      <c r="C8">
        <f>SUMIF('Undo Transpose'!$A$2:$A$180,'aggregate ccm'!$B8,'Undo Transpose'!C$2:C$181)</f>
        <v>0</v>
      </c>
      <c r="D8">
        <f>SUMIF('Undo Transpose'!$A$2:$A$180,'aggregate ccm'!$B8,'Undo Transpose'!D$2:D$181)</f>
        <v>0</v>
      </c>
      <c r="E8">
        <f>SUMIF('Undo Transpose'!$A$2:$A$180,'aggregate ccm'!$B8,'Undo Transpose'!E$2:E$181)</f>
        <v>0</v>
      </c>
      <c r="F8">
        <f>SUMIF('Undo Transpose'!$A$2:$A$180,'aggregate ccm'!$B8,'Undo Transpose'!F$2:F$181)</f>
        <v>0</v>
      </c>
      <c r="G8">
        <f>SUMIF('Undo Transpose'!$A$2:$A$180,'aggregate ccm'!$B8,'Undo Transpose'!G$2:G$181)</f>
        <v>0</v>
      </c>
      <c r="H8">
        <f>SUMIF('Undo Transpose'!$A$2:$A$180,'aggregate ccm'!$B8,'Undo Transpose'!H$2:H$181)</f>
        <v>0</v>
      </c>
      <c r="I8">
        <f>SUMIF('Undo Transpose'!$A$2:$A$180,'aggregate ccm'!$B8,'Undo Transpose'!I$2:I$181)</f>
        <v>0</v>
      </c>
      <c r="J8">
        <f>SUMIF('Undo Transpose'!$A$2:$A$180,'aggregate ccm'!$B8,'Undo Transpose'!J$2:J$181)</f>
        <v>0</v>
      </c>
      <c r="K8">
        <f>SUMIF('Undo Transpose'!$A$2:$A$180,'aggregate ccm'!$B8,'Undo Transpose'!K$2:K$181)</f>
        <v>0</v>
      </c>
      <c r="L8">
        <f>SUMIF('Undo Transpose'!$A$2:$A$180,'aggregate ccm'!$B8,'Undo Transpose'!L$2:L$181)</f>
        <v>0</v>
      </c>
      <c r="M8">
        <f>SUMIF('Undo Transpose'!$A$2:$A$180,'aggregate ccm'!$B8,'Undo Transpose'!M$2:M$181)</f>
        <v>0</v>
      </c>
      <c r="N8">
        <f>SUMIF('Undo Transpose'!$A$2:$A$180,'aggregate ccm'!$B8,'Undo Transpose'!N$2:N$181)</f>
        <v>0</v>
      </c>
      <c r="O8">
        <f>SUMIF('Undo Transpose'!$A$2:$A$180,'aggregate ccm'!$B8,'Undo Transpose'!O$2:O$181)</f>
        <v>0</v>
      </c>
      <c r="P8">
        <f>SUMIF('Undo Transpose'!$A$2:$A$180,'aggregate ccm'!$B8,'Undo Transpose'!P$2:P$181)</f>
        <v>0</v>
      </c>
      <c r="Q8">
        <f>SUMIF('Undo Transpose'!$A$2:$A$180,'aggregate ccm'!$B8,'Undo Transpose'!Q$2:Q$181)</f>
        <v>0</v>
      </c>
      <c r="R8">
        <f>SUMIF('Undo Transpose'!$A$2:$A$180,'aggregate ccm'!$B8,'Undo Transpose'!R$2:R$181)</f>
        <v>0</v>
      </c>
      <c r="S8">
        <f>SUMIF('Undo Transpose'!$A$2:$A$180,'aggregate ccm'!$B8,'Undo Transpose'!S$2:S$181)</f>
        <v>0</v>
      </c>
      <c r="T8">
        <f>SUMIF('Undo Transpose'!$A$2:$A$180,'aggregate ccm'!$B8,'Undo Transpose'!T$2:T$181)</f>
        <v>0</v>
      </c>
      <c r="U8">
        <f>SUMIF('Undo Transpose'!$A$2:$A$180,'aggregate ccm'!$B8,'Undo Transpose'!U$2:U$181)</f>
        <v>0</v>
      </c>
      <c r="V8">
        <f>SUMIF('Undo Transpose'!$A$2:$A$180,'aggregate ccm'!$B8,'Undo Transpose'!V$2:V$181)</f>
        <v>0</v>
      </c>
      <c r="W8">
        <f>SUMIF('Undo Transpose'!$A$2:$A$180,'aggregate ccm'!$B8,'Undo Transpose'!W$2:W$181)</f>
        <v>0</v>
      </c>
      <c r="X8">
        <f>SUMIF('Undo Transpose'!$A$2:$A$180,'aggregate ccm'!$B8,'Undo Transpose'!X$2:X$181)</f>
        <v>0</v>
      </c>
      <c r="Y8">
        <f>SUMIF('Undo Transpose'!$A$2:$A$180,'aggregate ccm'!$B8,'Undo Transpose'!Y$2:Y$181)</f>
        <v>0</v>
      </c>
      <c r="Z8">
        <f>SUMIF('Undo Transpose'!$A$2:$A$180,'aggregate ccm'!$B8,'Undo Transpose'!Z$2:Z$181)</f>
        <v>0</v>
      </c>
      <c r="AA8">
        <f>SUMIF('Undo Transpose'!$A$2:$A$180,'aggregate ccm'!$B8,'Undo Transpose'!AA$2:AA$181)</f>
        <v>0</v>
      </c>
      <c r="AB8">
        <f>SUMIF('Undo Transpose'!$A$2:$A$180,'aggregate ccm'!$B8,'Undo Transpose'!AB$2:AB$181)</f>
        <v>0</v>
      </c>
      <c r="AC8">
        <f>SUMIF('Undo Transpose'!$A$2:$A$180,'aggregate ccm'!$B8,'Undo Transpose'!AC$2:AC$181)</f>
        <v>0</v>
      </c>
      <c r="AD8">
        <f>SUMIF('Undo Transpose'!$A$2:$A$180,'aggregate ccm'!$B8,'Undo Transpose'!AD$2:AD$181)</f>
        <v>0</v>
      </c>
      <c r="AE8">
        <f>SUMIF('Undo Transpose'!$A$2:$A$180,'aggregate ccm'!$B8,'Undo Transpose'!AE$2:AE$181)</f>
        <v>0</v>
      </c>
      <c r="AF8">
        <f>SUMIF('Undo Transpose'!$A$2:$A$180,'aggregate ccm'!$B8,'Undo Transpose'!AF$2:AF$181)</f>
        <v>0</v>
      </c>
      <c r="AG8">
        <f>SUMIF('Undo Transpose'!$A$2:$A$180,'aggregate ccm'!$B8,'Undo Transpose'!AG$2:AG$181)</f>
        <v>0</v>
      </c>
      <c r="AH8">
        <f>SUMIF('Undo Transpose'!$A$2:$A$180,'aggregate ccm'!$B8,'Undo Transpose'!AH$2:AH$181)</f>
        <v>0</v>
      </c>
      <c r="AI8">
        <f>SUMIF('Undo Transpose'!$A$2:$A$180,'aggregate ccm'!$B8,'Undo Transpose'!AI$2:AI$181)</f>
        <v>0</v>
      </c>
      <c r="AJ8">
        <f>SUMIF('Undo Transpose'!$A$2:$A$180,'aggregate ccm'!$B8,'Undo Transpose'!AJ$2:AJ$181)</f>
        <v>0</v>
      </c>
      <c r="AK8">
        <f>SUMIF('Undo Transpose'!$A$2:$A$180,'aggregate ccm'!$B8,'Undo Transpose'!AK$2:AK$181)</f>
        <v>0</v>
      </c>
      <c r="AL8">
        <f>SUMIF('Undo Transpose'!$A$2:$A$180,'aggregate ccm'!$B8,'Undo Transpose'!AL$2:AL$181)</f>
        <v>0</v>
      </c>
      <c r="AM8">
        <f>SUMIF('Undo Transpose'!$A$2:$A$180,'aggregate ccm'!$B8,'Undo Transpose'!AM$2:AM$181)</f>
        <v>0</v>
      </c>
      <c r="AN8">
        <f>SUMIF('Undo Transpose'!$A$2:$A$180,'aggregate ccm'!$B8,'Undo Transpose'!AN$2:AN$181)</f>
        <v>0</v>
      </c>
      <c r="AO8">
        <f>SUMIF('Undo Transpose'!$A$2:$A$180,'aggregate ccm'!$B8,'Undo Transpose'!AO$2:AO$181)</f>
        <v>0</v>
      </c>
      <c r="AP8">
        <f>SUMIF('Undo Transpose'!$A$2:$A$180,'aggregate ccm'!$B8,'Undo Transpose'!AP$2:AP$181)</f>
        <v>0</v>
      </c>
      <c r="AQ8">
        <f>SUMIF('Undo Transpose'!$A$2:$A$180,'aggregate ccm'!$B8,'Undo Transpose'!AQ$2:AQ$181)</f>
        <v>0</v>
      </c>
      <c r="AR8">
        <f>SUMIF('Undo Transpose'!$A$2:$A$180,'aggregate ccm'!$B8,'Undo Transpose'!AR$2:AR$181)</f>
        <v>0</v>
      </c>
      <c r="AS8">
        <f>SUMIF('Undo Transpose'!$A$2:$A$180,'aggregate ccm'!$B8,'Undo Transpose'!AS$2:AS$181)</f>
        <v>0</v>
      </c>
      <c r="AT8">
        <f>SUMIF('Undo Transpose'!$A$2:$A$180,'aggregate ccm'!$B8,'Undo Transpose'!AT$2:AT$181)</f>
        <v>0</v>
      </c>
      <c r="AU8">
        <f>SUMIF('Undo Transpose'!$A$2:$A$180,'aggregate ccm'!$B8,'Undo Transpose'!AU$2:AU$181)</f>
        <v>0</v>
      </c>
      <c r="AV8">
        <f>SUMIF('Undo Transpose'!$A$2:$A$180,'aggregate ccm'!$B8,'Undo Transpose'!AV$2:AV$181)</f>
        <v>0</v>
      </c>
      <c r="AW8">
        <f>SUMIF('Undo Transpose'!$A$2:$A$180,'aggregate ccm'!$B8,'Undo Transpose'!AW$2:AW$181)</f>
        <v>0</v>
      </c>
      <c r="AX8">
        <f>SUMIF('Undo Transpose'!$A$2:$A$180,'aggregate ccm'!$B8,'Undo Transpose'!AX$2:AX$181)</f>
        <v>0</v>
      </c>
      <c r="AY8">
        <f>SUMIF('Undo Transpose'!$A$2:$A$180,'aggregate ccm'!$B8,'Undo Transpose'!AY$2:AY$181)</f>
        <v>0</v>
      </c>
      <c r="AZ8">
        <f>SUMIF('Undo Transpose'!$A$2:$A$180,'aggregate ccm'!$B8,'Undo Transpose'!AZ$2:AZ$181)</f>
        <v>0</v>
      </c>
      <c r="BA8">
        <f>SUMIF('Undo Transpose'!$A$2:$A$180,'aggregate ccm'!$B8,'Undo Transpose'!BA$2:BA$181)</f>
        <v>0</v>
      </c>
      <c r="BB8">
        <f>SUMIF('Undo Transpose'!$A$2:$A$180,'aggregate ccm'!$B8,'Undo Transpose'!BB$2:BB$181)</f>
        <v>0</v>
      </c>
      <c r="BC8">
        <f>SUMIF('Undo Transpose'!$A$2:$A$180,'aggregate ccm'!$B8,'Undo Transpose'!BC$2:BC$181)</f>
        <v>0</v>
      </c>
      <c r="BD8">
        <f>SUMIF('Undo Transpose'!$A$2:$A$180,'aggregate ccm'!$B8,'Undo Transpose'!BD$2:BD$181)</f>
        <v>0</v>
      </c>
      <c r="BE8">
        <f>SUMIF('Undo Transpose'!$A$2:$A$180,'aggregate ccm'!$B8,'Undo Transpose'!BE$2:BE$181)</f>
        <v>0</v>
      </c>
      <c r="BF8">
        <f>SUMIF('Undo Transpose'!$A$2:$A$180,'aggregate ccm'!$B8,'Undo Transpose'!BF$2:BF$181)</f>
        <v>0</v>
      </c>
      <c r="BG8">
        <f>SUMIF('Undo Transpose'!$A$2:$A$180,'aggregate ccm'!$B8,'Undo Transpose'!BG$2:BG$181)</f>
        <v>0</v>
      </c>
      <c r="BH8">
        <f>SUMIF('Undo Transpose'!$A$2:$A$180,'aggregate ccm'!$B8,'Undo Transpose'!BH$2:BH$181)</f>
        <v>0</v>
      </c>
      <c r="BI8">
        <f>SUMIF('Undo Transpose'!$A$2:$A$180,'aggregate ccm'!$B8,'Undo Transpose'!BI$2:BI$181)</f>
        <v>0</v>
      </c>
      <c r="BJ8">
        <f>SUMIF('Undo Transpose'!$A$2:$A$180,'aggregate ccm'!$B8,'Undo Transpose'!BJ$2:BJ$181)</f>
        <v>0</v>
      </c>
      <c r="BK8">
        <f>SUMIF('Undo Transpose'!$A$2:$A$180,'aggregate ccm'!$B8,'Undo Transpose'!BK$2:BK$181)</f>
        <v>0</v>
      </c>
      <c r="BL8">
        <f>SUMIF('Undo Transpose'!$A$2:$A$180,'aggregate ccm'!$B8,'Undo Transpose'!BL$2:BL$181)</f>
        <v>0</v>
      </c>
      <c r="BM8">
        <f>SUMIF('Undo Transpose'!$A$2:$A$180,'aggregate ccm'!$B8,'Undo Transpose'!BM$2:BM$181)</f>
        <v>0</v>
      </c>
      <c r="BN8">
        <f>SUMIF('Undo Transpose'!$A$2:$A$180,'aggregate ccm'!$B8,'Undo Transpose'!BN$2:BN$181)</f>
        <v>0</v>
      </c>
      <c r="BO8">
        <f>SUMIF('Undo Transpose'!$A$2:$A$180,'aggregate ccm'!$B8,'Undo Transpose'!BO$2:BO$181)</f>
        <v>0</v>
      </c>
      <c r="BP8">
        <f>SUMIF('Undo Transpose'!$A$2:$A$180,'aggregate ccm'!$B8,'Undo Transpose'!BP$2:BP$181)</f>
        <v>0</v>
      </c>
      <c r="BQ8">
        <f>SUMIF('Undo Transpose'!$A$2:$A$180,'aggregate ccm'!$B8,'Undo Transpose'!BQ$2:BQ$181)</f>
        <v>0</v>
      </c>
      <c r="BR8">
        <f>SUMIF('Undo Transpose'!$A$2:$A$180,'aggregate ccm'!$B8,'Undo Transpose'!BR$2:BR$181)</f>
        <v>0</v>
      </c>
      <c r="BS8">
        <f>SUMIF('Undo Transpose'!$A$2:$A$180,'aggregate ccm'!$B8,'Undo Transpose'!BS$2:BS$181)</f>
        <v>0</v>
      </c>
      <c r="BT8">
        <f>SUMIF('Undo Transpose'!$A$2:$A$180,'aggregate ccm'!$B8,'Undo Transpose'!BT$2:BT$181)</f>
        <v>0</v>
      </c>
      <c r="BU8">
        <f>SUMIF('Undo Transpose'!$A$2:$A$180,'aggregate ccm'!$B8,'Undo Transpose'!BU$2:BU$181)</f>
        <v>0</v>
      </c>
      <c r="BV8">
        <f>SUMIF('Undo Transpose'!$A$2:$A$180,'aggregate ccm'!$B8,'Undo Transpose'!BV$2:BV$181)</f>
        <v>0</v>
      </c>
      <c r="BW8">
        <f>SUMIF('Undo Transpose'!$A$2:$A$180,'aggregate ccm'!$B8,'Undo Transpose'!BW$2:BW$181)</f>
        <v>0</v>
      </c>
      <c r="BX8">
        <f>SUMIF('Undo Transpose'!$A$2:$A$180,'aggregate ccm'!$B8,'Undo Transpose'!BX$2:BX$181)</f>
        <v>0</v>
      </c>
      <c r="BY8">
        <f>SUMIF('Undo Transpose'!$A$2:$A$180,'aggregate ccm'!$B8,'Undo Transpose'!BY$2:BY$181)</f>
        <v>0</v>
      </c>
      <c r="BZ8">
        <f>SUMIF('Undo Transpose'!$A$2:$A$180,'aggregate ccm'!$B8,'Undo Transpose'!BZ$2:BZ$181)</f>
        <v>0</v>
      </c>
      <c r="CA8">
        <f>SUMIF('Undo Transpose'!$A$2:$A$180,'aggregate ccm'!$B8,'Undo Transpose'!CA$2:CA$181)</f>
        <v>0</v>
      </c>
      <c r="CB8">
        <f>SUMIF('Undo Transpose'!$A$2:$A$180,'aggregate ccm'!$B8,'Undo Transpose'!CB$2:CB$181)</f>
        <v>0</v>
      </c>
      <c r="CC8">
        <f>SUMIF('Undo Transpose'!$A$2:$A$180,'aggregate ccm'!$B8,'Undo Transpose'!CC$2:CC$181)</f>
        <v>0</v>
      </c>
      <c r="CD8">
        <f>SUMIF('Undo Transpose'!$A$2:$A$180,'aggregate ccm'!$B8,'Undo Transpose'!CD$2:CD$181)</f>
        <v>0</v>
      </c>
      <c r="CE8">
        <f>SUMIF('Undo Transpose'!$A$2:$A$180,'aggregate ccm'!$B8,'Undo Transpose'!CE$2:CE$181)</f>
        <v>0</v>
      </c>
      <c r="CF8">
        <f>SUMIF('Undo Transpose'!$A$2:$A$180,'aggregate ccm'!$B8,'Undo Transpose'!CF$2:CF$181)</f>
        <v>0</v>
      </c>
      <c r="CG8">
        <f>SUMIF('Undo Transpose'!$A$2:$A$180,'aggregate ccm'!$B8,'Undo Transpose'!CG$2:CG$181)</f>
        <v>0</v>
      </c>
      <c r="CH8">
        <f>SUMIF('Undo Transpose'!$A$2:$A$180,'aggregate ccm'!$B8,'Undo Transpose'!CH$2:CH$181)</f>
        <v>0</v>
      </c>
      <c r="CI8">
        <f>SUMIF('Undo Transpose'!$A$2:$A$180,'aggregate ccm'!$B8,'Undo Transpose'!CI$2:CI$181)</f>
        <v>0</v>
      </c>
      <c r="CJ8">
        <f>SUMIF('Undo Transpose'!$A$2:$A$180,'aggregate ccm'!$B8,'Undo Transpose'!CJ$2:CJ$181)</f>
        <v>0</v>
      </c>
      <c r="CL8" s="74">
        <f t="shared" si="0"/>
        <v>0</v>
      </c>
    </row>
    <row r="9" spans="1:90">
      <c r="B9" t="s">
        <v>677</v>
      </c>
      <c r="C9">
        <f>SUMIF('Undo Transpose'!$A$2:$A$180,'aggregate ccm'!$B9,'Undo Transpose'!C$2:C$181)</f>
        <v>0</v>
      </c>
      <c r="D9">
        <f>SUMIF('Undo Transpose'!$A$2:$A$180,'aggregate ccm'!$B9,'Undo Transpose'!D$2:D$181)</f>
        <v>0</v>
      </c>
      <c r="E9">
        <f>SUMIF('Undo Transpose'!$A$2:$A$180,'aggregate ccm'!$B9,'Undo Transpose'!E$2:E$181)</f>
        <v>0</v>
      </c>
      <c r="F9">
        <f>SUMIF('Undo Transpose'!$A$2:$A$180,'aggregate ccm'!$B9,'Undo Transpose'!F$2:F$181)</f>
        <v>0</v>
      </c>
      <c r="G9">
        <f>SUMIF('Undo Transpose'!$A$2:$A$180,'aggregate ccm'!$B9,'Undo Transpose'!G$2:G$181)</f>
        <v>0</v>
      </c>
      <c r="H9">
        <f>SUMIF('Undo Transpose'!$A$2:$A$180,'aggregate ccm'!$B9,'Undo Transpose'!H$2:H$181)</f>
        <v>0</v>
      </c>
      <c r="I9">
        <f>SUMIF('Undo Transpose'!$A$2:$A$180,'aggregate ccm'!$B9,'Undo Transpose'!I$2:I$181)</f>
        <v>0</v>
      </c>
      <c r="J9">
        <f>SUMIF('Undo Transpose'!$A$2:$A$180,'aggregate ccm'!$B9,'Undo Transpose'!J$2:J$181)</f>
        <v>0</v>
      </c>
      <c r="K9">
        <f>SUMIF('Undo Transpose'!$A$2:$A$180,'aggregate ccm'!$B9,'Undo Transpose'!K$2:K$181)</f>
        <v>0</v>
      </c>
      <c r="L9">
        <f>SUMIF('Undo Transpose'!$A$2:$A$180,'aggregate ccm'!$B9,'Undo Transpose'!L$2:L$181)</f>
        <v>0</v>
      </c>
      <c r="M9">
        <f>SUMIF('Undo Transpose'!$A$2:$A$180,'aggregate ccm'!$B9,'Undo Transpose'!M$2:M$181)</f>
        <v>0</v>
      </c>
      <c r="N9">
        <f>SUMIF('Undo Transpose'!$A$2:$A$180,'aggregate ccm'!$B9,'Undo Transpose'!N$2:N$181)</f>
        <v>0</v>
      </c>
      <c r="O9">
        <f>SUMIF('Undo Transpose'!$A$2:$A$180,'aggregate ccm'!$B9,'Undo Transpose'!O$2:O$181)</f>
        <v>0</v>
      </c>
      <c r="P9">
        <f>SUMIF('Undo Transpose'!$A$2:$A$180,'aggregate ccm'!$B9,'Undo Transpose'!P$2:P$181)</f>
        <v>0</v>
      </c>
      <c r="Q9">
        <f>SUMIF('Undo Transpose'!$A$2:$A$180,'aggregate ccm'!$B9,'Undo Transpose'!Q$2:Q$181)</f>
        <v>0</v>
      </c>
      <c r="R9">
        <f>SUMIF('Undo Transpose'!$A$2:$A$180,'aggregate ccm'!$B9,'Undo Transpose'!R$2:R$181)</f>
        <v>0</v>
      </c>
      <c r="S9">
        <f>SUMIF('Undo Transpose'!$A$2:$A$180,'aggregate ccm'!$B9,'Undo Transpose'!S$2:S$181)</f>
        <v>0</v>
      </c>
      <c r="T9">
        <f>SUMIF('Undo Transpose'!$A$2:$A$180,'aggregate ccm'!$B9,'Undo Transpose'!T$2:T$181)</f>
        <v>0</v>
      </c>
      <c r="U9">
        <f>SUMIF('Undo Transpose'!$A$2:$A$180,'aggregate ccm'!$B9,'Undo Transpose'!U$2:U$181)</f>
        <v>0</v>
      </c>
      <c r="V9">
        <f>SUMIF('Undo Transpose'!$A$2:$A$180,'aggregate ccm'!$B9,'Undo Transpose'!V$2:V$181)</f>
        <v>0</v>
      </c>
      <c r="W9">
        <f>SUMIF('Undo Transpose'!$A$2:$A$180,'aggregate ccm'!$B9,'Undo Transpose'!W$2:W$181)</f>
        <v>0</v>
      </c>
      <c r="X9">
        <f>SUMIF('Undo Transpose'!$A$2:$A$180,'aggregate ccm'!$B9,'Undo Transpose'!X$2:X$181)</f>
        <v>0</v>
      </c>
      <c r="Y9">
        <f>SUMIF('Undo Transpose'!$A$2:$A$180,'aggregate ccm'!$B9,'Undo Transpose'!Y$2:Y$181)</f>
        <v>0</v>
      </c>
      <c r="Z9">
        <f>SUMIF('Undo Transpose'!$A$2:$A$180,'aggregate ccm'!$B9,'Undo Transpose'!Z$2:Z$181)</f>
        <v>0</v>
      </c>
      <c r="AA9">
        <f>SUMIF('Undo Transpose'!$A$2:$A$180,'aggregate ccm'!$B9,'Undo Transpose'!AA$2:AA$181)</f>
        <v>0</v>
      </c>
      <c r="AB9">
        <f>SUMIF('Undo Transpose'!$A$2:$A$180,'aggregate ccm'!$B9,'Undo Transpose'!AB$2:AB$181)</f>
        <v>0</v>
      </c>
      <c r="AC9">
        <f>SUMIF('Undo Transpose'!$A$2:$A$180,'aggregate ccm'!$B9,'Undo Transpose'!AC$2:AC$181)</f>
        <v>0</v>
      </c>
      <c r="AD9">
        <f>SUMIF('Undo Transpose'!$A$2:$A$180,'aggregate ccm'!$B9,'Undo Transpose'!AD$2:AD$181)</f>
        <v>0</v>
      </c>
      <c r="AE9">
        <f>SUMIF('Undo Transpose'!$A$2:$A$180,'aggregate ccm'!$B9,'Undo Transpose'!AE$2:AE$181)</f>
        <v>0</v>
      </c>
      <c r="AF9">
        <f>SUMIF('Undo Transpose'!$A$2:$A$180,'aggregate ccm'!$B9,'Undo Transpose'!AF$2:AF$181)</f>
        <v>0</v>
      </c>
      <c r="AG9">
        <f>SUMIF('Undo Transpose'!$A$2:$A$180,'aggregate ccm'!$B9,'Undo Transpose'!AG$2:AG$181)</f>
        <v>0</v>
      </c>
      <c r="AH9">
        <f>SUMIF('Undo Transpose'!$A$2:$A$180,'aggregate ccm'!$B9,'Undo Transpose'!AH$2:AH$181)</f>
        <v>0</v>
      </c>
      <c r="AI9">
        <f>SUMIF('Undo Transpose'!$A$2:$A$180,'aggregate ccm'!$B9,'Undo Transpose'!AI$2:AI$181)</f>
        <v>0</v>
      </c>
      <c r="AJ9">
        <f>SUMIF('Undo Transpose'!$A$2:$A$180,'aggregate ccm'!$B9,'Undo Transpose'!AJ$2:AJ$181)</f>
        <v>0</v>
      </c>
      <c r="AK9">
        <f>SUMIF('Undo Transpose'!$A$2:$A$180,'aggregate ccm'!$B9,'Undo Transpose'!AK$2:AK$181)</f>
        <v>0</v>
      </c>
      <c r="AL9">
        <f>SUMIF('Undo Transpose'!$A$2:$A$180,'aggregate ccm'!$B9,'Undo Transpose'!AL$2:AL$181)</f>
        <v>0</v>
      </c>
      <c r="AM9">
        <f>SUMIF('Undo Transpose'!$A$2:$A$180,'aggregate ccm'!$B9,'Undo Transpose'!AM$2:AM$181)</f>
        <v>0</v>
      </c>
      <c r="AN9">
        <f>SUMIF('Undo Transpose'!$A$2:$A$180,'aggregate ccm'!$B9,'Undo Transpose'!AN$2:AN$181)</f>
        <v>0</v>
      </c>
      <c r="AO9">
        <f>SUMIF('Undo Transpose'!$A$2:$A$180,'aggregate ccm'!$B9,'Undo Transpose'!AO$2:AO$181)</f>
        <v>0</v>
      </c>
      <c r="AP9">
        <f>SUMIF('Undo Transpose'!$A$2:$A$180,'aggregate ccm'!$B9,'Undo Transpose'!AP$2:AP$181)</f>
        <v>0</v>
      </c>
      <c r="AQ9">
        <f>SUMIF('Undo Transpose'!$A$2:$A$180,'aggregate ccm'!$B9,'Undo Transpose'!AQ$2:AQ$181)</f>
        <v>0</v>
      </c>
      <c r="AR9">
        <f>SUMIF('Undo Transpose'!$A$2:$A$180,'aggregate ccm'!$B9,'Undo Transpose'!AR$2:AR$181)</f>
        <v>0</v>
      </c>
      <c r="AS9">
        <f>SUMIF('Undo Transpose'!$A$2:$A$180,'aggregate ccm'!$B9,'Undo Transpose'!AS$2:AS$181)</f>
        <v>0</v>
      </c>
      <c r="AT9">
        <f>SUMIF('Undo Transpose'!$A$2:$A$180,'aggregate ccm'!$B9,'Undo Transpose'!AT$2:AT$181)</f>
        <v>0</v>
      </c>
      <c r="AU9">
        <f>SUMIF('Undo Transpose'!$A$2:$A$180,'aggregate ccm'!$B9,'Undo Transpose'!AU$2:AU$181)</f>
        <v>0</v>
      </c>
      <c r="AV9">
        <f>SUMIF('Undo Transpose'!$A$2:$A$180,'aggregate ccm'!$B9,'Undo Transpose'!AV$2:AV$181)</f>
        <v>0</v>
      </c>
      <c r="AW9">
        <f>SUMIF('Undo Transpose'!$A$2:$A$180,'aggregate ccm'!$B9,'Undo Transpose'!AW$2:AW$181)</f>
        <v>0</v>
      </c>
      <c r="AX9">
        <f>SUMIF('Undo Transpose'!$A$2:$A$180,'aggregate ccm'!$B9,'Undo Transpose'!AX$2:AX$181)</f>
        <v>0</v>
      </c>
      <c r="AY9">
        <f>SUMIF('Undo Transpose'!$A$2:$A$180,'aggregate ccm'!$B9,'Undo Transpose'!AY$2:AY$181)</f>
        <v>0</v>
      </c>
      <c r="AZ9">
        <f>SUMIF('Undo Transpose'!$A$2:$A$180,'aggregate ccm'!$B9,'Undo Transpose'!AZ$2:AZ$181)</f>
        <v>0</v>
      </c>
      <c r="BA9">
        <f>SUMIF('Undo Transpose'!$A$2:$A$180,'aggregate ccm'!$B9,'Undo Transpose'!BA$2:BA$181)</f>
        <v>0</v>
      </c>
      <c r="BB9">
        <f>SUMIF('Undo Transpose'!$A$2:$A$180,'aggregate ccm'!$B9,'Undo Transpose'!BB$2:BB$181)</f>
        <v>0</v>
      </c>
      <c r="BC9">
        <f>SUMIF('Undo Transpose'!$A$2:$A$180,'aggregate ccm'!$B9,'Undo Transpose'!BC$2:BC$181)</f>
        <v>0</v>
      </c>
      <c r="BD9">
        <f>SUMIF('Undo Transpose'!$A$2:$A$180,'aggregate ccm'!$B9,'Undo Transpose'!BD$2:BD$181)</f>
        <v>0</v>
      </c>
      <c r="BE9">
        <f>SUMIF('Undo Transpose'!$A$2:$A$180,'aggregate ccm'!$B9,'Undo Transpose'!BE$2:BE$181)</f>
        <v>0</v>
      </c>
      <c r="BF9">
        <f>SUMIF('Undo Transpose'!$A$2:$A$180,'aggregate ccm'!$B9,'Undo Transpose'!BF$2:BF$181)</f>
        <v>0</v>
      </c>
      <c r="BG9">
        <f>SUMIF('Undo Transpose'!$A$2:$A$180,'aggregate ccm'!$B9,'Undo Transpose'!BG$2:BG$181)</f>
        <v>0</v>
      </c>
      <c r="BH9">
        <f>SUMIF('Undo Transpose'!$A$2:$A$180,'aggregate ccm'!$B9,'Undo Transpose'!BH$2:BH$181)</f>
        <v>0</v>
      </c>
      <c r="BI9">
        <f>SUMIF('Undo Transpose'!$A$2:$A$180,'aggregate ccm'!$B9,'Undo Transpose'!BI$2:BI$181)</f>
        <v>0</v>
      </c>
      <c r="BJ9">
        <f>SUMIF('Undo Transpose'!$A$2:$A$180,'aggregate ccm'!$B9,'Undo Transpose'!BJ$2:BJ$181)</f>
        <v>0</v>
      </c>
      <c r="BK9">
        <f>SUMIF('Undo Transpose'!$A$2:$A$180,'aggregate ccm'!$B9,'Undo Transpose'!BK$2:BK$181)</f>
        <v>0</v>
      </c>
      <c r="BL9">
        <f>SUMIF('Undo Transpose'!$A$2:$A$180,'aggregate ccm'!$B9,'Undo Transpose'!BL$2:BL$181)</f>
        <v>0</v>
      </c>
      <c r="BM9">
        <f>SUMIF('Undo Transpose'!$A$2:$A$180,'aggregate ccm'!$B9,'Undo Transpose'!BM$2:BM$181)</f>
        <v>0</v>
      </c>
      <c r="BN9">
        <f>SUMIF('Undo Transpose'!$A$2:$A$180,'aggregate ccm'!$B9,'Undo Transpose'!BN$2:BN$181)</f>
        <v>0</v>
      </c>
      <c r="BO9">
        <f>SUMIF('Undo Transpose'!$A$2:$A$180,'aggregate ccm'!$B9,'Undo Transpose'!BO$2:BO$181)</f>
        <v>0</v>
      </c>
      <c r="BP9">
        <f>SUMIF('Undo Transpose'!$A$2:$A$180,'aggregate ccm'!$B9,'Undo Transpose'!BP$2:BP$181)</f>
        <v>0</v>
      </c>
      <c r="BQ9">
        <f>SUMIF('Undo Transpose'!$A$2:$A$180,'aggregate ccm'!$B9,'Undo Transpose'!BQ$2:BQ$181)</f>
        <v>0</v>
      </c>
      <c r="BR9">
        <f>SUMIF('Undo Transpose'!$A$2:$A$180,'aggregate ccm'!$B9,'Undo Transpose'!BR$2:BR$181)</f>
        <v>0</v>
      </c>
      <c r="BS9">
        <f>SUMIF('Undo Transpose'!$A$2:$A$180,'aggregate ccm'!$B9,'Undo Transpose'!BS$2:BS$181)</f>
        <v>0</v>
      </c>
      <c r="BT9">
        <f>SUMIF('Undo Transpose'!$A$2:$A$180,'aggregate ccm'!$B9,'Undo Transpose'!BT$2:BT$181)</f>
        <v>0</v>
      </c>
      <c r="BU9">
        <f>SUMIF('Undo Transpose'!$A$2:$A$180,'aggregate ccm'!$B9,'Undo Transpose'!BU$2:BU$181)</f>
        <v>0</v>
      </c>
      <c r="BV9">
        <f>SUMIF('Undo Transpose'!$A$2:$A$180,'aggregate ccm'!$B9,'Undo Transpose'!BV$2:BV$181)</f>
        <v>0</v>
      </c>
      <c r="BW9">
        <f>SUMIF('Undo Transpose'!$A$2:$A$180,'aggregate ccm'!$B9,'Undo Transpose'!BW$2:BW$181)</f>
        <v>0</v>
      </c>
      <c r="BX9">
        <f>SUMIF('Undo Transpose'!$A$2:$A$180,'aggregate ccm'!$B9,'Undo Transpose'!BX$2:BX$181)</f>
        <v>0</v>
      </c>
      <c r="BY9">
        <f>SUMIF('Undo Transpose'!$A$2:$A$180,'aggregate ccm'!$B9,'Undo Transpose'!BY$2:BY$181)</f>
        <v>0</v>
      </c>
      <c r="BZ9">
        <f>SUMIF('Undo Transpose'!$A$2:$A$180,'aggregate ccm'!$B9,'Undo Transpose'!BZ$2:BZ$181)</f>
        <v>0</v>
      </c>
      <c r="CA9">
        <f>SUMIF('Undo Transpose'!$A$2:$A$180,'aggregate ccm'!$B9,'Undo Transpose'!CA$2:CA$181)</f>
        <v>0</v>
      </c>
      <c r="CB9">
        <f>SUMIF('Undo Transpose'!$A$2:$A$180,'aggregate ccm'!$B9,'Undo Transpose'!CB$2:CB$181)</f>
        <v>0</v>
      </c>
      <c r="CC9">
        <f>SUMIF('Undo Transpose'!$A$2:$A$180,'aggregate ccm'!$B9,'Undo Transpose'!CC$2:CC$181)</f>
        <v>0</v>
      </c>
      <c r="CD9">
        <f>SUMIF('Undo Transpose'!$A$2:$A$180,'aggregate ccm'!$B9,'Undo Transpose'!CD$2:CD$181)</f>
        <v>0</v>
      </c>
      <c r="CE9">
        <f>SUMIF('Undo Transpose'!$A$2:$A$180,'aggregate ccm'!$B9,'Undo Transpose'!CE$2:CE$181)</f>
        <v>0</v>
      </c>
      <c r="CF9">
        <f>SUMIF('Undo Transpose'!$A$2:$A$180,'aggregate ccm'!$B9,'Undo Transpose'!CF$2:CF$181)</f>
        <v>0</v>
      </c>
      <c r="CG9">
        <f>SUMIF('Undo Transpose'!$A$2:$A$180,'aggregate ccm'!$B9,'Undo Transpose'!CG$2:CG$181)</f>
        <v>0</v>
      </c>
      <c r="CH9">
        <f>SUMIF('Undo Transpose'!$A$2:$A$180,'aggregate ccm'!$B9,'Undo Transpose'!CH$2:CH$181)</f>
        <v>0</v>
      </c>
      <c r="CI9">
        <f>SUMIF('Undo Transpose'!$A$2:$A$180,'aggregate ccm'!$B9,'Undo Transpose'!CI$2:CI$181)</f>
        <v>0</v>
      </c>
      <c r="CJ9">
        <f>SUMIF('Undo Transpose'!$A$2:$A$180,'aggregate ccm'!$B9,'Undo Transpose'!CJ$2:CJ$181)</f>
        <v>0</v>
      </c>
      <c r="CL9" s="74">
        <f t="shared" si="0"/>
        <v>0</v>
      </c>
    </row>
    <row r="10" spans="1:90">
      <c r="B10" t="s">
        <v>678</v>
      </c>
      <c r="C10">
        <f>SUMIF('Undo Transpose'!$A$2:$A$180,'aggregate ccm'!$B10,'Undo Transpose'!C$2:C$181)</f>
        <v>0</v>
      </c>
      <c r="D10">
        <f>SUMIF('Undo Transpose'!$A$2:$A$180,'aggregate ccm'!$B10,'Undo Transpose'!D$2:D$181)</f>
        <v>0</v>
      </c>
      <c r="E10">
        <f>SUMIF('Undo Transpose'!$A$2:$A$180,'aggregate ccm'!$B10,'Undo Transpose'!E$2:E$181)</f>
        <v>0</v>
      </c>
      <c r="F10">
        <f>SUMIF('Undo Transpose'!$A$2:$A$180,'aggregate ccm'!$B10,'Undo Transpose'!F$2:F$181)</f>
        <v>0</v>
      </c>
      <c r="G10">
        <f>SUMIF('Undo Transpose'!$A$2:$A$180,'aggregate ccm'!$B10,'Undo Transpose'!G$2:G$181)</f>
        <v>0</v>
      </c>
      <c r="H10">
        <f>SUMIF('Undo Transpose'!$A$2:$A$180,'aggregate ccm'!$B10,'Undo Transpose'!H$2:H$181)</f>
        <v>0</v>
      </c>
      <c r="I10">
        <f>SUMIF('Undo Transpose'!$A$2:$A$180,'aggregate ccm'!$B10,'Undo Transpose'!I$2:I$181)</f>
        <v>0</v>
      </c>
      <c r="J10">
        <f>SUMIF('Undo Transpose'!$A$2:$A$180,'aggregate ccm'!$B10,'Undo Transpose'!J$2:J$181)</f>
        <v>0</v>
      </c>
      <c r="K10">
        <f>SUMIF('Undo Transpose'!$A$2:$A$180,'aggregate ccm'!$B10,'Undo Transpose'!K$2:K$181)</f>
        <v>0</v>
      </c>
      <c r="L10">
        <f>SUMIF('Undo Transpose'!$A$2:$A$180,'aggregate ccm'!$B10,'Undo Transpose'!L$2:L$181)</f>
        <v>0</v>
      </c>
      <c r="M10">
        <f>SUMIF('Undo Transpose'!$A$2:$A$180,'aggregate ccm'!$B10,'Undo Transpose'!M$2:M$181)</f>
        <v>0</v>
      </c>
      <c r="N10">
        <f>SUMIF('Undo Transpose'!$A$2:$A$180,'aggregate ccm'!$B10,'Undo Transpose'!N$2:N$181)</f>
        <v>0</v>
      </c>
      <c r="O10">
        <f>SUMIF('Undo Transpose'!$A$2:$A$180,'aggregate ccm'!$B10,'Undo Transpose'!O$2:O$181)</f>
        <v>0</v>
      </c>
      <c r="P10">
        <f>SUMIF('Undo Transpose'!$A$2:$A$180,'aggregate ccm'!$B10,'Undo Transpose'!P$2:P$181)</f>
        <v>0</v>
      </c>
      <c r="Q10">
        <f>SUMIF('Undo Transpose'!$A$2:$A$180,'aggregate ccm'!$B10,'Undo Transpose'!Q$2:Q$181)</f>
        <v>0</v>
      </c>
      <c r="R10">
        <f>SUMIF('Undo Transpose'!$A$2:$A$180,'aggregate ccm'!$B10,'Undo Transpose'!R$2:R$181)</f>
        <v>0</v>
      </c>
      <c r="S10">
        <f>SUMIF('Undo Transpose'!$A$2:$A$180,'aggregate ccm'!$B10,'Undo Transpose'!S$2:S$181)</f>
        <v>0</v>
      </c>
      <c r="T10">
        <f>SUMIF('Undo Transpose'!$A$2:$A$180,'aggregate ccm'!$B10,'Undo Transpose'!T$2:T$181)</f>
        <v>0</v>
      </c>
      <c r="U10">
        <f>SUMIF('Undo Transpose'!$A$2:$A$180,'aggregate ccm'!$B10,'Undo Transpose'!U$2:U$181)</f>
        <v>0</v>
      </c>
      <c r="V10">
        <f>SUMIF('Undo Transpose'!$A$2:$A$180,'aggregate ccm'!$B10,'Undo Transpose'!V$2:V$181)</f>
        <v>0</v>
      </c>
      <c r="W10">
        <f>SUMIF('Undo Transpose'!$A$2:$A$180,'aggregate ccm'!$B10,'Undo Transpose'!W$2:W$181)</f>
        <v>0</v>
      </c>
      <c r="X10">
        <f>SUMIF('Undo Transpose'!$A$2:$A$180,'aggregate ccm'!$B10,'Undo Transpose'!X$2:X$181)</f>
        <v>0</v>
      </c>
      <c r="Y10">
        <f>SUMIF('Undo Transpose'!$A$2:$A$180,'aggregate ccm'!$B10,'Undo Transpose'!Y$2:Y$181)</f>
        <v>0</v>
      </c>
      <c r="Z10">
        <f>SUMIF('Undo Transpose'!$A$2:$A$180,'aggregate ccm'!$B10,'Undo Transpose'!Z$2:Z$181)</f>
        <v>0</v>
      </c>
      <c r="AA10">
        <f>SUMIF('Undo Transpose'!$A$2:$A$180,'aggregate ccm'!$B10,'Undo Transpose'!AA$2:AA$181)</f>
        <v>0</v>
      </c>
      <c r="AB10">
        <f>SUMIF('Undo Transpose'!$A$2:$A$180,'aggregate ccm'!$B10,'Undo Transpose'!AB$2:AB$181)</f>
        <v>0</v>
      </c>
      <c r="AC10">
        <f>SUMIF('Undo Transpose'!$A$2:$A$180,'aggregate ccm'!$B10,'Undo Transpose'!AC$2:AC$181)</f>
        <v>0</v>
      </c>
      <c r="AD10">
        <f>SUMIF('Undo Transpose'!$A$2:$A$180,'aggregate ccm'!$B10,'Undo Transpose'!AD$2:AD$181)</f>
        <v>0</v>
      </c>
      <c r="AE10">
        <f>SUMIF('Undo Transpose'!$A$2:$A$180,'aggregate ccm'!$B10,'Undo Transpose'!AE$2:AE$181)</f>
        <v>0</v>
      </c>
      <c r="AF10">
        <f>SUMIF('Undo Transpose'!$A$2:$A$180,'aggregate ccm'!$B10,'Undo Transpose'!AF$2:AF$181)</f>
        <v>0</v>
      </c>
      <c r="AG10">
        <f>SUMIF('Undo Transpose'!$A$2:$A$180,'aggregate ccm'!$B10,'Undo Transpose'!AG$2:AG$181)</f>
        <v>0</v>
      </c>
      <c r="AH10">
        <f>SUMIF('Undo Transpose'!$A$2:$A$180,'aggregate ccm'!$B10,'Undo Transpose'!AH$2:AH$181)</f>
        <v>0</v>
      </c>
      <c r="AI10">
        <f>SUMIF('Undo Transpose'!$A$2:$A$180,'aggregate ccm'!$B10,'Undo Transpose'!AI$2:AI$181)</f>
        <v>0</v>
      </c>
      <c r="AJ10">
        <f>SUMIF('Undo Transpose'!$A$2:$A$180,'aggregate ccm'!$B10,'Undo Transpose'!AJ$2:AJ$181)</f>
        <v>0</v>
      </c>
      <c r="AK10">
        <f>SUMIF('Undo Transpose'!$A$2:$A$180,'aggregate ccm'!$B10,'Undo Transpose'!AK$2:AK$181)</f>
        <v>0</v>
      </c>
      <c r="AL10">
        <f>SUMIF('Undo Transpose'!$A$2:$A$180,'aggregate ccm'!$B10,'Undo Transpose'!AL$2:AL$181)</f>
        <v>0</v>
      </c>
      <c r="AM10">
        <f>SUMIF('Undo Transpose'!$A$2:$A$180,'aggregate ccm'!$B10,'Undo Transpose'!AM$2:AM$181)</f>
        <v>0</v>
      </c>
      <c r="AN10">
        <f>SUMIF('Undo Transpose'!$A$2:$A$180,'aggregate ccm'!$B10,'Undo Transpose'!AN$2:AN$181)</f>
        <v>0</v>
      </c>
      <c r="AO10">
        <f>SUMIF('Undo Transpose'!$A$2:$A$180,'aggregate ccm'!$B10,'Undo Transpose'!AO$2:AO$181)</f>
        <v>0</v>
      </c>
      <c r="AP10">
        <f>SUMIF('Undo Transpose'!$A$2:$A$180,'aggregate ccm'!$B10,'Undo Transpose'!AP$2:AP$181)</f>
        <v>0</v>
      </c>
      <c r="AQ10">
        <f>SUMIF('Undo Transpose'!$A$2:$A$180,'aggregate ccm'!$B10,'Undo Transpose'!AQ$2:AQ$181)</f>
        <v>0</v>
      </c>
      <c r="AR10">
        <f>SUMIF('Undo Transpose'!$A$2:$A$180,'aggregate ccm'!$B10,'Undo Transpose'!AR$2:AR$181)</f>
        <v>0</v>
      </c>
      <c r="AS10">
        <f>SUMIF('Undo Transpose'!$A$2:$A$180,'aggregate ccm'!$B10,'Undo Transpose'!AS$2:AS$181)</f>
        <v>0</v>
      </c>
      <c r="AT10">
        <f>SUMIF('Undo Transpose'!$A$2:$A$180,'aggregate ccm'!$B10,'Undo Transpose'!AT$2:AT$181)</f>
        <v>0</v>
      </c>
      <c r="AU10">
        <f>SUMIF('Undo Transpose'!$A$2:$A$180,'aggregate ccm'!$B10,'Undo Transpose'!AU$2:AU$181)</f>
        <v>0</v>
      </c>
      <c r="AV10">
        <f>SUMIF('Undo Transpose'!$A$2:$A$180,'aggregate ccm'!$B10,'Undo Transpose'!AV$2:AV$181)</f>
        <v>0</v>
      </c>
      <c r="AW10">
        <f>SUMIF('Undo Transpose'!$A$2:$A$180,'aggregate ccm'!$B10,'Undo Transpose'!AW$2:AW$181)</f>
        <v>0</v>
      </c>
      <c r="AX10">
        <f>SUMIF('Undo Transpose'!$A$2:$A$180,'aggregate ccm'!$B10,'Undo Transpose'!AX$2:AX$181)</f>
        <v>0</v>
      </c>
      <c r="AY10">
        <f>SUMIF('Undo Transpose'!$A$2:$A$180,'aggregate ccm'!$B10,'Undo Transpose'!AY$2:AY$181)</f>
        <v>0</v>
      </c>
      <c r="AZ10">
        <f>SUMIF('Undo Transpose'!$A$2:$A$180,'aggregate ccm'!$B10,'Undo Transpose'!AZ$2:AZ$181)</f>
        <v>0</v>
      </c>
      <c r="BA10">
        <f>SUMIF('Undo Transpose'!$A$2:$A$180,'aggregate ccm'!$B10,'Undo Transpose'!BA$2:BA$181)</f>
        <v>0</v>
      </c>
      <c r="BB10">
        <f>SUMIF('Undo Transpose'!$A$2:$A$180,'aggregate ccm'!$B10,'Undo Transpose'!BB$2:BB$181)</f>
        <v>0</v>
      </c>
      <c r="BC10">
        <f>SUMIF('Undo Transpose'!$A$2:$A$180,'aggregate ccm'!$B10,'Undo Transpose'!BC$2:BC$181)</f>
        <v>0</v>
      </c>
      <c r="BD10">
        <f>SUMIF('Undo Transpose'!$A$2:$A$180,'aggregate ccm'!$B10,'Undo Transpose'!BD$2:BD$181)</f>
        <v>0</v>
      </c>
      <c r="BE10">
        <f>SUMIF('Undo Transpose'!$A$2:$A$180,'aggregate ccm'!$B10,'Undo Transpose'!BE$2:BE$181)</f>
        <v>0</v>
      </c>
      <c r="BF10">
        <f>SUMIF('Undo Transpose'!$A$2:$A$180,'aggregate ccm'!$B10,'Undo Transpose'!BF$2:BF$181)</f>
        <v>0</v>
      </c>
      <c r="BG10">
        <f>SUMIF('Undo Transpose'!$A$2:$A$180,'aggregate ccm'!$B10,'Undo Transpose'!BG$2:BG$181)</f>
        <v>0</v>
      </c>
      <c r="BH10">
        <f>SUMIF('Undo Transpose'!$A$2:$A$180,'aggregate ccm'!$B10,'Undo Transpose'!BH$2:BH$181)</f>
        <v>0</v>
      </c>
      <c r="BI10">
        <f>SUMIF('Undo Transpose'!$A$2:$A$180,'aggregate ccm'!$B10,'Undo Transpose'!BI$2:BI$181)</f>
        <v>0</v>
      </c>
      <c r="BJ10">
        <f>SUMIF('Undo Transpose'!$A$2:$A$180,'aggregate ccm'!$B10,'Undo Transpose'!BJ$2:BJ$181)</f>
        <v>0</v>
      </c>
      <c r="BK10">
        <f>SUMIF('Undo Transpose'!$A$2:$A$180,'aggregate ccm'!$B10,'Undo Transpose'!BK$2:BK$181)</f>
        <v>0</v>
      </c>
      <c r="BL10">
        <f>SUMIF('Undo Transpose'!$A$2:$A$180,'aggregate ccm'!$B10,'Undo Transpose'!BL$2:BL$181)</f>
        <v>0</v>
      </c>
      <c r="BM10">
        <f>SUMIF('Undo Transpose'!$A$2:$A$180,'aggregate ccm'!$B10,'Undo Transpose'!BM$2:BM$181)</f>
        <v>0</v>
      </c>
      <c r="BN10">
        <f>SUMIF('Undo Transpose'!$A$2:$A$180,'aggregate ccm'!$B10,'Undo Transpose'!BN$2:BN$181)</f>
        <v>0</v>
      </c>
      <c r="BO10">
        <f>SUMIF('Undo Transpose'!$A$2:$A$180,'aggregate ccm'!$B10,'Undo Transpose'!BO$2:BO$181)</f>
        <v>0</v>
      </c>
      <c r="BP10">
        <f>SUMIF('Undo Transpose'!$A$2:$A$180,'aggregate ccm'!$B10,'Undo Transpose'!BP$2:BP$181)</f>
        <v>0</v>
      </c>
      <c r="BQ10">
        <f>SUMIF('Undo Transpose'!$A$2:$A$180,'aggregate ccm'!$B10,'Undo Transpose'!BQ$2:BQ$181)</f>
        <v>0</v>
      </c>
      <c r="BR10">
        <f>SUMIF('Undo Transpose'!$A$2:$A$180,'aggregate ccm'!$B10,'Undo Transpose'!BR$2:BR$181)</f>
        <v>0</v>
      </c>
      <c r="BS10">
        <f>SUMIF('Undo Transpose'!$A$2:$A$180,'aggregate ccm'!$B10,'Undo Transpose'!BS$2:BS$181)</f>
        <v>0</v>
      </c>
      <c r="BT10">
        <f>SUMIF('Undo Transpose'!$A$2:$A$180,'aggregate ccm'!$B10,'Undo Transpose'!BT$2:BT$181)</f>
        <v>0</v>
      </c>
      <c r="BU10">
        <f>SUMIF('Undo Transpose'!$A$2:$A$180,'aggregate ccm'!$B10,'Undo Transpose'!BU$2:BU$181)</f>
        <v>0</v>
      </c>
      <c r="BV10">
        <f>SUMIF('Undo Transpose'!$A$2:$A$180,'aggregate ccm'!$B10,'Undo Transpose'!BV$2:BV$181)</f>
        <v>0</v>
      </c>
      <c r="BW10">
        <f>SUMIF('Undo Transpose'!$A$2:$A$180,'aggregate ccm'!$B10,'Undo Transpose'!BW$2:BW$181)</f>
        <v>0</v>
      </c>
      <c r="BX10">
        <f>SUMIF('Undo Transpose'!$A$2:$A$180,'aggregate ccm'!$B10,'Undo Transpose'!BX$2:BX$181)</f>
        <v>0</v>
      </c>
      <c r="BY10">
        <f>SUMIF('Undo Transpose'!$A$2:$A$180,'aggregate ccm'!$B10,'Undo Transpose'!BY$2:BY$181)</f>
        <v>0</v>
      </c>
      <c r="BZ10">
        <f>SUMIF('Undo Transpose'!$A$2:$A$180,'aggregate ccm'!$B10,'Undo Transpose'!BZ$2:BZ$181)</f>
        <v>0</v>
      </c>
      <c r="CA10">
        <f>SUMIF('Undo Transpose'!$A$2:$A$180,'aggregate ccm'!$B10,'Undo Transpose'!CA$2:CA$181)</f>
        <v>0</v>
      </c>
      <c r="CB10">
        <f>SUMIF('Undo Transpose'!$A$2:$A$180,'aggregate ccm'!$B10,'Undo Transpose'!CB$2:CB$181)</f>
        <v>0</v>
      </c>
      <c r="CC10">
        <f>SUMIF('Undo Transpose'!$A$2:$A$180,'aggregate ccm'!$B10,'Undo Transpose'!CC$2:CC$181)</f>
        <v>0</v>
      </c>
      <c r="CD10">
        <f>SUMIF('Undo Transpose'!$A$2:$A$180,'aggregate ccm'!$B10,'Undo Transpose'!CD$2:CD$181)</f>
        <v>0</v>
      </c>
      <c r="CE10">
        <f>SUMIF('Undo Transpose'!$A$2:$A$180,'aggregate ccm'!$B10,'Undo Transpose'!CE$2:CE$181)</f>
        <v>0</v>
      </c>
      <c r="CF10">
        <f>SUMIF('Undo Transpose'!$A$2:$A$180,'aggregate ccm'!$B10,'Undo Transpose'!CF$2:CF$181)</f>
        <v>0</v>
      </c>
      <c r="CG10">
        <f>SUMIF('Undo Transpose'!$A$2:$A$180,'aggregate ccm'!$B10,'Undo Transpose'!CG$2:CG$181)</f>
        <v>0</v>
      </c>
      <c r="CH10">
        <f>SUMIF('Undo Transpose'!$A$2:$A$180,'aggregate ccm'!$B10,'Undo Transpose'!CH$2:CH$181)</f>
        <v>0</v>
      </c>
      <c r="CI10">
        <f>SUMIF('Undo Transpose'!$A$2:$A$180,'aggregate ccm'!$B10,'Undo Transpose'!CI$2:CI$181)</f>
        <v>0</v>
      </c>
      <c r="CJ10">
        <f>SUMIF('Undo Transpose'!$A$2:$A$180,'aggregate ccm'!$B10,'Undo Transpose'!CJ$2:CJ$181)</f>
        <v>0</v>
      </c>
      <c r="CL10" s="74">
        <f t="shared" si="0"/>
        <v>0</v>
      </c>
    </row>
    <row r="11" spans="1:90">
      <c r="B11" t="s">
        <v>627</v>
      </c>
      <c r="C11">
        <f>SUMIF('Undo Transpose'!$A$2:$A$180,'aggregate ccm'!$B11,'Undo Transpose'!C$2:C$181)</f>
        <v>0</v>
      </c>
      <c r="D11">
        <f>SUMIF('Undo Transpose'!$A$2:$A$180,'aggregate ccm'!$B11,'Undo Transpose'!D$2:D$181)</f>
        <v>0</v>
      </c>
      <c r="E11">
        <f>SUMIF('Undo Transpose'!$A$2:$A$180,'aggregate ccm'!$B11,'Undo Transpose'!E$2:E$181)</f>
        <v>0</v>
      </c>
      <c r="F11">
        <f>SUMIF('Undo Transpose'!$A$2:$A$180,'aggregate ccm'!$B11,'Undo Transpose'!F$2:F$181)</f>
        <v>0</v>
      </c>
      <c r="G11">
        <f>SUMIF('Undo Transpose'!$A$2:$A$180,'aggregate ccm'!$B11,'Undo Transpose'!G$2:G$181)</f>
        <v>0</v>
      </c>
      <c r="H11">
        <f>SUMIF('Undo Transpose'!$A$2:$A$180,'aggregate ccm'!$B11,'Undo Transpose'!H$2:H$181)</f>
        <v>0</v>
      </c>
      <c r="I11">
        <f>SUMIF('Undo Transpose'!$A$2:$A$180,'aggregate ccm'!$B11,'Undo Transpose'!I$2:I$181)</f>
        <v>0</v>
      </c>
      <c r="J11">
        <f>SUMIF('Undo Transpose'!$A$2:$A$180,'aggregate ccm'!$B11,'Undo Transpose'!J$2:J$181)</f>
        <v>0</v>
      </c>
      <c r="K11">
        <f>SUMIF('Undo Transpose'!$A$2:$A$180,'aggregate ccm'!$B11,'Undo Transpose'!K$2:K$181)</f>
        <v>0</v>
      </c>
      <c r="L11">
        <f>SUMIF('Undo Transpose'!$A$2:$A$180,'aggregate ccm'!$B11,'Undo Transpose'!L$2:L$181)</f>
        <v>0</v>
      </c>
      <c r="M11">
        <f>SUMIF('Undo Transpose'!$A$2:$A$180,'aggregate ccm'!$B11,'Undo Transpose'!M$2:M$181)</f>
        <v>0</v>
      </c>
      <c r="N11">
        <f>SUMIF('Undo Transpose'!$A$2:$A$180,'aggregate ccm'!$B11,'Undo Transpose'!N$2:N$181)</f>
        <v>0</v>
      </c>
      <c r="O11">
        <f>SUMIF('Undo Transpose'!$A$2:$A$180,'aggregate ccm'!$B11,'Undo Transpose'!O$2:O$181)</f>
        <v>0</v>
      </c>
      <c r="P11">
        <f>SUMIF('Undo Transpose'!$A$2:$A$180,'aggregate ccm'!$B11,'Undo Transpose'!P$2:P$181)</f>
        <v>0</v>
      </c>
      <c r="Q11">
        <f>SUMIF('Undo Transpose'!$A$2:$A$180,'aggregate ccm'!$B11,'Undo Transpose'!Q$2:Q$181)</f>
        <v>0</v>
      </c>
      <c r="R11">
        <f>SUMIF('Undo Transpose'!$A$2:$A$180,'aggregate ccm'!$B11,'Undo Transpose'!R$2:R$181)</f>
        <v>0</v>
      </c>
      <c r="S11">
        <f>SUMIF('Undo Transpose'!$A$2:$A$180,'aggregate ccm'!$B11,'Undo Transpose'!S$2:S$181)</f>
        <v>0</v>
      </c>
      <c r="T11">
        <f>SUMIF('Undo Transpose'!$A$2:$A$180,'aggregate ccm'!$B11,'Undo Transpose'!T$2:T$181)</f>
        <v>0</v>
      </c>
      <c r="U11">
        <f>SUMIF('Undo Transpose'!$A$2:$A$180,'aggregate ccm'!$B11,'Undo Transpose'!U$2:U$181)</f>
        <v>0</v>
      </c>
      <c r="V11">
        <f>SUMIF('Undo Transpose'!$A$2:$A$180,'aggregate ccm'!$B11,'Undo Transpose'!V$2:V$181)</f>
        <v>0</v>
      </c>
      <c r="W11">
        <f>SUMIF('Undo Transpose'!$A$2:$A$180,'aggregate ccm'!$B11,'Undo Transpose'!W$2:W$181)</f>
        <v>0</v>
      </c>
      <c r="X11">
        <f>SUMIF('Undo Transpose'!$A$2:$A$180,'aggregate ccm'!$B11,'Undo Transpose'!X$2:X$181)</f>
        <v>0</v>
      </c>
      <c r="Y11">
        <f>SUMIF('Undo Transpose'!$A$2:$A$180,'aggregate ccm'!$B11,'Undo Transpose'!Y$2:Y$181)</f>
        <v>0</v>
      </c>
      <c r="Z11">
        <f>SUMIF('Undo Transpose'!$A$2:$A$180,'aggregate ccm'!$B11,'Undo Transpose'!Z$2:Z$181)</f>
        <v>0</v>
      </c>
      <c r="AA11">
        <f>SUMIF('Undo Transpose'!$A$2:$A$180,'aggregate ccm'!$B11,'Undo Transpose'!AA$2:AA$181)</f>
        <v>0</v>
      </c>
      <c r="AB11">
        <f>SUMIF('Undo Transpose'!$A$2:$A$180,'aggregate ccm'!$B11,'Undo Transpose'!AB$2:AB$181)</f>
        <v>0</v>
      </c>
      <c r="AC11">
        <f>SUMIF('Undo Transpose'!$A$2:$A$180,'aggregate ccm'!$B11,'Undo Transpose'!AC$2:AC$181)</f>
        <v>0</v>
      </c>
      <c r="AD11">
        <f>SUMIF('Undo Transpose'!$A$2:$A$180,'aggregate ccm'!$B11,'Undo Transpose'!AD$2:AD$181)</f>
        <v>0</v>
      </c>
      <c r="AE11">
        <f>SUMIF('Undo Transpose'!$A$2:$A$180,'aggregate ccm'!$B11,'Undo Transpose'!AE$2:AE$181)</f>
        <v>0</v>
      </c>
      <c r="AF11">
        <f>SUMIF('Undo Transpose'!$A$2:$A$180,'aggregate ccm'!$B11,'Undo Transpose'!AF$2:AF$181)</f>
        <v>0</v>
      </c>
      <c r="AG11">
        <f>SUMIF('Undo Transpose'!$A$2:$A$180,'aggregate ccm'!$B11,'Undo Transpose'!AG$2:AG$181)</f>
        <v>0</v>
      </c>
      <c r="AH11">
        <f>SUMIF('Undo Transpose'!$A$2:$A$180,'aggregate ccm'!$B11,'Undo Transpose'!AH$2:AH$181)</f>
        <v>0</v>
      </c>
      <c r="AI11">
        <f>SUMIF('Undo Transpose'!$A$2:$A$180,'aggregate ccm'!$B11,'Undo Transpose'!AI$2:AI$181)</f>
        <v>0</v>
      </c>
      <c r="AJ11">
        <f>SUMIF('Undo Transpose'!$A$2:$A$180,'aggregate ccm'!$B11,'Undo Transpose'!AJ$2:AJ$181)</f>
        <v>0</v>
      </c>
      <c r="AK11">
        <f>SUMIF('Undo Transpose'!$A$2:$A$180,'aggregate ccm'!$B11,'Undo Transpose'!AK$2:AK$181)</f>
        <v>0</v>
      </c>
      <c r="AL11">
        <f>SUMIF('Undo Transpose'!$A$2:$A$180,'aggregate ccm'!$B11,'Undo Transpose'!AL$2:AL$181)</f>
        <v>0</v>
      </c>
      <c r="AM11">
        <f>SUMIF('Undo Transpose'!$A$2:$A$180,'aggregate ccm'!$B11,'Undo Transpose'!AM$2:AM$181)</f>
        <v>0</v>
      </c>
      <c r="AN11">
        <f>SUMIF('Undo Transpose'!$A$2:$A$180,'aggregate ccm'!$B11,'Undo Transpose'!AN$2:AN$181)</f>
        <v>0</v>
      </c>
      <c r="AO11">
        <f>SUMIF('Undo Transpose'!$A$2:$A$180,'aggregate ccm'!$B11,'Undo Transpose'!AO$2:AO$181)</f>
        <v>0</v>
      </c>
      <c r="AP11">
        <f>SUMIF('Undo Transpose'!$A$2:$A$180,'aggregate ccm'!$B11,'Undo Transpose'!AP$2:AP$181)</f>
        <v>0</v>
      </c>
      <c r="AQ11">
        <f>SUMIF('Undo Transpose'!$A$2:$A$180,'aggregate ccm'!$B11,'Undo Transpose'!AQ$2:AQ$181)</f>
        <v>0</v>
      </c>
      <c r="AR11">
        <f>SUMIF('Undo Transpose'!$A$2:$A$180,'aggregate ccm'!$B11,'Undo Transpose'!AR$2:AR$181)</f>
        <v>0</v>
      </c>
      <c r="AS11">
        <f>SUMIF('Undo Transpose'!$A$2:$A$180,'aggregate ccm'!$B11,'Undo Transpose'!AS$2:AS$181)</f>
        <v>0</v>
      </c>
      <c r="AT11">
        <f>SUMIF('Undo Transpose'!$A$2:$A$180,'aggregate ccm'!$B11,'Undo Transpose'!AT$2:AT$181)</f>
        <v>0</v>
      </c>
      <c r="AU11">
        <f>SUMIF('Undo Transpose'!$A$2:$A$180,'aggregate ccm'!$B11,'Undo Transpose'!AU$2:AU$181)</f>
        <v>0</v>
      </c>
      <c r="AV11">
        <f>SUMIF('Undo Transpose'!$A$2:$A$180,'aggregate ccm'!$B11,'Undo Transpose'!AV$2:AV$181)</f>
        <v>0</v>
      </c>
      <c r="AW11">
        <f>SUMIF('Undo Transpose'!$A$2:$A$180,'aggregate ccm'!$B11,'Undo Transpose'!AW$2:AW$181)</f>
        <v>0</v>
      </c>
      <c r="AX11">
        <f>SUMIF('Undo Transpose'!$A$2:$A$180,'aggregate ccm'!$B11,'Undo Transpose'!AX$2:AX$181)</f>
        <v>0</v>
      </c>
      <c r="AY11">
        <f>SUMIF('Undo Transpose'!$A$2:$A$180,'aggregate ccm'!$B11,'Undo Transpose'!AY$2:AY$181)</f>
        <v>0</v>
      </c>
      <c r="AZ11">
        <f>SUMIF('Undo Transpose'!$A$2:$A$180,'aggregate ccm'!$B11,'Undo Transpose'!AZ$2:AZ$181)</f>
        <v>0</v>
      </c>
      <c r="BA11">
        <f>SUMIF('Undo Transpose'!$A$2:$A$180,'aggregate ccm'!$B11,'Undo Transpose'!BA$2:BA$181)</f>
        <v>0</v>
      </c>
      <c r="BB11">
        <f>SUMIF('Undo Transpose'!$A$2:$A$180,'aggregate ccm'!$B11,'Undo Transpose'!BB$2:BB$181)</f>
        <v>0</v>
      </c>
      <c r="BC11">
        <f>SUMIF('Undo Transpose'!$A$2:$A$180,'aggregate ccm'!$B11,'Undo Transpose'!BC$2:BC$181)</f>
        <v>0</v>
      </c>
      <c r="BD11">
        <f>SUMIF('Undo Transpose'!$A$2:$A$180,'aggregate ccm'!$B11,'Undo Transpose'!BD$2:BD$181)</f>
        <v>0</v>
      </c>
      <c r="BE11">
        <f>SUMIF('Undo Transpose'!$A$2:$A$180,'aggregate ccm'!$B11,'Undo Transpose'!BE$2:BE$181)</f>
        <v>0</v>
      </c>
      <c r="BF11">
        <f>SUMIF('Undo Transpose'!$A$2:$A$180,'aggregate ccm'!$B11,'Undo Transpose'!BF$2:BF$181)</f>
        <v>0</v>
      </c>
      <c r="BG11">
        <f>SUMIF('Undo Transpose'!$A$2:$A$180,'aggregate ccm'!$B11,'Undo Transpose'!BG$2:BG$181)</f>
        <v>0</v>
      </c>
      <c r="BH11">
        <f>SUMIF('Undo Transpose'!$A$2:$A$180,'aggregate ccm'!$B11,'Undo Transpose'!BH$2:BH$181)</f>
        <v>0</v>
      </c>
      <c r="BI11">
        <f>SUMIF('Undo Transpose'!$A$2:$A$180,'aggregate ccm'!$B11,'Undo Transpose'!BI$2:BI$181)</f>
        <v>0</v>
      </c>
      <c r="BJ11">
        <f>SUMIF('Undo Transpose'!$A$2:$A$180,'aggregate ccm'!$B11,'Undo Transpose'!BJ$2:BJ$181)</f>
        <v>0</v>
      </c>
      <c r="BK11">
        <f>SUMIF('Undo Transpose'!$A$2:$A$180,'aggregate ccm'!$B11,'Undo Transpose'!BK$2:BK$181)</f>
        <v>0</v>
      </c>
      <c r="BL11">
        <f>SUMIF('Undo Transpose'!$A$2:$A$180,'aggregate ccm'!$B11,'Undo Transpose'!BL$2:BL$181)</f>
        <v>0</v>
      </c>
      <c r="BM11">
        <f>SUMIF('Undo Transpose'!$A$2:$A$180,'aggregate ccm'!$B11,'Undo Transpose'!BM$2:BM$181)</f>
        <v>0</v>
      </c>
      <c r="BN11">
        <f>SUMIF('Undo Transpose'!$A$2:$A$180,'aggregate ccm'!$B11,'Undo Transpose'!BN$2:BN$181)</f>
        <v>0</v>
      </c>
      <c r="BO11">
        <f>SUMIF('Undo Transpose'!$A$2:$A$180,'aggregate ccm'!$B11,'Undo Transpose'!BO$2:BO$181)</f>
        <v>0</v>
      </c>
      <c r="BP11">
        <f>SUMIF('Undo Transpose'!$A$2:$A$180,'aggregate ccm'!$B11,'Undo Transpose'!BP$2:BP$181)</f>
        <v>0</v>
      </c>
      <c r="BQ11">
        <f>SUMIF('Undo Transpose'!$A$2:$A$180,'aggregate ccm'!$B11,'Undo Transpose'!BQ$2:BQ$181)</f>
        <v>0</v>
      </c>
      <c r="BR11">
        <f>SUMIF('Undo Transpose'!$A$2:$A$180,'aggregate ccm'!$B11,'Undo Transpose'!BR$2:BR$181)</f>
        <v>0</v>
      </c>
      <c r="BS11">
        <f>SUMIF('Undo Transpose'!$A$2:$A$180,'aggregate ccm'!$B11,'Undo Transpose'!BS$2:BS$181)</f>
        <v>0</v>
      </c>
      <c r="BT11">
        <f>SUMIF('Undo Transpose'!$A$2:$A$180,'aggregate ccm'!$B11,'Undo Transpose'!BT$2:BT$181)</f>
        <v>0</v>
      </c>
      <c r="BU11">
        <f>SUMIF('Undo Transpose'!$A$2:$A$180,'aggregate ccm'!$B11,'Undo Transpose'!BU$2:BU$181)</f>
        <v>0</v>
      </c>
      <c r="BV11">
        <f>SUMIF('Undo Transpose'!$A$2:$A$180,'aggregate ccm'!$B11,'Undo Transpose'!BV$2:BV$181)</f>
        <v>0</v>
      </c>
      <c r="BW11">
        <f>SUMIF('Undo Transpose'!$A$2:$A$180,'aggregate ccm'!$B11,'Undo Transpose'!BW$2:BW$181)</f>
        <v>0</v>
      </c>
      <c r="BX11">
        <f>SUMIF('Undo Transpose'!$A$2:$A$180,'aggregate ccm'!$B11,'Undo Transpose'!BX$2:BX$181)</f>
        <v>0</v>
      </c>
      <c r="BY11">
        <f>SUMIF('Undo Transpose'!$A$2:$A$180,'aggregate ccm'!$B11,'Undo Transpose'!BY$2:BY$181)</f>
        <v>0</v>
      </c>
      <c r="BZ11">
        <f>SUMIF('Undo Transpose'!$A$2:$A$180,'aggregate ccm'!$B11,'Undo Transpose'!BZ$2:BZ$181)</f>
        <v>0</v>
      </c>
      <c r="CA11">
        <f>SUMIF('Undo Transpose'!$A$2:$A$180,'aggregate ccm'!$B11,'Undo Transpose'!CA$2:CA$181)</f>
        <v>0</v>
      </c>
      <c r="CB11">
        <f>SUMIF('Undo Transpose'!$A$2:$A$180,'aggregate ccm'!$B11,'Undo Transpose'!CB$2:CB$181)</f>
        <v>0</v>
      </c>
      <c r="CC11">
        <f>SUMIF('Undo Transpose'!$A$2:$A$180,'aggregate ccm'!$B11,'Undo Transpose'!CC$2:CC$181)</f>
        <v>0</v>
      </c>
      <c r="CD11">
        <f>SUMIF('Undo Transpose'!$A$2:$A$180,'aggregate ccm'!$B11,'Undo Transpose'!CD$2:CD$181)</f>
        <v>0</v>
      </c>
      <c r="CE11">
        <f>SUMIF('Undo Transpose'!$A$2:$A$180,'aggregate ccm'!$B11,'Undo Transpose'!CE$2:CE$181)</f>
        <v>0</v>
      </c>
      <c r="CF11">
        <f>SUMIF('Undo Transpose'!$A$2:$A$180,'aggregate ccm'!$B11,'Undo Transpose'!CF$2:CF$181)</f>
        <v>0</v>
      </c>
      <c r="CG11">
        <f>SUMIF('Undo Transpose'!$A$2:$A$180,'aggregate ccm'!$B11,'Undo Transpose'!CG$2:CG$181)</f>
        <v>0</v>
      </c>
      <c r="CH11">
        <f>SUMIF('Undo Transpose'!$A$2:$A$180,'aggregate ccm'!$B11,'Undo Transpose'!CH$2:CH$181)</f>
        <v>0</v>
      </c>
      <c r="CI11">
        <f>SUMIF('Undo Transpose'!$A$2:$A$180,'aggregate ccm'!$B11,'Undo Transpose'!CI$2:CI$181)</f>
        <v>0</v>
      </c>
      <c r="CJ11">
        <f>SUMIF('Undo Transpose'!$A$2:$A$180,'aggregate ccm'!$B11,'Undo Transpose'!CJ$2:CJ$181)</f>
        <v>0</v>
      </c>
      <c r="CL11" s="74">
        <f t="shared" si="0"/>
        <v>0</v>
      </c>
    </row>
    <row r="12" spans="1:90">
      <c r="B12" t="s">
        <v>708</v>
      </c>
      <c r="C12">
        <f>SUMIF('Undo Transpose'!$A$2:$A$180,'aggregate ccm'!$B12,'Undo Transpose'!C$2:C$181)</f>
        <v>0</v>
      </c>
      <c r="D12">
        <f>SUMIF('Undo Transpose'!$A$2:$A$180,'aggregate ccm'!$B12,'Undo Transpose'!D$2:D$181)</f>
        <v>0</v>
      </c>
      <c r="E12">
        <f>SUMIF('Undo Transpose'!$A$2:$A$180,'aggregate ccm'!$B12,'Undo Transpose'!E$2:E$181)</f>
        <v>0</v>
      </c>
      <c r="F12">
        <f>SUMIF('Undo Transpose'!$A$2:$A$180,'aggregate ccm'!$B12,'Undo Transpose'!F$2:F$181)</f>
        <v>0</v>
      </c>
      <c r="G12">
        <f>SUMIF('Undo Transpose'!$A$2:$A$180,'aggregate ccm'!$B12,'Undo Transpose'!G$2:G$181)</f>
        <v>0</v>
      </c>
      <c r="H12">
        <f>SUMIF('Undo Transpose'!$A$2:$A$180,'aggregate ccm'!$B12,'Undo Transpose'!H$2:H$181)</f>
        <v>0</v>
      </c>
      <c r="I12">
        <f>SUMIF('Undo Transpose'!$A$2:$A$180,'aggregate ccm'!$B12,'Undo Transpose'!I$2:I$181)</f>
        <v>0</v>
      </c>
      <c r="J12">
        <f>SUMIF('Undo Transpose'!$A$2:$A$180,'aggregate ccm'!$B12,'Undo Transpose'!J$2:J$181)</f>
        <v>0</v>
      </c>
      <c r="K12">
        <f>SUMIF('Undo Transpose'!$A$2:$A$180,'aggregate ccm'!$B12,'Undo Transpose'!K$2:K$181)</f>
        <v>0</v>
      </c>
      <c r="L12">
        <f>SUMIF('Undo Transpose'!$A$2:$A$180,'aggregate ccm'!$B12,'Undo Transpose'!L$2:L$181)</f>
        <v>0</v>
      </c>
      <c r="M12">
        <f>SUMIF('Undo Transpose'!$A$2:$A$180,'aggregate ccm'!$B12,'Undo Transpose'!M$2:M$181)</f>
        <v>0</v>
      </c>
      <c r="N12">
        <f>SUMIF('Undo Transpose'!$A$2:$A$180,'aggregate ccm'!$B12,'Undo Transpose'!N$2:N$181)</f>
        <v>0</v>
      </c>
      <c r="O12">
        <f>SUMIF('Undo Transpose'!$A$2:$A$180,'aggregate ccm'!$B12,'Undo Transpose'!O$2:O$181)</f>
        <v>0</v>
      </c>
      <c r="P12">
        <f>SUMIF('Undo Transpose'!$A$2:$A$180,'aggregate ccm'!$B12,'Undo Transpose'!P$2:P$181)</f>
        <v>0</v>
      </c>
      <c r="Q12">
        <f>SUMIF('Undo Transpose'!$A$2:$A$180,'aggregate ccm'!$B12,'Undo Transpose'!Q$2:Q$181)</f>
        <v>0</v>
      </c>
      <c r="R12">
        <f>SUMIF('Undo Transpose'!$A$2:$A$180,'aggregate ccm'!$B12,'Undo Transpose'!R$2:R$181)</f>
        <v>0</v>
      </c>
      <c r="S12">
        <f>SUMIF('Undo Transpose'!$A$2:$A$180,'aggregate ccm'!$B12,'Undo Transpose'!S$2:S$181)</f>
        <v>0</v>
      </c>
      <c r="T12">
        <f>SUMIF('Undo Transpose'!$A$2:$A$180,'aggregate ccm'!$B12,'Undo Transpose'!T$2:T$181)</f>
        <v>0</v>
      </c>
      <c r="U12">
        <f>SUMIF('Undo Transpose'!$A$2:$A$180,'aggregate ccm'!$B12,'Undo Transpose'!U$2:U$181)</f>
        <v>0</v>
      </c>
      <c r="V12">
        <f>SUMIF('Undo Transpose'!$A$2:$A$180,'aggregate ccm'!$B12,'Undo Transpose'!V$2:V$181)</f>
        <v>0</v>
      </c>
      <c r="W12">
        <f>SUMIF('Undo Transpose'!$A$2:$A$180,'aggregate ccm'!$B12,'Undo Transpose'!W$2:W$181)</f>
        <v>0</v>
      </c>
      <c r="X12">
        <f>SUMIF('Undo Transpose'!$A$2:$A$180,'aggregate ccm'!$B12,'Undo Transpose'!X$2:X$181)</f>
        <v>0</v>
      </c>
      <c r="Y12">
        <f>SUMIF('Undo Transpose'!$A$2:$A$180,'aggregate ccm'!$B12,'Undo Transpose'!Y$2:Y$181)</f>
        <v>0</v>
      </c>
      <c r="Z12">
        <f>SUMIF('Undo Transpose'!$A$2:$A$180,'aggregate ccm'!$B12,'Undo Transpose'!Z$2:Z$181)</f>
        <v>0</v>
      </c>
      <c r="AA12">
        <f>SUMIF('Undo Transpose'!$A$2:$A$180,'aggregate ccm'!$B12,'Undo Transpose'!AA$2:AA$181)</f>
        <v>0</v>
      </c>
      <c r="AB12">
        <f>SUMIF('Undo Transpose'!$A$2:$A$180,'aggregate ccm'!$B12,'Undo Transpose'!AB$2:AB$181)</f>
        <v>0</v>
      </c>
      <c r="AC12">
        <f>SUMIF('Undo Transpose'!$A$2:$A$180,'aggregate ccm'!$B12,'Undo Transpose'!AC$2:AC$181)</f>
        <v>0</v>
      </c>
      <c r="AD12">
        <f>SUMIF('Undo Transpose'!$A$2:$A$180,'aggregate ccm'!$B12,'Undo Transpose'!AD$2:AD$181)</f>
        <v>0</v>
      </c>
      <c r="AE12">
        <f>SUMIF('Undo Transpose'!$A$2:$A$180,'aggregate ccm'!$B12,'Undo Transpose'!AE$2:AE$181)</f>
        <v>0</v>
      </c>
      <c r="AF12">
        <f>SUMIF('Undo Transpose'!$A$2:$A$180,'aggregate ccm'!$B12,'Undo Transpose'!AF$2:AF$181)</f>
        <v>0</v>
      </c>
      <c r="AG12">
        <f>SUMIF('Undo Transpose'!$A$2:$A$180,'aggregate ccm'!$B12,'Undo Transpose'!AG$2:AG$181)</f>
        <v>0</v>
      </c>
      <c r="AH12">
        <f>SUMIF('Undo Transpose'!$A$2:$A$180,'aggregate ccm'!$B12,'Undo Transpose'!AH$2:AH$181)</f>
        <v>0</v>
      </c>
      <c r="AI12">
        <f>SUMIF('Undo Transpose'!$A$2:$A$180,'aggregate ccm'!$B12,'Undo Transpose'!AI$2:AI$181)</f>
        <v>0</v>
      </c>
      <c r="AJ12">
        <f>SUMIF('Undo Transpose'!$A$2:$A$180,'aggregate ccm'!$B12,'Undo Transpose'!AJ$2:AJ$181)</f>
        <v>0</v>
      </c>
      <c r="AK12">
        <f>SUMIF('Undo Transpose'!$A$2:$A$180,'aggregate ccm'!$B12,'Undo Transpose'!AK$2:AK$181)</f>
        <v>0</v>
      </c>
      <c r="AL12">
        <f>SUMIF('Undo Transpose'!$A$2:$A$180,'aggregate ccm'!$B12,'Undo Transpose'!AL$2:AL$181)</f>
        <v>0</v>
      </c>
      <c r="AM12">
        <f>SUMIF('Undo Transpose'!$A$2:$A$180,'aggregate ccm'!$B12,'Undo Transpose'!AM$2:AM$181)</f>
        <v>0</v>
      </c>
      <c r="AN12">
        <f>SUMIF('Undo Transpose'!$A$2:$A$180,'aggregate ccm'!$B12,'Undo Transpose'!AN$2:AN$181)</f>
        <v>0</v>
      </c>
      <c r="AO12">
        <f>SUMIF('Undo Transpose'!$A$2:$A$180,'aggregate ccm'!$B12,'Undo Transpose'!AO$2:AO$181)</f>
        <v>0</v>
      </c>
      <c r="AP12">
        <f>SUMIF('Undo Transpose'!$A$2:$A$180,'aggregate ccm'!$B12,'Undo Transpose'!AP$2:AP$181)</f>
        <v>0</v>
      </c>
      <c r="AQ12">
        <f>SUMIF('Undo Transpose'!$A$2:$A$180,'aggregate ccm'!$B12,'Undo Transpose'!AQ$2:AQ$181)</f>
        <v>0</v>
      </c>
      <c r="AR12">
        <f>SUMIF('Undo Transpose'!$A$2:$A$180,'aggregate ccm'!$B12,'Undo Transpose'!AR$2:AR$181)</f>
        <v>0</v>
      </c>
      <c r="AS12">
        <f>SUMIF('Undo Transpose'!$A$2:$A$180,'aggregate ccm'!$B12,'Undo Transpose'!AS$2:AS$181)</f>
        <v>0</v>
      </c>
      <c r="AT12">
        <f>SUMIF('Undo Transpose'!$A$2:$A$180,'aggregate ccm'!$B12,'Undo Transpose'!AT$2:AT$181)</f>
        <v>0</v>
      </c>
      <c r="AU12">
        <f>SUMIF('Undo Transpose'!$A$2:$A$180,'aggregate ccm'!$B12,'Undo Transpose'!AU$2:AU$181)</f>
        <v>0</v>
      </c>
      <c r="AV12">
        <f>SUMIF('Undo Transpose'!$A$2:$A$180,'aggregate ccm'!$B12,'Undo Transpose'!AV$2:AV$181)</f>
        <v>0</v>
      </c>
      <c r="AW12">
        <f>SUMIF('Undo Transpose'!$A$2:$A$180,'aggregate ccm'!$B12,'Undo Transpose'!AW$2:AW$181)</f>
        <v>0</v>
      </c>
      <c r="AX12">
        <f>SUMIF('Undo Transpose'!$A$2:$A$180,'aggregate ccm'!$B12,'Undo Transpose'!AX$2:AX$181)</f>
        <v>0</v>
      </c>
      <c r="AY12">
        <f>SUMIF('Undo Transpose'!$A$2:$A$180,'aggregate ccm'!$B12,'Undo Transpose'!AY$2:AY$181)</f>
        <v>0</v>
      </c>
      <c r="AZ12">
        <f>SUMIF('Undo Transpose'!$A$2:$A$180,'aggregate ccm'!$B12,'Undo Transpose'!AZ$2:AZ$181)</f>
        <v>0</v>
      </c>
      <c r="BA12">
        <f>SUMIF('Undo Transpose'!$A$2:$A$180,'aggregate ccm'!$B12,'Undo Transpose'!BA$2:BA$181)</f>
        <v>0</v>
      </c>
      <c r="BB12">
        <f>SUMIF('Undo Transpose'!$A$2:$A$180,'aggregate ccm'!$B12,'Undo Transpose'!BB$2:BB$181)</f>
        <v>0</v>
      </c>
      <c r="BC12">
        <f>SUMIF('Undo Transpose'!$A$2:$A$180,'aggregate ccm'!$B12,'Undo Transpose'!BC$2:BC$181)</f>
        <v>0</v>
      </c>
      <c r="BD12">
        <f>SUMIF('Undo Transpose'!$A$2:$A$180,'aggregate ccm'!$B12,'Undo Transpose'!BD$2:BD$181)</f>
        <v>0</v>
      </c>
      <c r="BE12">
        <f>SUMIF('Undo Transpose'!$A$2:$A$180,'aggregate ccm'!$B12,'Undo Transpose'!BE$2:BE$181)</f>
        <v>0</v>
      </c>
      <c r="BF12">
        <f>SUMIF('Undo Transpose'!$A$2:$A$180,'aggregate ccm'!$B12,'Undo Transpose'!BF$2:BF$181)</f>
        <v>0</v>
      </c>
      <c r="BG12">
        <f>SUMIF('Undo Transpose'!$A$2:$A$180,'aggregate ccm'!$B12,'Undo Transpose'!BG$2:BG$181)</f>
        <v>0</v>
      </c>
      <c r="BH12">
        <f>SUMIF('Undo Transpose'!$A$2:$A$180,'aggregate ccm'!$B12,'Undo Transpose'!BH$2:BH$181)</f>
        <v>0</v>
      </c>
      <c r="BI12">
        <f>SUMIF('Undo Transpose'!$A$2:$A$180,'aggregate ccm'!$B12,'Undo Transpose'!BI$2:BI$181)</f>
        <v>0</v>
      </c>
      <c r="BJ12">
        <f>SUMIF('Undo Transpose'!$A$2:$A$180,'aggregate ccm'!$B12,'Undo Transpose'!BJ$2:BJ$181)</f>
        <v>0</v>
      </c>
      <c r="BK12">
        <f>SUMIF('Undo Transpose'!$A$2:$A$180,'aggregate ccm'!$B12,'Undo Transpose'!BK$2:BK$181)</f>
        <v>0</v>
      </c>
      <c r="BL12">
        <f>SUMIF('Undo Transpose'!$A$2:$A$180,'aggregate ccm'!$B12,'Undo Transpose'!BL$2:BL$181)</f>
        <v>0</v>
      </c>
      <c r="BM12">
        <f>SUMIF('Undo Transpose'!$A$2:$A$180,'aggregate ccm'!$B12,'Undo Transpose'!BM$2:BM$181)</f>
        <v>0</v>
      </c>
      <c r="BN12">
        <f>SUMIF('Undo Transpose'!$A$2:$A$180,'aggregate ccm'!$B12,'Undo Transpose'!BN$2:BN$181)</f>
        <v>0</v>
      </c>
      <c r="BO12">
        <f>SUMIF('Undo Transpose'!$A$2:$A$180,'aggregate ccm'!$B12,'Undo Transpose'!BO$2:BO$181)</f>
        <v>0</v>
      </c>
      <c r="BP12">
        <f>SUMIF('Undo Transpose'!$A$2:$A$180,'aggregate ccm'!$B12,'Undo Transpose'!BP$2:BP$181)</f>
        <v>0</v>
      </c>
      <c r="BQ12">
        <f>SUMIF('Undo Transpose'!$A$2:$A$180,'aggregate ccm'!$B12,'Undo Transpose'!BQ$2:BQ$181)</f>
        <v>0</v>
      </c>
      <c r="BR12">
        <f>SUMIF('Undo Transpose'!$A$2:$A$180,'aggregate ccm'!$B12,'Undo Transpose'!BR$2:BR$181)</f>
        <v>0</v>
      </c>
      <c r="BS12">
        <f>SUMIF('Undo Transpose'!$A$2:$A$180,'aggregate ccm'!$B12,'Undo Transpose'!BS$2:BS$181)</f>
        <v>0</v>
      </c>
      <c r="BT12">
        <f>SUMIF('Undo Transpose'!$A$2:$A$180,'aggregate ccm'!$B12,'Undo Transpose'!BT$2:BT$181)</f>
        <v>0</v>
      </c>
      <c r="BU12">
        <f>SUMIF('Undo Transpose'!$A$2:$A$180,'aggregate ccm'!$B12,'Undo Transpose'!BU$2:BU$181)</f>
        <v>0</v>
      </c>
      <c r="BV12">
        <f>SUMIF('Undo Transpose'!$A$2:$A$180,'aggregate ccm'!$B12,'Undo Transpose'!BV$2:BV$181)</f>
        <v>0</v>
      </c>
      <c r="BW12">
        <f>SUMIF('Undo Transpose'!$A$2:$A$180,'aggregate ccm'!$B12,'Undo Transpose'!BW$2:BW$181)</f>
        <v>0</v>
      </c>
      <c r="BX12">
        <f>SUMIF('Undo Transpose'!$A$2:$A$180,'aggregate ccm'!$B12,'Undo Transpose'!BX$2:BX$181)</f>
        <v>0</v>
      </c>
      <c r="BY12">
        <f>SUMIF('Undo Transpose'!$A$2:$A$180,'aggregate ccm'!$B12,'Undo Transpose'!BY$2:BY$181)</f>
        <v>0</v>
      </c>
      <c r="BZ12">
        <f>SUMIF('Undo Transpose'!$A$2:$A$180,'aggregate ccm'!$B12,'Undo Transpose'!BZ$2:BZ$181)</f>
        <v>0</v>
      </c>
      <c r="CA12">
        <f>SUMIF('Undo Transpose'!$A$2:$A$180,'aggregate ccm'!$B12,'Undo Transpose'!CA$2:CA$181)</f>
        <v>0</v>
      </c>
      <c r="CB12">
        <f>SUMIF('Undo Transpose'!$A$2:$A$180,'aggregate ccm'!$B12,'Undo Transpose'!CB$2:CB$181)</f>
        <v>0</v>
      </c>
      <c r="CC12">
        <f>SUMIF('Undo Transpose'!$A$2:$A$180,'aggregate ccm'!$B12,'Undo Transpose'!CC$2:CC$181)</f>
        <v>0</v>
      </c>
      <c r="CD12">
        <f>SUMIF('Undo Transpose'!$A$2:$A$180,'aggregate ccm'!$B12,'Undo Transpose'!CD$2:CD$181)</f>
        <v>0</v>
      </c>
      <c r="CE12">
        <f>SUMIF('Undo Transpose'!$A$2:$A$180,'aggregate ccm'!$B12,'Undo Transpose'!CE$2:CE$181)</f>
        <v>0</v>
      </c>
      <c r="CF12">
        <f>SUMIF('Undo Transpose'!$A$2:$A$180,'aggregate ccm'!$B12,'Undo Transpose'!CF$2:CF$181)</f>
        <v>0</v>
      </c>
      <c r="CG12">
        <f>SUMIF('Undo Transpose'!$A$2:$A$180,'aggregate ccm'!$B12,'Undo Transpose'!CG$2:CG$181)</f>
        <v>0</v>
      </c>
      <c r="CH12">
        <f>SUMIF('Undo Transpose'!$A$2:$A$180,'aggregate ccm'!$B12,'Undo Transpose'!CH$2:CH$181)</f>
        <v>0</v>
      </c>
      <c r="CI12">
        <f>SUMIF('Undo Transpose'!$A$2:$A$180,'aggregate ccm'!$B12,'Undo Transpose'!CI$2:CI$181)</f>
        <v>0</v>
      </c>
      <c r="CJ12">
        <f>SUMIF('Undo Transpose'!$A$2:$A$180,'aggregate ccm'!$B12,'Undo Transpose'!CJ$2:CJ$181)</f>
        <v>0</v>
      </c>
      <c r="CL12" s="74">
        <f t="shared" si="0"/>
        <v>0</v>
      </c>
    </row>
    <row r="13" spans="1:90">
      <c r="B13" t="s">
        <v>670</v>
      </c>
      <c r="C13">
        <f>SUMIF('Undo Transpose'!$A$2:$A$180,'aggregate ccm'!$B13,'Undo Transpose'!C$2:C$181)</f>
        <v>0</v>
      </c>
      <c r="D13">
        <f>SUMIF('Undo Transpose'!$A$2:$A$180,'aggregate ccm'!$B13,'Undo Transpose'!D$2:D$181)</f>
        <v>0</v>
      </c>
      <c r="E13">
        <f>SUMIF('Undo Transpose'!$A$2:$A$180,'aggregate ccm'!$B13,'Undo Transpose'!E$2:E$181)</f>
        <v>0</v>
      </c>
      <c r="F13">
        <f>SUMIF('Undo Transpose'!$A$2:$A$180,'aggregate ccm'!$B13,'Undo Transpose'!F$2:F$181)</f>
        <v>0</v>
      </c>
      <c r="G13">
        <f>SUMIF('Undo Transpose'!$A$2:$A$180,'aggregate ccm'!$B13,'Undo Transpose'!G$2:G$181)</f>
        <v>0</v>
      </c>
      <c r="H13">
        <f>SUMIF('Undo Transpose'!$A$2:$A$180,'aggregate ccm'!$B13,'Undo Transpose'!H$2:H$181)</f>
        <v>0</v>
      </c>
      <c r="I13">
        <f>SUMIF('Undo Transpose'!$A$2:$A$180,'aggregate ccm'!$B13,'Undo Transpose'!I$2:I$181)</f>
        <v>0</v>
      </c>
      <c r="J13">
        <f>SUMIF('Undo Transpose'!$A$2:$A$180,'aggregate ccm'!$B13,'Undo Transpose'!J$2:J$181)</f>
        <v>0</v>
      </c>
      <c r="K13">
        <f>SUMIF('Undo Transpose'!$A$2:$A$180,'aggregate ccm'!$B13,'Undo Transpose'!K$2:K$181)</f>
        <v>0</v>
      </c>
      <c r="L13">
        <f>SUMIF('Undo Transpose'!$A$2:$A$180,'aggregate ccm'!$B13,'Undo Transpose'!L$2:L$181)</f>
        <v>0</v>
      </c>
      <c r="M13">
        <f>SUMIF('Undo Transpose'!$A$2:$A$180,'aggregate ccm'!$B13,'Undo Transpose'!M$2:M$181)</f>
        <v>0</v>
      </c>
      <c r="N13">
        <f>SUMIF('Undo Transpose'!$A$2:$A$180,'aggregate ccm'!$B13,'Undo Transpose'!N$2:N$181)</f>
        <v>0</v>
      </c>
      <c r="O13">
        <f>SUMIF('Undo Transpose'!$A$2:$A$180,'aggregate ccm'!$B13,'Undo Transpose'!O$2:O$181)</f>
        <v>0</v>
      </c>
      <c r="P13">
        <f>SUMIF('Undo Transpose'!$A$2:$A$180,'aggregate ccm'!$B13,'Undo Transpose'!P$2:P$181)</f>
        <v>0</v>
      </c>
      <c r="Q13">
        <f>SUMIF('Undo Transpose'!$A$2:$A$180,'aggregate ccm'!$B13,'Undo Transpose'!Q$2:Q$181)</f>
        <v>0</v>
      </c>
      <c r="R13">
        <f>SUMIF('Undo Transpose'!$A$2:$A$180,'aggregate ccm'!$B13,'Undo Transpose'!R$2:R$181)</f>
        <v>0</v>
      </c>
      <c r="S13">
        <f>SUMIF('Undo Transpose'!$A$2:$A$180,'aggregate ccm'!$B13,'Undo Transpose'!S$2:S$181)</f>
        <v>0</v>
      </c>
      <c r="T13">
        <f>SUMIF('Undo Transpose'!$A$2:$A$180,'aggregate ccm'!$B13,'Undo Transpose'!T$2:T$181)</f>
        <v>0</v>
      </c>
      <c r="U13">
        <f>SUMIF('Undo Transpose'!$A$2:$A$180,'aggregate ccm'!$B13,'Undo Transpose'!U$2:U$181)</f>
        <v>0</v>
      </c>
      <c r="V13">
        <f>SUMIF('Undo Transpose'!$A$2:$A$180,'aggregate ccm'!$B13,'Undo Transpose'!V$2:V$181)</f>
        <v>0</v>
      </c>
      <c r="W13">
        <f>SUMIF('Undo Transpose'!$A$2:$A$180,'aggregate ccm'!$B13,'Undo Transpose'!W$2:W$181)</f>
        <v>0</v>
      </c>
      <c r="X13">
        <f>SUMIF('Undo Transpose'!$A$2:$A$180,'aggregate ccm'!$B13,'Undo Transpose'!X$2:X$181)</f>
        <v>0</v>
      </c>
      <c r="Y13">
        <f>SUMIF('Undo Transpose'!$A$2:$A$180,'aggregate ccm'!$B13,'Undo Transpose'!Y$2:Y$181)</f>
        <v>0</v>
      </c>
      <c r="Z13">
        <f>SUMIF('Undo Transpose'!$A$2:$A$180,'aggregate ccm'!$B13,'Undo Transpose'!Z$2:Z$181)</f>
        <v>2040</v>
      </c>
      <c r="AA13">
        <f>SUMIF('Undo Transpose'!$A$2:$A$180,'aggregate ccm'!$B13,'Undo Transpose'!AA$2:AA$181)</f>
        <v>0</v>
      </c>
      <c r="AB13">
        <f>SUMIF('Undo Transpose'!$A$2:$A$180,'aggregate ccm'!$B13,'Undo Transpose'!AB$2:AB$181)</f>
        <v>0</v>
      </c>
      <c r="AC13">
        <f>SUMIF('Undo Transpose'!$A$2:$A$180,'aggregate ccm'!$B13,'Undo Transpose'!AC$2:AC$181)</f>
        <v>0</v>
      </c>
      <c r="AD13">
        <f>SUMIF('Undo Transpose'!$A$2:$A$180,'aggregate ccm'!$B13,'Undo Transpose'!AD$2:AD$181)</f>
        <v>0</v>
      </c>
      <c r="AE13">
        <f>SUMIF('Undo Transpose'!$A$2:$A$180,'aggregate ccm'!$B13,'Undo Transpose'!AE$2:AE$181)</f>
        <v>0</v>
      </c>
      <c r="AF13">
        <f>SUMIF('Undo Transpose'!$A$2:$A$180,'aggregate ccm'!$B13,'Undo Transpose'!AF$2:AF$181)</f>
        <v>0</v>
      </c>
      <c r="AG13">
        <f>SUMIF('Undo Transpose'!$A$2:$A$180,'aggregate ccm'!$B13,'Undo Transpose'!AG$2:AG$181)</f>
        <v>0</v>
      </c>
      <c r="AH13">
        <f>SUMIF('Undo Transpose'!$A$2:$A$180,'aggregate ccm'!$B13,'Undo Transpose'!AH$2:AH$181)</f>
        <v>0</v>
      </c>
      <c r="AI13">
        <f>SUMIF('Undo Transpose'!$A$2:$A$180,'aggregate ccm'!$B13,'Undo Transpose'!AI$2:AI$181)</f>
        <v>0</v>
      </c>
      <c r="AJ13">
        <f>SUMIF('Undo Transpose'!$A$2:$A$180,'aggregate ccm'!$B13,'Undo Transpose'!AJ$2:AJ$181)</f>
        <v>0</v>
      </c>
      <c r="AK13">
        <f>SUMIF('Undo Transpose'!$A$2:$A$180,'aggregate ccm'!$B13,'Undo Transpose'!AK$2:AK$181)</f>
        <v>0</v>
      </c>
      <c r="AL13">
        <f>SUMIF('Undo Transpose'!$A$2:$A$180,'aggregate ccm'!$B13,'Undo Transpose'!AL$2:AL$181)</f>
        <v>0</v>
      </c>
      <c r="AM13">
        <f>SUMIF('Undo Transpose'!$A$2:$A$180,'aggregate ccm'!$B13,'Undo Transpose'!AM$2:AM$181)</f>
        <v>0</v>
      </c>
      <c r="AN13">
        <f>SUMIF('Undo Transpose'!$A$2:$A$180,'aggregate ccm'!$B13,'Undo Transpose'!AN$2:AN$181)</f>
        <v>0</v>
      </c>
      <c r="AO13">
        <f>SUMIF('Undo Transpose'!$A$2:$A$180,'aggregate ccm'!$B13,'Undo Transpose'!AO$2:AO$181)</f>
        <v>0</v>
      </c>
      <c r="AP13">
        <f>SUMIF('Undo Transpose'!$A$2:$A$180,'aggregate ccm'!$B13,'Undo Transpose'!AP$2:AP$181)</f>
        <v>0</v>
      </c>
      <c r="AQ13">
        <f>SUMIF('Undo Transpose'!$A$2:$A$180,'aggregate ccm'!$B13,'Undo Transpose'!AQ$2:AQ$181)</f>
        <v>0</v>
      </c>
      <c r="AR13">
        <f>SUMIF('Undo Transpose'!$A$2:$A$180,'aggregate ccm'!$B13,'Undo Transpose'!AR$2:AR$181)</f>
        <v>0</v>
      </c>
      <c r="AS13">
        <f>SUMIF('Undo Transpose'!$A$2:$A$180,'aggregate ccm'!$B13,'Undo Transpose'!AS$2:AS$181)</f>
        <v>0</v>
      </c>
      <c r="AT13">
        <f>SUMIF('Undo Transpose'!$A$2:$A$180,'aggregate ccm'!$B13,'Undo Transpose'!AT$2:AT$181)</f>
        <v>0</v>
      </c>
      <c r="AU13">
        <f>SUMIF('Undo Transpose'!$A$2:$A$180,'aggregate ccm'!$B13,'Undo Transpose'!AU$2:AU$181)</f>
        <v>0</v>
      </c>
      <c r="AV13">
        <f>SUMIF('Undo Transpose'!$A$2:$A$180,'aggregate ccm'!$B13,'Undo Transpose'!AV$2:AV$181)</f>
        <v>0</v>
      </c>
      <c r="AW13">
        <f>SUMIF('Undo Transpose'!$A$2:$A$180,'aggregate ccm'!$B13,'Undo Transpose'!AW$2:AW$181)</f>
        <v>0</v>
      </c>
      <c r="AX13">
        <f>SUMIF('Undo Transpose'!$A$2:$A$180,'aggregate ccm'!$B13,'Undo Transpose'!AX$2:AX$181)</f>
        <v>0</v>
      </c>
      <c r="AY13">
        <f>SUMIF('Undo Transpose'!$A$2:$A$180,'aggregate ccm'!$B13,'Undo Transpose'!AY$2:AY$181)</f>
        <v>0</v>
      </c>
      <c r="AZ13">
        <f>SUMIF('Undo Transpose'!$A$2:$A$180,'aggregate ccm'!$B13,'Undo Transpose'!AZ$2:AZ$181)</f>
        <v>0</v>
      </c>
      <c r="BA13">
        <f>SUMIF('Undo Transpose'!$A$2:$A$180,'aggregate ccm'!$B13,'Undo Transpose'!BA$2:BA$181)</f>
        <v>0</v>
      </c>
      <c r="BB13">
        <f>SUMIF('Undo Transpose'!$A$2:$A$180,'aggregate ccm'!$B13,'Undo Transpose'!BB$2:BB$181)</f>
        <v>0</v>
      </c>
      <c r="BC13">
        <f>SUMIF('Undo Transpose'!$A$2:$A$180,'aggregate ccm'!$B13,'Undo Transpose'!BC$2:BC$181)</f>
        <v>0</v>
      </c>
      <c r="BD13">
        <f>SUMIF('Undo Transpose'!$A$2:$A$180,'aggregate ccm'!$B13,'Undo Transpose'!BD$2:BD$181)</f>
        <v>0</v>
      </c>
      <c r="BE13">
        <f>SUMIF('Undo Transpose'!$A$2:$A$180,'aggregate ccm'!$B13,'Undo Transpose'!BE$2:BE$181)</f>
        <v>0</v>
      </c>
      <c r="BF13">
        <f>SUMIF('Undo Transpose'!$A$2:$A$180,'aggregate ccm'!$B13,'Undo Transpose'!BF$2:BF$181)</f>
        <v>0</v>
      </c>
      <c r="BG13">
        <f>SUMIF('Undo Transpose'!$A$2:$A$180,'aggregate ccm'!$B13,'Undo Transpose'!BG$2:BG$181)</f>
        <v>0</v>
      </c>
      <c r="BH13">
        <f>SUMIF('Undo Transpose'!$A$2:$A$180,'aggregate ccm'!$B13,'Undo Transpose'!BH$2:BH$181)</f>
        <v>0</v>
      </c>
      <c r="BI13">
        <f>SUMIF('Undo Transpose'!$A$2:$A$180,'aggregate ccm'!$B13,'Undo Transpose'!BI$2:BI$181)</f>
        <v>0</v>
      </c>
      <c r="BJ13">
        <f>SUMIF('Undo Transpose'!$A$2:$A$180,'aggregate ccm'!$B13,'Undo Transpose'!BJ$2:BJ$181)</f>
        <v>0</v>
      </c>
      <c r="BK13">
        <f>SUMIF('Undo Transpose'!$A$2:$A$180,'aggregate ccm'!$B13,'Undo Transpose'!BK$2:BK$181)</f>
        <v>0</v>
      </c>
      <c r="BL13">
        <f>SUMIF('Undo Transpose'!$A$2:$A$180,'aggregate ccm'!$B13,'Undo Transpose'!BL$2:BL$181)</f>
        <v>0</v>
      </c>
      <c r="BM13">
        <f>SUMIF('Undo Transpose'!$A$2:$A$180,'aggregate ccm'!$B13,'Undo Transpose'!BM$2:BM$181)</f>
        <v>0</v>
      </c>
      <c r="BN13">
        <f>SUMIF('Undo Transpose'!$A$2:$A$180,'aggregate ccm'!$B13,'Undo Transpose'!BN$2:BN$181)</f>
        <v>0</v>
      </c>
      <c r="BO13">
        <f>SUMIF('Undo Transpose'!$A$2:$A$180,'aggregate ccm'!$B13,'Undo Transpose'!BO$2:BO$181)</f>
        <v>0</v>
      </c>
      <c r="BP13">
        <f>SUMIF('Undo Transpose'!$A$2:$A$180,'aggregate ccm'!$B13,'Undo Transpose'!BP$2:BP$181)</f>
        <v>0</v>
      </c>
      <c r="BQ13">
        <f>SUMIF('Undo Transpose'!$A$2:$A$180,'aggregate ccm'!$B13,'Undo Transpose'!BQ$2:BQ$181)</f>
        <v>0</v>
      </c>
      <c r="BR13">
        <f>SUMIF('Undo Transpose'!$A$2:$A$180,'aggregate ccm'!$B13,'Undo Transpose'!BR$2:BR$181)</f>
        <v>0</v>
      </c>
      <c r="BS13">
        <f>SUMIF('Undo Transpose'!$A$2:$A$180,'aggregate ccm'!$B13,'Undo Transpose'!BS$2:BS$181)</f>
        <v>0</v>
      </c>
      <c r="BT13">
        <f>SUMIF('Undo Transpose'!$A$2:$A$180,'aggregate ccm'!$B13,'Undo Transpose'!BT$2:BT$181)</f>
        <v>0</v>
      </c>
      <c r="BU13">
        <f>SUMIF('Undo Transpose'!$A$2:$A$180,'aggregate ccm'!$B13,'Undo Transpose'!BU$2:BU$181)</f>
        <v>0</v>
      </c>
      <c r="BV13">
        <f>SUMIF('Undo Transpose'!$A$2:$A$180,'aggregate ccm'!$B13,'Undo Transpose'!BV$2:BV$181)</f>
        <v>0</v>
      </c>
      <c r="BW13">
        <f>SUMIF('Undo Transpose'!$A$2:$A$180,'aggregate ccm'!$B13,'Undo Transpose'!BW$2:BW$181)</f>
        <v>0</v>
      </c>
      <c r="BX13">
        <f>SUMIF('Undo Transpose'!$A$2:$A$180,'aggregate ccm'!$B13,'Undo Transpose'!BX$2:BX$181)</f>
        <v>0</v>
      </c>
      <c r="BY13">
        <f>SUMIF('Undo Transpose'!$A$2:$A$180,'aggregate ccm'!$B13,'Undo Transpose'!BY$2:BY$181)</f>
        <v>0</v>
      </c>
      <c r="BZ13">
        <f>SUMIF('Undo Transpose'!$A$2:$A$180,'aggregate ccm'!$B13,'Undo Transpose'!BZ$2:BZ$181)</f>
        <v>0</v>
      </c>
      <c r="CA13">
        <f>SUMIF('Undo Transpose'!$A$2:$A$180,'aggregate ccm'!$B13,'Undo Transpose'!CA$2:CA$181)</f>
        <v>0</v>
      </c>
      <c r="CB13">
        <f>SUMIF('Undo Transpose'!$A$2:$A$180,'aggregate ccm'!$B13,'Undo Transpose'!CB$2:CB$181)</f>
        <v>0</v>
      </c>
      <c r="CC13">
        <f>SUMIF('Undo Transpose'!$A$2:$A$180,'aggregate ccm'!$B13,'Undo Transpose'!CC$2:CC$181)</f>
        <v>0</v>
      </c>
      <c r="CD13">
        <f>SUMIF('Undo Transpose'!$A$2:$A$180,'aggregate ccm'!$B13,'Undo Transpose'!CD$2:CD$181)</f>
        <v>0</v>
      </c>
      <c r="CE13">
        <f>SUMIF('Undo Transpose'!$A$2:$A$180,'aggregate ccm'!$B13,'Undo Transpose'!CE$2:CE$181)</f>
        <v>0</v>
      </c>
      <c r="CF13">
        <f>SUMIF('Undo Transpose'!$A$2:$A$180,'aggregate ccm'!$B13,'Undo Transpose'!CF$2:CF$181)</f>
        <v>0</v>
      </c>
      <c r="CG13">
        <f>SUMIF('Undo Transpose'!$A$2:$A$180,'aggregate ccm'!$B13,'Undo Transpose'!CG$2:CG$181)</f>
        <v>0</v>
      </c>
      <c r="CH13">
        <f>SUMIF('Undo Transpose'!$A$2:$A$180,'aggregate ccm'!$B13,'Undo Transpose'!CH$2:CH$181)</f>
        <v>0</v>
      </c>
      <c r="CI13">
        <f>SUMIF('Undo Transpose'!$A$2:$A$180,'aggregate ccm'!$B13,'Undo Transpose'!CI$2:CI$181)</f>
        <v>0</v>
      </c>
      <c r="CJ13">
        <f>SUMIF('Undo Transpose'!$A$2:$A$180,'aggregate ccm'!$B13,'Undo Transpose'!CJ$2:CJ$181)</f>
        <v>0</v>
      </c>
      <c r="CL13" s="74">
        <f t="shared" si="0"/>
        <v>2040</v>
      </c>
    </row>
    <row r="14" spans="1:90">
      <c r="B14" t="s">
        <v>669</v>
      </c>
      <c r="C14">
        <f>SUMIF('Undo Transpose'!$A$2:$A$180,'aggregate ccm'!$B14,'Undo Transpose'!C$2:C$181)</f>
        <v>0</v>
      </c>
      <c r="D14">
        <f>SUMIF('Undo Transpose'!$A$2:$A$180,'aggregate ccm'!$B14,'Undo Transpose'!D$2:D$181)</f>
        <v>0</v>
      </c>
      <c r="E14">
        <f>SUMIF('Undo Transpose'!$A$2:$A$180,'aggregate ccm'!$B14,'Undo Transpose'!E$2:E$181)</f>
        <v>0</v>
      </c>
      <c r="F14">
        <f>SUMIF('Undo Transpose'!$A$2:$A$180,'aggregate ccm'!$B14,'Undo Transpose'!F$2:F$181)</f>
        <v>0</v>
      </c>
      <c r="G14">
        <f>SUMIF('Undo Transpose'!$A$2:$A$180,'aggregate ccm'!$B14,'Undo Transpose'!G$2:G$181)</f>
        <v>0</v>
      </c>
      <c r="H14">
        <f>SUMIF('Undo Transpose'!$A$2:$A$180,'aggregate ccm'!$B14,'Undo Transpose'!H$2:H$181)</f>
        <v>0</v>
      </c>
      <c r="I14">
        <f>SUMIF('Undo Transpose'!$A$2:$A$180,'aggregate ccm'!$B14,'Undo Transpose'!I$2:I$181)</f>
        <v>0</v>
      </c>
      <c r="J14">
        <f>SUMIF('Undo Transpose'!$A$2:$A$180,'aggregate ccm'!$B14,'Undo Transpose'!J$2:J$181)</f>
        <v>0</v>
      </c>
      <c r="K14">
        <f>SUMIF('Undo Transpose'!$A$2:$A$180,'aggregate ccm'!$B14,'Undo Transpose'!K$2:K$181)</f>
        <v>0</v>
      </c>
      <c r="L14">
        <f>SUMIF('Undo Transpose'!$A$2:$A$180,'aggregate ccm'!$B14,'Undo Transpose'!L$2:L$181)</f>
        <v>0</v>
      </c>
      <c r="M14">
        <f>SUMIF('Undo Transpose'!$A$2:$A$180,'aggregate ccm'!$B14,'Undo Transpose'!M$2:M$181)</f>
        <v>0</v>
      </c>
      <c r="N14">
        <f>SUMIF('Undo Transpose'!$A$2:$A$180,'aggregate ccm'!$B14,'Undo Transpose'!N$2:N$181)</f>
        <v>0</v>
      </c>
      <c r="O14">
        <f>SUMIF('Undo Transpose'!$A$2:$A$180,'aggregate ccm'!$B14,'Undo Transpose'!O$2:O$181)</f>
        <v>0</v>
      </c>
      <c r="P14">
        <f>SUMIF('Undo Transpose'!$A$2:$A$180,'aggregate ccm'!$B14,'Undo Transpose'!P$2:P$181)</f>
        <v>0</v>
      </c>
      <c r="Q14">
        <f>SUMIF('Undo Transpose'!$A$2:$A$180,'aggregate ccm'!$B14,'Undo Transpose'!Q$2:Q$181)</f>
        <v>0</v>
      </c>
      <c r="R14">
        <f>SUMIF('Undo Transpose'!$A$2:$A$180,'aggregate ccm'!$B14,'Undo Transpose'!R$2:R$181)</f>
        <v>0</v>
      </c>
      <c r="S14">
        <f>SUMIF('Undo Transpose'!$A$2:$A$180,'aggregate ccm'!$B14,'Undo Transpose'!S$2:S$181)</f>
        <v>0</v>
      </c>
      <c r="T14">
        <f>SUMIF('Undo Transpose'!$A$2:$A$180,'aggregate ccm'!$B14,'Undo Transpose'!T$2:T$181)</f>
        <v>0</v>
      </c>
      <c r="U14">
        <f>SUMIF('Undo Transpose'!$A$2:$A$180,'aggregate ccm'!$B14,'Undo Transpose'!U$2:U$181)</f>
        <v>0</v>
      </c>
      <c r="V14">
        <f>SUMIF('Undo Transpose'!$A$2:$A$180,'aggregate ccm'!$B14,'Undo Transpose'!V$2:V$181)</f>
        <v>0</v>
      </c>
      <c r="W14">
        <f>SUMIF('Undo Transpose'!$A$2:$A$180,'aggregate ccm'!$B14,'Undo Transpose'!W$2:W$181)</f>
        <v>0</v>
      </c>
      <c r="X14">
        <f>SUMIF('Undo Transpose'!$A$2:$A$180,'aggregate ccm'!$B14,'Undo Transpose'!X$2:X$181)</f>
        <v>0</v>
      </c>
      <c r="Y14">
        <f>SUMIF('Undo Transpose'!$A$2:$A$180,'aggregate ccm'!$B14,'Undo Transpose'!Y$2:Y$181)</f>
        <v>0</v>
      </c>
      <c r="Z14">
        <f>SUMIF('Undo Transpose'!$A$2:$A$180,'aggregate ccm'!$B14,'Undo Transpose'!Z$2:Z$181)</f>
        <v>0</v>
      </c>
      <c r="AA14">
        <f>SUMIF('Undo Transpose'!$A$2:$A$180,'aggregate ccm'!$B14,'Undo Transpose'!AA$2:AA$181)</f>
        <v>0</v>
      </c>
      <c r="AB14">
        <f>SUMIF('Undo Transpose'!$A$2:$A$180,'aggregate ccm'!$B14,'Undo Transpose'!AB$2:AB$181)</f>
        <v>0</v>
      </c>
      <c r="AC14">
        <f>SUMIF('Undo Transpose'!$A$2:$A$180,'aggregate ccm'!$B14,'Undo Transpose'!AC$2:AC$181)</f>
        <v>0</v>
      </c>
      <c r="AD14">
        <f>SUMIF('Undo Transpose'!$A$2:$A$180,'aggregate ccm'!$B14,'Undo Transpose'!AD$2:AD$181)</f>
        <v>0</v>
      </c>
      <c r="AE14">
        <f>SUMIF('Undo Transpose'!$A$2:$A$180,'aggregate ccm'!$B14,'Undo Transpose'!AE$2:AE$181)</f>
        <v>0</v>
      </c>
      <c r="AF14">
        <f>SUMIF('Undo Transpose'!$A$2:$A$180,'aggregate ccm'!$B14,'Undo Transpose'!AF$2:AF$181)</f>
        <v>0</v>
      </c>
      <c r="AG14">
        <f>SUMIF('Undo Transpose'!$A$2:$A$180,'aggregate ccm'!$B14,'Undo Transpose'!AG$2:AG$181)</f>
        <v>0</v>
      </c>
      <c r="AH14">
        <f>SUMIF('Undo Transpose'!$A$2:$A$180,'aggregate ccm'!$B14,'Undo Transpose'!AH$2:AH$181)</f>
        <v>0</v>
      </c>
      <c r="AI14">
        <f>SUMIF('Undo Transpose'!$A$2:$A$180,'aggregate ccm'!$B14,'Undo Transpose'!AI$2:AI$181)</f>
        <v>0</v>
      </c>
      <c r="AJ14">
        <f>SUMIF('Undo Transpose'!$A$2:$A$180,'aggregate ccm'!$B14,'Undo Transpose'!AJ$2:AJ$181)</f>
        <v>0</v>
      </c>
      <c r="AK14">
        <f>SUMIF('Undo Transpose'!$A$2:$A$180,'aggregate ccm'!$B14,'Undo Transpose'!AK$2:AK$181)</f>
        <v>0</v>
      </c>
      <c r="AL14">
        <f>SUMIF('Undo Transpose'!$A$2:$A$180,'aggregate ccm'!$B14,'Undo Transpose'!AL$2:AL$181)</f>
        <v>0</v>
      </c>
      <c r="AM14">
        <f>SUMIF('Undo Transpose'!$A$2:$A$180,'aggregate ccm'!$B14,'Undo Transpose'!AM$2:AM$181)</f>
        <v>0</v>
      </c>
      <c r="AN14">
        <f>SUMIF('Undo Transpose'!$A$2:$A$180,'aggregate ccm'!$B14,'Undo Transpose'!AN$2:AN$181)</f>
        <v>0</v>
      </c>
      <c r="AO14">
        <f>SUMIF('Undo Transpose'!$A$2:$A$180,'aggregate ccm'!$B14,'Undo Transpose'!AO$2:AO$181)</f>
        <v>0</v>
      </c>
      <c r="AP14">
        <f>SUMIF('Undo Transpose'!$A$2:$A$180,'aggregate ccm'!$B14,'Undo Transpose'!AP$2:AP$181)</f>
        <v>0</v>
      </c>
      <c r="AQ14">
        <f>SUMIF('Undo Transpose'!$A$2:$A$180,'aggregate ccm'!$B14,'Undo Transpose'!AQ$2:AQ$181)</f>
        <v>0</v>
      </c>
      <c r="AR14">
        <f>SUMIF('Undo Transpose'!$A$2:$A$180,'aggregate ccm'!$B14,'Undo Transpose'!AR$2:AR$181)</f>
        <v>0</v>
      </c>
      <c r="AS14">
        <f>SUMIF('Undo Transpose'!$A$2:$A$180,'aggregate ccm'!$B14,'Undo Transpose'!AS$2:AS$181)</f>
        <v>0</v>
      </c>
      <c r="AT14">
        <f>SUMIF('Undo Transpose'!$A$2:$A$180,'aggregate ccm'!$B14,'Undo Transpose'!AT$2:AT$181)</f>
        <v>0</v>
      </c>
      <c r="AU14">
        <f>SUMIF('Undo Transpose'!$A$2:$A$180,'aggregate ccm'!$B14,'Undo Transpose'!AU$2:AU$181)</f>
        <v>0</v>
      </c>
      <c r="AV14">
        <f>SUMIF('Undo Transpose'!$A$2:$A$180,'aggregate ccm'!$B14,'Undo Transpose'!AV$2:AV$181)</f>
        <v>0</v>
      </c>
      <c r="AW14">
        <f>SUMIF('Undo Transpose'!$A$2:$A$180,'aggregate ccm'!$B14,'Undo Transpose'!AW$2:AW$181)</f>
        <v>0</v>
      </c>
      <c r="AX14">
        <f>SUMIF('Undo Transpose'!$A$2:$A$180,'aggregate ccm'!$B14,'Undo Transpose'!AX$2:AX$181)</f>
        <v>0</v>
      </c>
      <c r="AY14">
        <f>SUMIF('Undo Transpose'!$A$2:$A$180,'aggregate ccm'!$B14,'Undo Transpose'!AY$2:AY$181)</f>
        <v>0</v>
      </c>
      <c r="AZ14">
        <f>SUMIF('Undo Transpose'!$A$2:$A$180,'aggregate ccm'!$B14,'Undo Transpose'!AZ$2:AZ$181)</f>
        <v>0</v>
      </c>
      <c r="BA14">
        <f>SUMIF('Undo Transpose'!$A$2:$A$180,'aggregate ccm'!$B14,'Undo Transpose'!BA$2:BA$181)</f>
        <v>0</v>
      </c>
      <c r="BB14">
        <f>SUMIF('Undo Transpose'!$A$2:$A$180,'aggregate ccm'!$B14,'Undo Transpose'!BB$2:BB$181)</f>
        <v>0</v>
      </c>
      <c r="BC14">
        <f>SUMIF('Undo Transpose'!$A$2:$A$180,'aggregate ccm'!$B14,'Undo Transpose'!BC$2:BC$181)</f>
        <v>0</v>
      </c>
      <c r="BD14">
        <f>SUMIF('Undo Transpose'!$A$2:$A$180,'aggregate ccm'!$B14,'Undo Transpose'!BD$2:BD$181)</f>
        <v>0</v>
      </c>
      <c r="BE14">
        <f>SUMIF('Undo Transpose'!$A$2:$A$180,'aggregate ccm'!$B14,'Undo Transpose'!BE$2:BE$181)</f>
        <v>0</v>
      </c>
      <c r="BF14">
        <f>SUMIF('Undo Transpose'!$A$2:$A$180,'aggregate ccm'!$B14,'Undo Transpose'!BF$2:BF$181)</f>
        <v>0</v>
      </c>
      <c r="BG14">
        <f>SUMIF('Undo Transpose'!$A$2:$A$180,'aggregate ccm'!$B14,'Undo Transpose'!BG$2:BG$181)</f>
        <v>0</v>
      </c>
      <c r="BH14">
        <f>SUMIF('Undo Transpose'!$A$2:$A$180,'aggregate ccm'!$B14,'Undo Transpose'!BH$2:BH$181)</f>
        <v>0</v>
      </c>
      <c r="BI14">
        <f>SUMIF('Undo Transpose'!$A$2:$A$180,'aggregate ccm'!$B14,'Undo Transpose'!BI$2:BI$181)</f>
        <v>0</v>
      </c>
      <c r="BJ14">
        <f>SUMIF('Undo Transpose'!$A$2:$A$180,'aggregate ccm'!$B14,'Undo Transpose'!BJ$2:BJ$181)</f>
        <v>0</v>
      </c>
      <c r="BK14">
        <f>SUMIF('Undo Transpose'!$A$2:$A$180,'aggregate ccm'!$B14,'Undo Transpose'!BK$2:BK$181)</f>
        <v>0</v>
      </c>
      <c r="BL14">
        <f>SUMIF('Undo Transpose'!$A$2:$A$180,'aggregate ccm'!$B14,'Undo Transpose'!BL$2:BL$181)</f>
        <v>0</v>
      </c>
      <c r="BM14">
        <f>SUMIF('Undo Transpose'!$A$2:$A$180,'aggregate ccm'!$B14,'Undo Transpose'!BM$2:BM$181)</f>
        <v>0</v>
      </c>
      <c r="BN14">
        <f>SUMIF('Undo Transpose'!$A$2:$A$180,'aggregate ccm'!$B14,'Undo Transpose'!BN$2:BN$181)</f>
        <v>0</v>
      </c>
      <c r="BO14">
        <f>SUMIF('Undo Transpose'!$A$2:$A$180,'aggregate ccm'!$B14,'Undo Transpose'!BO$2:BO$181)</f>
        <v>0</v>
      </c>
      <c r="BP14">
        <f>SUMIF('Undo Transpose'!$A$2:$A$180,'aggregate ccm'!$B14,'Undo Transpose'!BP$2:BP$181)</f>
        <v>0</v>
      </c>
      <c r="BQ14">
        <f>SUMIF('Undo Transpose'!$A$2:$A$180,'aggregate ccm'!$B14,'Undo Transpose'!BQ$2:BQ$181)</f>
        <v>0</v>
      </c>
      <c r="BR14">
        <f>SUMIF('Undo Transpose'!$A$2:$A$180,'aggregate ccm'!$B14,'Undo Transpose'!BR$2:BR$181)</f>
        <v>0</v>
      </c>
      <c r="BS14">
        <f>SUMIF('Undo Transpose'!$A$2:$A$180,'aggregate ccm'!$B14,'Undo Transpose'!BS$2:BS$181)</f>
        <v>0</v>
      </c>
      <c r="BT14">
        <f>SUMIF('Undo Transpose'!$A$2:$A$180,'aggregate ccm'!$B14,'Undo Transpose'!BT$2:BT$181)</f>
        <v>0</v>
      </c>
      <c r="BU14">
        <f>SUMIF('Undo Transpose'!$A$2:$A$180,'aggregate ccm'!$B14,'Undo Transpose'!BU$2:BU$181)</f>
        <v>0</v>
      </c>
      <c r="BV14">
        <f>SUMIF('Undo Transpose'!$A$2:$A$180,'aggregate ccm'!$B14,'Undo Transpose'!BV$2:BV$181)</f>
        <v>0</v>
      </c>
      <c r="BW14">
        <f>SUMIF('Undo Transpose'!$A$2:$A$180,'aggregate ccm'!$B14,'Undo Transpose'!BW$2:BW$181)</f>
        <v>0</v>
      </c>
      <c r="BX14">
        <f>SUMIF('Undo Transpose'!$A$2:$A$180,'aggregate ccm'!$B14,'Undo Transpose'!BX$2:BX$181)</f>
        <v>0</v>
      </c>
      <c r="BY14">
        <f>SUMIF('Undo Transpose'!$A$2:$A$180,'aggregate ccm'!$B14,'Undo Transpose'!BY$2:BY$181)</f>
        <v>0</v>
      </c>
      <c r="BZ14">
        <f>SUMIF('Undo Transpose'!$A$2:$A$180,'aggregate ccm'!$B14,'Undo Transpose'!BZ$2:BZ$181)</f>
        <v>0</v>
      </c>
      <c r="CA14">
        <f>SUMIF('Undo Transpose'!$A$2:$A$180,'aggregate ccm'!$B14,'Undo Transpose'!CA$2:CA$181)</f>
        <v>0</v>
      </c>
      <c r="CB14">
        <f>SUMIF('Undo Transpose'!$A$2:$A$180,'aggregate ccm'!$B14,'Undo Transpose'!CB$2:CB$181)</f>
        <v>0</v>
      </c>
      <c r="CC14">
        <f>SUMIF('Undo Transpose'!$A$2:$A$180,'aggregate ccm'!$B14,'Undo Transpose'!CC$2:CC$181)</f>
        <v>0</v>
      </c>
      <c r="CD14">
        <f>SUMIF('Undo Transpose'!$A$2:$A$180,'aggregate ccm'!$B14,'Undo Transpose'!CD$2:CD$181)</f>
        <v>0</v>
      </c>
      <c r="CE14">
        <f>SUMIF('Undo Transpose'!$A$2:$A$180,'aggregate ccm'!$B14,'Undo Transpose'!CE$2:CE$181)</f>
        <v>0</v>
      </c>
      <c r="CF14">
        <f>SUMIF('Undo Transpose'!$A$2:$A$180,'aggregate ccm'!$B14,'Undo Transpose'!CF$2:CF$181)</f>
        <v>0</v>
      </c>
      <c r="CG14">
        <f>SUMIF('Undo Transpose'!$A$2:$A$180,'aggregate ccm'!$B14,'Undo Transpose'!CG$2:CG$181)</f>
        <v>0</v>
      </c>
      <c r="CH14">
        <f>SUMIF('Undo Transpose'!$A$2:$A$180,'aggregate ccm'!$B14,'Undo Transpose'!CH$2:CH$181)</f>
        <v>0</v>
      </c>
      <c r="CI14">
        <f>SUMIF('Undo Transpose'!$A$2:$A$180,'aggregate ccm'!$B14,'Undo Transpose'!CI$2:CI$181)</f>
        <v>0</v>
      </c>
      <c r="CJ14">
        <f>SUMIF('Undo Transpose'!$A$2:$A$180,'aggregate ccm'!$B14,'Undo Transpose'!CJ$2:CJ$181)</f>
        <v>0</v>
      </c>
      <c r="CL14" s="74">
        <f t="shared" si="0"/>
        <v>0</v>
      </c>
    </row>
    <row r="15" spans="1:90">
      <c r="B15" t="s">
        <v>667</v>
      </c>
      <c r="C15">
        <f>SUMIF('Undo Transpose'!$A$2:$A$180,'aggregate ccm'!$B15,'Undo Transpose'!C$2:C$181)</f>
        <v>0</v>
      </c>
      <c r="D15">
        <f>SUMIF('Undo Transpose'!$A$2:$A$180,'aggregate ccm'!$B15,'Undo Transpose'!D$2:D$181)</f>
        <v>0</v>
      </c>
      <c r="E15">
        <f>SUMIF('Undo Transpose'!$A$2:$A$180,'aggregate ccm'!$B15,'Undo Transpose'!E$2:E$181)</f>
        <v>0</v>
      </c>
      <c r="F15">
        <f>SUMIF('Undo Transpose'!$A$2:$A$180,'aggregate ccm'!$B15,'Undo Transpose'!F$2:F$181)</f>
        <v>0</v>
      </c>
      <c r="G15">
        <f>SUMIF('Undo Transpose'!$A$2:$A$180,'aggregate ccm'!$B15,'Undo Transpose'!G$2:G$181)</f>
        <v>0</v>
      </c>
      <c r="H15">
        <f>SUMIF('Undo Transpose'!$A$2:$A$180,'aggregate ccm'!$B15,'Undo Transpose'!H$2:H$181)</f>
        <v>0</v>
      </c>
      <c r="I15">
        <f>SUMIF('Undo Transpose'!$A$2:$A$180,'aggregate ccm'!$B15,'Undo Transpose'!I$2:I$181)</f>
        <v>0</v>
      </c>
      <c r="J15">
        <f>SUMIF('Undo Transpose'!$A$2:$A$180,'aggregate ccm'!$B15,'Undo Transpose'!J$2:J$181)</f>
        <v>0</v>
      </c>
      <c r="K15">
        <f>SUMIF('Undo Transpose'!$A$2:$A$180,'aggregate ccm'!$B15,'Undo Transpose'!K$2:K$181)</f>
        <v>0</v>
      </c>
      <c r="L15">
        <f>SUMIF('Undo Transpose'!$A$2:$A$180,'aggregate ccm'!$B15,'Undo Transpose'!L$2:L$181)</f>
        <v>0</v>
      </c>
      <c r="M15">
        <f>SUMIF('Undo Transpose'!$A$2:$A$180,'aggregate ccm'!$B15,'Undo Transpose'!M$2:M$181)</f>
        <v>0</v>
      </c>
      <c r="N15">
        <f>SUMIF('Undo Transpose'!$A$2:$A$180,'aggregate ccm'!$B15,'Undo Transpose'!N$2:N$181)</f>
        <v>0</v>
      </c>
      <c r="O15">
        <f>SUMIF('Undo Transpose'!$A$2:$A$180,'aggregate ccm'!$B15,'Undo Transpose'!O$2:O$181)</f>
        <v>0</v>
      </c>
      <c r="P15">
        <f>SUMIF('Undo Transpose'!$A$2:$A$180,'aggregate ccm'!$B15,'Undo Transpose'!P$2:P$181)</f>
        <v>0</v>
      </c>
      <c r="Q15">
        <f>SUMIF('Undo Transpose'!$A$2:$A$180,'aggregate ccm'!$B15,'Undo Transpose'!Q$2:Q$181)</f>
        <v>0</v>
      </c>
      <c r="R15">
        <f>SUMIF('Undo Transpose'!$A$2:$A$180,'aggregate ccm'!$B15,'Undo Transpose'!R$2:R$181)</f>
        <v>0</v>
      </c>
      <c r="S15">
        <f>SUMIF('Undo Transpose'!$A$2:$A$180,'aggregate ccm'!$B15,'Undo Transpose'!S$2:S$181)</f>
        <v>0</v>
      </c>
      <c r="T15">
        <f>SUMIF('Undo Transpose'!$A$2:$A$180,'aggregate ccm'!$B15,'Undo Transpose'!T$2:T$181)</f>
        <v>0</v>
      </c>
      <c r="U15">
        <f>SUMIF('Undo Transpose'!$A$2:$A$180,'aggregate ccm'!$B15,'Undo Transpose'!U$2:U$181)</f>
        <v>0</v>
      </c>
      <c r="V15">
        <f>SUMIF('Undo Transpose'!$A$2:$A$180,'aggregate ccm'!$B15,'Undo Transpose'!V$2:V$181)</f>
        <v>0</v>
      </c>
      <c r="W15">
        <f>SUMIF('Undo Transpose'!$A$2:$A$180,'aggregate ccm'!$B15,'Undo Transpose'!W$2:W$181)</f>
        <v>0</v>
      </c>
      <c r="X15">
        <f>SUMIF('Undo Transpose'!$A$2:$A$180,'aggregate ccm'!$B15,'Undo Transpose'!X$2:X$181)</f>
        <v>0</v>
      </c>
      <c r="Y15">
        <f>SUMIF('Undo Transpose'!$A$2:$A$180,'aggregate ccm'!$B15,'Undo Transpose'!Y$2:Y$181)</f>
        <v>0</v>
      </c>
      <c r="Z15">
        <f>SUMIF('Undo Transpose'!$A$2:$A$180,'aggregate ccm'!$B15,'Undo Transpose'!Z$2:Z$181)</f>
        <v>0</v>
      </c>
      <c r="AA15">
        <f>SUMIF('Undo Transpose'!$A$2:$A$180,'aggregate ccm'!$B15,'Undo Transpose'!AA$2:AA$181)</f>
        <v>0</v>
      </c>
      <c r="AB15">
        <f>SUMIF('Undo Transpose'!$A$2:$A$180,'aggregate ccm'!$B15,'Undo Transpose'!AB$2:AB$181)</f>
        <v>0</v>
      </c>
      <c r="AC15">
        <f>SUMIF('Undo Transpose'!$A$2:$A$180,'aggregate ccm'!$B15,'Undo Transpose'!AC$2:AC$181)</f>
        <v>0</v>
      </c>
      <c r="AD15">
        <f>SUMIF('Undo Transpose'!$A$2:$A$180,'aggregate ccm'!$B15,'Undo Transpose'!AD$2:AD$181)</f>
        <v>0</v>
      </c>
      <c r="AE15">
        <f>SUMIF('Undo Transpose'!$A$2:$A$180,'aggregate ccm'!$B15,'Undo Transpose'!AE$2:AE$181)</f>
        <v>0</v>
      </c>
      <c r="AF15">
        <f>SUMIF('Undo Transpose'!$A$2:$A$180,'aggregate ccm'!$B15,'Undo Transpose'!AF$2:AF$181)</f>
        <v>0</v>
      </c>
      <c r="AG15">
        <f>SUMIF('Undo Transpose'!$A$2:$A$180,'aggregate ccm'!$B15,'Undo Transpose'!AG$2:AG$181)</f>
        <v>0</v>
      </c>
      <c r="AH15">
        <f>SUMIF('Undo Transpose'!$A$2:$A$180,'aggregate ccm'!$B15,'Undo Transpose'!AH$2:AH$181)</f>
        <v>0</v>
      </c>
      <c r="AI15">
        <f>SUMIF('Undo Transpose'!$A$2:$A$180,'aggregate ccm'!$B15,'Undo Transpose'!AI$2:AI$181)</f>
        <v>0</v>
      </c>
      <c r="AJ15">
        <f>SUMIF('Undo Transpose'!$A$2:$A$180,'aggregate ccm'!$B15,'Undo Transpose'!AJ$2:AJ$181)</f>
        <v>0</v>
      </c>
      <c r="AK15">
        <f>SUMIF('Undo Transpose'!$A$2:$A$180,'aggregate ccm'!$B15,'Undo Transpose'!AK$2:AK$181)</f>
        <v>0</v>
      </c>
      <c r="AL15">
        <f>SUMIF('Undo Transpose'!$A$2:$A$180,'aggregate ccm'!$B15,'Undo Transpose'!AL$2:AL$181)</f>
        <v>0</v>
      </c>
      <c r="AM15">
        <f>SUMIF('Undo Transpose'!$A$2:$A$180,'aggregate ccm'!$B15,'Undo Transpose'!AM$2:AM$181)</f>
        <v>0</v>
      </c>
      <c r="AN15">
        <f>SUMIF('Undo Transpose'!$A$2:$A$180,'aggregate ccm'!$B15,'Undo Transpose'!AN$2:AN$181)</f>
        <v>0</v>
      </c>
      <c r="AO15">
        <f>SUMIF('Undo Transpose'!$A$2:$A$180,'aggregate ccm'!$B15,'Undo Transpose'!AO$2:AO$181)</f>
        <v>0</v>
      </c>
      <c r="AP15">
        <f>SUMIF('Undo Transpose'!$A$2:$A$180,'aggregate ccm'!$B15,'Undo Transpose'!AP$2:AP$181)</f>
        <v>0</v>
      </c>
      <c r="AQ15">
        <f>SUMIF('Undo Transpose'!$A$2:$A$180,'aggregate ccm'!$B15,'Undo Transpose'!AQ$2:AQ$181)</f>
        <v>0</v>
      </c>
      <c r="AR15">
        <f>SUMIF('Undo Transpose'!$A$2:$A$180,'aggregate ccm'!$B15,'Undo Transpose'!AR$2:AR$181)</f>
        <v>0</v>
      </c>
      <c r="AS15">
        <f>SUMIF('Undo Transpose'!$A$2:$A$180,'aggregate ccm'!$B15,'Undo Transpose'!AS$2:AS$181)</f>
        <v>0</v>
      </c>
      <c r="AT15">
        <f>SUMIF('Undo Transpose'!$A$2:$A$180,'aggregate ccm'!$B15,'Undo Transpose'!AT$2:AT$181)</f>
        <v>0</v>
      </c>
      <c r="AU15">
        <f>SUMIF('Undo Transpose'!$A$2:$A$180,'aggregate ccm'!$B15,'Undo Transpose'!AU$2:AU$181)</f>
        <v>0</v>
      </c>
      <c r="AV15">
        <f>SUMIF('Undo Transpose'!$A$2:$A$180,'aggregate ccm'!$B15,'Undo Transpose'!AV$2:AV$181)</f>
        <v>0</v>
      </c>
      <c r="AW15">
        <f>SUMIF('Undo Transpose'!$A$2:$A$180,'aggregate ccm'!$B15,'Undo Transpose'!AW$2:AW$181)</f>
        <v>0</v>
      </c>
      <c r="AX15">
        <f>SUMIF('Undo Transpose'!$A$2:$A$180,'aggregate ccm'!$B15,'Undo Transpose'!AX$2:AX$181)</f>
        <v>0</v>
      </c>
      <c r="AY15">
        <f>SUMIF('Undo Transpose'!$A$2:$A$180,'aggregate ccm'!$B15,'Undo Transpose'!AY$2:AY$181)</f>
        <v>0</v>
      </c>
      <c r="AZ15">
        <f>SUMIF('Undo Transpose'!$A$2:$A$180,'aggregate ccm'!$B15,'Undo Transpose'!AZ$2:AZ$181)</f>
        <v>0</v>
      </c>
      <c r="BA15">
        <f>SUMIF('Undo Transpose'!$A$2:$A$180,'aggregate ccm'!$B15,'Undo Transpose'!BA$2:BA$181)</f>
        <v>0</v>
      </c>
      <c r="BB15">
        <f>SUMIF('Undo Transpose'!$A$2:$A$180,'aggregate ccm'!$B15,'Undo Transpose'!BB$2:BB$181)</f>
        <v>0</v>
      </c>
      <c r="BC15">
        <f>SUMIF('Undo Transpose'!$A$2:$A$180,'aggregate ccm'!$B15,'Undo Transpose'!BC$2:BC$181)</f>
        <v>0</v>
      </c>
      <c r="BD15">
        <f>SUMIF('Undo Transpose'!$A$2:$A$180,'aggregate ccm'!$B15,'Undo Transpose'!BD$2:BD$181)</f>
        <v>0</v>
      </c>
      <c r="BE15">
        <f>SUMIF('Undo Transpose'!$A$2:$A$180,'aggregate ccm'!$B15,'Undo Transpose'!BE$2:BE$181)</f>
        <v>0</v>
      </c>
      <c r="BF15">
        <f>SUMIF('Undo Transpose'!$A$2:$A$180,'aggregate ccm'!$B15,'Undo Transpose'!BF$2:BF$181)</f>
        <v>0</v>
      </c>
      <c r="BG15">
        <f>SUMIF('Undo Transpose'!$A$2:$A$180,'aggregate ccm'!$B15,'Undo Transpose'!BG$2:BG$181)</f>
        <v>0</v>
      </c>
      <c r="BH15">
        <f>SUMIF('Undo Transpose'!$A$2:$A$180,'aggregate ccm'!$B15,'Undo Transpose'!BH$2:BH$181)</f>
        <v>0</v>
      </c>
      <c r="BI15">
        <f>SUMIF('Undo Transpose'!$A$2:$A$180,'aggregate ccm'!$B15,'Undo Transpose'!BI$2:BI$181)</f>
        <v>0</v>
      </c>
      <c r="BJ15">
        <f>SUMIF('Undo Transpose'!$A$2:$A$180,'aggregate ccm'!$B15,'Undo Transpose'!BJ$2:BJ$181)</f>
        <v>0</v>
      </c>
      <c r="BK15">
        <f>SUMIF('Undo Transpose'!$A$2:$A$180,'aggregate ccm'!$B15,'Undo Transpose'!BK$2:BK$181)</f>
        <v>0</v>
      </c>
      <c r="BL15">
        <f>SUMIF('Undo Transpose'!$A$2:$A$180,'aggregate ccm'!$B15,'Undo Transpose'!BL$2:BL$181)</f>
        <v>0</v>
      </c>
      <c r="BM15">
        <f>SUMIF('Undo Transpose'!$A$2:$A$180,'aggregate ccm'!$B15,'Undo Transpose'!BM$2:BM$181)</f>
        <v>0</v>
      </c>
      <c r="BN15">
        <f>SUMIF('Undo Transpose'!$A$2:$A$180,'aggregate ccm'!$B15,'Undo Transpose'!BN$2:BN$181)</f>
        <v>0</v>
      </c>
      <c r="BO15">
        <f>SUMIF('Undo Transpose'!$A$2:$A$180,'aggregate ccm'!$B15,'Undo Transpose'!BO$2:BO$181)</f>
        <v>0</v>
      </c>
      <c r="BP15">
        <f>SUMIF('Undo Transpose'!$A$2:$A$180,'aggregate ccm'!$B15,'Undo Transpose'!BP$2:BP$181)</f>
        <v>0</v>
      </c>
      <c r="BQ15">
        <f>SUMIF('Undo Transpose'!$A$2:$A$180,'aggregate ccm'!$B15,'Undo Transpose'!BQ$2:BQ$181)</f>
        <v>0</v>
      </c>
      <c r="BR15">
        <f>SUMIF('Undo Transpose'!$A$2:$A$180,'aggregate ccm'!$B15,'Undo Transpose'!BR$2:BR$181)</f>
        <v>0</v>
      </c>
      <c r="BS15">
        <f>SUMIF('Undo Transpose'!$A$2:$A$180,'aggregate ccm'!$B15,'Undo Transpose'!BS$2:BS$181)</f>
        <v>0</v>
      </c>
      <c r="BT15">
        <f>SUMIF('Undo Transpose'!$A$2:$A$180,'aggregate ccm'!$B15,'Undo Transpose'!BT$2:BT$181)</f>
        <v>0</v>
      </c>
      <c r="BU15">
        <f>SUMIF('Undo Transpose'!$A$2:$A$180,'aggregate ccm'!$B15,'Undo Transpose'!BU$2:BU$181)</f>
        <v>0</v>
      </c>
      <c r="BV15">
        <f>SUMIF('Undo Transpose'!$A$2:$A$180,'aggregate ccm'!$B15,'Undo Transpose'!BV$2:BV$181)</f>
        <v>0</v>
      </c>
      <c r="BW15">
        <f>SUMIF('Undo Transpose'!$A$2:$A$180,'aggregate ccm'!$B15,'Undo Transpose'!BW$2:BW$181)</f>
        <v>0</v>
      </c>
      <c r="BX15">
        <f>SUMIF('Undo Transpose'!$A$2:$A$180,'aggregate ccm'!$B15,'Undo Transpose'!BX$2:BX$181)</f>
        <v>0</v>
      </c>
      <c r="BY15">
        <f>SUMIF('Undo Transpose'!$A$2:$A$180,'aggregate ccm'!$B15,'Undo Transpose'!BY$2:BY$181)</f>
        <v>0</v>
      </c>
      <c r="BZ15">
        <f>SUMIF('Undo Transpose'!$A$2:$A$180,'aggregate ccm'!$B15,'Undo Transpose'!BZ$2:BZ$181)</f>
        <v>0</v>
      </c>
      <c r="CA15">
        <f>SUMIF('Undo Transpose'!$A$2:$A$180,'aggregate ccm'!$B15,'Undo Transpose'!CA$2:CA$181)</f>
        <v>0</v>
      </c>
      <c r="CB15">
        <f>SUMIF('Undo Transpose'!$A$2:$A$180,'aggregate ccm'!$B15,'Undo Transpose'!CB$2:CB$181)</f>
        <v>0</v>
      </c>
      <c r="CC15">
        <f>SUMIF('Undo Transpose'!$A$2:$A$180,'aggregate ccm'!$B15,'Undo Transpose'!CC$2:CC$181)</f>
        <v>0</v>
      </c>
      <c r="CD15">
        <f>SUMIF('Undo Transpose'!$A$2:$A$180,'aggregate ccm'!$B15,'Undo Transpose'!CD$2:CD$181)</f>
        <v>0</v>
      </c>
      <c r="CE15">
        <f>SUMIF('Undo Transpose'!$A$2:$A$180,'aggregate ccm'!$B15,'Undo Transpose'!CE$2:CE$181)</f>
        <v>0</v>
      </c>
      <c r="CF15">
        <f>SUMIF('Undo Transpose'!$A$2:$A$180,'aggregate ccm'!$B15,'Undo Transpose'!CF$2:CF$181)</f>
        <v>0</v>
      </c>
      <c r="CG15">
        <f>SUMIF('Undo Transpose'!$A$2:$A$180,'aggregate ccm'!$B15,'Undo Transpose'!CG$2:CG$181)</f>
        <v>0</v>
      </c>
      <c r="CH15">
        <f>SUMIF('Undo Transpose'!$A$2:$A$180,'aggregate ccm'!$B15,'Undo Transpose'!CH$2:CH$181)</f>
        <v>0</v>
      </c>
      <c r="CI15">
        <f>SUMIF('Undo Transpose'!$A$2:$A$180,'aggregate ccm'!$B15,'Undo Transpose'!CI$2:CI$181)</f>
        <v>0</v>
      </c>
      <c r="CJ15">
        <f>SUMIF('Undo Transpose'!$A$2:$A$180,'aggregate ccm'!$B15,'Undo Transpose'!CJ$2:CJ$181)</f>
        <v>0</v>
      </c>
      <c r="CL15" s="74">
        <f t="shared" si="0"/>
        <v>0</v>
      </c>
    </row>
    <row r="16" spans="1:90">
      <c r="B16" t="s">
        <v>668</v>
      </c>
      <c r="C16">
        <f>SUMIF('Undo Transpose'!$A$2:$A$180,'aggregate ccm'!$B16,'Undo Transpose'!C$2:C$181)</f>
        <v>0</v>
      </c>
      <c r="D16">
        <f>SUMIF('Undo Transpose'!$A$2:$A$180,'aggregate ccm'!$B16,'Undo Transpose'!D$2:D$181)</f>
        <v>0</v>
      </c>
      <c r="E16">
        <f>SUMIF('Undo Transpose'!$A$2:$A$180,'aggregate ccm'!$B16,'Undo Transpose'!E$2:E$181)</f>
        <v>0</v>
      </c>
      <c r="F16">
        <f>SUMIF('Undo Transpose'!$A$2:$A$180,'aggregate ccm'!$B16,'Undo Transpose'!F$2:F$181)</f>
        <v>0</v>
      </c>
      <c r="G16">
        <f>SUMIF('Undo Transpose'!$A$2:$A$180,'aggregate ccm'!$B16,'Undo Transpose'!G$2:G$181)</f>
        <v>0</v>
      </c>
      <c r="H16">
        <f>SUMIF('Undo Transpose'!$A$2:$A$180,'aggregate ccm'!$B16,'Undo Transpose'!H$2:H$181)</f>
        <v>0</v>
      </c>
      <c r="I16">
        <f>SUMIF('Undo Transpose'!$A$2:$A$180,'aggregate ccm'!$B16,'Undo Transpose'!I$2:I$181)</f>
        <v>0</v>
      </c>
      <c r="J16">
        <f>SUMIF('Undo Transpose'!$A$2:$A$180,'aggregate ccm'!$B16,'Undo Transpose'!J$2:J$181)</f>
        <v>0</v>
      </c>
      <c r="K16">
        <f>SUMIF('Undo Transpose'!$A$2:$A$180,'aggregate ccm'!$B16,'Undo Transpose'!K$2:K$181)</f>
        <v>0</v>
      </c>
      <c r="L16">
        <f>SUMIF('Undo Transpose'!$A$2:$A$180,'aggregate ccm'!$B16,'Undo Transpose'!L$2:L$181)</f>
        <v>0</v>
      </c>
      <c r="M16">
        <f>SUMIF('Undo Transpose'!$A$2:$A$180,'aggregate ccm'!$B16,'Undo Transpose'!M$2:M$181)</f>
        <v>0</v>
      </c>
      <c r="N16">
        <f>SUMIF('Undo Transpose'!$A$2:$A$180,'aggregate ccm'!$B16,'Undo Transpose'!N$2:N$181)</f>
        <v>0</v>
      </c>
      <c r="O16">
        <f>SUMIF('Undo Transpose'!$A$2:$A$180,'aggregate ccm'!$B16,'Undo Transpose'!O$2:O$181)</f>
        <v>0</v>
      </c>
      <c r="P16">
        <f>SUMIF('Undo Transpose'!$A$2:$A$180,'aggregate ccm'!$B16,'Undo Transpose'!P$2:P$181)</f>
        <v>0</v>
      </c>
      <c r="Q16">
        <f>SUMIF('Undo Transpose'!$A$2:$A$180,'aggregate ccm'!$B16,'Undo Transpose'!Q$2:Q$181)</f>
        <v>0</v>
      </c>
      <c r="R16">
        <f>SUMIF('Undo Transpose'!$A$2:$A$180,'aggregate ccm'!$B16,'Undo Transpose'!R$2:R$181)</f>
        <v>0</v>
      </c>
      <c r="S16">
        <f>SUMIF('Undo Transpose'!$A$2:$A$180,'aggregate ccm'!$B16,'Undo Transpose'!S$2:S$181)</f>
        <v>0</v>
      </c>
      <c r="T16">
        <f>SUMIF('Undo Transpose'!$A$2:$A$180,'aggregate ccm'!$B16,'Undo Transpose'!T$2:T$181)</f>
        <v>0</v>
      </c>
      <c r="U16">
        <f>SUMIF('Undo Transpose'!$A$2:$A$180,'aggregate ccm'!$B16,'Undo Transpose'!U$2:U$181)</f>
        <v>0</v>
      </c>
      <c r="V16">
        <f>SUMIF('Undo Transpose'!$A$2:$A$180,'aggregate ccm'!$B16,'Undo Transpose'!V$2:V$181)</f>
        <v>0</v>
      </c>
      <c r="W16">
        <f>SUMIF('Undo Transpose'!$A$2:$A$180,'aggregate ccm'!$B16,'Undo Transpose'!W$2:W$181)</f>
        <v>0</v>
      </c>
      <c r="X16">
        <f>SUMIF('Undo Transpose'!$A$2:$A$180,'aggregate ccm'!$B16,'Undo Transpose'!X$2:X$181)</f>
        <v>0</v>
      </c>
      <c r="Y16">
        <f>SUMIF('Undo Transpose'!$A$2:$A$180,'aggregate ccm'!$B16,'Undo Transpose'!Y$2:Y$181)</f>
        <v>0</v>
      </c>
      <c r="Z16">
        <f>SUMIF('Undo Transpose'!$A$2:$A$180,'aggregate ccm'!$B16,'Undo Transpose'!Z$2:Z$181)</f>
        <v>0</v>
      </c>
      <c r="AA16">
        <f>SUMIF('Undo Transpose'!$A$2:$A$180,'aggregate ccm'!$B16,'Undo Transpose'!AA$2:AA$181)</f>
        <v>0</v>
      </c>
      <c r="AB16">
        <f>SUMIF('Undo Transpose'!$A$2:$A$180,'aggregate ccm'!$B16,'Undo Transpose'!AB$2:AB$181)</f>
        <v>0</v>
      </c>
      <c r="AC16">
        <f>SUMIF('Undo Transpose'!$A$2:$A$180,'aggregate ccm'!$B16,'Undo Transpose'!AC$2:AC$181)</f>
        <v>0</v>
      </c>
      <c r="AD16">
        <f>SUMIF('Undo Transpose'!$A$2:$A$180,'aggregate ccm'!$B16,'Undo Transpose'!AD$2:AD$181)</f>
        <v>0</v>
      </c>
      <c r="AE16">
        <f>SUMIF('Undo Transpose'!$A$2:$A$180,'aggregate ccm'!$B16,'Undo Transpose'!AE$2:AE$181)</f>
        <v>0</v>
      </c>
      <c r="AF16">
        <f>SUMIF('Undo Transpose'!$A$2:$A$180,'aggregate ccm'!$B16,'Undo Transpose'!AF$2:AF$181)</f>
        <v>0</v>
      </c>
      <c r="AG16">
        <f>SUMIF('Undo Transpose'!$A$2:$A$180,'aggregate ccm'!$B16,'Undo Transpose'!AG$2:AG$181)</f>
        <v>0</v>
      </c>
      <c r="AH16">
        <f>SUMIF('Undo Transpose'!$A$2:$A$180,'aggregate ccm'!$B16,'Undo Transpose'!AH$2:AH$181)</f>
        <v>0</v>
      </c>
      <c r="AI16">
        <f>SUMIF('Undo Transpose'!$A$2:$A$180,'aggregate ccm'!$B16,'Undo Transpose'!AI$2:AI$181)</f>
        <v>0</v>
      </c>
      <c r="AJ16">
        <f>SUMIF('Undo Transpose'!$A$2:$A$180,'aggregate ccm'!$B16,'Undo Transpose'!AJ$2:AJ$181)</f>
        <v>0</v>
      </c>
      <c r="AK16">
        <f>SUMIF('Undo Transpose'!$A$2:$A$180,'aggregate ccm'!$B16,'Undo Transpose'!AK$2:AK$181)</f>
        <v>0</v>
      </c>
      <c r="AL16">
        <f>SUMIF('Undo Transpose'!$A$2:$A$180,'aggregate ccm'!$B16,'Undo Transpose'!AL$2:AL$181)</f>
        <v>0</v>
      </c>
      <c r="AM16">
        <f>SUMIF('Undo Transpose'!$A$2:$A$180,'aggregate ccm'!$B16,'Undo Transpose'!AM$2:AM$181)</f>
        <v>0</v>
      </c>
      <c r="AN16">
        <f>SUMIF('Undo Transpose'!$A$2:$A$180,'aggregate ccm'!$B16,'Undo Transpose'!AN$2:AN$181)</f>
        <v>0</v>
      </c>
      <c r="AO16">
        <f>SUMIF('Undo Transpose'!$A$2:$A$180,'aggregate ccm'!$B16,'Undo Transpose'!AO$2:AO$181)</f>
        <v>0</v>
      </c>
      <c r="AP16">
        <f>SUMIF('Undo Transpose'!$A$2:$A$180,'aggregate ccm'!$B16,'Undo Transpose'!AP$2:AP$181)</f>
        <v>0</v>
      </c>
      <c r="AQ16">
        <f>SUMIF('Undo Transpose'!$A$2:$A$180,'aggregate ccm'!$B16,'Undo Transpose'!AQ$2:AQ$181)</f>
        <v>0</v>
      </c>
      <c r="AR16">
        <f>SUMIF('Undo Transpose'!$A$2:$A$180,'aggregate ccm'!$B16,'Undo Transpose'!AR$2:AR$181)</f>
        <v>0</v>
      </c>
      <c r="AS16">
        <f>SUMIF('Undo Transpose'!$A$2:$A$180,'aggregate ccm'!$B16,'Undo Transpose'!AS$2:AS$181)</f>
        <v>0</v>
      </c>
      <c r="AT16">
        <f>SUMIF('Undo Transpose'!$A$2:$A$180,'aggregate ccm'!$B16,'Undo Transpose'!AT$2:AT$181)</f>
        <v>0</v>
      </c>
      <c r="AU16">
        <f>SUMIF('Undo Transpose'!$A$2:$A$180,'aggregate ccm'!$B16,'Undo Transpose'!AU$2:AU$181)</f>
        <v>0</v>
      </c>
      <c r="AV16">
        <f>SUMIF('Undo Transpose'!$A$2:$A$180,'aggregate ccm'!$B16,'Undo Transpose'!AV$2:AV$181)</f>
        <v>0</v>
      </c>
      <c r="AW16">
        <f>SUMIF('Undo Transpose'!$A$2:$A$180,'aggregate ccm'!$B16,'Undo Transpose'!AW$2:AW$181)</f>
        <v>0</v>
      </c>
      <c r="AX16">
        <f>SUMIF('Undo Transpose'!$A$2:$A$180,'aggregate ccm'!$B16,'Undo Transpose'!AX$2:AX$181)</f>
        <v>0</v>
      </c>
      <c r="AY16">
        <f>SUMIF('Undo Transpose'!$A$2:$A$180,'aggregate ccm'!$B16,'Undo Transpose'!AY$2:AY$181)</f>
        <v>0</v>
      </c>
      <c r="AZ16">
        <f>SUMIF('Undo Transpose'!$A$2:$A$180,'aggregate ccm'!$B16,'Undo Transpose'!AZ$2:AZ$181)</f>
        <v>0</v>
      </c>
      <c r="BA16">
        <f>SUMIF('Undo Transpose'!$A$2:$A$180,'aggregate ccm'!$B16,'Undo Transpose'!BA$2:BA$181)</f>
        <v>0</v>
      </c>
      <c r="BB16">
        <f>SUMIF('Undo Transpose'!$A$2:$A$180,'aggregate ccm'!$B16,'Undo Transpose'!BB$2:BB$181)</f>
        <v>0</v>
      </c>
      <c r="BC16">
        <f>SUMIF('Undo Transpose'!$A$2:$A$180,'aggregate ccm'!$B16,'Undo Transpose'!BC$2:BC$181)</f>
        <v>0</v>
      </c>
      <c r="BD16">
        <f>SUMIF('Undo Transpose'!$A$2:$A$180,'aggregate ccm'!$B16,'Undo Transpose'!BD$2:BD$181)</f>
        <v>0</v>
      </c>
      <c r="BE16">
        <f>SUMIF('Undo Transpose'!$A$2:$A$180,'aggregate ccm'!$B16,'Undo Transpose'!BE$2:BE$181)</f>
        <v>0</v>
      </c>
      <c r="BF16">
        <f>SUMIF('Undo Transpose'!$A$2:$A$180,'aggregate ccm'!$B16,'Undo Transpose'!BF$2:BF$181)</f>
        <v>0</v>
      </c>
      <c r="BG16">
        <f>SUMIF('Undo Transpose'!$A$2:$A$180,'aggregate ccm'!$B16,'Undo Transpose'!BG$2:BG$181)</f>
        <v>0</v>
      </c>
      <c r="BH16">
        <f>SUMIF('Undo Transpose'!$A$2:$A$180,'aggregate ccm'!$B16,'Undo Transpose'!BH$2:BH$181)</f>
        <v>0</v>
      </c>
      <c r="BI16">
        <f>SUMIF('Undo Transpose'!$A$2:$A$180,'aggregate ccm'!$B16,'Undo Transpose'!BI$2:BI$181)</f>
        <v>0</v>
      </c>
      <c r="BJ16">
        <f>SUMIF('Undo Transpose'!$A$2:$A$180,'aggregate ccm'!$B16,'Undo Transpose'!BJ$2:BJ$181)</f>
        <v>0</v>
      </c>
      <c r="BK16">
        <f>SUMIF('Undo Transpose'!$A$2:$A$180,'aggregate ccm'!$B16,'Undo Transpose'!BK$2:BK$181)</f>
        <v>0</v>
      </c>
      <c r="BL16">
        <f>SUMIF('Undo Transpose'!$A$2:$A$180,'aggregate ccm'!$B16,'Undo Transpose'!BL$2:BL$181)</f>
        <v>0</v>
      </c>
      <c r="BM16">
        <f>SUMIF('Undo Transpose'!$A$2:$A$180,'aggregate ccm'!$B16,'Undo Transpose'!BM$2:BM$181)</f>
        <v>0</v>
      </c>
      <c r="BN16">
        <f>SUMIF('Undo Transpose'!$A$2:$A$180,'aggregate ccm'!$B16,'Undo Transpose'!BN$2:BN$181)</f>
        <v>0</v>
      </c>
      <c r="BO16">
        <f>SUMIF('Undo Transpose'!$A$2:$A$180,'aggregate ccm'!$B16,'Undo Transpose'!BO$2:BO$181)</f>
        <v>0</v>
      </c>
      <c r="BP16">
        <f>SUMIF('Undo Transpose'!$A$2:$A$180,'aggregate ccm'!$B16,'Undo Transpose'!BP$2:BP$181)</f>
        <v>0</v>
      </c>
      <c r="BQ16">
        <f>SUMIF('Undo Transpose'!$A$2:$A$180,'aggregate ccm'!$B16,'Undo Transpose'!BQ$2:BQ$181)</f>
        <v>0</v>
      </c>
      <c r="BR16">
        <f>SUMIF('Undo Transpose'!$A$2:$A$180,'aggregate ccm'!$B16,'Undo Transpose'!BR$2:BR$181)</f>
        <v>0</v>
      </c>
      <c r="BS16">
        <f>SUMIF('Undo Transpose'!$A$2:$A$180,'aggregate ccm'!$B16,'Undo Transpose'!BS$2:BS$181)</f>
        <v>0</v>
      </c>
      <c r="BT16">
        <f>SUMIF('Undo Transpose'!$A$2:$A$180,'aggregate ccm'!$B16,'Undo Transpose'!BT$2:BT$181)</f>
        <v>0</v>
      </c>
      <c r="BU16">
        <f>SUMIF('Undo Transpose'!$A$2:$A$180,'aggregate ccm'!$B16,'Undo Transpose'!BU$2:BU$181)</f>
        <v>0</v>
      </c>
      <c r="BV16">
        <f>SUMIF('Undo Transpose'!$A$2:$A$180,'aggregate ccm'!$B16,'Undo Transpose'!BV$2:BV$181)</f>
        <v>0</v>
      </c>
      <c r="BW16">
        <f>SUMIF('Undo Transpose'!$A$2:$A$180,'aggregate ccm'!$B16,'Undo Transpose'!BW$2:BW$181)</f>
        <v>0</v>
      </c>
      <c r="BX16">
        <f>SUMIF('Undo Transpose'!$A$2:$A$180,'aggregate ccm'!$B16,'Undo Transpose'!BX$2:BX$181)</f>
        <v>0</v>
      </c>
      <c r="BY16">
        <f>SUMIF('Undo Transpose'!$A$2:$A$180,'aggregate ccm'!$B16,'Undo Transpose'!BY$2:BY$181)</f>
        <v>0</v>
      </c>
      <c r="BZ16">
        <f>SUMIF('Undo Transpose'!$A$2:$A$180,'aggregate ccm'!$B16,'Undo Transpose'!BZ$2:BZ$181)</f>
        <v>0</v>
      </c>
      <c r="CA16">
        <f>SUMIF('Undo Transpose'!$A$2:$A$180,'aggregate ccm'!$B16,'Undo Transpose'!CA$2:CA$181)</f>
        <v>0</v>
      </c>
      <c r="CB16">
        <f>SUMIF('Undo Transpose'!$A$2:$A$180,'aggregate ccm'!$B16,'Undo Transpose'!CB$2:CB$181)</f>
        <v>0</v>
      </c>
      <c r="CC16">
        <f>SUMIF('Undo Transpose'!$A$2:$A$180,'aggregate ccm'!$B16,'Undo Transpose'!CC$2:CC$181)</f>
        <v>0</v>
      </c>
      <c r="CD16">
        <f>SUMIF('Undo Transpose'!$A$2:$A$180,'aggregate ccm'!$B16,'Undo Transpose'!CD$2:CD$181)</f>
        <v>0</v>
      </c>
      <c r="CE16">
        <f>SUMIF('Undo Transpose'!$A$2:$A$180,'aggregate ccm'!$B16,'Undo Transpose'!CE$2:CE$181)</f>
        <v>0</v>
      </c>
      <c r="CF16">
        <f>SUMIF('Undo Transpose'!$A$2:$A$180,'aggregate ccm'!$B16,'Undo Transpose'!CF$2:CF$181)</f>
        <v>0</v>
      </c>
      <c r="CG16">
        <f>SUMIF('Undo Transpose'!$A$2:$A$180,'aggregate ccm'!$B16,'Undo Transpose'!CG$2:CG$181)</f>
        <v>0</v>
      </c>
      <c r="CH16">
        <f>SUMIF('Undo Transpose'!$A$2:$A$180,'aggregate ccm'!$B16,'Undo Transpose'!CH$2:CH$181)</f>
        <v>0</v>
      </c>
      <c r="CI16">
        <f>SUMIF('Undo Transpose'!$A$2:$A$180,'aggregate ccm'!$B16,'Undo Transpose'!CI$2:CI$181)</f>
        <v>0</v>
      </c>
      <c r="CJ16">
        <f>SUMIF('Undo Transpose'!$A$2:$A$180,'aggregate ccm'!$B16,'Undo Transpose'!CJ$2:CJ$181)</f>
        <v>0</v>
      </c>
      <c r="CL16" s="74">
        <f t="shared" si="0"/>
        <v>0</v>
      </c>
    </row>
    <row r="17" spans="1:91">
      <c r="B17" t="s">
        <v>709</v>
      </c>
      <c r="C17">
        <f>SUMIF('Undo Transpose'!$A$2:$A$180,'aggregate ccm'!$B17,'Undo Transpose'!C$2:C$181)</f>
        <v>0</v>
      </c>
      <c r="D17">
        <f>SUMIF('Undo Transpose'!$A$2:$A$180,'aggregate ccm'!$B17,'Undo Transpose'!D$2:D$181)</f>
        <v>0</v>
      </c>
      <c r="E17">
        <f>SUMIF('Undo Transpose'!$A$2:$A$180,'aggregate ccm'!$B17,'Undo Transpose'!E$2:E$181)</f>
        <v>0</v>
      </c>
      <c r="F17">
        <f>SUMIF('Undo Transpose'!$A$2:$A$180,'aggregate ccm'!$B17,'Undo Transpose'!F$2:F$181)</f>
        <v>0</v>
      </c>
      <c r="G17">
        <f>SUMIF('Undo Transpose'!$A$2:$A$180,'aggregate ccm'!$B17,'Undo Transpose'!G$2:G$181)</f>
        <v>0</v>
      </c>
      <c r="H17">
        <f>SUMIF('Undo Transpose'!$A$2:$A$180,'aggregate ccm'!$B17,'Undo Transpose'!H$2:H$181)</f>
        <v>0</v>
      </c>
      <c r="I17">
        <f>SUMIF('Undo Transpose'!$A$2:$A$180,'aggregate ccm'!$B17,'Undo Transpose'!I$2:I$181)</f>
        <v>0</v>
      </c>
      <c r="J17">
        <f>SUMIF('Undo Transpose'!$A$2:$A$180,'aggregate ccm'!$B17,'Undo Transpose'!J$2:J$181)</f>
        <v>0</v>
      </c>
      <c r="K17">
        <f>SUMIF('Undo Transpose'!$A$2:$A$180,'aggregate ccm'!$B17,'Undo Transpose'!K$2:K$181)</f>
        <v>0</v>
      </c>
      <c r="L17">
        <f>SUMIF('Undo Transpose'!$A$2:$A$180,'aggregate ccm'!$B17,'Undo Transpose'!L$2:L$181)</f>
        <v>0</v>
      </c>
      <c r="M17">
        <f>SUMIF('Undo Transpose'!$A$2:$A$180,'aggregate ccm'!$B17,'Undo Transpose'!M$2:M$181)</f>
        <v>0</v>
      </c>
      <c r="N17">
        <f>SUMIF('Undo Transpose'!$A$2:$A$180,'aggregate ccm'!$B17,'Undo Transpose'!N$2:N$181)</f>
        <v>0</v>
      </c>
      <c r="O17">
        <f>SUMIF('Undo Transpose'!$A$2:$A$180,'aggregate ccm'!$B17,'Undo Transpose'!O$2:O$181)</f>
        <v>0</v>
      </c>
      <c r="P17">
        <f>SUMIF('Undo Transpose'!$A$2:$A$180,'aggregate ccm'!$B17,'Undo Transpose'!P$2:P$181)</f>
        <v>0</v>
      </c>
      <c r="Q17">
        <f>SUMIF('Undo Transpose'!$A$2:$A$180,'aggregate ccm'!$B17,'Undo Transpose'!Q$2:Q$181)</f>
        <v>0</v>
      </c>
      <c r="R17">
        <f>SUMIF('Undo Transpose'!$A$2:$A$180,'aggregate ccm'!$B17,'Undo Transpose'!R$2:R$181)</f>
        <v>0</v>
      </c>
      <c r="S17">
        <f>SUMIF('Undo Transpose'!$A$2:$A$180,'aggregate ccm'!$B17,'Undo Transpose'!S$2:S$181)</f>
        <v>0</v>
      </c>
      <c r="T17">
        <f>SUMIF('Undo Transpose'!$A$2:$A$180,'aggregate ccm'!$B17,'Undo Transpose'!T$2:T$181)</f>
        <v>0</v>
      </c>
      <c r="U17">
        <f>SUMIF('Undo Transpose'!$A$2:$A$180,'aggregate ccm'!$B17,'Undo Transpose'!U$2:U$181)</f>
        <v>0</v>
      </c>
      <c r="V17">
        <f>SUMIF('Undo Transpose'!$A$2:$A$180,'aggregate ccm'!$B17,'Undo Transpose'!V$2:V$181)</f>
        <v>0</v>
      </c>
      <c r="W17">
        <f>SUMIF('Undo Transpose'!$A$2:$A$180,'aggregate ccm'!$B17,'Undo Transpose'!W$2:W$181)</f>
        <v>0</v>
      </c>
      <c r="X17">
        <f>SUMIF('Undo Transpose'!$A$2:$A$180,'aggregate ccm'!$B17,'Undo Transpose'!X$2:X$181)</f>
        <v>0</v>
      </c>
      <c r="Y17">
        <f>SUMIF('Undo Transpose'!$A$2:$A$180,'aggregate ccm'!$B17,'Undo Transpose'!Y$2:Y$181)</f>
        <v>0</v>
      </c>
      <c r="Z17">
        <f>SUMIF('Undo Transpose'!$A$2:$A$180,'aggregate ccm'!$B17,'Undo Transpose'!Z$2:Z$181)</f>
        <v>0</v>
      </c>
      <c r="AA17">
        <f>SUMIF('Undo Transpose'!$A$2:$A$180,'aggregate ccm'!$B17,'Undo Transpose'!AA$2:AA$181)</f>
        <v>0</v>
      </c>
      <c r="AB17">
        <f>SUMIF('Undo Transpose'!$A$2:$A$180,'aggregate ccm'!$B17,'Undo Transpose'!AB$2:AB$181)</f>
        <v>0</v>
      </c>
      <c r="AC17">
        <f>SUMIF('Undo Transpose'!$A$2:$A$180,'aggregate ccm'!$B17,'Undo Transpose'!AC$2:AC$181)</f>
        <v>0</v>
      </c>
      <c r="AD17">
        <f>SUMIF('Undo Transpose'!$A$2:$A$180,'aggregate ccm'!$B17,'Undo Transpose'!AD$2:AD$181)</f>
        <v>0</v>
      </c>
      <c r="AE17">
        <f>SUMIF('Undo Transpose'!$A$2:$A$180,'aggregate ccm'!$B17,'Undo Transpose'!AE$2:AE$181)</f>
        <v>0</v>
      </c>
      <c r="AF17">
        <f>SUMIF('Undo Transpose'!$A$2:$A$180,'aggregate ccm'!$B17,'Undo Transpose'!AF$2:AF$181)</f>
        <v>0</v>
      </c>
      <c r="AG17">
        <f>SUMIF('Undo Transpose'!$A$2:$A$180,'aggregate ccm'!$B17,'Undo Transpose'!AG$2:AG$181)</f>
        <v>0</v>
      </c>
      <c r="AH17">
        <f>SUMIF('Undo Transpose'!$A$2:$A$180,'aggregate ccm'!$B17,'Undo Transpose'!AH$2:AH$181)</f>
        <v>0</v>
      </c>
      <c r="AI17">
        <f>SUMIF('Undo Transpose'!$A$2:$A$180,'aggregate ccm'!$B17,'Undo Transpose'!AI$2:AI$181)</f>
        <v>0</v>
      </c>
      <c r="AJ17">
        <f>SUMIF('Undo Transpose'!$A$2:$A$180,'aggregate ccm'!$B17,'Undo Transpose'!AJ$2:AJ$181)</f>
        <v>0</v>
      </c>
      <c r="AK17">
        <f>SUMIF('Undo Transpose'!$A$2:$A$180,'aggregate ccm'!$B17,'Undo Transpose'!AK$2:AK$181)</f>
        <v>0</v>
      </c>
      <c r="AL17">
        <f>SUMIF('Undo Transpose'!$A$2:$A$180,'aggregate ccm'!$B17,'Undo Transpose'!AL$2:AL$181)</f>
        <v>0</v>
      </c>
      <c r="AM17">
        <f>SUMIF('Undo Transpose'!$A$2:$A$180,'aggregate ccm'!$B17,'Undo Transpose'!AM$2:AM$181)</f>
        <v>0</v>
      </c>
      <c r="AN17">
        <f>SUMIF('Undo Transpose'!$A$2:$A$180,'aggregate ccm'!$B17,'Undo Transpose'!AN$2:AN$181)</f>
        <v>0</v>
      </c>
      <c r="AO17">
        <f>SUMIF('Undo Transpose'!$A$2:$A$180,'aggregate ccm'!$B17,'Undo Transpose'!AO$2:AO$181)</f>
        <v>0</v>
      </c>
      <c r="AP17">
        <f>SUMIF('Undo Transpose'!$A$2:$A$180,'aggregate ccm'!$B17,'Undo Transpose'!AP$2:AP$181)</f>
        <v>0</v>
      </c>
      <c r="AQ17">
        <f>SUMIF('Undo Transpose'!$A$2:$A$180,'aggregate ccm'!$B17,'Undo Transpose'!AQ$2:AQ$181)</f>
        <v>0</v>
      </c>
      <c r="AR17">
        <f>SUMIF('Undo Transpose'!$A$2:$A$180,'aggregate ccm'!$B17,'Undo Transpose'!AR$2:AR$181)</f>
        <v>0</v>
      </c>
      <c r="AS17">
        <f>SUMIF('Undo Transpose'!$A$2:$A$180,'aggregate ccm'!$B17,'Undo Transpose'!AS$2:AS$181)</f>
        <v>0</v>
      </c>
      <c r="AT17">
        <f>SUMIF('Undo Transpose'!$A$2:$A$180,'aggregate ccm'!$B17,'Undo Transpose'!AT$2:AT$181)</f>
        <v>0</v>
      </c>
      <c r="AU17">
        <f>SUMIF('Undo Transpose'!$A$2:$A$180,'aggregate ccm'!$B17,'Undo Transpose'!AU$2:AU$181)</f>
        <v>0</v>
      </c>
      <c r="AV17">
        <f>SUMIF('Undo Transpose'!$A$2:$A$180,'aggregate ccm'!$B17,'Undo Transpose'!AV$2:AV$181)</f>
        <v>0</v>
      </c>
      <c r="AW17">
        <f>SUMIF('Undo Transpose'!$A$2:$A$180,'aggregate ccm'!$B17,'Undo Transpose'!AW$2:AW$181)</f>
        <v>0</v>
      </c>
      <c r="AX17">
        <f>SUMIF('Undo Transpose'!$A$2:$A$180,'aggregate ccm'!$B17,'Undo Transpose'!AX$2:AX$181)</f>
        <v>0</v>
      </c>
      <c r="AY17">
        <f>SUMIF('Undo Transpose'!$A$2:$A$180,'aggregate ccm'!$B17,'Undo Transpose'!AY$2:AY$181)</f>
        <v>0</v>
      </c>
      <c r="AZ17">
        <f>SUMIF('Undo Transpose'!$A$2:$A$180,'aggregate ccm'!$B17,'Undo Transpose'!AZ$2:AZ$181)</f>
        <v>0</v>
      </c>
      <c r="BA17">
        <f>SUMIF('Undo Transpose'!$A$2:$A$180,'aggregate ccm'!$B17,'Undo Transpose'!BA$2:BA$181)</f>
        <v>0</v>
      </c>
      <c r="BB17">
        <f>SUMIF('Undo Transpose'!$A$2:$A$180,'aggregate ccm'!$B17,'Undo Transpose'!BB$2:BB$181)</f>
        <v>0</v>
      </c>
      <c r="BC17">
        <f>SUMIF('Undo Transpose'!$A$2:$A$180,'aggregate ccm'!$B17,'Undo Transpose'!BC$2:BC$181)</f>
        <v>0</v>
      </c>
      <c r="BD17">
        <f>SUMIF('Undo Transpose'!$A$2:$A$180,'aggregate ccm'!$B17,'Undo Transpose'!BD$2:BD$181)</f>
        <v>0</v>
      </c>
      <c r="BE17">
        <f>SUMIF('Undo Transpose'!$A$2:$A$180,'aggregate ccm'!$B17,'Undo Transpose'!BE$2:BE$181)</f>
        <v>0</v>
      </c>
      <c r="BF17">
        <f>SUMIF('Undo Transpose'!$A$2:$A$180,'aggregate ccm'!$B17,'Undo Transpose'!BF$2:BF$181)</f>
        <v>0</v>
      </c>
      <c r="BG17">
        <f>SUMIF('Undo Transpose'!$A$2:$A$180,'aggregate ccm'!$B17,'Undo Transpose'!BG$2:BG$181)</f>
        <v>0</v>
      </c>
      <c r="BH17">
        <f>SUMIF('Undo Transpose'!$A$2:$A$180,'aggregate ccm'!$B17,'Undo Transpose'!BH$2:BH$181)</f>
        <v>0</v>
      </c>
      <c r="BI17">
        <f>SUMIF('Undo Transpose'!$A$2:$A$180,'aggregate ccm'!$B17,'Undo Transpose'!BI$2:BI$181)</f>
        <v>0</v>
      </c>
      <c r="BJ17">
        <f>SUMIF('Undo Transpose'!$A$2:$A$180,'aggregate ccm'!$B17,'Undo Transpose'!BJ$2:BJ$181)</f>
        <v>0</v>
      </c>
      <c r="BK17">
        <f>SUMIF('Undo Transpose'!$A$2:$A$180,'aggregate ccm'!$B17,'Undo Transpose'!BK$2:BK$181)</f>
        <v>0</v>
      </c>
      <c r="BL17">
        <f>SUMIF('Undo Transpose'!$A$2:$A$180,'aggregate ccm'!$B17,'Undo Transpose'!BL$2:BL$181)</f>
        <v>0</v>
      </c>
      <c r="BM17">
        <f>SUMIF('Undo Transpose'!$A$2:$A$180,'aggregate ccm'!$B17,'Undo Transpose'!BM$2:BM$181)</f>
        <v>0</v>
      </c>
      <c r="BN17">
        <f>SUMIF('Undo Transpose'!$A$2:$A$180,'aggregate ccm'!$B17,'Undo Transpose'!BN$2:BN$181)</f>
        <v>0</v>
      </c>
      <c r="BO17">
        <f>SUMIF('Undo Transpose'!$A$2:$A$180,'aggregate ccm'!$B17,'Undo Transpose'!BO$2:BO$181)</f>
        <v>0</v>
      </c>
      <c r="BP17">
        <f>SUMIF('Undo Transpose'!$A$2:$A$180,'aggregate ccm'!$B17,'Undo Transpose'!BP$2:BP$181)</f>
        <v>0</v>
      </c>
      <c r="BQ17">
        <f>SUMIF('Undo Transpose'!$A$2:$A$180,'aggregate ccm'!$B17,'Undo Transpose'!BQ$2:BQ$181)</f>
        <v>0</v>
      </c>
      <c r="BR17">
        <f>SUMIF('Undo Transpose'!$A$2:$A$180,'aggregate ccm'!$B17,'Undo Transpose'!BR$2:BR$181)</f>
        <v>0</v>
      </c>
      <c r="BS17">
        <f>SUMIF('Undo Transpose'!$A$2:$A$180,'aggregate ccm'!$B17,'Undo Transpose'!BS$2:BS$181)</f>
        <v>0</v>
      </c>
      <c r="BT17">
        <f>SUMIF('Undo Transpose'!$A$2:$A$180,'aggregate ccm'!$B17,'Undo Transpose'!BT$2:BT$181)</f>
        <v>0</v>
      </c>
      <c r="BU17">
        <f>SUMIF('Undo Transpose'!$A$2:$A$180,'aggregate ccm'!$B17,'Undo Transpose'!BU$2:BU$181)</f>
        <v>0</v>
      </c>
      <c r="BV17">
        <f>SUMIF('Undo Transpose'!$A$2:$A$180,'aggregate ccm'!$B17,'Undo Transpose'!BV$2:BV$181)</f>
        <v>0</v>
      </c>
      <c r="BW17">
        <f>SUMIF('Undo Transpose'!$A$2:$A$180,'aggregate ccm'!$B17,'Undo Transpose'!BW$2:BW$181)</f>
        <v>0</v>
      </c>
      <c r="BX17">
        <f>SUMIF('Undo Transpose'!$A$2:$A$180,'aggregate ccm'!$B17,'Undo Transpose'!BX$2:BX$181)</f>
        <v>0</v>
      </c>
      <c r="BY17">
        <f>SUMIF('Undo Transpose'!$A$2:$A$180,'aggregate ccm'!$B17,'Undo Transpose'!BY$2:BY$181)</f>
        <v>0</v>
      </c>
      <c r="BZ17">
        <f>SUMIF('Undo Transpose'!$A$2:$A$180,'aggregate ccm'!$B17,'Undo Transpose'!BZ$2:BZ$181)</f>
        <v>0</v>
      </c>
      <c r="CA17">
        <f>SUMIF('Undo Transpose'!$A$2:$A$180,'aggregate ccm'!$B17,'Undo Transpose'!CA$2:CA$181)</f>
        <v>0</v>
      </c>
      <c r="CB17">
        <f>SUMIF('Undo Transpose'!$A$2:$A$180,'aggregate ccm'!$B17,'Undo Transpose'!CB$2:CB$181)</f>
        <v>0</v>
      </c>
      <c r="CC17">
        <f>SUMIF('Undo Transpose'!$A$2:$A$180,'aggregate ccm'!$B17,'Undo Transpose'!CC$2:CC$181)</f>
        <v>0</v>
      </c>
      <c r="CD17">
        <f>SUMIF('Undo Transpose'!$A$2:$A$180,'aggregate ccm'!$B17,'Undo Transpose'!CD$2:CD$181)</f>
        <v>0</v>
      </c>
      <c r="CE17">
        <f>SUMIF('Undo Transpose'!$A$2:$A$180,'aggregate ccm'!$B17,'Undo Transpose'!CE$2:CE$181)</f>
        <v>0</v>
      </c>
      <c r="CF17">
        <f>SUMIF('Undo Transpose'!$A$2:$A$180,'aggregate ccm'!$B17,'Undo Transpose'!CF$2:CF$181)</f>
        <v>0</v>
      </c>
      <c r="CG17">
        <f>SUMIF('Undo Transpose'!$A$2:$A$180,'aggregate ccm'!$B17,'Undo Transpose'!CG$2:CG$181)</f>
        <v>0</v>
      </c>
      <c r="CH17">
        <f>SUMIF('Undo Transpose'!$A$2:$A$180,'aggregate ccm'!$B17,'Undo Transpose'!CH$2:CH$181)</f>
        <v>0</v>
      </c>
      <c r="CI17">
        <f>SUMIF('Undo Transpose'!$A$2:$A$180,'aggregate ccm'!$B17,'Undo Transpose'!CI$2:CI$181)</f>
        <v>0</v>
      </c>
      <c r="CJ17">
        <f>SUMIF('Undo Transpose'!$A$2:$A$180,'aggregate ccm'!$B17,'Undo Transpose'!CJ$2:CJ$181)</f>
        <v>0</v>
      </c>
      <c r="CL17" s="74">
        <f t="shared" si="0"/>
        <v>0</v>
      </c>
    </row>
    <row r="18" spans="1:91">
      <c r="B18" t="s">
        <v>660</v>
      </c>
      <c r="C18">
        <f>SUMIF('Undo Transpose'!$A$2:$A$180,'aggregate ccm'!$B18,'Undo Transpose'!C$2:C$181)</f>
        <v>111</v>
      </c>
      <c r="D18">
        <f>SUMIF('Undo Transpose'!$A$2:$A$180,'aggregate ccm'!$B18,'Undo Transpose'!D$2:D$181)</f>
        <v>109</v>
      </c>
      <c r="E18">
        <f>SUMIF('Undo Transpose'!$A$2:$A$180,'aggregate ccm'!$B18,'Undo Transpose'!E$2:E$181)</f>
        <v>159.57436968254208</v>
      </c>
      <c r="F18">
        <f>SUMIF('Undo Transpose'!$A$2:$A$180,'aggregate ccm'!$B18,'Undo Transpose'!F$2:F$181)</f>
        <v>210.45143409374072</v>
      </c>
      <c r="G18">
        <f>SUMIF('Undo Transpose'!$A$2:$A$180,'aggregate ccm'!$B18,'Undo Transpose'!G$2:G$181)</f>
        <v>84.046134652271846</v>
      </c>
      <c r="H18">
        <f>SUMIF('Undo Transpose'!$A$2:$A$180,'aggregate ccm'!$B18,'Undo Transpose'!H$2:H$181)</f>
        <v>106</v>
      </c>
      <c r="I18">
        <f>SUMIF('Undo Transpose'!$A$2:$A$180,'aggregate ccm'!$B18,'Undo Transpose'!I$2:I$181)</f>
        <v>69</v>
      </c>
      <c r="J18">
        <f>SUMIF('Undo Transpose'!$A$2:$A$180,'aggregate ccm'!$B18,'Undo Transpose'!J$2:J$181)</f>
        <v>10</v>
      </c>
      <c r="K18">
        <f>SUMIF('Undo Transpose'!$A$2:$A$180,'aggregate ccm'!$B18,'Undo Transpose'!K$2:K$181)</f>
        <v>46</v>
      </c>
      <c r="L18">
        <f>SUMIF('Undo Transpose'!$A$2:$A$180,'aggregate ccm'!$B18,'Undo Transpose'!L$2:L$181)</f>
        <v>1018.9280615714454</v>
      </c>
      <c r="M18">
        <f>SUMIF('Undo Transpose'!$A$2:$A$180,'aggregate ccm'!$B18,'Undo Transpose'!M$2:M$181)</f>
        <v>3.8482724304925284</v>
      </c>
      <c r="N18">
        <f>SUMIF('Undo Transpose'!$A$2:$A$180,'aggregate ccm'!$B18,'Undo Transpose'!N$2:N$181)</f>
        <v>87.427986317553291</v>
      </c>
      <c r="O18">
        <f>SUMIF('Undo Transpose'!$A$2:$A$180,'aggregate ccm'!$B18,'Undo Transpose'!O$2:O$181)</f>
        <v>49</v>
      </c>
      <c r="P18">
        <f>SUMIF('Undo Transpose'!$A$2:$A$180,'aggregate ccm'!$B18,'Undo Transpose'!P$2:P$181)</f>
        <v>26</v>
      </c>
      <c r="Q18">
        <f>SUMIF('Undo Transpose'!$A$2:$A$180,'aggregate ccm'!$B18,'Undo Transpose'!Q$2:Q$181)</f>
        <v>20</v>
      </c>
      <c r="R18">
        <f>SUMIF('Undo Transpose'!$A$2:$A$180,'aggregate ccm'!$B18,'Undo Transpose'!R$2:R$181)</f>
        <v>19.542601165728119</v>
      </c>
      <c r="S18">
        <f>SUMIF('Undo Transpose'!$A$2:$A$180,'aggregate ccm'!$B18,'Undo Transpose'!S$2:S$181)</f>
        <v>46.457398834271878</v>
      </c>
      <c r="T18">
        <f>SUMIF('Undo Transpose'!$A$2:$A$180,'aggregate ccm'!$B18,'Undo Transpose'!T$2:T$181)</f>
        <v>69</v>
      </c>
      <c r="U18">
        <f>SUMIF('Undo Transpose'!$A$2:$A$180,'aggregate ccm'!$B18,'Undo Transpose'!U$2:U$181)</f>
        <v>22</v>
      </c>
      <c r="V18">
        <f>SUMIF('Undo Transpose'!$A$2:$A$180,'aggregate ccm'!$B18,'Undo Transpose'!V$2:V$181)</f>
        <v>69</v>
      </c>
      <c r="W18">
        <f>SUMIF('Undo Transpose'!$A$2:$A$180,'aggregate ccm'!$B18,'Undo Transpose'!W$2:W$181)</f>
        <v>85</v>
      </c>
      <c r="X18">
        <f>SUMIF('Undo Transpose'!$A$2:$A$180,'aggregate ccm'!$B18,'Undo Transpose'!X$2:X$181)</f>
        <v>936.9817001467826</v>
      </c>
      <c r="Y18">
        <f>SUMIF('Undo Transpose'!$A$2:$A$180,'aggregate ccm'!$B18,'Undo Transpose'!Y$2:Y$181)</f>
        <v>686.01829985321729</v>
      </c>
      <c r="Z18">
        <f>SUMIF('Undo Transpose'!$A$2:$A$180,'aggregate ccm'!$B18,'Undo Transpose'!Z$2:Z$181)</f>
        <v>149</v>
      </c>
      <c r="AA18">
        <f>SUMIF('Undo Transpose'!$A$2:$A$180,'aggregate ccm'!$B18,'Undo Transpose'!AA$2:AA$181)</f>
        <v>39</v>
      </c>
      <c r="AB18">
        <f>SUMIF('Undo Transpose'!$A$2:$A$180,'aggregate ccm'!$B18,'Undo Transpose'!AB$2:AB$181)</f>
        <v>16</v>
      </c>
      <c r="AC18">
        <f>SUMIF('Undo Transpose'!$A$2:$A$180,'aggregate ccm'!$B18,'Undo Transpose'!AC$2:AC$181)</f>
        <v>125</v>
      </c>
      <c r="AD18">
        <f>SUMIF('Undo Transpose'!$A$2:$A$180,'aggregate ccm'!$B18,'Undo Transpose'!AD$2:AD$181)</f>
        <v>35</v>
      </c>
      <c r="AE18">
        <f>SUMIF('Undo Transpose'!$A$2:$A$180,'aggregate ccm'!$B18,'Undo Transpose'!AE$2:AE$181)</f>
        <v>461</v>
      </c>
      <c r="AF18">
        <f>SUMIF('Undo Transpose'!$A$2:$A$180,'aggregate ccm'!$B18,'Undo Transpose'!AF$2:AF$181)</f>
        <v>303</v>
      </c>
      <c r="AG18">
        <f>SUMIF('Undo Transpose'!$A$2:$A$180,'aggregate ccm'!$B18,'Undo Transpose'!AG$2:AG$181)</f>
        <v>424</v>
      </c>
      <c r="AH18">
        <f>SUMIF('Undo Transpose'!$A$2:$A$180,'aggregate ccm'!$B18,'Undo Transpose'!AH$2:AH$181)</f>
        <v>609</v>
      </c>
      <c r="AI18">
        <f>SUMIF('Undo Transpose'!$A$2:$A$180,'aggregate ccm'!$B18,'Undo Transpose'!AI$2:AI$181)</f>
        <v>216</v>
      </c>
      <c r="AJ18">
        <f>SUMIF('Undo Transpose'!$A$2:$A$180,'aggregate ccm'!$B18,'Undo Transpose'!AJ$2:AJ$181)</f>
        <v>13.607752266797737</v>
      </c>
      <c r="AK18">
        <f>SUMIF('Undo Transpose'!$A$2:$A$180,'aggregate ccm'!$B18,'Undo Transpose'!AK$2:AK$181)</f>
        <v>61.05976871483935</v>
      </c>
      <c r="AL18">
        <f>SUMIF('Undo Transpose'!$A$2:$A$180,'aggregate ccm'!$B18,'Undo Transpose'!AL$2:AL$181)</f>
        <v>21.332479018362914</v>
      </c>
      <c r="AM18">
        <f>SUMIF('Undo Transpose'!$A$2:$A$180,'aggregate ccm'!$B18,'Undo Transpose'!AM$2:AM$181)</f>
        <v>14</v>
      </c>
      <c r="AN18">
        <f>SUMIF('Undo Transpose'!$A$2:$A$180,'aggregate ccm'!$B18,'Undo Transpose'!AN$2:AN$181)</f>
        <v>10.805432465309414</v>
      </c>
      <c r="AO18">
        <f>SUMIF('Undo Transpose'!$A$2:$A$180,'aggregate ccm'!$B18,'Undo Transpose'!AO$2:AO$181)</f>
        <v>7.5720136824467019</v>
      </c>
      <c r="AP18">
        <f>SUMIF('Undo Transpose'!$A$2:$A$180,'aggregate ccm'!$B18,'Undo Transpose'!AP$2:AP$181)</f>
        <v>494</v>
      </c>
      <c r="AQ18">
        <f>SUMIF('Undo Transpose'!$A$2:$A$180,'aggregate ccm'!$B18,'Undo Transpose'!AQ$2:AQ$181)</f>
        <v>326</v>
      </c>
      <c r="AR18">
        <f>SUMIF('Undo Transpose'!$A$2:$A$180,'aggregate ccm'!$B18,'Undo Transpose'!AR$2:AR$181)</f>
        <v>1828</v>
      </c>
      <c r="AS18">
        <f>SUMIF('Undo Transpose'!$A$2:$A$180,'aggregate ccm'!$B18,'Undo Transpose'!AS$2:AS$181)</f>
        <v>30575</v>
      </c>
      <c r="AT18">
        <f>SUMIF('Undo Transpose'!$A$2:$A$180,'aggregate ccm'!$B18,'Undo Transpose'!AT$2:AT$181)</f>
        <v>25</v>
      </c>
      <c r="AU18">
        <f>SUMIF('Undo Transpose'!$A$2:$A$180,'aggregate ccm'!$B18,'Undo Transpose'!AU$2:AU$181)</f>
        <v>100</v>
      </c>
      <c r="AV18">
        <f>SUMIF('Undo Transpose'!$A$2:$A$180,'aggregate ccm'!$B18,'Undo Transpose'!AV$2:AV$181)</f>
        <v>330</v>
      </c>
      <c r="AW18">
        <f>SUMIF('Undo Transpose'!$A$2:$A$180,'aggregate ccm'!$B18,'Undo Transpose'!AW$2:AW$181)</f>
        <v>618</v>
      </c>
      <c r="AX18">
        <f>SUMIF('Undo Transpose'!$A$2:$A$180,'aggregate ccm'!$B18,'Undo Transpose'!AX$2:AX$181)</f>
        <v>98</v>
      </c>
      <c r="AY18">
        <f>SUMIF('Undo Transpose'!$A$2:$A$180,'aggregate ccm'!$B18,'Undo Transpose'!AY$2:AY$181)</f>
        <v>75</v>
      </c>
      <c r="AZ18">
        <f>SUMIF('Undo Transpose'!$A$2:$A$180,'aggregate ccm'!$B18,'Undo Transpose'!AZ$2:AZ$181)</f>
        <v>74</v>
      </c>
      <c r="BA18">
        <f>SUMIF('Undo Transpose'!$A$2:$A$180,'aggregate ccm'!$B18,'Undo Transpose'!BA$2:BA$181)</f>
        <v>21</v>
      </c>
      <c r="BB18">
        <f>SUMIF('Undo Transpose'!$A$2:$A$180,'aggregate ccm'!$B18,'Undo Transpose'!BB$2:BB$181)</f>
        <v>70</v>
      </c>
      <c r="BC18">
        <f>SUMIF('Undo Transpose'!$A$2:$A$180,'aggregate ccm'!$B18,'Undo Transpose'!BC$2:BC$181)</f>
        <v>38</v>
      </c>
      <c r="BD18">
        <f>SUMIF('Undo Transpose'!$A$2:$A$180,'aggregate ccm'!$B18,'Undo Transpose'!BD$2:BD$181)</f>
        <v>105</v>
      </c>
      <c r="BE18">
        <f>SUMIF('Undo Transpose'!$A$2:$A$180,'aggregate ccm'!$B18,'Undo Transpose'!BE$2:BE$181)</f>
        <v>29</v>
      </c>
      <c r="BF18">
        <f>SUMIF('Undo Transpose'!$A$2:$A$180,'aggregate ccm'!$B18,'Undo Transpose'!BF$2:BF$181)</f>
        <v>347</v>
      </c>
      <c r="BG18">
        <f>SUMIF('Undo Transpose'!$A$2:$A$180,'aggregate ccm'!$B18,'Undo Transpose'!BG$2:BG$181)</f>
        <v>26</v>
      </c>
      <c r="BH18">
        <f>SUMIF('Undo Transpose'!$A$2:$A$180,'aggregate ccm'!$B18,'Undo Transpose'!BH$2:BH$181)</f>
        <v>40</v>
      </c>
      <c r="BI18">
        <f>SUMIF('Undo Transpose'!$A$2:$A$180,'aggregate ccm'!$B18,'Undo Transpose'!BI$2:BI$181)</f>
        <v>599</v>
      </c>
      <c r="BJ18">
        <f>SUMIF('Undo Transpose'!$A$2:$A$180,'aggregate ccm'!$B18,'Undo Transpose'!BJ$2:BJ$181)</f>
        <v>85</v>
      </c>
      <c r="BK18">
        <f>SUMIF('Undo Transpose'!$A$2:$A$180,'aggregate ccm'!$B18,'Undo Transpose'!BK$2:BK$181)</f>
        <v>198</v>
      </c>
      <c r="BL18">
        <f>SUMIF('Undo Transpose'!$A$2:$A$180,'aggregate ccm'!$B18,'Undo Transpose'!BL$2:BL$181)</f>
        <v>268</v>
      </c>
      <c r="BM18">
        <f>SUMIF('Undo Transpose'!$A$2:$A$180,'aggregate ccm'!$B18,'Undo Transpose'!BM$2:BM$181)</f>
        <v>1023</v>
      </c>
      <c r="BN18">
        <f>SUMIF('Undo Transpose'!$A$2:$A$180,'aggregate ccm'!$B18,'Undo Transpose'!BN$2:BN$181)</f>
        <v>142</v>
      </c>
      <c r="BO18">
        <f>SUMIF('Undo Transpose'!$A$2:$A$180,'aggregate ccm'!$B18,'Undo Transpose'!BO$2:BO$181)</f>
        <v>29</v>
      </c>
      <c r="BP18">
        <f>SUMIF('Undo Transpose'!$A$2:$A$180,'aggregate ccm'!$B18,'Undo Transpose'!BP$2:BP$181)</f>
        <v>153</v>
      </c>
      <c r="BQ18">
        <f>SUMIF('Undo Transpose'!$A$2:$A$180,'aggregate ccm'!$B18,'Undo Transpose'!BQ$2:BQ$181)</f>
        <v>81</v>
      </c>
      <c r="BR18">
        <f>SUMIF('Undo Transpose'!$A$2:$A$180,'aggregate ccm'!$B18,'Undo Transpose'!BR$2:BR$181)</f>
        <v>130</v>
      </c>
      <c r="BS18">
        <f>SUMIF('Undo Transpose'!$A$2:$A$180,'aggregate ccm'!$B18,'Undo Transpose'!BS$2:BS$181)</f>
        <v>23</v>
      </c>
      <c r="BT18">
        <f>SUMIF('Undo Transpose'!$A$2:$A$180,'aggregate ccm'!$B18,'Undo Transpose'!BT$2:BT$181)</f>
        <v>133.21490311921463</v>
      </c>
      <c r="BU18">
        <f>SUMIF('Undo Transpose'!$A$2:$A$180,'aggregate ccm'!$B18,'Undo Transpose'!BU$2:BU$181)</f>
        <v>74.78509688078536</v>
      </c>
      <c r="BV18">
        <f>SUMIF('Undo Transpose'!$A$2:$A$180,'aggregate ccm'!$B18,'Undo Transpose'!BV$2:BV$181)</f>
        <v>348.03038171692248</v>
      </c>
      <c r="BW18">
        <f>SUMIF('Undo Transpose'!$A$2:$A$180,'aggregate ccm'!$B18,'Undo Transpose'!BW$2:BW$181)</f>
        <v>42.286254358018638</v>
      </c>
      <c r="BX18">
        <f>SUMIF('Undo Transpose'!$A$2:$A$180,'aggregate ccm'!$B18,'Undo Transpose'!BX$2:BX$181)</f>
        <v>1404.6833639250588</v>
      </c>
      <c r="BY18">
        <f>SUMIF('Undo Transpose'!$A$2:$A$180,'aggregate ccm'!$B18,'Undo Transpose'!BY$2:BY$181)</f>
        <v>26.408572657434473</v>
      </c>
      <c r="BZ18">
        <f>SUMIF('Undo Transpose'!$A$2:$A$180,'aggregate ccm'!$B18,'Undo Transpose'!BZ$2:BZ$181)</f>
        <v>14.937722446763591</v>
      </c>
      <c r="CA18">
        <f>SUMIF('Undo Transpose'!$A$2:$A$180,'aggregate ccm'!$B18,'Undo Transpose'!CA$2:CA$181)</f>
        <v>22</v>
      </c>
      <c r="CB18">
        <f>SUMIF('Undo Transpose'!$A$2:$A$180,'aggregate ccm'!$B18,'Undo Transpose'!CB$2:CB$181)</f>
        <v>2672</v>
      </c>
      <c r="CC18">
        <f>SUMIF('Undo Transpose'!$A$2:$A$180,'aggregate ccm'!$B18,'Undo Transpose'!CC$2:CC$181)</f>
        <v>185</v>
      </c>
      <c r="CD18">
        <f>SUMIF('Undo Transpose'!$A$2:$A$180,'aggregate ccm'!$B18,'Undo Transpose'!CD$2:CD$181)</f>
        <v>6.1751479507650693</v>
      </c>
      <c r="CE18">
        <f>SUMIF('Undo Transpose'!$A$2:$A$180,'aggregate ccm'!$B18,'Undo Transpose'!CE$2:CE$181)</f>
        <v>63.059188006496179</v>
      </c>
      <c r="CF18">
        <f>SUMIF('Undo Transpose'!$A$2:$A$180,'aggregate ccm'!$B18,'Undo Transpose'!CF$2:CF$181)</f>
        <v>6.2311641149715049</v>
      </c>
      <c r="CG18">
        <f>SUMIF('Undo Transpose'!$A$2:$A$180,'aggregate ccm'!$B18,'Undo Transpose'!CG$2:CG$181)</f>
        <v>30.765664042738749</v>
      </c>
      <c r="CH18">
        <f>SUMIF('Undo Transpose'!$A$2:$A$180,'aggregate ccm'!$B18,'Undo Transpose'!CH$2:CH$181)</f>
        <v>9.768835885028496</v>
      </c>
      <c r="CI18">
        <f>SUMIF('Undo Transpose'!$A$2:$A$180,'aggregate ccm'!$B18,'Undo Transpose'!CI$2:CI$181)</f>
        <v>1835</v>
      </c>
      <c r="CJ18">
        <f>SUMIF('Undo Transpose'!$A$2:$A$180,'aggregate ccm'!$B18,'Undo Transpose'!CJ$2:CJ$181)</f>
        <v>19</v>
      </c>
      <c r="CL18" s="74">
        <f t="shared" si="0"/>
        <v>51393</v>
      </c>
    </row>
    <row r="19" spans="1:91">
      <c r="B19" t="s">
        <v>658</v>
      </c>
      <c r="C19">
        <f>SUMIF('Undo Transpose'!$A$2:$A$180,'aggregate ccm'!$B19,'Undo Transpose'!C$2:C$181)</f>
        <v>11</v>
      </c>
      <c r="D19">
        <f>SUMIF('Undo Transpose'!$A$2:$A$180,'aggregate ccm'!$B19,'Undo Transpose'!D$2:D$181)</f>
        <v>18</v>
      </c>
      <c r="E19">
        <f>SUMIF('Undo Transpose'!$A$2:$A$180,'aggregate ccm'!$B19,'Undo Transpose'!E$2:E$181)</f>
        <v>5.8701123406937068</v>
      </c>
      <c r="F19">
        <f>SUMIF('Undo Transpose'!$A$2:$A$180,'aggregate ccm'!$B19,'Undo Transpose'!F$2:F$181)</f>
        <v>75.180207643332182</v>
      </c>
      <c r="G19">
        <f>SUMIF('Undo Transpose'!$A$2:$A$180,'aggregate ccm'!$B19,'Undo Transpose'!G$2:G$181)</f>
        <v>3.0917261537137755</v>
      </c>
      <c r="H19">
        <f>SUMIF('Undo Transpose'!$A$2:$A$180,'aggregate ccm'!$B19,'Undo Transpose'!H$2:H$181)</f>
        <v>4</v>
      </c>
      <c r="I19">
        <f>SUMIF('Undo Transpose'!$A$2:$A$180,'aggregate ccm'!$B19,'Undo Transpose'!I$2:I$181)</f>
        <v>116</v>
      </c>
      <c r="J19">
        <f>SUMIF('Undo Transpose'!$A$2:$A$180,'aggregate ccm'!$B19,'Undo Transpose'!J$2:J$181)</f>
        <v>36</v>
      </c>
      <c r="K19">
        <f>SUMIF('Undo Transpose'!$A$2:$A$180,'aggregate ccm'!$B19,'Undo Transpose'!K$2:K$181)</f>
        <v>117</v>
      </c>
      <c r="L19">
        <f>SUMIF('Undo Transpose'!$A$2:$A$180,'aggregate ccm'!$B19,'Undo Transpose'!L$2:L$181)</f>
        <v>52.857953862260331</v>
      </c>
      <c r="M19">
        <f>SUMIF('Undo Transpose'!$A$2:$A$180,'aggregate ccm'!$B19,'Undo Transpose'!M$2:M$181)</f>
        <v>16.836191883404808</v>
      </c>
      <c r="N19">
        <f>SUMIF('Undo Transpose'!$A$2:$A$180,'aggregate ccm'!$B19,'Undo Transpose'!N$2:N$181)</f>
        <v>1215.9829068565255</v>
      </c>
      <c r="O19">
        <f>SUMIF('Undo Transpose'!$A$2:$A$180,'aggregate ccm'!$B19,'Undo Transpose'!O$2:O$181)</f>
        <v>549</v>
      </c>
      <c r="P19">
        <f>SUMIF('Undo Transpose'!$A$2:$A$180,'aggregate ccm'!$B19,'Undo Transpose'!P$2:P$181)</f>
        <v>283</v>
      </c>
      <c r="Q19">
        <f>SUMIF('Undo Transpose'!$A$2:$A$180,'aggregate ccm'!$B19,'Undo Transpose'!Q$2:Q$181)</f>
        <v>116</v>
      </c>
      <c r="R19">
        <f>SUMIF('Undo Transpose'!$A$2:$A$180,'aggregate ccm'!$B19,'Undo Transpose'!R$2:R$181)</f>
        <v>95.048105669677682</v>
      </c>
      <c r="S19">
        <f>SUMIF('Undo Transpose'!$A$2:$A$180,'aggregate ccm'!$B19,'Undo Transpose'!S$2:S$181)</f>
        <v>225.95189433032235</v>
      </c>
      <c r="T19">
        <f>SUMIF('Undo Transpose'!$A$2:$A$180,'aggregate ccm'!$B19,'Undo Transpose'!T$2:T$181)</f>
        <v>260</v>
      </c>
      <c r="U19">
        <f>SUMIF('Undo Transpose'!$A$2:$A$180,'aggregate ccm'!$B19,'Undo Transpose'!U$2:U$181)</f>
        <v>47</v>
      </c>
      <c r="V19">
        <f>SUMIF('Undo Transpose'!$A$2:$A$180,'aggregate ccm'!$B19,'Undo Transpose'!V$2:V$181)</f>
        <v>160</v>
      </c>
      <c r="W19">
        <f>SUMIF('Undo Transpose'!$A$2:$A$180,'aggregate ccm'!$B19,'Undo Transpose'!W$2:W$181)</f>
        <v>581</v>
      </c>
      <c r="X19">
        <f>SUMIF('Undo Transpose'!$A$2:$A$180,'aggregate ccm'!$B19,'Undo Transpose'!X$2:X$181)</f>
        <v>277.11103886041633</v>
      </c>
      <c r="Y19">
        <f>SUMIF('Undo Transpose'!$A$2:$A$180,'aggregate ccm'!$B19,'Undo Transpose'!Y$2:Y$181)</f>
        <v>202.88896113958367</v>
      </c>
      <c r="Z19">
        <f>SUMIF('Undo Transpose'!$A$2:$A$180,'aggregate ccm'!$B19,'Undo Transpose'!Z$2:Z$181)</f>
        <v>4946</v>
      </c>
      <c r="AA19">
        <f>SUMIF('Undo Transpose'!$A$2:$A$180,'aggregate ccm'!$B19,'Undo Transpose'!AA$2:AA$181)</f>
        <v>589</v>
      </c>
      <c r="AB19">
        <f>SUMIF('Undo Transpose'!$A$2:$A$180,'aggregate ccm'!$B19,'Undo Transpose'!AB$2:AB$181)</f>
        <v>62</v>
      </c>
      <c r="AC19">
        <f>SUMIF('Undo Transpose'!$A$2:$A$180,'aggregate ccm'!$B19,'Undo Transpose'!AC$2:AC$181)</f>
        <v>588</v>
      </c>
      <c r="AD19">
        <f>SUMIF('Undo Transpose'!$A$2:$A$180,'aggregate ccm'!$B19,'Undo Transpose'!AD$2:AD$181)</f>
        <v>273</v>
      </c>
      <c r="AE19">
        <f>SUMIF('Undo Transpose'!$A$2:$A$180,'aggregate ccm'!$B19,'Undo Transpose'!AE$2:AE$181)</f>
        <v>22</v>
      </c>
      <c r="AF19">
        <f>SUMIF('Undo Transpose'!$A$2:$A$180,'aggregate ccm'!$B19,'Undo Transpose'!AF$2:AF$181)</f>
        <v>12</v>
      </c>
      <c r="AG19">
        <f>SUMIF('Undo Transpose'!$A$2:$A$180,'aggregate ccm'!$B19,'Undo Transpose'!AG$2:AG$181)</f>
        <v>51</v>
      </c>
      <c r="AH19">
        <f>SUMIF('Undo Transpose'!$A$2:$A$180,'aggregate ccm'!$B19,'Undo Transpose'!AH$2:AH$181)</f>
        <v>0</v>
      </c>
      <c r="AI19">
        <f>SUMIF('Undo Transpose'!$A$2:$A$180,'aggregate ccm'!$B19,'Undo Transpose'!AI$2:AI$181)</f>
        <v>10</v>
      </c>
      <c r="AJ19">
        <f>SUMIF('Undo Transpose'!$A$2:$A$180,'aggregate ccm'!$B19,'Undo Transpose'!AJ$2:AJ$181)</f>
        <v>57.832947133890386</v>
      </c>
      <c r="AK19">
        <f>SUMIF('Undo Transpose'!$A$2:$A$180,'aggregate ccm'!$B19,'Undo Transpose'!AK$2:AK$181)</f>
        <v>259.50401703806722</v>
      </c>
      <c r="AL19">
        <f>SUMIF('Undo Transpose'!$A$2:$A$180,'aggregate ccm'!$B19,'Undo Transpose'!AL$2:AL$181)</f>
        <v>90.663035828042382</v>
      </c>
      <c r="AM19">
        <f>SUMIF('Undo Transpose'!$A$2:$A$180,'aggregate ccm'!$B19,'Undo Transpose'!AM$2:AM$181)</f>
        <v>41</v>
      </c>
      <c r="AN19">
        <f>SUMIF('Undo Transpose'!$A$2:$A$180,'aggregate ccm'!$B19,'Undo Transpose'!AN$2:AN$181)</f>
        <v>47.273767035728689</v>
      </c>
      <c r="AO19">
        <f>SUMIF('Undo Transpose'!$A$2:$A$180,'aggregate ccm'!$B19,'Undo Transpose'!AO$2:AO$181)</f>
        <v>108.0170931434744</v>
      </c>
      <c r="AP19">
        <f>SUMIF('Undo Transpose'!$A$2:$A$180,'aggregate ccm'!$B19,'Undo Transpose'!AP$2:AP$181)</f>
        <v>17</v>
      </c>
      <c r="AQ19">
        <f>SUMIF('Undo Transpose'!$A$2:$A$180,'aggregate ccm'!$B19,'Undo Transpose'!AQ$2:AQ$181)</f>
        <v>16</v>
      </c>
      <c r="AR19">
        <f>SUMIF('Undo Transpose'!$A$2:$A$180,'aggregate ccm'!$B19,'Undo Transpose'!AR$2:AR$181)</f>
        <v>8</v>
      </c>
      <c r="AS19">
        <f>SUMIF('Undo Transpose'!$A$2:$A$180,'aggregate ccm'!$B19,'Undo Transpose'!AS$2:AS$181)</f>
        <v>1221</v>
      </c>
      <c r="AT19">
        <f>SUMIF('Undo Transpose'!$A$2:$A$180,'aggregate ccm'!$B19,'Undo Transpose'!AT$2:AT$181)</f>
        <v>129</v>
      </c>
      <c r="AU19">
        <f>SUMIF('Undo Transpose'!$A$2:$A$180,'aggregate ccm'!$B19,'Undo Transpose'!AU$2:AU$181)</f>
        <v>383</v>
      </c>
      <c r="AV19">
        <f>SUMIF('Undo Transpose'!$A$2:$A$180,'aggregate ccm'!$B19,'Undo Transpose'!AV$2:AV$181)</f>
        <v>1711</v>
      </c>
      <c r="AW19">
        <f>SUMIF('Undo Transpose'!$A$2:$A$180,'aggregate ccm'!$B19,'Undo Transpose'!AW$2:AW$181)</f>
        <v>6634</v>
      </c>
      <c r="AX19">
        <f>SUMIF('Undo Transpose'!$A$2:$A$180,'aggregate ccm'!$B19,'Undo Transpose'!AX$2:AX$181)</f>
        <v>119</v>
      </c>
      <c r="AY19">
        <f>SUMIF('Undo Transpose'!$A$2:$A$180,'aggregate ccm'!$B19,'Undo Transpose'!AY$2:AY$181)</f>
        <v>5</v>
      </c>
      <c r="AZ19">
        <f>SUMIF('Undo Transpose'!$A$2:$A$180,'aggregate ccm'!$B19,'Undo Transpose'!AZ$2:AZ$181)</f>
        <v>322</v>
      </c>
      <c r="BA19">
        <f>SUMIF('Undo Transpose'!$A$2:$A$180,'aggregate ccm'!$B19,'Undo Transpose'!BA$2:BA$181)</f>
        <v>48</v>
      </c>
      <c r="BB19">
        <f>SUMIF('Undo Transpose'!$A$2:$A$180,'aggregate ccm'!$B19,'Undo Transpose'!BB$2:BB$181)</f>
        <v>458</v>
      </c>
      <c r="BC19">
        <f>SUMIF('Undo Transpose'!$A$2:$A$180,'aggregate ccm'!$B19,'Undo Transpose'!BC$2:BC$181)</f>
        <v>363</v>
      </c>
      <c r="BD19">
        <f>SUMIF('Undo Transpose'!$A$2:$A$180,'aggregate ccm'!$B19,'Undo Transpose'!BD$2:BD$181)</f>
        <v>720</v>
      </c>
      <c r="BE19">
        <f>SUMIF('Undo Transpose'!$A$2:$A$180,'aggregate ccm'!$B19,'Undo Transpose'!BE$2:BE$181)</f>
        <v>92</v>
      </c>
      <c r="BF19">
        <f>SUMIF('Undo Transpose'!$A$2:$A$180,'aggregate ccm'!$B19,'Undo Transpose'!BF$2:BF$181)</f>
        <v>87</v>
      </c>
      <c r="BG19">
        <f>SUMIF('Undo Transpose'!$A$2:$A$180,'aggregate ccm'!$B19,'Undo Transpose'!BG$2:BG$181)</f>
        <v>278</v>
      </c>
      <c r="BH19">
        <f>SUMIF('Undo Transpose'!$A$2:$A$180,'aggregate ccm'!$B19,'Undo Transpose'!BH$2:BH$181)</f>
        <v>360</v>
      </c>
      <c r="BI19">
        <f>SUMIF('Undo Transpose'!$A$2:$A$180,'aggregate ccm'!$B19,'Undo Transpose'!BI$2:BI$181)</f>
        <v>122</v>
      </c>
      <c r="BJ19">
        <f>SUMIF('Undo Transpose'!$A$2:$A$180,'aggregate ccm'!$B19,'Undo Transpose'!BJ$2:BJ$181)</f>
        <v>9</v>
      </c>
      <c r="BK19">
        <f>SUMIF('Undo Transpose'!$A$2:$A$180,'aggregate ccm'!$B19,'Undo Transpose'!BK$2:BK$181)</f>
        <v>5</v>
      </c>
      <c r="BL19">
        <f>SUMIF('Undo Transpose'!$A$2:$A$180,'aggregate ccm'!$B19,'Undo Transpose'!BL$2:BL$181)</f>
        <v>167</v>
      </c>
      <c r="BM19">
        <f>SUMIF('Undo Transpose'!$A$2:$A$180,'aggregate ccm'!$B19,'Undo Transpose'!BM$2:BM$181)</f>
        <v>7</v>
      </c>
      <c r="BN19">
        <f>SUMIF('Undo Transpose'!$A$2:$A$180,'aggregate ccm'!$B19,'Undo Transpose'!BN$2:BN$181)</f>
        <v>70</v>
      </c>
      <c r="BO19">
        <f>SUMIF('Undo Transpose'!$A$2:$A$180,'aggregate ccm'!$B19,'Undo Transpose'!BO$2:BO$181)</f>
        <v>11</v>
      </c>
      <c r="BP19">
        <f>SUMIF('Undo Transpose'!$A$2:$A$180,'aggregate ccm'!$B19,'Undo Transpose'!BP$2:BP$181)</f>
        <v>4</v>
      </c>
      <c r="BQ19">
        <f>SUMIF('Undo Transpose'!$A$2:$A$180,'aggregate ccm'!$B19,'Undo Transpose'!BQ$2:BQ$181)</f>
        <v>8</v>
      </c>
      <c r="BR19">
        <f>SUMIF('Undo Transpose'!$A$2:$A$180,'aggregate ccm'!$B19,'Undo Transpose'!BR$2:BR$181)</f>
        <v>286</v>
      </c>
      <c r="BS19">
        <f>SUMIF('Undo Transpose'!$A$2:$A$180,'aggregate ccm'!$B19,'Undo Transpose'!BS$2:BS$181)</f>
        <v>194</v>
      </c>
      <c r="BT19">
        <f>SUMIF('Undo Transpose'!$A$2:$A$180,'aggregate ccm'!$B19,'Undo Transpose'!BT$2:BT$181)</f>
        <v>4.385933160846359</v>
      </c>
      <c r="BU19">
        <f>SUMIF('Undo Transpose'!$A$2:$A$180,'aggregate ccm'!$B19,'Undo Transpose'!BU$2:BU$181)</f>
        <v>1.614066839153641</v>
      </c>
      <c r="BV19">
        <f>SUMIF('Undo Transpose'!$A$2:$A$180,'aggregate ccm'!$B19,'Undo Transpose'!BV$2:BV$181)</f>
        <v>9.6944396021426886</v>
      </c>
      <c r="BW19">
        <f>SUMIF('Undo Transpose'!$A$2:$A$180,'aggregate ccm'!$B19,'Undo Transpose'!BW$2:BW$181)</f>
        <v>1.1778900935381236</v>
      </c>
      <c r="BX19">
        <f>SUMIF('Undo Transpose'!$A$2:$A$180,'aggregate ccm'!$B19,'Undo Transpose'!BX$2:BX$181)</f>
        <v>39.127670304319189</v>
      </c>
      <c r="BY19">
        <f>SUMIF('Undo Transpose'!$A$2:$A$180,'aggregate ccm'!$B19,'Undo Transpose'!BY$2:BY$181)</f>
        <v>115.53750537627582</v>
      </c>
      <c r="BZ19">
        <f>SUMIF('Undo Transpose'!$A$2:$A$180,'aggregate ccm'!$B19,'Undo Transpose'!BZ$2:BZ$181)</f>
        <v>65.352535704590693</v>
      </c>
      <c r="CA19">
        <f>SUMIF('Undo Transpose'!$A$2:$A$180,'aggregate ccm'!$B19,'Undo Transpose'!CA$2:CA$181)</f>
        <v>129</v>
      </c>
      <c r="CB19">
        <f>SUMIF('Undo Transpose'!$A$2:$A$180,'aggregate ccm'!$B19,'Undo Transpose'!CB$2:CB$181)</f>
        <v>11516</v>
      </c>
      <c r="CC19">
        <f>SUMIF('Undo Transpose'!$A$2:$A$180,'aggregate ccm'!$B19,'Undo Transpose'!CC$2:CC$181)</f>
        <v>464</v>
      </c>
      <c r="CD19">
        <f>SUMIF('Undo Transpose'!$A$2:$A$180,'aggregate ccm'!$B19,'Undo Transpose'!CD$2:CD$181)</f>
        <v>38.065980518414811</v>
      </c>
      <c r="CE19">
        <f>SUMIF('Undo Transpose'!$A$2:$A$180,'aggregate ccm'!$B19,'Undo Transpose'!CE$2:CE$181)</f>
        <v>461.28266579346962</v>
      </c>
      <c r="CF19">
        <f>SUMIF('Undo Transpose'!$A$2:$A$180,'aggregate ccm'!$B19,'Undo Transpose'!CF$2:CF$181)</f>
        <v>36.608089175457593</v>
      </c>
      <c r="CG19">
        <f>SUMIF('Undo Transpose'!$A$2:$A$180,'aggregate ccm'!$B19,'Undo Transpose'!CG$2:CG$181)</f>
        <v>189.65135368811553</v>
      </c>
      <c r="CH19">
        <f>SUMIF('Undo Transpose'!$A$2:$A$180,'aggregate ccm'!$B19,'Undo Transpose'!CH$2:CH$181)</f>
        <v>57.391910824542407</v>
      </c>
      <c r="CI19">
        <f>SUMIF('Undo Transpose'!$A$2:$A$180,'aggregate ccm'!$B19,'Undo Transpose'!CI$2:CI$181)</f>
        <v>160</v>
      </c>
      <c r="CJ19">
        <f>SUMIF('Undo Transpose'!$A$2:$A$180,'aggregate ccm'!$B19,'Undo Transpose'!CJ$2:CJ$181)</f>
        <v>80</v>
      </c>
      <c r="CL19" s="74">
        <f t="shared" si="0"/>
        <v>38849</v>
      </c>
    </row>
    <row r="20" spans="1:91">
      <c r="B20" t="s">
        <v>657</v>
      </c>
      <c r="C20">
        <f>SUMIF('Undo Transpose'!$A$2:$A$180,'aggregate ccm'!$B20,'Undo Transpose'!C$2:C$181)</f>
        <v>1</v>
      </c>
      <c r="D20">
        <f>SUMIF('Undo Transpose'!$A$2:$A$180,'aggregate ccm'!$B20,'Undo Transpose'!D$2:D$181)</f>
        <v>1</v>
      </c>
      <c r="E20">
        <f>SUMIF('Undo Transpose'!$A$2:$A$180,'aggregate ccm'!$B20,'Undo Transpose'!E$2:E$181)</f>
        <v>0.46342992163371366</v>
      </c>
      <c r="F20">
        <f>SUMIF('Undo Transpose'!$A$2:$A$180,'aggregate ccm'!$B20,'Undo Transpose'!F$2:F$181)</f>
        <v>0.25106902447359358</v>
      </c>
      <c r="G20">
        <f>SUMIF('Undo Transpose'!$A$2:$A$180,'aggregate ccm'!$B20,'Undo Transpose'!G$2:G$181)</f>
        <v>0.2440836437142454</v>
      </c>
      <c r="H20">
        <f>SUMIF('Undo Transpose'!$A$2:$A$180,'aggregate ccm'!$B20,'Undo Transpose'!H$2:H$181)</f>
        <v>1</v>
      </c>
      <c r="I20">
        <f>SUMIF('Undo Transpose'!$A$2:$A$180,'aggregate ccm'!$B20,'Undo Transpose'!I$2:I$181)</f>
        <v>0</v>
      </c>
      <c r="J20">
        <f>SUMIF('Undo Transpose'!$A$2:$A$180,'aggregate ccm'!$B20,'Undo Transpose'!J$2:J$181)</f>
        <v>0</v>
      </c>
      <c r="K20">
        <f>SUMIF('Undo Transpose'!$A$2:$A$180,'aggregate ccm'!$B20,'Undo Transpose'!K$2:K$181)</f>
        <v>0</v>
      </c>
      <c r="L20">
        <f>SUMIF('Undo Transpose'!$A$2:$A$180,'aggregate ccm'!$B20,'Undo Transpose'!L$2:L$181)</f>
        <v>5.0414174101784477</v>
      </c>
      <c r="M20">
        <f>SUMIF('Undo Transpose'!$A$2:$A$180,'aggregate ccm'!$B20,'Undo Transpose'!M$2:M$181)</f>
        <v>0</v>
      </c>
      <c r="N20">
        <f>SUMIF('Undo Transpose'!$A$2:$A$180,'aggregate ccm'!$B20,'Undo Transpose'!N$2:N$181)</f>
        <v>0</v>
      </c>
      <c r="O20">
        <f>SUMIF('Undo Transpose'!$A$2:$A$180,'aggregate ccm'!$B20,'Undo Transpose'!O$2:O$181)</f>
        <v>0</v>
      </c>
      <c r="P20">
        <f>SUMIF('Undo Transpose'!$A$2:$A$180,'aggregate ccm'!$B20,'Undo Transpose'!P$2:P$181)</f>
        <v>0</v>
      </c>
      <c r="Q20">
        <f>SUMIF('Undo Transpose'!$A$2:$A$180,'aggregate ccm'!$B20,'Undo Transpose'!Q$2:Q$181)</f>
        <v>0</v>
      </c>
      <c r="R20">
        <f>SUMIF('Undo Transpose'!$A$2:$A$180,'aggregate ccm'!$B20,'Undo Transpose'!R$2:R$181)</f>
        <v>0.29610001766254729</v>
      </c>
      <c r="S20">
        <f>SUMIF('Undo Transpose'!$A$2:$A$180,'aggregate ccm'!$B20,'Undo Transpose'!S$2:S$181)</f>
        <v>0.70389998233745277</v>
      </c>
      <c r="T20">
        <f>SUMIF('Undo Transpose'!$A$2:$A$180,'aggregate ccm'!$B20,'Undo Transpose'!T$2:T$181)</f>
        <v>1</v>
      </c>
      <c r="U20">
        <f>SUMIF('Undo Transpose'!$A$2:$A$180,'aggregate ccm'!$B20,'Undo Transpose'!U$2:U$181)</f>
        <v>0</v>
      </c>
      <c r="V20">
        <f>SUMIF('Undo Transpose'!$A$2:$A$180,'aggregate ccm'!$B20,'Undo Transpose'!V$2:V$181)</f>
        <v>3</v>
      </c>
      <c r="W20">
        <f>SUMIF('Undo Transpose'!$A$2:$A$180,'aggregate ccm'!$B20,'Undo Transpose'!W$2:W$181)</f>
        <v>1</v>
      </c>
      <c r="X20">
        <f>SUMIF('Undo Transpose'!$A$2:$A$180,'aggregate ccm'!$B20,'Undo Transpose'!X$2:X$181)</f>
        <v>1.7319439928776019</v>
      </c>
      <c r="Y20">
        <f>SUMIF('Undo Transpose'!$A$2:$A$180,'aggregate ccm'!$B20,'Undo Transpose'!Y$2:Y$181)</f>
        <v>1.2680560071223979</v>
      </c>
      <c r="Z20">
        <f>SUMIF('Undo Transpose'!$A$2:$A$180,'aggregate ccm'!$B20,'Undo Transpose'!Z$2:Z$181)</f>
        <v>1</v>
      </c>
      <c r="AA20">
        <f>SUMIF('Undo Transpose'!$A$2:$A$180,'aggregate ccm'!$B20,'Undo Transpose'!AA$2:AA$181)</f>
        <v>0</v>
      </c>
      <c r="AB20">
        <f>SUMIF('Undo Transpose'!$A$2:$A$180,'aggregate ccm'!$B20,'Undo Transpose'!AB$2:AB$181)</f>
        <v>0</v>
      </c>
      <c r="AC20">
        <f>SUMIF('Undo Transpose'!$A$2:$A$180,'aggregate ccm'!$B20,'Undo Transpose'!AC$2:AC$181)</f>
        <v>3</v>
      </c>
      <c r="AD20">
        <f>SUMIF('Undo Transpose'!$A$2:$A$180,'aggregate ccm'!$B20,'Undo Transpose'!AD$2:AD$181)</f>
        <v>0</v>
      </c>
      <c r="AE20">
        <f>SUMIF('Undo Transpose'!$A$2:$A$180,'aggregate ccm'!$B20,'Undo Transpose'!AE$2:AE$181)</f>
        <v>7</v>
      </c>
      <c r="AF20">
        <f>SUMIF('Undo Transpose'!$A$2:$A$180,'aggregate ccm'!$B20,'Undo Transpose'!AF$2:AF$181)</f>
        <v>6</v>
      </c>
      <c r="AG20">
        <f>SUMIF('Undo Transpose'!$A$2:$A$180,'aggregate ccm'!$B20,'Undo Transpose'!AG$2:AG$181)</f>
        <v>0</v>
      </c>
      <c r="AH20">
        <f>SUMIF('Undo Transpose'!$A$2:$A$180,'aggregate ccm'!$B20,'Undo Transpose'!AH$2:AH$181)</f>
        <v>0</v>
      </c>
      <c r="AI20">
        <f>SUMIF('Undo Transpose'!$A$2:$A$180,'aggregate ccm'!$B20,'Undo Transpose'!AI$2:AI$181)</f>
        <v>1</v>
      </c>
      <c r="AJ20">
        <f>SUMIF('Undo Transpose'!$A$2:$A$180,'aggregate ccm'!$B20,'Undo Transpose'!AJ$2:AJ$181)</f>
        <v>0</v>
      </c>
      <c r="AK20">
        <f>SUMIF('Undo Transpose'!$A$2:$A$180,'aggregate ccm'!$B20,'Undo Transpose'!AK$2:AK$181)</f>
        <v>0</v>
      </c>
      <c r="AL20">
        <f>SUMIF('Undo Transpose'!$A$2:$A$180,'aggregate ccm'!$B20,'Undo Transpose'!AL$2:AL$181)</f>
        <v>0</v>
      </c>
      <c r="AM20">
        <f>SUMIF('Undo Transpose'!$A$2:$A$180,'aggregate ccm'!$B20,'Undo Transpose'!AM$2:AM$181)</f>
        <v>0</v>
      </c>
      <c r="AN20">
        <f>SUMIF('Undo Transpose'!$A$2:$A$180,'aggregate ccm'!$B20,'Undo Transpose'!AN$2:AN$181)</f>
        <v>0</v>
      </c>
      <c r="AO20">
        <f>SUMIF('Undo Transpose'!$A$2:$A$180,'aggregate ccm'!$B20,'Undo Transpose'!AO$2:AO$181)</f>
        <v>0</v>
      </c>
      <c r="AP20">
        <f>SUMIF('Undo Transpose'!$A$2:$A$180,'aggregate ccm'!$B20,'Undo Transpose'!AP$2:AP$181)</f>
        <v>2</v>
      </c>
      <c r="AQ20">
        <f>SUMIF('Undo Transpose'!$A$2:$A$180,'aggregate ccm'!$B20,'Undo Transpose'!AQ$2:AQ$181)</f>
        <v>0</v>
      </c>
      <c r="AR20">
        <f>SUMIF('Undo Transpose'!$A$2:$A$180,'aggregate ccm'!$B20,'Undo Transpose'!AR$2:AR$181)</f>
        <v>1</v>
      </c>
      <c r="AS20">
        <f>SUMIF('Undo Transpose'!$A$2:$A$180,'aggregate ccm'!$B20,'Undo Transpose'!AS$2:AS$181)</f>
        <v>4</v>
      </c>
      <c r="AT20">
        <f>SUMIF('Undo Transpose'!$A$2:$A$180,'aggregate ccm'!$B20,'Undo Transpose'!AT$2:AT$181)</f>
        <v>0</v>
      </c>
      <c r="AU20">
        <f>SUMIF('Undo Transpose'!$A$2:$A$180,'aggregate ccm'!$B20,'Undo Transpose'!AU$2:AU$181)</f>
        <v>0</v>
      </c>
      <c r="AV20">
        <f>SUMIF('Undo Transpose'!$A$2:$A$180,'aggregate ccm'!$B20,'Undo Transpose'!AV$2:AV$181)</f>
        <v>4</v>
      </c>
      <c r="AW20">
        <f>SUMIF('Undo Transpose'!$A$2:$A$180,'aggregate ccm'!$B20,'Undo Transpose'!AW$2:AW$181)</f>
        <v>7</v>
      </c>
      <c r="AX20">
        <f>SUMIF('Undo Transpose'!$A$2:$A$180,'aggregate ccm'!$B20,'Undo Transpose'!AX$2:AX$181)</f>
        <v>1</v>
      </c>
      <c r="AY20">
        <f>SUMIF('Undo Transpose'!$A$2:$A$180,'aggregate ccm'!$B20,'Undo Transpose'!AY$2:AY$181)</f>
        <v>0</v>
      </c>
      <c r="AZ20">
        <f>SUMIF('Undo Transpose'!$A$2:$A$180,'aggregate ccm'!$B20,'Undo Transpose'!AZ$2:AZ$181)</f>
        <v>0</v>
      </c>
      <c r="BA20">
        <f>SUMIF('Undo Transpose'!$A$2:$A$180,'aggregate ccm'!$B20,'Undo Transpose'!BA$2:BA$181)</f>
        <v>0</v>
      </c>
      <c r="BB20">
        <f>SUMIF('Undo Transpose'!$A$2:$A$180,'aggregate ccm'!$B20,'Undo Transpose'!BB$2:BB$181)</f>
        <v>0</v>
      </c>
      <c r="BC20">
        <f>SUMIF('Undo Transpose'!$A$2:$A$180,'aggregate ccm'!$B20,'Undo Transpose'!BC$2:BC$181)</f>
        <v>0</v>
      </c>
      <c r="BD20">
        <f>SUMIF('Undo Transpose'!$A$2:$A$180,'aggregate ccm'!$B20,'Undo Transpose'!BD$2:BD$181)</f>
        <v>0</v>
      </c>
      <c r="BE20">
        <f>SUMIF('Undo Transpose'!$A$2:$A$180,'aggregate ccm'!$B20,'Undo Transpose'!BE$2:BE$181)</f>
        <v>0</v>
      </c>
      <c r="BF20">
        <f>SUMIF('Undo Transpose'!$A$2:$A$180,'aggregate ccm'!$B20,'Undo Transpose'!BF$2:BF$181)</f>
        <v>2</v>
      </c>
      <c r="BG20">
        <f>SUMIF('Undo Transpose'!$A$2:$A$180,'aggregate ccm'!$B20,'Undo Transpose'!BG$2:BG$181)</f>
        <v>0</v>
      </c>
      <c r="BH20">
        <f>SUMIF('Undo Transpose'!$A$2:$A$180,'aggregate ccm'!$B20,'Undo Transpose'!BH$2:BH$181)</f>
        <v>0</v>
      </c>
      <c r="BI20">
        <f>SUMIF('Undo Transpose'!$A$2:$A$180,'aggregate ccm'!$B20,'Undo Transpose'!BI$2:BI$181)</f>
        <v>6</v>
      </c>
      <c r="BJ20">
        <f>SUMIF('Undo Transpose'!$A$2:$A$180,'aggregate ccm'!$B20,'Undo Transpose'!BJ$2:BJ$181)</f>
        <v>1</v>
      </c>
      <c r="BK20">
        <f>SUMIF('Undo Transpose'!$A$2:$A$180,'aggregate ccm'!$B20,'Undo Transpose'!BK$2:BK$181)</f>
        <v>1</v>
      </c>
      <c r="BL20">
        <f>SUMIF('Undo Transpose'!$A$2:$A$180,'aggregate ccm'!$B20,'Undo Transpose'!BL$2:BL$181)</f>
        <v>4</v>
      </c>
      <c r="BM20">
        <f>SUMIF('Undo Transpose'!$A$2:$A$180,'aggregate ccm'!$B20,'Undo Transpose'!BM$2:BM$181)</f>
        <v>8</v>
      </c>
      <c r="BN20">
        <f>SUMIF('Undo Transpose'!$A$2:$A$180,'aggregate ccm'!$B20,'Undo Transpose'!BN$2:BN$181)</f>
        <v>1</v>
      </c>
      <c r="BO20">
        <f>SUMIF('Undo Transpose'!$A$2:$A$180,'aggregate ccm'!$B20,'Undo Transpose'!BO$2:BO$181)</f>
        <v>0</v>
      </c>
      <c r="BP20">
        <f>SUMIF('Undo Transpose'!$A$2:$A$180,'aggregate ccm'!$B20,'Undo Transpose'!BP$2:BP$181)</f>
        <v>3</v>
      </c>
      <c r="BQ20">
        <f>SUMIF('Undo Transpose'!$A$2:$A$180,'aggregate ccm'!$B20,'Undo Transpose'!BQ$2:BQ$181)</f>
        <v>1</v>
      </c>
      <c r="BR20">
        <f>SUMIF('Undo Transpose'!$A$2:$A$180,'aggregate ccm'!$B20,'Undo Transpose'!BR$2:BR$181)</f>
        <v>1</v>
      </c>
      <c r="BS20">
        <f>SUMIF('Undo Transpose'!$A$2:$A$180,'aggregate ccm'!$B20,'Undo Transpose'!BS$2:BS$181)</f>
        <v>0</v>
      </c>
      <c r="BT20">
        <f>SUMIF('Undo Transpose'!$A$2:$A$180,'aggregate ccm'!$B20,'Undo Transpose'!BT$2:BT$181)</f>
        <v>0</v>
      </c>
      <c r="BU20">
        <f>SUMIF('Undo Transpose'!$A$2:$A$180,'aggregate ccm'!$B20,'Undo Transpose'!BU$2:BU$181)</f>
        <v>0</v>
      </c>
      <c r="BV20">
        <f>SUMIF('Undo Transpose'!$A$2:$A$180,'aggregate ccm'!$B20,'Undo Transpose'!BV$2:BV$181)</f>
        <v>0.96944396021426882</v>
      </c>
      <c r="BW20">
        <f>SUMIF('Undo Transpose'!$A$2:$A$180,'aggregate ccm'!$B20,'Undo Transpose'!BW$2:BW$181)</f>
        <v>0.11778900935381237</v>
      </c>
      <c r="BX20">
        <f>SUMIF('Undo Transpose'!$A$2:$A$180,'aggregate ccm'!$B20,'Undo Transpose'!BX$2:BX$181)</f>
        <v>3.9127670304319189</v>
      </c>
      <c r="BY20">
        <f>SUMIF('Undo Transpose'!$A$2:$A$180,'aggregate ccm'!$B20,'Undo Transpose'!BY$2:BY$181)</f>
        <v>0</v>
      </c>
      <c r="BZ20">
        <f>SUMIF('Undo Transpose'!$A$2:$A$180,'aggregate ccm'!$B20,'Undo Transpose'!BZ$2:BZ$181)</f>
        <v>0</v>
      </c>
      <c r="CA20">
        <f>SUMIF('Undo Transpose'!$A$2:$A$180,'aggregate ccm'!$B20,'Undo Transpose'!CA$2:CA$181)</f>
        <v>0</v>
      </c>
      <c r="CB20">
        <f>SUMIF('Undo Transpose'!$A$2:$A$180,'aggregate ccm'!$B20,'Undo Transpose'!CB$2:CB$181)</f>
        <v>2</v>
      </c>
      <c r="CC20">
        <f>SUMIF('Undo Transpose'!$A$2:$A$180,'aggregate ccm'!$B20,'Undo Transpose'!CC$2:CC$181)</f>
        <v>1</v>
      </c>
      <c r="CD20">
        <f>SUMIF('Undo Transpose'!$A$2:$A$180,'aggregate ccm'!$B20,'Undo Transpose'!CD$2:CD$181)</f>
        <v>0</v>
      </c>
      <c r="CE20">
        <f>SUMIF('Undo Transpose'!$A$2:$A$180,'aggregate ccm'!$B20,'Undo Transpose'!CE$2:CE$181)</f>
        <v>0</v>
      </c>
      <c r="CF20">
        <f>SUMIF('Undo Transpose'!$A$2:$A$180,'aggregate ccm'!$B20,'Undo Transpose'!CF$2:CF$181)</f>
        <v>0</v>
      </c>
      <c r="CG20">
        <f>SUMIF('Undo Transpose'!$A$2:$A$180,'aggregate ccm'!$B20,'Undo Transpose'!CG$2:CG$181)</f>
        <v>0</v>
      </c>
      <c r="CH20">
        <f>SUMIF('Undo Transpose'!$A$2:$A$180,'aggregate ccm'!$B20,'Undo Transpose'!CH$2:CH$181)</f>
        <v>0</v>
      </c>
      <c r="CI20">
        <f>SUMIF('Undo Transpose'!$A$2:$A$180,'aggregate ccm'!$B20,'Undo Transpose'!CI$2:CI$181)</f>
        <v>9</v>
      </c>
      <c r="CJ20">
        <f>SUMIF('Undo Transpose'!$A$2:$A$180,'aggregate ccm'!$B20,'Undo Transpose'!CJ$2:CJ$181)</f>
        <v>0</v>
      </c>
      <c r="CL20" s="74">
        <f t="shared" si="0"/>
        <v>100</v>
      </c>
    </row>
    <row r="21" spans="1:91">
      <c r="B21" t="s">
        <v>661</v>
      </c>
      <c r="C21">
        <f>SUMIF('Undo Transpose'!$A$2:$A$180,'aggregate ccm'!$B21,'Undo Transpose'!C$2:C$181)</f>
        <v>198</v>
      </c>
      <c r="D21">
        <f>SUMIF('Undo Transpose'!$A$2:$A$180,'aggregate ccm'!$B21,'Undo Transpose'!D$2:D$181)</f>
        <v>302</v>
      </c>
      <c r="E21">
        <f>SUMIF('Undo Transpose'!$A$2:$A$180,'aggregate ccm'!$B21,'Undo Transpose'!E$2:E$181)</f>
        <v>269.56173775027679</v>
      </c>
      <c r="F21">
        <f>SUMIF('Undo Transpose'!$A$2:$A$180,'aggregate ccm'!$B21,'Undo Transpose'!F$2:F$181)</f>
        <v>281.03848256880696</v>
      </c>
      <c r="G21">
        <f>SUMIF('Undo Transpose'!$A$2:$A$180,'aggregate ccm'!$B21,'Undo Transpose'!G$2:G$181)</f>
        <v>141.97531942711942</v>
      </c>
      <c r="H21">
        <f>SUMIF('Undo Transpose'!$A$2:$A$180,'aggregate ccm'!$B21,'Undo Transpose'!H$2:H$181)</f>
        <v>215</v>
      </c>
      <c r="I21">
        <f>SUMIF('Undo Transpose'!$A$2:$A$180,'aggregate ccm'!$B21,'Undo Transpose'!I$2:I$181)</f>
        <v>355</v>
      </c>
      <c r="J21">
        <f>SUMIF('Undo Transpose'!$A$2:$A$180,'aggregate ccm'!$B21,'Undo Transpose'!J$2:J$181)</f>
        <v>70</v>
      </c>
      <c r="K21">
        <f>SUMIF('Undo Transpose'!$A$2:$A$180,'aggregate ccm'!$B21,'Undo Transpose'!K$2:K$181)</f>
        <v>219</v>
      </c>
      <c r="L21">
        <f>SUMIF('Undo Transpose'!$A$2:$A$180,'aggregate ccm'!$B21,'Undo Transpose'!L$2:L$181)</f>
        <v>2485.424460253797</v>
      </c>
      <c r="M21">
        <f>SUMIF('Undo Transpose'!$A$2:$A$180,'aggregate ccm'!$B21,'Undo Transpose'!M$2:M$181)</f>
        <v>16.080281227415206</v>
      </c>
      <c r="N21">
        <f>SUMIF('Undo Transpose'!$A$2:$A$180,'aggregate ccm'!$B21,'Undo Transpose'!N$2:N$181)</f>
        <v>1185.1123349177069</v>
      </c>
      <c r="O21">
        <f>SUMIF('Undo Transpose'!$A$2:$A$180,'aggregate ccm'!$B21,'Undo Transpose'!O$2:O$181)</f>
        <v>469</v>
      </c>
      <c r="P21">
        <f>SUMIF('Undo Transpose'!$A$2:$A$180,'aggregate ccm'!$B21,'Undo Transpose'!P$2:P$181)</f>
        <v>239</v>
      </c>
      <c r="Q21">
        <f>SUMIF('Undo Transpose'!$A$2:$A$180,'aggregate ccm'!$B21,'Undo Transpose'!Q$2:Q$181)</f>
        <v>147</v>
      </c>
      <c r="R21">
        <f>SUMIF('Undo Transpose'!$A$2:$A$180,'aggregate ccm'!$B21,'Undo Transpose'!R$2:R$181)</f>
        <v>108.07650644682977</v>
      </c>
      <c r="S21">
        <f>SUMIF('Undo Transpose'!$A$2:$A$180,'aggregate ccm'!$B21,'Undo Transpose'!S$2:S$181)</f>
        <v>256.92349355317026</v>
      </c>
      <c r="T21">
        <f>SUMIF('Undo Transpose'!$A$2:$A$180,'aggregate ccm'!$B21,'Undo Transpose'!T$2:T$181)</f>
        <v>401</v>
      </c>
      <c r="U21">
        <f>SUMIF('Undo Transpose'!$A$2:$A$180,'aggregate ccm'!$B21,'Undo Transpose'!U$2:U$181)</f>
        <v>107</v>
      </c>
      <c r="V21">
        <f>SUMIF('Undo Transpose'!$A$2:$A$180,'aggregate ccm'!$B21,'Undo Transpose'!V$2:V$181)</f>
        <v>546</v>
      </c>
      <c r="W21">
        <f>SUMIF('Undo Transpose'!$A$2:$A$180,'aggregate ccm'!$B21,'Undo Transpose'!W$2:W$181)</f>
        <v>565</v>
      </c>
      <c r="X21">
        <f>SUMIF('Undo Transpose'!$A$2:$A$180,'aggregate ccm'!$B21,'Undo Transpose'!X$2:X$181)</f>
        <v>730.30305033005538</v>
      </c>
      <c r="Y21">
        <f>SUMIF('Undo Transpose'!$A$2:$A$180,'aggregate ccm'!$B21,'Undo Transpose'!Y$2:Y$181)</f>
        <v>534.6969496699445</v>
      </c>
      <c r="Z21">
        <f>SUMIF('Undo Transpose'!$A$2:$A$180,'aggregate ccm'!$B21,'Undo Transpose'!Z$2:Z$181)</f>
        <v>1224</v>
      </c>
      <c r="AA21">
        <f>SUMIF('Undo Transpose'!$A$2:$A$180,'aggregate ccm'!$B21,'Undo Transpose'!AA$2:AA$181)</f>
        <v>234</v>
      </c>
      <c r="AB21">
        <f>SUMIF('Undo Transpose'!$A$2:$A$180,'aggregate ccm'!$B21,'Undo Transpose'!AB$2:AB$181)</f>
        <v>60</v>
      </c>
      <c r="AC21">
        <f>SUMIF('Undo Transpose'!$A$2:$A$180,'aggregate ccm'!$B21,'Undo Transpose'!AC$2:AC$181)</f>
        <v>1028</v>
      </c>
      <c r="AD21">
        <f>SUMIF('Undo Transpose'!$A$2:$A$180,'aggregate ccm'!$B21,'Undo Transpose'!AD$2:AD$181)</f>
        <v>268</v>
      </c>
      <c r="AE21">
        <f>SUMIF('Undo Transpose'!$A$2:$A$180,'aggregate ccm'!$B21,'Undo Transpose'!AE$2:AE$181)</f>
        <v>8335</v>
      </c>
      <c r="AF21">
        <f>SUMIF('Undo Transpose'!$A$2:$A$180,'aggregate ccm'!$B21,'Undo Transpose'!AF$2:AF$181)</f>
        <v>2701</v>
      </c>
      <c r="AG21">
        <f>SUMIF('Undo Transpose'!$A$2:$A$180,'aggregate ccm'!$B21,'Undo Transpose'!AG$2:AG$181)</f>
        <v>1459</v>
      </c>
      <c r="AH21">
        <f>SUMIF('Undo Transpose'!$A$2:$A$180,'aggregate ccm'!$B21,'Undo Transpose'!AH$2:AH$181)</f>
        <v>1123</v>
      </c>
      <c r="AI21">
        <f>SUMIF('Undo Transpose'!$A$2:$A$180,'aggregate ccm'!$B21,'Undo Transpose'!AI$2:AI$181)</f>
        <v>2413</v>
      </c>
      <c r="AJ21">
        <f>SUMIF('Undo Transpose'!$A$2:$A$180,'aggregate ccm'!$B21,'Undo Transpose'!AJ$2:AJ$181)</f>
        <v>81.646513600786434</v>
      </c>
      <c r="AK21">
        <f>SUMIF('Undo Transpose'!$A$2:$A$180,'aggregate ccm'!$B21,'Undo Transpose'!AK$2:AK$181)</f>
        <v>366.3586122890361</v>
      </c>
      <c r="AL21">
        <f>SUMIF('Undo Transpose'!$A$2:$A$180,'aggregate ccm'!$B21,'Undo Transpose'!AL$2:AL$181)</f>
        <v>127.99487411017749</v>
      </c>
      <c r="AM21">
        <f>SUMIF('Undo Transpose'!$A$2:$A$180,'aggregate ccm'!$B21,'Undo Transpose'!AM$2:AM$181)</f>
        <v>107</v>
      </c>
      <c r="AN21">
        <f>SUMIF('Undo Transpose'!$A$2:$A$180,'aggregate ccm'!$B21,'Undo Transpose'!AN$2:AN$181)</f>
        <v>45.151271372900055</v>
      </c>
      <c r="AO21">
        <f>SUMIF('Undo Transpose'!$A$2:$A$180,'aggregate ccm'!$B21,'Undo Transpose'!AO$2:AO$181)</f>
        <v>130.88766508229298</v>
      </c>
      <c r="AP21">
        <f>SUMIF('Undo Transpose'!$A$2:$A$180,'aggregate ccm'!$B21,'Undo Transpose'!AP$2:AP$181)</f>
        <v>447</v>
      </c>
      <c r="AQ21">
        <f>SUMIF('Undo Transpose'!$A$2:$A$180,'aggregate ccm'!$B21,'Undo Transpose'!AQ$2:AQ$181)</f>
        <v>158</v>
      </c>
      <c r="AR21">
        <f>SUMIF('Undo Transpose'!$A$2:$A$180,'aggregate ccm'!$B21,'Undo Transpose'!AR$2:AR$181)</f>
        <v>195</v>
      </c>
      <c r="AS21">
        <f>SUMIF('Undo Transpose'!$A$2:$A$180,'aggregate ccm'!$B21,'Undo Transpose'!AS$2:AS$181)</f>
        <v>4315</v>
      </c>
      <c r="AT21">
        <f>SUMIF('Undo Transpose'!$A$2:$A$180,'aggregate ccm'!$B21,'Undo Transpose'!AT$2:AT$181)</f>
        <v>183</v>
      </c>
      <c r="AU21">
        <f>SUMIF('Undo Transpose'!$A$2:$A$180,'aggregate ccm'!$B21,'Undo Transpose'!AU$2:AU$181)</f>
        <v>718</v>
      </c>
      <c r="AV21">
        <f>SUMIF('Undo Transpose'!$A$2:$A$180,'aggregate ccm'!$B21,'Undo Transpose'!AV$2:AV$181)</f>
        <v>912</v>
      </c>
      <c r="AW21">
        <f>SUMIF('Undo Transpose'!$A$2:$A$180,'aggregate ccm'!$B21,'Undo Transpose'!AW$2:AW$181)</f>
        <v>1671</v>
      </c>
      <c r="AX21">
        <f>SUMIF('Undo Transpose'!$A$2:$A$180,'aggregate ccm'!$B21,'Undo Transpose'!AX$2:AX$181)</f>
        <v>160</v>
      </c>
      <c r="AY21">
        <f>SUMIF('Undo Transpose'!$A$2:$A$180,'aggregate ccm'!$B21,'Undo Transpose'!AY$2:AY$181)</f>
        <v>200</v>
      </c>
      <c r="AZ21">
        <f>SUMIF('Undo Transpose'!$A$2:$A$180,'aggregate ccm'!$B21,'Undo Transpose'!AZ$2:AZ$181)</f>
        <v>618</v>
      </c>
      <c r="BA21">
        <f>SUMIF('Undo Transpose'!$A$2:$A$180,'aggregate ccm'!$B21,'Undo Transpose'!BA$2:BA$181)</f>
        <v>143</v>
      </c>
      <c r="BB21">
        <f>SUMIF('Undo Transpose'!$A$2:$A$180,'aggregate ccm'!$B21,'Undo Transpose'!BB$2:BB$181)</f>
        <v>389</v>
      </c>
      <c r="BC21">
        <f>SUMIF('Undo Transpose'!$A$2:$A$180,'aggregate ccm'!$B21,'Undo Transpose'!BC$2:BC$181)</f>
        <v>277</v>
      </c>
      <c r="BD21">
        <f>SUMIF('Undo Transpose'!$A$2:$A$180,'aggregate ccm'!$B21,'Undo Transpose'!BD$2:BD$181)</f>
        <v>463</v>
      </c>
      <c r="BE21">
        <f>SUMIF('Undo Transpose'!$A$2:$A$180,'aggregate ccm'!$B21,'Undo Transpose'!BE$2:BE$181)</f>
        <v>177</v>
      </c>
      <c r="BF21">
        <f>SUMIF('Undo Transpose'!$A$2:$A$180,'aggregate ccm'!$B21,'Undo Transpose'!BF$2:BF$181)</f>
        <v>1020</v>
      </c>
      <c r="BG21">
        <f>SUMIF('Undo Transpose'!$A$2:$A$180,'aggregate ccm'!$B21,'Undo Transpose'!BG$2:BG$181)</f>
        <v>187</v>
      </c>
      <c r="BH21">
        <f>SUMIF('Undo Transpose'!$A$2:$A$180,'aggregate ccm'!$B21,'Undo Transpose'!BH$2:BH$181)</f>
        <v>297</v>
      </c>
      <c r="BI21">
        <f>SUMIF('Undo Transpose'!$A$2:$A$180,'aggregate ccm'!$B21,'Undo Transpose'!BI$2:BI$181)</f>
        <v>1337</v>
      </c>
      <c r="BJ21">
        <f>SUMIF('Undo Transpose'!$A$2:$A$180,'aggregate ccm'!$B21,'Undo Transpose'!BJ$2:BJ$181)</f>
        <v>667</v>
      </c>
      <c r="BK21">
        <f>SUMIF('Undo Transpose'!$A$2:$A$180,'aggregate ccm'!$B21,'Undo Transpose'!BK$2:BK$181)</f>
        <v>346</v>
      </c>
      <c r="BL21">
        <f>SUMIF('Undo Transpose'!$A$2:$A$180,'aggregate ccm'!$B21,'Undo Transpose'!BL$2:BL$181)</f>
        <v>2007</v>
      </c>
      <c r="BM21">
        <f>SUMIF('Undo Transpose'!$A$2:$A$180,'aggregate ccm'!$B21,'Undo Transpose'!BM$2:BM$181)</f>
        <v>1230</v>
      </c>
      <c r="BN21">
        <f>SUMIF('Undo Transpose'!$A$2:$A$180,'aggregate ccm'!$B21,'Undo Transpose'!BN$2:BN$181)</f>
        <v>484</v>
      </c>
      <c r="BO21">
        <f>SUMIF('Undo Transpose'!$A$2:$A$180,'aggregate ccm'!$B21,'Undo Transpose'!BO$2:BO$181)</f>
        <v>125</v>
      </c>
      <c r="BP21">
        <f>SUMIF('Undo Transpose'!$A$2:$A$180,'aggregate ccm'!$B21,'Undo Transpose'!BP$2:BP$181)</f>
        <v>1020</v>
      </c>
      <c r="BQ21">
        <f>SUMIF('Undo Transpose'!$A$2:$A$180,'aggregate ccm'!$B21,'Undo Transpose'!BQ$2:BQ$181)</f>
        <v>146</v>
      </c>
      <c r="BR21">
        <f>SUMIF('Undo Transpose'!$A$2:$A$180,'aggregate ccm'!$B21,'Undo Transpose'!BR$2:BR$181)</f>
        <v>433</v>
      </c>
      <c r="BS21">
        <f>SUMIF('Undo Transpose'!$A$2:$A$180,'aggregate ccm'!$B21,'Undo Transpose'!BS$2:BS$181)</f>
        <v>202</v>
      </c>
      <c r="BT21">
        <f>SUMIF('Undo Transpose'!$A$2:$A$180,'aggregate ccm'!$B21,'Undo Transpose'!BT$2:BT$181)</f>
        <v>303.26629639222267</v>
      </c>
      <c r="BU21">
        <f>SUMIF('Undo Transpose'!$A$2:$A$180,'aggregate ccm'!$B21,'Undo Transpose'!BU$2:BU$181)</f>
        <v>137.73370360777733</v>
      </c>
      <c r="BV21">
        <f>SUMIF('Undo Transpose'!$A$2:$A$180,'aggregate ccm'!$B21,'Undo Transpose'!BV$2:BV$181)</f>
        <v>755.39073379895819</v>
      </c>
      <c r="BW21">
        <f>SUMIF('Undo Transpose'!$A$2:$A$180,'aggregate ccm'!$B21,'Undo Transpose'!BW$2:BW$181)</f>
        <v>91.781196088490589</v>
      </c>
      <c r="BX21">
        <f>SUMIF('Undo Transpose'!$A$2:$A$180,'aggregate ccm'!$B21,'Undo Transpose'!BX$2:BX$181)</f>
        <v>3048.8280701125514</v>
      </c>
      <c r="BY21">
        <f>SUMIF('Undo Transpose'!$A$2:$A$180,'aggregate ccm'!$B21,'Undo Transpose'!BY$2:BY$181)</f>
        <v>110.35010717570833</v>
      </c>
      <c r="BZ21">
        <f>SUMIF('Undo Transpose'!$A$2:$A$180,'aggregate ccm'!$B21,'Undo Transpose'!BZ$2:BZ$181)</f>
        <v>62.418340223976429</v>
      </c>
      <c r="CA21">
        <f>SUMIF('Undo Transpose'!$A$2:$A$180,'aggregate ccm'!$B21,'Undo Transpose'!CA$2:CA$181)</f>
        <v>133</v>
      </c>
      <c r="CB21">
        <f>SUMIF('Undo Transpose'!$A$2:$A$180,'aggregate ccm'!$B21,'Undo Transpose'!CB$2:CB$181)</f>
        <v>2647</v>
      </c>
      <c r="CC21">
        <f>SUMIF('Undo Transpose'!$A$2:$A$180,'aggregate ccm'!$B21,'Undo Transpose'!CC$2:CC$181)</f>
        <v>622</v>
      </c>
      <c r="CD21">
        <f>SUMIF('Undo Transpose'!$A$2:$A$180,'aggregate ccm'!$B21,'Undo Transpose'!CD$2:CD$181)</f>
        <v>47.370997978471763</v>
      </c>
      <c r="CE21">
        <f>SUMIF('Undo Transpose'!$A$2:$A$180,'aggregate ccm'!$B21,'Undo Transpose'!CE$2:CE$181)</f>
        <v>506.61842854298436</v>
      </c>
      <c r="CF21">
        <f>SUMIF('Undo Transpose'!$A$2:$A$180,'aggregate ccm'!$B21,'Undo Transpose'!CF$2:CF$181)</f>
        <v>38.555327961386183</v>
      </c>
      <c r="CG21">
        <f>SUMIF('Undo Transpose'!$A$2:$A$180,'aggregate ccm'!$B21,'Undo Transpose'!CG$2:CG$181)</f>
        <v>236.01057347854379</v>
      </c>
      <c r="CH21">
        <f>SUMIF('Undo Transpose'!$A$2:$A$180,'aggregate ccm'!$B21,'Undo Transpose'!CH$2:CH$181)</f>
        <v>60.444672038613817</v>
      </c>
      <c r="CI21">
        <f>SUMIF('Undo Transpose'!$A$2:$A$180,'aggregate ccm'!$B21,'Undo Transpose'!CI$2:CI$181)</f>
        <v>2468</v>
      </c>
      <c r="CJ21">
        <f>SUMIF('Undo Transpose'!$A$2:$A$180,'aggregate ccm'!$B21,'Undo Transpose'!CJ$2:CJ$181)</f>
        <v>111</v>
      </c>
      <c r="CL21" s="74">
        <f t="shared" si="0"/>
        <v>61453.000000000007</v>
      </c>
    </row>
    <row r="22" spans="1:91">
      <c r="B22" t="s">
        <v>659</v>
      </c>
      <c r="C22">
        <f>SUMIF('Undo Transpose'!$A$2:$A$180,'aggregate ccm'!$B22,'Undo Transpose'!C$2:C$181)</f>
        <v>14</v>
      </c>
      <c r="D22">
        <f>SUMIF('Undo Transpose'!$A$2:$A$180,'aggregate ccm'!$B22,'Undo Transpose'!D$2:D$181)</f>
        <v>117</v>
      </c>
      <c r="E22">
        <f>SUMIF('Undo Transpose'!$A$2:$A$180,'aggregate ccm'!$B22,'Undo Transpose'!E$2:E$181)</f>
        <v>6.7969721839611337</v>
      </c>
      <c r="F22">
        <f>SUMIF('Undo Transpose'!$A$2:$A$180,'aggregate ccm'!$B22,'Undo Transpose'!F$2:F$181)</f>
        <v>5.6823456922793731</v>
      </c>
      <c r="G22">
        <f>SUMIF('Undo Transpose'!$A$2:$A$180,'aggregate ccm'!$B22,'Undo Transpose'!G$2:G$181)</f>
        <v>3.579893441142266</v>
      </c>
      <c r="H22">
        <f>SUMIF('Undo Transpose'!$A$2:$A$180,'aggregate ccm'!$B22,'Undo Transpose'!H$2:H$181)</f>
        <v>3</v>
      </c>
      <c r="I22">
        <f>SUMIF('Undo Transpose'!$A$2:$A$180,'aggregate ccm'!$B22,'Undo Transpose'!I$2:I$181)</f>
        <v>1</v>
      </c>
      <c r="J22">
        <f>SUMIF('Undo Transpose'!$A$2:$A$180,'aggregate ccm'!$B22,'Undo Transpose'!J$2:J$181)</f>
        <v>1</v>
      </c>
      <c r="K22">
        <f>SUMIF('Undo Transpose'!$A$2:$A$180,'aggregate ccm'!$B22,'Undo Transpose'!K$2:K$181)</f>
        <v>2</v>
      </c>
      <c r="L22">
        <f>SUMIF('Undo Transpose'!$A$2:$A$180,'aggregate ccm'!$B22,'Undo Transpose'!L$2:L$181)</f>
        <v>42.940788682617232</v>
      </c>
      <c r="M22">
        <f>SUMIF('Undo Transpose'!$A$2:$A$180,'aggregate ccm'!$B22,'Undo Transpose'!M$2:M$181)</f>
        <v>0.20615745163352828</v>
      </c>
      <c r="N22">
        <f>SUMIF('Undo Transpose'!$A$2:$A$180,'aggregate ccm'!$B22,'Undo Transpose'!N$2:N$181)</f>
        <v>4.5364073255644879</v>
      </c>
      <c r="O22">
        <f>SUMIF('Undo Transpose'!$A$2:$A$180,'aggregate ccm'!$B22,'Undo Transpose'!O$2:O$181)</f>
        <v>1</v>
      </c>
      <c r="P22">
        <f>SUMIF('Undo Transpose'!$A$2:$A$180,'aggregate ccm'!$B22,'Undo Transpose'!P$2:P$181)</f>
        <v>2</v>
      </c>
      <c r="Q22">
        <f>SUMIF('Undo Transpose'!$A$2:$A$180,'aggregate ccm'!$B22,'Undo Transpose'!Q$2:Q$181)</f>
        <v>1</v>
      </c>
      <c r="R22">
        <f>SUMIF('Undo Transpose'!$A$2:$A$180,'aggregate ccm'!$B22,'Undo Transpose'!R$2:R$181)</f>
        <v>0.29610001766254729</v>
      </c>
      <c r="S22">
        <f>SUMIF('Undo Transpose'!$A$2:$A$180,'aggregate ccm'!$B22,'Undo Transpose'!S$2:S$181)</f>
        <v>0.70389998233745277</v>
      </c>
      <c r="T22">
        <f>SUMIF('Undo Transpose'!$A$2:$A$180,'aggregate ccm'!$B22,'Undo Transpose'!T$2:T$181)</f>
        <v>2</v>
      </c>
      <c r="U22">
        <f>SUMIF('Undo Transpose'!$A$2:$A$180,'aggregate ccm'!$B22,'Undo Transpose'!U$2:U$181)</f>
        <v>0</v>
      </c>
      <c r="V22">
        <f>SUMIF('Undo Transpose'!$A$2:$A$180,'aggregate ccm'!$B22,'Undo Transpose'!V$2:V$181)</f>
        <v>1</v>
      </c>
      <c r="W22">
        <f>SUMIF('Undo Transpose'!$A$2:$A$180,'aggregate ccm'!$B22,'Undo Transpose'!W$2:W$181)</f>
        <v>2</v>
      </c>
      <c r="X22">
        <f>SUMIF('Undo Transpose'!$A$2:$A$180,'aggregate ccm'!$B22,'Undo Transpose'!X$2:X$181)</f>
        <v>21.360642578823757</v>
      </c>
      <c r="Y22">
        <f>SUMIF('Undo Transpose'!$A$2:$A$180,'aggregate ccm'!$B22,'Undo Transpose'!Y$2:Y$181)</f>
        <v>15.639357421176241</v>
      </c>
      <c r="Z22">
        <f>SUMIF('Undo Transpose'!$A$2:$A$180,'aggregate ccm'!$B22,'Undo Transpose'!Z$2:Z$181)</f>
        <v>3</v>
      </c>
      <c r="AA22">
        <f>SUMIF('Undo Transpose'!$A$2:$A$180,'aggregate ccm'!$B22,'Undo Transpose'!AA$2:AA$181)</f>
        <v>1</v>
      </c>
      <c r="AB22">
        <f>SUMIF('Undo Transpose'!$A$2:$A$180,'aggregate ccm'!$B22,'Undo Transpose'!AB$2:AB$181)</f>
        <v>1</v>
      </c>
      <c r="AC22">
        <f>SUMIF('Undo Transpose'!$A$2:$A$180,'aggregate ccm'!$B22,'Undo Transpose'!AC$2:AC$181)</f>
        <v>17</v>
      </c>
      <c r="AD22">
        <f>SUMIF('Undo Transpose'!$A$2:$A$180,'aggregate ccm'!$B22,'Undo Transpose'!AD$2:AD$181)</f>
        <v>2</v>
      </c>
      <c r="AE22">
        <f>SUMIF('Undo Transpose'!$A$2:$A$180,'aggregate ccm'!$B22,'Undo Transpose'!AE$2:AE$181)</f>
        <v>35</v>
      </c>
      <c r="AF22">
        <f>SUMIF('Undo Transpose'!$A$2:$A$180,'aggregate ccm'!$B22,'Undo Transpose'!AF$2:AF$181)</f>
        <v>19</v>
      </c>
      <c r="AG22">
        <f>SUMIF('Undo Transpose'!$A$2:$A$180,'aggregate ccm'!$B22,'Undo Transpose'!AG$2:AG$181)</f>
        <v>15</v>
      </c>
      <c r="AH22">
        <f>SUMIF('Undo Transpose'!$A$2:$A$180,'aggregate ccm'!$B22,'Undo Transpose'!AH$2:AH$181)</f>
        <v>171</v>
      </c>
      <c r="AI22">
        <f>SUMIF('Undo Transpose'!$A$2:$A$180,'aggregate ccm'!$B22,'Undo Transpose'!AI$2:AI$181)</f>
        <v>9</v>
      </c>
      <c r="AJ22">
        <f>SUMIF('Undo Transpose'!$A$2:$A$180,'aggregate ccm'!$B22,'Undo Transpose'!AJ$2:AJ$181)</f>
        <v>0.9922319361206684</v>
      </c>
      <c r="AK22">
        <f>SUMIF('Undo Transpose'!$A$2:$A$180,'aggregate ccm'!$B22,'Undo Transpose'!AK$2:AK$181)</f>
        <v>4.4522748021237026</v>
      </c>
      <c r="AL22">
        <f>SUMIF('Undo Transpose'!$A$2:$A$180,'aggregate ccm'!$B22,'Undo Transpose'!AL$2:AL$181)</f>
        <v>1.5554932617556292</v>
      </c>
      <c r="AM22">
        <f>SUMIF('Undo Transpose'!$A$2:$A$180,'aggregate ccm'!$B22,'Undo Transpose'!AM$2:AM$181)</f>
        <v>2</v>
      </c>
      <c r="AN22">
        <f>SUMIF('Undo Transpose'!$A$2:$A$180,'aggregate ccm'!$B22,'Undo Transpose'!AN$2:AN$181)</f>
        <v>0.57886245349871857</v>
      </c>
      <c r="AO22">
        <f>SUMIF('Undo Transpose'!$A$2:$A$180,'aggregate ccm'!$B22,'Undo Transpose'!AO$2:AO$181)</f>
        <v>0.46359267443551239</v>
      </c>
      <c r="AP22">
        <f>SUMIF('Undo Transpose'!$A$2:$A$180,'aggregate ccm'!$B22,'Undo Transpose'!AP$2:AP$181)</f>
        <v>3</v>
      </c>
      <c r="AQ22">
        <f>SUMIF('Undo Transpose'!$A$2:$A$180,'aggregate ccm'!$B22,'Undo Transpose'!AQ$2:AQ$181)</f>
        <v>6</v>
      </c>
      <c r="AR22">
        <f>SUMIF('Undo Transpose'!$A$2:$A$180,'aggregate ccm'!$B22,'Undo Transpose'!AR$2:AR$181)</f>
        <v>2</v>
      </c>
      <c r="AS22">
        <f>SUMIF('Undo Transpose'!$A$2:$A$180,'aggregate ccm'!$B22,'Undo Transpose'!AS$2:AS$181)</f>
        <v>15</v>
      </c>
      <c r="AT22">
        <f>SUMIF('Undo Transpose'!$A$2:$A$180,'aggregate ccm'!$B22,'Undo Transpose'!AT$2:AT$181)</f>
        <v>2</v>
      </c>
      <c r="AU22">
        <f>SUMIF('Undo Transpose'!$A$2:$A$180,'aggregate ccm'!$B22,'Undo Transpose'!AU$2:AU$181)</f>
        <v>7</v>
      </c>
      <c r="AV22">
        <f>SUMIF('Undo Transpose'!$A$2:$A$180,'aggregate ccm'!$B22,'Undo Transpose'!AV$2:AV$181)</f>
        <v>21</v>
      </c>
      <c r="AW22">
        <f>SUMIF('Undo Transpose'!$A$2:$A$180,'aggregate ccm'!$B22,'Undo Transpose'!AW$2:AW$181)</f>
        <v>32</v>
      </c>
      <c r="AX22">
        <f>SUMIF('Undo Transpose'!$A$2:$A$180,'aggregate ccm'!$B22,'Undo Transpose'!AX$2:AX$181)</f>
        <v>16</v>
      </c>
      <c r="AY22">
        <f>SUMIF('Undo Transpose'!$A$2:$A$180,'aggregate ccm'!$B22,'Undo Transpose'!AY$2:AY$181)</f>
        <v>13</v>
      </c>
      <c r="AZ22">
        <f>SUMIF('Undo Transpose'!$A$2:$A$180,'aggregate ccm'!$B22,'Undo Transpose'!AZ$2:AZ$181)</f>
        <v>6</v>
      </c>
      <c r="BA22">
        <f>SUMIF('Undo Transpose'!$A$2:$A$180,'aggregate ccm'!$B22,'Undo Transpose'!BA$2:BA$181)</f>
        <v>2</v>
      </c>
      <c r="BB22">
        <f>SUMIF('Undo Transpose'!$A$2:$A$180,'aggregate ccm'!$B22,'Undo Transpose'!BB$2:BB$181)</f>
        <v>1</v>
      </c>
      <c r="BC22">
        <f>SUMIF('Undo Transpose'!$A$2:$A$180,'aggregate ccm'!$B22,'Undo Transpose'!BC$2:BC$181)</f>
        <v>2</v>
      </c>
      <c r="BD22">
        <f>SUMIF('Undo Transpose'!$A$2:$A$180,'aggregate ccm'!$B22,'Undo Transpose'!BD$2:BD$181)</f>
        <v>4</v>
      </c>
      <c r="BE22">
        <f>SUMIF('Undo Transpose'!$A$2:$A$180,'aggregate ccm'!$B22,'Undo Transpose'!BE$2:BE$181)</f>
        <v>2</v>
      </c>
      <c r="BF22">
        <f>SUMIF('Undo Transpose'!$A$2:$A$180,'aggregate ccm'!$B22,'Undo Transpose'!BF$2:BF$181)</f>
        <v>47</v>
      </c>
      <c r="BG22">
        <f>SUMIF('Undo Transpose'!$A$2:$A$180,'aggregate ccm'!$B22,'Undo Transpose'!BG$2:BG$181)</f>
        <v>3</v>
      </c>
      <c r="BH22">
        <f>SUMIF('Undo Transpose'!$A$2:$A$180,'aggregate ccm'!$B22,'Undo Transpose'!BH$2:BH$181)</f>
        <v>3</v>
      </c>
      <c r="BI22">
        <f>SUMIF('Undo Transpose'!$A$2:$A$180,'aggregate ccm'!$B22,'Undo Transpose'!BI$2:BI$181)</f>
        <v>11</v>
      </c>
      <c r="BJ22">
        <f>SUMIF('Undo Transpose'!$A$2:$A$180,'aggregate ccm'!$B22,'Undo Transpose'!BJ$2:BJ$181)</f>
        <v>6</v>
      </c>
      <c r="BK22">
        <f>SUMIF('Undo Transpose'!$A$2:$A$180,'aggregate ccm'!$B22,'Undo Transpose'!BK$2:BK$181)</f>
        <v>7</v>
      </c>
      <c r="BL22">
        <f>SUMIF('Undo Transpose'!$A$2:$A$180,'aggregate ccm'!$B22,'Undo Transpose'!BL$2:BL$181)</f>
        <v>7</v>
      </c>
      <c r="BM22">
        <f>SUMIF('Undo Transpose'!$A$2:$A$180,'aggregate ccm'!$B22,'Undo Transpose'!BM$2:BM$181)</f>
        <v>3</v>
      </c>
      <c r="BN22">
        <f>SUMIF('Undo Transpose'!$A$2:$A$180,'aggregate ccm'!$B22,'Undo Transpose'!BN$2:BN$181)</f>
        <v>4</v>
      </c>
      <c r="BO22">
        <f>SUMIF('Undo Transpose'!$A$2:$A$180,'aggregate ccm'!$B22,'Undo Transpose'!BO$2:BO$181)</f>
        <v>3</v>
      </c>
      <c r="BP22">
        <f>SUMIF('Undo Transpose'!$A$2:$A$180,'aggregate ccm'!$B22,'Undo Transpose'!BP$2:BP$181)</f>
        <v>12</v>
      </c>
      <c r="BQ22">
        <f>SUMIF('Undo Transpose'!$A$2:$A$180,'aggregate ccm'!$B22,'Undo Transpose'!BQ$2:BQ$181)</f>
        <v>2</v>
      </c>
      <c r="BR22">
        <f>SUMIF('Undo Transpose'!$A$2:$A$180,'aggregate ccm'!$B22,'Undo Transpose'!BR$2:BR$181)</f>
        <v>3</v>
      </c>
      <c r="BS22">
        <f>SUMIF('Undo Transpose'!$A$2:$A$180,'aggregate ccm'!$B22,'Undo Transpose'!BS$2:BS$181)</f>
        <v>2</v>
      </c>
      <c r="BT22">
        <f>SUMIF('Undo Transpose'!$A$2:$A$180,'aggregate ccm'!$B22,'Undo Transpose'!BT$2:BT$181)</f>
        <v>29.081754923103318</v>
      </c>
      <c r="BU22">
        <f>SUMIF('Undo Transpose'!$A$2:$A$180,'aggregate ccm'!$B22,'Undo Transpose'!BU$2:BU$181)</f>
        <v>5.9182450768966834</v>
      </c>
      <c r="BV22">
        <f>SUMIF('Undo Transpose'!$A$2:$A$180,'aggregate ccm'!$B22,'Undo Transpose'!BV$2:BV$181)</f>
        <v>9.1127732260141272</v>
      </c>
      <c r="BW22">
        <f>SUMIF('Undo Transpose'!$A$2:$A$180,'aggregate ccm'!$B22,'Undo Transpose'!BW$2:BW$181)</f>
        <v>1.1072166879258363</v>
      </c>
      <c r="BX22">
        <f>SUMIF('Undo Transpose'!$A$2:$A$180,'aggregate ccm'!$B22,'Undo Transpose'!BX$2:BX$181)</f>
        <v>36.780010086060038</v>
      </c>
      <c r="BY22">
        <f>SUMIF('Undo Transpose'!$A$2:$A$180,'aggregate ccm'!$B22,'Undo Transpose'!BY$2:BY$181)</f>
        <v>1.4147449637911325</v>
      </c>
      <c r="BZ22">
        <f>SUMIF('Undo Transpose'!$A$2:$A$180,'aggregate ccm'!$B22,'Undo Transpose'!BZ$2:BZ$181)</f>
        <v>0.80023513107662092</v>
      </c>
      <c r="CA22">
        <f>SUMIF('Undo Transpose'!$A$2:$A$180,'aggregate ccm'!$B22,'Undo Transpose'!CA$2:CA$181)</f>
        <v>1</v>
      </c>
      <c r="CB22">
        <f>SUMIF('Undo Transpose'!$A$2:$A$180,'aggregate ccm'!$B22,'Undo Transpose'!CB$2:CB$181)</f>
        <v>21</v>
      </c>
      <c r="CC22">
        <f>SUMIF('Undo Transpose'!$A$2:$A$180,'aggregate ccm'!$B22,'Undo Transpose'!CC$2:CC$181)</f>
        <v>2</v>
      </c>
      <c r="CD22">
        <f>SUMIF('Undo Transpose'!$A$2:$A$180,'aggregate ccm'!$B22,'Undo Transpose'!CD$2:CD$181)</f>
        <v>0.25377320345609872</v>
      </c>
      <c r="CE22">
        <f>SUMIF('Undo Transpose'!$A$2:$A$180,'aggregate ccm'!$B22,'Undo Transpose'!CE$2:CE$181)</f>
        <v>2.4818844386231307</v>
      </c>
      <c r="CF22">
        <f>SUMIF('Undo Transpose'!$A$2:$A$180,'aggregate ccm'!$B22,'Undo Transpose'!CF$2:CF$181)</f>
        <v>0.38944775718571906</v>
      </c>
      <c r="CG22">
        <f>SUMIF('Undo Transpose'!$A$2:$A$180,'aggregate ccm'!$B22,'Undo Transpose'!CG$2:CG$181)</f>
        <v>1.2643423579207704</v>
      </c>
      <c r="CH22">
        <f>SUMIF('Undo Transpose'!$A$2:$A$180,'aggregate ccm'!$B22,'Undo Transpose'!CH$2:CH$181)</f>
        <v>0.610552242814281</v>
      </c>
      <c r="CI22">
        <f>SUMIF('Undo Transpose'!$A$2:$A$180,'aggregate ccm'!$B22,'Undo Transpose'!CI$2:CI$181)</f>
        <v>48</v>
      </c>
      <c r="CJ22">
        <f>SUMIF('Undo Transpose'!$A$2:$A$180,'aggregate ccm'!$B22,'Undo Transpose'!CJ$2:CJ$181)</f>
        <v>2</v>
      </c>
      <c r="CL22" s="74">
        <f t="shared" si="0"/>
        <v>942.00000000000023</v>
      </c>
    </row>
    <row r="23" spans="1:91">
      <c r="A23" s="64">
        <f>'CA Wage Data'!B24/SUM('CA Wage Data'!B24:B25)</f>
        <v>0.57731466429253397</v>
      </c>
      <c r="B23" t="s">
        <v>691</v>
      </c>
      <c r="C23">
        <f>SUMIF('Undo Transpose'!$A$2:$A$180,'aggregate ccm'!$B23,'Undo Transpose'!C$2:C$181)+(SUMIF('Undo Transpose'!$A$2:$A$180,'Undo Transpose'!$A$21,'Undo Transpose'!C$2:C$181)+SUMIF('Undo Transpose'!$A$2:$A$180,'Undo Transpose'!$A$44,'Undo Transpose'!C$2:C$181)+SUMIF('Undo Transpose'!$A$2:$A$180,'Undo Transpose'!$A$33,'Undo Transpose'!C$2:C$181))*'aggregate ccm'!$A23</f>
        <v>16135</v>
      </c>
      <c r="D23">
        <f>SUMIF('Undo Transpose'!$A$2:$A$180,'aggregate ccm'!$B23,'Undo Transpose'!D$2:D$181)+(SUMIF('Undo Transpose'!$A$2:$A$180,'Undo Transpose'!$A$21,'Undo Transpose'!D$2:D$181)+SUMIF('Undo Transpose'!$A$2:$A$180,'Undo Transpose'!$A$44,'Undo Transpose'!D$2:D$181)+SUMIF('Undo Transpose'!$A$2:$A$180,'Undo Transpose'!$A$33,'Undo Transpose'!D$2:D$181))*'aggregate ccm'!$A23</f>
        <v>5656</v>
      </c>
      <c r="E23">
        <f>SUMIF('Undo Transpose'!$A$2:$A$180,'aggregate ccm'!$B23,'Undo Transpose'!E$2:E$181)+(SUMIF('Undo Transpose'!$A$2:$A$180,'Undo Transpose'!$A$21,'Undo Transpose'!E$2:E$181)+SUMIF('Undo Transpose'!$A$2:$A$180,'Undo Transpose'!$A$44,'Undo Transpose'!E$2:E$181)+SUMIF('Undo Transpose'!$A$2:$A$180,'Undo Transpose'!$A$33,'Undo Transpose'!E$2:E$181))*'aggregate ccm'!$A23</f>
        <v>221.21054925982594</v>
      </c>
      <c r="F23">
        <f>SUMIF('Undo Transpose'!$A$2:$A$180,'aggregate ccm'!$B23,'Undo Transpose'!F$2:F$181)+(SUMIF('Undo Transpose'!$A$2:$A$180,'Undo Transpose'!$A$21,'Undo Transpose'!F$2:F$181)+SUMIF('Undo Transpose'!$A$2:$A$180,'Undo Transpose'!$A$44,'Undo Transpose'!F$2:F$181)+SUMIF('Undo Transpose'!$A$2:$A$180,'Undo Transpose'!$A$33,'Undo Transpose'!F$2:F$181))*'aggregate ccm'!$A23</f>
        <v>1259.6842093839016</v>
      </c>
      <c r="G23">
        <f>SUMIF('Undo Transpose'!$A$2:$A$180,'aggregate ccm'!$B23,'Undo Transpose'!G$2:G$181)+(SUMIF('Undo Transpose'!$A$2:$A$180,'Undo Transpose'!$A$21,'Undo Transpose'!G$2:G$181)+SUMIF('Undo Transpose'!$A$2:$A$180,'Undo Transpose'!$A$44,'Undo Transpose'!G$2:G$181)+SUMIF('Undo Transpose'!$A$2:$A$180,'Undo Transpose'!$A$33,'Undo Transpose'!G$2:G$181))*'aggregate ccm'!$A23</f>
        <v>116.50925926626648</v>
      </c>
      <c r="H23">
        <f>SUMIF('Undo Transpose'!$A$2:$A$180,'aggregate ccm'!$B23,'Undo Transpose'!H$2:H$181)+(SUMIF('Undo Transpose'!$A$2:$A$180,'Undo Transpose'!$A$21,'Undo Transpose'!H$2:H$181)+SUMIF('Undo Transpose'!$A$2:$A$180,'Undo Transpose'!$A$44,'Undo Transpose'!H$2:H$181)+SUMIF('Undo Transpose'!$A$2:$A$180,'Undo Transpose'!$A$33,'Undo Transpose'!H$2:H$181))*'aggregate ccm'!$A23</f>
        <v>120</v>
      </c>
      <c r="I23">
        <f>SUMIF('Undo Transpose'!$A$2:$A$180,'aggregate ccm'!$B23,'Undo Transpose'!I$2:I$181)+(SUMIF('Undo Transpose'!$A$2:$A$180,'Undo Transpose'!$A$21,'Undo Transpose'!I$2:I$181)+SUMIF('Undo Transpose'!$A$2:$A$180,'Undo Transpose'!$A$44,'Undo Transpose'!I$2:I$181)+SUMIF('Undo Transpose'!$A$2:$A$180,'Undo Transpose'!$A$33,'Undo Transpose'!I$2:I$181))*'aggregate ccm'!$A23</f>
        <v>3828</v>
      </c>
      <c r="J23">
        <f>SUMIF('Undo Transpose'!$A$2:$A$180,'aggregate ccm'!$B23,'Undo Transpose'!J$2:J$181)+(SUMIF('Undo Transpose'!$A$2:$A$180,'Undo Transpose'!$A$21,'Undo Transpose'!J$2:J$181)+SUMIF('Undo Transpose'!$A$2:$A$180,'Undo Transpose'!$A$44,'Undo Transpose'!J$2:J$181)+SUMIF('Undo Transpose'!$A$2:$A$180,'Undo Transpose'!$A$33,'Undo Transpose'!J$2:J$181))*'aggregate ccm'!$A23</f>
        <v>219.57731466429254</v>
      </c>
      <c r="K23">
        <f>SUMIF('Undo Transpose'!$A$2:$A$180,'aggregate ccm'!$B23,'Undo Transpose'!K$2:K$181)+(SUMIF('Undo Transpose'!$A$2:$A$180,'Undo Transpose'!$A$21,'Undo Transpose'!K$2:K$181)+SUMIF('Undo Transpose'!$A$2:$A$180,'Undo Transpose'!$A$44,'Undo Transpose'!K$2:K$181)+SUMIF('Undo Transpose'!$A$2:$A$180,'Undo Transpose'!$A$33,'Undo Transpose'!K$2:K$181))*'aggregate ccm'!$A23</f>
        <v>429.57731466429254</v>
      </c>
      <c r="L23">
        <f>SUMIF('Undo Transpose'!$A$2:$A$180,'aggregate ccm'!$B23,'Undo Transpose'!L$2:L$181)+(SUMIF('Undo Transpose'!$A$2:$A$180,'Undo Transpose'!$A$21,'Undo Transpose'!L$2:L$181)+SUMIF('Undo Transpose'!$A$2:$A$180,'Undo Transpose'!$A$44,'Undo Transpose'!L$2:L$181)+SUMIF('Undo Transpose'!$A$2:$A$180,'Undo Transpose'!$A$33,'Undo Transpose'!L$2:L$181))*'aggregate ccm'!$A23</f>
        <v>2276.4365771251792</v>
      </c>
      <c r="M23">
        <f>SUMIF('Undo Transpose'!$A$2:$A$180,'aggregate ccm'!$B23,'Undo Transpose'!M$2:M$181)+(SUMIF('Undo Transpose'!$A$2:$A$180,'Undo Transpose'!$A$21,'Undo Transpose'!M$2:M$181)+SUMIF('Undo Transpose'!$A$2:$A$180,'Undo Transpose'!$A$44,'Undo Transpose'!M$2:M$181)+SUMIF('Undo Transpose'!$A$2:$A$180,'Undo Transpose'!$A$33,'Undo Transpose'!M$2:M$181))*'aggregate ccm'!$A23</f>
        <v>43.264018265823509</v>
      </c>
      <c r="N23">
        <f>SUMIF('Undo Transpose'!$A$2:$A$180,'aggregate ccm'!$B23,'Undo Transpose'!N$2:N$181)+(SUMIF('Undo Transpose'!$A$2:$A$180,'Undo Transpose'!$A$21,'Undo Transpose'!N$2:N$181)+SUMIF('Undo Transpose'!$A$2:$A$180,'Undo Transpose'!$A$44,'Undo Transpose'!N$2:N$181)+SUMIF('Undo Transpose'!$A$2:$A$180,'Undo Transpose'!$A$33,'Undo Transpose'!N$2:N$181))*'aggregate ccm'!$A23</f>
        <v>2252.8358094860582</v>
      </c>
      <c r="O23">
        <f>SUMIF('Undo Transpose'!$A$2:$A$180,'aggregate ccm'!$B23,'Undo Transpose'!O$2:O$181)+(SUMIF('Undo Transpose'!$A$2:$A$180,'Undo Transpose'!$A$21,'Undo Transpose'!O$2:O$181)+SUMIF('Undo Transpose'!$A$2:$A$180,'Undo Transpose'!$A$44,'Undo Transpose'!O$2:O$181)+SUMIF('Undo Transpose'!$A$2:$A$180,'Undo Transpose'!$A$33,'Undo Transpose'!O$2:O$181))*'aggregate ccm'!$A23</f>
        <v>1541.1546293285851</v>
      </c>
      <c r="P23">
        <f>SUMIF('Undo Transpose'!$A$2:$A$180,'aggregate ccm'!$B23,'Undo Transpose'!P$2:P$181)+(SUMIF('Undo Transpose'!$A$2:$A$180,'Undo Transpose'!$A$21,'Undo Transpose'!P$2:P$181)+SUMIF('Undo Transpose'!$A$2:$A$180,'Undo Transpose'!$A$44,'Undo Transpose'!P$2:P$181)+SUMIF('Undo Transpose'!$A$2:$A$180,'Undo Transpose'!$A$33,'Undo Transpose'!P$2:P$181))*'aggregate ccm'!$A23</f>
        <v>384.57731466429254</v>
      </c>
      <c r="Q23">
        <f>SUMIF('Undo Transpose'!$A$2:$A$180,'aggregate ccm'!$B23,'Undo Transpose'!Q$2:Q$181)+(SUMIF('Undo Transpose'!$A$2:$A$180,'Undo Transpose'!$A$21,'Undo Transpose'!Q$2:Q$181)+SUMIF('Undo Transpose'!$A$2:$A$180,'Undo Transpose'!$A$44,'Undo Transpose'!Q$2:Q$181)+SUMIF('Undo Transpose'!$A$2:$A$180,'Undo Transpose'!$A$33,'Undo Transpose'!Q$2:Q$181))*'aggregate ccm'!$A23</f>
        <v>246</v>
      </c>
      <c r="R23">
        <f>SUMIF('Undo Transpose'!$A$2:$A$180,'aggregate ccm'!$B23,'Undo Transpose'!R$2:R$181)+(SUMIF('Undo Transpose'!$A$2:$A$180,'Undo Transpose'!$A$21,'Undo Transpose'!R$2:R$181)+SUMIF('Undo Transpose'!$A$2:$A$180,'Undo Transpose'!$A$44,'Undo Transpose'!R$2:R$181)+SUMIF('Undo Transpose'!$A$2:$A$180,'Undo Transpose'!$A$33,'Undo Transpose'!R$2:R$181))*'aggregate ccm'!$A23</f>
        <v>174.27775326787167</v>
      </c>
      <c r="S23">
        <f>SUMIF('Undo Transpose'!$A$2:$A$180,'aggregate ccm'!$B23,'Undo Transpose'!S$2:S$181)+(SUMIF('Undo Transpose'!$A$2:$A$180,'Undo Transpose'!$A$21,'Undo Transpose'!S$2:S$181)+SUMIF('Undo Transpose'!$A$2:$A$180,'Undo Transpose'!$A$44,'Undo Transpose'!S$2:S$181)+SUMIF('Undo Transpose'!$A$2:$A$180,'Undo Transpose'!$A$33,'Undo Transpose'!S$2:S$181))*'aggregate ccm'!$A23</f>
        <v>414.29956139642093</v>
      </c>
      <c r="T23">
        <f>SUMIF('Undo Transpose'!$A$2:$A$180,'aggregate ccm'!$B23,'Undo Transpose'!T$2:T$181)+(SUMIF('Undo Transpose'!$A$2:$A$180,'Undo Transpose'!$A$21,'Undo Transpose'!T$2:T$181)+SUMIF('Undo Transpose'!$A$2:$A$180,'Undo Transpose'!$A$44,'Undo Transpose'!T$2:T$181)+SUMIF('Undo Transpose'!$A$2:$A$180,'Undo Transpose'!$A$33,'Undo Transpose'!T$2:T$181))*'aggregate ccm'!$A23</f>
        <v>1443.1546293285851</v>
      </c>
      <c r="U23">
        <f>SUMIF('Undo Transpose'!$A$2:$A$180,'aggregate ccm'!$B23,'Undo Transpose'!U$2:U$181)+(SUMIF('Undo Transpose'!$A$2:$A$180,'Undo Transpose'!$A$21,'Undo Transpose'!U$2:U$181)+SUMIF('Undo Transpose'!$A$2:$A$180,'Undo Transpose'!$A$44,'Undo Transpose'!U$2:U$181)+SUMIF('Undo Transpose'!$A$2:$A$180,'Undo Transpose'!$A$33,'Undo Transpose'!U$2:U$181))*'aggregate ccm'!$A23</f>
        <v>124</v>
      </c>
      <c r="V23">
        <f>SUMIF('Undo Transpose'!$A$2:$A$180,'aggregate ccm'!$B23,'Undo Transpose'!V$2:V$181)+(SUMIF('Undo Transpose'!$A$2:$A$180,'Undo Transpose'!$A$21,'Undo Transpose'!V$2:V$181)+SUMIF('Undo Transpose'!$A$2:$A$180,'Undo Transpose'!$A$44,'Undo Transpose'!V$2:V$181)+SUMIF('Undo Transpose'!$A$2:$A$180,'Undo Transpose'!$A$33,'Undo Transpose'!V$2:V$181))*'aggregate ccm'!$A23</f>
        <v>559.57731466429254</v>
      </c>
      <c r="W23">
        <f>SUMIF('Undo Transpose'!$A$2:$A$180,'aggregate ccm'!$B23,'Undo Transpose'!W$2:W$181)+(SUMIF('Undo Transpose'!$A$2:$A$180,'Undo Transpose'!$A$21,'Undo Transpose'!W$2:W$181)+SUMIF('Undo Transpose'!$A$2:$A$180,'Undo Transpose'!$A$44,'Undo Transpose'!W$2:W$181)+SUMIF('Undo Transpose'!$A$2:$A$180,'Undo Transpose'!$A$33,'Undo Transpose'!W$2:W$181))*'aggregate ccm'!$A23</f>
        <v>2458.7319439928774</v>
      </c>
      <c r="X23">
        <f>SUMIF('Undo Transpose'!$A$2:$A$180,'aggregate ccm'!$B23,'Undo Transpose'!X$2:X$181)+(SUMIF('Undo Transpose'!$A$2:$A$180,'Undo Transpose'!$A$21,'Undo Transpose'!X$2:X$181)+SUMIF('Undo Transpose'!$A$2:$A$180,'Undo Transpose'!$A$44,'Undo Transpose'!X$2:X$181)+SUMIF('Undo Transpose'!$A$2:$A$180,'Undo Transpose'!$A$33,'Undo Transpose'!X$2:X$181))*'aggregate ccm'!$A23</f>
        <v>892.95663508970233</v>
      </c>
      <c r="Y23">
        <f>SUMIF('Undo Transpose'!$A$2:$A$180,'aggregate ccm'!$B23,'Undo Transpose'!Y$2:Y$181)+(SUMIF('Undo Transpose'!$A$2:$A$180,'Undo Transpose'!$A$21,'Undo Transpose'!Y$2:Y$181)+SUMIF('Undo Transpose'!$A$2:$A$180,'Undo Transpose'!$A$44,'Undo Transpose'!Y$2:Y$181)+SUMIF('Undo Transpose'!$A$2:$A$180,'Undo Transpose'!$A$33,'Undo Transpose'!Y$2:Y$181))*'aggregate ccm'!$A23</f>
        <v>653.78501261115673</v>
      </c>
      <c r="Z23">
        <f>SUMIF('Undo Transpose'!$A$2:$A$180,'aggregate ccm'!$B23,'Undo Transpose'!Z$2:Z$181)+(SUMIF('Undo Transpose'!$A$2:$A$180,'Undo Transpose'!$A$21,'Undo Transpose'!Z$2:Z$181)+SUMIF('Undo Transpose'!$A$2:$A$180,'Undo Transpose'!$A$44,'Undo Transpose'!Z$2:Z$181)+SUMIF('Undo Transpose'!$A$2:$A$180,'Undo Transpose'!$A$33,'Undo Transpose'!Z$2:Z$181))*'aggregate ccm'!$A23</f>
        <v>10577.008057810217</v>
      </c>
      <c r="AA23">
        <f>SUMIF('Undo Transpose'!$A$2:$A$180,'aggregate ccm'!$B23,'Undo Transpose'!AA$2:AA$181)+(SUMIF('Undo Transpose'!$A$2:$A$180,'Undo Transpose'!$A$21,'Undo Transpose'!AA$2:AA$181)+SUMIF('Undo Transpose'!$A$2:$A$180,'Undo Transpose'!$A$44,'Undo Transpose'!AA$2:AA$181)+SUMIF('Undo Transpose'!$A$2:$A$180,'Undo Transpose'!$A$33,'Undo Transpose'!AA$2:AA$181))*'aggregate ccm'!$A23</f>
        <v>3795.576816843537</v>
      </c>
      <c r="AB23">
        <f>SUMIF('Undo Transpose'!$A$2:$A$180,'aggregate ccm'!$B23,'Undo Transpose'!AB$2:AB$181)+(SUMIF('Undo Transpose'!$A$2:$A$180,'Undo Transpose'!$A$21,'Undo Transpose'!AB$2:AB$181)+SUMIF('Undo Transpose'!$A$2:$A$180,'Undo Transpose'!$A$44,'Undo Transpose'!AB$2:AB$181)+SUMIF('Undo Transpose'!$A$2:$A$180,'Undo Transpose'!$A$33,'Undo Transpose'!AB$2:AB$181))*'aggregate ccm'!$A23</f>
        <v>1632.2812550959711</v>
      </c>
      <c r="AC23">
        <f>SUMIF('Undo Transpose'!$A$2:$A$180,'aggregate ccm'!$B23,'Undo Transpose'!AC$2:AC$181)+(SUMIF('Undo Transpose'!$A$2:$A$180,'Undo Transpose'!$A$21,'Undo Transpose'!AC$2:AC$181)+SUMIF('Undo Transpose'!$A$2:$A$180,'Undo Transpose'!$A$44,'Undo Transpose'!AC$2:AC$181)+SUMIF('Undo Transpose'!$A$2:$A$180,'Undo Transpose'!$A$33,'Undo Transpose'!AC$2:AC$181))*'aggregate ccm'!$A23</f>
        <v>10387.123607950143</v>
      </c>
      <c r="AD23">
        <f>SUMIF('Undo Transpose'!$A$2:$A$180,'aggregate ccm'!$B23,'Undo Transpose'!AD$2:AD$181)+(SUMIF('Undo Transpose'!$A$2:$A$180,'Undo Transpose'!$A$21,'Undo Transpose'!AD$2:AD$181)+SUMIF('Undo Transpose'!$A$2:$A$180,'Undo Transpose'!$A$44,'Undo Transpose'!AD$2:AD$181)+SUMIF('Undo Transpose'!$A$2:$A$180,'Undo Transpose'!$A$33,'Undo Transpose'!AD$2:AD$181))*'aggregate ccm'!$A23</f>
        <v>634.57731466429254</v>
      </c>
      <c r="AE23">
        <f>SUMIF('Undo Transpose'!$A$2:$A$180,'aggregate ccm'!$B23,'Undo Transpose'!AE$2:AE$181)+(SUMIF('Undo Transpose'!$A$2:$A$180,'Undo Transpose'!$A$21,'Undo Transpose'!AE$2:AE$181)+SUMIF('Undo Transpose'!$A$2:$A$180,'Undo Transpose'!$A$44,'Undo Transpose'!AE$2:AE$181)+SUMIF('Undo Transpose'!$A$2:$A$180,'Undo Transpose'!$A$33,'Undo Transpose'!AE$2:AE$181))*'aggregate ccm'!$A23</f>
        <v>9361</v>
      </c>
      <c r="AF23">
        <f>SUMIF('Undo Transpose'!$A$2:$A$180,'aggregate ccm'!$B23,'Undo Transpose'!AF$2:AF$181)+(SUMIF('Undo Transpose'!$A$2:$A$180,'Undo Transpose'!$A$21,'Undo Transpose'!AF$2:AF$181)+SUMIF('Undo Transpose'!$A$2:$A$180,'Undo Transpose'!$A$44,'Undo Transpose'!AF$2:AF$181)+SUMIF('Undo Transpose'!$A$2:$A$180,'Undo Transpose'!$A$33,'Undo Transpose'!AF$2:AF$181))*'aggregate ccm'!$A23</f>
        <v>2446</v>
      </c>
      <c r="AG23">
        <f>SUMIF('Undo Transpose'!$A$2:$A$180,'aggregate ccm'!$B23,'Undo Transpose'!AG$2:AG$181)+(SUMIF('Undo Transpose'!$A$2:$A$180,'Undo Transpose'!$A$21,'Undo Transpose'!AG$2:AG$181)+SUMIF('Undo Transpose'!$A$2:$A$180,'Undo Transpose'!$A$44,'Undo Transpose'!AG$2:AG$181)+SUMIF('Undo Transpose'!$A$2:$A$180,'Undo Transpose'!$A$33,'Undo Transpose'!AG$2:AG$181))*'aggregate ccm'!$A23</f>
        <v>2454</v>
      </c>
      <c r="AH23">
        <f>SUMIF('Undo Transpose'!$A$2:$A$180,'aggregate ccm'!$B23,'Undo Transpose'!AH$2:AH$181)+(SUMIF('Undo Transpose'!$A$2:$A$180,'Undo Transpose'!$A$21,'Undo Transpose'!AH$2:AH$181)+SUMIF('Undo Transpose'!$A$2:$A$180,'Undo Transpose'!$A$44,'Undo Transpose'!AH$2:AH$181)+SUMIF('Undo Transpose'!$A$2:$A$180,'Undo Transpose'!$A$33,'Undo Transpose'!AH$2:AH$181))*'aggregate ccm'!$A23</f>
        <v>4147.0039729444916</v>
      </c>
      <c r="AI23">
        <f>SUMIF('Undo Transpose'!$A$2:$A$180,'aggregate ccm'!$B23,'Undo Transpose'!AI$2:AI$181)+(SUMIF('Undo Transpose'!$A$2:$A$180,'Undo Transpose'!$A$21,'Undo Transpose'!AI$2:AI$181)+SUMIF('Undo Transpose'!$A$2:$A$180,'Undo Transpose'!$A$44,'Undo Transpose'!AI$2:AI$181)+SUMIF('Undo Transpose'!$A$2:$A$180,'Undo Transpose'!$A$33,'Undo Transpose'!AI$2:AI$181))*'aggregate ccm'!$A23</f>
        <v>1458</v>
      </c>
      <c r="AJ23">
        <f>SUMIF('Undo Transpose'!$A$2:$A$180,'aggregate ccm'!$B23,'Undo Transpose'!AJ$2:AJ$181)+(SUMIF('Undo Transpose'!$A$2:$A$180,'Undo Transpose'!$A$21,'Undo Transpose'!AJ$2:AJ$181)+SUMIF('Undo Transpose'!$A$2:$A$180,'Undo Transpose'!$A$44,'Undo Transpose'!AJ$2:AJ$181)+SUMIF('Undo Transpose'!$A$2:$A$180,'Undo Transpose'!$A$33,'Undo Transpose'!AJ$2:AJ$181))*'aggregate ccm'!$A23</f>
        <v>289.26848684162115</v>
      </c>
      <c r="AK23">
        <f>SUMIF('Undo Transpose'!$A$2:$A$180,'aggregate ccm'!$B23,'Undo Transpose'!AK$2:AK$181)+(SUMIF('Undo Transpose'!$A$2:$A$180,'Undo Transpose'!$A$21,'Undo Transpose'!AK$2:AK$181)+SUMIF('Undo Transpose'!$A$2:$A$180,'Undo Transpose'!$A$44,'Undo Transpose'!AK$2:AK$181)+SUMIF('Undo Transpose'!$A$2:$A$180,'Undo Transpose'!$A$33,'Undo Transpose'!AK$2:AK$181))*'aggregate ccm'!$A23</f>
        <v>1297.9856303040583</v>
      </c>
      <c r="AL23">
        <f>SUMIF('Undo Transpose'!$A$2:$A$180,'aggregate ccm'!$B23,'Undo Transpose'!AL$2:AL$181)+(SUMIF('Undo Transpose'!$A$2:$A$180,'Undo Transpose'!$A$21,'Undo Transpose'!AL$2:AL$181)+SUMIF('Undo Transpose'!$A$2:$A$180,'Undo Transpose'!$A$44,'Undo Transpose'!AL$2:AL$181)+SUMIF('Undo Transpose'!$A$2:$A$180,'Undo Transpose'!$A$33,'Undo Transpose'!AL$2:AL$181))*'aggregate ccm'!$A23</f>
        <v>453.47782684719817</v>
      </c>
      <c r="AM23">
        <f>SUMIF('Undo Transpose'!$A$2:$A$180,'aggregate ccm'!$B23,'Undo Transpose'!AM$2:AM$181)+(SUMIF('Undo Transpose'!$A$2:$A$180,'Undo Transpose'!$A$21,'Undo Transpose'!AM$2:AM$181)+SUMIF('Undo Transpose'!$A$2:$A$180,'Undo Transpose'!$A$44,'Undo Transpose'!AM$2:AM$181)+SUMIF('Undo Transpose'!$A$2:$A$180,'Undo Transpose'!$A$33,'Undo Transpose'!AM$2:AM$181))*'aggregate ccm'!$A23</f>
        <v>360.57731466429254</v>
      </c>
      <c r="AN23">
        <f>SUMIF('Undo Transpose'!$A$2:$A$180,'aggregate ccm'!$B23,'Undo Transpose'!AN$2:AN$181)+(SUMIF('Undo Transpose'!$A$2:$A$180,'Undo Transpose'!$A$21,'Undo Transpose'!AN$2:AN$181)+SUMIF('Undo Transpose'!$A$2:$A$180,'Undo Transpose'!$A$44,'Undo Transpose'!AN$2:AN$181)+SUMIF('Undo Transpose'!$A$2:$A$180,'Undo Transpose'!$A$33,'Undo Transpose'!AN$2:AN$181))*'aggregate ccm'!$A23</f>
        <v>121.47955634456906</v>
      </c>
      <c r="AO23">
        <f>SUMIF('Undo Transpose'!$A$2:$A$180,'aggregate ccm'!$B23,'Undo Transpose'!AO$2:AO$181)+(SUMIF('Undo Transpose'!$A$2:$A$180,'Undo Transpose'!$A$21,'Undo Transpose'!AO$2:AO$181)+SUMIF('Undo Transpose'!$A$2:$A$180,'Undo Transpose'!$A$44,'Undo Transpose'!AO$2:AO$181)+SUMIF('Undo Transpose'!$A$2:$A$180,'Undo Transpose'!$A$33,'Undo Transpose'!AO$2:AO$181))*'aggregate ccm'!$A23</f>
        <v>324.47344917111195</v>
      </c>
      <c r="AP23">
        <f>SUMIF('Undo Transpose'!$A$2:$A$180,'aggregate ccm'!$B23,'Undo Transpose'!AP$2:AP$181)+(SUMIF('Undo Transpose'!$A$2:$A$180,'Undo Transpose'!$A$21,'Undo Transpose'!AP$2:AP$181)+SUMIF('Undo Transpose'!$A$2:$A$180,'Undo Transpose'!$A$44,'Undo Transpose'!AP$2:AP$181)+SUMIF('Undo Transpose'!$A$2:$A$180,'Undo Transpose'!$A$33,'Undo Transpose'!AP$2:AP$181))*'aggregate ccm'!$A23</f>
        <v>482</v>
      </c>
      <c r="AQ23">
        <f>SUMIF('Undo Transpose'!$A$2:$A$180,'aggregate ccm'!$B23,'Undo Transpose'!AQ$2:AQ$181)+(SUMIF('Undo Transpose'!$A$2:$A$180,'Undo Transpose'!$A$21,'Undo Transpose'!AQ$2:AQ$181)+SUMIF('Undo Transpose'!$A$2:$A$180,'Undo Transpose'!$A$44,'Undo Transpose'!AQ$2:AQ$181)+SUMIF('Undo Transpose'!$A$2:$A$180,'Undo Transpose'!$A$33,'Undo Transpose'!AQ$2:AQ$181))*'aggregate ccm'!$A23</f>
        <v>1051</v>
      </c>
      <c r="AR23">
        <f>SUMIF('Undo Transpose'!$A$2:$A$180,'aggregate ccm'!$B23,'Undo Transpose'!AR$2:AR$181)+(SUMIF('Undo Transpose'!$A$2:$A$180,'Undo Transpose'!$A$21,'Undo Transpose'!AR$2:AR$181)+SUMIF('Undo Transpose'!$A$2:$A$180,'Undo Transpose'!$A$44,'Undo Transpose'!AR$2:AR$181)+SUMIF('Undo Transpose'!$A$2:$A$180,'Undo Transpose'!$A$33,'Undo Transpose'!AR$2:AR$181))*'aggregate ccm'!$A23</f>
        <v>1106</v>
      </c>
      <c r="AS23">
        <f>SUMIF('Undo Transpose'!$A$2:$A$180,'aggregate ccm'!$B23,'Undo Transpose'!AS$2:AS$181)+(SUMIF('Undo Transpose'!$A$2:$A$180,'Undo Transpose'!$A$21,'Undo Transpose'!AS$2:AS$181)+SUMIF('Undo Transpose'!$A$2:$A$180,'Undo Transpose'!$A$44,'Undo Transpose'!AS$2:AS$181)+SUMIF('Undo Transpose'!$A$2:$A$180,'Undo Transpose'!$A$33,'Undo Transpose'!AS$2:AS$181))*'aggregate ccm'!$A23</f>
        <v>11859.163184959558</v>
      </c>
      <c r="AT23">
        <f>SUMIF('Undo Transpose'!$A$2:$A$180,'aggregate ccm'!$B23,'Undo Transpose'!AT$2:AT$181)+(SUMIF('Undo Transpose'!$A$2:$A$180,'Undo Transpose'!$A$21,'Undo Transpose'!AT$2:AT$181)+SUMIF('Undo Transpose'!$A$2:$A$180,'Undo Transpose'!$A$44,'Undo Transpose'!AT$2:AT$181)+SUMIF('Undo Transpose'!$A$2:$A$180,'Undo Transpose'!$A$33,'Undo Transpose'!AT$2:AT$181))*'aggregate ccm'!$A23</f>
        <v>319</v>
      </c>
      <c r="AU23">
        <f>SUMIF('Undo Transpose'!$A$2:$A$180,'aggregate ccm'!$B23,'Undo Transpose'!AU$2:AU$181)+(SUMIF('Undo Transpose'!$A$2:$A$180,'Undo Transpose'!$A$21,'Undo Transpose'!AU$2:AU$181)+SUMIF('Undo Transpose'!$A$2:$A$180,'Undo Transpose'!$A$44,'Undo Transpose'!AU$2:AU$181)+SUMIF('Undo Transpose'!$A$2:$A$180,'Undo Transpose'!$A$33,'Undo Transpose'!AU$2:AU$181))*'aggregate ccm'!$A23</f>
        <v>1604.1546293285851</v>
      </c>
      <c r="AV23">
        <f>SUMIF('Undo Transpose'!$A$2:$A$180,'aggregate ccm'!$B23,'Undo Transpose'!AV$2:AV$181)+(SUMIF('Undo Transpose'!$A$2:$A$180,'Undo Transpose'!$A$21,'Undo Transpose'!AV$2:AV$181)+SUMIF('Undo Transpose'!$A$2:$A$180,'Undo Transpose'!$A$44,'Undo Transpose'!AV$2:AV$181)+SUMIF('Undo Transpose'!$A$2:$A$180,'Undo Transpose'!$A$33,'Undo Transpose'!AV$2:AV$181))*'aggregate ccm'!$A23</f>
        <v>2333</v>
      </c>
      <c r="AW23">
        <f>SUMIF('Undo Transpose'!$A$2:$A$180,'aggregate ccm'!$B23,'Undo Transpose'!AW$2:AW$181)+(SUMIF('Undo Transpose'!$A$2:$A$180,'Undo Transpose'!$A$21,'Undo Transpose'!AW$2:AW$181)+SUMIF('Undo Transpose'!$A$2:$A$180,'Undo Transpose'!$A$44,'Undo Transpose'!AW$2:AW$181)+SUMIF('Undo Transpose'!$A$2:$A$180,'Undo Transpose'!$A$33,'Undo Transpose'!AW$2:AW$181))*'aggregate ccm'!$A23</f>
        <v>13229.319439928777</v>
      </c>
      <c r="AX23">
        <f>SUMIF('Undo Transpose'!$A$2:$A$180,'aggregate ccm'!$B23,'Undo Transpose'!AX$2:AX$181)+(SUMIF('Undo Transpose'!$A$2:$A$180,'Undo Transpose'!$A$21,'Undo Transpose'!AX$2:AX$181)+SUMIF('Undo Transpose'!$A$2:$A$180,'Undo Transpose'!$A$44,'Undo Transpose'!AX$2:AX$181)+SUMIF('Undo Transpose'!$A$2:$A$180,'Undo Transpose'!$A$33,'Undo Transpose'!AX$2:AX$181))*'aggregate ccm'!$A23</f>
        <v>3201</v>
      </c>
      <c r="AY23">
        <f>SUMIF('Undo Transpose'!$A$2:$A$180,'aggregate ccm'!$B23,'Undo Transpose'!AY$2:AY$181)+(SUMIF('Undo Transpose'!$A$2:$A$180,'Undo Transpose'!$A$21,'Undo Transpose'!AY$2:AY$181)+SUMIF('Undo Transpose'!$A$2:$A$180,'Undo Transpose'!$A$44,'Undo Transpose'!AY$2:AY$181)+SUMIF('Undo Transpose'!$A$2:$A$180,'Undo Transpose'!$A$33,'Undo Transpose'!AY$2:AY$181))*'aggregate ccm'!$A23</f>
        <v>1201</v>
      </c>
      <c r="AZ23">
        <f>SUMIF('Undo Transpose'!$A$2:$A$180,'aggregate ccm'!$B23,'Undo Transpose'!AZ$2:AZ$181)+(SUMIF('Undo Transpose'!$A$2:$A$180,'Undo Transpose'!$A$21,'Undo Transpose'!AZ$2:AZ$181)+SUMIF('Undo Transpose'!$A$2:$A$180,'Undo Transpose'!$A$44,'Undo Transpose'!AZ$2:AZ$181)+SUMIF('Undo Transpose'!$A$2:$A$180,'Undo Transpose'!$A$33,'Undo Transpose'!AZ$2:AZ$181))*'aggregate ccm'!$A23</f>
        <v>1295.1546293285851</v>
      </c>
      <c r="BA23">
        <f>SUMIF('Undo Transpose'!$A$2:$A$180,'aggregate ccm'!$B23,'Undo Transpose'!BA$2:BA$181)+(SUMIF('Undo Transpose'!$A$2:$A$180,'Undo Transpose'!$A$21,'Undo Transpose'!BA$2:BA$181)+SUMIF('Undo Transpose'!$A$2:$A$180,'Undo Transpose'!$A$44,'Undo Transpose'!BA$2:BA$181)+SUMIF('Undo Transpose'!$A$2:$A$180,'Undo Transpose'!$A$33,'Undo Transpose'!BA$2:BA$181))*'aggregate ccm'!$A23</f>
        <v>326</v>
      </c>
      <c r="BB23">
        <f>SUMIF('Undo Transpose'!$A$2:$A$180,'aggregate ccm'!$B23,'Undo Transpose'!BB$2:BB$181)+(SUMIF('Undo Transpose'!$A$2:$A$180,'Undo Transpose'!$A$21,'Undo Transpose'!BB$2:BB$181)+SUMIF('Undo Transpose'!$A$2:$A$180,'Undo Transpose'!$A$44,'Undo Transpose'!BB$2:BB$181)+SUMIF('Undo Transpose'!$A$2:$A$180,'Undo Transpose'!$A$33,'Undo Transpose'!BB$2:BB$181))*'aggregate ccm'!$A23</f>
        <v>2631.1958319786327</v>
      </c>
      <c r="BC23">
        <f>SUMIF('Undo Transpose'!$A$2:$A$180,'aggregate ccm'!$B23,'Undo Transpose'!BC$2:BC$181)+(SUMIF('Undo Transpose'!$A$2:$A$180,'Undo Transpose'!$A$21,'Undo Transpose'!BC$2:BC$181)+SUMIF('Undo Transpose'!$A$2:$A$180,'Undo Transpose'!$A$44,'Undo Transpose'!BC$2:BC$181)+SUMIF('Undo Transpose'!$A$2:$A$180,'Undo Transpose'!$A$33,'Undo Transpose'!BC$2:BC$181))*'aggregate ccm'!$A23</f>
        <v>503.57731466429254</v>
      </c>
      <c r="BD23">
        <f>SUMIF('Undo Transpose'!$A$2:$A$180,'aggregate ccm'!$B23,'Undo Transpose'!BD$2:BD$181)+(SUMIF('Undo Transpose'!$A$2:$A$180,'Undo Transpose'!$A$21,'Undo Transpose'!BD$2:BD$181)+SUMIF('Undo Transpose'!$A$2:$A$180,'Undo Transpose'!$A$44,'Undo Transpose'!BD$2:BD$181)+SUMIF('Undo Transpose'!$A$2:$A$180,'Undo Transpose'!$A$33,'Undo Transpose'!BD$2:BD$181))*'aggregate ccm'!$A23</f>
        <v>1477.0203625432118</v>
      </c>
      <c r="BE23">
        <f>SUMIF('Undo Transpose'!$A$2:$A$180,'aggregate ccm'!$B23,'Undo Transpose'!BE$2:BE$181)+(SUMIF('Undo Transpose'!$A$2:$A$180,'Undo Transpose'!$A$21,'Undo Transpose'!BE$2:BE$181)+SUMIF('Undo Transpose'!$A$2:$A$180,'Undo Transpose'!$A$44,'Undo Transpose'!BE$2:BE$181)+SUMIF('Undo Transpose'!$A$2:$A$180,'Undo Transpose'!$A$33,'Undo Transpose'!BE$2:BE$181))*'aggregate ccm'!$A23</f>
        <v>340.57731466429254</v>
      </c>
      <c r="BF23">
        <f>SUMIF('Undo Transpose'!$A$2:$A$180,'aggregate ccm'!$B23,'Undo Transpose'!BF$2:BF$181)+(SUMIF('Undo Transpose'!$A$2:$A$180,'Undo Transpose'!$A$21,'Undo Transpose'!BF$2:BF$181)+SUMIF('Undo Transpose'!$A$2:$A$180,'Undo Transpose'!$A$44,'Undo Transpose'!BF$2:BF$181)+SUMIF('Undo Transpose'!$A$2:$A$180,'Undo Transpose'!$A$33,'Undo Transpose'!BF$2:BF$181))*'aggregate ccm'!$A23</f>
        <v>9358</v>
      </c>
      <c r="BG23">
        <f>SUMIF('Undo Transpose'!$A$2:$A$180,'aggregate ccm'!$B23,'Undo Transpose'!BG$2:BG$181)+(SUMIF('Undo Transpose'!$A$2:$A$180,'Undo Transpose'!$A$21,'Undo Transpose'!BG$2:BG$181)+SUMIF('Undo Transpose'!$A$2:$A$180,'Undo Transpose'!$A$44,'Undo Transpose'!BG$2:BG$181)+SUMIF('Undo Transpose'!$A$2:$A$180,'Undo Transpose'!$A$33,'Undo Transpose'!BG$2:BG$181))*'aggregate ccm'!$A23</f>
        <v>1059.1546293285851</v>
      </c>
      <c r="BH23">
        <f>SUMIF('Undo Transpose'!$A$2:$A$180,'aggregate ccm'!$B23,'Undo Transpose'!BH$2:BH$181)+(SUMIF('Undo Transpose'!$A$2:$A$180,'Undo Transpose'!$A$21,'Undo Transpose'!BH$2:BH$181)+SUMIF('Undo Transpose'!$A$2:$A$180,'Undo Transpose'!$A$44,'Undo Transpose'!BH$2:BH$181)+SUMIF('Undo Transpose'!$A$2:$A$180,'Undo Transpose'!$A$33,'Undo Transpose'!BH$2:BH$181))*'aggregate ccm'!$A23</f>
        <v>775.15462932858509</v>
      </c>
      <c r="BI23">
        <f>SUMIF('Undo Transpose'!$A$2:$A$180,'aggregate ccm'!$B23,'Undo Transpose'!BI$2:BI$181)+(SUMIF('Undo Transpose'!$A$2:$A$180,'Undo Transpose'!$A$21,'Undo Transpose'!BI$2:BI$181)+SUMIF('Undo Transpose'!$A$2:$A$180,'Undo Transpose'!$A$44,'Undo Transpose'!BI$2:BI$181)+SUMIF('Undo Transpose'!$A$2:$A$180,'Undo Transpose'!$A$33,'Undo Transpose'!BI$2:BI$181))*'aggregate ccm'!$A23</f>
        <v>1762.4638879857553</v>
      </c>
      <c r="BJ23">
        <f>SUMIF('Undo Transpose'!$A$2:$A$180,'aggregate ccm'!$B23,'Undo Transpose'!BJ$2:BJ$181)+(SUMIF('Undo Transpose'!$A$2:$A$180,'Undo Transpose'!$A$21,'Undo Transpose'!BJ$2:BJ$181)+SUMIF('Undo Transpose'!$A$2:$A$180,'Undo Transpose'!$A$44,'Undo Transpose'!BJ$2:BJ$181)+SUMIF('Undo Transpose'!$A$2:$A$180,'Undo Transpose'!$A$33,'Undo Transpose'!BJ$2:BJ$181))*'aggregate ccm'!$A23</f>
        <v>437</v>
      </c>
      <c r="BK23">
        <f>SUMIF('Undo Transpose'!$A$2:$A$180,'aggregate ccm'!$B23,'Undo Transpose'!BK$2:BK$181)+(SUMIF('Undo Transpose'!$A$2:$A$180,'Undo Transpose'!$A$21,'Undo Transpose'!BK$2:BK$181)+SUMIF('Undo Transpose'!$A$2:$A$180,'Undo Transpose'!$A$44,'Undo Transpose'!BK$2:BK$181)+SUMIF('Undo Transpose'!$A$2:$A$180,'Undo Transpose'!$A$33,'Undo Transpose'!BK$2:BK$181))*'aggregate ccm'!$A23</f>
        <v>247</v>
      </c>
      <c r="BL23">
        <f>SUMIF('Undo Transpose'!$A$2:$A$180,'aggregate ccm'!$B23,'Undo Transpose'!BL$2:BL$181)+(SUMIF('Undo Transpose'!$A$2:$A$180,'Undo Transpose'!$A$21,'Undo Transpose'!BL$2:BL$181)+SUMIF('Undo Transpose'!$A$2:$A$180,'Undo Transpose'!$A$44,'Undo Transpose'!BL$2:BL$181)+SUMIF('Undo Transpose'!$A$2:$A$180,'Undo Transpose'!$A$33,'Undo Transpose'!BL$2:BL$181))*'aggregate ccm'!$A23</f>
        <v>728</v>
      </c>
      <c r="BM23">
        <f>SUMIF('Undo Transpose'!$A$2:$A$180,'aggregate ccm'!$B23,'Undo Transpose'!BM$2:BM$181)+(SUMIF('Undo Transpose'!$A$2:$A$180,'Undo Transpose'!$A$21,'Undo Transpose'!BM$2:BM$181)+SUMIF('Undo Transpose'!$A$2:$A$180,'Undo Transpose'!$A$44,'Undo Transpose'!BM$2:BM$181)+SUMIF('Undo Transpose'!$A$2:$A$180,'Undo Transpose'!$A$33,'Undo Transpose'!BM$2:BM$181))*'aggregate ccm'!$A23</f>
        <v>1075</v>
      </c>
      <c r="BN23">
        <f>SUMIF('Undo Transpose'!$A$2:$A$180,'aggregate ccm'!$B23,'Undo Transpose'!BN$2:BN$181)+(SUMIF('Undo Transpose'!$A$2:$A$180,'Undo Transpose'!$A$21,'Undo Transpose'!BN$2:BN$181)+SUMIF('Undo Transpose'!$A$2:$A$180,'Undo Transpose'!$A$44,'Undo Transpose'!BN$2:BN$181)+SUMIF('Undo Transpose'!$A$2:$A$180,'Undo Transpose'!$A$33,'Undo Transpose'!BN$2:BN$181))*'aggregate ccm'!$A23</f>
        <v>500</v>
      </c>
      <c r="BO23">
        <f>SUMIF('Undo Transpose'!$A$2:$A$180,'aggregate ccm'!$B23,'Undo Transpose'!BO$2:BO$181)+(SUMIF('Undo Transpose'!$A$2:$A$180,'Undo Transpose'!$A$21,'Undo Transpose'!BO$2:BO$181)+SUMIF('Undo Transpose'!$A$2:$A$180,'Undo Transpose'!$A$44,'Undo Transpose'!BO$2:BO$181)+SUMIF('Undo Transpose'!$A$2:$A$180,'Undo Transpose'!$A$33,'Undo Transpose'!BO$2:BO$181))*'aggregate ccm'!$A23</f>
        <v>180</v>
      </c>
      <c r="BP23">
        <f>SUMIF('Undo Transpose'!$A$2:$A$180,'aggregate ccm'!$B23,'Undo Transpose'!BP$2:BP$181)+(SUMIF('Undo Transpose'!$A$2:$A$180,'Undo Transpose'!$A$21,'Undo Transpose'!BP$2:BP$181)+SUMIF('Undo Transpose'!$A$2:$A$180,'Undo Transpose'!$A$44,'Undo Transpose'!BP$2:BP$181)+SUMIF('Undo Transpose'!$A$2:$A$180,'Undo Transpose'!$A$33,'Undo Transpose'!BP$2:BP$181))*'aggregate ccm'!$A23</f>
        <v>454</v>
      </c>
      <c r="BQ23">
        <f>SUMIF('Undo Transpose'!$A$2:$A$180,'aggregate ccm'!$B23,'Undo Transpose'!BQ$2:BQ$181)+(SUMIF('Undo Transpose'!$A$2:$A$180,'Undo Transpose'!$A$21,'Undo Transpose'!BQ$2:BQ$181)+SUMIF('Undo Transpose'!$A$2:$A$180,'Undo Transpose'!$A$44,'Undo Transpose'!BQ$2:BQ$181)+SUMIF('Undo Transpose'!$A$2:$A$180,'Undo Transpose'!$A$33,'Undo Transpose'!BQ$2:BQ$181))*'aggregate ccm'!$A23</f>
        <v>287</v>
      </c>
      <c r="BR23">
        <f>SUMIF('Undo Transpose'!$A$2:$A$180,'aggregate ccm'!$B23,'Undo Transpose'!BR$2:BR$181)+(SUMIF('Undo Transpose'!$A$2:$A$180,'Undo Transpose'!$A$21,'Undo Transpose'!BR$2:BR$181)+SUMIF('Undo Transpose'!$A$2:$A$180,'Undo Transpose'!$A$44,'Undo Transpose'!BR$2:BR$181)+SUMIF('Undo Transpose'!$A$2:$A$180,'Undo Transpose'!$A$33,'Undo Transpose'!BR$2:BR$181))*'aggregate ccm'!$A23</f>
        <v>547</v>
      </c>
      <c r="BS23">
        <f>SUMIF('Undo Transpose'!$A$2:$A$180,'aggregate ccm'!$B23,'Undo Transpose'!BS$2:BS$181)+(SUMIF('Undo Transpose'!$A$2:$A$180,'Undo Transpose'!$A$21,'Undo Transpose'!BS$2:BS$181)+SUMIF('Undo Transpose'!$A$2:$A$180,'Undo Transpose'!$A$44,'Undo Transpose'!BS$2:BS$181)+SUMIF('Undo Transpose'!$A$2:$A$180,'Undo Transpose'!$A$33,'Undo Transpose'!BS$2:BS$181))*'aggregate ccm'!$A23</f>
        <v>425.57731466429254</v>
      </c>
      <c r="BT23">
        <f>SUMIF('Undo Transpose'!$A$2:$A$180,'aggregate ccm'!$B23,'Undo Transpose'!BT$2:BT$181)+(SUMIF('Undo Transpose'!$A$2:$A$180,'Undo Transpose'!$A$21,'Undo Transpose'!BT$2:BT$181)+SUMIF('Undo Transpose'!$A$2:$A$180,'Undo Transpose'!$A$44,'Undo Transpose'!BT$2:BT$181)+SUMIF('Undo Transpose'!$A$2:$A$180,'Undo Transpose'!$A$33,'Undo Transpose'!BT$2:BT$181))*'aggregate ccm'!$A23</f>
        <v>4947.8814867049559</v>
      </c>
      <c r="BU23">
        <f>SUMIF('Undo Transpose'!$A$2:$A$180,'aggregate ccm'!$B23,'Undo Transpose'!BU$2:BU$181)+(SUMIF('Undo Transpose'!$A$2:$A$180,'Undo Transpose'!$A$21,'Undo Transpose'!BU$2:BU$181)+SUMIF('Undo Transpose'!$A$2:$A$180,'Undo Transpose'!$A$44,'Undo Transpose'!BU$2:BU$181)+SUMIF('Undo Transpose'!$A$2:$A$180,'Undo Transpose'!$A$33,'Undo Transpose'!BU$2:BU$181))*'aggregate ccm'!$A23</f>
        <v>1268.1185132950438</v>
      </c>
      <c r="BV23">
        <f>SUMIF('Undo Transpose'!$A$2:$A$180,'aggregate ccm'!$B23,'Undo Transpose'!BV$2:BV$181)+(SUMIF('Undo Transpose'!$A$2:$A$180,'Undo Transpose'!$A$21,'Undo Transpose'!BV$2:BV$181)+SUMIF('Undo Transpose'!$A$2:$A$180,'Undo Transpose'!$A$44,'Undo Transpose'!BV$2:BV$181)+SUMIF('Undo Transpose'!$A$2:$A$180,'Undo Transpose'!$A$33,'Undo Transpose'!BV$2:BV$181))*'aggregate ccm'!$A23</f>
        <v>6667.6416695616981</v>
      </c>
      <c r="BW23">
        <f>SUMIF('Undo Transpose'!$A$2:$A$180,'aggregate ccm'!$B23,'Undo Transpose'!BW$2:BW$181)+(SUMIF('Undo Transpose'!$A$2:$A$180,'Undo Transpose'!$A$21,'Undo Transpose'!BW$2:BW$181)+SUMIF('Undo Transpose'!$A$2:$A$180,'Undo Transpose'!$A$44,'Undo Transpose'!BW$2:BW$181)+SUMIF('Undo Transpose'!$A$2:$A$180,'Undo Transpose'!$A$33,'Undo Transpose'!BW$2:BW$181))*'aggregate ccm'!$A23</f>
        <v>810.12924853365064</v>
      </c>
      <c r="BX23">
        <f>SUMIF('Undo Transpose'!$A$2:$A$180,'aggregate ccm'!$B23,'Undo Transpose'!BX$2:BX$181)+(SUMIF('Undo Transpose'!$A$2:$A$180,'Undo Transpose'!$A$21,'Undo Transpose'!BX$2:BX$181)+SUMIF('Undo Transpose'!$A$2:$A$180,'Undo Transpose'!$A$44,'Undo Transpose'!BX$2:BX$181)+SUMIF('Undo Transpose'!$A$2:$A$180,'Undo Transpose'!$A$33,'Undo Transpose'!BX$2:BX$181))*'aggregate ccm'!$A23</f>
        <v>26911.22908190465</v>
      </c>
      <c r="BY23">
        <f>SUMIF('Undo Transpose'!$A$2:$A$180,'aggregate ccm'!$B23,'Undo Transpose'!BY$2:BY$181)+(SUMIF('Undo Transpose'!$A$2:$A$180,'Undo Transpose'!$A$21,'Undo Transpose'!BY$2:BY$181)+SUMIF('Undo Transpose'!$A$2:$A$180,'Undo Transpose'!$A$44,'Undo Transpose'!BY$2:BY$181)+SUMIF('Undo Transpose'!$A$2:$A$180,'Undo Transpose'!$A$33,'Undo Transpose'!BY$2:BY$181))*'aggregate ccm'!$A23</f>
        <v>296.89711174615098</v>
      </c>
      <c r="BZ23">
        <f>SUMIF('Undo Transpose'!$A$2:$A$180,'aggregate ccm'!$B23,'Undo Transpose'!BZ$2:BZ$181)+(SUMIF('Undo Transpose'!$A$2:$A$180,'Undo Transpose'!$A$21,'Undo Transpose'!BZ$2:BZ$181)+SUMIF('Undo Transpose'!$A$2:$A$180,'Undo Transpose'!$A$44,'Undo Transpose'!BZ$2:BZ$181)+SUMIF('Undo Transpose'!$A$2:$A$180,'Undo Transpose'!$A$33,'Undo Transpose'!BZ$2:BZ$181))*'aggregate ccm'!$A23</f>
        <v>167.93662830774906</v>
      </c>
      <c r="CA23">
        <f>SUMIF('Undo Transpose'!$A$2:$A$180,'aggregate ccm'!$B23,'Undo Transpose'!CA$2:CA$181)+(SUMIF('Undo Transpose'!$A$2:$A$180,'Undo Transpose'!$A$21,'Undo Transpose'!CA$2:CA$181)+SUMIF('Undo Transpose'!$A$2:$A$180,'Undo Transpose'!$A$44,'Undo Transpose'!CA$2:CA$181)+SUMIF('Undo Transpose'!$A$2:$A$180,'Undo Transpose'!$A$33,'Undo Transpose'!CA$2:CA$181))*'aggregate ccm'!$A23</f>
        <v>516.57731466429254</v>
      </c>
      <c r="CB23">
        <f>SUMIF('Undo Transpose'!$A$2:$A$180,'aggregate ccm'!$B23,'Undo Transpose'!CB$2:CB$181)+(SUMIF('Undo Transpose'!$A$2:$A$180,'Undo Transpose'!$A$21,'Undo Transpose'!CB$2:CB$181)+SUMIF('Undo Transpose'!$A$2:$A$180,'Undo Transpose'!$A$44,'Undo Transpose'!CB$2:CB$181)+SUMIF('Undo Transpose'!$A$2:$A$180,'Undo Transpose'!$A$33,'Undo Transpose'!CB$2:CB$181))*'aggregate ccm'!$A23</f>
        <v>11590.861912705634</v>
      </c>
      <c r="CC23">
        <f>SUMIF('Undo Transpose'!$A$2:$A$180,'aggregate ccm'!$B23,'Undo Transpose'!CC$2:CC$181)+(SUMIF('Undo Transpose'!$A$2:$A$180,'Undo Transpose'!$A$21,'Undo Transpose'!CC$2:CC$181)+SUMIF('Undo Transpose'!$A$2:$A$180,'Undo Transpose'!$A$44,'Undo Transpose'!CC$2:CC$181)+SUMIF('Undo Transpose'!$A$2:$A$180,'Undo Transpose'!$A$33,'Undo Transpose'!CC$2:CC$181))*'aggregate ccm'!$A23</f>
        <v>2095.1546293285851</v>
      </c>
      <c r="CD23">
        <f>SUMIF('Undo Transpose'!$A$2:$A$180,'aggregate ccm'!$B23,'Undo Transpose'!CD$2:CD$181)+(SUMIF('Undo Transpose'!$A$2:$A$180,'Undo Transpose'!$A$21,'Undo Transpose'!CD$2:CD$181)+SUMIF('Undo Transpose'!$A$2:$A$180,'Undo Transpose'!$A$44,'Undo Transpose'!CD$2:CD$181)+SUMIF('Undo Transpose'!$A$2:$A$180,'Undo Transpose'!$A$33,'Undo Transpose'!CD$2:CD$181))*'aggregate ccm'!$A23</f>
        <v>87.734017588012563</v>
      </c>
      <c r="CE23">
        <f>SUMIF('Undo Transpose'!$A$2:$A$180,'aggregate ccm'!$B23,'Undo Transpose'!CE$2:CE$181)+(SUMIF('Undo Transpose'!$A$2:$A$180,'Undo Transpose'!$A$21,'Undo Transpose'!CE$2:CE$181)+SUMIF('Undo Transpose'!$A$2:$A$180,'Undo Transpose'!$A$44,'Undo Transpose'!CE$2:CE$181)+SUMIF('Undo Transpose'!$A$2:$A$180,'Undo Transpose'!$A$33,'Undo Transpose'!CE$2:CE$181))*'aggregate ccm'!$A23</f>
        <v>1930.4690645445758</v>
      </c>
      <c r="CF23">
        <f>SUMIF('Undo Transpose'!$A$2:$A$180,'aggregate ccm'!$B23,'Undo Transpose'!CF$2:CF$181)+(SUMIF('Undo Transpose'!$A$2:$A$180,'Undo Transpose'!$A$21,'Undo Transpose'!CF$2:CF$181)+SUMIF('Undo Transpose'!$A$2:$A$180,'Undo Transpose'!$A$44,'Undo Transpose'!CF$2:CF$181)+SUMIF('Undo Transpose'!$A$2:$A$180,'Undo Transpose'!$A$33,'Undo Transpose'!CF$2:CF$181))*'aggregate ccm'!$A23</f>
        <v>77.110655922772381</v>
      </c>
      <c r="CG23">
        <f>SUMIF('Undo Transpose'!$A$2:$A$180,'aggregate ccm'!$B23,'Undo Transpose'!CG$2:CG$181)+(SUMIF('Undo Transpose'!$A$2:$A$180,'Undo Transpose'!$A$21,'Undo Transpose'!CG$2:CG$181)+SUMIF('Undo Transpose'!$A$2:$A$180,'Undo Transpose'!$A$44,'Undo Transpose'!CG$2:CG$181)+SUMIF('Undo Transpose'!$A$2:$A$180,'Undo Transpose'!$A$33,'Undo Transpose'!CG$2:CG$181))*'aggregate ccm'!$A23</f>
        <v>437.10617652458194</v>
      </c>
      <c r="CH23">
        <f>SUMIF('Undo Transpose'!$A$2:$A$180,'aggregate ccm'!$B23,'Undo Transpose'!CH$2:CH$181)+(SUMIF('Undo Transpose'!$A$2:$A$180,'Undo Transpose'!$A$21,'Undo Transpose'!CH$2:CH$181)+SUMIF('Undo Transpose'!$A$2:$A$180,'Undo Transpose'!$A$44,'Undo Transpose'!CH$2:CH$181)+SUMIF('Undo Transpose'!$A$2:$A$180,'Undo Transpose'!$A$33,'Undo Transpose'!CH$2:CH$181))*'aggregate ccm'!$A23</f>
        <v>120.88934407722765</v>
      </c>
      <c r="CI23">
        <f>SUMIF('Undo Transpose'!$A$2:$A$180,'aggregate ccm'!$B23,'Undo Transpose'!CI$2:CI$181)+(SUMIF('Undo Transpose'!$A$2:$A$180,'Undo Transpose'!$A$21,'Undo Transpose'!CI$2:CI$181)+SUMIF('Undo Transpose'!$A$2:$A$180,'Undo Transpose'!$A$44,'Undo Transpose'!CI$2:CI$181)+SUMIF('Undo Transpose'!$A$2:$A$180,'Undo Transpose'!$A$33,'Undo Transpose'!CI$2:CI$181))*'aggregate ccm'!$A23</f>
        <v>4680</v>
      </c>
      <c r="CJ23">
        <f>SUMIF('Undo Transpose'!$A$2:$A$180,'aggregate ccm'!$B23,'Undo Transpose'!CJ$2:CJ$181)+(SUMIF('Undo Transpose'!$A$2:$A$180,'Undo Transpose'!$A$21,'Undo Transpose'!CJ$2:CJ$181)+SUMIF('Undo Transpose'!$A$2:$A$180,'Undo Transpose'!$A$44,'Undo Transpose'!CJ$2:CJ$181)+SUMIF('Undo Transpose'!$A$2:$A$180,'Undo Transpose'!$A$33,'Undo Transpose'!CJ$2:CJ$181))*'aggregate ccm'!$A23</f>
        <v>524</v>
      </c>
      <c r="CL23" s="74">
        <f t="shared" si="0"/>
        <v>215114.69316005366</v>
      </c>
      <c r="CM23" s="66"/>
    </row>
    <row r="24" spans="1:91">
      <c r="A24" s="64">
        <f>'CA Wage Data'!B25/SUM('CA Wage Data'!B24:B25)</f>
        <v>0.42268533570746597</v>
      </c>
      <c r="B24" t="s">
        <v>690</v>
      </c>
      <c r="C24">
        <f>SUMIF('Undo Transpose'!$A$2:$A$180,'aggregate ccm'!$B24,'Undo Transpose'!C$2:C$181)+(SUMIF('Undo Transpose'!$A$2:$A$180,'Undo Transpose'!$A$21,'Undo Transpose'!C$2:C$181)+SUMIF('Undo Transpose'!$A$2:$A$180,'Undo Transpose'!$A$44,'Undo Transpose'!C$2:C$181)+SUMIF('Undo Transpose'!$A$2:$A$180,'Undo Transpose'!$A$33,'Undo Transpose'!C$2:C$181))*'aggregate ccm'!$A24</f>
        <v>0</v>
      </c>
      <c r="D24">
        <f>SUMIF('Undo Transpose'!$A$2:$A$180,'aggregate ccm'!$B24,'Undo Transpose'!D$2:D$181)+(SUMIF('Undo Transpose'!$A$2:$A$180,'Undo Transpose'!$A$21,'Undo Transpose'!D$2:D$181)+SUMIF('Undo Transpose'!$A$2:$A$180,'Undo Transpose'!$A$44,'Undo Transpose'!D$2:D$181)+SUMIF('Undo Transpose'!$A$2:$A$180,'Undo Transpose'!$A$33,'Undo Transpose'!D$2:D$181))*'aggregate ccm'!$A24</f>
        <v>124</v>
      </c>
      <c r="E24">
        <f>SUMIF('Undo Transpose'!$A$2:$A$180,'aggregate ccm'!$B24,'Undo Transpose'!E$2:E$181)+(SUMIF('Undo Transpose'!$A$2:$A$180,'Undo Transpose'!$A$21,'Undo Transpose'!E$2:E$181)+SUMIF('Undo Transpose'!$A$2:$A$180,'Undo Transpose'!$A$44,'Undo Transpose'!E$2:E$181)+SUMIF('Undo Transpose'!$A$2:$A$180,'Undo Transpose'!$A$33,'Undo Transpose'!E$2:E$181))*'aggregate ccm'!$A24</f>
        <v>0</v>
      </c>
      <c r="F24">
        <f>SUMIF('Undo Transpose'!$A$2:$A$180,'aggregate ccm'!$B24,'Undo Transpose'!F$2:F$181)+(SUMIF('Undo Transpose'!$A$2:$A$180,'Undo Transpose'!$A$21,'Undo Transpose'!F$2:F$181)+SUMIF('Undo Transpose'!$A$2:$A$180,'Undo Transpose'!$A$44,'Undo Transpose'!F$2:F$181)+SUMIF('Undo Transpose'!$A$2:$A$180,'Undo Transpose'!$A$33,'Undo Transpose'!F$2:F$181))*'aggregate ccm'!$A24</f>
        <v>409.15940496482705</v>
      </c>
      <c r="G24">
        <f>SUMIF('Undo Transpose'!$A$2:$A$180,'aggregate ccm'!$B24,'Undo Transpose'!G$2:G$181)+(SUMIF('Undo Transpose'!$A$2:$A$180,'Undo Transpose'!$A$21,'Undo Transpose'!G$2:G$181)+SUMIF('Undo Transpose'!$A$2:$A$180,'Undo Transpose'!$A$44,'Undo Transpose'!G$2:G$181)+SUMIF('Undo Transpose'!$A$2:$A$180,'Undo Transpose'!$A$33,'Undo Transpose'!G$2:G$181))*'aggregate ccm'!$A24</f>
        <v>0</v>
      </c>
      <c r="H24">
        <f>SUMIF('Undo Transpose'!$A$2:$A$180,'aggregate ccm'!$B24,'Undo Transpose'!H$2:H$181)+(SUMIF('Undo Transpose'!$A$2:$A$180,'Undo Transpose'!$A$21,'Undo Transpose'!H$2:H$181)+SUMIF('Undo Transpose'!$A$2:$A$180,'Undo Transpose'!$A$44,'Undo Transpose'!H$2:H$181)+SUMIF('Undo Transpose'!$A$2:$A$180,'Undo Transpose'!$A$33,'Undo Transpose'!H$2:H$181))*'aggregate ccm'!$A24</f>
        <v>0</v>
      </c>
      <c r="I24">
        <f>SUMIF('Undo Transpose'!$A$2:$A$180,'aggregate ccm'!$B24,'Undo Transpose'!I$2:I$181)+(SUMIF('Undo Transpose'!$A$2:$A$180,'Undo Transpose'!$A$21,'Undo Transpose'!I$2:I$181)+SUMIF('Undo Transpose'!$A$2:$A$180,'Undo Transpose'!$A$44,'Undo Transpose'!I$2:I$181)+SUMIF('Undo Transpose'!$A$2:$A$180,'Undo Transpose'!$A$33,'Undo Transpose'!I$2:I$181))*'aggregate ccm'!$A24</f>
        <v>0</v>
      </c>
      <c r="J24">
        <f>SUMIF('Undo Transpose'!$A$2:$A$180,'aggregate ccm'!$B24,'Undo Transpose'!J$2:J$181)+(SUMIF('Undo Transpose'!$A$2:$A$180,'Undo Transpose'!$A$21,'Undo Transpose'!J$2:J$181)+SUMIF('Undo Transpose'!$A$2:$A$180,'Undo Transpose'!$A$44,'Undo Transpose'!J$2:J$181)+SUMIF('Undo Transpose'!$A$2:$A$180,'Undo Transpose'!$A$33,'Undo Transpose'!J$2:J$181))*'aggregate ccm'!$A24</f>
        <v>1.422685335707466</v>
      </c>
      <c r="K24">
        <f>SUMIF('Undo Transpose'!$A$2:$A$180,'aggregate ccm'!$B24,'Undo Transpose'!K$2:K$181)+(SUMIF('Undo Transpose'!$A$2:$A$180,'Undo Transpose'!$A$21,'Undo Transpose'!K$2:K$181)+SUMIF('Undo Transpose'!$A$2:$A$180,'Undo Transpose'!$A$44,'Undo Transpose'!K$2:K$181)+SUMIF('Undo Transpose'!$A$2:$A$180,'Undo Transpose'!$A$33,'Undo Transpose'!K$2:K$181))*'aggregate ccm'!$A24</f>
        <v>3.4226853357074658</v>
      </c>
      <c r="L24">
        <f>SUMIF('Undo Transpose'!$A$2:$A$180,'aggregate ccm'!$B24,'Undo Transpose'!L$2:L$181)+(SUMIF('Undo Transpose'!$A$2:$A$180,'Undo Transpose'!$A$21,'Undo Transpose'!L$2:L$181)+SUMIF('Undo Transpose'!$A$2:$A$180,'Undo Transpose'!$A$44,'Undo Transpose'!L$2:L$181)+SUMIF('Undo Transpose'!$A$2:$A$180,'Undo Transpose'!$A$33,'Undo Transpose'!L$2:L$181))*'aggregate ccm'!$A24</f>
        <v>0</v>
      </c>
      <c r="M24">
        <f>SUMIF('Undo Transpose'!$A$2:$A$180,'aggregate ccm'!$B24,'Undo Transpose'!M$2:M$181)+(SUMIF('Undo Transpose'!$A$2:$A$180,'Undo Transpose'!$A$21,'Undo Transpose'!M$2:M$181)+SUMIF('Undo Transpose'!$A$2:$A$180,'Undo Transpose'!$A$44,'Undo Transpose'!M$2:M$181)+SUMIF('Undo Transpose'!$A$2:$A$180,'Undo Transpose'!$A$33,'Undo Transpose'!M$2:M$181))*'aggregate ccm'!$A24</f>
        <v>0.30392317939547558</v>
      </c>
      <c r="N24">
        <f>SUMIF('Undo Transpose'!$A$2:$A$180,'aggregate ccm'!$B24,'Undo Transpose'!N$2:N$181)+(SUMIF('Undo Transpose'!$A$2:$A$180,'Undo Transpose'!$A$21,'Undo Transpose'!N$2:N$181)+SUMIF('Undo Transpose'!$A$2:$A$180,'Undo Transpose'!$A$44,'Undo Transpose'!N$2:N$181)+SUMIF('Undo Transpose'!$A$2:$A$180,'Undo Transpose'!$A$33,'Undo Transpose'!N$2:N$181))*'aggregate ccm'!$A24</f>
        <v>7.7221330602120464</v>
      </c>
      <c r="O24">
        <f>SUMIF('Undo Transpose'!$A$2:$A$180,'aggregate ccm'!$B24,'Undo Transpose'!O$2:O$181)+(SUMIF('Undo Transpose'!$A$2:$A$180,'Undo Transpose'!$A$21,'Undo Transpose'!O$2:O$181)+SUMIF('Undo Transpose'!$A$2:$A$180,'Undo Transpose'!$A$44,'Undo Transpose'!O$2:O$181)+SUMIF('Undo Transpose'!$A$2:$A$180,'Undo Transpose'!$A$33,'Undo Transpose'!O$2:O$181))*'aggregate ccm'!$A24</f>
        <v>10.845370671414932</v>
      </c>
      <c r="P24">
        <f>SUMIF('Undo Transpose'!$A$2:$A$180,'aggregate ccm'!$B24,'Undo Transpose'!P$2:P$181)+(SUMIF('Undo Transpose'!$A$2:$A$180,'Undo Transpose'!$A$21,'Undo Transpose'!P$2:P$181)+SUMIF('Undo Transpose'!$A$2:$A$180,'Undo Transpose'!$A$44,'Undo Transpose'!P$2:P$181)+SUMIF('Undo Transpose'!$A$2:$A$180,'Undo Transpose'!$A$33,'Undo Transpose'!P$2:P$181))*'aggregate ccm'!$A24</f>
        <v>2.4226853357074658</v>
      </c>
      <c r="Q24">
        <f>SUMIF('Undo Transpose'!$A$2:$A$180,'aggregate ccm'!$B24,'Undo Transpose'!Q$2:Q$181)+(SUMIF('Undo Transpose'!$A$2:$A$180,'Undo Transpose'!$A$21,'Undo Transpose'!Q$2:Q$181)+SUMIF('Undo Transpose'!$A$2:$A$180,'Undo Transpose'!$A$44,'Undo Transpose'!Q$2:Q$181)+SUMIF('Undo Transpose'!$A$2:$A$180,'Undo Transpose'!$A$33,'Undo Transpose'!Q$2:Q$181))*'aggregate ccm'!$A24</f>
        <v>1</v>
      </c>
      <c r="R24">
        <f>SUMIF('Undo Transpose'!$A$2:$A$180,'aggregate ccm'!$B24,'Undo Transpose'!R$2:R$181)+(SUMIF('Undo Transpose'!$A$2:$A$180,'Undo Transpose'!$A$21,'Undo Transpose'!R$2:R$181)+SUMIF('Undo Transpose'!$A$2:$A$180,'Undo Transpose'!$A$44,'Undo Transpose'!R$2:R$181)+SUMIF('Undo Transpose'!$A$2:$A$180,'Undo Transpose'!$A$33,'Undo Transpose'!R$2:R$181))*'aggregate ccm'!$A24</f>
        <v>1.6056572236814168</v>
      </c>
      <c r="S24">
        <f>SUMIF('Undo Transpose'!$A$2:$A$180,'aggregate ccm'!$B24,'Undo Transpose'!S$2:S$181)+(SUMIF('Undo Transpose'!$A$2:$A$180,'Undo Transpose'!$A$21,'Undo Transpose'!S$2:S$181)+SUMIF('Undo Transpose'!$A$2:$A$180,'Undo Transpose'!$A$44,'Undo Transpose'!S$2:S$181)+SUMIF('Undo Transpose'!$A$2:$A$180,'Undo Transpose'!$A$33,'Undo Transpose'!S$2:S$181))*'aggregate ccm'!$A24</f>
        <v>3.8170281120260494</v>
      </c>
      <c r="T24">
        <f>SUMIF('Undo Transpose'!$A$2:$A$180,'aggregate ccm'!$B24,'Undo Transpose'!T$2:T$181)+(SUMIF('Undo Transpose'!$A$2:$A$180,'Undo Transpose'!$A$21,'Undo Transpose'!T$2:T$181)+SUMIF('Undo Transpose'!$A$2:$A$180,'Undo Transpose'!$A$44,'Undo Transpose'!T$2:T$181)+SUMIF('Undo Transpose'!$A$2:$A$180,'Undo Transpose'!$A$33,'Undo Transpose'!T$2:T$181))*'aggregate ccm'!$A24</f>
        <v>1.8453706714149321</v>
      </c>
      <c r="U24">
        <f>SUMIF('Undo Transpose'!$A$2:$A$180,'aggregate ccm'!$B24,'Undo Transpose'!U$2:U$181)+(SUMIF('Undo Transpose'!$A$2:$A$180,'Undo Transpose'!$A$21,'Undo Transpose'!U$2:U$181)+SUMIF('Undo Transpose'!$A$2:$A$180,'Undo Transpose'!$A$44,'Undo Transpose'!U$2:U$181)+SUMIF('Undo Transpose'!$A$2:$A$180,'Undo Transpose'!$A$33,'Undo Transpose'!U$2:U$181))*'aggregate ccm'!$A24</f>
        <v>1</v>
      </c>
      <c r="V24">
        <f>SUMIF('Undo Transpose'!$A$2:$A$180,'aggregate ccm'!$B24,'Undo Transpose'!V$2:V$181)+(SUMIF('Undo Transpose'!$A$2:$A$180,'Undo Transpose'!$A$21,'Undo Transpose'!V$2:V$181)+SUMIF('Undo Transpose'!$A$2:$A$180,'Undo Transpose'!$A$44,'Undo Transpose'!V$2:V$181)+SUMIF('Undo Transpose'!$A$2:$A$180,'Undo Transpose'!$A$33,'Undo Transpose'!V$2:V$181))*'aggregate ccm'!$A24</f>
        <v>3.4226853357074658</v>
      </c>
      <c r="W24">
        <f>SUMIF('Undo Transpose'!$A$2:$A$180,'aggregate ccm'!$B24,'Undo Transpose'!W$2:W$181)+(SUMIF('Undo Transpose'!$A$2:$A$180,'Undo Transpose'!$A$21,'Undo Transpose'!W$2:W$181)+SUMIF('Undo Transpose'!$A$2:$A$180,'Undo Transpose'!$A$44,'Undo Transpose'!W$2:W$181)+SUMIF('Undo Transpose'!$A$2:$A$180,'Undo Transpose'!$A$33,'Undo Transpose'!W$2:W$181))*'aggregate ccm'!$A24</f>
        <v>15.268056007122398</v>
      </c>
      <c r="X24">
        <f>SUMIF('Undo Transpose'!$A$2:$A$180,'aggregate ccm'!$B24,'Undo Transpose'!X$2:X$181)+(SUMIF('Undo Transpose'!$A$2:$A$180,'Undo Transpose'!$A$21,'Undo Transpose'!X$2:X$181)+SUMIF('Undo Transpose'!$A$2:$A$180,'Undo Transpose'!$A$44,'Undo Transpose'!X$2:X$181)+SUMIF('Undo Transpose'!$A$2:$A$180,'Undo Transpose'!$A$33,'Undo Transpose'!X$2:X$181))*'aggregate ccm'!$A24</f>
        <v>31.324142442644455</v>
      </c>
      <c r="Y24">
        <f>SUMIF('Undo Transpose'!$A$2:$A$180,'aggregate ccm'!$B24,'Undo Transpose'!Y$2:Y$181)+(SUMIF('Undo Transpose'!$A$2:$A$180,'Undo Transpose'!$A$21,'Undo Transpose'!Y$2:Y$181)+SUMIF('Undo Transpose'!$A$2:$A$180,'Undo Transpose'!$A$44,'Undo Transpose'!Y$2:Y$181)+SUMIF('Undo Transpose'!$A$2:$A$180,'Undo Transpose'!$A$33,'Undo Transpose'!Y$2:Y$181))*'aggregate ccm'!$A24</f>
        <v>22.934209856496249</v>
      </c>
      <c r="Z24">
        <f>SUMIF('Undo Transpose'!$A$2:$A$180,'aggregate ccm'!$B24,'Undo Transpose'!Z$2:Z$181)+(SUMIF('Undo Transpose'!$A$2:$A$180,'Undo Transpose'!$A$21,'Undo Transpose'!Z$2:Z$181)+SUMIF('Undo Transpose'!$A$2:$A$180,'Undo Transpose'!$A$44,'Undo Transpose'!Z$2:Z$181)+SUMIF('Undo Transpose'!$A$2:$A$180,'Undo Transpose'!$A$33,'Undo Transpose'!Z$2:Z$181))*'aggregate ccm'!$A24</f>
        <v>7273.9919421897821</v>
      </c>
      <c r="AA24">
        <f>SUMIF('Undo Transpose'!$A$2:$A$180,'aggregate ccm'!$B24,'Undo Transpose'!AA$2:AA$181)+(SUMIF('Undo Transpose'!$A$2:$A$180,'Undo Transpose'!$A$21,'Undo Transpose'!AA$2:AA$181)+SUMIF('Undo Transpose'!$A$2:$A$180,'Undo Transpose'!$A$44,'Undo Transpose'!AA$2:AA$181)+SUMIF('Undo Transpose'!$A$2:$A$180,'Undo Transpose'!$A$33,'Undo Transpose'!AA$2:AA$181))*'aggregate ccm'!$A24</f>
        <v>2698.4231831564625</v>
      </c>
      <c r="AB24">
        <f>SUMIF('Undo Transpose'!$A$2:$A$180,'aggregate ccm'!$B24,'Undo Transpose'!AB$2:AB$181)+(SUMIF('Undo Transpose'!$A$2:$A$180,'Undo Transpose'!$A$21,'Undo Transpose'!AB$2:AB$181)+SUMIF('Undo Transpose'!$A$2:$A$180,'Undo Transpose'!$A$44,'Undo Transpose'!AB$2:AB$181)+SUMIF('Undo Transpose'!$A$2:$A$180,'Undo Transpose'!$A$33,'Undo Transpose'!AB$2:AB$181))*'aggregate ccm'!$A24</f>
        <v>635.71874490402877</v>
      </c>
      <c r="AC24">
        <f>SUMIF('Undo Transpose'!$A$2:$A$180,'aggregate ccm'!$B24,'Undo Transpose'!AC$2:AC$181)+(SUMIF('Undo Transpose'!$A$2:$A$180,'Undo Transpose'!$A$21,'Undo Transpose'!AC$2:AC$181)+SUMIF('Undo Transpose'!$A$2:$A$180,'Undo Transpose'!$A$44,'Undo Transpose'!AC$2:AC$181)+SUMIF('Undo Transpose'!$A$2:$A$180,'Undo Transpose'!$A$33,'Undo Transpose'!AC$2:AC$181))*'aggregate ccm'!$A24</f>
        <v>8.8763920498567845</v>
      </c>
      <c r="AD24">
        <f>SUMIF('Undo Transpose'!$A$2:$A$180,'aggregate ccm'!$B24,'Undo Transpose'!AD$2:AD$181)+(SUMIF('Undo Transpose'!$A$2:$A$180,'Undo Transpose'!$A$21,'Undo Transpose'!AD$2:AD$181)+SUMIF('Undo Transpose'!$A$2:$A$180,'Undo Transpose'!$A$44,'Undo Transpose'!AD$2:AD$181)+SUMIF('Undo Transpose'!$A$2:$A$180,'Undo Transpose'!$A$33,'Undo Transpose'!AD$2:AD$181))*'aggregate ccm'!$A24</f>
        <v>2.4226853357074658</v>
      </c>
      <c r="AE24">
        <f>SUMIF('Undo Transpose'!$A$2:$A$180,'aggregate ccm'!$B24,'Undo Transpose'!AE$2:AE$181)+(SUMIF('Undo Transpose'!$A$2:$A$180,'Undo Transpose'!$A$21,'Undo Transpose'!AE$2:AE$181)+SUMIF('Undo Transpose'!$A$2:$A$180,'Undo Transpose'!$A$44,'Undo Transpose'!AE$2:AE$181)+SUMIF('Undo Transpose'!$A$2:$A$180,'Undo Transpose'!$A$33,'Undo Transpose'!AE$2:AE$181))*'aggregate ccm'!$A24</f>
        <v>0</v>
      </c>
      <c r="AF24">
        <f>SUMIF('Undo Transpose'!$A$2:$A$180,'aggregate ccm'!$B24,'Undo Transpose'!AF$2:AF$181)+(SUMIF('Undo Transpose'!$A$2:$A$180,'Undo Transpose'!$A$21,'Undo Transpose'!AF$2:AF$181)+SUMIF('Undo Transpose'!$A$2:$A$180,'Undo Transpose'!$A$44,'Undo Transpose'!AF$2:AF$181)+SUMIF('Undo Transpose'!$A$2:$A$180,'Undo Transpose'!$A$33,'Undo Transpose'!AF$2:AF$181))*'aggregate ccm'!$A24</f>
        <v>6</v>
      </c>
      <c r="AG24">
        <f>SUMIF('Undo Transpose'!$A$2:$A$180,'aggregate ccm'!$B24,'Undo Transpose'!AG$2:AG$181)+(SUMIF('Undo Transpose'!$A$2:$A$180,'Undo Transpose'!$A$21,'Undo Transpose'!AG$2:AG$181)+SUMIF('Undo Transpose'!$A$2:$A$180,'Undo Transpose'!$A$44,'Undo Transpose'!AG$2:AG$181)+SUMIF('Undo Transpose'!$A$2:$A$180,'Undo Transpose'!$A$33,'Undo Transpose'!AG$2:AG$181))*'aggregate ccm'!$A24</f>
        <v>3</v>
      </c>
      <c r="AH24">
        <f>SUMIF('Undo Transpose'!$A$2:$A$180,'aggregate ccm'!$B24,'Undo Transpose'!AH$2:AH$181)+(SUMIF('Undo Transpose'!$A$2:$A$180,'Undo Transpose'!$A$21,'Undo Transpose'!AH$2:AH$181)+SUMIF('Undo Transpose'!$A$2:$A$180,'Undo Transpose'!$A$44,'Undo Transpose'!AH$2:AH$181)+SUMIF('Undo Transpose'!$A$2:$A$180,'Undo Transpose'!$A$33,'Undo Transpose'!AH$2:AH$181))*'aggregate ccm'!$A24</f>
        <v>287538.99602705549</v>
      </c>
      <c r="AI24">
        <f>SUMIF('Undo Transpose'!$A$2:$A$180,'aggregate ccm'!$B24,'Undo Transpose'!AI$2:AI$181)+(SUMIF('Undo Transpose'!$A$2:$A$180,'Undo Transpose'!$A$21,'Undo Transpose'!AI$2:AI$181)+SUMIF('Undo Transpose'!$A$2:$A$180,'Undo Transpose'!$A$44,'Undo Transpose'!AI$2:AI$181)+SUMIF('Undo Transpose'!$A$2:$A$180,'Undo Transpose'!$A$33,'Undo Transpose'!AI$2:AI$181))*'aggregate ccm'!$A24</f>
        <v>0</v>
      </c>
      <c r="AJ24">
        <f>SUMIF('Undo Transpose'!$A$2:$A$180,'aggregate ccm'!$B24,'Undo Transpose'!AJ$2:AJ$181)+(SUMIF('Undo Transpose'!$A$2:$A$180,'Undo Transpose'!$A$21,'Undo Transpose'!AJ$2:AJ$181)+SUMIF('Undo Transpose'!$A$2:$A$180,'Undo Transpose'!$A$44,'Undo Transpose'!AJ$2:AJ$181)+SUMIF('Undo Transpose'!$A$2:$A$180,'Undo Transpose'!$A$33,'Undo Transpose'!AJ$2:AJ$181))*'aggregate ccm'!$A24</f>
        <v>1.0302281833972158</v>
      </c>
      <c r="AK24">
        <f>SUMIF('Undo Transpose'!$A$2:$A$180,'aggregate ccm'!$B24,'Undo Transpose'!AK$2:AK$181)+(SUMIF('Undo Transpose'!$A$2:$A$180,'Undo Transpose'!$A$21,'Undo Transpose'!AK$2:AK$181)+SUMIF('Undo Transpose'!$A$2:$A$180,'Undo Transpose'!$A$44,'Undo Transpose'!AK$2:AK$181)+SUMIF('Undo Transpose'!$A$2:$A$180,'Undo Transpose'!$A$33,'Undo Transpose'!AK$2:AK$181))*'aggregate ccm'!$A24</f>
        <v>4.6227689458478372</v>
      </c>
      <c r="AL24">
        <f>SUMIF('Undo Transpose'!$A$2:$A$180,'aggregate ccm'!$B24,'Undo Transpose'!AL$2:AL$181)+(SUMIF('Undo Transpose'!$A$2:$A$180,'Undo Transpose'!$A$21,'Undo Transpose'!AL$2:AL$181)+SUMIF('Undo Transpose'!$A$2:$A$180,'Undo Transpose'!$A$44,'Undo Transpose'!AL$2:AL$181)+SUMIF('Undo Transpose'!$A$2:$A$180,'Undo Transpose'!$A$33,'Undo Transpose'!AL$2:AL$181))*'aggregate ccm'!$A24</f>
        <v>1.6150588778773447</v>
      </c>
      <c r="AM24">
        <f>SUMIF('Undo Transpose'!$A$2:$A$180,'aggregate ccm'!$B24,'Undo Transpose'!AM$2:AM$181)+(SUMIF('Undo Transpose'!$A$2:$A$180,'Undo Transpose'!$A$21,'Undo Transpose'!AM$2:AM$181)+SUMIF('Undo Transpose'!$A$2:$A$180,'Undo Transpose'!$A$44,'Undo Transpose'!AM$2:AM$181)+SUMIF('Undo Transpose'!$A$2:$A$180,'Undo Transpose'!$A$33,'Undo Transpose'!AM$2:AM$181))*'aggregate ccm'!$A24</f>
        <v>5.4226853357074658</v>
      </c>
      <c r="AN24">
        <f>SUMIF('Undo Transpose'!$A$2:$A$180,'aggregate ccm'!$B24,'Undo Transpose'!AN$2:AN$181)+(SUMIF('Undo Transpose'!$A$2:$A$180,'Undo Transpose'!$A$21,'Undo Transpose'!AN$2:AN$181)+SUMIF('Undo Transpose'!$A$2:$A$180,'Undo Transpose'!$A$44,'Undo Transpose'!AN$2:AN$181)+SUMIF('Undo Transpose'!$A$2:$A$180,'Undo Transpose'!$A$33,'Undo Transpose'!AN$2:AN$181))*'aggregate ccm'!$A24</f>
        <v>0.8533754948268093</v>
      </c>
      <c r="AO24">
        <f>SUMIF('Undo Transpose'!$A$2:$A$180,'aggregate ccm'!$B24,'Undo Transpose'!AO$2:AO$181)+(SUMIF('Undo Transpose'!$A$2:$A$180,'Undo Transpose'!$A$21,'Undo Transpose'!AO$2:AO$181)+SUMIF('Undo Transpose'!$A$2:$A$180,'Undo Transpose'!$A$44,'Undo Transpose'!AO$2:AO$181)+SUMIF('Undo Transpose'!$A$2:$A$180,'Undo Transpose'!$A$33,'Undo Transpose'!AO$2:AO$181))*'aggregate ccm'!$A24</f>
        <v>0.96860828261781728</v>
      </c>
      <c r="AP24">
        <f>SUMIF('Undo Transpose'!$A$2:$A$180,'aggregate ccm'!$B24,'Undo Transpose'!AP$2:AP$181)+(SUMIF('Undo Transpose'!$A$2:$A$180,'Undo Transpose'!$A$21,'Undo Transpose'!AP$2:AP$181)+SUMIF('Undo Transpose'!$A$2:$A$180,'Undo Transpose'!$A$44,'Undo Transpose'!AP$2:AP$181)+SUMIF('Undo Transpose'!$A$2:$A$180,'Undo Transpose'!$A$33,'Undo Transpose'!AP$2:AP$181))*'aggregate ccm'!$A24</f>
        <v>0</v>
      </c>
      <c r="AQ24">
        <f>SUMIF('Undo Transpose'!$A$2:$A$180,'aggregate ccm'!$B24,'Undo Transpose'!AQ$2:AQ$181)+(SUMIF('Undo Transpose'!$A$2:$A$180,'Undo Transpose'!$A$21,'Undo Transpose'!AQ$2:AQ$181)+SUMIF('Undo Transpose'!$A$2:$A$180,'Undo Transpose'!$A$44,'Undo Transpose'!AQ$2:AQ$181)+SUMIF('Undo Transpose'!$A$2:$A$180,'Undo Transpose'!$A$33,'Undo Transpose'!AQ$2:AQ$181))*'aggregate ccm'!$A24</f>
        <v>0</v>
      </c>
      <c r="AR24">
        <f>SUMIF('Undo Transpose'!$A$2:$A$180,'aggregate ccm'!$B24,'Undo Transpose'!AR$2:AR$181)+(SUMIF('Undo Transpose'!$A$2:$A$180,'Undo Transpose'!$A$21,'Undo Transpose'!AR$2:AR$181)+SUMIF('Undo Transpose'!$A$2:$A$180,'Undo Transpose'!$A$44,'Undo Transpose'!AR$2:AR$181)+SUMIF('Undo Transpose'!$A$2:$A$180,'Undo Transpose'!$A$33,'Undo Transpose'!AR$2:AR$181))*'aggregate ccm'!$A24</f>
        <v>0</v>
      </c>
      <c r="AS24">
        <f>SUMIF('Undo Transpose'!$A$2:$A$180,'aggregate ccm'!$B24,'Undo Transpose'!AS$2:AS$181)+(SUMIF('Undo Transpose'!$A$2:$A$180,'Undo Transpose'!$A$21,'Undo Transpose'!AS$2:AS$181)+SUMIF('Undo Transpose'!$A$2:$A$180,'Undo Transpose'!$A$44,'Undo Transpose'!AS$2:AS$181)+SUMIF('Undo Transpose'!$A$2:$A$180,'Undo Transpose'!$A$33,'Undo Transpose'!AS$2:AS$181))*'aggregate ccm'!$A24</f>
        <v>4576.8368150404413</v>
      </c>
      <c r="AT24">
        <f>SUMIF('Undo Transpose'!$A$2:$A$180,'aggregate ccm'!$B24,'Undo Transpose'!AT$2:AT$181)+(SUMIF('Undo Transpose'!$A$2:$A$180,'Undo Transpose'!$A$21,'Undo Transpose'!AT$2:AT$181)+SUMIF('Undo Transpose'!$A$2:$A$180,'Undo Transpose'!$A$44,'Undo Transpose'!AT$2:AT$181)+SUMIF('Undo Transpose'!$A$2:$A$180,'Undo Transpose'!$A$33,'Undo Transpose'!AT$2:AT$181))*'aggregate ccm'!$A24</f>
        <v>0</v>
      </c>
      <c r="AU24">
        <f>SUMIF('Undo Transpose'!$A$2:$A$180,'aggregate ccm'!$B24,'Undo Transpose'!AU$2:AU$181)+(SUMIF('Undo Transpose'!$A$2:$A$180,'Undo Transpose'!$A$21,'Undo Transpose'!AU$2:AU$181)+SUMIF('Undo Transpose'!$A$2:$A$180,'Undo Transpose'!$A$44,'Undo Transpose'!AU$2:AU$181)+SUMIF('Undo Transpose'!$A$2:$A$180,'Undo Transpose'!$A$33,'Undo Transpose'!AU$2:AU$181))*'aggregate ccm'!$A24</f>
        <v>7.8453706714149316</v>
      </c>
      <c r="AV24">
        <f>SUMIF('Undo Transpose'!$A$2:$A$180,'aggregate ccm'!$B24,'Undo Transpose'!AV$2:AV$181)+(SUMIF('Undo Transpose'!$A$2:$A$180,'Undo Transpose'!$A$21,'Undo Transpose'!AV$2:AV$181)+SUMIF('Undo Transpose'!$A$2:$A$180,'Undo Transpose'!$A$44,'Undo Transpose'!AV$2:AV$181)+SUMIF('Undo Transpose'!$A$2:$A$180,'Undo Transpose'!$A$33,'Undo Transpose'!AV$2:AV$181))*'aggregate ccm'!$A24</f>
        <v>0</v>
      </c>
      <c r="AW24">
        <f>SUMIF('Undo Transpose'!$A$2:$A$180,'aggregate ccm'!$B24,'Undo Transpose'!AW$2:AW$181)+(SUMIF('Undo Transpose'!$A$2:$A$180,'Undo Transpose'!$A$21,'Undo Transpose'!AW$2:AW$181)+SUMIF('Undo Transpose'!$A$2:$A$180,'Undo Transpose'!$A$44,'Undo Transpose'!AW$2:AW$181)+SUMIF('Undo Transpose'!$A$2:$A$180,'Undo Transpose'!$A$33,'Undo Transpose'!AW$2:AW$181))*'aggregate ccm'!$A24</f>
        <v>12.680560071223979</v>
      </c>
      <c r="AX24">
        <f>SUMIF('Undo Transpose'!$A$2:$A$180,'aggregate ccm'!$B24,'Undo Transpose'!AX$2:AX$181)+(SUMIF('Undo Transpose'!$A$2:$A$180,'Undo Transpose'!$A$21,'Undo Transpose'!AX$2:AX$181)+SUMIF('Undo Transpose'!$A$2:$A$180,'Undo Transpose'!$A$44,'Undo Transpose'!AX$2:AX$181)+SUMIF('Undo Transpose'!$A$2:$A$180,'Undo Transpose'!$A$33,'Undo Transpose'!AX$2:AX$181))*'aggregate ccm'!$A24</f>
        <v>0</v>
      </c>
      <c r="AY24">
        <f>SUMIF('Undo Transpose'!$A$2:$A$180,'aggregate ccm'!$B24,'Undo Transpose'!AY$2:AY$181)+(SUMIF('Undo Transpose'!$A$2:$A$180,'Undo Transpose'!$A$21,'Undo Transpose'!AY$2:AY$181)+SUMIF('Undo Transpose'!$A$2:$A$180,'Undo Transpose'!$A$44,'Undo Transpose'!AY$2:AY$181)+SUMIF('Undo Transpose'!$A$2:$A$180,'Undo Transpose'!$A$33,'Undo Transpose'!AY$2:AY$181))*'aggregate ccm'!$A24</f>
        <v>0</v>
      </c>
      <c r="AZ24">
        <f>SUMIF('Undo Transpose'!$A$2:$A$180,'aggregate ccm'!$B24,'Undo Transpose'!AZ$2:AZ$181)+(SUMIF('Undo Transpose'!$A$2:$A$180,'Undo Transpose'!$A$21,'Undo Transpose'!AZ$2:AZ$181)+SUMIF('Undo Transpose'!$A$2:$A$180,'Undo Transpose'!$A$44,'Undo Transpose'!AZ$2:AZ$181)+SUMIF('Undo Transpose'!$A$2:$A$180,'Undo Transpose'!$A$33,'Undo Transpose'!AZ$2:AZ$181))*'aggregate ccm'!$A24</f>
        <v>7.8453706714149316</v>
      </c>
      <c r="BA24">
        <f>SUMIF('Undo Transpose'!$A$2:$A$180,'aggregate ccm'!$B24,'Undo Transpose'!BA$2:BA$181)+(SUMIF('Undo Transpose'!$A$2:$A$180,'Undo Transpose'!$A$21,'Undo Transpose'!BA$2:BA$181)+SUMIF('Undo Transpose'!$A$2:$A$180,'Undo Transpose'!$A$44,'Undo Transpose'!BA$2:BA$181)+SUMIF('Undo Transpose'!$A$2:$A$180,'Undo Transpose'!$A$33,'Undo Transpose'!BA$2:BA$181))*'aggregate ccm'!$A24</f>
        <v>1</v>
      </c>
      <c r="BB24">
        <f>SUMIF('Undo Transpose'!$A$2:$A$180,'aggregate ccm'!$B24,'Undo Transpose'!BB$2:BB$181)+(SUMIF('Undo Transpose'!$A$2:$A$180,'Undo Transpose'!$A$21,'Undo Transpose'!BB$2:BB$181)+SUMIF('Undo Transpose'!$A$2:$A$180,'Undo Transpose'!$A$44,'Undo Transpose'!BB$2:BB$181)+SUMIF('Undo Transpose'!$A$2:$A$180,'Undo Transpose'!$A$33,'Undo Transpose'!BB$2:BB$181))*'aggregate ccm'!$A24</f>
        <v>3.8041680213671936</v>
      </c>
      <c r="BC24">
        <f>SUMIF('Undo Transpose'!$A$2:$A$180,'aggregate ccm'!$B24,'Undo Transpose'!BC$2:BC$181)+(SUMIF('Undo Transpose'!$A$2:$A$180,'Undo Transpose'!$A$21,'Undo Transpose'!BC$2:BC$181)+SUMIF('Undo Transpose'!$A$2:$A$180,'Undo Transpose'!$A$44,'Undo Transpose'!BC$2:BC$181)+SUMIF('Undo Transpose'!$A$2:$A$180,'Undo Transpose'!$A$33,'Undo Transpose'!BC$2:BC$181))*'aggregate ccm'!$A24</f>
        <v>4.4226853357074658</v>
      </c>
      <c r="BD24">
        <f>SUMIF('Undo Transpose'!$A$2:$A$180,'aggregate ccm'!$B24,'Undo Transpose'!BD$2:BD$181)+(SUMIF('Undo Transpose'!$A$2:$A$180,'Undo Transpose'!$A$21,'Undo Transpose'!BD$2:BD$181)+SUMIF('Undo Transpose'!$A$2:$A$180,'Undo Transpose'!$A$44,'Undo Transpose'!BD$2:BD$181)+SUMIF('Undo Transpose'!$A$2:$A$180,'Undo Transpose'!$A$33,'Undo Transpose'!BD$2:BD$181))*'aggregate ccm'!$A24</f>
        <v>21.979637456788229</v>
      </c>
      <c r="BE24">
        <f>SUMIF('Undo Transpose'!$A$2:$A$180,'aggregate ccm'!$B24,'Undo Transpose'!BE$2:BE$181)+(SUMIF('Undo Transpose'!$A$2:$A$180,'Undo Transpose'!$A$21,'Undo Transpose'!BE$2:BE$181)+SUMIF('Undo Transpose'!$A$2:$A$180,'Undo Transpose'!$A$44,'Undo Transpose'!BE$2:BE$181)+SUMIF('Undo Transpose'!$A$2:$A$180,'Undo Transpose'!$A$33,'Undo Transpose'!BE$2:BE$181))*'aggregate ccm'!$A24</f>
        <v>0.42268533570746597</v>
      </c>
      <c r="BF24">
        <f>SUMIF('Undo Transpose'!$A$2:$A$180,'aggregate ccm'!$B24,'Undo Transpose'!BF$2:BF$181)+(SUMIF('Undo Transpose'!$A$2:$A$180,'Undo Transpose'!$A$21,'Undo Transpose'!BF$2:BF$181)+SUMIF('Undo Transpose'!$A$2:$A$180,'Undo Transpose'!$A$44,'Undo Transpose'!BF$2:BF$181)+SUMIF('Undo Transpose'!$A$2:$A$180,'Undo Transpose'!$A$33,'Undo Transpose'!BF$2:BF$181))*'aggregate ccm'!$A24</f>
        <v>0</v>
      </c>
      <c r="BG24">
        <f>SUMIF('Undo Transpose'!$A$2:$A$180,'aggregate ccm'!$B24,'Undo Transpose'!BG$2:BG$181)+(SUMIF('Undo Transpose'!$A$2:$A$180,'Undo Transpose'!$A$21,'Undo Transpose'!BG$2:BG$181)+SUMIF('Undo Transpose'!$A$2:$A$180,'Undo Transpose'!$A$44,'Undo Transpose'!BG$2:BG$181)+SUMIF('Undo Transpose'!$A$2:$A$180,'Undo Transpose'!$A$33,'Undo Transpose'!BG$2:BG$181))*'aggregate ccm'!$A24</f>
        <v>4.8453706714149316</v>
      </c>
      <c r="BH24">
        <f>SUMIF('Undo Transpose'!$A$2:$A$180,'aggregate ccm'!$B24,'Undo Transpose'!BH$2:BH$181)+(SUMIF('Undo Transpose'!$A$2:$A$180,'Undo Transpose'!$A$21,'Undo Transpose'!BH$2:BH$181)+SUMIF('Undo Transpose'!$A$2:$A$180,'Undo Transpose'!$A$44,'Undo Transpose'!BH$2:BH$181)+SUMIF('Undo Transpose'!$A$2:$A$180,'Undo Transpose'!$A$33,'Undo Transpose'!BH$2:BH$181))*'aggregate ccm'!$A24</f>
        <v>3.8453706714149321</v>
      </c>
      <c r="BI24">
        <f>SUMIF('Undo Transpose'!$A$2:$A$180,'aggregate ccm'!$B24,'Undo Transpose'!BI$2:BI$181)+(SUMIF('Undo Transpose'!$A$2:$A$180,'Undo Transpose'!$A$21,'Undo Transpose'!BI$2:BI$181)+SUMIF('Undo Transpose'!$A$2:$A$180,'Undo Transpose'!$A$44,'Undo Transpose'!BI$2:BI$181)+SUMIF('Undo Transpose'!$A$2:$A$180,'Undo Transpose'!$A$33,'Undo Transpose'!BI$2:BI$181))*'aggregate ccm'!$A24</f>
        <v>6.5361120142447957</v>
      </c>
      <c r="BJ24">
        <f>SUMIF('Undo Transpose'!$A$2:$A$180,'aggregate ccm'!$B24,'Undo Transpose'!BJ$2:BJ$181)+(SUMIF('Undo Transpose'!$A$2:$A$180,'Undo Transpose'!$A$21,'Undo Transpose'!BJ$2:BJ$181)+SUMIF('Undo Transpose'!$A$2:$A$180,'Undo Transpose'!$A$44,'Undo Transpose'!BJ$2:BJ$181)+SUMIF('Undo Transpose'!$A$2:$A$180,'Undo Transpose'!$A$33,'Undo Transpose'!BJ$2:BJ$181))*'aggregate ccm'!$A24</f>
        <v>0</v>
      </c>
      <c r="BK24">
        <f>SUMIF('Undo Transpose'!$A$2:$A$180,'aggregate ccm'!$B24,'Undo Transpose'!BK$2:BK$181)+(SUMIF('Undo Transpose'!$A$2:$A$180,'Undo Transpose'!$A$21,'Undo Transpose'!BK$2:BK$181)+SUMIF('Undo Transpose'!$A$2:$A$180,'Undo Transpose'!$A$44,'Undo Transpose'!BK$2:BK$181)+SUMIF('Undo Transpose'!$A$2:$A$180,'Undo Transpose'!$A$33,'Undo Transpose'!BK$2:BK$181))*'aggregate ccm'!$A24</f>
        <v>0</v>
      </c>
      <c r="BL24">
        <f>SUMIF('Undo Transpose'!$A$2:$A$180,'aggregate ccm'!$B24,'Undo Transpose'!BL$2:BL$181)+(SUMIF('Undo Transpose'!$A$2:$A$180,'Undo Transpose'!$A$21,'Undo Transpose'!BL$2:BL$181)+SUMIF('Undo Transpose'!$A$2:$A$180,'Undo Transpose'!$A$44,'Undo Transpose'!BL$2:BL$181)+SUMIF('Undo Transpose'!$A$2:$A$180,'Undo Transpose'!$A$33,'Undo Transpose'!BL$2:BL$181))*'aggregate ccm'!$A24</f>
        <v>0</v>
      </c>
      <c r="BM24">
        <f>SUMIF('Undo Transpose'!$A$2:$A$180,'aggregate ccm'!$B24,'Undo Transpose'!BM$2:BM$181)+(SUMIF('Undo Transpose'!$A$2:$A$180,'Undo Transpose'!$A$21,'Undo Transpose'!BM$2:BM$181)+SUMIF('Undo Transpose'!$A$2:$A$180,'Undo Transpose'!$A$44,'Undo Transpose'!BM$2:BM$181)+SUMIF('Undo Transpose'!$A$2:$A$180,'Undo Transpose'!$A$33,'Undo Transpose'!BM$2:BM$181))*'aggregate ccm'!$A24</f>
        <v>0</v>
      </c>
      <c r="BN24">
        <f>SUMIF('Undo Transpose'!$A$2:$A$180,'aggregate ccm'!$B24,'Undo Transpose'!BN$2:BN$181)+(SUMIF('Undo Transpose'!$A$2:$A$180,'Undo Transpose'!$A$21,'Undo Transpose'!BN$2:BN$181)+SUMIF('Undo Transpose'!$A$2:$A$180,'Undo Transpose'!$A$44,'Undo Transpose'!BN$2:BN$181)+SUMIF('Undo Transpose'!$A$2:$A$180,'Undo Transpose'!$A$33,'Undo Transpose'!BN$2:BN$181))*'aggregate ccm'!$A24</f>
        <v>0</v>
      </c>
      <c r="BO24">
        <f>SUMIF('Undo Transpose'!$A$2:$A$180,'aggregate ccm'!$B24,'Undo Transpose'!BO$2:BO$181)+(SUMIF('Undo Transpose'!$A$2:$A$180,'Undo Transpose'!$A$21,'Undo Transpose'!BO$2:BO$181)+SUMIF('Undo Transpose'!$A$2:$A$180,'Undo Transpose'!$A$44,'Undo Transpose'!BO$2:BO$181)+SUMIF('Undo Transpose'!$A$2:$A$180,'Undo Transpose'!$A$33,'Undo Transpose'!BO$2:BO$181))*'aggregate ccm'!$A24</f>
        <v>0</v>
      </c>
      <c r="BP24">
        <f>SUMIF('Undo Transpose'!$A$2:$A$180,'aggregate ccm'!$B24,'Undo Transpose'!BP$2:BP$181)+(SUMIF('Undo Transpose'!$A$2:$A$180,'Undo Transpose'!$A$21,'Undo Transpose'!BP$2:BP$181)+SUMIF('Undo Transpose'!$A$2:$A$180,'Undo Transpose'!$A$44,'Undo Transpose'!BP$2:BP$181)+SUMIF('Undo Transpose'!$A$2:$A$180,'Undo Transpose'!$A$33,'Undo Transpose'!BP$2:BP$181))*'aggregate ccm'!$A24</f>
        <v>0</v>
      </c>
      <c r="BQ24">
        <f>SUMIF('Undo Transpose'!$A$2:$A$180,'aggregate ccm'!$B24,'Undo Transpose'!BQ$2:BQ$181)+(SUMIF('Undo Transpose'!$A$2:$A$180,'Undo Transpose'!$A$21,'Undo Transpose'!BQ$2:BQ$181)+SUMIF('Undo Transpose'!$A$2:$A$180,'Undo Transpose'!$A$44,'Undo Transpose'!BQ$2:BQ$181)+SUMIF('Undo Transpose'!$A$2:$A$180,'Undo Transpose'!$A$33,'Undo Transpose'!BQ$2:BQ$181))*'aggregate ccm'!$A24</f>
        <v>0</v>
      </c>
      <c r="BR24">
        <f>SUMIF('Undo Transpose'!$A$2:$A$180,'aggregate ccm'!$B24,'Undo Transpose'!BR$2:BR$181)+(SUMIF('Undo Transpose'!$A$2:$A$180,'Undo Transpose'!$A$21,'Undo Transpose'!BR$2:BR$181)+SUMIF('Undo Transpose'!$A$2:$A$180,'Undo Transpose'!$A$44,'Undo Transpose'!BR$2:BR$181)+SUMIF('Undo Transpose'!$A$2:$A$180,'Undo Transpose'!$A$33,'Undo Transpose'!BR$2:BR$181))*'aggregate ccm'!$A24</f>
        <v>0</v>
      </c>
      <c r="BS24">
        <f>SUMIF('Undo Transpose'!$A$2:$A$180,'aggregate ccm'!$B24,'Undo Transpose'!BS$2:BS$181)+(SUMIF('Undo Transpose'!$A$2:$A$180,'Undo Transpose'!$A$21,'Undo Transpose'!BS$2:BS$181)+SUMIF('Undo Transpose'!$A$2:$A$180,'Undo Transpose'!$A$44,'Undo Transpose'!BS$2:BS$181)+SUMIF('Undo Transpose'!$A$2:$A$180,'Undo Transpose'!$A$33,'Undo Transpose'!BS$2:BS$181))*'aggregate ccm'!$A24</f>
        <v>0.42268533570746597</v>
      </c>
      <c r="BT24">
        <f>SUMIF('Undo Transpose'!$A$2:$A$180,'aggregate ccm'!$B24,'Undo Transpose'!BT$2:BT$181)+(SUMIF('Undo Transpose'!$A$2:$A$180,'Undo Transpose'!$A$21,'Undo Transpose'!BT$2:BT$181)+SUMIF('Undo Transpose'!$A$2:$A$180,'Undo Transpose'!$A$44,'Undo Transpose'!BT$2:BT$181)+SUMIF('Undo Transpose'!$A$2:$A$180,'Undo Transpose'!$A$33,'Undo Transpose'!BT$2:BT$181))*'aggregate ccm'!$A24</f>
        <v>0</v>
      </c>
      <c r="BU24">
        <f>SUMIF('Undo Transpose'!$A$2:$A$180,'aggregate ccm'!$B24,'Undo Transpose'!BU$2:BU$181)+(SUMIF('Undo Transpose'!$A$2:$A$180,'Undo Transpose'!$A$21,'Undo Transpose'!BU$2:BU$181)+SUMIF('Undo Transpose'!$A$2:$A$180,'Undo Transpose'!$A$44,'Undo Transpose'!BU$2:BU$181)+SUMIF('Undo Transpose'!$A$2:$A$180,'Undo Transpose'!$A$33,'Undo Transpose'!BU$2:BU$181))*'aggregate ccm'!$A24</f>
        <v>0</v>
      </c>
      <c r="BV24">
        <f>SUMIF('Undo Transpose'!$A$2:$A$180,'aggregate ccm'!$B24,'Undo Transpose'!BV$2:BV$181)+(SUMIF('Undo Transpose'!$A$2:$A$180,'Undo Transpose'!$A$21,'Undo Transpose'!BV$2:BV$181)+SUMIF('Undo Transpose'!$A$2:$A$180,'Undo Transpose'!$A$44,'Undo Transpose'!BV$2:BV$181)+SUMIF('Undo Transpose'!$A$2:$A$180,'Undo Transpose'!$A$33,'Undo Transpose'!BV$2:BV$181))*'aggregate ccm'!$A24</f>
        <v>8.1433292657998582</v>
      </c>
      <c r="BW24">
        <f>SUMIF('Undo Transpose'!$A$2:$A$180,'aggregate ccm'!$B24,'Undo Transpose'!BW$2:BW$181)+(SUMIF('Undo Transpose'!$A$2:$A$180,'Undo Transpose'!$A$21,'Undo Transpose'!BW$2:BW$181)+SUMIF('Undo Transpose'!$A$2:$A$180,'Undo Transpose'!$A$44,'Undo Transpose'!BW$2:BW$181)+SUMIF('Undo Transpose'!$A$2:$A$180,'Undo Transpose'!$A$33,'Undo Transpose'!BW$2:BW$181))*'aggregate ccm'!$A24</f>
        <v>0.98942767857202385</v>
      </c>
      <c r="BX24">
        <f>SUMIF('Undo Transpose'!$A$2:$A$180,'aggregate ccm'!$B24,'Undo Transpose'!BX$2:BX$181)+(SUMIF('Undo Transpose'!$A$2:$A$180,'Undo Transpose'!$A$21,'Undo Transpose'!BX$2:BX$181)+SUMIF('Undo Transpose'!$A$2:$A$180,'Undo Transpose'!$A$44,'Undo Transpose'!BX$2:BX$181)+SUMIF('Undo Transpose'!$A$2:$A$180,'Undo Transpose'!$A$33,'Undo Transpose'!BX$2:BX$181))*'aggregate ccm'!$A24</f>
        <v>32.867243055628123</v>
      </c>
      <c r="BY24">
        <f>SUMIF('Undo Transpose'!$A$2:$A$180,'aggregate ccm'!$B24,'Undo Transpose'!BY$2:BY$181)+(SUMIF('Undo Transpose'!$A$2:$A$180,'Undo Transpose'!$A$21,'Undo Transpose'!BY$2:BY$181)+SUMIF('Undo Transpose'!$A$2:$A$180,'Undo Transpose'!$A$44,'Undo Transpose'!BY$2:BY$181)+SUMIF('Undo Transpose'!$A$2:$A$180,'Undo Transpose'!$A$33,'Undo Transpose'!BY$2:BY$181))*'aggregate ccm'!$A24</f>
        <v>2.0856572683750105</v>
      </c>
      <c r="BZ24">
        <f>SUMIF('Undo Transpose'!$A$2:$A$180,'aggregate ccm'!$B24,'Undo Transpose'!BZ$2:BZ$181)+(SUMIF('Undo Transpose'!$A$2:$A$180,'Undo Transpose'!$A$21,'Undo Transpose'!BZ$2:BZ$181)+SUMIF('Undo Transpose'!$A$2:$A$180,'Undo Transpose'!$A$44,'Undo Transpose'!BZ$2:BZ$181)+SUMIF('Undo Transpose'!$A$2:$A$180,'Undo Transpose'!$A$33,'Undo Transpose'!BZ$2:BZ$181))*'aggregate ccm'!$A24</f>
        <v>1.1797293931101711</v>
      </c>
      <c r="CA24">
        <f>SUMIF('Undo Transpose'!$A$2:$A$180,'aggregate ccm'!$B24,'Undo Transpose'!CA$2:CA$181)+(SUMIF('Undo Transpose'!$A$2:$A$180,'Undo Transpose'!$A$21,'Undo Transpose'!CA$2:CA$181)+SUMIF('Undo Transpose'!$A$2:$A$180,'Undo Transpose'!$A$44,'Undo Transpose'!CA$2:CA$181)+SUMIF('Undo Transpose'!$A$2:$A$180,'Undo Transpose'!$A$33,'Undo Transpose'!CA$2:CA$181))*'aggregate ccm'!$A24</f>
        <v>2.4226853357074658</v>
      </c>
      <c r="CB24">
        <f>SUMIF('Undo Transpose'!$A$2:$A$180,'aggregate ccm'!$B24,'Undo Transpose'!CB$2:CB$181)+(SUMIF('Undo Transpose'!$A$2:$A$180,'Undo Transpose'!$A$21,'Undo Transpose'!CB$2:CB$181)+SUMIF('Undo Transpose'!$A$2:$A$180,'Undo Transpose'!$A$44,'Undo Transpose'!CB$2:CB$181)+SUMIF('Undo Transpose'!$A$2:$A$180,'Undo Transpose'!$A$33,'Undo Transpose'!CB$2:CB$181))*'aggregate ccm'!$A24</f>
        <v>349.13808729436687</v>
      </c>
      <c r="CC24">
        <f>SUMIF('Undo Transpose'!$A$2:$A$180,'aggregate ccm'!$B24,'Undo Transpose'!CC$2:CC$181)+(SUMIF('Undo Transpose'!$A$2:$A$180,'Undo Transpose'!$A$21,'Undo Transpose'!CC$2:CC$181)+SUMIF('Undo Transpose'!$A$2:$A$180,'Undo Transpose'!$A$44,'Undo Transpose'!CC$2:CC$181)+SUMIF('Undo Transpose'!$A$2:$A$180,'Undo Transpose'!$A$33,'Undo Transpose'!CC$2:CC$181))*'aggregate ccm'!$A24</f>
        <v>1.8453706714149321</v>
      </c>
      <c r="CD24">
        <f>SUMIF('Undo Transpose'!$A$2:$A$180,'aggregate ccm'!$B24,'Undo Transpose'!CD$2:CD$181)+(SUMIF('Undo Transpose'!$A$2:$A$180,'Undo Transpose'!$A$21,'Undo Transpose'!CD$2:CD$181)+SUMIF('Undo Transpose'!$A$2:$A$180,'Undo Transpose'!$A$44,'Undo Transpose'!CD$2:CD$181)+SUMIF('Undo Transpose'!$A$2:$A$180,'Undo Transpose'!$A$33,'Undo Transpose'!CD$2:CD$181))*'aggregate ccm'!$A24</f>
        <v>0.49446614689109797</v>
      </c>
      <c r="CE24">
        <f>SUMIF('Undo Transpose'!$A$2:$A$180,'aggregate ccm'!$B24,'Undo Transpose'!CE$2:CE$181)+(SUMIF('Undo Transpose'!$A$2:$A$180,'Undo Transpose'!$A$21,'Undo Transpose'!CE$2:CE$181)+SUMIF('Undo Transpose'!$A$2:$A$180,'Undo Transpose'!$A$44,'Undo Transpose'!CE$2:CE$181)+SUMIF('Undo Transpose'!$A$2:$A$180,'Undo Transpose'!$A$33,'Undo Transpose'!CE$2:CE$181))*'aggregate ccm'!$A24</f>
        <v>7.732758616732875</v>
      </c>
      <c r="CF24">
        <f>SUMIF('Undo Transpose'!$A$2:$A$180,'aggregate ccm'!$B24,'Undo Transpose'!CF$2:CF$181)+(SUMIF('Undo Transpose'!$A$2:$A$180,'Undo Transpose'!$A$21,'Undo Transpose'!CF$2:CF$181)+SUMIF('Undo Transpose'!$A$2:$A$180,'Undo Transpose'!$A$44,'Undo Transpose'!CF$2:CF$181)+SUMIF('Undo Transpose'!$A$2:$A$180,'Undo Transpose'!$A$33,'Undo Transpose'!CF$2:CF$181))*'aggregate ccm'!$A24</f>
        <v>0</v>
      </c>
      <c r="CG24">
        <f>SUMIF('Undo Transpose'!$A$2:$A$180,'aggregate ccm'!$B24,'Undo Transpose'!CG$2:CG$181)+(SUMIF('Undo Transpose'!$A$2:$A$180,'Undo Transpose'!$A$21,'Undo Transpose'!CG$2:CG$181)+SUMIF('Undo Transpose'!$A$2:$A$180,'Undo Transpose'!$A$44,'Undo Transpose'!CG$2:CG$181)+SUMIF('Undo Transpose'!$A$2:$A$180,'Undo Transpose'!$A$33,'Undo Transpose'!CG$2:CG$181))*'aggregate ccm'!$A24</f>
        <v>2.4635165792058906</v>
      </c>
      <c r="CH24">
        <f>SUMIF('Undo Transpose'!$A$2:$A$180,'aggregate ccm'!$B24,'Undo Transpose'!CH$2:CH$181)+(SUMIF('Undo Transpose'!$A$2:$A$180,'Undo Transpose'!$A$21,'Undo Transpose'!CH$2:CH$181)+SUMIF('Undo Transpose'!$A$2:$A$180,'Undo Transpose'!$A$44,'Undo Transpose'!CH$2:CH$181)+SUMIF('Undo Transpose'!$A$2:$A$180,'Undo Transpose'!$A$33,'Undo Transpose'!CH$2:CH$181))*'aggregate ccm'!$A24</f>
        <v>0</v>
      </c>
      <c r="CI24">
        <f>SUMIF('Undo Transpose'!$A$2:$A$180,'aggregate ccm'!$B24,'Undo Transpose'!CI$2:CI$181)+(SUMIF('Undo Transpose'!$A$2:$A$180,'Undo Transpose'!$A$21,'Undo Transpose'!CI$2:CI$181)+SUMIF('Undo Transpose'!$A$2:$A$180,'Undo Transpose'!$A$44,'Undo Transpose'!CI$2:CI$181)+SUMIF('Undo Transpose'!$A$2:$A$180,'Undo Transpose'!$A$33,'Undo Transpose'!CI$2:CI$181))*'aggregate ccm'!$A24</f>
        <v>1</v>
      </c>
      <c r="CJ24">
        <f>SUMIF('Undo Transpose'!$A$2:$A$180,'aggregate ccm'!$B24,'Undo Transpose'!CJ$2:CJ$181)+(SUMIF('Undo Transpose'!$A$2:$A$180,'Undo Transpose'!$A$21,'Undo Transpose'!CJ$2:CJ$181)+SUMIF('Undo Transpose'!$A$2:$A$180,'Undo Transpose'!$A$44,'Undo Transpose'!CJ$2:CJ$181)+SUMIF('Undo Transpose'!$A$2:$A$180,'Undo Transpose'!$A$33,'Undo Transpose'!CJ$2:CJ$181))*'aggregate ccm'!$A24</f>
        <v>1</v>
      </c>
      <c r="CL24" s="74">
        <f t="shared" si="0"/>
        <v>303887.30683994613</v>
      </c>
      <c r="CM24" s="66"/>
    </row>
    <row r="25" spans="1:91">
      <c r="B25" t="s">
        <v>683</v>
      </c>
      <c r="C25">
        <f>SUMIF('Undo Transpose'!$A$2:$A$180,'aggregate ccm'!$B25,'Undo Transpose'!C$2:C$181)</f>
        <v>0</v>
      </c>
      <c r="D25">
        <f>SUMIF('Undo Transpose'!$A$2:$A$180,'aggregate ccm'!$B25,'Undo Transpose'!D$2:D$181)</f>
        <v>0</v>
      </c>
      <c r="E25">
        <f>SUMIF('Undo Transpose'!$A$2:$A$180,'aggregate ccm'!$B25,'Undo Transpose'!E$2:E$181)</f>
        <v>0</v>
      </c>
      <c r="F25">
        <f>SUMIF('Undo Transpose'!$A$2:$A$180,'aggregate ccm'!$B25,'Undo Transpose'!F$2:F$181)</f>
        <v>0</v>
      </c>
      <c r="G25">
        <f>SUMIF('Undo Transpose'!$A$2:$A$180,'aggregate ccm'!$B25,'Undo Transpose'!G$2:G$181)</f>
        <v>0</v>
      </c>
      <c r="H25">
        <f>SUMIF('Undo Transpose'!$A$2:$A$180,'aggregate ccm'!$B25,'Undo Transpose'!H$2:H$181)</f>
        <v>0</v>
      </c>
      <c r="I25">
        <f>SUMIF('Undo Transpose'!$A$2:$A$180,'aggregate ccm'!$B25,'Undo Transpose'!I$2:I$181)</f>
        <v>0</v>
      </c>
      <c r="J25">
        <f>SUMIF('Undo Transpose'!$A$2:$A$180,'aggregate ccm'!$B25,'Undo Transpose'!J$2:J$181)</f>
        <v>0</v>
      </c>
      <c r="K25">
        <f>SUMIF('Undo Transpose'!$A$2:$A$180,'aggregate ccm'!$B25,'Undo Transpose'!K$2:K$181)</f>
        <v>0</v>
      </c>
      <c r="L25">
        <f>SUMIF('Undo Transpose'!$A$2:$A$180,'aggregate ccm'!$B25,'Undo Transpose'!L$2:L$181)</f>
        <v>0</v>
      </c>
      <c r="M25">
        <f>SUMIF('Undo Transpose'!$A$2:$A$180,'aggregate ccm'!$B25,'Undo Transpose'!M$2:M$181)</f>
        <v>0</v>
      </c>
      <c r="N25">
        <f>SUMIF('Undo Transpose'!$A$2:$A$180,'aggregate ccm'!$B25,'Undo Transpose'!N$2:N$181)</f>
        <v>0</v>
      </c>
      <c r="O25">
        <f>SUMIF('Undo Transpose'!$A$2:$A$180,'aggregate ccm'!$B25,'Undo Transpose'!O$2:O$181)</f>
        <v>0</v>
      </c>
      <c r="P25">
        <f>SUMIF('Undo Transpose'!$A$2:$A$180,'aggregate ccm'!$B25,'Undo Transpose'!P$2:P$181)</f>
        <v>0</v>
      </c>
      <c r="Q25">
        <f>SUMIF('Undo Transpose'!$A$2:$A$180,'aggregate ccm'!$B25,'Undo Transpose'!Q$2:Q$181)</f>
        <v>0</v>
      </c>
      <c r="R25">
        <f>SUMIF('Undo Transpose'!$A$2:$A$180,'aggregate ccm'!$B25,'Undo Transpose'!R$2:R$181)</f>
        <v>0</v>
      </c>
      <c r="S25">
        <f>SUMIF('Undo Transpose'!$A$2:$A$180,'aggregate ccm'!$B25,'Undo Transpose'!S$2:S$181)</f>
        <v>0</v>
      </c>
      <c r="T25">
        <f>SUMIF('Undo Transpose'!$A$2:$A$180,'aggregate ccm'!$B25,'Undo Transpose'!T$2:T$181)</f>
        <v>0</v>
      </c>
      <c r="U25">
        <f>SUMIF('Undo Transpose'!$A$2:$A$180,'aggregate ccm'!$B25,'Undo Transpose'!U$2:U$181)</f>
        <v>0</v>
      </c>
      <c r="V25">
        <f>SUMIF('Undo Transpose'!$A$2:$A$180,'aggregate ccm'!$B25,'Undo Transpose'!V$2:V$181)</f>
        <v>0</v>
      </c>
      <c r="W25">
        <f>SUMIF('Undo Transpose'!$A$2:$A$180,'aggregate ccm'!$B25,'Undo Transpose'!W$2:W$181)</f>
        <v>0</v>
      </c>
      <c r="X25">
        <f>SUMIF('Undo Transpose'!$A$2:$A$180,'aggregate ccm'!$B25,'Undo Transpose'!X$2:X$181)</f>
        <v>0</v>
      </c>
      <c r="Y25">
        <f>SUMIF('Undo Transpose'!$A$2:$A$180,'aggregate ccm'!$B25,'Undo Transpose'!Y$2:Y$181)</f>
        <v>0</v>
      </c>
      <c r="Z25">
        <f>SUMIF('Undo Transpose'!$A$2:$A$180,'aggregate ccm'!$B25,'Undo Transpose'!Z$2:Z$181)</f>
        <v>0</v>
      </c>
      <c r="AA25">
        <f>SUMIF('Undo Transpose'!$A$2:$A$180,'aggregate ccm'!$B25,'Undo Transpose'!AA$2:AA$181)</f>
        <v>0</v>
      </c>
      <c r="AB25">
        <f>SUMIF('Undo Transpose'!$A$2:$A$180,'aggregate ccm'!$B25,'Undo Transpose'!AB$2:AB$181)</f>
        <v>0</v>
      </c>
      <c r="AC25">
        <f>SUMIF('Undo Transpose'!$A$2:$A$180,'aggregate ccm'!$B25,'Undo Transpose'!AC$2:AC$181)</f>
        <v>0</v>
      </c>
      <c r="AD25">
        <f>SUMIF('Undo Transpose'!$A$2:$A$180,'aggregate ccm'!$B25,'Undo Transpose'!AD$2:AD$181)</f>
        <v>0</v>
      </c>
      <c r="AE25">
        <f>SUMIF('Undo Transpose'!$A$2:$A$180,'aggregate ccm'!$B25,'Undo Transpose'!AE$2:AE$181)</f>
        <v>0</v>
      </c>
      <c r="AF25">
        <f>SUMIF('Undo Transpose'!$A$2:$A$180,'aggregate ccm'!$B25,'Undo Transpose'!AF$2:AF$181)</f>
        <v>0</v>
      </c>
      <c r="AG25">
        <f>SUMIF('Undo Transpose'!$A$2:$A$180,'aggregate ccm'!$B25,'Undo Transpose'!AG$2:AG$181)</f>
        <v>0</v>
      </c>
      <c r="AH25">
        <f>SUMIF('Undo Transpose'!$A$2:$A$180,'aggregate ccm'!$B25,'Undo Transpose'!AH$2:AH$181)</f>
        <v>0</v>
      </c>
      <c r="AI25">
        <f>SUMIF('Undo Transpose'!$A$2:$A$180,'aggregate ccm'!$B25,'Undo Transpose'!AI$2:AI$181)</f>
        <v>0</v>
      </c>
      <c r="AJ25">
        <f>SUMIF('Undo Transpose'!$A$2:$A$180,'aggregate ccm'!$B25,'Undo Transpose'!AJ$2:AJ$181)</f>
        <v>0</v>
      </c>
      <c r="AK25">
        <f>SUMIF('Undo Transpose'!$A$2:$A$180,'aggregate ccm'!$B25,'Undo Transpose'!AK$2:AK$181)</f>
        <v>0</v>
      </c>
      <c r="AL25">
        <f>SUMIF('Undo Transpose'!$A$2:$A$180,'aggregate ccm'!$B25,'Undo Transpose'!AL$2:AL$181)</f>
        <v>0</v>
      </c>
      <c r="AM25">
        <f>SUMIF('Undo Transpose'!$A$2:$A$180,'aggregate ccm'!$B25,'Undo Transpose'!AM$2:AM$181)</f>
        <v>0</v>
      </c>
      <c r="AN25">
        <f>SUMIF('Undo Transpose'!$A$2:$A$180,'aggregate ccm'!$B25,'Undo Transpose'!AN$2:AN$181)</f>
        <v>0</v>
      </c>
      <c r="AO25">
        <f>SUMIF('Undo Transpose'!$A$2:$A$180,'aggregate ccm'!$B25,'Undo Transpose'!AO$2:AO$181)</f>
        <v>0</v>
      </c>
      <c r="AP25">
        <f>SUMIF('Undo Transpose'!$A$2:$A$180,'aggregate ccm'!$B25,'Undo Transpose'!AP$2:AP$181)</f>
        <v>0</v>
      </c>
      <c r="AQ25">
        <f>SUMIF('Undo Transpose'!$A$2:$A$180,'aggregate ccm'!$B25,'Undo Transpose'!AQ$2:AQ$181)</f>
        <v>0</v>
      </c>
      <c r="AR25">
        <f>SUMIF('Undo Transpose'!$A$2:$A$180,'aggregate ccm'!$B25,'Undo Transpose'!AR$2:AR$181)</f>
        <v>0</v>
      </c>
      <c r="AS25">
        <f>SUMIF('Undo Transpose'!$A$2:$A$180,'aggregate ccm'!$B25,'Undo Transpose'!AS$2:AS$181)</f>
        <v>0</v>
      </c>
      <c r="AT25">
        <f>SUMIF('Undo Transpose'!$A$2:$A$180,'aggregate ccm'!$B25,'Undo Transpose'!AT$2:AT$181)</f>
        <v>0</v>
      </c>
      <c r="AU25">
        <f>SUMIF('Undo Transpose'!$A$2:$A$180,'aggregate ccm'!$B25,'Undo Transpose'!AU$2:AU$181)</f>
        <v>0</v>
      </c>
      <c r="AV25">
        <f>SUMIF('Undo Transpose'!$A$2:$A$180,'aggregate ccm'!$B25,'Undo Transpose'!AV$2:AV$181)</f>
        <v>0</v>
      </c>
      <c r="AW25">
        <f>SUMIF('Undo Transpose'!$A$2:$A$180,'aggregate ccm'!$B25,'Undo Transpose'!AW$2:AW$181)</f>
        <v>0</v>
      </c>
      <c r="AX25">
        <f>SUMIF('Undo Transpose'!$A$2:$A$180,'aggregate ccm'!$B25,'Undo Transpose'!AX$2:AX$181)</f>
        <v>0</v>
      </c>
      <c r="AY25">
        <f>SUMIF('Undo Transpose'!$A$2:$A$180,'aggregate ccm'!$B25,'Undo Transpose'!AY$2:AY$181)</f>
        <v>0</v>
      </c>
      <c r="AZ25">
        <f>SUMIF('Undo Transpose'!$A$2:$A$180,'aggregate ccm'!$B25,'Undo Transpose'!AZ$2:AZ$181)</f>
        <v>0</v>
      </c>
      <c r="BA25">
        <f>SUMIF('Undo Transpose'!$A$2:$A$180,'aggregate ccm'!$B25,'Undo Transpose'!BA$2:BA$181)</f>
        <v>0</v>
      </c>
      <c r="BB25">
        <f>SUMIF('Undo Transpose'!$A$2:$A$180,'aggregate ccm'!$B25,'Undo Transpose'!BB$2:BB$181)</f>
        <v>0</v>
      </c>
      <c r="BC25">
        <f>SUMIF('Undo Transpose'!$A$2:$A$180,'aggregate ccm'!$B25,'Undo Transpose'!BC$2:BC$181)</f>
        <v>0</v>
      </c>
      <c r="BD25">
        <f>SUMIF('Undo Transpose'!$A$2:$A$180,'aggregate ccm'!$B25,'Undo Transpose'!BD$2:BD$181)</f>
        <v>0</v>
      </c>
      <c r="BE25">
        <f>SUMIF('Undo Transpose'!$A$2:$A$180,'aggregate ccm'!$B25,'Undo Transpose'!BE$2:BE$181)</f>
        <v>0</v>
      </c>
      <c r="BF25">
        <f>SUMIF('Undo Transpose'!$A$2:$A$180,'aggregate ccm'!$B25,'Undo Transpose'!BF$2:BF$181)</f>
        <v>0</v>
      </c>
      <c r="BG25">
        <f>SUMIF('Undo Transpose'!$A$2:$A$180,'aggregate ccm'!$B25,'Undo Transpose'!BG$2:BG$181)</f>
        <v>0</v>
      </c>
      <c r="BH25">
        <f>SUMIF('Undo Transpose'!$A$2:$A$180,'aggregate ccm'!$B25,'Undo Transpose'!BH$2:BH$181)</f>
        <v>0</v>
      </c>
      <c r="BI25">
        <f>SUMIF('Undo Transpose'!$A$2:$A$180,'aggregate ccm'!$B25,'Undo Transpose'!BI$2:BI$181)</f>
        <v>0</v>
      </c>
      <c r="BJ25">
        <f>SUMIF('Undo Transpose'!$A$2:$A$180,'aggregate ccm'!$B25,'Undo Transpose'!BJ$2:BJ$181)</f>
        <v>0</v>
      </c>
      <c r="BK25">
        <f>SUMIF('Undo Transpose'!$A$2:$A$180,'aggregate ccm'!$B25,'Undo Transpose'!BK$2:BK$181)</f>
        <v>0</v>
      </c>
      <c r="BL25">
        <f>SUMIF('Undo Transpose'!$A$2:$A$180,'aggregate ccm'!$B25,'Undo Transpose'!BL$2:BL$181)</f>
        <v>0</v>
      </c>
      <c r="BM25">
        <f>SUMIF('Undo Transpose'!$A$2:$A$180,'aggregate ccm'!$B25,'Undo Transpose'!BM$2:BM$181)</f>
        <v>0</v>
      </c>
      <c r="BN25">
        <f>SUMIF('Undo Transpose'!$A$2:$A$180,'aggregate ccm'!$B25,'Undo Transpose'!BN$2:BN$181)</f>
        <v>0</v>
      </c>
      <c r="BO25">
        <f>SUMIF('Undo Transpose'!$A$2:$A$180,'aggregate ccm'!$B25,'Undo Transpose'!BO$2:BO$181)</f>
        <v>0</v>
      </c>
      <c r="BP25">
        <f>SUMIF('Undo Transpose'!$A$2:$A$180,'aggregate ccm'!$B25,'Undo Transpose'!BP$2:BP$181)</f>
        <v>0</v>
      </c>
      <c r="BQ25">
        <f>SUMIF('Undo Transpose'!$A$2:$A$180,'aggregate ccm'!$B25,'Undo Transpose'!BQ$2:BQ$181)</f>
        <v>0</v>
      </c>
      <c r="BR25">
        <f>SUMIF('Undo Transpose'!$A$2:$A$180,'aggregate ccm'!$B25,'Undo Transpose'!BR$2:BR$181)</f>
        <v>0</v>
      </c>
      <c r="BS25">
        <f>SUMIF('Undo Transpose'!$A$2:$A$180,'aggregate ccm'!$B25,'Undo Transpose'!BS$2:BS$181)</f>
        <v>0</v>
      </c>
      <c r="BT25">
        <f>SUMIF('Undo Transpose'!$A$2:$A$180,'aggregate ccm'!$B25,'Undo Transpose'!BT$2:BT$181)</f>
        <v>0</v>
      </c>
      <c r="BU25">
        <f>SUMIF('Undo Transpose'!$A$2:$A$180,'aggregate ccm'!$B25,'Undo Transpose'!BU$2:BU$181)</f>
        <v>0</v>
      </c>
      <c r="BV25">
        <f>SUMIF('Undo Transpose'!$A$2:$A$180,'aggregate ccm'!$B25,'Undo Transpose'!BV$2:BV$181)</f>
        <v>0</v>
      </c>
      <c r="BW25">
        <f>SUMIF('Undo Transpose'!$A$2:$A$180,'aggregate ccm'!$B25,'Undo Transpose'!BW$2:BW$181)</f>
        <v>0</v>
      </c>
      <c r="BX25">
        <f>SUMIF('Undo Transpose'!$A$2:$A$180,'aggregate ccm'!$B25,'Undo Transpose'!BX$2:BX$181)</f>
        <v>0</v>
      </c>
      <c r="BY25">
        <f>SUMIF('Undo Transpose'!$A$2:$A$180,'aggregate ccm'!$B25,'Undo Transpose'!BY$2:BY$181)</f>
        <v>0</v>
      </c>
      <c r="BZ25">
        <f>SUMIF('Undo Transpose'!$A$2:$A$180,'aggregate ccm'!$B25,'Undo Transpose'!BZ$2:BZ$181)</f>
        <v>0</v>
      </c>
      <c r="CA25">
        <f>SUMIF('Undo Transpose'!$A$2:$A$180,'aggregate ccm'!$B25,'Undo Transpose'!CA$2:CA$181)</f>
        <v>0</v>
      </c>
      <c r="CB25">
        <f>SUMIF('Undo Transpose'!$A$2:$A$180,'aggregate ccm'!$B25,'Undo Transpose'!CB$2:CB$181)</f>
        <v>0</v>
      </c>
      <c r="CC25">
        <f>SUMIF('Undo Transpose'!$A$2:$A$180,'aggregate ccm'!$B25,'Undo Transpose'!CC$2:CC$181)</f>
        <v>0</v>
      </c>
      <c r="CD25">
        <f>SUMIF('Undo Transpose'!$A$2:$A$180,'aggregate ccm'!$B25,'Undo Transpose'!CD$2:CD$181)</f>
        <v>0</v>
      </c>
      <c r="CE25">
        <f>SUMIF('Undo Transpose'!$A$2:$A$180,'aggregate ccm'!$B25,'Undo Transpose'!CE$2:CE$181)</f>
        <v>0</v>
      </c>
      <c r="CF25">
        <f>SUMIF('Undo Transpose'!$A$2:$A$180,'aggregate ccm'!$B25,'Undo Transpose'!CF$2:CF$181)</f>
        <v>0</v>
      </c>
      <c r="CG25">
        <f>SUMIF('Undo Transpose'!$A$2:$A$180,'aggregate ccm'!$B25,'Undo Transpose'!CG$2:CG$181)</f>
        <v>0</v>
      </c>
      <c r="CH25">
        <f>SUMIF('Undo Transpose'!$A$2:$A$180,'aggregate ccm'!$B25,'Undo Transpose'!CH$2:CH$181)</f>
        <v>0</v>
      </c>
      <c r="CI25">
        <f>SUMIF('Undo Transpose'!$A$2:$A$180,'aggregate ccm'!$B25,'Undo Transpose'!CI$2:CI$181)</f>
        <v>0</v>
      </c>
      <c r="CJ25">
        <f>SUMIF('Undo Transpose'!$A$2:$A$180,'aggregate ccm'!$B25,'Undo Transpose'!CJ$2:CJ$181)</f>
        <v>0</v>
      </c>
      <c r="CL25" s="74">
        <f t="shared" si="0"/>
        <v>0</v>
      </c>
    </row>
    <row r="26" spans="1:91">
      <c r="B26" t="s">
        <v>682</v>
      </c>
      <c r="C26">
        <f>SUMIF('Undo Transpose'!$A$2:$A$180,'aggregate ccm'!$B26,'Undo Transpose'!C$2:C$181)</f>
        <v>0</v>
      </c>
      <c r="D26">
        <f>SUMIF('Undo Transpose'!$A$2:$A$180,'aggregate ccm'!$B26,'Undo Transpose'!D$2:D$181)</f>
        <v>0</v>
      </c>
      <c r="E26">
        <f>SUMIF('Undo Transpose'!$A$2:$A$180,'aggregate ccm'!$B26,'Undo Transpose'!E$2:E$181)</f>
        <v>0</v>
      </c>
      <c r="F26">
        <f>SUMIF('Undo Transpose'!$A$2:$A$180,'aggregate ccm'!$B26,'Undo Transpose'!F$2:F$181)</f>
        <v>0</v>
      </c>
      <c r="G26">
        <f>SUMIF('Undo Transpose'!$A$2:$A$180,'aggregate ccm'!$B26,'Undo Transpose'!G$2:G$181)</f>
        <v>0</v>
      </c>
      <c r="H26">
        <f>SUMIF('Undo Transpose'!$A$2:$A$180,'aggregate ccm'!$B26,'Undo Transpose'!H$2:H$181)</f>
        <v>0</v>
      </c>
      <c r="I26">
        <f>SUMIF('Undo Transpose'!$A$2:$A$180,'aggregate ccm'!$B26,'Undo Transpose'!I$2:I$181)</f>
        <v>0</v>
      </c>
      <c r="J26">
        <f>SUMIF('Undo Transpose'!$A$2:$A$180,'aggregate ccm'!$B26,'Undo Transpose'!J$2:J$181)</f>
        <v>0</v>
      </c>
      <c r="K26">
        <f>SUMIF('Undo Transpose'!$A$2:$A$180,'aggregate ccm'!$B26,'Undo Transpose'!K$2:K$181)</f>
        <v>0</v>
      </c>
      <c r="L26">
        <f>SUMIF('Undo Transpose'!$A$2:$A$180,'aggregate ccm'!$B26,'Undo Transpose'!L$2:L$181)</f>
        <v>0</v>
      </c>
      <c r="M26">
        <f>SUMIF('Undo Transpose'!$A$2:$A$180,'aggregate ccm'!$B26,'Undo Transpose'!M$2:M$181)</f>
        <v>0</v>
      </c>
      <c r="N26">
        <f>SUMIF('Undo Transpose'!$A$2:$A$180,'aggregate ccm'!$B26,'Undo Transpose'!N$2:N$181)</f>
        <v>0</v>
      </c>
      <c r="O26">
        <f>SUMIF('Undo Transpose'!$A$2:$A$180,'aggregate ccm'!$B26,'Undo Transpose'!O$2:O$181)</f>
        <v>0</v>
      </c>
      <c r="P26">
        <f>SUMIF('Undo Transpose'!$A$2:$A$180,'aggregate ccm'!$B26,'Undo Transpose'!P$2:P$181)</f>
        <v>0</v>
      </c>
      <c r="Q26">
        <f>SUMIF('Undo Transpose'!$A$2:$A$180,'aggregate ccm'!$B26,'Undo Transpose'!Q$2:Q$181)</f>
        <v>0</v>
      </c>
      <c r="R26">
        <f>SUMIF('Undo Transpose'!$A$2:$A$180,'aggregate ccm'!$B26,'Undo Transpose'!R$2:R$181)</f>
        <v>0</v>
      </c>
      <c r="S26">
        <f>SUMIF('Undo Transpose'!$A$2:$A$180,'aggregate ccm'!$B26,'Undo Transpose'!S$2:S$181)</f>
        <v>0</v>
      </c>
      <c r="T26">
        <f>SUMIF('Undo Transpose'!$A$2:$A$180,'aggregate ccm'!$B26,'Undo Transpose'!T$2:T$181)</f>
        <v>0</v>
      </c>
      <c r="U26">
        <f>SUMIF('Undo Transpose'!$A$2:$A$180,'aggregate ccm'!$B26,'Undo Transpose'!U$2:U$181)</f>
        <v>0</v>
      </c>
      <c r="V26">
        <f>SUMIF('Undo Transpose'!$A$2:$A$180,'aggregate ccm'!$B26,'Undo Transpose'!V$2:V$181)</f>
        <v>0</v>
      </c>
      <c r="W26">
        <f>SUMIF('Undo Transpose'!$A$2:$A$180,'aggregate ccm'!$B26,'Undo Transpose'!W$2:W$181)</f>
        <v>0</v>
      </c>
      <c r="X26">
        <f>SUMIF('Undo Transpose'!$A$2:$A$180,'aggregate ccm'!$B26,'Undo Transpose'!X$2:X$181)</f>
        <v>0</v>
      </c>
      <c r="Y26">
        <f>SUMIF('Undo Transpose'!$A$2:$A$180,'aggregate ccm'!$B26,'Undo Transpose'!Y$2:Y$181)</f>
        <v>0</v>
      </c>
      <c r="Z26">
        <f>SUMIF('Undo Transpose'!$A$2:$A$180,'aggregate ccm'!$B26,'Undo Transpose'!Z$2:Z$181)</f>
        <v>0</v>
      </c>
      <c r="AA26">
        <f>SUMIF('Undo Transpose'!$A$2:$A$180,'aggregate ccm'!$B26,'Undo Transpose'!AA$2:AA$181)</f>
        <v>0</v>
      </c>
      <c r="AB26">
        <f>SUMIF('Undo Transpose'!$A$2:$A$180,'aggregate ccm'!$B26,'Undo Transpose'!AB$2:AB$181)</f>
        <v>0</v>
      </c>
      <c r="AC26">
        <f>SUMIF('Undo Transpose'!$A$2:$A$180,'aggregate ccm'!$B26,'Undo Transpose'!AC$2:AC$181)</f>
        <v>0</v>
      </c>
      <c r="AD26">
        <f>SUMIF('Undo Transpose'!$A$2:$A$180,'aggregate ccm'!$B26,'Undo Transpose'!AD$2:AD$181)</f>
        <v>0</v>
      </c>
      <c r="AE26">
        <f>SUMIF('Undo Transpose'!$A$2:$A$180,'aggregate ccm'!$B26,'Undo Transpose'!AE$2:AE$181)</f>
        <v>0</v>
      </c>
      <c r="AF26">
        <f>SUMIF('Undo Transpose'!$A$2:$A$180,'aggregate ccm'!$B26,'Undo Transpose'!AF$2:AF$181)</f>
        <v>0</v>
      </c>
      <c r="AG26">
        <f>SUMIF('Undo Transpose'!$A$2:$A$180,'aggregate ccm'!$B26,'Undo Transpose'!AG$2:AG$181)</f>
        <v>0</v>
      </c>
      <c r="AH26">
        <f>SUMIF('Undo Transpose'!$A$2:$A$180,'aggregate ccm'!$B26,'Undo Transpose'!AH$2:AH$181)</f>
        <v>0</v>
      </c>
      <c r="AI26">
        <f>SUMIF('Undo Transpose'!$A$2:$A$180,'aggregate ccm'!$B26,'Undo Transpose'!AI$2:AI$181)</f>
        <v>0</v>
      </c>
      <c r="AJ26">
        <f>SUMIF('Undo Transpose'!$A$2:$A$180,'aggregate ccm'!$B26,'Undo Transpose'!AJ$2:AJ$181)</f>
        <v>0</v>
      </c>
      <c r="AK26">
        <f>SUMIF('Undo Transpose'!$A$2:$A$180,'aggregate ccm'!$B26,'Undo Transpose'!AK$2:AK$181)</f>
        <v>0</v>
      </c>
      <c r="AL26">
        <f>SUMIF('Undo Transpose'!$A$2:$A$180,'aggregate ccm'!$B26,'Undo Transpose'!AL$2:AL$181)</f>
        <v>0</v>
      </c>
      <c r="AM26">
        <f>SUMIF('Undo Transpose'!$A$2:$A$180,'aggregate ccm'!$B26,'Undo Transpose'!AM$2:AM$181)</f>
        <v>0</v>
      </c>
      <c r="AN26">
        <f>SUMIF('Undo Transpose'!$A$2:$A$180,'aggregate ccm'!$B26,'Undo Transpose'!AN$2:AN$181)</f>
        <v>0</v>
      </c>
      <c r="AO26">
        <f>SUMIF('Undo Transpose'!$A$2:$A$180,'aggregate ccm'!$B26,'Undo Transpose'!AO$2:AO$181)</f>
        <v>0</v>
      </c>
      <c r="AP26">
        <f>SUMIF('Undo Transpose'!$A$2:$A$180,'aggregate ccm'!$B26,'Undo Transpose'!AP$2:AP$181)</f>
        <v>0</v>
      </c>
      <c r="AQ26">
        <f>SUMIF('Undo Transpose'!$A$2:$A$180,'aggregate ccm'!$B26,'Undo Transpose'!AQ$2:AQ$181)</f>
        <v>0</v>
      </c>
      <c r="AR26">
        <f>SUMIF('Undo Transpose'!$A$2:$A$180,'aggregate ccm'!$B26,'Undo Transpose'!AR$2:AR$181)</f>
        <v>0</v>
      </c>
      <c r="AS26">
        <f>SUMIF('Undo Transpose'!$A$2:$A$180,'aggregate ccm'!$B26,'Undo Transpose'!AS$2:AS$181)</f>
        <v>0</v>
      </c>
      <c r="AT26">
        <f>SUMIF('Undo Transpose'!$A$2:$A$180,'aggregate ccm'!$B26,'Undo Transpose'!AT$2:AT$181)</f>
        <v>0</v>
      </c>
      <c r="AU26">
        <f>SUMIF('Undo Transpose'!$A$2:$A$180,'aggregate ccm'!$B26,'Undo Transpose'!AU$2:AU$181)</f>
        <v>0</v>
      </c>
      <c r="AV26">
        <f>SUMIF('Undo Transpose'!$A$2:$A$180,'aggregate ccm'!$B26,'Undo Transpose'!AV$2:AV$181)</f>
        <v>0</v>
      </c>
      <c r="AW26">
        <f>SUMIF('Undo Transpose'!$A$2:$A$180,'aggregate ccm'!$B26,'Undo Transpose'!AW$2:AW$181)</f>
        <v>0</v>
      </c>
      <c r="AX26">
        <f>SUMIF('Undo Transpose'!$A$2:$A$180,'aggregate ccm'!$B26,'Undo Transpose'!AX$2:AX$181)</f>
        <v>0</v>
      </c>
      <c r="AY26">
        <f>SUMIF('Undo Transpose'!$A$2:$A$180,'aggregate ccm'!$B26,'Undo Transpose'!AY$2:AY$181)</f>
        <v>0</v>
      </c>
      <c r="AZ26">
        <f>SUMIF('Undo Transpose'!$A$2:$A$180,'aggregate ccm'!$B26,'Undo Transpose'!AZ$2:AZ$181)</f>
        <v>0</v>
      </c>
      <c r="BA26">
        <f>SUMIF('Undo Transpose'!$A$2:$A$180,'aggregate ccm'!$B26,'Undo Transpose'!BA$2:BA$181)</f>
        <v>0</v>
      </c>
      <c r="BB26">
        <f>SUMIF('Undo Transpose'!$A$2:$A$180,'aggregate ccm'!$B26,'Undo Transpose'!BB$2:BB$181)</f>
        <v>0</v>
      </c>
      <c r="BC26">
        <f>SUMIF('Undo Transpose'!$A$2:$A$180,'aggregate ccm'!$B26,'Undo Transpose'!BC$2:BC$181)</f>
        <v>0</v>
      </c>
      <c r="BD26">
        <f>SUMIF('Undo Transpose'!$A$2:$A$180,'aggregate ccm'!$B26,'Undo Transpose'!BD$2:BD$181)</f>
        <v>0</v>
      </c>
      <c r="BE26">
        <f>SUMIF('Undo Transpose'!$A$2:$A$180,'aggregate ccm'!$B26,'Undo Transpose'!BE$2:BE$181)</f>
        <v>0</v>
      </c>
      <c r="BF26">
        <f>SUMIF('Undo Transpose'!$A$2:$A$180,'aggregate ccm'!$B26,'Undo Transpose'!BF$2:BF$181)</f>
        <v>0</v>
      </c>
      <c r="BG26">
        <f>SUMIF('Undo Transpose'!$A$2:$A$180,'aggregate ccm'!$B26,'Undo Transpose'!BG$2:BG$181)</f>
        <v>0</v>
      </c>
      <c r="BH26">
        <f>SUMIF('Undo Transpose'!$A$2:$A$180,'aggregate ccm'!$B26,'Undo Transpose'!BH$2:BH$181)</f>
        <v>0</v>
      </c>
      <c r="BI26">
        <f>SUMIF('Undo Transpose'!$A$2:$A$180,'aggregate ccm'!$B26,'Undo Transpose'!BI$2:BI$181)</f>
        <v>0</v>
      </c>
      <c r="BJ26">
        <f>SUMIF('Undo Transpose'!$A$2:$A$180,'aggregate ccm'!$B26,'Undo Transpose'!BJ$2:BJ$181)</f>
        <v>0</v>
      </c>
      <c r="BK26">
        <f>SUMIF('Undo Transpose'!$A$2:$A$180,'aggregate ccm'!$B26,'Undo Transpose'!BK$2:BK$181)</f>
        <v>0</v>
      </c>
      <c r="BL26">
        <f>SUMIF('Undo Transpose'!$A$2:$A$180,'aggregate ccm'!$B26,'Undo Transpose'!BL$2:BL$181)</f>
        <v>0</v>
      </c>
      <c r="BM26">
        <f>SUMIF('Undo Transpose'!$A$2:$A$180,'aggregate ccm'!$B26,'Undo Transpose'!BM$2:BM$181)</f>
        <v>0</v>
      </c>
      <c r="BN26">
        <f>SUMIF('Undo Transpose'!$A$2:$A$180,'aggregate ccm'!$B26,'Undo Transpose'!BN$2:BN$181)</f>
        <v>0</v>
      </c>
      <c r="BO26">
        <f>SUMIF('Undo Transpose'!$A$2:$A$180,'aggregate ccm'!$B26,'Undo Transpose'!BO$2:BO$181)</f>
        <v>0</v>
      </c>
      <c r="BP26">
        <f>SUMIF('Undo Transpose'!$A$2:$A$180,'aggregate ccm'!$B26,'Undo Transpose'!BP$2:BP$181)</f>
        <v>0</v>
      </c>
      <c r="BQ26">
        <f>SUMIF('Undo Transpose'!$A$2:$A$180,'aggregate ccm'!$B26,'Undo Transpose'!BQ$2:BQ$181)</f>
        <v>0</v>
      </c>
      <c r="BR26">
        <f>SUMIF('Undo Transpose'!$A$2:$A$180,'aggregate ccm'!$B26,'Undo Transpose'!BR$2:BR$181)</f>
        <v>0</v>
      </c>
      <c r="BS26">
        <f>SUMIF('Undo Transpose'!$A$2:$A$180,'aggregate ccm'!$B26,'Undo Transpose'!BS$2:BS$181)</f>
        <v>0</v>
      </c>
      <c r="BT26">
        <f>SUMIF('Undo Transpose'!$A$2:$A$180,'aggregate ccm'!$B26,'Undo Transpose'!BT$2:BT$181)</f>
        <v>0</v>
      </c>
      <c r="BU26">
        <f>SUMIF('Undo Transpose'!$A$2:$A$180,'aggregate ccm'!$B26,'Undo Transpose'!BU$2:BU$181)</f>
        <v>0</v>
      </c>
      <c r="BV26">
        <f>SUMIF('Undo Transpose'!$A$2:$A$180,'aggregate ccm'!$B26,'Undo Transpose'!BV$2:BV$181)</f>
        <v>0</v>
      </c>
      <c r="BW26">
        <f>SUMIF('Undo Transpose'!$A$2:$A$180,'aggregate ccm'!$B26,'Undo Transpose'!BW$2:BW$181)</f>
        <v>0</v>
      </c>
      <c r="BX26">
        <f>SUMIF('Undo Transpose'!$A$2:$A$180,'aggregate ccm'!$B26,'Undo Transpose'!BX$2:BX$181)</f>
        <v>0</v>
      </c>
      <c r="BY26">
        <f>SUMIF('Undo Transpose'!$A$2:$A$180,'aggregate ccm'!$B26,'Undo Transpose'!BY$2:BY$181)</f>
        <v>0</v>
      </c>
      <c r="BZ26">
        <f>SUMIF('Undo Transpose'!$A$2:$A$180,'aggregate ccm'!$B26,'Undo Transpose'!BZ$2:BZ$181)</f>
        <v>0</v>
      </c>
      <c r="CA26">
        <f>SUMIF('Undo Transpose'!$A$2:$A$180,'aggregate ccm'!$B26,'Undo Transpose'!CA$2:CA$181)</f>
        <v>0</v>
      </c>
      <c r="CB26">
        <f>SUMIF('Undo Transpose'!$A$2:$A$180,'aggregate ccm'!$B26,'Undo Transpose'!CB$2:CB$181)</f>
        <v>0</v>
      </c>
      <c r="CC26">
        <f>SUMIF('Undo Transpose'!$A$2:$A$180,'aggregate ccm'!$B26,'Undo Transpose'!CC$2:CC$181)</f>
        <v>0</v>
      </c>
      <c r="CD26">
        <f>SUMIF('Undo Transpose'!$A$2:$A$180,'aggregate ccm'!$B26,'Undo Transpose'!CD$2:CD$181)</f>
        <v>0</v>
      </c>
      <c r="CE26">
        <f>SUMIF('Undo Transpose'!$A$2:$A$180,'aggregate ccm'!$B26,'Undo Transpose'!CE$2:CE$181)</f>
        <v>0</v>
      </c>
      <c r="CF26">
        <f>SUMIF('Undo Transpose'!$A$2:$A$180,'aggregate ccm'!$B26,'Undo Transpose'!CF$2:CF$181)</f>
        <v>0</v>
      </c>
      <c r="CG26">
        <f>SUMIF('Undo Transpose'!$A$2:$A$180,'aggregate ccm'!$B26,'Undo Transpose'!CG$2:CG$181)</f>
        <v>0</v>
      </c>
      <c r="CH26">
        <f>SUMIF('Undo Transpose'!$A$2:$A$180,'aggregate ccm'!$B26,'Undo Transpose'!CH$2:CH$181)</f>
        <v>0</v>
      </c>
      <c r="CI26">
        <f>SUMIF('Undo Transpose'!$A$2:$A$180,'aggregate ccm'!$B26,'Undo Transpose'!CI$2:CI$181)</f>
        <v>0</v>
      </c>
      <c r="CJ26">
        <f>SUMIF('Undo Transpose'!$A$2:$A$180,'aggregate ccm'!$B26,'Undo Transpose'!CJ$2:CJ$181)</f>
        <v>0</v>
      </c>
      <c r="CL26" s="74">
        <f t="shared" si="0"/>
        <v>0</v>
      </c>
    </row>
    <row r="27" spans="1:91">
      <c r="B27" t="s">
        <v>681</v>
      </c>
      <c r="C27">
        <f>SUMIF('Undo Transpose'!$A$2:$A$180,'aggregate ccm'!$B27,'Undo Transpose'!C$2:C$181)</f>
        <v>0</v>
      </c>
      <c r="D27">
        <f>SUMIF('Undo Transpose'!$A$2:$A$180,'aggregate ccm'!$B27,'Undo Transpose'!D$2:D$181)</f>
        <v>0</v>
      </c>
      <c r="E27">
        <f>SUMIF('Undo Transpose'!$A$2:$A$180,'aggregate ccm'!$B27,'Undo Transpose'!E$2:E$181)</f>
        <v>0</v>
      </c>
      <c r="F27">
        <f>SUMIF('Undo Transpose'!$A$2:$A$180,'aggregate ccm'!$B27,'Undo Transpose'!F$2:F$181)</f>
        <v>0</v>
      </c>
      <c r="G27">
        <f>SUMIF('Undo Transpose'!$A$2:$A$180,'aggregate ccm'!$B27,'Undo Transpose'!G$2:G$181)</f>
        <v>0</v>
      </c>
      <c r="H27">
        <f>SUMIF('Undo Transpose'!$A$2:$A$180,'aggregate ccm'!$B27,'Undo Transpose'!H$2:H$181)</f>
        <v>0</v>
      </c>
      <c r="I27">
        <f>SUMIF('Undo Transpose'!$A$2:$A$180,'aggregate ccm'!$B27,'Undo Transpose'!I$2:I$181)</f>
        <v>0</v>
      </c>
      <c r="J27">
        <f>SUMIF('Undo Transpose'!$A$2:$A$180,'aggregate ccm'!$B27,'Undo Transpose'!J$2:J$181)</f>
        <v>0</v>
      </c>
      <c r="K27">
        <f>SUMIF('Undo Transpose'!$A$2:$A$180,'aggregate ccm'!$B27,'Undo Transpose'!K$2:K$181)</f>
        <v>0</v>
      </c>
      <c r="L27">
        <f>SUMIF('Undo Transpose'!$A$2:$A$180,'aggregate ccm'!$B27,'Undo Transpose'!L$2:L$181)</f>
        <v>0</v>
      </c>
      <c r="M27">
        <f>SUMIF('Undo Transpose'!$A$2:$A$180,'aggregate ccm'!$B27,'Undo Transpose'!M$2:M$181)</f>
        <v>0</v>
      </c>
      <c r="N27">
        <f>SUMIF('Undo Transpose'!$A$2:$A$180,'aggregate ccm'!$B27,'Undo Transpose'!N$2:N$181)</f>
        <v>0</v>
      </c>
      <c r="O27">
        <f>SUMIF('Undo Transpose'!$A$2:$A$180,'aggregate ccm'!$B27,'Undo Transpose'!O$2:O$181)</f>
        <v>0</v>
      </c>
      <c r="P27">
        <f>SUMIF('Undo Transpose'!$A$2:$A$180,'aggregate ccm'!$B27,'Undo Transpose'!P$2:P$181)</f>
        <v>0</v>
      </c>
      <c r="Q27">
        <f>SUMIF('Undo Transpose'!$A$2:$A$180,'aggregate ccm'!$B27,'Undo Transpose'!Q$2:Q$181)</f>
        <v>0</v>
      </c>
      <c r="R27">
        <f>SUMIF('Undo Transpose'!$A$2:$A$180,'aggregate ccm'!$B27,'Undo Transpose'!R$2:R$181)</f>
        <v>0</v>
      </c>
      <c r="S27">
        <f>SUMIF('Undo Transpose'!$A$2:$A$180,'aggregate ccm'!$B27,'Undo Transpose'!S$2:S$181)</f>
        <v>0</v>
      </c>
      <c r="T27">
        <f>SUMIF('Undo Transpose'!$A$2:$A$180,'aggregate ccm'!$B27,'Undo Transpose'!T$2:T$181)</f>
        <v>0</v>
      </c>
      <c r="U27">
        <f>SUMIF('Undo Transpose'!$A$2:$A$180,'aggregate ccm'!$B27,'Undo Transpose'!U$2:U$181)</f>
        <v>0</v>
      </c>
      <c r="V27">
        <f>SUMIF('Undo Transpose'!$A$2:$A$180,'aggregate ccm'!$B27,'Undo Transpose'!V$2:V$181)</f>
        <v>0</v>
      </c>
      <c r="W27">
        <f>SUMIF('Undo Transpose'!$A$2:$A$180,'aggregate ccm'!$B27,'Undo Transpose'!W$2:W$181)</f>
        <v>0</v>
      </c>
      <c r="X27">
        <f>SUMIF('Undo Transpose'!$A$2:$A$180,'aggregate ccm'!$B27,'Undo Transpose'!X$2:X$181)</f>
        <v>0</v>
      </c>
      <c r="Y27">
        <f>SUMIF('Undo Transpose'!$A$2:$A$180,'aggregate ccm'!$B27,'Undo Transpose'!Y$2:Y$181)</f>
        <v>0</v>
      </c>
      <c r="Z27">
        <f>SUMIF('Undo Transpose'!$A$2:$A$180,'aggregate ccm'!$B27,'Undo Transpose'!Z$2:Z$181)</f>
        <v>0</v>
      </c>
      <c r="AA27">
        <f>SUMIF('Undo Transpose'!$A$2:$A$180,'aggregate ccm'!$B27,'Undo Transpose'!AA$2:AA$181)</f>
        <v>0</v>
      </c>
      <c r="AB27">
        <f>SUMIF('Undo Transpose'!$A$2:$A$180,'aggregate ccm'!$B27,'Undo Transpose'!AB$2:AB$181)</f>
        <v>0</v>
      </c>
      <c r="AC27">
        <f>SUMIF('Undo Transpose'!$A$2:$A$180,'aggregate ccm'!$B27,'Undo Transpose'!AC$2:AC$181)</f>
        <v>0</v>
      </c>
      <c r="AD27">
        <f>SUMIF('Undo Transpose'!$A$2:$A$180,'aggregate ccm'!$B27,'Undo Transpose'!AD$2:AD$181)</f>
        <v>0</v>
      </c>
      <c r="AE27">
        <f>SUMIF('Undo Transpose'!$A$2:$A$180,'aggregate ccm'!$B27,'Undo Transpose'!AE$2:AE$181)</f>
        <v>0</v>
      </c>
      <c r="AF27">
        <f>SUMIF('Undo Transpose'!$A$2:$A$180,'aggregate ccm'!$B27,'Undo Transpose'!AF$2:AF$181)</f>
        <v>0</v>
      </c>
      <c r="AG27">
        <f>SUMIF('Undo Transpose'!$A$2:$A$180,'aggregate ccm'!$B27,'Undo Transpose'!AG$2:AG$181)</f>
        <v>0</v>
      </c>
      <c r="AH27">
        <f>SUMIF('Undo Transpose'!$A$2:$A$180,'aggregate ccm'!$B27,'Undo Transpose'!AH$2:AH$181)</f>
        <v>0</v>
      </c>
      <c r="AI27">
        <f>SUMIF('Undo Transpose'!$A$2:$A$180,'aggregate ccm'!$B27,'Undo Transpose'!AI$2:AI$181)</f>
        <v>0</v>
      </c>
      <c r="AJ27">
        <f>SUMIF('Undo Transpose'!$A$2:$A$180,'aggregate ccm'!$B27,'Undo Transpose'!AJ$2:AJ$181)</f>
        <v>0</v>
      </c>
      <c r="AK27">
        <f>SUMIF('Undo Transpose'!$A$2:$A$180,'aggregate ccm'!$B27,'Undo Transpose'!AK$2:AK$181)</f>
        <v>0</v>
      </c>
      <c r="AL27">
        <f>SUMIF('Undo Transpose'!$A$2:$A$180,'aggregate ccm'!$B27,'Undo Transpose'!AL$2:AL$181)</f>
        <v>0</v>
      </c>
      <c r="AM27">
        <f>SUMIF('Undo Transpose'!$A$2:$A$180,'aggregate ccm'!$B27,'Undo Transpose'!AM$2:AM$181)</f>
        <v>0</v>
      </c>
      <c r="AN27">
        <f>SUMIF('Undo Transpose'!$A$2:$A$180,'aggregate ccm'!$B27,'Undo Transpose'!AN$2:AN$181)</f>
        <v>0</v>
      </c>
      <c r="AO27">
        <f>SUMIF('Undo Transpose'!$A$2:$A$180,'aggregate ccm'!$B27,'Undo Transpose'!AO$2:AO$181)</f>
        <v>0</v>
      </c>
      <c r="AP27">
        <f>SUMIF('Undo Transpose'!$A$2:$A$180,'aggregate ccm'!$B27,'Undo Transpose'!AP$2:AP$181)</f>
        <v>0</v>
      </c>
      <c r="AQ27">
        <f>SUMIF('Undo Transpose'!$A$2:$A$180,'aggregate ccm'!$B27,'Undo Transpose'!AQ$2:AQ$181)</f>
        <v>0</v>
      </c>
      <c r="AR27">
        <f>SUMIF('Undo Transpose'!$A$2:$A$180,'aggregate ccm'!$B27,'Undo Transpose'!AR$2:AR$181)</f>
        <v>0</v>
      </c>
      <c r="AS27">
        <f>SUMIF('Undo Transpose'!$A$2:$A$180,'aggregate ccm'!$B27,'Undo Transpose'!AS$2:AS$181)</f>
        <v>0</v>
      </c>
      <c r="AT27">
        <f>SUMIF('Undo Transpose'!$A$2:$A$180,'aggregate ccm'!$B27,'Undo Transpose'!AT$2:AT$181)</f>
        <v>0</v>
      </c>
      <c r="AU27">
        <f>SUMIF('Undo Transpose'!$A$2:$A$180,'aggregate ccm'!$B27,'Undo Transpose'!AU$2:AU$181)</f>
        <v>0</v>
      </c>
      <c r="AV27">
        <f>SUMIF('Undo Transpose'!$A$2:$A$180,'aggregate ccm'!$B27,'Undo Transpose'!AV$2:AV$181)</f>
        <v>0</v>
      </c>
      <c r="AW27">
        <f>SUMIF('Undo Transpose'!$A$2:$A$180,'aggregate ccm'!$B27,'Undo Transpose'!AW$2:AW$181)</f>
        <v>0</v>
      </c>
      <c r="AX27">
        <f>SUMIF('Undo Transpose'!$A$2:$A$180,'aggregate ccm'!$B27,'Undo Transpose'!AX$2:AX$181)</f>
        <v>0</v>
      </c>
      <c r="AY27">
        <f>SUMIF('Undo Transpose'!$A$2:$A$180,'aggregate ccm'!$B27,'Undo Transpose'!AY$2:AY$181)</f>
        <v>0</v>
      </c>
      <c r="AZ27">
        <f>SUMIF('Undo Transpose'!$A$2:$A$180,'aggregate ccm'!$B27,'Undo Transpose'!AZ$2:AZ$181)</f>
        <v>0</v>
      </c>
      <c r="BA27">
        <f>SUMIF('Undo Transpose'!$A$2:$A$180,'aggregate ccm'!$B27,'Undo Transpose'!BA$2:BA$181)</f>
        <v>0</v>
      </c>
      <c r="BB27">
        <f>SUMIF('Undo Transpose'!$A$2:$A$180,'aggregate ccm'!$B27,'Undo Transpose'!BB$2:BB$181)</f>
        <v>0</v>
      </c>
      <c r="BC27">
        <f>SUMIF('Undo Transpose'!$A$2:$A$180,'aggregate ccm'!$B27,'Undo Transpose'!BC$2:BC$181)</f>
        <v>0</v>
      </c>
      <c r="BD27">
        <f>SUMIF('Undo Transpose'!$A$2:$A$180,'aggregate ccm'!$B27,'Undo Transpose'!BD$2:BD$181)</f>
        <v>0</v>
      </c>
      <c r="BE27">
        <f>SUMIF('Undo Transpose'!$A$2:$A$180,'aggregate ccm'!$B27,'Undo Transpose'!BE$2:BE$181)</f>
        <v>0</v>
      </c>
      <c r="BF27">
        <f>SUMIF('Undo Transpose'!$A$2:$A$180,'aggregate ccm'!$B27,'Undo Transpose'!BF$2:BF$181)</f>
        <v>0</v>
      </c>
      <c r="BG27">
        <f>SUMIF('Undo Transpose'!$A$2:$A$180,'aggregate ccm'!$B27,'Undo Transpose'!BG$2:BG$181)</f>
        <v>0</v>
      </c>
      <c r="BH27">
        <f>SUMIF('Undo Transpose'!$A$2:$A$180,'aggregate ccm'!$B27,'Undo Transpose'!BH$2:BH$181)</f>
        <v>0</v>
      </c>
      <c r="BI27">
        <f>SUMIF('Undo Transpose'!$A$2:$A$180,'aggregate ccm'!$B27,'Undo Transpose'!BI$2:BI$181)</f>
        <v>0</v>
      </c>
      <c r="BJ27">
        <f>SUMIF('Undo Transpose'!$A$2:$A$180,'aggregate ccm'!$B27,'Undo Transpose'!BJ$2:BJ$181)</f>
        <v>0</v>
      </c>
      <c r="BK27">
        <f>SUMIF('Undo Transpose'!$A$2:$A$180,'aggregate ccm'!$B27,'Undo Transpose'!BK$2:BK$181)</f>
        <v>0</v>
      </c>
      <c r="BL27">
        <f>SUMIF('Undo Transpose'!$A$2:$A$180,'aggregate ccm'!$B27,'Undo Transpose'!BL$2:BL$181)</f>
        <v>0</v>
      </c>
      <c r="BM27">
        <f>SUMIF('Undo Transpose'!$A$2:$A$180,'aggregate ccm'!$B27,'Undo Transpose'!BM$2:BM$181)</f>
        <v>0</v>
      </c>
      <c r="BN27">
        <f>SUMIF('Undo Transpose'!$A$2:$A$180,'aggregate ccm'!$B27,'Undo Transpose'!BN$2:BN$181)</f>
        <v>0</v>
      </c>
      <c r="BO27">
        <f>SUMIF('Undo Transpose'!$A$2:$A$180,'aggregate ccm'!$B27,'Undo Transpose'!BO$2:BO$181)</f>
        <v>0</v>
      </c>
      <c r="BP27">
        <f>SUMIF('Undo Transpose'!$A$2:$A$180,'aggregate ccm'!$B27,'Undo Transpose'!BP$2:BP$181)</f>
        <v>0</v>
      </c>
      <c r="BQ27">
        <f>SUMIF('Undo Transpose'!$A$2:$A$180,'aggregate ccm'!$B27,'Undo Transpose'!BQ$2:BQ$181)</f>
        <v>0</v>
      </c>
      <c r="BR27">
        <f>SUMIF('Undo Transpose'!$A$2:$A$180,'aggregate ccm'!$B27,'Undo Transpose'!BR$2:BR$181)</f>
        <v>0</v>
      </c>
      <c r="BS27">
        <f>SUMIF('Undo Transpose'!$A$2:$A$180,'aggregate ccm'!$B27,'Undo Transpose'!BS$2:BS$181)</f>
        <v>0</v>
      </c>
      <c r="BT27">
        <f>SUMIF('Undo Transpose'!$A$2:$A$180,'aggregate ccm'!$B27,'Undo Transpose'!BT$2:BT$181)</f>
        <v>0</v>
      </c>
      <c r="BU27">
        <f>SUMIF('Undo Transpose'!$A$2:$A$180,'aggregate ccm'!$B27,'Undo Transpose'!BU$2:BU$181)</f>
        <v>0</v>
      </c>
      <c r="BV27">
        <f>SUMIF('Undo Transpose'!$A$2:$A$180,'aggregate ccm'!$B27,'Undo Transpose'!BV$2:BV$181)</f>
        <v>0</v>
      </c>
      <c r="BW27">
        <f>SUMIF('Undo Transpose'!$A$2:$A$180,'aggregate ccm'!$B27,'Undo Transpose'!BW$2:BW$181)</f>
        <v>0</v>
      </c>
      <c r="BX27">
        <f>SUMIF('Undo Transpose'!$A$2:$A$180,'aggregate ccm'!$B27,'Undo Transpose'!BX$2:BX$181)</f>
        <v>0</v>
      </c>
      <c r="BY27">
        <f>SUMIF('Undo Transpose'!$A$2:$A$180,'aggregate ccm'!$B27,'Undo Transpose'!BY$2:BY$181)</f>
        <v>0</v>
      </c>
      <c r="BZ27">
        <f>SUMIF('Undo Transpose'!$A$2:$A$180,'aggregate ccm'!$B27,'Undo Transpose'!BZ$2:BZ$181)</f>
        <v>0</v>
      </c>
      <c r="CA27">
        <f>SUMIF('Undo Transpose'!$A$2:$A$180,'aggregate ccm'!$B27,'Undo Transpose'!CA$2:CA$181)</f>
        <v>0</v>
      </c>
      <c r="CB27">
        <f>SUMIF('Undo Transpose'!$A$2:$A$180,'aggregate ccm'!$B27,'Undo Transpose'!CB$2:CB$181)</f>
        <v>0</v>
      </c>
      <c r="CC27">
        <f>SUMIF('Undo Transpose'!$A$2:$A$180,'aggregate ccm'!$B27,'Undo Transpose'!CC$2:CC$181)</f>
        <v>0</v>
      </c>
      <c r="CD27">
        <f>SUMIF('Undo Transpose'!$A$2:$A$180,'aggregate ccm'!$B27,'Undo Transpose'!CD$2:CD$181)</f>
        <v>0</v>
      </c>
      <c r="CE27">
        <f>SUMIF('Undo Transpose'!$A$2:$A$180,'aggregate ccm'!$B27,'Undo Transpose'!CE$2:CE$181)</f>
        <v>0</v>
      </c>
      <c r="CF27">
        <f>SUMIF('Undo Transpose'!$A$2:$A$180,'aggregate ccm'!$B27,'Undo Transpose'!CF$2:CF$181)</f>
        <v>0</v>
      </c>
      <c r="CG27">
        <f>SUMIF('Undo Transpose'!$A$2:$A$180,'aggregate ccm'!$B27,'Undo Transpose'!CG$2:CG$181)</f>
        <v>0</v>
      </c>
      <c r="CH27">
        <f>SUMIF('Undo Transpose'!$A$2:$A$180,'aggregate ccm'!$B27,'Undo Transpose'!CH$2:CH$181)</f>
        <v>0</v>
      </c>
      <c r="CI27">
        <f>SUMIF('Undo Transpose'!$A$2:$A$180,'aggregate ccm'!$B27,'Undo Transpose'!CI$2:CI$181)</f>
        <v>0</v>
      </c>
      <c r="CJ27">
        <f>SUMIF('Undo Transpose'!$A$2:$A$180,'aggregate ccm'!$B27,'Undo Transpose'!CJ$2:CJ$181)</f>
        <v>0</v>
      </c>
      <c r="CL27" s="74">
        <f t="shared" si="0"/>
        <v>0</v>
      </c>
    </row>
    <row r="28" spans="1:91">
      <c r="B28" t="s">
        <v>624</v>
      </c>
      <c r="C28">
        <f>SUMIF('Undo Transpose'!$A$2:$A$180,'aggregate ccm'!$B28,'Undo Transpose'!C$2:C$181)</f>
        <v>0</v>
      </c>
      <c r="D28">
        <f>SUMIF('Undo Transpose'!$A$2:$A$180,'aggregate ccm'!$B28,'Undo Transpose'!D$2:D$181)</f>
        <v>0</v>
      </c>
      <c r="E28">
        <f>SUMIF('Undo Transpose'!$A$2:$A$180,'aggregate ccm'!$B28,'Undo Transpose'!E$2:E$181)</f>
        <v>0</v>
      </c>
      <c r="F28">
        <f>SUMIF('Undo Transpose'!$A$2:$A$180,'aggregate ccm'!$B28,'Undo Transpose'!F$2:F$181)</f>
        <v>0</v>
      </c>
      <c r="G28">
        <f>SUMIF('Undo Transpose'!$A$2:$A$180,'aggregate ccm'!$B28,'Undo Transpose'!G$2:G$181)</f>
        <v>0</v>
      </c>
      <c r="H28">
        <f>SUMIF('Undo Transpose'!$A$2:$A$180,'aggregate ccm'!$B28,'Undo Transpose'!H$2:H$181)</f>
        <v>0</v>
      </c>
      <c r="I28">
        <f>SUMIF('Undo Transpose'!$A$2:$A$180,'aggregate ccm'!$B28,'Undo Transpose'!I$2:I$181)</f>
        <v>0</v>
      </c>
      <c r="J28">
        <f>SUMIF('Undo Transpose'!$A$2:$A$180,'aggregate ccm'!$B28,'Undo Transpose'!J$2:J$181)</f>
        <v>0</v>
      </c>
      <c r="K28">
        <f>SUMIF('Undo Transpose'!$A$2:$A$180,'aggregate ccm'!$B28,'Undo Transpose'!K$2:K$181)</f>
        <v>0</v>
      </c>
      <c r="L28">
        <f>SUMIF('Undo Transpose'!$A$2:$A$180,'aggregate ccm'!$B28,'Undo Transpose'!L$2:L$181)</f>
        <v>0</v>
      </c>
      <c r="M28">
        <f>SUMIF('Undo Transpose'!$A$2:$A$180,'aggregate ccm'!$B28,'Undo Transpose'!M$2:M$181)</f>
        <v>0</v>
      </c>
      <c r="N28">
        <f>SUMIF('Undo Transpose'!$A$2:$A$180,'aggregate ccm'!$B28,'Undo Transpose'!N$2:N$181)</f>
        <v>0</v>
      </c>
      <c r="O28">
        <f>SUMIF('Undo Transpose'!$A$2:$A$180,'aggregate ccm'!$B28,'Undo Transpose'!O$2:O$181)</f>
        <v>0</v>
      </c>
      <c r="P28">
        <f>SUMIF('Undo Transpose'!$A$2:$A$180,'aggregate ccm'!$B28,'Undo Transpose'!P$2:P$181)</f>
        <v>0</v>
      </c>
      <c r="Q28">
        <f>SUMIF('Undo Transpose'!$A$2:$A$180,'aggregate ccm'!$B28,'Undo Transpose'!Q$2:Q$181)</f>
        <v>0</v>
      </c>
      <c r="R28">
        <f>SUMIF('Undo Transpose'!$A$2:$A$180,'aggregate ccm'!$B28,'Undo Transpose'!R$2:R$181)</f>
        <v>0</v>
      </c>
      <c r="S28">
        <f>SUMIF('Undo Transpose'!$A$2:$A$180,'aggregate ccm'!$B28,'Undo Transpose'!S$2:S$181)</f>
        <v>0</v>
      </c>
      <c r="T28">
        <f>SUMIF('Undo Transpose'!$A$2:$A$180,'aggregate ccm'!$B28,'Undo Transpose'!T$2:T$181)</f>
        <v>0</v>
      </c>
      <c r="U28">
        <f>SUMIF('Undo Transpose'!$A$2:$A$180,'aggregate ccm'!$B28,'Undo Transpose'!U$2:U$181)</f>
        <v>0</v>
      </c>
      <c r="V28">
        <f>SUMIF('Undo Transpose'!$A$2:$A$180,'aggregate ccm'!$B28,'Undo Transpose'!V$2:V$181)</f>
        <v>0</v>
      </c>
      <c r="W28">
        <f>SUMIF('Undo Transpose'!$A$2:$A$180,'aggregate ccm'!$B28,'Undo Transpose'!W$2:W$181)</f>
        <v>0</v>
      </c>
      <c r="X28">
        <f>SUMIF('Undo Transpose'!$A$2:$A$180,'aggregate ccm'!$B28,'Undo Transpose'!X$2:X$181)</f>
        <v>0</v>
      </c>
      <c r="Y28">
        <f>SUMIF('Undo Transpose'!$A$2:$A$180,'aggregate ccm'!$B28,'Undo Transpose'!Y$2:Y$181)</f>
        <v>0</v>
      </c>
      <c r="Z28">
        <f>SUMIF('Undo Transpose'!$A$2:$A$180,'aggregate ccm'!$B28,'Undo Transpose'!Z$2:Z$181)</f>
        <v>0</v>
      </c>
      <c r="AA28">
        <f>SUMIF('Undo Transpose'!$A$2:$A$180,'aggregate ccm'!$B28,'Undo Transpose'!AA$2:AA$181)</f>
        <v>0</v>
      </c>
      <c r="AB28">
        <f>SUMIF('Undo Transpose'!$A$2:$A$180,'aggregate ccm'!$B28,'Undo Transpose'!AB$2:AB$181)</f>
        <v>0</v>
      </c>
      <c r="AC28">
        <f>SUMIF('Undo Transpose'!$A$2:$A$180,'aggregate ccm'!$B28,'Undo Transpose'!AC$2:AC$181)</f>
        <v>0</v>
      </c>
      <c r="AD28">
        <f>SUMIF('Undo Transpose'!$A$2:$A$180,'aggregate ccm'!$B28,'Undo Transpose'!AD$2:AD$181)</f>
        <v>0</v>
      </c>
      <c r="AE28">
        <f>SUMIF('Undo Transpose'!$A$2:$A$180,'aggregate ccm'!$B28,'Undo Transpose'!AE$2:AE$181)</f>
        <v>0</v>
      </c>
      <c r="AF28">
        <f>SUMIF('Undo Transpose'!$A$2:$A$180,'aggregate ccm'!$B28,'Undo Transpose'!AF$2:AF$181)</f>
        <v>0</v>
      </c>
      <c r="AG28">
        <f>SUMIF('Undo Transpose'!$A$2:$A$180,'aggregate ccm'!$B28,'Undo Transpose'!AG$2:AG$181)</f>
        <v>0</v>
      </c>
      <c r="AH28">
        <f>SUMIF('Undo Transpose'!$A$2:$A$180,'aggregate ccm'!$B28,'Undo Transpose'!AH$2:AH$181)</f>
        <v>0</v>
      </c>
      <c r="AI28">
        <f>SUMIF('Undo Transpose'!$A$2:$A$180,'aggregate ccm'!$B28,'Undo Transpose'!AI$2:AI$181)</f>
        <v>0</v>
      </c>
      <c r="AJ28">
        <f>SUMIF('Undo Transpose'!$A$2:$A$180,'aggregate ccm'!$B28,'Undo Transpose'!AJ$2:AJ$181)</f>
        <v>0</v>
      </c>
      <c r="AK28">
        <f>SUMIF('Undo Transpose'!$A$2:$A$180,'aggregate ccm'!$B28,'Undo Transpose'!AK$2:AK$181)</f>
        <v>0</v>
      </c>
      <c r="AL28">
        <f>SUMIF('Undo Transpose'!$A$2:$A$180,'aggregate ccm'!$B28,'Undo Transpose'!AL$2:AL$181)</f>
        <v>0</v>
      </c>
      <c r="AM28">
        <f>SUMIF('Undo Transpose'!$A$2:$A$180,'aggregate ccm'!$B28,'Undo Transpose'!AM$2:AM$181)</f>
        <v>0</v>
      </c>
      <c r="AN28">
        <f>SUMIF('Undo Transpose'!$A$2:$A$180,'aggregate ccm'!$B28,'Undo Transpose'!AN$2:AN$181)</f>
        <v>0</v>
      </c>
      <c r="AO28">
        <f>SUMIF('Undo Transpose'!$A$2:$A$180,'aggregate ccm'!$B28,'Undo Transpose'!AO$2:AO$181)</f>
        <v>0</v>
      </c>
      <c r="AP28">
        <f>SUMIF('Undo Transpose'!$A$2:$A$180,'aggregate ccm'!$B28,'Undo Transpose'!AP$2:AP$181)</f>
        <v>0</v>
      </c>
      <c r="AQ28">
        <f>SUMIF('Undo Transpose'!$A$2:$A$180,'aggregate ccm'!$B28,'Undo Transpose'!AQ$2:AQ$181)</f>
        <v>0</v>
      </c>
      <c r="AR28">
        <f>SUMIF('Undo Transpose'!$A$2:$A$180,'aggregate ccm'!$B28,'Undo Transpose'!AR$2:AR$181)</f>
        <v>0</v>
      </c>
      <c r="AS28">
        <f>SUMIF('Undo Transpose'!$A$2:$A$180,'aggregate ccm'!$B28,'Undo Transpose'!AS$2:AS$181)</f>
        <v>0</v>
      </c>
      <c r="AT28">
        <f>SUMIF('Undo Transpose'!$A$2:$A$180,'aggregate ccm'!$B28,'Undo Transpose'!AT$2:AT$181)</f>
        <v>0</v>
      </c>
      <c r="AU28">
        <f>SUMIF('Undo Transpose'!$A$2:$A$180,'aggregate ccm'!$B28,'Undo Transpose'!AU$2:AU$181)</f>
        <v>0</v>
      </c>
      <c r="AV28">
        <f>SUMIF('Undo Transpose'!$A$2:$A$180,'aggregate ccm'!$B28,'Undo Transpose'!AV$2:AV$181)</f>
        <v>0</v>
      </c>
      <c r="AW28">
        <f>SUMIF('Undo Transpose'!$A$2:$A$180,'aggregate ccm'!$B28,'Undo Transpose'!AW$2:AW$181)</f>
        <v>0</v>
      </c>
      <c r="AX28">
        <f>SUMIF('Undo Transpose'!$A$2:$A$180,'aggregate ccm'!$B28,'Undo Transpose'!AX$2:AX$181)</f>
        <v>0</v>
      </c>
      <c r="AY28">
        <f>SUMIF('Undo Transpose'!$A$2:$A$180,'aggregate ccm'!$B28,'Undo Transpose'!AY$2:AY$181)</f>
        <v>0</v>
      </c>
      <c r="AZ28">
        <f>SUMIF('Undo Transpose'!$A$2:$A$180,'aggregate ccm'!$B28,'Undo Transpose'!AZ$2:AZ$181)</f>
        <v>0</v>
      </c>
      <c r="BA28">
        <f>SUMIF('Undo Transpose'!$A$2:$A$180,'aggregate ccm'!$B28,'Undo Transpose'!BA$2:BA$181)</f>
        <v>0</v>
      </c>
      <c r="BB28">
        <f>SUMIF('Undo Transpose'!$A$2:$A$180,'aggregate ccm'!$B28,'Undo Transpose'!BB$2:BB$181)</f>
        <v>0</v>
      </c>
      <c r="BC28">
        <f>SUMIF('Undo Transpose'!$A$2:$A$180,'aggregate ccm'!$B28,'Undo Transpose'!BC$2:BC$181)</f>
        <v>0</v>
      </c>
      <c r="BD28">
        <f>SUMIF('Undo Transpose'!$A$2:$A$180,'aggregate ccm'!$B28,'Undo Transpose'!BD$2:BD$181)</f>
        <v>0</v>
      </c>
      <c r="BE28">
        <f>SUMIF('Undo Transpose'!$A$2:$A$180,'aggregate ccm'!$B28,'Undo Transpose'!BE$2:BE$181)</f>
        <v>0</v>
      </c>
      <c r="BF28">
        <f>SUMIF('Undo Transpose'!$A$2:$A$180,'aggregate ccm'!$B28,'Undo Transpose'!BF$2:BF$181)</f>
        <v>0</v>
      </c>
      <c r="BG28">
        <f>SUMIF('Undo Transpose'!$A$2:$A$180,'aggregate ccm'!$B28,'Undo Transpose'!BG$2:BG$181)</f>
        <v>0</v>
      </c>
      <c r="BH28">
        <f>SUMIF('Undo Transpose'!$A$2:$A$180,'aggregate ccm'!$B28,'Undo Transpose'!BH$2:BH$181)</f>
        <v>0</v>
      </c>
      <c r="BI28">
        <f>SUMIF('Undo Transpose'!$A$2:$A$180,'aggregate ccm'!$B28,'Undo Transpose'!BI$2:BI$181)</f>
        <v>0</v>
      </c>
      <c r="BJ28">
        <f>SUMIF('Undo Transpose'!$A$2:$A$180,'aggregate ccm'!$B28,'Undo Transpose'!BJ$2:BJ$181)</f>
        <v>0</v>
      </c>
      <c r="BK28">
        <f>SUMIF('Undo Transpose'!$A$2:$A$180,'aggregate ccm'!$B28,'Undo Transpose'!BK$2:BK$181)</f>
        <v>0</v>
      </c>
      <c r="BL28">
        <f>SUMIF('Undo Transpose'!$A$2:$A$180,'aggregate ccm'!$B28,'Undo Transpose'!BL$2:BL$181)</f>
        <v>0</v>
      </c>
      <c r="BM28">
        <f>SUMIF('Undo Transpose'!$A$2:$A$180,'aggregate ccm'!$B28,'Undo Transpose'!BM$2:BM$181)</f>
        <v>0</v>
      </c>
      <c r="BN28">
        <f>SUMIF('Undo Transpose'!$A$2:$A$180,'aggregate ccm'!$B28,'Undo Transpose'!BN$2:BN$181)</f>
        <v>0</v>
      </c>
      <c r="BO28">
        <f>SUMIF('Undo Transpose'!$A$2:$A$180,'aggregate ccm'!$B28,'Undo Transpose'!BO$2:BO$181)</f>
        <v>0</v>
      </c>
      <c r="BP28">
        <f>SUMIF('Undo Transpose'!$A$2:$A$180,'aggregate ccm'!$B28,'Undo Transpose'!BP$2:BP$181)</f>
        <v>0</v>
      </c>
      <c r="BQ28">
        <f>SUMIF('Undo Transpose'!$A$2:$A$180,'aggregate ccm'!$B28,'Undo Transpose'!BQ$2:BQ$181)</f>
        <v>0</v>
      </c>
      <c r="BR28">
        <f>SUMIF('Undo Transpose'!$A$2:$A$180,'aggregate ccm'!$B28,'Undo Transpose'!BR$2:BR$181)</f>
        <v>0</v>
      </c>
      <c r="BS28">
        <f>SUMIF('Undo Transpose'!$A$2:$A$180,'aggregate ccm'!$B28,'Undo Transpose'!BS$2:BS$181)</f>
        <v>0</v>
      </c>
      <c r="BT28">
        <f>SUMIF('Undo Transpose'!$A$2:$A$180,'aggregate ccm'!$B28,'Undo Transpose'!BT$2:BT$181)</f>
        <v>0</v>
      </c>
      <c r="BU28">
        <f>SUMIF('Undo Transpose'!$A$2:$A$180,'aggregate ccm'!$B28,'Undo Transpose'!BU$2:BU$181)</f>
        <v>0</v>
      </c>
      <c r="BV28">
        <f>SUMIF('Undo Transpose'!$A$2:$A$180,'aggregate ccm'!$B28,'Undo Transpose'!BV$2:BV$181)</f>
        <v>0</v>
      </c>
      <c r="BW28">
        <f>SUMIF('Undo Transpose'!$A$2:$A$180,'aggregate ccm'!$B28,'Undo Transpose'!BW$2:BW$181)</f>
        <v>0</v>
      </c>
      <c r="BX28">
        <f>SUMIF('Undo Transpose'!$A$2:$A$180,'aggregate ccm'!$B28,'Undo Transpose'!BX$2:BX$181)</f>
        <v>0</v>
      </c>
      <c r="BY28">
        <f>SUMIF('Undo Transpose'!$A$2:$A$180,'aggregate ccm'!$B28,'Undo Transpose'!BY$2:BY$181)</f>
        <v>0</v>
      </c>
      <c r="BZ28">
        <f>SUMIF('Undo Transpose'!$A$2:$A$180,'aggregate ccm'!$B28,'Undo Transpose'!BZ$2:BZ$181)</f>
        <v>0</v>
      </c>
      <c r="CA28">
        <f>SUMIF('Undo Transpose'!$A$2:$A$180,'aggregate ccm'!$B28,'Undo Transpose'!CA$2:CA$181)</f>
        <v>0</v>
      </c>
      <c r="CB28">
        <f>SUMIF('Undo Transpose'!$A$2:$A$180,'aggregate ccm'!$B28,'Undo Transpose'!CB$2:CB$181)</f>
        <v>0</v>
      </c>
      <c r="CC28">
        <f>SUMIF('Undo Transpose'!$A$2:$A$180,'aggregate ccm'!$B28,'Undo Transpose'!CC$2:CC$181)</f>
        <v>0</v>
      </c>
      <c r="CD28">
        <f>SUMIF('Undo Transpose'!$A$2:$A$180,'aggregate ccm'!$B28,'Undo Transpose'!CD$2:CD$181)</f>
        <v>0</v>
      </c>
      <c r="CE28">
        <f>SUMIF('Undo Transpose'!$A$2:$A$180,'aggregate ccm'!$B28,'Undo Transpose'!CE$2:CE$181)</f>
        <v>0</v>
      </c>
      <c r="CF28">
        <f>SUMIF('Undo Transpose'!$A$2:$A$180,'aggregate ccm'!$B28,'Undo Transpose'!CF$2:CF$181)</f>
        <v>0</v>
      </c>
      <c r="CG28">
        <f>SUMIF('Undo Transpose'!$A$2:$A$180,'aggregate ccm'!$B28,'Undo Transpose'!CG$2:CG$181)</f>
        <v>0</v>
      </c>
      <c r="CH28">
        <f>SUMIF('Undo Transpose'!$A$2:$A$180,'aggregate ccm'!$B28,'Undo Transpose'!CH$2:CH$181)</f>
        <v>0</v>
      </c>
      <c r="CI28">
        <f>SUMIF('Undo Transpose'!$A$2:$A$180,'aggregate ccm'!$B28,'Undo Transpose'!CI$2:CI$181)</f>
        <v>0</v>
      </c>
      <c r="CJ28">
        <f>SUMIF('Undo Transpose'!$A$2:$A$180,'aggregate ccm'!$B28,'Undo Transpose'!CJ$2:CJ$181)</f>
        <v>0</v>
      </c>
      <c r="CL28" s="74">
        <f t="shared" si="0"/>
        <v>0</v>
      </c>
    </row>
    <row r="29" spans="1:91">
      <c r="B29" t="s">
        <v>656</v>
      </c>
      <c r="C29">
        <f>SUMIF('Undo Transpose'!$A$2:$A$180,'aggregate ccm'!$B29,'Undo Transpose'!C$2:C$181)</f>
        <v>72</v>
      </c>
      <c r="D29">
        <f>SUMIF('Undo Transpose'!$A$2:$A$180,'aggregate ccm'!$B29,'Undo Transpose'!D$2:D$181)</f>
        <v>194</v>
      </c>
      <c r="E29">
        <f>SUMIF('Undo Transpose'!$A$2:$A$180,'aggregate ccm'!$B29,'Undo Transpose'!E$2:E$181)</f>
        <v>25.488645689854252</v>
      </c>
      <c r="F29">
        <f>SUMIF('Undo Transpose'!$A$2:$A$180,'aggregate ccm'!$B29,'Undo Transpose'!F$2:F$181)</f>
        <v>62.808796346047643</v>
      </c>
      <c r="G29">
        <f>SUMIF('Undo Transpose'!$A$2:$A$180,'aggregate ccm'!$B29,'Undo Transpose'!G$2:G$181)</f>
        <v>13.424600404283499</v>
      </c>
      <c r="H29">
        <f>SUMIF('Undo Transpose'!$A$2:$A$180,'aggregate ccm'!$B29,'Undo Transpose'!H$2:H$181)</f>
        <v>4</v>
      </c>
      <c r="I29">
        <f>SUMIF('Undo Transpose'!$A$2:$A$180,'aggregate ccm'!$B29,'Undo Transpose'!I$2:I$181)</f>
        <v>29</v>
      </c>
      <c r="J29">
        <f>SUMIF('Undo Transpose'!$A$2:$A$180,'aggregate ccm'!$B29,'Undo Transpose'!J$2:J$181)</f>
        <v>22</v>
      </c>
      <c r="K29">
        <f>SUMIF('Undo Transpose'!$A$2:$A$180,'aggregate ccm'!$B29,'Undo Transpose'!K$2:K$181)</f>
        <v>69</v>
      </c>
      <c r="L29">
        <f>SUMIF('Undo Transpose'!$A$2:$A$180,'aggregate ccm'!$B29,'Undo Transpose'!L$2:L$181)</f>
        <v>134.27795755981461</v>
      </c>
      <c r="M29">
        <f>SUMIF('Undo Transpose'!$A$2:$A$180,'aggregate ccm'!$B29,'Undo Transpose'!M$2:M$181)</f>
        <v>6.2534426995503578</v>
      </c>
      <c r="N29">
        <f>SUMIF('Undo Transpose'!$A$2:$A$180,'aggregate ccm'!$B29,'Undo Transpose'!N$2:N$181)</f>
        <v>387.70464561835718</v>
      </c>
      <c r="O29">
        <f>SUMIF('Undo Transpose'!$A$2:$A$180,'aggregate ccm'!$B29,'Undo Transpose'!O$2:O$181)</f>
        <v>108</v>
      </c>
      <c r="P29">
        <f>SUMIF('Undo Transpose'!$A$2:$A$180,'aggregate ccm'!$B29,'Undo Transpose'!P$2:P$181)</f>
        <v>35</v>
      </c>
      <c r="Q29">
        <f>SUMIF('Undo Transpose'!$A$2:$A$180,'aggregate ccm'!$B29,'Undo Transpose'!Q$2:Q$181)</f>
        <v>26</v>
      </c>
      <c r="R29">
        <f>SUMIF('Undo Transpose'!$A$2:$A$180,'aggregate ccm'!$B29,'Undo Transpose'!R$2:R$181)</f>
        <v>34.643702066518031</v>
      </c>
      <c r="S29">
        <f>SUMIF('Undo Transpose'!$A$2:$A$180,'aggregate ccm'!$B29,'Undo Transpose'!S$2:S$181)</f>
        <v>82.356297933481983</v>
      </c>
      <c r="T29">
        <f>SUMIF('Undo Transpose'!$A$2:$A$180,'aggregate ccm'!$B29,'Undo Transpose'!T$2:T$181)</f>
        <v>103</v>
      </c>
      <c r="U29">
        <f>SUMIF('Undo Transpose'!$A$2:$A$180,'aggregate ccm'!$B29,'Undo Transpose'!U$2:U$181)</f>
        <v>12</v>
      </c>
      <c r="V29">
        <f>SUMIF('Undo Transpose'!$A$2:$A$180,'aggregate ccm'!$B29,'Undo Transpose'!V$2:V$181)</f>
        <v>84</v>
      </c>
      <c r="W29">
        <f>SUMIF('Undo Transpose'!$A$2:$A$180,'aggregate ccm'!$B29,'Undo Transpose'!W$2:W$181)</f>
        <v>304</v>
      </c>
      <c r="X29">
        <f>SUMIF('Undo Transpose'!$A$2:$A$180,'aggregate ccm'!$B29,'Undo Transpose'!X$2:X$181)</f>
        <v>341.19296659688757</v>
      </c>
      <c r="Y29">
        <f>SUMIF('Undo Transpose'!$A$2:$A$180,'aggregate ccm'!$B29,'Undo Transpose'!Y$2:Y$181)</f>
        <v>249.80703340311237</v>
      </c>
      <c r="Z29">
        <f>SUMIF('Undo Transpose'!$A$2:$A$180,'aggregate ccm'!$B29,'Undo Transpose'!Z$2:Z$181)</f>
        <v>3621</v>
      </c>
      <c r="AA29">
        <f>SUMIF('Undo Transpose'!$A$2:$A$180,'aggregate ccm'!$B29,'Undo Transpose'!AA$2:AA$181)</f>
        <v>54</v>
      </c>
      <c r="AB29">
        <f>SUMIF('Undo Transpose'!$A$2:$A$180,'aggregate ccm'!$B29,'Undo Transpose'!AB$2:AB$181)</f>
        <v>23</v>
      </c>
      <c r="AC29">
        <f>SUMIF('Undo Transpose'!$A$2:$A$180,'aggregate ccm'!$B29,'Undo Transpose'!AC$2:AC$181)</f>
        <v>89</v>
      </c>
      <c r="AD29">
        <f>SUMIF('Undo Transpose'!$A$2:$A$180,'aggregate ccm'!$B29,'Undo Transpose'!AD$2:AD$181)</f>
        <v>91</v>
      </c>
      <c r="AE29">
        <f>SUMIF('Undo Transpose'!$A$2:$A$180,'aggregate ccm'!$B29,'Undo Transpose'!AE$2:AE$181)</f>
        <v>42</v>
      </c>
      <c r="AF29">
        <f>SUMIF('Undo Transpose'!$A$2:$A$180,'aggregate ccm'!$B29,'Undo Transpose'!AF$2:AF$181)</f>
        <v>28</v>
      </c>
      <c r="AG29">
        <f>SUMIF('Undo Transpose'!$A$2:$A$180,'aggregate ccm'!$B29,'Undo Transpose'!AG$2:AG$181)</f>
        <v>77</v>
      </c>
      <c r="AH29">
        <f>SUMIF('Undo Transpose'!$A$2:$A$180,'aggregate ccm'!$B29,'Undo Transpose'!AH$2:AH$181)</f>
        <v>2971</v>
      </c>
      <c r="AI29">
        <f>SUMIF('Undo Transpose'!$A$2:$A$180,'aggregate ccm'!$B29,'Undo Transpose'!AI$2:AI$181)</f>
        <v>16</v>
      </c>
      <c r="AJ29">
        <f>SUMIF('Undo Transpose'!$A$2:$A$180,'aggregate ccm'!$B29,'Undo Transpose'!AJ$2:AJ$181)</f>
        <v>47.34363809490047</v>
      </c>
      <c r="AK29">
        <f>SUMIF('Undo Transpose'!$A$2:$A$180,'aggregate ccm'!$B29,'Undo Transpose'!AK$2:AK$181)</f>
        <v>212.43711198704523</v>
      </c>
      <c r="AL29">
        <f>SUMIF('Undo Transpose'!$A$2:$A$180,'aggregate ccm'!$B29,'Undo Transpose'!AL$2:AL$181)</f>
        <v>74.219249918054317</v>
      </c>
      <c r="AM29">
        <f>SUMIF('Undo Transpose'!$A$2:$A$180,'aggregate ccm'!$B29,'Undo Transpose'!AM$2:AM$181)</f>
        <v>33</v>
      </c>
      <c r="AN29">
        <f>SUMIF('Undo Transpose'!$A$2:$A$180,'aggregate ccm'!$B29,'Undo Transpose'!AN$2:AN$181)</f>
        <v>17.558827756127798</v>
      </c>
      <c r="AO29">
        <f>SUMIF('Undo Transpose'!$A$2:$A$180,'aggregate ccm'!$B29,'Undo Transpose'!AO$2:AO$181)</f>
        <v>49.295354381642824</v>
      </c>
      <c r="AP29">
        <f>SUMIF('Undo Transpose'!$A$2:$A$180,'aggregate ccm'!$B29,'Undo Transpose'!AP$2:AP$181)</f>
        <v>14</v>
      </c>
      <c r="AQ29">
        <f>SUMIF('Undo Transpose'!$A$2:$A$180,'aggregate ccm'!$B29,'Undo Transpose'!AQ$2:AQ$181)</f>
        <v>38</v>
      </c>
      <c r="AR29">
        <f>SUMIF('Undo Transpose'!$A$2:$A$180,'aggregate ccm'!$B29,'Undo Transpose'!AR$2:AR$181)</f>
        <v>12</v>
      </c>
      <c r="AS29">
        <f>SUMIF('Undo Transpose'!$A$2:$A$180,'aggregate ccm'!$B29,'Undo Transpose'!AS$2:AS$181)</f>
        <v>1235</v>
      </c>
      <c r="AT29">
        <f>SUMIF('Undo Transpose'!$A$2:$A$180,'aggregate ccm'!$B29,'Undo Transpose'!AT$2:AT$181)</f>
        <v>32</v>
      </c>
      <c r="AU29">
        <f>SUMIF('Undo Transpose'!$A$2:$A$180,'aggregate ccm'!$B29,'Undo Transpose'!AU$2:AU$181)</f>
        <v>182</v>
      </c>
      <c r="AV29">
        <f>SUMIF('Undo Transpose'!$A$2:$A$180,'aggregate ccm'!$B29,'Undo Transpose'!AV$2:AV$181)</f>
        <v>31</v>
      </c>
      <c r="AW29">
        <f>SUMIF('Undo Transpose'!$A$2:$A$180,'aggregate ccm'!$B29,'Undo Transpose'!AW$2:AW$181)</f>
        <v>83</v>
      </c>
      <c r="AX29">
        <f>SUMIF('Undo Transpose'!$A$2:$A$180,'aggregate ccm'!$B29,'Undo Transpose'!AX$2:AX$181)</f>
        <v>50</v>
      </c>
      <c r="AY29">
        <f>SUMIF('Undo Transpose'!$A$2:$A$180,'aggregate ccm'!$B29,'Undo Transpose'!AY$2:AY$181)</f>
        <v>19</v>
      </c>
      <c r="AZ29">
        <f>SUMIF('Undo Transpose'!$A$2:$A$180,'aggregate ccm'!$B29,'Undo Transpose'!AZ$2:AZ$181)</f>
        <v>232</v>
      </c>
      <c r="BA29">
        <f>SUMIF('Undo Transpose'!$A$2:$A$180,'aggregate ccm'!$B29,'Undo Transpose'!BA$2:BA$181)</f>
        <v>35</v>
      </c>
      <c r="BB29">
        <f>SUMIF('Undo Transpose'!$A$2:$A$180,'aggregate ccm'!$B29,'Undo Transpose'!BB$2:BB$181)</f>
        <v>104</v>
      </c>
      <c r="BC29">
        <f>SUMIF('Undo Transpose'!$A$2:$A$180,'aggregate ccm'!$B29,'Undo Transpose'!BC$2:BC$181)</f>
        <v>139</v>
      </c>
      <c r="BD29">
        <f>SUMIF('Undo Transpose'!$A$2:$A$180,'aggregate ccm'!$B29,'Undo Transpose'!BD$2:BD$181)</f>
        <v>272</v>
      </c>
      <c r="BE29">
        <f>SUMIF('Undo Transpose'!$A$2:$A$180,'aggregate ccm'!$B29,'Undo Transpose'!BE$2:BE$181)</f>
        <v>53</v>
      </c>
      <c r="BF29">
        <f>SUMIF('Undo Transpose'!$A$2:$A$180,'aggregate ccm'!$B29,'Undo Transpose'!BF$2:BF$181)</f>
        <v>249</v>
      </c>
      <c r="BG29">
        <f>SUMIF('Undo Transpose'!$A$2:$A$180,'aggregate ccm'!$B29,'Undo Transpose'!BG$2:BG$181)</f>
        <v>59</v>
      </c>
      <c r="BH29">
        <f>SUMIF('Undo Transpose'!$A$2:$A$180,'aggregate ccm'!$B29,'Undo Transpose'!BH$2:BH$181)</f>
        <v>249</v>
      </c>
      <c r="BI29">
        <f>SUMIF('Undo Transpose'!$A$2:$A$180,'aggregate ccm'!$B29,'Undo Transpose'!BI$2:BI$181)</f>
        <v>102</v>
      </c>
      <c r="BJ29">
        <f>SUMIF('Undo Transpose'!$A$2:$A$180,'aggregate ccm'!$B29,'Undo Transpose'!BJ$2:BJ$181)</f>
        <v>8</v>
      </c>
      <c r="BK29">
        <f>SUMIF('Undo Transpose'!$A$2:$A$180,'aggregate ccm'!$B29,'Undo Transpose'!BK$2:BK$181)</f>
        <v>13</v>
      </c>
      <c r="BL29">
        <f>SUMIF('Undo Transpose'!$A$2:$A$180,'aggregate ccm'!$B29,'Undo Transpose'!BL$2:BL$181)</f>
        <v>75</v>
      </c>
      <c r="BM29">
        <f>SUMIF('Undo Transpose'!$A$2:$A$180,'aggregate ccm'!$B29,'Undo Transpose'!BM$2:BM$181)</f>
        <v>39</v>
      </c>
      <c r="BN29">
        <f>SUMIF('Undo Transpose'!$A$2:$A$180,'aggregate ccm'!$B29,'Undo Transpose'!BN$2:BN$181)</f>
        <v>14</v>
      </c>
      <c r="BO29">
        <f>SUMIF('Undo Transpose'!$A$2:$A$180,'aggregate ccm'!$B29,'Undo Transpose'!BO$2:BO$181)</f>
        <v>2</v>
      </c>
      <c r="BP29">
        <f>SUMIF('Undo Transpose'!$A$2:$A$180,'aggregate ccm'!$B29,'Undo Transpose'!BP$2:BP$181)</f>
        <v>10</v>
      </c>
      <c r="BQ29">
        <f>SUMIF('Undo Transpose'!$A$2:$A$180,'aggregate ccm'!$B29,'Undo Transpose'!BQ$2:BQ$181)</f>
        <v>3</v>
      </c>
      <c r="BR29">
        <f>SUMIF('Undo Transpose'!$A$2:$A$180,'aggregate ccm'!$B29,'Undo Transpose'!BR$2:BR$181)</f>
        <v>39</v>
      </c>
      <c r="BS29">
        <f>SUMIF('Undo Transpose'!$A$2:$A$180,'aggregate ccm'!$B29,'Undo Transpose'!BS$2:BS$181)</f>
        <v>288</v>
      </c>
      <c r="BT29">
        <f>SUMIF('Undo Transpose'!$A$2:$A$180,'aggregate ccm'!$B29,'Undo Transpose'!BT$2:BT$181)</f>
        <v>6.4619777202821194</v>
      </c>
      <c r="BU29">
        <f>SUMIF('Undo Transpose'!$A$2:$A$180,'aggregate ccm'!$B29,'Undo Transpose'!BU$2:BU$181)</f>
        <v>0.5380222797178803</v>
      </c>
      <c r="BV29">
        <f>SUMIF('Undo Transpose'!$A$2:$A$180,'aggregate ccm'!$B29,'Undo Transpose'!BV$2:BV$181)</f>
        <v>56.809416068556153</v>
      </c>
      <c r="BW29">
        <f>SUMIF('Undo Transpose'!$A$2:$A$180,'aggregate ccm'!$B29,'Undo Transpose'!BW$2:BW$181)</f>
        <v>6.9024359481334052</v>
      </c>
      <c r="BX29">
        <f>SUMIF('Undo Transpose'!$A$2:$A$180,'aggregate ccm'!$B29,'Undo Transpose'!BX$2:BX$181)</f>
        <v>229.28814798331047</v>
      </c>
      <c r="BY29">
        <f>SUMIF('Undo Transpose'!$A$2:$A$180,'aggregate ccm'!$B29,'Undo Transpose'!BY$2:BY$181)</f>
        <v>42.913930568331025</v>
      </c>
      <c r="BZ29">
        <f>SUMIF('Undo Transpose'!$A$2:$A$180,'aggregate ccm'!$B29,'Undo Transpose'!BZ$2:BZ$181)</f>
        <v>24.273798975990836</v>
      </c>
      <c r="CA29">
        <f>SUMIF('Undo Transpose'!$A$2:$A$180,'aggregate ccm'!$B29,'Undo Transpose'!CA$2:CA$181)</f>
        <v>51</v>
      </c>
      <c r="CB29">
        <f>SUMIF('Undo Transpose'!$A$2:$A$180,'aggregate ccm'!$B29,'Undo Transpose'!CB$2:CB$181)</f>
        <v>515</v>
      </c>
      <c r="CC29">
        <f>SUMIF('Undo Transpose'!$A$2:$A$180,'aggregate ccm'!$B29,'Undo Transpose'!CC$2:CC$181)</f>
        <v>149</v>
      </c>
      <c r="CD29">
        <f>SUMIF('Undo Transpose'!$A$2:$A$180,'aggregate ccm'!$B29,'Undo Transpose'!CD$2:CD$181)</f>
        <v>17.171986767196014</v>
      </c>
      <c r="CE29">
        <f>SUMIF('Undo Transpose'!$A$2:$A$180,'aggregate ccm'!$B29,'Undo Transpose'!CE$2:CE$181)</f>
        <v>164.27418034683188</v>
      </c>
      <c r="CF29">
        <f>SUMIF('Undo Transpose'!$A$2:$A$180,'aggregate ccm'!$B29,'Undo Transpose'!CF$2:CF$181)</f>
        <v>16.74625355898592</v>
      </c>
      <c r="CG29">
        <f>SUMIF('Undo Transpose'!$A$2:$A$180,'aggregate ccm'!$B29,'Undo Transpose'!CG$2:CG$181)</f>
        <v>85.553832885972128</v>
      </c>
      <c r="CH29">
        <f>SUMIF('Undo Transpose'!$A$2:$A$180,'aggregate ccm'!$B29,'Undo Transpose'!CH$2:CH$181)</f>
        <v>26.253746441014087</v>
      </c>
      <c r="CI29">
        <f>SUMIF('Undo Transpose'!$A$2:$A$180,'aggregate ccm'!$B29,'Undo Transpose'!CI$2:CI$181)</f>
        <v>352</v>
      </c>
      <c r="CJ29">
        <f>SUMIF('Undo Transpose'!$A$2:$A$180,'aggregate ccm'!$B29,'Undo Transpose'!CJ$2:CJ$181)</f>
        <v>58</v>
      </c>
      <c r="CL29" s="74">
        <f t="shared" si="0"/>
        <v>15329.000000000002</v>
      </c>
    </row>
    <row r="30" spans="1:91">
      <c r="B30" t="s">
        <v>642</v>
      </c>
      <c r="C30">
        <f>SUMIF('Undo Transpose'!$A$2:$A$180,'aggregate ccm'!$B30,'Undo Transpose'!C$2:C$181)</f>
        <v>0</v>
      </c>
      <c r="D30">
        <f>SUMIF('Undo Transpose'!$A$2:$A$180,'aggregate ccm'!$B30,'Undo Transpose'!D$2:D$181)</f>
        <v>0</v>
      </c>
      <c r="E30">
        <f>SUMIF('Undo Transpose'!$A$2:$A$180,'aggregate ccm'!$B30,'Undo Transpose'!E$2:E$181)</f>
        <v>0</v>
      </c>
      <c r="F30">
        <f>SUMIF('Undo Transpose'!$A$2:$A$180,'aggregate ccm'!$B30,'Undo Transpose'!F$2:F$181)</f>
        <v>0</v>
      </c>
      <c r="G30">
        <f>SUMIF('Undo Transpose'!$A$2:$A$180,'aggregate ccm'!$B30,'Undo Transpose'!G$2:G$181)</f>
        <v>0</v>
      </c>
      <c r="H30">
        <f>SUMIF('Undo Transpose'!$A$2:$A$180,'aggregate ccm'!$B30,'Undo Transpose'!H$2:H$181)</f>
        <v>0</v>
      </c>
      <c r="I30">
        <f>SUMIF('Undo Transpose'!$A$2:$A$180,'aggregate ccm'!$B30,'Undo Transpose'!I$2:I$181)</f>
        <v>0</v>
      </c>
      <c r="J30">
        <f>SUMIF('Undo Transpose'!$A$2:$A$180,'aggregate ccm'!$B30,'Undo Transpose'!J$2:J$181)</f>
        <v>0</v>
      </c>
      <c r="K30">
        <f>SUMIF('Undo Transpose'!$A$2:$A$180,'aggregate ccm'!$B30,'Undo Transpose'!K$2:K$181)</f>
        <v>0</v>
      </c>
      <c r="L30">
        <f>SUMIF('Undo Transpose'!$A$2:$A$180,'aggregate ccm'!$B30,'Undo Transpose'!L$2:L$181)</f>
        <v>0</v>
      </c>
      <c r="M30">
        <f>SUMIF('Undo Transpose'!$A$2:$A$180,'aggregate ccm'!$B30,'Undo Transpose'!M$2:M$181)</f>
        <v>0</v>
      </c>
      <c r="N30">
        <f>SUMIF('Undo Transpose'!$A$2:$A$180,'aggregate ccm'!$B30,'Undo Transpose'!N$2:N$181)</f>
        <v>0</v>
      </c>
      <c r="O30">
        <f>SUMIF('Undo Transpose'!$A$2:$A$180,'aggregate ccm'!$B30,'Undo Transpose'!O$2:O$181)</f>
        <v>0</v>
      </c>
      <c r="P30">
        <f>SUMIF('Undo Transpose'!$A$2:$A$180,'aggregate ccm'!$B30,'Undo Transpose'!P$2:P$181)</f>
        <v>0</v>
      </c>
      <c r="Q30">
        <f>SUMIF('Undo Transpose'!$A$2:$A$180,'aggregate ccm'!$B30,'Undo Transpose'!Q$2:Q$181)</f>
        <v>0</v>
      </c>
      <c r="R30">
        <f>SUMIF('Undo Transpose'!$A$2:$A$180,'aggregate ccm'!$B30,'Undo Transpose'!R$2:R$181)</f>
        <v>0</v>
      </c>
      <c r="S30">
        <f>SUMIF('Undo Transpose'!$A$2:$A$180,'aggregate ccm'!$B30,'Undo Transpose'!S$2:S$181)</f>
        <v>0</v>
      </c>
      <c r="T30">
        <f>SUMIF('Undo Transpose'!$A$2:$A$180,'aggregate ccm'!$B30,'Undo Transpose'!T$2:T$181)</f>
        <v>0</v>
      </c>
      <c r="U30">
        <f>SUMIF('Undo Transpose'!$A$2:$A$180,'aggregate ccm'!$B30,'Undo Transpose'!U$2:U$181)</f>
        <v>0</v>
      </c>
      <c r="V30">
        <f>SUMIF('Undo Transpose'!$A$2:$A$180,'aggregate ccm'!$B30,'Undo Transpose'!V$2:V$181)</f>
        <v>0</v>
      </c>
      <c r="W30">
        <f>SUMIF('Undo Transpose'!$A$2:$A$180,'aggregate ccm'!$B30,'Undo Transpose'!W$2:W$181)</f>
        <v>0</v>
      </c>
      <c r="X30">
        <f>SUMIF('Undo Transpose'!$A$2:$A$180,'aggregate ccm'!$B30,'Undo Transpose'!X$2:X$181)</f>
        <v>0</v>
      </c>
      <c r="Y30">
        <f>SUMIF('Undo Transpose'!$A$2:$A$180,'aggregate ccm'!$B30,'Undo Transpose'!Y$2:Y$181)</f>
        <v>0</v>
      </c>
      <c r="Z30">
        <f>SUMIF('Undo Transpose'!$A$2:$A$180,'aggregate ccm'!$B30,'Undo Transpose'!Z$2:Z$181)</f>
        <v>0</v>
      </c>
      <c r="AA30">
        <f>SUMIF('Undo Transpose'!$A$2:$A$180,'aggregate ccm'!$B30,'Undo Transpose'!AA$2:AA$181)</f>
        <v>0</v>
      </c>
      <c r="AB30">
        <f>SUMIF('Undo Transpose'!$A$2:$A$180,'aggregate ccm'!$B30,'Undo Transpose'!AB$2:AB$181)</f>
        <v>0</v>
      </c>
      <c r="AC30">
        <f>SUMIF('Undo Transpose'!$A$2:$A$180,'aggregate ccm'!$B30,'Undo Transpose'!AC$2:AC$181)</f>
        <v>0</v>
      </c>
      <c r="AD30">
        <f>SUMIF('Undo Transpose'!$A$2:$A$180,'aggregate ccm'!$B30,'Undo Transpose'!AD$2:AD$181)</f>
        <v>0</v>
      </c>
      <c r="AE30">
        <f>SUMIF('Undo Transpose'!$A$2:$A$180,'aggregate ccm'!$B30,'Undo Transpose'!AE$2:AE$181)</f>
        <v>0</v>
      </c>
      <c r="AF30">
        <f>SUMIF('Undo Transpose'!$A$2:$A$180,'aggregate ccm'!$B30,'Undo Transpose'!AF$2:AF$181)</f>
        <v>0</v>
      </c>
      <c r="AG30">
        <f>SUMIF('Undo Transpose'!$A$2:$A$180,'aggregate ccm'!$B30,'Undo Transpose'!AG$2:AG$181)</f>
        <v>0</v>
      </c>
      <c r="AH30">
        <f>SUMIF('Undo Transpose'!$A$2:$A$180,'aggregate ccm'!$B30,'Undo Transpose'!AH$2:AH$181)</f>
        <v>0</v>
      </c>
      <c r="AI30">
        <f>SUMIF('Undo Transpose'!$A$2:$A$180,'aggregate ccm'!$B30,'Undo Transpose'!AI$2:AI$181)</f>
        <v>0</v>
      </c>
      <c r="AJ30">
        <f>SUMIF('Undo Transpose'!$A$2:$A$180,'aggregate ccm'!$B30,'Undo Transpose'!AJ$2:AJ$181)</f>
        <v>0</v>
      </c>
      <c r="AK30">
        <f>SUMIF('Undo Transpose'!$A$2:$A$180,'aggregate ccm'!$B30,'Undo Transpose'!AK$2:AK$181)</f>
        <v>0</v>
      </c>
      <c r="AL30">
        <f>SUMIF('Undo Transpose'!$A$2:$A$180,'aggregate ccm'!$B30,'Undo Transpose'!AL$2:AL$181)</f>
        <v>0</v>
      </c>
      <c r="AM30">
        <f>SUMIF('Undo Transpose'!$A$2:$A$180,'aggregate ccm'!$B30,'Undo Transpose'!AM$2:AM$181)</f>
        <v>0</v>
      </c>
      <c r="AN30">
        <f>SUMIF('Undo Transpose'!$A$2:$A$180,'aggregate ccm'!$B30,'Undo Transpose'!AN$2:AN$181)</f>
        <v>0</v>
      </c>
      <c r="AO30">
        <f>SUMIF('Undo Transpose'!$A$2:$A$180,'aggregate ccm'!$B30,'Undo Transpose'!AO$2:AO$181)</f>
        <v>0</v>
      </c>
      <c r="AP30">
        <f>SUMIF('Undo Transpose'!$A$2:$A$180,'aggregate ccm'!$B30,'Undo Transpose'!AP$2:AP$181)</f>
        <v>0</v>
      </c>
      <c r="AQ30">
        <f>SUMIF('Undo Transpose'!$A$2:$A$180,'aggregate ccm'!$B30,'Undo Transpose'!AQ$2:AQ$181)</f>
        <v>0</v>
      </c>
      <c r="AR30">
        <f>SUMIF('Undo Transpose'!$A$2:$A$180,'aggregate ccm'!$B30,'Undo Transpose'!AR$2:AR$181)</f>
        <v>0</v>
      </c>
      <c r="AS30">
        <f>SUMIF('Undo Transpose'!$A$2:$A$180,'aggregate ccm'!$B30,'Undo Transpose'!AS$2:AS$181)</f>
        <v>0</v>
      </c>
      <c r="AT30">
        <f>SUMIF('Undo Transpose'!$A$2:$A$180,'aggregate ccm'!$B30,'Undo Transpose'!AT$2:AT$181)</f>
        <v>0</v>
      </c>
      <c r="AU30">
        <f>SUMIF('Undo Transpose'!$A$2:$A$180,'aggregate ccm'!$B30,'Undo Transpose'!AU$2:AU$181)</f>
        <v>0</v>
      </c>
      <c r="AV30">
        <f>SUMIF('Undo Transpose'!$A$2:$A$180,'aggregate ccm'!$B30,'Undo Transpose'!AV$2:AV$181)</f>
        <v>0</v>
      </c>
      <c r="AW30">
        <f>SUMIF('Undo Transpose'!$A$2:$A$180,'aggregate ccm'!$B30,'Undo Transpose'!AW$2:AW$181)</f>
        <v>0</v>
      </c>
      <c r="AX30">
        <f>SUMIF('Undo Transpose'!$A$2:$A$180,'aggregate ccm'!$B30,'Undo Transpose'!AX$2:AX$181)</f>
        <v>0</v>
      </c>
      <c r="AY30">
        <f>SUMIF('Undo Transpose'!$A$2:$A$180,'aggregate ccm'!$B30,'Undo Transpose'!AY$2:AY$181)</f>
        <v>0</v>
      </c>
      <c r="AZ30">
        <f>SUMIF('Undo Transpose'!$A$2:$A$180,'aggregate ccm'!$B30,'Undo Transpose'!AZ$2:AZ$181)</f>
        <v>0</v>
      </c>
      <c r="BA30">
        <f>SUMIF('Undo Transpose'!$A$2:$A$180,'aggregate ccm'!$B30,'Undo Transpose'!BA$2:BA$181)</f>
        <v>0</v>
      </c>
      <c r="BB30">
        <f>SUMIF('Undo Transpose'!$A$2:$A$180,'aggregate ccm'!$B30,'Undo Transpose'!BB$2:BB$181)</f>
        <v>0</v>
      </c>
      <c r="BC30">
        <f>SUMIF('Undo Transpose'!$A$2:$A$180,'aggregate ccm'!$B30,'Undo Transpose'!BC$2:BC$181)</f>
        <v>0</v>
      </c>
      <c r="BD30">
        <f>SUMIF('Undo Transpose'!$A$2:$A$180,'aggregate ccm'!$B30,'Undo Transpose'!BD$2:BD$181)</f>
        <v>0</v>
      </c>
      <c r="BE30">
        <f>SUMIF('Undo Transpose'!$A$2:$A$180,'aggregate ccm'!$B30,'Undo Transpose'!BE$2:BE$181)</f>
        <v>0</v>
      </c>
      <c r="BF30">
        <f>SUMIF('Undo Transpose'!$A$2:$A$180,'aggregate ccm'!$B30,'Undo Transpose'!BF$2:BF$181)</f>
        <v>0</v>
      </c>
      <c r="BG30">
        <f>SUMIF('Undo Transpose'!$A$2:$A$180,'aggregate ccm'!$B30,'Undo Transpose'!BG$2:BG$181)</f>
        <v>0</v>
      </c>
      <c r="BH30">
        <f>SUMIF('Undo Transpose'!$A$2:$A$180,'aggregate ccm'!$B30,'Undo Transpose'!BH$2:BH$181)</f>
        <v>0</v>
      </c>
      <c r="BI30">
        <f>SUMIF('Undo Transpose'!$A$2:$A$180,'aggregate ccm'!$B30,'Undo Transpose'!BI$2:BI$181)</f>
        <v>0</v>
      </c>
      <c r="BJ30">
        <f>SUMIF('Undo Transpose'!$A$2:$A$180,'aggregate ccm'!$B30,'Undo Transpose'!BJ$2:BJ$181)</f>
        <v>0</v>
      </c>
      <c r="BK30">
        <f>SUMIF('Undo Transpose'!$A$2:$A$180,'aggregate ccm'!$B30,'Undo Transpose'!BK$2:BK$181)</f>
        <v>0</v>
      </c>
      <c r="BL30">
        <f>SUMIF('Undo Transpose'!$A$2:$A$180,'aggregate ccm'!$B30,'Undo Transpose'!BL$2:BL$181)</f>
        <v>0</v>
      </c>
      <c r="BM30">
        <f>SUMIF('Undo Transpose'!$A$2:$A$180,'aggregate ccm'!$B30,'Undo Transpose'!BM$2:BM$181)</f>
        <v>0</v>
      </c>
      <c r="BN30">
        <f>SUMIF('Undo Transpose'!$A$2:$A$180,'aggregate ccm'!$B30,'Undo Transpose'!BN$2:BN$181)</f>
        <v>0</v>
      </c>
      <c r="BO30">
        <f>SUMIF('Undo Transpose'!$A$2:$A$180,'aggregate ccm'!$B30,'Undo Transpose'!BO$2:BO$181)</f>
        <v>0</v>
      </c>
      <c r="BP30">
        <f>SUMIF('Undo Transpose'!$A$2:$A$180,'aggregate ccm'!$B30,'Undo Transpose'!BP$2:BP$181)</f>
        <v>0</v>
      </c>
      <c r="BQ30">
        <f>SUMIF('Undo Transpose'!$A$2:$A$180,'aggregate ccm'!$B30,'Undo Transpose'!BQ$2:BQ$181)</f>
        <v>0</v>
      </c>
      <c r="BR30">
        <f>SUMIF('Undo Transpose'!$A$2:$A$180,'aggregate ccm'!$B30,'Undo Transpose'!BR$2:BR$181)</f>
        <v>0</v>
      </c>
      <c r="BS30">
        <f>SUMIF('Undo Transpose'!$A$2:$A$180,'aggregate ccm'!$B30,'Undo Transpose'!BS$2:BS$181)</f>
        <v>0</v>
      </c>
      <c r="BT30">
        <f>SUMIF('Undo Transpose'!$A$2:$A$180,'aggregate ccm'!$B30,'Undo Transpose'!BT$2:BT$181)</f>
        <v>0</v>
      </c>
      <c r="BU30">
        <f>SUMIF('Undo Transpose'!$A$2:$A$180,'aggregate ccm'!$B30,'Undo Transpose'!BU$2:BU$181)</f>
        <v>0</v>
      </c>
      <c r="BV30">
        <f>SUMIF('Undo Transpose'!$A$2:$A$180,'aggregate ccm'!$B30,'Undo Transpose'!BV$2:BV$181)</f>
        <v>0</v>
      </c>
      <c r="BW30">
        <f>SUMIF('Undo Transpose'!$A$2:$A$180,'aggregate ccm'!$B30,'Undo Transpose'!BW$2:BW$181)</f>
        <v>0</v>
      </c>
      <c r="BX30">
        <f>SUMIF('Undo Transpose'!$A$2:$A$180,'aggregate ccm'!$B30,'Undo Transpose'!BX$2:BX$181)</f>
        <v>0</v>
      </c>
      <c r="BY30">
        <f>SUMIF('Undo Transpose'!$A$2:$A$180,'aggregate ccm'!$B30,'Undo Transpose'!BY$2:BY$181)</f>
        <v>0</v>
      </c>
      <c r="BZ30">
        <f>SUMIF('Undo Transpose'!$A$2:$A$180,'aggregate ccm'!$B30,'Undo Transpose'!BZ$2:BZ$181)</f>
        <v>0</v>
      </c>
      <c r="CA30">
        <f>SUMIF('Undo Transpose'!$A$2:$A$180,'aggregate ccm'!$B30,'Undo Transpose'!CA$2:CA$181)</f>
        <v>0</v>
      </c>
      <c r="CB30">
        <f>SUMIF('Undo Transpose'!$A$2:$A$180,'aggregate ccm'!$B30,'Undo Transpose'!CB$2:CB$181)</f>
        <v>0</v>
      </c>
      <c r="CC30">
        <f>SUMIF('Undo Transpose'!$A$2:$A$180,'aggregate ccm'!$B30,'Undo Transpose'!CC$2:CC$181)</f>
        <v>0</v>
      </c>
      <c r="CD30">
        <f>SUMIF('Undo Transpose'!$A$2:$A$180,'aggregate ccm'!$B30,'Undo Transpose'!CD$2:CD$181)</f>
        <v>0</v>
      </c>
      <c r="CE30">
        <f>SUMIF('Undo Transpose'!$A$2:$A$180,'aggregate ccm'!$B30,'Undo Transpose'!CE$2:CE$181)</f>
        <v>0</v>
      </c>
      <c r="CF30">
        <f>SUMIF('Undo Transpose'!$A$2:$A$180,'aggregate ccm'!$B30,'Undo Transpose'!CF$2:CF$181)</f>
        <v>0</v>
      </c>
      <c r="CG30">
        <f>SUMIF('Undo Transpose'!$A$2:$A$180,'aggregate ccm'!$B30,'Undo Transpose'!CG$2:CG$181)</f>
        <v>0</v>
      </c>
      <c r="CH30">
        <f>SUMIF('Undo Transpose'!$A$2:$A$180,'aggregate ccm'!$B30,'Undo Transpose'!CH$2:CH$181)</f>
        <v>0</v>
      </c>
      <c r="CI30">
        <f>SUMIF('Undo Transpose'!$A$2:$A$180,'aggregate ccm'!$B30,'Undo Transpose'!CI$2:CI$181)</f>
        <v>0</v>
      </c>
      <c r="CJ30">
        <f>SUMIF('Undo Transpose'!$A$2:$A$180,'aggregate ccm'!$B30,'Undo Transpose'!CJ$2:CJ$181)</f>
        <v>0</v>
      </c>
      <c r="CL30" s="74">
        <f t="shared" si="0"/>
        <v>0</v>
      </c>
    </row>
    <row r="31" spans="1:91">
      <c r="B31" t="s">
        <v>640</v>
      </c>
      <c r="C31">
        <f>SUMIF('Undo Transpose'!$A$2:$A$180,'aggregate ccm'!$B31,'Undo Transpose'!C$2:C$181)</f>
        <v>0</v>
      </c>
      <c r="D31">
        <f>SUMIF('Undo Transpose'!$A$2:$A$180,'aggregate ccm'!$B31,'Undo Transpose'!D$2:D$181)</f>
        <v>0</v>
      </c>
      <c r="E31">
        <f>SUMIF('Undo Transpose'!$A$2:$A$180,'aggregate ccm'!$B31,'Undo Transpose'!E$2:E$181)</f>
        <v>0</v>
      </c>
      <c r="F31">
        <f>SUMIF('Undo Transpose'!$A$2:$A$180,'aggregate ccm'!$B31,'Undo Transpose'!F$2:F$181)</f>
        <v>0</v>
      </c>
      <c r="G31">
        <f>SUMIF('Undo Transpose'!$A$2:$A$180,'aggregate ccm'!$B31,'Undo Transpose'!G$2:G$181)</f>
        <v>0</v>
      </c>
      <c r="H31">
        <f>SUMIF('Undo Transpose'!$A$2:$A$180,'aggregate ccm'!$B31,'Undo Transpose'!H$2:H$181)</f>
        <v>0</v>
      </c>
      <c r="I31">
        <f>SUMIF('Undo Transpose'!$A$2:$A$180,'aggregate ccm'!$B31,'Undo Transpose'!I$2:I$181)</f>
        <v>0</v>
      </c>
      <c r="J31">
        <f>SUMIF('Undo Transpose'!$A$2:$A$180,'aggregate ccm'!$B31,'Undo Transpose'!J$2:J$181)</f>
        <v>0</v>
      </c>
      <c r="K31">
        <f>SUMIF('Undo Transpose'!$A$2:$A$180,'aggregate ccm'!$B31,'Undo Transpose'!K$2:K$181)</f>
        <v>0</v>
      </c>
      <c r="L31">
        <f>SUMIF('Undo Transpose'!$A$2:$A$180,'aggregate ccm'!$B31,'Undo Transpose'!L$2:L$181)</f>
        <v>0</v>
      </c>
      <c r="M31">
        <f>SUMIF('Undo Transpose'!$A$2:$A$180,'aggregate ccm'!$B31,'Undo Transpose'!M$2:M$181)</f>
        <v>0</v>
      </c>
      <c r="N31">
        <f>SUMIF('Undo Transpose'!$A$2:$A$180,'aggregate ccm'!$B31,'Undo Transpose'!N$2:N$181)</f>
        <v>0</v>
      </c>
      <c r="O31">
        <f>SUMIF('Undo Transpose'!$A$2:$A$180,'aggregate ccm'!$B31,'Undo Transpose'!O$2:O$181)</f>
        <v>0</v>
      </c>
      <c r="P31">
        <f>SUMIF('Undo Transpose'!$A$2:$A$180,'aggregate ccm'!$B31,'Undo Transpose'!P$2:P$181)</f>
        <v>0</v>
      </c>
      <c r="Q31">
        <f>SUMIF('Undo Transpose'!$A$2:$A$180,'aggregate ccm'!$B31,'Undo Transpose'!Q$2:Q$181)</f>
        <v>0</v>
      </c>
      <c r="R31">
        <f>SUMIF('Undo Transpose'!$A$2:$A$180,'aggregate ccm'!$B31,'Undo Transpose'!R$2:R$181)</f>
        <v>0</v>
      </c>
      <c r="S31">
        <f>SUMIF('Undo Transpose'!$A$2:$A$180,'aggregate ccm'!$B31,'Undo Transpose'!S$2:S$181)</f>
        <v>0</v>
      </c>
      <c r="T31">
        <f>SUMIF('Undo Transpose'!$A$2:$A$180,'aggregate ccm'!$B31,'Undo Transpose'!T$2:T$181)</f>
        <v>0</v>
      </c>
      <c r="U31">
        <f>SUMIF('Undo Transpose'!$A$2:$A$180,'aggregate ccm'!$B31,'Undo Transpose'!U$2:U$181)</f>
        <v>0</v>
      </c>
      <c r="V31">
        <f>SUMIF('Undo Transpose'!$A$2:$A$180,'aggregate ccm'!$B31,'Undo Transpose'!V$2:V$181)</f>
        <v>0</v>
      </c>
      <c r="W31">
        <f>SUMIF('Undo Transpose'!$A$2:$A$180,'aggregate ccm'!$B31,'Undo Transpose'!W$2:W$181)</f>
        <v>0</v>
      </c>
      <c r="X31">
        <f>SUMIF('Undo Transpose'!$A$2:$A$180,'aggregate ccm'!$B31,'Undo Transpose'!X$2:X$181)</f>
        <v>0</v>
      </c>
      <c r="Y31">
        <f>SUMIF('Undo Transpose'!$A$2:$A$180,'aggregate ccm'!$B31,'Undo Transpose'!Y$2:Y$181)</f>
        <v>0</v>
      </c>
      <c r="Z31">
        <f>SUMIF('Undo Transpose'!$A$2:$A$180,'aggregate ccm'!$B31,'Undo Transpose'!Z$2:Z$181)</f>
        <v>0</v>
      </c>
      <c r="AA31">
        <f>SUMIF('Undo Transpose'!$A$2:$A$180,'aggregate ccm'!$B31,'Undo Transpose'!AA$2:AA$181)</f>
        <v>0</v>
      </c>
      <c r="AB31">
        <f>SUMIF('Undo Transpose'!$A$2:$A$180,'aggregate ccm'!$B31,'Undo Transpose'!AB$2:AB$181)</f>
        <v>0</v>
      </c>
      <c r="AC31">
        <f>SUMIF('Undo Transpose'!$A$2:$A$180,'aggregate ccm'!$B31,'Undo Transpose'!AC$2:AC$181)</f>
        <v>0</v>
      </c>
      <c r="AD31">
        <f>SUMIF('Undo Transpose'!$A$2:$A$180,'aggregate ccm'!$B31,'Undo Transpose'!AD$2:AD$181)</f>
        <v>0</v>
      </c>
      <c r="AE31">
        <f>SUMIF('Undo Transpose'!$A$2:$A$180,'aggregate ccm'!$B31,'Undo Transpose'!AE$2:AE$181)</f>
        <v>0</v>
      </c>
      <c r="AF31">
        <f>SUMIF('Undo Transpose'!$A$2:$A$180,'aggregate ccm'!$B31,'Undo Transpose'!AF$2:AF$181)</f>
        <v>0</v>
      </c>
      <c r="AG31">
        <f>SUMIF('Undo Transpose'!$A$2:$A$180,'aggregate ccm'!$B31,'Undo Transpose'!AG$2:AG$181)</f>
        <v>0</v>
      </c>
      <c r="AH31">
        <f>SUMIF('Undo Transpose'!$A$2:$A$180,'aggregate ccm'!$B31,'Undo Transpose'!AH$2:AH$181)</f>
        <v>0</v>
      </c>
      <c r="AI31">
        <f>SUMIF('Undo Transpose'!$A$2:$A$180,'aggregate ccm'!$B31,'Undo Transpose'!AI$2:AI$181)</f>
        <v>0</v>
      </c>
      <c r="AJ31">
        <f>SUMIF('Undo Transpose'!$A$2:$A$180,'aggregate ccm'!$B31,'Undo Transpose'!AJ$2:AJ$181)</f>
        <v>0</v>
      </c>
      <c r="AK31">
        <f>SUMIF('Undo Transpose'!$A$2:$A$180,'aggregate ccm'!$B31,'Undo Transpose'!AK$2:AK$181)</f>
        <v>0</v>
      </c>
      <c r="AL31">
        <f>SUMIF('Undo Transpose'!$A$2:$A$180,'aggregate ccm'!$B31,'Undo Transpose'!AL$2:AL$181)</f>
        <v>0</v>
      </c>
      <c r="AM31">
        <f>SUMIF('Undo Transpose'!$A$2:$A$180,'aggregate ccm'!$B31,'Undo Transpose'!AM$2:AM$181)</f>
        <v>0</v>
      </c>
      <c r="AN31">
        <f>SUMIF('Undo Transpose'!$A$2:$A$180,'aggregate ccm'!$B31,'Undo Transpose'!AN$2:AN$181)</f>
        <v>0</v>
      </c>
      <c r="AO31">
        <f>SUMIF('Undo Transpose'!$A$2:$A$180,'aggregate ccm'!$B31,'Undo Transpose'!AO$2:AO$181)</f>
        <v>0</v>
      </c>
      <c r="AP31">
        <f>SUMIF('Undo Transpose'!$A$2:$A$180,'aggregate ccm'!$B31,'Undo Transpose'!AP$2:AP$181)</f>
        <v>0</v>
      </c>
      <c r="AQ31">
        <f>SUMIF('Undo Transpose'!$A$2:$A$180,'aggregate ccm'!$B31,'Undo Transpose'!AQ$2:AQ$181)</f>
        <v>0</v>
      </c>
      <c r="AR31">
        <f>SUMIF('Undo Transpose'!$A$2:$A$180,'aggregate ccm'!$B31,'Undo Transpose'!AR$2:AR$181)</f>
        <v>0</v>
      </c>
      <c r="AS31">
        <f>SUMIF('Undo Transpose'!$A$2:$A$180,'aggregate ccm'!$B31,'Undo Transpose'!AS$2:AS$181)</f>
        <v>0</v>
      </c>
      <c r="AT31">
        <f>SUMIF('Undo Transpose'!$A$2:$A$180,'aggregate ccm'!$B31,'Undo Transpose'!AT$2:AT$181)</f>
        <v>0</v>
      </c>
      <c r="AU31">
        <f>SUMIF('Undo Transpose'!$A$2:$A$180,'aggregate ccm'!$B31,'Undo Transpose'!AU$2:AU$181)</f>
        <v>0</v>
      </c>
      <c r="AV31">
        <f>SUMIF('Undo Transpose'!$A$2:$A$180,'aggregate ccm'!$B31,'Undo Transpose'!AV$2:AV$181)</f>
        <v>0</v>
      </c>
      <c r="AW31">
        <f>SUMIF('Undo Transpose'!$A$2:$A$180,'aggregate ccm'!$B31,'Undo Transpose'!AW$2:AW$181)</f>
        <v>0</v>
      </c>
      <c r="AX31">
        <f>SUMIF('Undo Transpose'!$A$2:$A$180,'aggregate ccm'!$B31,'Undo Transpose'!AX$2:AX$181)</f>
        <v>0</v>
      </c>
      <c r="AY31">
        <f>SUMIF('Undo Transpose'!$A$2:$A$180,'aggregate ccm'!$B31,'Undo Transpose'!AY$2:AY$181)</f>
        <v>0</v>
      </c>
      <c r="AZ31">
        <f>SUMIF('Undo Transpose'!$A$2:$A$180,'aggregate ccm'!$B31,'Undo Transpose'!AZ$2:AZ$181)</f>
        <v>0</v>
      </c>
      <c r="BA31">
        <f>SUMIF('Undo Transpose'!$A$2:$A$180,'aggregate ccm'!$B31,'Undo Transpose'!BA$2:BA$181)</f>
        <v>0</v>
      </c>
      <c r="BB31">
        <f>SUMIF('Undo Transpose'!$A$2:$A$180,'aggregate ccm'!$B31,'Undo Transpose'!BB$2:BB$181)</f>
        <v>0</v>
      </c>
      <c r="BC31">
        <f>SUMIF('Undo Transpose'!$A$2:$A$180,'aggregate ccm'!$B31,'Undo Transpose'!BC$2:BC$181)</f>
        <v>0</v>
      </c>
      <c r="BD31">
        <f>SUMIF('Undo Transpose'!$A$2:$A$180,'aggregate ccm'!$B31,'Undo Transpose'!BD$2:BD$181)</f>
        <v>0</v>
      </c>
      <c r="BE31">
        <f>SUMIF('Undo Transpose'!$A$2:$A$180,'aggregate ccm'!$B31,'Undo Transpose'!BE$2:BE$181)</f>
        <v>0</v>
      </c>
      <c r="BF31">
        <f>SUMIF('Undo Transpose'!$A$2:$A$180,'aggregate ccm'!$B31,'Undo Transpose'!BF$2:BF$181)</f>
        <v>0</v>
      </c>
      <c r="BG31">
        <f>SUMIF('Undo Transpose'!$A$2:$A$180,'aggregate ccm'!$B31,'Undo Transpose'!BG$2:BG$181)</f>
        <v>0</v>
      </c>
      <c r="BH31">
        <f>SUMIF('Undo Transpose'!$A$2:$A$180,'aggregate ccm'!$B31,'Undo Transpose'!BH$2:BH$181)</f>
        <v>0</v>
      </c>
      <c r="BI31">
        <f>SUMIF('Undo Transpose'!$A$2:$A$180,'aggregate ccm'!$B31,'Undo Transpose'!BI$2:BI$181)</f>
        <v>0</v>
      </c>
      <c r="BJ31">
        <f>SUMIF('Undo Transpose'!$A$2:$A$180,'aggregate ccm'!$B31,'Undo Transpose'!BJ$2:BJ$181)</f>
        <v>0</v>
      </c>
      <c r="BK31">
        <f>SUMIF('Undo Transpose'!$A$2:$A$180,'aggregate ccm'!$B31,'Undo Transpose'!BK$2:BK$181)</f>
        <v>0</v>
      </c>
      <c r="BL31">
        <f>SUMIF('Undo Transpose'!$A$2:$A$180,'aggregate ccm'!$B31,'Undo Transpose'!BL$2:BL$181)</f>
        <v>0</v>
      </c>
      <c r="BM31">
        <f>SUMIF('Undo Transpose'!$A$2:$A$180,'aggregate ccm'!$B31,'Undo Transpose'!BM$2:BM$181)</f>
        <v>0</v>
      </c>
      <c r="BN31">
        <f>SUMIF('Undo Transpose'!$A$2:$A$180,'aggregate ccm'!$B31,'Undo Transpose'!BN$2:BN$181)</f>
        <v>0</v>
      </c>
      <c r="BO31">
        <f>SUMIF('Undo Transpose'!$A$2:$A$180,'aggregate ccm'!$B31,'Undo Transpose'!BO$2:BO$181)</f>
        <v>0</v>
      </c>
      <c r="BP31">
        <f>SUMIF('Undo Transpose'!$A$2:$A$180,'aggregate ccm'!$B31,'Undo Transpose'!BP$2:BP$181)</f>
        <v>0</v>
      </c>
      <c r="BQ31">
        <f>SUMIF('Undo Transpose'!$A$2:$A$180,'aggregate ccm'!$B31,'Undo Transpose'!BQ$2:BQ$181)</f>
        <v>0</v>
      </c>
      <c r="BR31">
        <f>SUMIF('Undo Transpose'!$A$2:$A$180,'aggregate ccm'!$B31,'Undo Transpose'!BR$2:BR$181)</f>
        <v>0</v>
      </c>
      <c r="BS31">
        <f>SUMIF('Undo Transpose'!$A$2:$A$180,'aggregate ccm'!$B31,'Undo Transpose'!BS$2:BS$181)</f>
        <v>0</v>
      </c>
      <c r="BT31">
        <f>SUMIF('Undo Transpose'!$A$2:$A$180,'aggregate ccm'!$B31,'Undo Transpose'!BT$2:BT$181)</f>
        <v>0</v>
      </c>
      <c r="BU31">
        <f>SUMIF('Undo Transpose'!$A$2:$A$180,'aggregate ccm'!$B31,'Undo Transpose'!BU$2:BU$181)</f>
        <v>0</v>
      </c>
      <c r="BV31">
        <f>SUMIF('Undo Transpose'!$A$2:$A$180,'aggregate ccm'!$B31,'Undo Transpose'!BV$2:BV$181)</f>
        <v>0</v>
      </c>
      <c r="BW31">
        <f>SUMIF('Undo Transpose'!$A$2:$A$180,'aggregate ccm'!$B31,'Undo Transpose'!BW$2:BW$181)</f>
        <v>0</v>
      </c>
      <c r="BX31">
        <f>SUMIF('Undo Transpose'!$A$2:$A$180,'aggregate ccm'!$B31,'Undo Transpose'!BX$2:BX$181)</f>
        <v>0</v>
      </c>
      <c r="BY31">
        <f>SUMIF('Undo Transpose'!$A$2:$A$180,'aggregate ccm'!$B31,'Undo Transpose'!BY$2:BY$181)</f>
        <v>0</v>
      </c>
      <c r="BZ31">
        <f>SUMIF('Undo Transpose'!$A$2:$A$180,'aggregate ccm'!$B31,'Undo Transpose'!BZ$2:BZ$181)</f>
        <v>0</v>
      </c>
      <c r="CA31">
        <f>SUMIF('Undo Transpose'!$A$2:$A$180,'aggregate ccm'!$B31,'Undo Transpose'!CA$2:CA$181)</f>
        <v>0</v>
      </c>
      <c r="CB31">
        <f>SUMIF('Undo Transpose'!$A$2:$A$180,'aggregate ccm'!$B31,'Undo Transpose'!CB$2:CB$181)</f>
        <v>0</v>
      </c>
      <c r="CC31">
        <f>SUMIF('Undo Transpose'!$A$2:$A$180,'aggregate ccm'!$B31,'Undo Transpose'!CC$2:CC$181)</f>
        <v>0</v>
      </c>
      <c r="CD31">
        <f>SUMIF('Undo Transpose'!$A$2:$A$180,'aggregate ccm'!$B31,'Undo Transpose'!CD$2:CD$181)</f>
        <v>0</v>
      </c>
      <c r="CE31">
        <f>SUMIF('Undo Transpose'!$A$2:$A$180,'aggregate ccm'!$B31,'Undo Transpose'!CE$2:CE$181)</f>
        <v>0</v>
      </c>
      <c r="CF31">
        <f>SUMIF('Undo Transpose'!$A$2:$A$180,'aggregate ccm'!$B31,'Undo Transpose'!CF$2:CF$181)</f>
        <v>0</v>
      </c>
      <c r="CG31">
        <f>SUMIF('Undo Transpose'!$A$2:$A$180,'aggregate ccm'!$B31,'Undo Transpose'!CG$2:CG$181)</f>
        <v>0</v>
      </c>
      <c r="CH31">
        <f>SUMIF('Undo Transpose'!$A$2:$A$180,'aggregate ccm'!$B31,'Undo Transpose'!CH$2:CH$181)</f>
        <v>0</v>
      </c>
      <c r="CI31">
        <f>SUMIF('Undo Transpose'!$A$2:$A$180,'aggregate ccm'!$B31,'Undo Transpose'!CI$2:CI$181)</f>
        <v>0</v>
      </c>
      <c r="CJ31">
        <f>SUMIF('Undo Transpose'!$A$2:$A$180,'aggregate ccm'!$B31,'Undo Transpose'!CJ$2:CJ$181)</f>
        <v>0</v>
      </c>
      <c r="CL31" s="74">
        <f t="shared" si="0"/>
        <v>0</v>
      </c>
    </row>
    <row r="32" spans="1:91">
      <c r="B32" t="s">
        <v>638</v>
      </c>
      <c r="C32">
        <f>SUMIF('Undo Transpose'!$A$2:$A$180,'aggregate ccm'!$B32,'Undo Transpose'!C$2:C$181)</f>
        <v>0</v>
      </c>
      <c r="D32">
        <f>SUMIF('Undo Transpose'!$A$2:$A$180,'aggregate ccm'!$B32,'Undo Transpose'!D$2:D$181)</f>
        <v>0</v>
      </c>
      <c r="E32">
        <f>SUMIF('Undo Transpose'!$A$2:$A$180,'aggregate ccm'!$B32,'Undo Transpose'!E$2:E$181)</f>
        <v>0</v>
      </c>
      <c r="F32">
        <f>SUMIF('Undo Transpose'!$A$2:$A$180,'aggregate ccm'!$B32,'Undo Transpose'!F$2:F$181)</f>
        <v>0</v>
      </c>
      <c r="G32">
        <f>SUMIF('Undo Transpose'!$A$2:$A$180,'aggregate ccm'!$B32,'Undo Transpose'!G$2:G$181)</f>
        <v>0</v>
      </c>
      <c r="H32">
        <f>SUMIF('Undo Transpose'!$A$2:$A$180,'aggregate ccm'!$B32,'Undo Transpose'!H$2:H$181)</f>
        <v>0</v>
      </c>
      <c r="I32">
        <f>SUMIF('Undo Transpose'!$A$2:$A$180,'aggregate ccm'!$B32,'Undo Transpose'!I$2:I$181)</f>
        <v>0</v>
      </c>
      <c r="J32">
        <f>SUMIF('Undo Transpose'!$A$2:$A$180,'aggregate ccm'!$B32,'Undo Transpose'!J$2:J$181)</f>
        <v>0</v>
      </c>
      <c r="K32">
        <f>SUMIF('Undo Transpose'!$A$2:$A$180,'aggregate ccm'!$B32,'Undo Transpose'!K$2:K$181)</f>
        <v>0</v>
      </c>
      <c r="L32">
        <f>SUMIF('Undo Transpose'!$A$2:$A$180,'aggregate ccm'!$B32,'Undo Transpose'!L$2:L$181)</f>
        <v>0</v>
      </c>
      <c r="M32">
        <f>SUMIF('Undo Transpose'!$A$2:$A$180,'aggregate ccm'!$B32,'Undo Transpose'!M$2:M$181)</f>
        <v>0</v>
      </c>
      <c r="N32">
        <f>SUMIF('Undo Transpose'!$A$2:$A$180,'aggregate ccm'!$B32,'Undo Transpose'!N$2:N$181)</f>
        <v>0</v>
      </c>
      <c r="O32">
        <f>SUMIF('Undo Transpose'!$A$2:$A$180,'aggregate ccm'!$B32,'Undo Transpose'!O$2:O$181)</f>
        <v>0</v>
      </c>
      <c r="P32">
        <f>SUMIF('Undo Transpose'!$A$2:$A$180,'aggregate ccm'!$B32,'Undo Transpose'!P$2:P$181)</f>
        <v>0</v>
      </c>
      <c r="Q32">
        <f>SUMIF('Undo Transpose'!$A$2:$A$180,'aggregate ccm'!$B32,'Undo Transpose'!Q$2:Q$181)</f>
        <v>0</v>
      </c>
      <c r="R32">
        <f>SUMIF('Undo Transpose'!$A$2:$A$180,'aggregate ccm'!$B32,'Undo Transpose'!R$2:R$181)</f>
        <v>0</v>
      </c>
      <c r="S32">
        <f>SUMIF('Undo Transpose'!$A$2:$A$180,'aggregate ccm'!$B32,'Undo Transpose'!S$2:S$181)</f>
        <v>0</v>
      </c>
      <c r="T32">
        <f>SUMIF('Undo Transpose'!$A$2:$A$180,'aggregate ccm'!$B32,'Undo Transpose'!T$2:T$181)</f>
        <v>0</v>
      </c>
      <c r="U32">
        <f>SUMIF('Undo Transpose'!$A$2:$A$180,'aggregate ccm'!$B32,'Undo Transpose'!U$2:U$181)</f>
        <v>0</v>
      </c>
      <c r="V32">
        <f>SUMIF('Undo Transpose'!$A$2:$A$180,'aggregate ccm'!$B32,'Undo Transpose'!V$2:V$181)</f>
        <v>0</v>
      </c>
      <c r="W32">
        <f>SUMIF('Undo Transpose'!$A$2:$A$180,'aggregate ccm'!$B32,'Undo Transpose'!W$2:W$181)</f>
        <v>0</v>
      </c>
      <c r="X32">
        <f>SUMIF('Undo Transpose'!$A$2:$A$180,'aggregate ccm'!$B32,'Undo Transpose'!X$2:X$181)</f>
        <v>0</v>
      </c>
      <c r="Y32">
        <f>SUMIF('Undo Transpose'!$A$2:$A$180,'aggregate ccm'!$B32,'Undo Transpose'!Y$2:Y$181)</f>
        <v>0</v>
      </c>
      <c r="Z32">
        <f>SUMIF('Undo Transpose'!$A$2:$A$180,'aggregate ccm'!$B32,'Undo Transpose'!Z$2:Z$181)</f>
        <v>0</v>
      </c>
      <c r="AA32">
        <f>SUMIF('Undo Transpose'!$A$2:$A$180,'aggregate ccm'!$B32,'Undo Transpose'!AA$2:AA$181)</f>
        <v>0</v>
      </c>
      <c r="AB32">
        <f>SUMIF('Undo Transpose'!$A$2:$A$180,'aggregate ccm'!$B32,'Undo Transpose'!AB$2:AB$181)</f>
        <v>0</v>
      </c>
      <c r="AC32">
        <f>SUMIF('Undo Transpose'!$A$2:$A$180,'aggregate ccm'!$B32,'Undo Transpose'!AC$2:AC$181)</f>
        <v>0</v>
      </c>
      <c r="AD32">
        <f>SUMIF('Undo Transpose'!$A$2:$A$180,'aggregate ccm'!$B32,'Undo Transpose'!AD$2:AD$181)</f>
        <v>0</v>
      </c>
      <c r="AE32">
        <f>SUMIF('Undo Transpose'!$A$2:$A$180,'aggregate ccm'!$B32,'Undo Transpose'!AE$2:AE$181)</f>
        <v>0</v>
      </c>
      <c r="AF32">
        <f>SUMIF('Undo Transpose'!$A$2:$A$180,'aggregate ccm'!$B32,'Undo Transpose'!AF$2:AF$181)</f>
        <v>0</v>
      </c>
      <c r="AG32">
        <f>SUMIF('Undo Transpose'!$A$2:$A$180,'aggregate ccm'!$B32,'Undo Transpose'!AG$2:AG$181)</f>
        <v>0</v>
      </c>
      <c r="AH32">
        <f>SUMIF('Undo Transpose'!$A$2:$A$180,'aggregate ccm'!$B32,'Undo Transpose'!AH$2:AH$181)</f>
        <v>0</v>
      </c>
      <c r="AI32">
        <f>SUMIF('Undo Transpose'!$A$2:$A$180,'aggregate ccm'!$B32,'Undo Transpose'!AI$2:AI$181)</f>
        <v>0</v>
      </c>
      <c r="AJ32">
        <f>SUMIF('Undo Transpose'!$A$2:$A$180,'aggregate ccm'!$B32,'Undo Transpose'!AJ$2:AJ$181)</f>
        <v>0</v>
      </c>
      <c r="AK32">
        <f>SUMIF('Undo Transpose'!$A$2:$A$180,'aggregate ccm'!$B32,'Undo Transpose'!AK$2:AK$181)</f>
        <v>0</v>
      </c>
      <c r="AL32">
        <f>SUMIF('Undo Transpose'!$A$2:$A$180,'aggregate ccm'!$B32,'Undo Transpose'!AL$2:AL$181)</f>
        <v>0</v>
      </c>
      <c r="AM32">
        <f>SUMIF('Undo Transpose'!$A$2:$A$180,'aggregate ccm'!$B32,'Undo Transpose'!AM$2:AM$181)</f>
        <v>0</v>
      </c>
      <c r="AN32">
        <f>SUMIF('Undo Transpose'!$A$2:$A$180,'aggregate ccm'!$B32,'Undo Transpose'!AN$2:AN$181)</f>
        <v>0</v>
      </c>
      <c r="AO32">
        <f>SUMIF('Undo Transpose'!$A$2:$A$180,'aggregate ccm'!$B32,'Undo Transpose'!AO$2:AO$181)</f>
        <v>0</v>
      </c>
      <c r="AP32">
        <f>SUMIF('Undo Transpose'!$A$2:$A$180,'aggregate ccm'!$B32,'Undo Transpose'!AP$2:AP$181)</f>
        <v>0</v>
      </c>
      <c r="AQ32">
        <f>SUMIF('Undo Transpose'!$A$2:$A$180,'aggregate ccm'!$B32,'Undo Transpose'!AQ$2:AQ$181)</f>
        <v>0</v>
      </c>
      <c r="AR32">
        <f>SUMIF('Undo Transpose'!$A$2:$A$180,'aggregate ccm'!$B32,'Undo Transpose'!AR$2:AR$181)</f>
        <v>0</v>
      </c>
      <c r="AS32">
        <f>SUMIF('Undo Transpose'!$A$2:$A$180,'aggregate ccm'!$B32,'Undo Transpose'!AS$2:AS$181)</f>
        <v>0</v>
      </c>
      <c r="AT32">
        <f>SUMIF('Undo Transpose'!$A$2:$A$180,'aggregate ccm'!$B32,'Undo Transpose'!AT$2:AT$181)</f>
        <v>0</v>
      </c>
      <c r="AU32">
        <f>SUMIF('Undo Transpose'!$A$2:$A$180,'aggregate ccm'!$B32,'Undo Transpose'!AU$2:AU$181)</f>
        <v>0</v>
      </c>
      <c r="AV32">
        <f>SUMIF('Undo Transpose'!$A$2:$A$180,'aggregate ccm'!$B32,'Undo Transpose'!AV$2:AV$181)</f>
        <v>0</v>
      </c>
      <c r="AW32">
        <f>SUMIF('Undo Transpose'!$A$2:$A$180,'aggregate ccm'!$B32,'Undo Transpose'!AW$2:AW$181)</f>
        <v>0</v>
      </c>
      <c r="AX32">
        <f>SUMIF('Undo Transpose'!$A$2:$A$180,'aggregate ccm'!$B32,'Undo Transpose'!AX$2:AX$181)</f>
        <v>0</v>
      </c>
      <c r="AY32">
        <f>SUMIF('Undo Transpose'!$A$2:$A$180,'aggregate ccm'!$B32,'Undo Transpose'!AY$2:AY$181)</f>
        <v>0</v>
      </c>
      <c r="AZ32">
        <f>SUMIF('Undo Transpose'!$A$2:$A$180,'aggregate ccm'!$B32,'Undo Transpose'!AZ$2:AZ$181)</f>
        <v>0</v>
      </c>
      <c r="BA32">
        <f>SUMIF('Undo Transpose'!$A$2:$A$180,'aggregate ccm'!$B32,'Undo Transpose'!BA$2:BA$181)</f>
        <v>0</v>
      </c>
      <c r="BB32">
        <f>SUMIF('Undo Transpose'!$A$2:$A$180,'aggregate ccm'!$B32,'Undo Transpose'!BB$2:BB$181)</f>
        <v>0</v>
      </c>
      <c r="BC32">
        <f>SUMIF('Undo Transpose'!$A$2:$A$180,'aggregate ccm'!$B32,'Undo Transpose'!BC$2:BC$181)</f>
        <v>0</v>
      </c>
      <c r="BD32">
        <f>SUMIF('Undo Transpose'!$A$2:$A$180,'aggregate ccm'!$B32,'Undo Transpose'!BD$2:BD$181)</f>
        <v>0</v>
      </c>
      <c r="BE32">
        <f>SUMIF('Undo Transpose'!$A$2:$A$180,'aggregate ccm'!$B32,'Undo Transpose'!BE$2:BE$181)</f>
        <v>0</v>
      </c>
      <c r="BF32">
        <f>SUMIF('Undo Transpose'!$A$2:$A$180,'aggregate ccm'!$B32,'Undo Transpose'!BF$2:BF$181)</f>
        <v>0</v>
      </c>
      <c r="BG32">
        <f>SUMIF('Undo Transpose'!$A$2:$A$180,'aggregate ccm'!$B32,'Undo Transpose'!BG$2:BG$181)</f>
        <v>0</v>
      </c>
      <c r="BH32">
        <f>SUMIF('Undo Transpose'!$A$2:$A$180,'aggregate ccm'!$B32,'Undo Transpose'!BH$2:BH$181)</f>
        <v>0</v>
      </c>
      <c r="BI32">
        <f>SUMIF('Undo Transpose'!$A$2:$A$180,'aggregate ccm'!$B32,'Undo Transpose'!BI$2:BI$181)</f>
        <v>0</v>
      </c>
      <c r="BJ32">
        <f>SUMIF('Undo Transpose'!$A$2:$A$180,'aggregate ccm'!$B32,'Undo Transpose'!BJ$2:BJ$181)</f>
        <v>0</v>
      </c>
      <c r="BK32">
        <f>SUMIF('Undo Transpose'!$A$2:$A$180,'aggregate ccm'!$B32,'Undo Transpose'!BK$2:BK$181)</f>
        <v>0</v>
      </c>
      <c r="BL32">
        <f>SUMIF('Undo Transpose'!$A$2:$A$180,'aggregate ccm'!$B32,'Undo Transpose'!BL$2:BL$181)</f>
        <v>0</v>
      </c>
      <c r="BM32">
        <f>SUMIF('Undo Transpose'!$A$2:$A$180,'aggregate ccm'!$B32,'Undo Transpose'!BM$2:BM$181)</f>
        <v>0</v>
      </c>
      <c r="BN32">
        <f>SUMIF('Undo Transpose'!$A$2:$A$180,'aggregate ccm'!$B32,'Undo Transpose'!BN$2:BN$181)</f>
        <v>0</v>
      </c>
      <c r="BO32">
        <f>SUMIF('Undo Transpose'!$A$2:$A$180,'aggregate ccm'!$B32,'Undo Transpose'!BO$2:BO$181)</f>
        <v>0</v>
      </c>
      <c r="BP32">
        <f>SUMIF('Undo Transpose'!$A$2:$A$180,'aggregate ccm'!$B32,'Undo Transpose'!BP$2:BP$181)</f>
        <v>0</v>
      </c>
      <c r="BQ32">
        <f>SUMIF('Undo Transpose'!$A$2:$A$180,'aggregate ccm'!$B32,'Undo Transpose'!BQ$2:BQ$181)</f>
        <v>0</v>
      </c>
      <c r="BR32">
        <f>SUMIF('Undo Transpose'!$A$2:$A$180,'aggregate ccm'!$B32,'Undo Transpose'!BR$2:BR$181)</f>
        <v>0</v>
      </c>
      <c r="BS32">
        <f>SUMIF('Undo Transpose'!$A$2:$A$180,'aggregate ccm'!$B32,'Undo Transpose'!BS$2:BS$181)</f>
        <v>0</v>
      </c>
      <c r="BT32">
        <f>SUMIF('Undo Transpose'!$A$2:$A$180,'aggregate ccm'!$B32,'Undo Transpose'!BT$2:BT$181)</f>
        <v>0</v>
      </c>
      <c r="BU32">
        <f>SUMIF('Undo Transpose'!$A$2:$A$180,'aggregate ccm'!$B32,'Undo Transpose'!BU$2:BU$181)</f>
        <v>0</v>
      </c>
      <c r="BV32">
        <f>SUMIF('Undo Transpose'!$A$2:$A$180,'aggregate ccm'!$B32,'Undo Transpose'!BV$2:BV$181)</f>
        <v>0</v>
      </c>
      <c r="BW32">
        <f>SUMIF('Undo Transpose'!$A$2:$A$180,'aggregate ccm'!$B32,'Undo Transpose'!BW$2:BW$181)</f>
        <v>0</v>
      </c>
      <c r="BX32">
        <f>SUMIF('Undo Transpose'!$A$2:$A$180,'aggregate ccm'!$B32,'Undo Transpose'!BX$2:BX$181)</f>
        <v>0</v>
      </c>
      <c r="BY32">
        <f>SUMIF('Undo Transpose'!$A$2:$A$180,'aggregate ccm'!$B32,'Undo Transpose'!BY$2:BY$181)</f>
        <v>0</v>
      </c>
      <c r="BZ32">
        <f>SUMIF('Undo Transpose'!$A$2:$A$180,'aggregate ccm'!$B32,'Undo Transpose'!BZ$2:BZ$181)</f>
        <v>0</v>
      </c>
      <c r="CA32">
        <f>SUMIF('Undo Transpose'!$A$2:$A$180,'aggregate ccm'!$B32,'Undo Transpose'!CA$2:CA$181)</f>
        <v>0</v>
      </c>
      <c r="CB32">
        <f>SUMIF('Undo Transpose'!$A$2:$A$180,'aggregate ccm'!$B32,'Undo Transpose'!CB$2:CB$181)</f>
        <v>0</v>
      </c>
      <c r="CC32">
        <f>SUMIF('Undo Transpose'!$A$2:$A$180,'aggregate ccm'!$B32,'Undo Transpose'!CC$2:CC$181)</f>
        <v>0</v>
      </c>
      <c r="CD32">
        <f>SUMIF('Undo Transpose'!$A$2:$A$180,'aggregate ccm'!$B32,'Undo Transpose'!CD$2:CD$181)</f>
        <v>0</v>
      </c>
      <c r="CE32">
        <f>SUMIF('Undo Transpose'!$A$2:$A$180,'aggregate ccm'!$B32,'Undo Transpose'!CE$2:CE$181)</f>
        <v>0</v>
      </c>
      <c r="CF32">
        <f>SUMIF('Undo Transpose'!$A$2:$A$180,'aggregate ccm'!$B32,'Undo Transpose'!CF$2:CF$181)</f>
        <v>0</v>
      </c>
      <c r="CG32">
        <f>SUMIF('Undo Transpose'!$A$2:$A$180,'aggregate ccm'!$B32,'Undo Transpose'!CG$2:CG$181)</f>
        <v>0</v>
      </c>
      <c r="CH32">
        <f>SUMIF('Undo Transpose'!$A$2:$A$180,'aggregate ccm'!$B32,'Undo Transpose'!CH$2:CH$181)</f>
        <v>0</v>
      </c>
      <c r="CI32">
        <f>SUMIF('Undo Transpose'!$A$2:$A$180,'aggregate ccm'!$B32,'Undo Transpose'!CI$2:CI$181)</f>
        <v>0</v>
      </c>
      <c r="CJ32">
        <f>SUMIF('Undo Transpose'!$A$2:$A$180,'aggregate ccm'!$B32,'Undo Transpose'!CJ$2:CJ$181)</f>
        <v>0</v>
      </c>
      <c r="CL32" s="74">
        <f t="shared" si="0"/>
        <v>0</v>
      </c>
    </row>
    <row r="33" spans="2:90">
      <c r="B33" t="s">
        <v>639</v>
      </c>
      <c r="C33">
        <f>SUMIF('Undo Transpose'!$A$2:$A$180,'aggregate ccm'!$B33,'Undo Transpose'!C$2:C$181)</f>
        <v>0</v>
      </c>
      <c r="D33">
        <f>SUMIF('Undo Transpose'!$A$2:$A$180,'aggregate ccm'!$B33,'Undo Transpose'!D$2:D$181)</f>
        <v>0</v>
      </c>
      <c r="E33">
        <f>SUMIF('Undo Transpose'!$A$2:$A$180,'aggregate ccm'!$B33,'Undo Transpose'!E$2:E$181)</f>
        <v>0</v>
      </c>
      <c r="F33">
        <f>SUMIF('Undo Transpose'!$A$2:$A$180,'aggregate ccm'!$B33,'Undo Transpose'!F$2:F$181)</f>
        <v>0</v>
      </c>
      <c r="G33">
        <f>SUMIF('Undo Transpose'!$A$2:$A$180,'aggregate ccm'!$B33,'Undo Transpose'!G$2:G$181)</f>
        <v>0</v>
      </c>
      <c r="H33">
        <f>SUMIF('Undo Transpose'!$A$2:$A$180,'aggregate ccm'!$B33,'Undo Transpose'!H$2:H$181)</f>
        <v>0</v>
      </c>
      <c r="I33">
        <f>SUMIF('Undo Transpose'!$A$2:$A$180,'aggregate ccm'!$B33,'Undo Transpose'!I$2:I$181)</f>
        <v>0</v>
      </c>
      <c r="J33">
        <f>SUMIF('Undo Transpose'!$A$2:$A$180,'aggregate ccm'!$B33,'Undo Transpose'!J$2:J$181)</f>
        <v>0</v>
      </c>
      <c r="K33">
        <f>SUMIF('Undo Transpose'!$A$2:$A$180,'aggregate ccm'!$B33,'Undo Transpose'!K$2:K$181)</f>
        <v>0</v>
      </c>
      <c r="L33">
        <f>SUMIF('Undo Transpose'!$A$2:$A$180,'aggregate ccm'!$B33,'Undo Transpose'!L$2:L$181)</f>
        <v>0</v>
      </c>
      <c r="M33">
        <f>SUMIF('Undo Transpose'!$A$2:$A$180,'aggregate ccm'!$B33,'Undo Transpose'!M$2:M$181)</f>
        <v>0</v>
      </c>
      <c r="N33">
        <f>SUMIF('Undo Transpose'!$A$2:$A$180,'aggregate ccm'!$B33,'Undo Transpose'!N$2:N$181)</f>
        <v>0</v>
      </c>
      <c r="O33">
        <f>SUMIF('Undo Transpose'!$A$2:$A$180,'aggregate ccm'!$B33,'Undo Transpose'!O$2:O$181)</f>
        <v>0</v>
      </c>
      <c r="P33">
        <f>SUMIF('Undo Transpose'!$A$2:$A$180,'aggregate ccm'!$B33,'Undo Transpose'!P$2:P$181)</f>
        <v>0</v>
      </c>
      <c r="Q33">
        <f>SUMIF('Undo Transpose'!$A$2:$A$180,'aggregate ccm'!$B33,'Undo Transpose'!Q$2:Q$181)</f>
        <v>0</v>
      </c>
      <c r="R33">
        <f>SUMIF('Undo Transpose'!$A$2:$A$180,'aggregate ccm'!$B33,'Undo Transpose'!R$2:R$181)</f>
        <v>0</v>
      </c>
      <c r="S33">
        <f>SUMIF('Undo Transpose'!$A$2:$A$180,'aggregate ccm'!$B33,'Undo Transpose'!S$2:S$181)</f>
        <v>0</v>
      </c>
      <c r="T33">
        <f>SUMIF('Undo Transpose'!$A$2:$A$180,'aggregate ccm'!$B33,'Undo Transpose'!T$2:T$181)</f>
        <v>0</v>
      </c>
      <c r="U33">
        <f>SUMIF('Undo Transpose'!$A$2:$A$180,'aggregate ccm'!$B33,'Undo Transpose'!U$2:U$181)</f>
        <v>0</v>
      </c>
      <c r="V33">
        <f>SUMIF('Undo Transpose'!$A$2:$A$180,'aggregate ccm'!$B33,'Undo Transpose'!V$2:V$181)</f>
        <v>0</v>
      </c>
      <c r="W33">
        <f>SUMIF('Undo Transpose'!$A$2:$A$180,'aggregate ccm'!$B33,'Undo Transpose'!W$2:W$181)</f>
        <v>0</v>
      </c>
      <c r="X33">
        <f>SUMIF('Undo Transpose'!$A$2:$A$180,'aggregate ccm'!$B33,'Undo Transpose'!X$2:X$181)</f>
        <v>0</v>
      </c>
      <c r="Y33">
        <f>SUMIF('Undo Transpose'!$A$2:$A$180,'aggregate ccm'!$B33,'Undo Transpose'!Y$2:Y$181)</f>
        <v>0</v>
      </c>
      <c r="Z33">
        <f>SUMIF('Undo Transpose'!$A$2:$A$180,'aggregate ccm'!$B33,'Undo Transpose'!Z$2:Z$181)</f>
        <v>0</v>
      </c>
      <c r="AA33">
        <f>SUMIF('Undo Transpose'!$A$2:$A$180,'aggregate ccm'!$B33,'Undo Transpose'!AA$2:AA$181)</f>
        <v>0</v>
      </c>
      <c r="AB33">
        <f>SUMIF('Undo Transpose'!$A$2:$A$180,'aggregate ccm'!$B33,'Undo Transpose'!AB$2:AB$181)</f>
        <v>0</v>
      </c>
      <c r="AC33">
        <f>SUMIF('Undo Transpose'!$A$2:$A$180,'aggregate ccm'!$B33,'Undo Transpose'!AC$2:AC$181)</f>
        <v>0</v>
      </c>
      <c r="AD33">
        <f>SUMIF('Undo Transpose'!$A$2:$A$180,'aggregate ccm'!$B33,'Undo Transpose'!AD$2:AD$181)</f>
        <v>0</v>
      </c>
      <c r="AE33">
        <f>SUMIF('Undo Transpose'!$A$2:$A$180,'aggregate ccm'!$B33,'Undo Transpose'!AE$2:AE$181)</f>
        <v>0</v>
      </c>
      <c r="AF33">
        <f>SUMIF('Undo Transpose'!$A$2:$A$180,'aggregate ccm'!$B33,'Undo Transpose'!AF$2:AF$181)</f>
        <v>0</v>
      </c>
      <c r="AG33">
        <f>SUMIF('Undo Transpose'!$A$2:$A$180,'aggregate ccm'!$B33,'Undo Transpose'!AG$2:AG$181)</f>
        <v>0</v>
      </c>
      <c r="AH33">
        <f>SUMIF('Undo Transpose'!$A$2:$A$180,'aggregate ccm'!$B33,'Undo Transpose'!AH$2:AH$181)</f>
        <v>5480</v>
      </c>
      <c r="AI33">
        <f>SUMIF('Undo Transpose'!$A$2:$A$180,'aggregate ccm'!$B33,'Undo Transpose'!AI$2:AI$181)</f>
        <v>0</v>
      </c>
      <c r="AJ33">
        <f>SUMIF('Undo Transpose'!$A$2:$A$180,'aggregate ccm'!$B33,'Undo Transpose'!AJ$2:AJ$181)</f>
        <v>0</v>
      </c>
      <c r="AK33">
        <f>SUMIF('Undo Transpose'!$A$2:$A$180,'aggregate ccm'!$B33,'Undo Transpose'!AK$2:AK$181)</f>
        <v>0</v>
      </c>
      <c r="AL33">
        <f>SUMIF('Undo Transpose'!$A$2:$A$180,'aggregate ccm'!$B33,'Undo Transpose'!AL$2:AL$181)</f>
        <v>0</v>
      </c>
      <c r="AM33">
        <f>SUMIF('Undo Transpose'!$A$2:$A$180,'aggregate ccm'!$B33,'Undo Transpose'!AM$2:AM$181)</f>
        <v>0</v>
      </c>
      <c r="AN33">
        <f>SUMIF('Undo Transpose'!$A$2:$A$180,'aggregate ccm'!$B33,'Undo Transpose'!AN$2:AN$181)</f>
        <v>0</v>
      </c>
      <c r="AO33">
        <f>SUMIF('Undo Transpose'!$A$2:$A$180,'aggregate ccm'!$B33,'Undo Transpose'!AO$2:AO$181)</f>
        <v>0</v>
      </c>
      <c r="AP33">
        <f>SUMIF('Undo Transpose'!$A$2:$A$180,'aggregate ccm'!$B33,'Undo Transpose'!AP$2:AP$181)</f>
        <v>0</v>
      </c>
      <c r="AQ33">
        <f>SUMIF('Undo Transpose'!$A$2:$A$180,'aggregate ccm'!$B33,'Undo Transpose'!AQ$2:AQ$181)</f>
        <v>0</v>
      </c>
      <c r="AR33">
        <f>SUMIF('Undo Transpose'!$A$2:$A$180,'aggregate ccm'!$B33,'Undo Transpose'!AR$2:AR$181)</f>
        <v>0</v>
      </c>
      <c r="AS33">
        <f>SUMIF('Undo Transpose'!$A$2:$A$180,'aggregate ccm'!$B33,'Undo Transpose'!AS$2:AS$181)</f>
        <v>0</v>
      </c>
      <c r="AT33">
        <f>SUMIF('Undo Transpose'!$A$2:$A$180,'aggregate ccm'!$B33,'Undo Transpose'!AT$2:AT$181)</f>
        <v>0</v>
      </c>
      <c r="AU33">
        <f>SUMIF('Undo Transpose'!$A$2:$A$180,'aggregate ccm'!$B33,'Undo Transpose'!AU$2:AU$181)</f>
        <v>0</v>
      </c>
      <c r="AV33">
        <f>SUMIF('Undo Transpose'!$A$2:$A$180,'aggregate ccm'!$B33,'Undo Transpose'!AV$2:AV$181)</f>
        <v>0</v>
      </c>
      <c r="AW33">
        <f>SUMIF('Undo Transpose'!$A$2:$A$180,'aggregate ccm'!$B33,'Undo Transpose'!AW$2:AW$181)</f>
        <v>0</v>
      </c>
      <c r="AX33">
        <f>SUMIF('Undo Transpose'!$A$2:$A$180,'aggregate ccm'!$B33,'Undo Transpose'!AX$2:AX$181)</f>
        <v>0</v>
      </c>
      <c r="AY33">
        <f>SUMIF('Undo Transpose'!$A$2:$A$180,'aggregate ccm'!$B33,'Undo Transpose'!AY$2:AY$181)</f>
        <v>0</v>
      </c>
      <c r="AZ33">
        <f>SUMIF('Undo Transpose'!$A$2:$A$180,'aggregate ccm'!$B33,'Undo Transpose'!AZ$2:AZ$181)</f>
        <v>0</v>
      </c>
      <c r="BA33">
        <f>SUMIF('Undo Transpose'!$A$2:$A$180,'aggregate ccm'!$B33,'Undo Transpose'!BA$2:BA$181)</f>
        <v>0</v>
      </c>
      <c r="BB33">
        <f>SUMIF('Undo Transpose'!$A$2:$A$180,'aggregate ccm'!$B33,'Undo Transpose'!BB$2:BB$181)</f>
        <v>0</v>
      </c>
      <c r="BC33">
        <f>SUMIF('Undo Transpose'!$A$2:$A$180,'aggregate ccm'!$B33,'Undo Transpose'!BC$2:BC$181)</f>
        <v>0</v>
      </c>
      <c r="BD33">
        <f>SUMIF('Undo Transpose'!$A$2:$A$180,'aggregate ccm'!$B33,'Undo Transpose'!BD$2:BD$181)</f>
        <v>0</v>
      </c>
      <c r="BE33">
        <f>SUMIF('Undo Transpose'!$A$2:$A$180,'aggregate ccm'!$B33,'Undo Transpose'!BE$2:BE$181)</f>
        <v>0</v>
      </c>
      <c r="BF33">
        <f>SUMIF('Undo Transpose'!$A$2:$A$180,'aggregate ccm'!$B33,'Undo Transpose'!BF$2:BF$181)</f>
        <v>0</v>
      </c>
      <c r="BG33">
        <f>SUMIF('Undo Transpose'!$A$2:$A$180,'aggregate ccm'!$B33,'Undo Transpose'!BG$2:BG$181)</f>
        <v>0</v>
      </c>
      <c r="BH33">
        <f>SUMIF('Undo Transpose'!$A$2:$A$180,'aggregate ccm'!$B33,'Undo Transpose'!BH$2:BH$181)</f>
        <v>0</v>
      </c>
      <c r="BI33">
        <f>SUMIF('Undo Transpose'!$A$2:$A$180,'aggregate ccm'!$B33,'Undo Transpose'!BI$2:BI$181)</f>
        <v>0</v>
      </c>
      <c r="BJ33">
        <f>SUMIF('Undo Transpose'!$A$2:$A$180,'aggregate ccm'!$B33,'Undo Transpose'!BJ$2:BJ$181)</f>
        <v>0</v>
      </c>
      <c r="BK33">
        <f>SUMIF('Undo Transpose'!$A$2:$A$180,'aggregate ccm'!$B33,'Undo Transpose'!BK$2:BK$181)</f>
        <v>0</v>
      </c>
      <c r="BL33">
        <f>SUMIF('Undo Transpose'!$A$2:$A$180,'aggregate ccm'!$B33,'Undo Transpose'!BL$2:BL$181)</f>
        <v>0</v>
      </c>
      <c r="BM33">
        <f>SUMIF('Undo Transpose'!$A$2:$A$180,'aggregate ccm'!$B33,'Undo Transpose'!BM$2:BM$181)</f>
        <v>0</v>
      </c>
      <c r="BN33">
        <f>SUMIF('Undo Transpose'!$A$2:$A$180,'aggregate ccm'!$B33,'Undo Transpose'!BN$2:BN$181)</f>
        <v>0</v>
      </c>
      <c r="BO33">
        <f>SUMIF('Undo Transpose'!$A$2:$A$180,'aggregate ccm'!$B33,'Undo Transpose'!BO$2:BO$181)</f>
        <v>0</v>
      </c>
      <c r="BP33">
        <f>SUMIF('Undo Transpose'!$A$2:$A$180,'aggregate ccm'!$B33,'Undo Transpose'!BP$2:BP$181)</f>
        <v>0</v>
      </c>
      <c r="BQ33">
        <f>SUMIF('Undo Transpose'!$A$2:$A$180,'aggregate ccm'!$B33,'Undo Transpose'!BQ$2:BQ$181)</f>
        <v>0</v>
      </c>
      <c r="BR33">
        <f>SUMIF('Undo Transpose'!$A$2:$A$180,'aggregate ccm'!$B33,'Undo Transpose'!BR$2:BR$181)</f>
        <v>0</v>
      </c>
      <c r="BS33">
        <f>SUMIF('Undo Transpose'!$A$2:$A$180,'aggregate ccm'!$B33,'Undo Transpose'!BS$2:BS$181)</f>
        <v>0</v>
      </c>
      <c r="BT33">
        <f>SUMIF('Undo Transpose'!$A$2:$A$180,'aggregate ccm'!$B33,'Undo Transpose'!BT$2:BT$181)</f>
        <v>0</v>
      </c>
      <c r="BU33">
        <f>SUMIF('Undo Transpose'!$A$2:$A$180,'aggregate ccm'!$B33,'Undo Transpose'!BU$2:BU$181)</f>
        <v>0</v>
      </c>
      <c r="BV33">
        <f>SUMIF('Undo Transpose'!$A$2:$A$180,'aggregate ccm'!$B33,'Undo Transpose'!BV$2:BV$181)</f>
        <v>0</v>
      </c>
      <c r="BW33">
        <f>SUMIF('Undo Transpose'!$A$2:$A$180,'aggregate ccm'!$B33,'Undo Transpose'!BW$2:BW$181)</f>
        <v>0</v>
      </c>
      <c r="BX33">
        <f>SUMIF('Undo Transpose'!$A$2:$A$180,'aggregate ccm'!$B33,'Undo Transpose'!BX$2:BX$181)</f>
        <v>0</v>
      </c>
      <c r="BY33">
        <f>SUMIF('Undo Transpose'!$A$2:$A$180,'aggregate ccm'!$B33,'Undo Transpose'!BY$2:BY$181)</f>
        <v>0</v>
      </c>
      <c r="BZ33">
        <f>SUMIF('Undo Transpose'!$A$2:$A$180,'aggregate ccm'!$B33,'Undo Transpose'!BZ$2:BZ$181)</f>
        <v>0</v>
      </c>
      <c r="CA33">
        <f>SUMIF('Undo Transpose'!$A$2:$A$180,'aggregate ccm'!$B33,'Undo Transpose'!CA$2:CA$181)</f>
        <v>0</v>
      </c>
      <c r="CB33">
        <f>SUMIF('Undo Transpose'!$A$2:$A$180,'aggregate ccm'!$B33,'Undo Transpose'!CB$2:CB$181)</f>
        <v>0</v>
      </c>
      <c r="CC33">
        <f>SUMIF('Undo Transpose'!$A$2:$A$180,'aggregate ccm'!$B33,'Undo Transpose'!CC$2:CC$181)</f>
        <v>0</v>
      </c>
      <c r="CD33">
        <f>SUMIF('Undo Transpose'!$A$2:$A$180,'aggregate ccm'!$B33,'Undo Transpose'!CD$2:CD$181)</f>
        <v>0</v>
      </c>
      <c r="CE33">
        <f>SUMIF('Undo Transpose'!$A$2:$A$180,'aggregate ccm'!$B33,'Undo Transpose'!CE$2:CE$181)</f>
        <v>0</v>
      </c>
      <c r="CF33">
        <f>SUMIF('Undo Transpose'!$A$2:$A$180,'aggregate ccm'!$B33,'Undo Transpose'!CF$2:CF$181)</f>
        <v>0</v>
      </c>
      <c r="CG33">
        <f>SUMIF('Undo Transpose'!$A$2:$A$180,'aggregate ccm'!$B33,'Undo Transpose'!CG$2:CG$181)</f>
        <v>0</v>
      </c>
      <c r="CH33">
        <f>SUMIF('Undo Transpose'!$A$2:$A$180,'aggregate ccm'!$B33,'Undo Transpose'!CH$2:CH$181)</f>
        <v>0</v>
      </c>
      <c r="CI33">
        <f>SUMIF('Undo Transpose'!$A$2:$A$180,'aggregate ccm'!$B33,'Undo Transpose'!CI$2:CI$181)</f>
        <v>0</v>
      </c>
      <c r="CJ33">
        <f>SUMIF('Undo Transpose'!$A$2:$A$180,'aggregate ccm'!$B33,'Undo Transpose'!CJ$2:CJ$181)</f>
        <v>0</v>
      </c>
      <c r="CL33" s="74">
        <f t="shared" si="0"/>
        <v>5480</v>
      </c>
    </row>
    <row r="34" spans="2:90">
      <c r="B34" t="s">
        <v>641</v>
      </c>
      <c r="C34">
        <f>SUMIF('Undo Transpose'!$A$2:$A$180,'aggregate ccm'!$B34,'Undo Transpose'!C$2:C$181)</f>
        <v>0</v>
      </c>
      <c r="D34">
        <f>SUMIF('Undo Transpose'!$A$2:$A$180,'aggregate ccm'!$B34,'Undo Transpose'!D$2:D$181)</f>
        <v>0</v>
      </c>
      <c r="E34">
        <f>SUMIF('Undo Transpose'!$A$2:$A$180,'aggregate ccm'!$B34,'Undo Transpose'!E$2:E$181)</f>
        <v>0</v>
      </c>
      <c r="F34">
        <f>SUMIF('Undo Transpose'!$A$2:$A$180,'aggregate ccm'!$B34,'Undo Transpose'!F$2:F$181)</f>
        <v>0</v>
      </c>
      <c r="G34">
        <f>SUMIF('Undo Transpose'!$A$2:$A$180,'aggregate ccm'!$B34,'Undo Transpose'!G$2:G$181)</f>
        <v>0</v>
      </c>
      <c r="H34">
        <f>SUMIF('Undo Transpose'!$A$2:$A$180,'aggregate ccm'!$B34,'Undo Transpose'!H$2:H$181)</f>
        <v>0</v>
      </c>
      <c r="I34">
        <f>SUMIF('Undo Transpose'!$A$2:$A$180,'aggregate ccm'!$B34,'Undo Transpose'!I$2:I$181)</f>
        <v>0</v>
      </c>
      <c r="J34">
        <f>SUMIF('Undo Transpose'!$A$2:$A$180,'aggregate ccm'!$B34,'Undo Transpose'!J$2:J$181)</f>
        <v>0</v>
      </c>
      <c r="K34">
        <f>SUMIF('Undo Transpose'!$A$2:$A$180,'aggregate ccm'!$B34,'Undo Transpose'!K$2:K$181)</f>
        <v>0</v>
      </c>
      <c r="L34">
        <f>SUMIF('Undo Transpose'!$A$2:$A$180,'aggregate ccm'!$B34,'Undo Transpose'!L$2:L$181)</f>
        <v>0</v>
      </c>
      <c r="M34">
        <f>SUMIF('Undo Transpose'!$A$2:$A$180,'aggregate ccm'!$B34,'Undo Transpose'!M$2:M$181)</f>
        <v>0</v>
      </c>
      <c r="N34">
        <f>SUMIF('Undo Transpose'!$A$2:$A$180,'aggregate ccm'!$B34,'Undo Transpose'!N$2:N$181)</f>
        <v>0</v>
      </c>
      <c r="O34">
        <f>SUMIF('Undo Transpose'!$A$2:$A$180,'aggregate ccm'!$B34,'Undo Transpose'!O$2:O$181)</f>
        <v>0</v>
      </c>
      <c r="P34">
        <f>SUMIF('Undo Transpose'!$A$2:$A$180,'aggregate ccm'!$B34,'Undo Transpose'!P$2:P$181)</f>
        <v>0</v>
      </c>
      <c r="Q34">
        <f>SUMIF('Undo Transpose'!$A$2:$A$180,'aggregate ccm'!$B34,'Undo Transpose'!Q$2:Q$181)</f>
        <v>0</v>
      </c>
      <c r="R34">
        <f>SUMIF('Undo Transpose'!$A$2:$A$180,'aggregate ccm'!$B34,'Undo Transpose'!R$2:R$181)</f>
        <v>0</v>
      </c>
      <c r="S34">
        <f>SUMIF('Undo Transpose'!$A$2:$A$180,'aggregate ccm'!$B34,'Undo Transpose'!S$2:S$181)</f>
        <v>0</v>
      </c>
      <c r="T34">
        <f>SUMIF('Undo Transpose'!$A$2:$A$180,'aggregate ccm'!$B34,'Undo Transpose'!T$2:T$181)</f>
        <v>0</v>
      </c>
      <c r="U34">
        <f>SUMIF('Undo Transpose'!$A$2:$A$180,'aggregate ccm'!$B34,'Undo Transpose'!U$2:U$181)</f>
        <v>0</v>
      </c>
      <c r="V34">
        <f>SUMIF('Undo Transpose'!$A$2:$A$180,'aggregate ccm'!$B34,'Undo Transpose'!V$2:V$181)</f>
        <v>0</v>
      </c>
      <c r="W34">
        <f>SUMIF('Undo Transpose'!$A$2:$A$180,'aggregate ccm'!$B34,'Undo Transpose'!W$2:W$181)</f>
        <v>0</v>
      </c>
      <c r="X34">
        <f>SUMIF('Undo Transpose'!$A$2:$A$180,'aggregate ccm'!$B34,'Undo Transpose'!X$2:X$181)</f>
        <v>0</v>
      </c>
      <c r="Y34">
        <f>SUMIF('Undo Transpose'!$A$2:$A$180,'aggregate ccm'!$B34,'Undo Transpose'!Y$2:Y$181)</f>
        <v>0</v>
      </c>
      <c r="Z34">
        <f>SUMIF('Undo Transpose'!$A$2:$A$180,'aggregate ccm'!$B34,'Undo Transpose'!Z$2:Z$181)</f>
        <v>0</v>
      </c>
      <c r="AA34">
        <f>SUMIF('Undo Transpose'!$A$2:$A$180,'aggregate ccm'!$B34,'Undo Transpose'!AA$2:AA$181)</f>
        <v>0</v>
      </c>
      <c r="AB34">
        <f>SUMIF('Undo Transpose'!$A$2:$A$180,'aggregate ccm'!$B34,'Undo Transpose'!AB$2:AB$181)</f>
        <v>0</v>
      </c>
      <c r="AC34">
        <f>SUMIF('Undo Transpose'!$A$2:$A$180,'aggregate ccm'!$B34,'Undo Transpose'!AC$2:AC$181)</f>
        <v>0</v>
      </c>
      <c r="AD34">
        <f>SUMIF('Undo Transpose'!$A$2:$A$180,'aggregate ccm'!$B34,'Undo Transpose'!AD$2:AD$181)</f>
        <v>0</v>
      </c>
      <c r="AE34">
        <f>SUMIF('Undo Transpose'!$A$2:$A$180,'aggregate ccm'!$B34,'Undo Transpose'!AE$2:AE$181)</f>
        <v>0</v>
      </c>
      <c r="AF34">
        <f>SUMIF('Undo Transpose'!$A$2:$A$180,'aggregate ccm'!$B34,'Undo Transpose'!AF$2:AF$181)</f>
        <v>0</v>
      </c>
      <c r="AG34">
        <f>SUMIF('Undo Transpose'!$A$2:$A$180,'aggregate ccm'!$B34,'Undo Transpose'!AG$2:AG$181)</f>
        <v>0</v>
      </c>
      <c r="AH34">
        <f>SUMIF('Undo Transpose'!$A$2:$A$180,'aggregate ccm'!$B34,'Undo Transpose'!AH$2:AH$181)</f>
        <v>0</v>
      </c>
      <c r="AI34">
        <f>SUMIF('Undo Transpose'!$A$2:$A$180,'aggregate ccm'!$B34,'Undo Transpose'!AI$2:AI$181)</f>
        <v>0</v>
      </c>
      <c r="AJ34">
        <f>SUMIF('Undo Transpose'!$A$2:$A$180,'aggregate ccm'!$B34,'Undo Transpose'!AJ$2:AJ$181)</f>
        <v>0</v>
      </c>
      <c r="AK34">
        <f>SUMIF('Undo Transpose'!$A$2:$A$180,'aggregate ccm'!$B34,'Undo Transpose'!AK$2:AK$181)</f>
        <v>0</v>
      </c>
      <c r="AL34">
        <f>SUMIF('Undo Transpose'!$A$2:$A$180,'aggregate ccm'!$B34,'Undo Transpose'!AL$2:AL$181)</f>
        <v>0</v>
      </c>
      <c r="AM34">
        <f>SUMIF('Undo Transpose'!$A$2:$A$180,'aggregate ccm'!$B34,'Undo Transpose'!AM$2:AM$181)</f>
        <v>0</v>
      </c>
      <c r="AN34">
        <f>SUMIF('Undo Transpose'!$A$2:$A$180,'aggregate ccm'!$B34,'Undo Transpose'!AN$2:AN$181)</f>
        <v>0</v>
      </c>
      <c r="AO34">
        <f>SUMIF('Undo Transpose'!$A$2:$A$180,'aggregate ccm'!$B34,'Undo Transpose'!AO$2:AO$181)</f>
        <v>0</v>
      </c>
      <c r="AP34">
        <f>SUMIF('Undo Transpose'!$A$2:$A$180,'aggregate ccm'!$B34,'Undo Transpose'!AP$2:AP$181)</f>
        <v>0</v>
      </c>
      <c r="AQ34">
        <f>SUMIF('Undo Transpose'!$A$2:$A$180,'aggregate ccm'!$B34,'Undo Transpose'!AQ$2:AQ$181)</f>
        <v>0</v>
      </c>
      <c r="AR34">
        <f>SUMIF('Undo Transpose'!$A$2:$A$180,'aggregate ccm'!$B34,'Undo Transpose'!AR$2:AR$181)</f>
        <v>0</v>
      </c>
      <c r="AS34">
        <f>SUMIF('Undo Transpose'!$A$2:$A$180,'aggregate ccm'!$B34,'Undo Transpose'!AS$2:AS$181)</f>
        <v>0</v>
      </c>
      <c r="AT34">
        <f>SUMIF('Undo Transpose'!$A$2:$A$180,'aggregate ccm'!$B34,'Undo Transpose'!AT$2:AT$181)</f>
        <v>0</v>
      </c>
      <c r="AU34">
        <f>SUMIF('Undo Transpose'!$A$2:$A$180,'aggregate ccm'!$B34,'Undo Transpose'!AU$2:AU$181)</f>
        <v>0</v>
      </c>
      <c r="AV34">
        <f>SUMIF('Undo Transpose'!$A$2:$A$180,'aggregate ccm'!$B34,'Undo Transpose'!AV$2:AV$181)</f>
        <v>0</v>
      </c>
      <c r="AW34">
        <f>SUMIF('Undo Transpose'!$A$2:$A$180,'aggregate ccm'!$B34,'Undo Transpose'!AW$2:AW$181)</f>
        <v>0</v>
      </c>
      <c r="AX34">
        <f>SUMIF('Undo Transpose'!$A$2:$A$180,'aggregate ccm'!$B34,'Undo Transpose'!AX$2:AX$181)</f>
        <v>0</v>
      </c>
      <c r="AY34">
        <f>SUMIF('Undo Transpose'!$A$2:$A$180,'aggregate ccm'!$B34,'Undo Transpose'!AY$2:AY$181)</f>
        <v>0</v>
      </c>
      <c r="AZ34">
        <f>SUMIF('Undo Transpose'!$A$2:$A$180,'aggregate ccm'!$B34,'Undo Transpose'!AZ$2:AZ$181)</f>
        <v>0</v>
      </c>
      <c r="BA34">
        <f>SUMIF('Undo Transpose'!$A$2:$A$180,'aggregate ccm'!$B34,'Undo Transpose'!BA$2:BA$181)</f>
        <v>0</v>
      </c>
      <c r="BB34">
        <f>SUMIF('Undo Transpose'!$A$2:$A$180,'aggregate ccm'!$B34,'Undo Transpose'!BB$2:BB$181)</f>
        <v>0</v>
      </c>
      <c r="BC34">
        <f>SUMIF('Undo Transpose'!$A$2:$A$180,'aggregate ccm'!$B34,'Undo Transpose'!BC$2:BC$181)</f>
        <v>0</v>
      </c>
      <c r="BD34">
        <f>SUMIF('Undo Transpose'!$A$2:$A$180,'aggregate ccm'!$B34,'Undo Transpose'!BD$2:BD$181)</f>
        <v>0</v>
      </c>
      <c r="BE34">
        <f>SUMIF('Undo Transpose'!$A$2:$A$180,'aggregate ccm'!$B34,'Undo Transpose'!BE$2:BE$181)</f>
        <v>0</v>
      </c>
      <c r="BF34">
        <f>SUMIF('Undo Transpose'!$A$2:$A$180,'aggregate ccm'!$B34,'Undo Transpose'!BF$2:BF$181)</f>
        <v>0</v>
      </c>
      <c r="BG34">
        <f>SUMIF('Undo Transpose'!$A$2:$A$180,'aggregate ccm'!$B34,'Undo Transpose'!BG$2:BG$181)</f>
        <v>0</v>
      </c>
      <c r="BH34">
        <f>SUMIF('Undo Transpose'!$A$2:$A$180,'aggregate ccm'!$B34,'Undo Transpose'!BH$2:BH$181)</f>
        <v>0</v>
      </c>
      <c r="BI34">
        <f>SUMIF('Undo Transpose'!$A$2:$A$180,'aggregate ccm'!$B34,'Undo Transpose'!BI$2:BI$181)</f>
        <v>0</v>
      </c>
      <c r="BJ34">
        <f>SUMIF('Undo Transpose'!$A$2:$A$180,'aggregate ccm'!$B34,'Undo Transpose'!BJ$2:BJ$181)</f>
        <v>0</v>
      </c>
      <c r="BK34">
        <f>SUMIF('Undo Transpose'!$A$2:$A$180,'aggregate ccm'!$B34,'Undo Transpose'!BK$2:BK$181)</f>
        <v>0</v>
      </c>
      <c r="BL34">
        <f>SUMIF('Undo Transpose'!$A$2:$A$180,'aggregate ccm'!$B34,'Undo Transpose'!BL$2:BL$181)</f>
        <v>0</v>
      </c>
      <c r="BM34">
        <f>SUMIF('Undo Transpose'!$A$2:$A$180,'aggregate ccm'!$B34,'Undo Transpose'!BM$2:BM$181)</f>
        <v>0</v>
      </c>
      <c r="BN34">
        <f>SUMIF('Undo Transpose'!$A$2:$A$180,'aggregate ccm'!$B34,'Undo Transpose'!BN$2:BN$181)</f>
        <v>0</v>
      </c>
      <c r="BO34">
        <f>SUMIF('Undo Transpose'!$A$2:$A$180,'aggregate ccm'!$B34,'Undo Transpose'!BO$2:BO$181)</f>
        <v>0</v>
      </c>
      <c r="BP34">
        <f>SUMIF('Undo Transpose'!$A$2:$A$180,'aggregate ccm'!$B34,'Undo Transpose'!BP$2:BP$181)</f>
        <v>0</v>
      </c>
      <c r="BQ34">
        <f>SUMIF('Undo Transpose'!$A$2:$A$180,'aggregate ccm'!$B34,'Undo Transpose'!BQ$2:BQ$181)</f>
        <v>0</v>
      </c>
      <c r="BR34">
        <f>SUMIF('Undo Transpose'!$A$2:$A$180,'aggregate ccm'!$B34,'Undo Transpose'!BR$2:BR$181)</f>
        <v>0</v>
      </c>
      <c r="BS34">
        <f>SUMIF('Undo Transpose'!$A$2:$A$180,'aggregate ccm'!$B34,'Undo Transpose'!BS$2:BS$181)</f>
        <v>0</v>
      </c>
      <c r="BT34">
        <f>SUMIF('Undo Transpose'!$A$2:$A$180,'aggregate ccm'!$B34,'Undo Transpose'!BT$2:BT$181)</f>
        <v>0</v>
      </c>
      <c r="BU34">
        <f>SUMIF('Undo Transpose'!$A$2:$A$180,'aggregate ccm'!$B34,'Undo Transpose'!BU$2:BU$181)</f>
        <v>0</v>
      </c>
      <c r="BV34">
        <f>SUMIF('Undo Transpose'!$A$2:$A$180,'aggregate ccm'!$B34,'Undo Transpose'!BV$2:BV$181)</f>
        <v>0</v>
      </c>
      <c r="BW34">
        <f>SUMIF('Undo Transpose'!$A$2:$A$180,'aggregate ccm'!$B34,'Undo Transpose'!BW$2:BW$181)</f>
        <v>0</v>
      </c>
      <c r="BX34">
        <f>SUMIF('Undo Transpose'!$A$2:$A$180,'aggregate ccm'!$B34,'Undo Transpose'!BX$2:BX$181)</f>
        <v>0</v>
      </c>
      <c r="BY34">
        <f>SUMIF('Undo Transpose'!$A$2:$A$180,'aggregate ccm'!$B34,'Undo Transpose'!BY$2:BY$181)</f>
        <v>0</v>
      </c>
      <c r="BZ34">
        <f>SUMIF('Undo Transpose'!$A$2:$A$180,'aggregate ccm'!$B34,'Undo Transpose'!BZ$2:BZ$181)</f>
        <v>0</v>
      </c>
      <c r="CA34">
        <f>SUMIF('Undo Transpose'!$A$2:$A$180,'aggregate ccm'!$B34,'Undo Transpose'!CA$2:CA$181)</f>
        <v>0</v>
      </c>
      <c r="CB34">
        <f>SUMIF('Undo Transpose'!$A$2:$A$180,'aggregate ccm'!$B34,'Undo Transpose'!CB$2:CB$181)</f>
        <v>0</v>
      </c>
      <c r="CC34">
        <f>SUMIF('Undo Transpose'!$A$2:$A$180,'aggregate ccm'!$B34,'Undo Transpose'!CC$2:CC$181)</f>
        <v>0</v>
      </c>
      <c r="CD34">
        <f>SUMIF('Undo Transpose'!$A$2:$A$180,'aggregate ccm'!$B34,'Undo Transpose'!CD$2:CD$181)</f>
        <v>0</v>
      </c>
      <c r="CE34">
        <f>SUMIF('Undo Transpose'!$A$2:$A$180,'aggregate ccm'!$B34,'Undo Transpose'!CE$2:CE$181)</f>
        <v>0</v>
      </c>
      <c r="CF34">
        <f>SUMIF('Undo Transpose'!$A$2:$A$180,'aggregate ccm'!$B34,'Undo Transpose'!CF$2:CF$181)</f>
        <v>0</v>
      </c>
      <c r="CG34">
        <f>SUMIF('Undo Transpose'!$A$2:$A$180,'aggregate ccm'!$B34,'Undo Transpose'!CG$2:CG$181)</f>
        <v>0</v>
      </c>
      <c r="CH34">
        <f>SUMIF('Undo Transpose'!$A$2:$A$180,'aggregate ccm'!$B34,'Undo Transpose'!CH$2:CH$181)</f>
        <v>0</v>
      </c>
      <c r="CI34">
        <f>SUMIF('Undo Transpose'!$A$2:$A$180,'aggregate ccm'!$B34,'Undo Transpose'!CI$2:CI$181)</f>
        <v>0</v>
      </c>
      <c r="CJ34">
        <f>SUMIF('Undo Transpose'!$A$2:$A$180,'aggregate ccm'!$B34,'Undo Transpose'!CJ$2:CJ$181)</f>
        <v>0</v>
      </c>
      <c r="CL34" s="74">
        <f t="shared" si="0"/>
        <v>0</v>
      </c>
    </row>
    <row r="35" spans="2:90">
      <c r="B35" t="s">
        <v>679</v>
      </c>
      <c r="C35">
        <f>SUMIF('Undo Transpose'!$A$2:$A$180,'aggregate ccm'!$B35,'Undo Transpose'!C$2:C$181)</f>
        <v>0</v>
      </c>
      <c r="D35">
        <f>SUMIF('Undo Transpose'!$A$2:$A$180,'aggregate ccm'!$B35,'Undo Transpose'!D$2:D$181)</f>
        <v>0</v>
      </c>
      <c r="E35">
        <f>SUMIF('Undo Transpose'!$A$2:$A$180,'aggregate ccm'!$B35,'Undo Transpose'!E$2:E$181)</f>
        <v>0</v>
      </c>
      <c r="F35">
        <f>SUMIF('Undo Transpose'!$A$2:$A$180,'aggregate ccm'!$B35,'Undo Transpose'!F$2:F$181)</f>
        <v>0</v>
      </c>
      <c r="G35">
        <f>SUMIF('Undo Transpose'!$A$2:$A$180,'aggregate ccm'!$B35,'Undo Transpose'!G$2:G$181)</f>
        <v>0</v>
      </c>
      <c r="H35">
        <f>SUMIF('Undo Transpose'!$A$2:$A$180,'aggregate ccm'!$B35,'Undo Transpose'!H$2:H$181)</f>
        <v>0</v>
      </c>
      <c r="I35">
        <f>SUMIF('Undo Transpose'!$A$2:$A$180,'aggregate ccm'!$B35,'Undo Transpose'!I$2:I$181)</f>
        <v>0</v>
      </c>
      <c r="J35">
        <f>SUMIF('Undo Transpose'!$A$2:$A$180,'aggregate ccm'!$B35,'Undo Transpose'!J$2:J$181)</f>
        <v>0</v>
      </c>
      <c r="K35">
        <f>SUMIF('Undo Transpose'!$A$2:$A$180,'aggregate ccm'!$B35,'Undo Transpose'!K$2:K$181)</f>
        <v>0</v>
      </c>
      <c r="L35">
        <f>SUMIF('Undo Transpose'!$A$2:$A$180,'aggregate ccm'!$B35,'Undo Transpose'!L$2:L$181)</f>
        <v>0</v>
      </c>
      <c r="M35">
        <f>SUMIF('Undo Transpose'!$A$2:$A$180,'aggregate ccm'!$B35,'Undo Transpose'!M$2:M$181)</f>
        <v>0</v>
      </c>
      <c r="N35">
        <f>SUMIF('Undo Transpose'!$A$2:$A$180,'aggregate ccm'!$B35,'Undo Transpose'!N$2:N$181)</f>
        <v>0</v>
      </c>
      <c r="O35">
        <f>SUMIF('Undo Transpose'!$A$2:$A$180,'aggregate ccm'!$B35,'Undo Transpose'!O$2:O$181)</f>
        <v>0</v>
      </c>
      <c r="P35">
        <f>SUMIF('Undo Transpose'!$A$2:$A$180,'aggregate ccm'!$B35,'Undo Transpose'!P$2:P$181)</f>
        <v>0</v>
      </c>
      <c r="Q35">
        <f>SUMIF('Undo Transpose'!$A$2:$A$180,'aggregate ccm'!$B35,'Undo Transpose'!Q$2:Q$181)</f>
        <v>0</v>
      </c>
      <c r="R35">
        <f>SUMIF('Undo Transpose'!$A$2:$A$180,'aggregate ccm'!$B35,'Undo Transpose'!R$2:R$181)</f>
        <v>0</v>
      </c>
      <c r="S35">
        <f>SUMIF('Undo Transpose'!$A$2:$A$180,'aggregate ccm'!$B35,'Undo Transpose'!S$2:S$181)</f>
        <v>0</v>
      </c>
      <c r="T35">
        <f>SUMIF('Undo Transpose'!$A$2:$A$180,'aggregate ccm'!$B35,'Undo Transpose'!T$2:T$181)</f>
        <v>0</v>
      </c>
      <c r="U35">
        <f>SUMIF('Undo Transpose'!$A$2:$A$180,'aggregate ccm'!$B35,'Undo Transpose'!U$2:U$181)</f>
        <v>0</v>
      </c>
      <c r="V35">
        <f>SUMIF('Undo Transpose'!$A$2:$A$180,'aggregate ccm'!$B35,'Undo Transpose'!V$2:V$181)</f>
        <v>0</v>
      </c>
      <c r="W35">
        <f>SUMIF('Undo Transpose'!$A$2:$A$180,'aggregate ccm'!$B35,'Undo Transpose'!W$2:W$181)</f>
        <v>0</v>
      </c>
      <c r="X35">
        <f>SUMIF('Undo Transpose'!$A$2:$A$180,'aggregate ccm'!$B35,'Undo Transpose'!X$2:X$181)</f>
        <v>0</v>
      </c>
      <c r="Y35">
        <f>SUMIF('Undo Transpose'!$A$2:$A$180,'aggregate ccm'!$B35,'Undo Transpose'!Y$2:Y$181)</f>
        <v>0</v>
      </c>
      <c r="Z35">
        <f>SUMIF('Undo Transpose'!$A$2:$A$180,'aggregate ccm'!$B35,'Undo Transpose'!Z$2:Z$181)</f>
        <v>0</v>
      </c>
      <c r="AA35">
        <f>SUMIF('Undo Transpose'!$A$2:$A$180,'aggregate ccm'!$B35,'Undo Transpose'!AA$2:AA$181)</f>
        <v>0</v>
      </c>
      <c r="AB35">
        <f>SUMIF('Undo Transpose'!$A$2:$A$180,'aggregate ccm'!$B35,'Undo Transpose'!AB$2:AB$181)</f>
        <v>0</v>
      </c>
      <c r="AC35">
        <f>SUMIF('Undo Transpose'!$A$2:$A$180,'aggregate ccm'!$B35,'Undo Transpose'!AC$2:AC$181)</f>
        <v>0</v>
      </c>
      <c r="AD35">
        <f>SUMIF('Undo Transpose'!$A$2:$A$180,'aggregate ccm'!$B35,'Undo Transpose'!AD$2:AD$181)</f>
        <v>0</v>
      </c>
      <c r="AE35">
        <f>SUMIF('Undo Transpose'!$A$2:$A$180,'aggregate ccm'!$B35,'Undo Transpose'!AE$2:AE$181)</f>
        <v>0</v>
      </c>
      <c r="AF35">
        <f>SUMIF('Undo Transpose'!$A$2:$A$180,'aggregate ccm'!$B35,'Undo Transpose'!AF$2:AF$181)</f>
        <v>0</v>
      </c>
      <c r="AG35">
        <f>SUMIF('Undo Transpose'!$A$2:$A$180,'aggregate ccm'!$B35,'Undo Transpose'!AG$2:AG$181)</f>
        <v>0</v>
      </c>
      <c r="AH35">
        <f>SUMIF('Undo Transpose'!$A$2:$A$180,'aggregate ccm'!$B35,'Undo Transpose'!AH$2:AH$181)</f>
        <v>0</v>
      </c>
      <c r="AI35">
        <f>SUMIF('Undo Transpose'!$A$2:$A$180,'aggregate ccm'!$B35,'Undo Transpose'!AI$2:AI$181)</f>
        <v>0</v>
      </c>
      <c r="AJ35">
        <f>SUMIF('Undo Transpose'!$A$2:$A$180,'aggregate ccm'!$B35,'Undo Transpose'!AJ$2:AJ$181)</f>
        <v>0</v>
      </c>
      <c r="AK35">
        <f>SUMIF('Undo Transpose'!$A$2:$A$180,'aggregate ccm'!$B35,'Undo Transpose'!AK$2:AK$181)</f>
        <v>0</v>
      </c>
      <c r="AL35">
        <f>SUMIF('Undo Transpose'!$A$2:$A$180,'aggregate ccm'!$B35,'Undo Transpose'!AL$2:AL$181)</f>
        <v>0</v>
      </c>
      <c r="AM35">
        <f>SUMIF('Undo Transpose'!$A$2:$A$180,'aggregate ccm'!$B35,'Undo Transpose'!AM$2:AM$181)</f>
        <v>0</v>
      </c>
      <c r="AN35">
        <f>SUMIF('Undo Transpose'!$A$2:$A$180,'aggregate ccm'!$B35,'Undo Transpose'!AN$2:AN$181)</f>
        <v>0</v>
      </c>
      <c r="AO35">
        <f>SUMIF('Undo Transpose'!$A$2:$A$180,'aggregate ccm'!$B35,'Undo Transpose'!AO$2:AO$181)</f>
        <v>0</v>
      </c>
      <c r="AP35">
        <f>SUMIF('Undo Transpose'!$A$2:$A$180,'aggregate ccm'!$B35,'Undo Transpose'!AP$2:AP$181)</f>
        <v>0</v>
      </c>
      <c r="AQ35">
        <f>SUMIF('Undo Transpose'!$A$2:$A$180,'aggregate ccm'!$B35,'Undo Transpose'!AQ$2:AQ$181)</f>
        <v>0</v>
      </c>
      <c r="AR35">
        <f>SUMIF('Undo Transpose'!$A$2:$A$180,'aggregate ccm'!$B35,'Undo Transpose'!AR$2:AR$181)</f>
        <v>0</v>
      </c>
      <c r="AS35">
        <f>SUMIF('Undo Transpose'!$A$2:$A$180,'aggregate ccm'!$B35,'Undo Transpose'!AS$2:AS$181)</f>
        <v>0</v>
      </c>
      <c r="AT35">
        <f>SUMIF('Undo Transpose'!$A$2:$A$180,'aggregate ccm'!$B35,'Undo Transpose'!AT$2:AT$181)</f>
        <v>0</v>
      </c>
      <c r="AU35">
        <f>SUMIF('Undo Transpose'!$A$2:$A$180,'aggregate ccm'!$B35,'Undo Transpose'!AU$2:AU$181)</f>
        <v>0</v>
      </c>
      <c r="AV35">
        <f>SUMIF('Undo Transpose'!$A$2:$A$180,'aggregate ccm'!$B35,'Undo Transpose'!AV$2:AV$181)</f>
        <v>0</v>
      </c>
      <c r="AW35">
        <f>SUMIF('Undo Transpose'!$A$2:$A$180,'aggregate ccm'!$B35,'Undo Transpose'!AW$2:AW$181)</f>
        <v>0</v>
      </c>
      <c r="AX35">
        <f>SUMIF('Undo Transpose'!$A$2:$A$180,'aggregate ccm'!$B35,'Undo Transpose'!AX$2:AX$181)</f>
        <v>0</v>
      </c>
      <c r="AY35">
        <f>SUMIF('Undo Transpose'!$A$2:$A$180,'aggregate ccm'!$B35,'Undo Transpose'!AY$2:AY$181)</f>
        <v>0</v>
      </c>
      <c r="AZ35">
        <f>SUMIF('Undo Transpose'!$A$2:$A$180,'aggregate ccm'!$B35,'Undo Transpose'!AZ$2:AZ$181)</f>
        <v>0</v>
      </c>
      <c r="BA35">
        <f>SUMIF('Undo Transpose'!$A$2:$A$180,'aggregate ccm'!$B35,'Undo Transpose'!BA$2:BA$181)</f>
        <v>0</v>
      </c>
      <c r="BB35">
        <f>SUMIF('Undo Transpose'!$A$2:$A$180,'aggregate ccm'!$B35,'Undo Transpose'!BB$2:BB$181)</f>
        <v>0</v>
      </c>
      <c r="BC35">
        <f>SUMIF('Undo Transpose'!$A$2:$A$180,'aggregate ccm'!$B35,'Undo Transpose'!BC$2:BC$181)</f>
        <v>0</v>
      </c>
      <c r="BD35">
        <f>SUMIF('Undo Transpose'!$A$2:$A$180,'aggregate ccm'!$B35,'Undo Transpose'!BD$2:BD$181)</f>
        <v>0</v>
      </c>
      <c r="BE35">
        <f>SUMIF('Undo Transpose'!$A$2:$A$180,'aggregate ccm'!$B35,'Undo Transpose'!BE$2:BE$181)</f>
        <v>0</v>
      </c>
      <c r="BF35">
        <f>SUMIF('Undo Transpose'!$A$2:$A$180,'aggregate ccm'!$B35,'Undo Transpose'!BF$2:BF$181)</f>
        <v>0</v>
      </c>
      <c r="BG35">
        <f>SUMIF('Undo Transpose'!$A$2:$A$180,'aggregate ccm'!$B35,'Undo Transpose'!BG$2:BG$181)</f>
        <v>0</v>
      </c>
      <c r="BH35">
        <f>SUMIF('Undo Transpose'!$A$2:$A$180,'aggregate ccm'!$B35,'Undo Transpose'!BH$2:BH$181)</f>
        <v>0</v>
      </c>
      <c r="BI35">
        <f>SUMIF('Undo Transpose'!$A$2:$A$180,'aggregate ccm'!$B35,'Undo Transpose'!BI$2:BI$181)</f>
        <v>0</v>
      </c>
      <c r="BJ35">
        <f>SUMIF('Undo Transpose'!$A$2:$A$180,'aggregate ccm'!$B35,'Undo Transpose'!BJ$2:BJ$181)</f>
        <v>0</v>
      </c>
      <c r="BK35">
        <f>SUMIF('Undo Transpose'!$A$2:$A$180,'aggregate ccm'!$B35,'Undo Transpose'!BK$2:BK$181)</f>
        <v>0</v>
      </c>
      <c r="BL35">
        <f>SUMIF('Undo Transpose'!$A$2:$A$180,'aggregate ccm'!$B35,'Undo Transpose'!BL$2:BL$181)</f>
        <v>0</v>
      </c>
      <c r="BM35">
        <f>SUMIF('Undo Transpose'!$A$2:$A$180,'aggregate ccm'!$B35,'Undo Transpose'!BM$2:BM$181)</f>
        <v>0</v>
      </c>
      <c r="BN35">
        <f>SUMIF('Undo Transpose'!$A$2:$A$180,'aggregate ccm'!$B35,'Undo Transpose'!BN$2:BN$181)</f>
        <v>0</v>
      </c>
      <c r="BO35">
        <f>SUMIF('Undo Transpose'!$A$2:$A$180,'aggregate ccm'!$B35,'Undo Transpose'!BO$2:BO$181)</f>
        <v>0</v>
      </c>
      <c r="BP35">
        <f>SUMIF('Undo Transpose'!$A$2:$A$180,'aggregate ccm'!$B35,'Undo Transpose'!BP$2:BP$181)</f>
        <v>0</v>
      </c>
      <c r="BQ35">
        <f>SUMIF('Undo Transpose'!$A$2:$A$180,'aggregate ccm'!$B35,'Undo Transpose'!BQ$2:BQ$181)</f>
        <v>0</v>
      </c>
      <c r="BR35">
        <f>SUMIF('Undo Transpose'!$A$2:$A$180,'aggregate ccm'!$B35,'Undo Transpose'!BR$2:BR$181)</f>
        <v>0</v>
      </c>
      <c r="BS35">
        <f>SUMIF('Undo Transpose'!$A$2:$A$180,'aggregate ccm'!$B35,'Undo Transpose'!BS$2:BS$181)</f>
        <v>0</v>
      </c>
      <c r="BT35">
        <f>SUMIF('Undo Transpose'!$A$2:$A$180,'aggregate ccm'!$B35,'Undo Transpose'!BT$2:BT$181)</f>
        <v>0</v>
      </c>
      <c r="BU35">
        <f>SUMIF('Undo Transpose'!$A$2:$A$180,'aggregate ccm'!$B35,'Undo Transpose'!BU$2:BU$181)</f>
        <v>0</v>
      </c>
      <c r="BV35">
        <f>SUMIF('Undo Transpose'!$A$2:$A$180,'aggregate ccm'!$B35,'Undo Transpose'!BV$2:BV$181)</f>
        <v>0</v>
      </c>
      <c r="BW35">
        <f>SUMIF('Undo Transpose'!$A$2:$A$180,'aggregate ccm'!$B35,'Undo Transpose'!BW$2:BW$181)</f>
        <v>0</v>
      </c>
      <c r="BX35">
        <f>SUMIF('Undo Transpose'!$A$2:$A$180,'aggregate ccm'!$B35,'Undo Transpose'!BX$2:BX$181)</f>
        <v>0</v>
      </c>
      <c r="BY35">
        <f>SUMIF('Undo Transpose'!$A$2:$A$180,'aggregate ccm'!$B35,'Undo Transpose'!BY$2:BY$181)</f>
        <v>0</v>
      </c>
      <c r="BZ35">
        <f>SUMIF('Undo Transpose'!$A$2:$A$180,'aggregate ccm'!$B35,'Undo Transpose'!BZ$2:BZ$181)</f>
        <v>0</v>
      </c>
      <c r="CA35">
        <f>SUMIF('Undo Transpose'!$A$2:$A$180,'aggregate ccm'!$B35,'Undo Transpose'!CA$2:CA$181)</f>
        <v>0</v>
      </c>
      <c r="CB35">
        <f>SUMIF('Undo Transpose'!$A$2:$A$180,'aggregate ccm'!$B35,'Undo Transpose'!CB$2:CB$181)</f>
        <v>0</v>
      </c>
      <c r="CC35">
        <f>SUMIF('Undo Transpose'!$A$2:$A$180,'aggregate ccm'!$B35,'Undo Transpose'!CC$2:CC$181)</f>
        <v>0</v>
      </c>
      <c r="CD35">
        <f>SUMIF('Undo Transpose'!$A$2:$A$180,'aggregate ccm'!$B35,'Undo Transpose'!CD$2:CD$181)</f>
        <v>0</v>
      </c>
      <c r="CE35">
        <f>SUMIF('Undo Transpose'!$A$2:$A$180,'aggregate ccm'!$B35,'Undo Transpose'!CE$2:CE$181)</f>
        <v>0</v>
      </c>
      <c r="CF35">
        <f>SUMIF('Undo Transpose'!$A$2:$A$180,'aggregate ccm'!$B35,'Undo Transpose'!CF$2:CF$181)</f>
        <v>0</v>
      </c>
      <c r="CG35">
        <f>SUMIF('Undo Transpose'!$A$2:$A$180,'aggregate ccm'!$B35,'Undo Transpose'!CG$2:CG$181)</f>
        <v>0</v>
      </c>
      <c r="CH35">
        <f>SUMIF('Undo Transpose'!$A$2:$A$180,'aggregate ccm'!$B35,'Undo Transpose'!CH$2:CH$181)</f>
        <v>0</v>
      </c>
      <c r="CI35">
        <f>SUMIF('Undo Transpose'!$A$2:$A$180,'aggregate ccm'!$B35,'Undo Transpose'!CI$2:CI$181)</f>
        <v>0</v>
      </c>
      <c r="CJ35">
        <f>SUMIF('Undo Transpose'!$A$2:$A$180,'aggregate ccm'!$B35,'Undo Transpose'!CJ$2:CJ$181)</f>
        <v>0</v>
      </c>
      <c r="CL35" s="74">
        <f t="shared" si="0"/>
        <v>0</v>
      </c>
    </row>
    <row r="36" spans="2:90">
      <c r="B36" t="s">
        <v>710</v>
      </c>
      <c r="C36">
        <f>SUMIF('Undo Transpose'!$A$2:$A$180,'aggregate ccm'!$B36,'Undo Transpose'!C$2:C$181)</f>
        <v>0</v>
      </c>
      <c r="D36">
        <f>SUMIF('Undo Transpose'!$A$2:$A$180,'aggregate ccm'!$B36,'Undo Transpose'!D$2:D$181)</f>
        <v>0</v>
      </c>
      <c r="E36">
        <f>SUMIF('Undo Transpose'!$A$2:$A$180,'aggregate ccm'!$B36,'Undo Transpose'!E$2:E$181)</f>
        <v>0</v>
      </c>
      <c r="F36">
        <f>SUMIF('Undo Transpose'!$A$2:$A$180,'aggregate ccm'!$B36,'Undo Transpose'!F$2:F$181)</f>
        <v>0</v>
      </c>
      <c r="G36">
        <f>SUMIF('Undo Transpose'!$A$2:$A$180,'aggregate ccm'!$B36,'Undo Transpose'!G$2:G$181)</f>
        <v>0</v>
      </c>
      <c r="H36">
        <f>SUMIF('Undo Transpose'!$A$2:$A$180,'aggregate ccm'!$B36,'Undo Transpose'!H$2:H$181)</f>
        <v>0</v>
      </c>
      <c r="I36">
        <f>SUMIF('Undo Transpose'!$A$2:$A$180,'aggregate ccm'!$B36,'Undo Transpose'!I$2:I$181)</f>
        <v>0</v>
      </c>
      <c r="J36">
        <f>SUMIF('Undo Transpose'!$A$2:$A$180,'aggregate ccm'!$B36,'Undo Transpose'!J$2:J$181)</f>
        <v>0</v>
      </c>
      <c r="K36">
        <f>SUMIF('Undo Transpose'!$A$2:$A$180,'aggregate ccm'!$B36,'Undo Transpose'!K$2:K$181)</f>
        <v>0</v>
      </c>
      <c r="L36">
        <f>SUMIF('Undo Transpose'!$A$2:$A$180,'aggregate ccm'!$B36,'Undo Transpose'!L$2:L$181)</f>
        <v>0</v>
      </c>
      <c r="M36">
        <f>SUMIF('Undo Transpose'!$A$2:$A$180,'aggregate ccm'!$B36,'Undo Transpose'!M$2:M$181)</f>
        <v>0</v>
      </c>
      <c r="N36">
        <f>SUMIF('Undo Transpose'!$A$2:$A$180,'aggregate ccm'!$B36,'Undo Transpose'!N$2:N$181)</f>
        <v>0</v>
      </c>
      <c r="O36">
        <f>SUMIF('Undo Transpose'!$A$2:$A$180,'aggregate ccm'!$B36,'Undo Transpose'!O$2:O$181)</f>
        <v>0</v>
      </c>
      <c r="P36">
        <f>SUMIF('Undo Transpose'!$A$2:$A$180,'aggregate ccm'!$B36,'Undo Transpose'!P$2:P$181)</f>
        <v>0</v>
      </c>
      <c r="Q36">
        <f>SUMIF('Undo Transpose'!$A$2:$A$180,'aggregate ccm'!$B36,'Undo Transpose'!Q$2:Q$181)</f>
        <v>0</v>
      </c>
      <c r="R36">
        <f>SUMIF('Undo Transpose'!$A$2:$A$180,'aggregate ccm'!$B36,'Undo Transpose'!R$2:R$181)</f>
        <v>0</v>
      </c>
      <c r="S36">
        <f>SUMIF('Undo Transpose'!$A$2:$A$180,'aggregate ccm'!$B36,'Undo Transpose'!S$2:S$181)</f>
        <v>0</v>
      </c>
      <c r="T36">
        <f>SUMIF('Undo Transpose'!$A$2:$A$180,'aggregate ccm'!$B36,'Undo Transpose'!T$2:T$181)</f>
        <v>0</v>
      </c>
      <c r="U36">
        <f>SUMIF('Undo Transpose'!$A$2:$A$180,'aggregate ccm'!$B36,'Undo Transpose'!U$2:U$181)</f>
        <v>0</v>
      </c>
      <c r="V36">
        <f>SUMIF('Undo Transpose'!$A$2:$A$180,'aggregate ccm'!$B36,'Undo Transpose'!V$2:V$181)</f>
        <v>0</v>
      </c>
      <c r="W36">
        <f>SUMIF('Undo Transpose'!$A$2:$A$180,'aggregate ccm'!$B36,'Undo Transpose'!W$2:W$181)</f>
        <v>0</v>
      </c>
      <c r="X36">
        <f>SUMIF('Undo Transpose'!$A$2:$A$180,'aggregate ccm'!$B36,'Undo Transpose'!X$2:X$181)</f>
        <v>0</v>
      </c>
      <c r="Y36">
        <f>SUMIF('Undo Transpose'!$A$2:$A$180,'aggregate ccm'!$B36,'Undo Transpose'!Y$2:Y$181)</f>
        <v>0</v>
      </c>
      <c r="Z36">
        <f>SUMIF('Undo Transpose'!$A$2:$A$180,'aggregate ccm'!$B36,'Undo Transpose'!Z$2:Z$181)</f>
        <v>0</v>
      </c>
      <c r="AA36">
        <f>SUMIF('Undo Transpose'!$A$2:$A$180,'aggregate ccm'!$B36,'Undo Transpose'!AA$2:AA$181)</f>
        <v>0</v>
      </c>
      <c r="AB36">
        <f>SUMIF('Undo Transpose'!$A$2:$A$180,'aggregate ccm'!$B36,'Undo Transpose'!AB$2:AB$181)</f>
        <v>0</v>
      </c>
      <c r="AC36">
        <f>SUMIF('Undo Transpose'!$A$2:$A$180,'aggregate ccm'!$B36,'Undo Transpose'!AC$2:AC$181)</f>
        <v>0</v>
      </c>
      <c r="AD36">
        <f>SUMIF('Undo Transpose'!$A$2:$A$180,'aggregate ccm'!$B36,'Undo Transpose'!AD$2:AD$181)</f>
        <v>0</v>
      </c>
      <c r="AE36">
        <f>SUMIF('Undo Transpose'!$A$2:$A$180,'aggregate ccm'!$B36,'Undo Transpose'!AE$2:AE$181)</f>
        <v>0</v>
      </c>
      <c r="AF36">
        <f>SUMIF('Undo Transpose'!$A$2:$A$180,'aggregate ccm'!$B36,'Undo Transpose'!AF$2:AF$181)</f>
        <v>0</v>
      </c>
      <c r="AG36">
        <f>SUMIF('Undo Transpose'!$A$2:$A$180,'aggregate ccm'!$B36,'Undo Transpose'!AG$2:AG$181)</f>
        <v>0</v>
      </c>
      <c r="AH36">
        <f>SUMIF('Undo Transpose'!$A$2:$A$180,'aggregate ccm'!$B36,'Undo Transpose'!AH$2:AH$181)</f>
        <v>0</v>
      </c>
      <c r="AI36">
        <f>SUMIF('Undo Transpose'!$A$2:$A$180,'aggregate ccm'!$B36,'Undo Transpose'!AI$2:AI$181)</f>
        <v>0</v>
      </c>
      <c r="AJ36">
        <f>SUMIF('Undo Transpose'!$A$2:$A$180,'aggregate ccm'!$B36,'Undo Transpose'!AJ$2:AJ$181)</f>
        <v>0</v>
      </c>
      <c r="AK36">
        <f>SUMIF('Undo Transpose'!$A$2:$A$180,'aggregate ccm'!$B36,'Undo Transpose'!AK$2:AK$181)</f>
        <v>0</v>
      </c>
      <c r="AL36">
        <f>SUMIF('Undo Transpose'!$A$2:$A$180,'aggregate ccm'!$B36,'Undo Transpose'!AL$2:AL$181)</f>
        <v>0</v>
      </c>
      <c r="AM36">
        <f>SUMIF('Undo Transpose'!$A$2:$A$180,'aggregate ccm'!$B36,'Undo Transpose'!AM$2:AM$181)</f>
        <v>0</v>
      </c>
      <c r="AN36">
        <f>SUMIF('Undo Transpose'!$A$2:$A$180,'aggregate ccm'!$B36,'Undo Transpose'!AN$2:AN$181)</f>
        <v>0</v>
      </c>
      <c r="AO36">
        <f>SUMIF('Undo Transpose'!$A$2:$A$180,'aggregate ccm'!$B36,'Undo Transpose'!AO$2:AO$181)</f>
        <v>0</v>
      </c>
      <c r="AP36">
        <f>SUMIF('Undo Transpose'!$A$2:$A$180,'aggregate ccm'!$B36,'Undo Transpose'!AP$2:AP$181)</f>
        <v>0</v>
      </c>
      <c r="AQ36">
        <f>SUMIF('Undo Transpose'!$A$2:$A$180,'aggregate ccm'!$B36,'Undo Transpose'!AQ$2:AQ$181)</f>
        <v>0</v>
      </c>
      <c r="AR36">
        <f>SUMIF('Undo Transpose'!$A$2:$A$180,'aggregate ccm'!$B36,'Undo Transpose'!AR$2:AR$181)</f>
        <v>0</v>
      </c>
      <c r="AS36">
        <f>SUMIF('Undo Transpose'!$A$2:$A$180,'aggregate ccm'!$B36,'Undo Transpose'!AS$2:AS$181)</f>
        <v>0</v>
      </c>
      <c r="AT36">
        <f>SUMIF('Undo Transpose'!$A$2:$A$180,'aggregate ccm'!$B36,'Undo Transpose'!AT$2:AT$181)</f>
        <v>0</v>
      </c>
      <c r="AU36">
        <f>SUMIF('Undo Transpose'!$A$2:$A$180,'aggregate ccm'!$B36,'Undo Transpose'!AU$2:AU$181)</f>
        <v>0</v>
      </c>
      <c r="AV36">
        <f>SUMIF('Undo Transpose'!$A$2:$A$180,'aggregate ccm'!$B36,'Undo Transpose'!AV$2:AV$181)</f>
        <v>0</v>
      </c>
      <c r="AW36">
        <f>SUMIF('Undo Transpose'!$A$2:$A$180,'aggregate ccm'!$B36,'Undo Transpose'!AW$2:AW$181)</f>
        <v>0</v>
      </c>
      <c r="AX36">
        <f>SUMIF('Undo Transpose'!$A$2:$A$180,'aggregate ccm'!$B36,'Undo Transpose'!AX$2:AX$181)</f>
        <v>0</v>
      </c>
      <c r="AY36">
        <f>SUMIF('Undo Transpose'!$A$2:$A$180,'aggregate ccm'!$B36,'Undo Transpose'!AY$2:AY$181)</f>
        <v>0</v>
      </c>
      <c r="AZ36">
        <f>SUMIF('Undo Transpose'!$A$2:$A$180,'aggregate ccm'!$B36,'Undo Transpose'!AZ$2:AZ$181)</f>
        <v>0</v>
      </c>
      <c r="BA36">
        <f>SUMIF('Undo Transpose'!$A$2:$A$180,'aggregate ccm'!$B36,'Undo Transpose'!BA$2:BA$181)</f>
        <v>0</v>
      </c>
      <c r="BB36">
        <f>SUMIF('Undo Transpose'!$A$2:$A$180,'aggregate ccm'!$B36,'Undo Transpose'!BB$2:BB$181)</f>
        <v>0</v>
      </c>
      <c r="BC36">
        <f>SUMIF('Undo Transpose'!$A$2:$A$180,'aggregate ccm'!$B36,'Undo Transpose'!BC$2:BC$181)</f>
        <v>0</v>
      </c>
      <c r="BD36">
        <f>SUMIF('Undo Transpose'!$A$2:$A$180,'aggregate ccm'!$B36,'Undo Transpose'!BD$2:BD$181)</f>
        <v>0</v>
      </c>
      <c r="BE36">
        <f>SUMIF('Undo Transpose'!$A$2:$A$180,'aggregate ccm'!$B36,'Undo Transpose'!BE$2:BE$181)</f>
        <v>0</v>
      </c>
      <c r="BF36">
        <f>SUMIF('Undo Transpose'!$A$2:$A$180,'aggregate ccm'!$B36,'Undo Transpose'!BF$2:BF$181)</f>
        <v>0</v>
      </c>
      <c r="BG36">
        <f>SUMIF('Undo Transpose'!$A$2:$A$180,'aggregate ccm'!$B36,'Undo Transpose'!BG$2:BG$181)</f>
        <v>0</v>
      </c>
      <c r="BH36">
        <f>SUMIF('Undo Transpose'!$A$2:$A$180,'aggregate ccm'!$B36,'Undo Transpose'!BH$2:BH$181)</f>
        <v>0</v>
      </c>
      <c r="BI36">
        <f>SUMIF('Undo Transpose'!$A$2:$A$180,'aggregate ccm'!$B36,'Undo Transpose'!BI$2:BI$181)</f>
        <v>0</v>
      </c>
      <c r="BJ36">
        <f>SUMIF('Undo Transpose'!$A$2:$A$180,'aggregate ccm'!$B36,'Undo Transpose'!BJ$2:BJ$181)</f>
        <v>0</v>
      </c>
      <c r="BK36">
        <f>SUMIF('Undo Transpose'!$A$2:$A$180,'aggregate ccm'!$B36,'Undo Transpose'!BK$2:BK$181)</f>
        <v>0</v>
      </c>
      <c r="BL36">
        <f>SUMIF('Undo Transpose'!$A$2:$A$180,'aggregate ccm'!$B36,'Undo Transpose'!BL$2:BL$181)</f>
        <v>0</v>
      </c>
      <c r="BM36">
        <f>SUMIF('Undo Transpose'!$A$2:$A$180,'aggregate ccm'!$B36,'Undo Transpose'!BM$2:BM$181)</f>
        <v>0</v>
      </c>
      <c r="BN36">
        <f>SUMIF('Undo Transpose'!$A$2:$A$180,'aggregate ccm'!$B36,'Undo Transpose'!BN$2:BN$181)</f>
        <v>0</v>
      </c>
      <c r="BO36">
        <f>SUMIF('Undo Transpose'!$A$2:$A$180,'aggregate ccm'!$B36,'Undo Transpose'!BO$2:BO$181)</f>
        <v>0</v>
      </c>
      <c r="BP36">
        <f>SUMIF('Undo Transpose'!$A$2:$A$180,'aggregate ccm'!$B36,'Undo Transpose'!BP$2:BP$181)</f>
        <v>0</v>
      </c>
      <c r="BQ36">
        <f>SUMIF('Undo Transpose'!$A$2:$A$180,'aggregate ccm'!$B36,'Undo Transpose'!BQ$2:BQ$181)</f>
        <v>0</v>
      </c>
      <c r="BR36">
        <f>SUMIF('Undo Transpose'!$A$2:$A$180,'aggregate ccm'!$B36,'Undo Transpose'!BR$2:BR$181)</f>
        <v>0</v>
      </c>
      <c r="BS36">
        <f>SUMIF('Undo Transpose'!$A$2:$A$180,'aggregate ccm'!$B36,'Undo Transpose'!BS$2:BS$181)</f>
        <v>0</v>
      </c>
      <c r="BT36">
        <f>SUMIF('Undo Transpose'!$A$2:$A$180,'aggregate ccm'!$B36,'Undo Transpose'!BT$2:BT$181)</f>
        <v>0</v>
      </c>
      <c r="BU36">
        <f>SUMIF('Undo Transpose'!$A$2:$A$180,'aggregate ccm'!$B36,'Undo Transpose'!BU$2:BU$181)</f>
        <v>0</v>
      </c>
      <c r="BV36">
        <f>SUMIF('Undo Transpose'!$A$2:$A$180,'aggregate ccm'!$B36,'Undo Transpose'!BV$2:BV$181)</f>
        <v>0</v>
      </c>
      <c r="BW36">
        <f>SUMIF('Undo Transpose'!$A$2:$A$180,'aggregate ccm'!$B36,'Undo Transpose'!BW$2:BW$181)</f>
        <v>0</v>
      </c>
      <c r="BX36">
        <f>SUMIF('Undo Transpose'!$A$2:$A$180,'aggregate ccm'!$B36,'Undo Transpose'!BX$2:BX$181)</f>
        <v>0</v>
      </c>
      <c r="BY36">
        <f>SUMIF('Undo Transpose'!$A$2:$A$180,'aggregate ccm'!$B36,'Undo Transpose'!BY$2:BY$181)</f>
        <v>0</v>
      </c>
      <c r="BZ36">
        <f>SUMIF('Undo Transpose'!$A$2:$A$180,'aggregate ccm'!$B36,'Undo Transpose'!BZ$2:BZ$181)</f>
        <v>0</v>
      </c>
      <c r="CA36">
        <f>SUMIF('Undo Transpose'!$A$2:$A$180,'aggregate ccm'!$B36,'Undo Transpose'!CA$2:CA$181)</f>
        <v>0</v>
      </c>
      <c r="CB36">
        <f>SUMIF('Undo Transpose'!$A$2:$A$180,'aggregate ccm'!$B36,'Undo Transpose'!CB$2:CB$181)</f>
        <v>0</v>
      </c>
      <c r="CC36">
        <f>SUMIF('Undo Transpose'!$A$2:$A$180,'aggregate ccm'!$B36,'Undo Transpose'!CC$2:CC$181)</f>
        <v>0</v>
      </c>
      <c r="CD36">
        <f>SUMIF('Undo Transpose'!$A$2:$A$180,'aggregate ccm'!$B36,'Undo Transpose'!CD$2:CD$181)</f>
        <v>0</v>
      </c>
      <c r="CE36">
        <f>SUMIF('Undo Transpose'!$A$2:$A$180,'aggregate ccm'!$B36,'Undo Transpose'!CE$2:CE$181)</f>
        <v>0</v>
      </c>
      <c r="CF36">
        <f>SUMIF('Undo Transpose'!$A$2:$A$180,'aggregate ccm'!$B36,'Undo Transpose'!CF$2:CF$181)</f>
        <v>0</v>
      </c>
      <c r="CG36">
        <f>SUMIF('Undo Transpose'!$A$2:$A$180,'aggregate ccm'!$B36,'Undo Transpose'!CG$2:CG$181)</f>
        <v>0</v>
      </c>
      <c r="CH36">
        <f>SUMIF('Undo Transpose'!$A$2:$A$180,'aggregate ccm'!$B36,'Undo Transpose'!CH$2:CH$181)</f>
        <v>0</v>
      </c>
      <c r="CI36">
        <f>SUMIF('Undo Transpose'!$A$2:$A$180,'aggregate ccm'!$B36,'Undo Transpose'!CI$2:CI$181)</f>
        <v>0</v>
      </c>
      <c r="CJ36">
        <f>SUMIF('Undo Transpose'!$A$2:$A$180,'aggregate ccm'!$B36,'Undo Transpose'!CJ$2:CJ$181)</f>
        <v>0</v>
      </c>
      <c r="CL36" s="74">
        <f t="shared" si="0"/>
        <v>0</v>
      </c>
    </row>
    <row r="37" spans="2:90">
      <c r="B37" t="s">
        <v>711</v>
      </c>
      <c r="C37">
        <f>SUMIF('Undo Transpose'!$A$2:$A$180,'aggregate ccm'!$B37,'Undo Transpose'!C$2:C$181)</f>
        <v>0</v>
      </c>
      <c r="D37">
        <f>SUMIF('Undo Transpose'!$A$2:$A$180,'aggregate ccm'!$B37,'Undo Transpose'!D$2:D$181)</f>
        <v>0</v>
      </c>
      <c r="E37">
        <f>SUMIF('Undo Transpose'!$A$2:$A$180,'aggregate ccm'!$B37,'Undo Transpose'!E$2:E$181)</f>
        <v>0</v>
      </c>
      <c r="F37">
        <f>SUMIF('Undo Transpose'!$A$2:$A$180,'aggregate ccm'!$B37,'Undo Transpose'!F$2:F$181)</f>
        <v>0</v>
      </c>
      <c r="G37">
        <f>SUMIF('Undo Transpose'!$A$2:$A$180,'aggregate ccm'!$B37,'Undo Transpose'!G$2:G$181)</f>
        <v>0</v>
      </c>
      <c r="H37">
        <f>SUMIF('Undo Transpose'!$A$2:$A$180,'aggregate ccm'!$B37,'Undo Transpose'!H$2:H$181)</f>
        <v>0</v>
      </c>
      <c r="I37">
        <f>SUMIF('Undo Transpose'!$A$2:$A$180,'aggregate ccm'!$B37,'Undo Transpose'!I$2:I$181)</f>
        <v>0</v>
      </c>
      <c r="J37">
        <f>SUMIF('Undo Transpose'!$A$2:$A$180,'aggregate ccm'!$B37,'Undo Transpose'!J$2:J$181)</f>
        <v>0</v>
      </c>
      <c r="K37">
        <f>SUMIF('Undo Transpose'!$A$2:$A$180,'aggregate ccm'!$B37,'Undo Transpose'!K$2:K$181)</f>
        <v>0</v>
      </c>
      <c r="L37">
        <f>SUMIF('Undo Transpose'!$A$2:$A$180,'aggregate ccm'!$B37,'Undo Transpose'!L$2:L$181)</f>
        <v>0</v>
      </c>
      <c r="M37">
        <f>SUMIF('Undo Transpose'!$A$2:$A$180,'aggregate ccm'!$B37,'Undo Transpose'!M$2:M$181)</f>
        <v>0</v>
      </c>
      <c r="N37">
        <f>SUMIF('Undo Transpose'!$A$2:$A$180,'aggregate ccm'!$B37,'Undo Transpose'!N$2:N$181)</f>
        <v>0</v>
      </c>
      <c r="O37">
        <f>SUMIF('Undo Transpose'!$A$2:$A$180,'aggregate ccm'!$B37,'Undo Transpose'!O$2:O$181)</f>
        <v>0</v>
      </c>
      <c r="P37">
        <f>SUMIF('Undo Transpose'!$A$2:$A$180,'aggregate ccm'!$B37,'Undo Transpose'!P$2:P$181)</f>
        <v>0</v>
      </c>
      <c r="Q37">
        <f>SUMIF('Undo Transpose'!$A$2:$A$180,'aggregate ccm'!$B37,'Undo Transpose'!Q$2:Q$181)</f>
        <v>0</v>
      </c>
      <c r="R37">
        <f>SUMIF('Undo Transpose'!$A$2:$A$180,'aggregate ccm'!$B37,'Undo Transpose'!R$2:R$181)</f>
        <v>0</v>
      </c>
      <c r="S37">
        <f>SUMIF('Undo Transpose'!$A$2:$A$180,'aggregate ccm'!$B37,'Undo Transpose'!S$2:S$181)</f>
        <v>0</v>
      </c>
      <c r="T37">
        <f>SUMIF('Undo Transpose'!$A$2:$A$180,'aggregate ccm'!$B37,'Undo Transpose'!T$2:T$181)</f>
        <v>0</v>
      </c>
      <c r="U37">
        <f>SUMIF('Undo Transpose'!$A$2:$A$180,'aggregate ccm'!$B37,'Undo Transpose'!U$2:U$181)</f>
        <v>0</v>
      </c>
      <c r="V37">
        <f>SUMIF('Undo Transpose'!$A$2:$A$180,'aggregate ccm'!$B37,'Undo Transpose'!V$2:V$181)</f>
        <v>0</v>
      </c>
      <c r="W37">
        <f>SUMIF('Undo Transpose'!$A$2:$A$180,'aggregate ccm'!$B37,'Undo Transpose'!W$2:W$181)</f>
        <v>0</v>
      </c>
      <c r="X37">
        <f>SUMIF('Undo Transpose'!$A$2:$A$180,'aggregate ccm'!$B37,'Undo Transpose'!X$2:X$181)</f>
        <v>0</v>
      </c>
      <c r="Y37">
        <f>SUMIF('Undo Transpose'!$A$2:$A$180,'aggregate ccm'!$B37,'Undo Transpose'!Y$2:Y$181)</f>
        <v>0</v>
      </c>
      <c r="Z37">
        <f>SUMIF('Undo Transpose'!$A$2:$A$180,'aggregate ccm'!$B37,'Undo Transpose'!Z$2:Z$181)</f>
        <v>0</v>
      </c>
      <c r="AA37">
        <f>SUMIF('Undo Transpose'!$A$2:$A$180,'aggregate ccm'!$B37,'Undo Transpose'!AA$2:AA$181)</f>
        <v>0</v>
      </c>
      <c r="AB37">
        <f>SUMIF('Undo Transpose'!$A$2:$A$180,'aggregate ccm'!$B37,'Undo Transpose'!AB$2:AB$181)</f>
        <v>0</v>
      </c>
      <c r="AC37">
        <f>SUMIF('Undo Transpose'!$A$2:$A$180,'aggregate ccm'!$B37,'Undo Transpose'!AC$2:AC$181)</f>
        <v>0</v>
      </c>
      <c r="AD37">
        <f>SUMIF('Undo Transpose'!$A$2:$A$180,'aggregate ccm'!$B37,'Undo Transpose'!AD$2:AD$181)</f>
        <v>0</v>
      </c>
      <c r="AE37">
        <f>SUMIF('Undo Transpose'!$A$2:$A$180,'aggregate ccm'!$B37,'Undo Transpose'!AE$2:AE$181)</f>
        <v>0</v>
      </c>
      <c r="AF37">
        <f>SUMIF('Undo Transpose'!$A$2:$A$180,'aggregate ccm'!$B37,'Undo Transpose'!AF$2:AF$181)</f>
        <v>0</v>
      </c>
      <c r="AG37">
        <f>SUMIF('Undo Transpose'!$A$2:$A$180,'aggregate ccm'!$B37,'Undo Transpose'!AG$2:AG$181)</f>
        <v>0</v>
      </c>
      <c r="AH37">
        <f>SUMIF('Undo Transpose'!$A$2:$A$180,'aggregate ccm'!$B37,'Undo Transpose'!AH$2:AH$181)</f>
        <v>0</v>
      </c>
      <c r="AI37">
        <f>SUMIF('Undo Transpose'!$A$2:$A$180,'aggregate ccm'!$B37,'Undo Transpose'!AI$2:AI$181)</f>
        <v>0</v>
      </c>
      <c r="AJ37">
        <f>SUMIF('Undo Transpose'!$A$2:$A$180,'aggregate ccm'!$B37,'Undo Transpose'!AJ$2:AJ$181)</f>
        <v>0</v>
      </c>
      <c r="AK37">
        <f>SUMIF('Undo Transpose'!$A$2:$A$180,'aggregate ccm'!$B37,'Undo Transpose'!AK$2:AK$181)</f>
        <v>0</v>
      </c>
      <c r="AL37">
        <f>SUMIF('Undo Transpose'!$A$2:$A$180,'aggregate ccm'!$B37,'Undo Transpose'!AL$2:AL$181)</f>
        <v>0</v>
      </c>
      <c r="AM37">
        <f>SUMIF('Undo Transpose'!$A$2:$A$180,'aggregate ccm'!$B37,'Undo Transpose'!AM$2:AM$181)</f>
        <v>0</v>
      </c>
      <c r="AN37">
        <f>SUMIF('Undo Transpose'!$A$2:$A$180,'aggregate ccm'!$B37,'Undo Transpose'!AN$2:AN$181)</f>
        <v>0</v>
      </c>
      <c r="AO37">
        <f>SUMIF('Undo Transpose'!$A$2:$A$180,'aggregate ccm'!$B37,'Undo Transpose'!AO$2:AO$181)</f>
        <v>0</v>
      </c>
      <c r="AP37">
        <f>SUMIF('Undo Transpose'!$A$2:$A$180,'aggregate ccm'!$B37,'Undo Transpose'!AP$2:AP$181)</f>
        <v>0</v>
      </c>
      <c r="AQ37">
        <f>SUMIF('Undo Transpose'!$A$2:$A$180,'aggregate ccm'!$B37,'Undo Transpose'!AQ$2:AQ$181)</f>
        <v>0</v>
      </c>
      <c r="AR37">
        <f>SUMIF('Undo Transpose'!$A$2:$A$180,'aggregate ccm'!$B37,'Undo Transpose'!AR$2:AR$181)</f>
        <v>0</v>
      </c>
      <c r="AS37">
        <f>SUMIF('Undo Transpose'!$A$2:$A$180,'aggregate ccm'!$B37,'Undo Transpose'!AS$2:AS$181)</f>
        <v>0</v>
      </c>
      <c r="AT37">
        <f>SUMIF('Undo Transpose'!$A$2:$A$180,'aggregate ccm'!$B37,'Undo Transpose'!AT$2:AT$181)</f>
        <v>0</v>
      </c>
      <c r="AU37">
        <f>SUMIF('Undo Transpose'!$A$2:$A$180,'aggregate ccm'!$B37,'Undo Transpose'!AU$2:AU$181)</f>
        <v>0</v>
      </c>
      <c r="AV37">
        <f>SUMIF('Undo Transpose'!$A$2:$A$180,'aggregate ccm'!$B37,'Undo Transpose'!AV$2:AV$181)</f>
        <v>0</v>
      </c>
      <c r="AW37">
        <f>SUMIF('Undo Transpose'!$A$2:$A$180,'aggregate ccm'!$B37,'Undo Transpose'!AW$2:AW$181)</f>
        <v>0</v>
      </c>
      <c r="AX37">
        <f>SUMIF('Undo Transpose'!$A$2:$A$180,'aggregate ccm'!$B37,'Undo Transpose'!AX$2:AX$181)</f>
        <v>0</v>
      </c>
      <c r="AY37">
        <f>SUMIF('Undo Transpose'!$A$2:$A$180,'aggregate ccm'!$B37,'Undo Transpose'!AY$2:AY$181)</f>
        <v>0</v>
      </c>
      <c r="AZ37">
        <f>SUMIF('Undo Transpose'!$A$2:$A$180,'aggregate ccm'!$B37,'Undo Transpose'!AZ$2:AZ$181)</f>
        <v>0</v>
      </c>
      <c r="BA37">
        <f>SUMIF('Undo Transpose'!$A$2:$A$180,'aggregate ccm'!$B37,'Undo Transpose'!BA$2:BA$181)</f>
        <v>0</v>
      </c>
      <c r="BB37">
        <f>SUMIF('Undo Transpose'!$A$2:$A$180,'aggregate ccm'!$B37,'Undo Transpose'!BB$2:BB$181)</f>
        <v>0</v>
      </c>
      <c r="BC37">
        <f>SUMIF('Undo Transpose'!$A$2:$A$180,'aggregate ccm'!$B37,'Undo Transpose'!BC$2:BC$181)</f>
        <v>0</v>
      </c>
      <c r="BD37">
        <f>SUMIF('Undo Transpose'!$A$2:$A$180,'aggregate ccm'!$B37,'Undo Transpose'!BD$2:BD$181)</f>
        <v>0</v>
      </c>
      <c r="BE37">
        <f>SUMIF('Undo Transpose'!$A$2:$A$180,'aggregate ccm'!$B37,'Undo Transpose'!BE$2:BE$181)</f>
        <v>0</v>
      </c>
      <c r="BF37">
        <f>SUMIF('Undo Transpose'!$A$2:$A$180,'aggregate ccm'!$B37,'Undo Transpose'!BF$2:BF$181)</f>
        <v>0</v>
      </c>
      <c r="BG37">
        <f>SUMIF('Undo Transpose'!$A$2:$A$180,'aggregate ccm'!$B37,'Undo Transpose'!BG$2:BG$181)</f>
        <v>0</v>
      </c>
      <c r="BH37">
        <f>SUMIF('Undo Transpose'!$A$2:$A$180,'aggregate ccm'!$B37,'Undo Transpose'!BH$2:BH$181)</f>
        <v>0</v>
      </c>
      <c r="BI37">
        <f>SUMIF('Undo Transpose'!$A$2:$A$180,'aggregate ccm'!$B37,'Undo Transpose'!BI$2:BI$181)</f>
        <v>0</v>
      </c>
      <c r="BJ37">
        <f>SUMIF('Undo Transpose'!$A$2:$A$180,'aggregate ccm'!$B37,'Undo Transpose'!BJ$2:BJ$181)</f>
        <v>0</v>
      </c>
      <c r="BK37">
        <f>SUMIF('Undo Transpose'!$A$2:$A$180,'aggregate ccm'!$B37,'Undo Transpose'!BK$2:BK$181)</f>
        <v>0</v>
      </c>
      <c r="BL37">
        <f>SUMIF('Undo Transpose'!$A$2:$A$180,'aggregate ccm'!$B37,'Undo Transpose'!BL$2:BL$181)</f>
        <v>0</v>
      </c>
      <c r="BM37">
        <f>SUMIF('Undo Transpose'!$A$2:$A$180,'aggregate ccm'!$B37,'Undo Transpose'!BM$2:BM$181)</f>
        <v>0</v>
      </c>
      <c r="BN37">
        <f>SUMIF('Undo Transpose'!$A$2:$A$180,'aggregate ccm'!$B37,'Undo Transpose'!BN$2:BN$181)</f>
        <v>0</v>
      </c>
      <c r="BO37">
        <f>SUMIF('Undo Transpose'!$A$2:$A$180,'aggregate ccm'!$B37,'Undo Transpose'!BO$2:BO$181)</f>
        <v>0</v>
      </c>
      <c r="BP37">
        <f>SUMIF('Undo Transpose'!$A$2:$A$180,'aggregate ccm'!$B37,'Undo Transpose'!BP$2:BP$181)</f>
        <v>0</v>
      </c>
      <c r="BQ37">
        <f>SUMIF('Undo Transpose'!$A$2:$A$180,'aggregate ccm'!$B37,'Undo Transpose'!BQ$2:BQ$181)</f>
        <v>0</v>
      </c>
      <c r="BR37">
        <f>SUMIF('Undo Transpose'!$A$2:$A$180,'aggregate ccm'!$B37,'Undo Transpose'!BR$2:BR$181)</f>
        <v>0</v>
      </c>
      <c r="BS37">
        <f>SUMIF('Undo Transpose'!$A$2:$A$180,'aggregate ccm'!$B37,'Undo Transpose'!BS$2:BS$181)</f>
        <v>0</v>
      </c>
      <c r="BT37">
        <f>SUMIF('Undo Transpose'!$A$2:$A$180,'aggregate ccm'!$B37,'Undo Transpose'!BT$2:BT$181)</f>
        <v>0</v>
      </c>
      <c r="BU37">
        <f>SUMIF('Undo Transpose'!$A$2:$A$180,'aggregate ccm'!$B37,'Undo Transpose'!BU$2:BU$181)</f>
        <v>0</v>
      </c>
      <c r="BV37">
        <f>SUMIF('Undo Transpose'!$A$2:$A$180,'aggregate ccm'!$B37,'Undo Transpose'!BV$2:BV$181)</f>
        <v>0</v>
      </c>
      <c r="BW37">
        <f>SUMIF('Undo Transpose'!$A$2:$A$180,'aggregate ccm'!$B37,'Undo Transpose'!BW$2:BW$181)</f>
        <v>0</v>
      </c>
      <c r="BX37">
        <f>SUMIF('Undo Transpose'!$A$2:$A$180,'aggregate ccm'!$B37,'Undo Transpose'!BX$2:BX$181)</f>
        <v>0</v>
      </c>
      <c r="BY37">
        <f>SUMIF('Undo Transpose'!$A$2:$A$180,'aggregate ccm'!$B37,'Undo Transpose'!BY$2:BY$181)</f>
        <v>0</v>
      </c>
      <c r="BZ37">
        <f>SUMIF('Undo Transpose'!$A$2:$A$180,'aggregate ccm'!$B37,'Undo Transpose'!BZ$2:BZ$181)</f>
        <v>0</v>
      </c>
      <c r="CA37">
        <f>SUMIF('Undo Transpose'!$A$2:$A$180,'aggregate ccm'!$B37,'Undo Transpose'!CA$2:CA$181)</f>
        <v>0</v>
      </c>
      <c r="CB37">
        <f>SUMIF('Undo Transpose'!$A$2:$A$180,'aggregate ccm'!$B37,'Undo Transpose'!CB$2:CB$181)</f>
        <v>0</v>
      </c>
      <c r="CC37">
        <f>SUMIF('Undo Transpose'!$A$2:$A$180,'aggregate ccm'!$B37,'Undo Transpose'!CC$2:CC$181)</f>
        <v>0</v>
      </c>
      <c r="CD37">
        <f>SUMIF('Undo Transpose'!$A$2:$A$180,'aggregate ccm'!$B37,'Undo Transpose'!CD$2:CD$181)</f>
        <v>0</v>
      </c>
      <c r="CE37">
        <f>SUMIF('Undo Transpose'!$A$2:$A$180,'aggregate ccm'!$B37,'Undo Transpose'!CE$2:CE$181)</f>
        <v>0</v>
      </c>
      <c r="CF37">
        <f>SUMIF('Undo Transpose'!$A$2:$A$180,'aggregate ccm'!$B37,'Undo Transpose'!CF$2:CF$181)</f>
        <v>0</v>
      </c>
      <c r="CG37">
        <f>SUMIF('Undo Transpose'!$A$2:$A$180,'aggregate ccm'!$B37,'Undo Transpose'!CG$2:CG$181)</f>
        <v>0</v>
      </c>
      <c r="CH37">
        <f>SUMIF('Undo Transpose'!$A$2:$A$180,'aggregate ccm'!$B37,'Undo Transpose'!CH$2:CH$181)</f>
        <v>0</v>
      </c>
      <c r="CI37">
        <f>SUMIF('Undo Transpose'!$A$2:$A$180,'aggregate ccm'!$B37,'Undo Transpose'!CI$2:CI$181)</f>
        <v>0</v>
      </c>
      <c r="CJ37">
        <f>SUMIF('Undo Transpose'!$A$2:$A$180,'aggregate ccm'!$B37,'Undo Transpose'!CJ$2:CJ$181)</f>
        <v>0</v>
      </c>
      <c r="CL37" s="74">
        <f t="shared" si="0"/>
        <v>0</v>
      </c>
    </row>
    <row r="38" spans="2:90">
      <c r="B38" t="s">
        <v>652</v>
      </c>
      <c r="C38">
        <f>SUMIF('Undo Transpose'!$A$2:$A$180,'aggregate ccm'!$B38,'Undo Transpose'!C$2:C$181)</f>
        <v>1428</v>
      </c>
      <c r="D38">
        <f>SUMIF('Undo Transpose'!$A$2:$A$180,'aggregate ccm'!$B38,'Undo Transpose'!D$2:D$181)</f>
        <v>1572</v>
      </c>
      <c r="E38">
        <f>SUMIF('Undo Transpose'!$A$2:$A$180,'aggregate ccm'!$B38,'Undo Transpose'!E$2:E$181)</f>
        <v>95.003133934911318</v>
      </c>
      <c r="F38">
        <f>SUMIF('Undo Transpose'!$A$2:$A$180,'aggregate ccm'!$B38,'Undo Transpose'!F$2:F$181)</f>
        <v>94.469150017086676</v>
      </c>
      <c r="G38">
        <f>SUMIF('Undo Transpose'!$A$2:$A$180,'aggregate ccm'!$B38,'Undo Transpose'!G$2:G$181)</f>
        <v>50.037146961420312</v>
      </c>
      <c r="H38">
        <f>SUMIF('Undo Transpose'!$A$2:$A$180,'aggregate ccm'!$B38,'Undo Transpose'!H$2:H$181)</f>
        <v>92</v>
      </c>
      <c r="I38">
        <f>SUMIF('Undo Transpose'!$A$2:$A$180,'aggregate ccm'!$B38,'Undo Transpose'!I$2:I$181)</f>
        <v>48</v>
      </c>
      <c r="J38">
        <f>SUMIF('Undo Transpose'!$A$2:$A$180,'aggregate ccm'!$B38,'Undo Transpose'!J$2:J$181)</f>
        <v>29</v>
      </c>
      <c r="K38">
        <f>SUMIF('Undo Transpose'!$A$2:$A$180,'aggregate ccm'!$B38,'Undo Transpose'!K$2:K$181)</f>
        <v>70</v>
      </c>
      <c r="L38">
        <f>SUMIF('Undo Transpose'!$A$2:$A$180,'aggregate ccm'!$B38,'Undo Transpose'!L$2:L$181)</f>
        <v>821.4905690865819</v>
      </c>
      <c r="M38">
        <f>SUMIF('Undo Transpose'!$A$2:$A$180,'aggregate ccm'!$B38,'Undo Transpose'!M$2:M$181)</f>
        <v>6.1160043984613397</v>
      </c>
      <c r="N38">
        <f>SUMIF('Undo Transpose'!$A$2:$A$180,'aggregate ccm'!$B38,'Undo Transpose'!N$2:N$181)</f>
        <v>157.24675065841313</v>
      </c>
      <c r="O38">
        <f>SUMIF('Undo Transpose'!$A$2:$A$180,'aggregate ccm'!$B38,'Undo Transpose'!O$2:O$181)</f>
        <v>77</v>
      </c>
      <c r="P38">
        <f>SUMIF('Undo Transpose'!$A$2:$A$180,'aggregate ccm'!$B38,'Undo Transpose'!P$2:P$181)</f>
        <v>44</v>
      </c>
      <c r="Q38">
        <f>SUMIF('Undo Transpose'!$A$2:$A$180,'aggregate ccm'!$B38,'Undo Transpose'!Q$2:Q$181)</f>
        <v>38</v>
      </c>
      <c r="R38">
        <f>SUMIF('Undo Transpose'!$A$2:$A$180,'aggregate ccm'!$B38,'Undo Transpose'!R$2:R$181)</f>
        <v>26.649001589629258</v>
      </c>
      <c r="S38">
        <f>SUMIF('Undo Transpose'!$A$2:$A$180,'aggregate ccm'!$B38,'Undo Transpose'!S$2:S$181)</f>
        <v>63.35099841037075</v>
      </c>
      <c r="T38">
        <f>SUMIF('Undo Transpose'!$A$2:$A$180,'aggregate ccm'!$B38,'Undo Transpose'!T$2:T$181)</f>
        <v>96</v>
      </c>
      <c r="U38">
        <f>SUMIF('Undo Transpose'!$A$2:$A$180,'aggregate ccm'!$B38,'Undo Transpose'!U$2:U$181)</f>
        <v>24</v>
      </c>
      <c r="V38">
        <f>SUMIF('Undo Transpose'!$A$2:$A$180,'aggregate ccm'!$B38,'Undo Transpose'!V$2:V$181)</f>
        <v>88</v>
      </c>
      <c r="W38">
        <f>SUMIF('Undo Transpose'!$A$2:$A$180,'aggregate ccm'!$B38,'Undo Transpose'!W$2:W$181)</f>
        <v>131</v>
      </c>
      <c r="X38">
        <f>SUMIF('Undo Transpose'!$A$2:$A$180,'aggregate ccm'!$B38,'Undo Transpose'!X$2:X$181)</f>
        <v>325.02815599669668</v>
      </c>
      <c r="Y38">
        <f>SUMIF('Undo Transpose'!$A$2:$A$180,'aggregate ccm'!$B38,'Undo Transpose'!Y$2:Y$181)</f>
        <v>237.97184400330332</v>
      </c>
      <c r="Z38">
        <f>SUMIF('Undo Transpose'!$A$2:$A$180,'aggregate ccm'!$B38,'Undo Transpose'!Z$2:Z$181)</f>
        <v>170</v>
      </c>
      <c r="AA38">
        <f>SUMIF('Undo Transpose'!$A$2:$A$180,'aggregate ccm'!$B38,'Undo Transpose'!AA$2:AA$181)</f>
        <v>39</v>
      </c>
      <c r="AB38">
        <f>SUMIF('Undo Transpose'!$A$2:$A$180,'aggregate ccm'!$B38,'Undo Transpose'!AB$2:AB$181)</f>
        <v>10</v>
      </c>
      <c r="AC38">
        <f>SUMIF('Undo Transpose'!$A$2:$A$180,'aggregate ccm'!$B38,'Undo Transpose'!AC$2:AC$181)</f>
        <v>327</v>
      </c>
      <c r="AD38">
        <f>SUMIF('Undo Transpose'!$A$2:$A$180,'aggregate ccm'!$B38,'Undo Transpose'!AD$2:AD$181)</f>
        <v>76</v>
      </c>
      <c r="AE38">
        <f>SUMIF('Undo Transpose'!$A$2:$A$180,'aggregate ccm'!$B38,'Undo Transpose'!AE$2:AE$181)</f>
        <v>1134</v>
      </c>
      <c r="AF38">
        <f>SUMIF('Undo Transpose'!$A$2:$A$180,'aggregate ccm'!$B38,'Undo Transpose'!AF$2:AF$181)</f>
        <v>753</v>
      </c>
      <c r="AG38">
        <f>SUMIF('Undo Transpose'!$A$2:$A$180,'aggregate ccm'!$B38,'Undo Transpose'!AG$2:AG$181)</f>
        <v>243</v>
      </c>
      <c r="AH38">
        <f>SUMIF('Undo Transpose'!$A$2:$A$180,'aggregate ccm'!$B38,'Undo Transpose'!AH$2:AH$181)</f>
        <v>683</v>
      </c>
      <c r="AI38">
        <f>SUMIF('Undo Transpose'!$A$2:$A$180,'aggregate ccm'!$B38,'Undo Transpose'!AI$2:AI$181)</f>
        <v>352</v>
      </c>
      <c r="AJ38">
        <f>SUMIF('Undo Transpose'!$A$2:$A$180,'aggregate ccm'!$B38,'Undo Transpose'!AJ$2:AJ$181)</f>
        <v>40.53976196150159</v>
      </c>
      <c r="AK38">
        <f>SUMIF('Undo Transpose'!$A$2:$A$180,'aggregate ccm'!$B38,'Undo Transpose'!AK$2:AK$181)</f>
        <v>181.90722762962557</v>
      </c>
      <c r="AL38">
        <f>SUMIF('Undo Transpose'!$A$2:$A$180,'aggregate ccm'!$B38,'Undo Transpose'!AL$2:AL$181)</f>
        <v>63.553010408872851</v>
      </c>
      <c r="AM38">
        <f>SUMIF('Undo Transpose'!$A$2:$A$180,'aggregate ccm'!$B38,'Undo Transpose'!AM$2:AM$181)</f>
        <v>46</v>
      </c>
      <c r="AN38">
        <f>SUMIF('Undo Transpose'!$A$2:$A$180,'aggregate ccm'!$B38,'Undo Transpose'!AN$2:AN$181)</f>
        <v>17.17291945379532</v>
      </c>
      <c r="AO38">
        <f>SUMIF('Undo Transpose'!$A$2:$A$180,'aggregate ccm'!$B38,'Undo Transpose'!AO$2:AO$181)</f>
        <v>13.753249341586868</v>
      </c>
      <c r="AP38">
        <f>SUMIF('Undo Transpose'!$A$2:$A$180,'aggregate ccm'!$B38,'Undo Transpose'!AP$2:AP$181)</f>
        <v>157</v>
      </c>
      <c r="AQ38">
        <f>SUMIF('Undo Transpose'!$A$2:$A$180,'aggregate ccm'!$B38,'Undo Transpose'!AQ$2:AQ$181)</f>
        <v>190</v>
      </c>
      <c r="AR38">
        <f>SUMIF('Undo Transpose'!$A$2:$A$180,'aggregate ccm'!$B38,'Undo Transpose'!AR$2:AR$181)</f>
        <v>132</v>
      </c>
      <c r="AS38">
        <f>SUMIF('Undo Transpose'!$A$2:$A$180,'aggregate ccm'!$B38,'Undo Transpose'!AS$2:AS$181)</f>
        <v>920</v>
      </c>
      <c r="AT38">
        <f>SUMIF('Undo Transpose'!$A$2:$A$180,'aggregate ccm'!$B38,'Undo Transpose'!AT$2:AT$181)</f>
        <v>54</v>
      </c>
      <c r="AU38">
        <f>SUMIF('Undo Transpose'!$A$2:$A$180,'aggregate ccm'!$B38,'Undo Transpose'!AU$2:AU$181)</f>
        <v>174</v>
      </c>
      <c r="AV38">
        <f>SUMIF('Undo Transpose'!$A$2:$A$180,'aggregate ccm'!$B38,'Undo Transpose'!AV$2:AV$181)</f>
        <v>350</v>
      </c>
      <c r="AW38">
        <f>SUMIF('Undo Transpose'!$A$2:$A$180,'aggregate ccm'!$B38,'Undo Transpose'!AW$2:AW$181)</f>
        <v>450</v>
      </c>
      <c r="AX38">
        <f>SUMIF('Undo Transpose'!$A$2:$A$180,'aggregate ccm'!$B38,'Undo Transpose'!AX$2:AX$181)</f>
        <v>112</v>
      </c>
      <c r="AY38">
        <f>SUMIF('Undo Transpose'!$A$2:$A$180,'aggregate ccm'!$B38,'Undo Transpose'!AY$2:AY$181)</f>
        <v>138</v>
      </c>
      <c r="AZ38">
        <f>SUMIF('Undo Transpose'!$A$2:$A$180,'aggregate ccm'!$B38,'Undo Transpose'!AZ$2:AZ$181)</f>
        <v>161</v>
      </c>
      <c r="BA38">
        <f>SUMIF('Undo Transpose'!$A$2:$A$180,'aggregate ccm'!$B38,'Undo Transpose'!BA$2:BA$181)</f>
        <v>55</v>
      </c>
      <c r="BB38">
        <f>SUMIF('Undo Transpose'!$A$2:$A$180,'aggregate ccm'!$B38,'Undo Transpose'!BB$2:BB$181)</f>
        <v>68</v>
      </c>
      <c r="BC38">
        <f>SUMIF('Undo Transpose'!$A$2:$A$180,'aggregate ccm'!$B38,'Undo Transpose'!BC$2:BC$181)</f>
        <v>42</v>
      </c>
      <c r="BD38">
        <f>SUMIF('Undo Transpose'!$A$2:$A$180,'aggregate ccm'!$B38,'Undo Transpose'!BD$2:BD$181)</f>
        <v>130</v>
      </c>
      <c r="BE38">
        <f>SUMIF('Undo Transpose'!$A$2:$A$180,'aggregate ccm'!$B38,'Undo Transpose'!BE$2:BE$181)</f>
        <v>59</v>
      </c>
      <c r="BF38">
        <f>SUMIF('Undo Transpose'!$A$2:$A$180,'aggregate ccm'!$B38,'Undo Transpose'!BF$2:BF$181)</f>
        <v>782</v>
      </c>
      <c r="BG38">
        <f>SUMIF('Undo Transpose'!$A$2:$A$180,'aggregate ccm'!$B38,'Undo Transpose'!BG$2:BG$181)</f>
        <v>67</v>
      </c>
      <c r="BH38">
        <f>SUMIF('Undo Transpose'!$A$2:$A$180,'aggregate ccm'!$B38,'Undo Transpose'!BH$2:BH$181)</f>
        <v>80</v>
      </c>
      <c r="BI38">
        <f>SUMIF('Undo Transpose'!$A$2:$A$180,'aggregate ccm'!$B38,'Undo Transpose'!BI$2:BI$181)</f>
        <v>408</v>
      </c>
      <c r="BJ38">
        <f>SUMIF('Undo Transpose'!$A$2:$A$180,'aggregate ccm'!$B38,'Undo Transpose'!BJ$2:BJ$181)</f>
        <v>213</v>
      </c>
      <c r="BK38">
        <f>SUMIF('Undo Transpose'!$A$2:$A$180,'aggregate ccm'!$B38,'Undo Transpose'!BK$2:BK$181)</f>
        <v>135</v>
      </c>
      <c r="BL38">
        <f>SUMIF('Undo Transpose'!$A$2:$A$180,'aggregate ccm'!$B38,'Undo Transpose'!BL$2:BL$181)</f>
        <v>143</v>
      </c>
      <c r="BM38">
        <f>SUMIF('Undo Transpose'!$A$2:$A$180,'aggregate ccm'!$B38,'Undo Transpose'!BM$2:BM$181)</f>
        <v>157</v>
      </c>
      <c r="BN38">
        <f>SUMIF('Undo Transpose'!$A$2:$A$180,'aggregate ccm'!$B38,'Undo Transpose'!BN$2:BN$181)</f>
        <v>145</v>
      </c>
      <c r="BO38">
        <f>SUMIF('Undo Transpose'!$A$2:$A$180,'aggregate ccm'!$B38,'Undo Transpose'!BO$2:BO$181)</f>
        <v>95</v>
      </c>
      <c r="BP38">
        <f>SUMIF('Undo Transpose'!$A$2:$A$180,'aggregate ccm'!$B38,'Undo Transpose'!BP$2:BP$181)</f>
        <v>338</v>
      </c>
      <c r="BQ38">
        <f>SUMIF('Undo Transpose'!$A$2:$A$180,'aggregate ccm'!$B38,'Undo Transpose'!BQ$2:BQ$181)</f>
        <v>58</v>
      </c>
      <c r="BR38">
        <f>SUMIF('Undo Transpose'!$A$2:$A$180,'aggregate ccm'!$B38,'Undo Transpose'!BR$2:BR$181)</f>
        <v>112</v>
      </c>
      <c r="BS38">
        <f>SUMIF('Undo Transpose'!$A$2:$A$180,'aggregate ccm'!$B38,'Undo Transpose'!BS$2:BS$181)</f>
        <v>54</v>
      </c>
      <c r="BT38">
        <f>SUMIF('Undo Transpose'!$A$2:$A$180,'aggregate ccm'!$B38,'Undo Transpose'!BT$2:BT$181)</f>
        <v>194.98105907723979</v>
      </c>
      <c r="BU38">
        <f>SUMIF('Undo Transpose'!$A$2:$A$180,'aggregate ccm'!$B38,'Undo Transpose'!BU$2:BU$181)</f>
        <v>71.018940922760208</v>
      </c>
      <c r="BV38">
        <f>SUMIF('Undo Transpose'!$A$2:$A$180,'aggregate ccm'!$B38,'Undo Transpose'!BV$2:BV$181)</f>
        <v>617.14802507240347</v>
      </c>
      <c r="BW38">
        <f>SUMIF('Undo Transpose'!$A$2:$A$180,'aggregate ccm'!$B38,'Undo Transpose'!BW$2:BW$181)</f>
        <v>74.98448335463695</v>
      </c>
      <c r="BX38">
        <f>SUMIF('Undo Transpose'!$A$2:$A$180,'aggregate ccm'!$B38,'Undo Transpose'!BX$2:BX$181)</f>
        <v>2490.8674915729594</v>
      </c>
      <c r="BY38">
        <f>SUMIF('Undo Transpose'!$A$2:$A$180,'aggregate ccm'!$B38,'Undo Transpose'!BY$2:BY$181)</f>
        <v>41.970767259136927</v>
      </c>
      <c r="BZ38">
        <f>SUMIF('Undo Transpose'!$A$2:$A$180,'aggregate ccm'!$B38,'Undo Transpose'!BZ$2:BZ$181)</f>
        <v>23.740308888606425</v>
      </c>
      <c r="CA38">
        <f>SUMIF('Undo Transpose'!$A$2:$A$180,'aggregate ccm'!$B38,'Undo Transpose'!CA$2:CA$181)</f>
        <v>55</v>
      </c>
      <c r="CB38">
        <f>SUMIF('Undo Transpose'!$A$2:$A$180,'aggregate ccm'!$B38,'Undo Transpose'!CB$2:CB$181)</f>
        <v>833</v>
      </c>
      <c r="CC38">
        <f>SUMIF('Undo Transpose'!$A$2:$A$180,'aggregate ccm'!$B38,'Undo Transpose'!CC$2:CC$181)</f>
        <v>166</v>
      </c>
      <c r="CD38">
        <f>SUMIF('Undo Transpose'!$A$2:$A$180,'aggregate ccm'!$B38,'Undo Transpose'!CD$2:CD$181)</f>
        <v>13.196206579717133</v>
      </c>
      <c r="CE38">
        <f>SUMIF('Undo Transpose'!$A$2:$A$180,'aggregate ccm'!$B38,'Undo Transpose'!CE$2:CE$181)</f>
        <v>142.05799080840279</v>
      </c>
      <c r="CF38">
        <f>SUMIF('Undo Transpose'!$A$2:$A$180,'aggregate ccm'!$B38,'Undo Transpose'!CF$2:CF$181)</f>
        <v>11.683432715571572</v>
      </c>
      <c r="CG38">
        <f>SUMIF('Undo Transpose'!$A$2:$A$180,'aggregate ccm'!$B38,'Undo Transpose'!CG$2:CG$181)</f>
        <v>65.745802611880052</v>
      </c>
      <c r="CH38">
        <f>SUMIF('Undo Transpose'!$A$2:$A$180,'aggregate ccm'!$B38,'Undo Transpose'!CH$2:CH$181)</f>
        <v>18.31656728442843</v>
      </c>
      <c r="CI38">
        <f>SUMIF('Undo Transpose'!$A$2:$A$180,'aggregate ccm'!$B38,'Undo Transpose'!CI$2:CI$181)</f>
        <v>1458</v>
      </c>
      <c r="CJ38">
        <f>SUMIF('Undo Transpose'!$A$2:$A$180,'aggregate ccm'!$B38,'Undo Transpose'!CJ$2:CJ$181)</f>
        <v>48</v>
      </c>
      <c r="CL38" s="74">
        <f t="shared" si="0"/>
        <v>22069</v>
      </c>
    </row>
    <row r="39" spans="2:90">
      <c r="B39" t="s">
        <v>712</v>
      </c>
      <c r="C39">
        <f>SUMIF('Undo Transpose'!$A$2:$A$180,'aggregate ccm'!$B39,'Undo Transpose'!C$2:C$181)</f>
        <v>0</v>
      </c>
      <c r="D39">
        <f>SUMIF('Undo Transpose'!$A$2:$A$180,'aggregate ccm'!$B39,'Undo Transpose'!D$2:D$181)</f>
        <v>0</v>
      </c>
      <c r="E39">
        <f>SUMIF('Undo Transpose'!$A$2:$A$180,'aggregate ccm'!$B39,'Undo Transpose'!E$2:E$181)</f>
        <v>0</v>
      </c>
      <c r="F39">
        <f>SUMIF('Undo Transpose'!$A$2:$A$180,'aggregate ccm'!$B39,'Undo Transpose'!F$2:F$181)</f>
        <v>0</v>
      </c>
      <c r="G39">
        <f>SUMIF('Undo Transpose'!$A$2:$A$180,'aggregate ccm'!$B39,'Undo Transpose'!G$2:G$181)</f>
        <v>0</v>
      </c>
      <c r="H39">
        <f>SUMIF('Undo Transpose'!$A$2:$A$180,'aggregate ccm'!$B39,'Undo Transpose'!H$2:H$181)</f>
        <v>0</v>
      </c>
      <c r="I39">
        <f>SUMIF('Undo Transpose'!$A$2:$A$180,'aggregate ccm'!$B39,'Undo Transpose'!I$2:I$181)</f>
        <v>0</v>
      </c>
      <c r="J39">
        <f>SUMIF('Undo Transpose'!$A$2:$A$180,'aggregate ccm'!$B39,'Undo Transpose'!J$2:J$181)</f>
        <v>0</v>
      </c>
      <c r="K39">
        <f>SUMIF('Undo Transpose'!$A$2:$A$180,'aggregate ccm'!$B39,'Undo Transpose'!K$2:K$181)</f>
        <v>0</v>
      </c>
      <c r="L39">
        <f>SUMIF('Undo Transpose'!$A$2:$A$180,'aggregate ccm'!$B39,'Undo Transpose'!L$2:L$181)</f>
        <v>0</v>
      </c>
      <c r="M39">
        <f>SUMIF('Undo Transpose'!$A$2:$A$180,'aggregate ccm'!$B39,'Undo Transpose'!M$2:M$181)</f>
        <v>0</v>
      </c>
      <c r="N39">
        <f>SUMIF('Undo Transpose'!$A$2:$A$180,'aggregate ccm'!$B39,'Undo Transpose'!N$2:N$181)</f>
        <v>0</v>
      </c>
      <c r="O39">
        <f>SUMIF('Undo Transpose'!$A$2:$A$180,'aggregate ccm'!$B39,'Undo Transpose'!O$2:O$181)</f>
        <v>0</v>
      </c>
      <c r="P39">
        <f>SUMIF('Undo Transpose'!$A$2:$A$180,'aggregate ccm'!$B39,'Undo Transpose'!P$2:P$181)</f>
        <v>0</v>
      </c>
      <c r="Q39">
        <f>SUMIF('Undo Transpose'!$A$2:$A$180,'aggregate ccm'!$B39,'Undo Transpose'!Q$2:Q$181)</f>
        <v>0</v>
      </c>
      <c r="R39">
        <f>SUMIF('Undo Transpose'!$A$2:$A$180,'aggregate ccm'!$B39,'Undo Transpose'!R$2:R$181)</f>
        <v>0</v>
      </c>
      <c r="S39">
        <f>SUMIF('Undo Transpose'!$A$2:$A$180,'aggregate ccm'!$B39,'Undo Transpose'!S$2:S$181)</f>
        <v>0</v>
      </c>
      <c r="T39">
        <f>SUMIF('Undo Transpose'!$A$2:$A$180,'aggregate ccm'!$B39,'Undo Transpose'!T$2:T$181)</f>
        <v>0</v>
      </c>
      <c r="U39">
        <f>SUMIF('Undo Transpose'!$A$2:$A$180,'aggregate ccm'!$B39,'Undo Transpose'!U$2:U$181)</f>
        <v>0</v>
      </c>
      <c r="V39">
        <f>SUMIF('Undo Transpose'!$A$2:$A$180,'aggregate ccm'!$B39,'Undo Transpose'!V$2:V$181)</f>
        <v>0</v>
      </c>
      <c r="W39">
        <f>SUMIF('Undo Transpose'!$A$2:$A$180,'aggregate ccm'!$B39,'Undo Transpose'!W$2:W$181)</f>
        <v>0</v>
      </c>
      <c r="X39">
        <f>SUMIF('Undo Transpose'!$A$2:$A$180,'aggregate ccm'!$B39,'Undo Transpose'!X$2:X$181)</f>
        <v>0</v>
      </c>
      <c r="Y39">
        <f>SUMIF('Undo Transpose'!$A$2:$A$180,'aggregate ccm'!$B39,'Undo Transpose'!Y$2:Y$181)</f>
        <v>0</v>
      </c>
      <c r="Z39">
        <f>SUMIF('Undo Transpose'!$A$2:$A$180,'aggregate ccm'!$B39,'Undo Transpose'!Z$2:Z$181)</f>
        <v>0</v>
      </c>
      <c r="AA39">
        <f>SUMIF('Undo Transpose'!$A$2:$A$180,'aggregate ccm'!$B39,'Undo Transpose'!AA$2:AA$181)</f>
        <v>0</v>
      </c>
      <c r="AB39">
        <f>SUMIF('Undo Transpose'!$A$2:$A$180,'aggregate ccm'!$B39,'Undo Transpose'!AB$2:AB$181)</f>
        <v>0</v>
      </c>
      <c r="AC39">
        <f>SUMIF('Undo Transpose'!$A$2:$A$180,'aggregate ccm'!$B39,'Undo Transpose'!AC$2:AC$181)</f>
        <v>0</v>
      </c>
      <c r="AD39">
        <f>SUMIF('Undo Transpose'!$A$2:$A$180,'aggregate ccm'!$B39,'Undo Transpose'!AD$2:AD$181)</f>
        <v>0</v>
      </c>
      <c r="AE39">
        <f>SUMIF('Undo Transpose'!$A$2:$A$180,'aggregate ccm'!$B39,'Undo Transpose'!AE$2:AE$181)</f>
        <v>0</v>
      </c>
      <c r="AF39">
        <f>SUMIF('Undo Transpose'!$A$2:$A$180,'aggregate ccm'!$B39,'Undo Transpose'!AF$2:AF$181)</f>
        <v>0</v>
      </c>
      <c r="AG39">
        <f>SUMIF('Undo Transpose'!$A$2:$A$180,'aggregate ccm'!$B39,'Undo Transpose'!AG$2:AG$181)</f>
        <v>0</v>
      </c>
      <c r="AH39">
        <f>SUMIF('Undo Transpose'!$A$2:$A$180,'aggregate ccm'!$B39,'Undo Transpose'!AH$2:AH$181)</f>
        <v>0</v>
      </c>
      <c r="AI39">
        <f>SUMIF('Undo Transpose'!$A$2:$A$180,'aggregate ccm'!$B39,'Undo Transpose'!AI$2:AI$181)</f>
        <v>0</v>
      </c>
      <c r="AJ39">
        <f>SUMIF('Undo Transpose'!$A$2:$A$180,'aggregate ccm'!$B39,'Undo Transpose'!AJ$2:AJ$181)</f>
        <v>0</v>
      </c>
      <c r="AK39">
        <f>SUMIF('Undo Transpose'!$A$2:$A$180,'aggregate ccm'!$B39,'Undo Transpose'!AK$2:AK$181)</f>
        <v>0</v>
      </c>
      <c r="AL39">
        <f>SUMIF('Undo Transpose'!$A$2:$A$180,'aggregate ccm'!$B39,'Undo Transpose'!AL$2:AL$181)</f>
        <v>0</v>
      </c>
      <c r="AM39">
        <f>SUMIF('Undo Transpose'!$A$2:$A$180,'aggregate ccm'!$B39,'Undo Transpose'!AM$2:AM$181)</f>
        <v>0</v>
      </c>
      <c r="AN39">
        <f>SUMIF('Undo Transpose'!$A$2:$A$180,'aggregate ccm'!$B39,'Undo Transpose'!AN$2:AN$181)</f>
        <v>0</v>
      </c>
      <c r="AO39">
        <f>SUMIF('Undo Transpose'!$A$2:$A$180,'aggregate ccm'!$B39,'Undo Transpose'!AO$2:AO$181)</f>
        <v>0</v>
      </c>
      <c r="AP39">
        <f>SUMIF('Undo Transpose'!$A$2:$A$180,'aggregate ccm'!$B39,'Undo Transpose'!AP$2:AP$181)</f>
        <v>0</v>
      </c>
      <c r="AQ39">
        <f>SUMIF('Undo Transpose'!$A$2:$A$180,'aggregate ccm'!$B39,'Undo Transpose'!AQ$2:AQ$181)</f>
        <v>0</v>
      </c>
      <c r="AR39">
        <f>SUMIF('Undo Transpose'!$A$2:$A$180,'aggregate ccm'!$B39,'Undo Transpose'!AR$2:AR$181)</f>
        <v>0</v>
      </c>
      <c r="AS39">
        <f>SUMIF('Undo Transpose'!$A$2:$A$180,'aggregate ccm'!$B39,'Undo Transpose'!AS$2:AS$181)</f>
        <v>0</v>
      </c>
      <c r="AT39">
        <f>SUMIF('Undo Transpose'!$A$2:$A$180,'aggregate ccm'!$B39,'Undo Transpose'!AT$2:AT$181)</f>
        <v>0</v>
      </c>
      <c r="AU39">
        <f>SUMIF('Undo Transpose'!$A$2:$A$180,'aggregate ccm'!$B39,'Undo Transpose'!AU$2:AU$181)</f>
        <v>0</v>
      </c>
      <c r="AV39">
        <f>SUMIF('Undo Transpose'!$A$2:$A$180,'aggregate ccm'!$B39,'Undo Transpose'!AV$2:AV$181)</f>
        <v>0</v>
      </c>
      <c r="AW39">
        <f>SUMIF('Undo Transpose'!$A$2:$A$180,'aggregate ccm'!$B39,'Undo Transpose'!AW$2:AW$181)</f>
        <v>0</v>
      </c>
      <c r="AX39">
        <f>SUMIF('Undo Transpose'!$A$2:$A$180,'aggregate ccm'!$B39,'Undo Transpose'!AX$2:AX$181)</f>
        <v>0</v>
      </c>
      <c r="AY39">
        <f>SUMIF('Undo Transpose'!$A$2:$A$180,'aggregate ccm'!$B39,'Undo Transpose'!AY$2:AY$181)</f>
        <v>0</v>
      </c>
      <c r="AZ39">
        <f>SUMIF('Undo Transpose'!$A$2:$A$180,'aggregate ccm'!$B39,'Undo Transpose'!AZ$2:AZ$181)</f>
        <v>0</v>
      </c>
      <c r="BA39">
        <f>SUMIF('Undo Transpose'!$A$2:$A$180,'aggregate ccm'!$B39,'Undo Transpose'!BA$2:BA$181)</f>
        <v>0</v>
      </c>
      <c r="BB39">
        <f>SUMIF('Undo Transpose'!$A$2:$A$180,'aggregate ccm'!$B39,'Undo Transpose'!BB$2:BB$181)</f>
        <v>0</v>
      </c>
      <c r="BC39">
        <f>SUMIF('Undo Transpose'!$A$2:$A$180,'aggregate ccm'!$B39,'Undo Transpose'!BC$2:BC$181)</f>
        <v>0</v>
      </c>
      <c r="BD39">
        <f>SUMIF('Undo Transpose'!$A$2:$A$180,'aggregate ccm'!$B39,'Undo Transpose'!BD$2:BD$181)</f>
        <v>0</v>
      </c>
      <c r="BE39">
        <f>SUMIF('Undo Transpose'!$A$2:$A$180,'aggregate ccm'!$B39,'Undo Transpose'!BE$2:BE$181)</f>
        <v>0</v>
      </c>
      <c r="BF39">
        <f>SUMIF('Undo Transpose'!$A$2:$A$180,'aggregate ccm'!$B39,'Undo Transpose'!BF$2:BF$181)</f>
        <v>0</v>
      </c>
      <c r="BG39">
        <f>SUMIF('Undo Transpose'!$A$2:$A$180,'aggregate ccm'!$B39,'Undo Transpose'!BG$2:BG$181)</f>
        <v>0</v>
      </c>
      <c r="BH39">
        <f>SUMIF('Undo Transpose'!$A$2:$A$180,'aggregate ccm'!$B39,'Undo Transpose'!BH$2:BH$181)</f>
        <v>0</v>
      </c>
      <c r="BI39">
        <f>SUMIF('Undo Transpose'!$A$2:$A$180,'aggregate ccm'!$B39,'Undo Transpose'!BI$2:BI$181)</f>
        <v>0</v>
      </c>
      <c r="BJ39">
        <f>SUMIF('Undo Transpose'!$A$2:$A$180,'aggregate ccm'!$B39,'Undo Transpose'!BJ$2:BJ$181)</f>
        <v>0</v>
      </c>
      <c r="BK39">
        <f>SUMIF('Undo Transpose'!$A$2:$A$180,'aggregate ccm'!$B39,'Undo Transpose'!BK$2:BK$181)</f>
        <v>0</v>
      </c>
      <c r="BL39">
        <f>SUMIF('Undo Transpose'!$A$2:$A$180,'aggregate ccm'!$B39,'Undo Transpose'!BL$2:BL$181)</f>
        <v>0</v>
      </c>
      <c r="BM39">
        <f>SUMIF('Undo Transpose'!$A$2:$A$180,'aggregate ccm'!$B39,'Undo Transpose'!BM$2:BM$181)</f>
        <v>0</v>
      </c>
      <c r="BN39">
        <f>SUMIF('Undo Transpose'!$A$2:$A$180,'aggregate ccm'!$B39,'Undo Transpose'!BN$2:BN$181)</f>
        <v>0</v>
      </c>
      <c r="BO39">
        <f>SUMIF('Undo Transpose'!$A$2:$A$180,'aggregate ccm'!$B39,'Undo Transpose'!BO$2:BO$181)</f>
        <v>0</v>
      </c>
      <c r="BP39">
        <f>SUMIF('Undo Transpose'!$A$2:$A$180,'aggregate ccm'!$B39,'Undo Transpose'!BP$2:BP$181)</f>
        <v>0</v>
      </c>
      <c r="BQ39">
        <f>SUMIF('Undo Transpose'!$A$2:$A$180,'aggregate ccm'!$B39,'Undo Transpose'!BQ$2:BQ$181)</f>
        <v>0</v>
      </c>
      <c r="BR39">
        <f>SUMIF('Undo Transpose'!$A$2:$A$180,'aggregate ccm'!$B39,'Undo Transpose'!BR$2:BR$181)</f>
        <v>0</v>
      </c>
      <c r="BS39">
        <f>SUMIF('Undo Transpose'!$A$2:$A$180,'aggregate ccm'!$B39,'Undo Transpose'!BS$2:BS$181)</f>
        <v>0</v>
      </c>
      <c r="BT39">
        <f>SUMIF('Undo Transpose'!$A$2:$A$180,'aggregate ccm'!$B39,'Undo Transpose'!BT$2:BT$181)</f>
        <v>0</v>
      </c>
      <c r="BU39">
        <f>SUMIF('Undo Transpose'!$A$2:$A$180,'aggregate ccm'!$B39,'Undo Transpose'!BU$2:BU$181)</f>
        <v>0</v>
      </c>
      <c r="BV39">
        <f>SUMIF('Undo Transpose'!$A$2:$A$180,'aggregate ccm'!$B39,'Undo Transpose'!BV$2:BV$181)</f>
        <v>0</v>
      </c>
      <c r="BW39">
        <f>SUMIF('Undo Transpose'!$A$2:$A$180,'aggregate ccm'!$B39,'Undo Transpose'!BW$2:BW$181)</f>
        <v>0</v>
      </c>
      <c r="BX39">
        <f>SUMIF('Undo Transpose'!$A$2:$A$180,'aggregate ccm'!$B39,'Undo Transpose'!BX$2:BX$181)</f>
        <v>0</v>
      </c>
      <c r="BY39">
        <f>SUMIF('Undo Transpose'!$A$2:$A$180,'aggregate ccm'!$B39,'Undo Transpose'!BY$2:BY$181)</f>
        <v>0</v>
      </c>
      <c r="BZ39">
        <f>SUMIF('Undo Transpose'!$A$2:$A$180,'aggregate ccm'!$B39,'Undo Transpose'!BZ$2:BZ$181)</f>
        <v>0</v>
      </c>
      <c r="CA39">
        <f>SUMIF('Undo Transpose'!$A$2:$A$180,'aggregate ccm'!$B39,'Undo Transpose'!CA$2:CA$181)</f>
        <v>0</v>
      </c>
      <c r="CB39">
        <f>SUMIF('Undo Transpose'!$A$2:$A$180,'aggregate ccm'!$B39,'Undo Transpose'!CB$2:CB$181)</f>
        <v>0</v>
      </c>
      <c r="CC39">
        <f>SUMIF('Undo Transpose'!$A$2:$A$180,'aggregate ccm'!$B39,'Undo Transpose'!CC$2:CC$181)</f>
        <v>0</v>
      </c>
      <c r="CD39">
        <f>SUMIF('Undo Transpose'!$A$2:$A$180,'aggregate ccm'!$B39,'Undo Transpose'!CD$2:CD$181)</f>
        <v>0</v>
      </c>
      <c r="CE39">
        <f>SUMIF('Undo Transpose'!$A$2:$A$180,'aggregate ccm'!$B39,'Undo Transpose'!CE$2:CE$181)</f>
        <v>0</v>
      </c>
      <c r="CF39">
        <f>SUMIF('Undo Transpose'!$A$2:$A$180,'aggregate ccm'!$B39,'Undo Transpose'!CF$2:CF$181)</f>
        <v>0</v>
      </c>
      <c r="CG39">
        <f>SUMIF('Undo Transpose'!$A$2:$A$180,'aggregate ccm'!$B39,'Undo Transpose'!CG$2:CG$181)</f>
        <v>0</v>
      </c>
      <c r="CH39">
        <f>SUMIF('Undo Transpose'!$A$2:$A$180,'aggregate ccm'!$B39,'Undo Transpose'!CH$2:CH$181)</f>
        <v>0</v>
      </c>
      <c r="CI39">
        <f>SUMIF('Undo Transpose'!$A$2:$A$180,'aggregate ccm'!$B39,'Undo Transpose'!CI$2:CI$181)</f>
        <v>0</v>
      </c>
      <c r="CJ39">
        <f>SUMIF('Undo Transpose'!$A$2:$A$180,'aggregate ccm'!$B39,'Undo Transpose'!CJ$2:CJ$181)</f>
        <v>0</v>
      </c>
      <c r="CL39" s="74">
        <f t="shared" si="0"/>
        <v>0</v>
      </c>
    </row>
    <row r="40" spans="2:90">
      <c r="B40" t="s">
        <v>692</v>
      </c>
      <c r="C40">
        <f>SUMIF('Undo Transpose'!$A$2:$A$180,'aggregate ccm'!$B40,'Undo Transpose'!C$2:C$181)</f>
        <v>0</v>
      </c>
      <c r="D40">
        <f>SUMIF('Undo Transpose'!$A$2:$A$180,'aggregate ccm'!$B40,'Undo Transpose'!D$2:D$181)</f>
        <v>0</v>
      </c>
      <c r="E40">
        <f>SUMIF('Undo Transpose'!$A$2:$A$180,'aggregate ccm'!$B40,'Undo Transpose'!E$2:E$181)</f>
        <v>0</v>
      </c>
      <c r="F40">
        <f>SUMIF('Undo Transpose'!$A$2:$A$180,'aggregate ccm'!$B40,'Undo Transpose'!F$2:F$181)</f>
        <v>0</v>
      </c>
      <c r="G40">
        <f>SUMIF('Undo Transpose'!$A$2:$A$180,'aggregate ccm'!$B40,'Undo Transpose'!G$2:G$181)</f>
        <v>0</v>
      </c>
      <c r="H40">
        <f>SUMIF('Undo Transpose'!$A$2:$A$180,'aggregate ccm'!$B40,'Undo Transpose'!H$2:H$181)</f>
        <v>0</v>
      </c>
      <c r="I40">
        <f>SUMIF('Undo Transpose'!$A$2:$A$180,'aggregate ccm'!$B40,'Undo Transpose'!I$2:I$181)</f>
        <v>0</v>
      </c>
      <c r="J40">
        <f>SUMIF('Undo Transpose'!$A$2:$A$180,'aggregate ccm'!$B40,'Undo Transpose'!J$2:J$181)</f>
        <v>0</v>
      </c>
      <c r="K40">
        <f>SUMIF('Undo Transpose'!$A$2:$A$180,'aggregate ccm'!$B40,'Undo Transpose'!K$2:K$181)</f>
        <v>0</v>
      </c>
      <c r="L40">
        <f>SUMIF('Undo Transpose'!$A$2:$A$180,'aggregate ccm'!$B40,'Undo Transpose'!L$2:L$181)</f>
        <v>0</v>
      </c>
      <c r="M40">
        <f>SUMIF('Undo Transpose'!$A$2:$A$180,'aggregate ccm'!$B40,'Undo Transpose'!M$2:M$181)</f>
        <v>0</v>
      </c>
      <c r="N40">
        <f>SUMIF('Undo Transpose'!$A$2:$A$180,'aggregate ccm'!$B40,'Undo Transpose'!N$2:N$181)</f>
        <v>0</v>
      </c>
      <c r="O40">
        <f>SUMIF('Undo Transpose'!$A$2:$A$180,'aggregate ccm'!$B40,'Undo Transpose'!O$2:O$181)</f>
        <v>0</v>
      </c>
      <c r="P40">
        <f>SUMIF('Undo Transpose'!$A$2:$A$180,'aggregate ccm'!$B40,'Undo Transpose'!P$2:P$181)</f>
        <v>0</v>
      </c>
      <c r="Q40">
        <f>SUMIF('Undo Transpose'!$A$2:$A$180,'aggregate ccm'!$B40,'Undo Transpose'!Q$2:Q$181)</f>
        <v>0</v>
      </c>
      <c r="R40">
        <f>SUMIF('Undo Transpose'!$A$2:$A$180,'aggregate ccm'!$B40,'Undo Transpose'!R$2:R$181)</f>
        <v>0</v>
      </c>
      <c r="S40">
        <f>SUMIF('Undo Transpose'!$A$2:$A$180,'aggregate ccm'!$B40,'Undo Transpose'!S$2:S$181)</f>
        <v>0</v>
      </c>
      <c r="T40">
        <f>SUMIF('Undo Transpose'!$A$2:$A$180,'aggregate ccm'!$B40,'Undo Transpose'!T$2:T$181)</f>
        <v>0</v>
      </c>
      <c r="U40">
        <f>SUMIF('Undo Transpose'!$A$2:$A$180,'aggregate ccm'!$B40,'Undo Transpose'!U$2:U$181)</f>
        <v>0</v>
      </c>
      <c r="V40">
        <f>SUMIF('Undo Transpose'!$A$2:$A$180,'aggregate ccm'!$B40,'Undo Transpose'!V$2:V$181)</f>
        <v>0</v>
      </c>
      <c r="W40">
        <f>SUMIF('Undo Transpose'!$A$2:$A$180,'aggregate ccm'!$B40,'Undo Transpose'!W$2:W$181)</f>
        <v>0</v>
      </c>
      <c r="X40">
        <f>SUMIF('Undo Transpose'!$A$2:$A$180,'aggregate ccm'!$B40,'Undo Transpose'!X$2:X$181)</f>
        <v>0</v>
      </c>
      <c r="Y40">
        <f>SUMIF('Undo Transpose'!$A$2:$A$180,'aggregate ccm'!$B40,'Undo Transpose'!Y$2:Y$181)</f>
        <v>0</v>
      </c>
      <c r="Z40">
        <f>SUMIF('Undo Transpose'!$A$2:$A$180,'aggregate ccm'!$B40,'Undo Transpose'!Z$2:Z$181)</f>
        <v>0</v>
      </c>
      <c r="AA40">
        <f>SUMIF('Undo Transpose'!$A$2:$A$180,'aggregate ccm'!$B40,'Undo Transpose'!AA$2:AA$181)</f>
        <v>0</v>
      </c>
      <c r="AB40">
        <f>SUMIF('Undo Transpose'!$A$2:$A$180,'aggregate ccm'!$B40,'Undo Transpose'!AB$2:AB$181)</f>
        <v>0</v>
      </c>
      <c r="AC40">
        <f>SUMIF('Undo Transpose'!$A$2:$A$180,'aggregate ccm'!$B40,'Undo Transpose'!AC$2:AC$181)</f>
        <v>0</v>
      </c>
      <c r="AD40">
        <f>SUMIF('Undo Transpose'!$A$2:$A$180,'aggregate ccm'!$B40,'Undo Transpose'!AD$2:AD$181)</f>
        <v>0</v>
      </c>
      <c r="AE40">
        <f>SUMIF('Undo Transpose'!$A$2:$A$180,'aggregate ccm'!$B40,'Undo Transpose'!AE$2:AE$181)</f>
        <v>0</v>
      </c>
      <c r="AF40">
        <f>SUMIF('Undo Transpose'!$A$2:$A$180,'aggregate ccm'!$B40,'Undo Transpose'!AF$2:AF$181)</f>
        <v>0</v>
      </c>
      <c r="AG40">
        <f>SUMIF('Undo Transpose'!$A$2:$A$180,'aggregate ccm'!$B40,'Undo Transpose'!AG$2:AG$181)</f>
        <v>0</v>
      </c>
      <c r="AH40">
        <f>SUMIF('Undo Transpose'!$A$2:$A$180,'aggregate ccm'!$B40,'Undo Transpose'!AH$2:AH$181)</f>
        <v>0</v>
      </c>
      <c r="AI40">
        <f>SUMIF('Undo Transpose'!$A$2:$A$180,'aggregate ccm'!$B40,'Undo Transpose'!AI$2:AI$181)</f>
        <v>0</v>
      </c>
      <c r="AJ40">
        <f>SUMIF('Undo Transpose'!$A$2:$A$180,'aggregate ccm'!$B40,'Undo Transpose'!AJ$2:AJ$181)</f>
        <v>0</v>
      </c>
      <c r="AK40">
        <f>SUMIF('Undo Transpose'!$A$2:$A$180,'aggregate ccm'!$B40,'Undo Transpose'!AK$2:AK$181)</f>
        <v>0</v>
      </c>
      <c r="AL40">
        <f>SUMIF('Undo Transpose'!$A$2:$A$180,'aggregate ccm'!$B40,'Undo Transpose'!AL$2:AL$181)</f>
        <v>0</v>
      </c>
      <c r="AM40">
        <f>SUMIF('Undo Transpose'!$A$2:$A$180,'aggregate ccm'!$B40,'Undo Transpose'!AM$2:AM$181)</f>
        <v>0</v>
      </c>
      <c r="AN40">
        <f>SUMIF('Undo Transpose'!$A$2:$A$180,'aggregate ccm'!$B40,'Undo Transpose'!AN$2:AN$181)</f>
        <v>0</v>
      </c>
      <c r="AO40">
        <f>SUMIF('Undo Transpose'!$A$2:$A$180,'aggregate ccm'!$B40,'Undo Transpose'!AO$2:AO$181)</f>
        <v>0</v>
      </c>
      <c r="AP40">
        <f>SUMIF('Undo Transpose'!$A$2:$A$180,'aggregate ccm'!$B40,'Undo Transpose'!AP$2:AP$181)</f>
        <v>0</v>
      </c>
      <c r="AQ40">
        <f>SUMIF('Undo Transpose'!$A$2:$A$180,'aggregate ccm'!$B40,'Undo Transpose'!AQ$2:AQ$181)</f>
        <v>0</v>
      </c>
      <c r="AR40">
        <f>SUMIF('Undo Transpose'!$A$2:$A$180,'aggregate ccm'!$B40,'Undo Transpose'!AR$2:AR$181)</f>
        <v>0</v>
      </c>
      <c r="AS40">
        <f>SUMIF('Undo Transpose'!$A$2:$A$180,'aggregate ccm'!$B40,'Undo Transpose'!AS$2:AS$181)</f>
        <v>0</v>
      </c>
      <c r="AT40">
        <f>SUMIF('Undo Transpose'!$A$2:$A$180,'aggregate ccm'!$B40,'Undo Transpose'!AT$2:AT$181)</f>
        <v>0</v>
      </c>
      <c r="AU40">
        <f>SUMIF('Undo Transpose'!$A$2:$A$180,'aggregate ccm'!$B40,'Undo Transpose'!AU$2:AU$181)</f>
        <v>0</v>
      </c>
      <c r="AV40">
        <f>SUMIF('Undo Transpose'!$A$2:$A$180,'aggregate ccm'!$B40,'Undo Transpose'!AV$2:AV$181)</f>
        <v>0</v>
      </c>
      <c r="AW40">
        <f>SUMIF('Undo Transpose'!$A$2:$A$180,'aggregate ccm'!$B40,'Undo Transpose'!AW$2:AW$181)</f>
        <v>0</v>
      </c>
      <c r="AX40">
        <f>SUMIF('Undo Transpose'!$A$2:$A$180,'aggregate ccm'!$B40,'Undo Transpose'!AX$2:AX$181)</f>
        <v>0</v>
      </c>
      <c r="AY40">
        <f>SUMIF('Undo Transpose'!$A$2:$A$180,'aggregate ccm'!$B40,'Undo Transpose'!AY$2:AY$181)</f>
        <v>0</v>
      </c>
      <c r="AZ40">
        <f>SUMIF('Undo Transpose'!$A$2:$A$180,'aggregate ccm'!$B40,'Undo Transpose'!AZ$2:AZ$181)</f>
        <v>0</v>
      </c>
      <c r="BA40">
        <f>SUMIF('Undo Transpose'!$A$2:$A$180,'aggregate ccm'!$B40,'Undo Transpose'!BA$2:BA$181)</f>
        <v>0</v>
      </c>
      <c r="BB40">
        <f>SUMIF('Undo Transpose'!$A$2:$A$180,'aggregate ccm'!$B40,'Undo Transpose'!BB$2:BB$181)</f>
        <v>0</v>
      </c>
      <c r="BC40">
        <f>SUMIF('Undo Transpose'!$A$2:$A$180,'aggregate ccm'!$B40,'Undo Transpose'!BC$2:BC$181)</f>
        <v>0</v>
      </c>
      <c r="BD40">
        <f>SUMIF('Undo Transpose'!$A$2:$A$180,'aggregate ccm'!$B40,'Undo Transpose'!BD$2:BD$181)</f>
        <v>0</v>
      </c>
      <c r="BE40">
        <f>SUMIF('Undo Transpose'!$A$2:$A$180,'aggregate ccm'!$B40,'Undo Transpose'!BE$2:BE$181)</f>
        <v>0</v>
      </c>
      <c r="BF40">
        <f>SUMIF('Undo Transpose'!$A$2:$A$180,'aggregate ccm'!$B40,'Undo Transpose'!BF$2:BF$181)</f>
        <v>0</v>
      </c>
      <c r="BG40">
        <f>SUMIF('Undo Transpose'!$A$2:$A$180,'aggregate ccm'!$B40,'Undo Transpose'!BG$2:BG$181)</f>
        <v>0</v>
      </c>
      <c r="BH40">
        <f>SUMIF('Undo Transpose'!$A$2:$A$180,'aggregate ccm'!$B40,'Undo Transpose'!BH$2:BH$181)</f>
        <v>0</v>
      </c>
      <c r="BI40">
        <f>SUMIF('Undo Transpose'!$A$2:$A$180,'aggregate ccm'!$B40,'Undo Transpose'!BI$2:BI$181)</f>
        <v>0</v>
      </c>
      <c r="BJ40">
        <f>SUMIF('Undo Transpose'!$A$2:$A$180,'aggregate ccm'!$B40,'Undo Transpose'!BJ$2:BJ$181)</f>
        <v>0</v>
      </c>
      <c r="BK40">
        <f>SUMIF('Undo Transpose'!$A$2:$A$180,'aggregate ccm'!$B40,'Undo Transpose'!BK$2:BK$181)</f>
        <v>0</v>
      </c>
      <c r="BL40">
        <f>SUMIF('Undo Transpose'!$A$2:$A$180,'aggregate ccm'!$B40,'Undo Transpose'!BL$2:BL$181)</f>
        <v>0</v>
      </c>
      <c r="BM40">
        <f>SUMIF('Undo Transpose'!$A$2:$A$180,'aggregate ccm'!$B40,'Undo Transpose'!BM$2:BM$181)</f>
        <v>0</v>
      </c>
      <c r="BN40">
        <f>SUMIF('Undo Transpose'!$A$2:$A$180,'aggregate ccm'!$B40,'Undo Transpose'!BN$2:BN$181)</f>
        <v>0</v>
      </c>
      <c r="BO40">
        <f>SUMIF('Undo Transpose'!$A$2:$A$180,'aggregate ccm'!$B40,'Undo Transpose'!BO$2:BO$181)</f>
        <v>0</v>
      </c>
      <c r="BP40">
        <f>SUMIF('Undo Transpose'!$A$2:$A$180,'aggregate ccm'!$B40,'Undo Transpose'!BP$2:BP$181)</f>
        <v>0</v>
      </c>
      <c r="BQ40">
        <f>SUMIF('Undo Transpose'!$A$2:$A$180,'aggregate ccm'!$B40,'Undo Transpose'!BQ$2:BQ$181)</f>
        <v>0</v>
      </c>
      <c r="BR40">
        <f>SUMIF('Undo Transpose'!$A$2:$A$180,'aggregate ccm'!$B40,'Undo Transpose'!BR$2:BR$181)</f>
        <v>0</v>
      </c>
      <c r="BS40">
        <f>SUMIF('Undo Transpose'!$A$2:$A$180,'aggregate ccm'!$B40,'Undo Transpose'!BS$2:BS$181)</f>
        <v>0</v>
      </c>
      <c r="BT40">
        <f>SUMIF('Undo Transpose'!$A$2:$A$180,'aggregate ccm'!$B40,'Undo Transpose'!BT$2:BT$181)</f>
        <v>0</v>
      </c>
      <c r="BU40">
        <f>SUMIF('Undo Transpose'!$A$2:$A$180,'aggregate ccm'!$B40,'Undo Transpose'!BU$2:BU$181)</f>
        <v>0</v>
      </c>
      <c r="BV40">
        <f>SUMIF('Undo Transpose'!$A$2:$A$180,'aggregate ccm'!$B40,'Undo Transpose'!BV$2:BV$181)</f>
        <v>0</v>
      </c>
      <c r="BW40">
        <f>SUMIF('Undo Transpose'!$A$2:$A$180,'aggregate ccm'!$B40,'Undo Transpose'!BW$2:BW$181)</f>
        <v>0</v>
      </c>
      <c r="BX40">
        <f>SUMIF('Undo Transpose'!$A$2:$A$180,'aggregate ccm'!$B40,'Undo Transpose'!BX$2:BX$181)</f>
        <v>0</v>
      </c>
      <c r="BY40">
        <f>SUMIF('Undo Transpose'!$A$2:$A$180,'aggregate ccm'!$B40,'Undo Transpose'!BY$2:BY$181)</f>
        <v>0</v>
      </c>
      <c r="BZ40">
        <f>SUMIF('Undo Transpose'!$A$2:$A$180,'aggregate ccm'!$B40,'Undo Transpose'!BZ$2:BZ$181)</f>
        <v>0</v>
      </c>
      <c r="CA40">
        <f>SUMIF('Undo Transpose'!$A$2:$A$180,'aggregate ccm'!$B40,'Undo Transpose'!CA$2:CA$181)</f>
        <v>0</v>
      </c>
      <c r="CB40">
        <f>SUMIF('Undo Transpose'!$A$2:$A$180,'aggregate ccm'!$B40,'Undo Transpose'!CB$2:CB$181)</f>
        <v>0</v>
      </c>
      <c r="CC40">
        <f>SUMIF('Undo Transpose'!$A$2:$A$180,'aggregate ccm'!$B40,'Undo Transpose'!CC$2:CC$181)</f>
        <v>0</v>
      </c>
      <c r="CD40">
        <f>SUMIF('Undo Transpose'!$A$2:$A$180,'aggregate ccm'!$B40,'Undo Transpose'!CD$2:CD$181)</f>
        <v>0</v>
      </c>
      <c r="CE40">
        <f>SUMIF('Undo Transpose'!$A$2:$A$180,'aggregate ccm'!$B40,'Undo Transpose'!CE$2:CE$181)</f>
        <v>0</v>
      </c>
      <c r="CF40">
        <f>SUMIF('Undo Transpose'!$A$2:$A$180,'aggregate ccm'!$B40,'Undo Transpose'!CF$2:CF$181)</f>
        <v>0</v>
      </c>
      <c r="CG40">
        <f>SUMIF('Undo Transpose'!$A$2:$A$180,'aggregate ccm'!$B40,'Undo Transpose'!CG$2:CG$181)</f>
        <v>0</v>
      </c>
      <c r="CH40">
        <f>SUMIF('Undo Transpose'!$A$2:$A$180,'aggregate ccm'!$B40,'Undo Transpose'!CH$2:CH$181)</f>
        <v>0</v>
      </c>
      <c r="CI40">
        <f>SUMIF('Undo Transpose'!$A$2:$A$180,'aggregate ccm'!$B40,'Undo Transpose'!CI$2:CI$181)</f>
        <v>0</v>
      </c>
      <c r="CJ40">
        <f>SUMIF('Undo Transpose'!$A$2:$A$180,'aggregate ccm'!$B40,'Undo Transpose'!CJ$2:CJ$181)</f>
        <v>0</v>
      </c>
      <c r="CL40" s="74">
        <f t="shared" si="0"/>
        <v>0</v>
      </c>
    </row>
    <row r="41" spans="2:90">
      <c r="B41" t="s">
        <v>643</v>
      </c>
      <c r="C41">
        <f>SUMIF('Undo Transpose'!$A$2:$A$180,'aggregate ccm'!$B41,'Undo Transpose'!C$2:C$181)</f>
        <v>0</v>
      </c>
      <c r="D41">
        <f>SUMIF('Undo Transpose'!$A$2:$A$180,'aggregate ccm'!$B41,'Undo Transpose'!D$2:D$181)</f>
        <v>0</v>
      </c>
      <c r="E41">
        <f>SUMIF('Undo Transpose'!$A$2:$A$180,'aggregate ccm'!$B41,'Undo Transpose'!E$2:E$181)</f>
        <v>0</v>
      </c>
      <c r="F41">
        <f>SUMIF('Undo Transpose'!$A$2:$A$180,'aggregate ccm'!$B41,'Undo Transpose'!F$2:F$181)</f>
        <v>0</v>
      </c>
      <c r="G41">
        <f>SUMIF('Undo Transpose'!$A$2:$A$180,'aggregate ccm'!$B41,'Undo Transpose'!G$2:G$181)</f>
        <v>0</v>
      </c>
      <c r="H41">
        <f>SUMIF('Undo Transpose'!$A$2:$A$180,'aggregate ccm'!$B41,'Undo Transpose'!H$2:H$181)</f>
        <v>0</v>
      </c>
      <c r="I41">
        <f>SUMIF('Undo Transpose'!$A$2:$A$180,'aggregate ccm'!$B41,'Undo Transpose'!I$2:I$181)</f>
        <v>0</v>
      </c>
      <c r="J41">
        <f>SUMIF('Undo Transpose'!$A$2:$A$180,'aggregate ccm'!$B41,'Undo Transpose'!J$2:J$181)</f>
        <v>0</v>
      </c>
      <c r="K41">
        <f>SUMIF('Undo Transpose'!$A$2:$A$180,'aggregate ccm'!$B41,'Undo Transpose'!K$2:K$181)</f>
        <v>0</v>
      </c>
      <c r="L41">
        <f>SUMIF('Undo Transpose'!$A$2:$A$180,'aggregate ccm'!$B41,'Undo Transpose'!L$2:L$181)</f>
        <v>0</v>
      </c>
      <c r="M41">
        <f>SUMIF('Undo Transpose'!$A$2:$A$180,'aggregate ccm'!$B41,'Undo Transpose'!M$2:M$181)</f>
        <v>0</v>
      </c>
      <c r="N41">
        <f>SUMIF('Undo Transpose'!$A$2:$A$180,'aggregate ccm'!$B41,'Undo Transpose'!N$2:N$181)</f>
        <v>0</v>
      </c>
      <c r="O41">
        <f>SUMIF('Undo Transpose'!$A$2:$A$180,'aggregate ccm'!$B41,'Undo Transpose'!O$2:O$181)</f>
        <v>0</v>
      </c>
      <c r="P41">
        <f>SUMIF('Undo Transpose'!$A$2:$A$180,'aggregate ccm'!$B41,'Undo Transpose'!P$2:P$181)</f>
        <v>0</v>
      </c>
      <c r="Q41">
        <f>SUMIF('Undo Transpose'!$A$2:$A$180,'aggregate ccm'!$B41,'Undo Transpose'!Q$2:Q$181)</f>
        <v>0</v>
      </c>
      <c r="R41">
        <f>SUMIF('Undo Transpose'!$A$2:$A$180,'aggregate ccm'!$B41,'Undo Transpose'!R$2:R$181)</f>
        <v>0</v>
      </c>
      <c r="S41">
        <f>SUMIF('Undo Transpose'!$A$2:$A$180,'aggregate ccm'!$B41,'Undo Transpose'!S$2:S$181)</f>
        <v>0</v>
      </c>
      <c r="T41">
        <f>SUMIF('Undo Transpose'!$A$2:$A$180,'aggregate ccm'!$B41,'Undo Transpose'!T$2:T$181)</f>
        <v>0</v>
      </c>
      <c r="U41">
        <f>SUMIF('Undo Transpose'!$A$2:$A$180,'aggregate ccm'!$B41,'Undo Transpose'!U$2:U$181)</f>
        <v>0</v>
      </c>
      <c r="V41">
        <f>SUMIF('Undo Transpose'!$A$2:$A$180,'aggregate ccm'!$B41,'Undo Transpose'!V$2:V$181)</f>
        <v>0</v>
      </c>
      <c r="W41">
        <f>SUMIF('Undo Transpose'!$A$2:$A$180,'aggregate ccm'!$B41,'Undo Transpose'!W$2:W$181)</f>
        <v>0</v>
      </c>
      <c r="X41">
        <f>SUMIF('Undo Transpose'!$A$2:$A$180,'aggregate ccm'!$B41,'Undo Transpose'!X$2:X$181)</f>
        <v>0</v>
      </c>
      <c r="Y41">
        <f>SUMIF('Undo Transpose'!$A$2:$A$180,'aggregate ccm'!$B41,'Undo Transpose'!Y$2:Y$181)</f>
        <v>0</v>
      </c>
      <c r="Z41">
        <f>SUMIF('Undo Transpose'!$A$2:$A$180,'aggregate ccm'!$B41,'Undo Transpose'!Z$2:Z$181)</f>
        <v>0</v>
      </c>
      <c r="AA41">
        <f>SUMIF('Undo Transpose'!$A$2:$A$180,'aggregate ccm'!$B41,'Undo Transpose'!AA$2:AA$181)</f>
        <v>0</v>
      </c>
      <c r="AB41">
        <f>SUMIF('Undo Transpose'!$A$2:$A$180,'aggregate ccm'!$B41,'Undo Transpose'!AB$2:AB$181)</f>
        <v>0</v>
      </c>
      <c r="AC41">
        <f>SUMIF('Undo Transpose'!$A$2:$A$180,'aggregate ccm'!$B41,'Undo Transpose'!AC$2:AC$181)</f>
        <v>0</v>
      </c>
      <c r="AD41">
        <f>SUMIF('Undo Transpose'!$A$2:$A$180,'aggregate ccm'!$B41,'Undo Transpose'!AD$2:AD$181)</f>
        <v>0</v>
      </c>
      <c r="AE41">
        <f>SUMIF('Undo Transpose'!$A$2:$A$180,'aggregate ccm'!$B41,'Undo Transpose'!AE$2:AE$181)</f>
        <v>0</v>
      </c>
      <c r="AF41">
        <f>SUMIF('Undo Transpose'!$A$2:$A$180,'aggregate ccm'!$B41,'Undo Transpose'!AF$2:AF$181)</f>
        <v>0</v>
      </c>
      <c r="AG41">
        <f>SUMIF('Undo Transpose'!$A$2:$A$180,'aggregate ccm'!$B41,'Undo Transpose'!AG$2:AG$181)</f>
        <v>0</v>
      </c>
      <c r="AH41">
        <f>SUMIF('Undo Transpose'!$A$2:$A$180,'aggregate ccm'!$B41,'Undo Transpose'!AH$2:AH$181)</f>
        <v>0</v>
      </c>
      <c r="AI41">
        <f>SUMIF('Undo Transpose'!$A$2:$A$180,'aggregate ccm'!$B41,'Undo Transpose'!AI$2:AI$181)</f>
        <v>0</v>
      </c>
      <c r="AJ41">
        <f>SUMIF('Undo Transpose'!$A$2:$A$180,'aggregate ccm'!$B41,'Undo Transpose'!AJ$2:AJ$181)</f>
        <v>0</v>
      </c>
      <c r="AK41">
        <f>SUMIF('Undo Transpose'!$A$2:$A$180,'aggregate ccm'!$B41,'Undo Transpose'!AK$2:AK$181)</f>
        <v>0</v>
      </c>
      <c r="AL41">
        <f>SUMIF('Undo Transpose'!$A$2:$A$180,'aggregate ccm'!$B41,'Undo Transpose'!AL$2:AL$181)</f>
        <v>0</v>
      </c>
      <c r="AM41">
        <f>SUMIF('Undo Transpose'!$A$2:$A$180,'aggregate ccm'!$B41,'Undo Transpose'!AM$2:AM$181)</f>
        <v>0</v>
      </c>
      <c r="AN41">
        <f>SUMIF('Undo Transpose'!$A$2:$A$180,'aggregate ccm'!$B41,'Undo Transpose'!AN$2:AN$181)</f>
        <v>0</v>
      </c>
      <c r="AO41">
        <f>SUMIF('Undo Transpose'!$A$2:$A$180,'aggregate ccm'!$B41,'Undo Transpose'!AO$2:AO$181)</f>
        <v>0</v>
      </c>
      <c r="AP41">
        <f>SUMIF('Undo Transpose'!$A$2:$A$180,'aggregate ccm'!$B41,'Undo Transpose'!AP$2:AP$181)</f>
        <v>0</v>
      </c>
      <c r="AQ41">
        <f>SUMIF('Undo Transpose'!$A$2:$A$180,'aggregate ccm'!$B41,'Undo Transpose'!AQ$2:AQ$181)</f>
        <v>0</v>
      </c>
      <c r="AR41">
        <f>SUMIF('Undo Transpose'!$A$2:$A$180,'aggregate ccm'!$B41,'Undo Transpose'!AR$2:AR$181)</f>
        <v>0</v>
      </c>
      <c r="AS41">
        <f>SUMIF('Undo Transpose'!$A$2:$A$180,'aggregate ccm'!$B41,'Undo Transpose'!AS$2:AS$181)</f>
        <v>0</v>
      </c>
      <c r="AT41">
        <f>SUMIF('Undo Transpose'!$A$2:$A$180,'aggregate ccm'!$B41,'Undo Transpose'!AT$2:AT$181)</f>
        <v>0</v>
      </c>
      <c r="AU41">
        <f>SUMIF('Undo Transpose'!$A$2:$A$180,'aggregate ccm'!$B41,'Undo Transpose'!AU$2:AU$181)</f>
        <v>0</v>
      </c>
      <c r="AV41">
        <f>SUMIF('Undo Transpose'!$A$2:$A$180,'aggregate ccm'!$B41,'Undo Transpose'!AV$2:AV$181)</f>
        <v>0</v>
      </c>
      <c r="AW41">
        <f>SUMIF('Undo Transpose'!$A$2:$A$180,'aggregate ccm'!$B41,'Undo Transpose'!AW$2:AW$181)</f>
        <v>0</v>
      </c>
      <c r="AX41">
        <f>SUMIF('Undo Transpose'!$A$2:$A$180,'aggregate ccm'!$B41,'Undo Transpose'!AX$2:AX$181)</f>
        <v>0</v>
      </c>
      <c r="AY41">
        <f>SUMIF('Undo Transpose'!$A$2:$A$180,'aggregate ccm'!$B41,'Undo Transpose'!AY$2:AY$181)</f>
        <v>0</v>
      </c>
      <c r="AZ41">
        <f>SUMIF('Undo Transpose'!$A$2:$A$180,'aggregate ccm'!$B41,'Undo Transpose'!AZ$2:AZ$181)</f>
        <v>0</v>
      </c>
      <c r="BA41">
        <f>SUMIF('Undo Transpose'!$A$2:$A$180,'aggregate ccm'!$B41,'Undo Transpose'!BA$2:BA$181)</f>
        <v>0</v>
      </c>
      <c r="BB41">
        <f>SUMIF('Undo Transpose'!$A$2:$A$180,'aggregate ccm'!$B41,'Undo Transpose'!BB$2:BB$181)</f>
        <v>0</v>
      </c>
      <c r="BC41">
        <f>SUMIF('Undo Transpose'!$A$2:$A$180,'aggregate ccm'!$B41,'Undo Transpose'!BC$2:BC$181)</f>
        <v>0</v>
      </c>
      <c r="BD41">
        <f>SUMIF('Undo Transpose'!$A$2:$A$180,'aggregate ccm'!$B41,'Undo Transpose'!BD$2:BD$181)</f>
        <v>0</v>
      </c>
      <c r="BE41">
        <f>SUMIF('Undo Transpose'!$A$2:$A$180,'aggregate ccm'!$B41,'Undo Transpose'!BE$2:BE$181)</f>
        <v>0</v>
      </c>
      <c r="BF41">
        <f>SUMIF('Undo Transpose'!$A$2:$A$180,'aggregate ccm'!$B41,'Undo Transpose'!BF$2:BF$181)</f>
        <v>0</v>
      </c>
      <c r="BG41">
        <f>SUMIF('Undo Transpose'!$A$2:$A$180,'aggregate ccm'!$B41,'Undo Transpose'!BG$2:BG$181)</f>
        <v>0</v>
      </c>
      <c r="BH41">
        <f>SUMIF('Undo Transpose'!$A$2:$A$180,'aggregate ccm'!$B41,'Undo Transpose'!BH$2:BH$181)</f>
        <v>0</v>
      </c>
      <c r="BI41">
        <f>SUMIF('Undo Transpose'!$A$2:$A$180,'aggregate ccm'!$B41,'Undo Transpose'!BI$2:BI$181)</f>
        <v>0</v>
      </c>
      <c r="BJ41">
        <f>SUMIF('Undo Transpose'!$A$2:$A$180,'aggregate ccm'!$B41,'Undo Transpose'!BJ$2:BJ$181)</f>
        <v>0</v>
      </c>
      <c r="BK41">
        <f>SUMIF('Undo Transpose'!$A$2:$A$180,'aggregate ccm'!$B41,'Undo Transpose'!BK$2:BK$181)</f>
        <v>0</v>
      </c>
      <c r="BL41">
        <f>SUMIF('Undo Transpose'!$A$2:$A$180,'aggregate ccm'!$B41,'Undo Transpose'!BL$2:BL$181)</f>
        <v>0</v>
      </c>
      <c r="BM41">
        <f>SUMIF('Undo Transpose'!$A$2:$A$180,'aggregate ccm'!$B41,'Undo Transpose'!BM$2:BM$181)</f>
        <v>0</v>
      </c>
      <c r="BN41">
        <f>SUMIF('Undo Transpose'!$A$2:$A$180,'aggregate ccm'!$B41,'Undo Transpose'!BN$2:BN$181)</f>
        <v>0</v>
      </c>
      <c r="BO41">
        <f>SUMIF('Undo Transpose'!$A$2:$A$180,'aggregate ccm'!$B41,'Undo Transpose'!BO$2:BO$181)</f>
        <v>0</v>
      </c>
      <c r="BP41">
        <f>SUMIF('Undo Transpose'!$A$2:$A$180,'aggregate ccm'!$B41,'Undo Transpose'!BP$2:BP$181)</f>
        <v>0</v>
      </c>
      <c r="BQ41">
        <f>SUMIF('Undo Transpose'!$A$2:$A$180,'aggregate ccm'!$B41,'Undo Transpose'!BQ$2:BQ$181)</f>
        <v>0</v>
      </c>
      <c r="BR41">
        <f>SUMIF('Undo Transpose'!$A$2:$A$180,'aggregate ccm'!$B41,'Undo Transpose'!BR$2:BR$181)</f>
        <v>0</v>
      </c>
      <c r="BS41">
        <f>SUMIF('Undo Transpose'!$A$2:$A$180,'aggregate ccm'!$B41,'Undo Transpose'!BS$2:BS$181)</f>
        <v>0</v>
      </c>
      <c r="BT41">
        <f>SUMIF('Undo Transpose'!$A$2:$A$180,'aggregate ccm'!$B41,'Undo Transpose'!BT$2:BT$181)</f>
        <v>0</v>
      </c>
      <c r="BU41">
        <f>SUMIF('Undo Transpose'!$A$2:$A$180,'aggregate ccm'!$B41,'Undo Transpose'!BU$2:BU$181)</f>
        <v>0</v>
      </c>
      <c r="BV41">
        <f>SUMIF('Undo Transpose'!$A$2:$A$180,'aggregate ccm'!$B41,'Undo Transpose'!BV$2:BV$181)</f>
        <v>0</v>
      </c>
      <c r="BW41">
        <f>SUMIF('Undo Transpose'!$A$2:$A$180,'aggregate ccm'!$B41,'Undo Transpose'!BW$2:BW$181)</f>
        <v>0</v>
      </c>
      <c r="BX41">
        <f>SUMIF('Undo Transpose'!$A$2:$A$180,'aggregate ccm'!$B41,'Undo Transpose'!BX$2:BX$181)</f>
        <v>0</v>
      </c>
      <c r="BY41">
        <f>SUMIF('Undo Transpose'!$A$2:$A$180,'aggregate ccm'!$B41,'Undo Transpose'!BY$2:BY$181)</f>
        <v>0</v>
      </c>
      <c r="BZ41">
        <f>SUMIF('Undo Transpose'!$A$2:$A$180,'aggregate ccm'!$B41,'Undo Transpose'!BZ$2:BZ$181)</f>
        <v>0</v>
      </c>
      <c r="CA41">
        <f>SUMIF('Undo Transpose'!$A$2:$A$180,'aggregate ccm'!$B41,'Undo Transpose'!CA$2:CA$181)</f>
        <v>0</v>
      </c>
      <c r="CB41">
        <f>SUMIF('Undo Transpose'!$A$2:$A$180,'aggregate ccm'!$B41,'Undo Transpose'!CB$2:CB$181)</f>
        <v>0</v>
      </c>
      <c r="CC41">
        <f>SUMIF('Undo Transpose'!$A$2:$A$180,'aggregate ccm'!$B41,'Undo Transpose'!CC$2:CC$181)</f>
        <v>0</v>
      </c>
      <c r="CD41">
        <f>SUMIF('Undo Transpose'!$A$2:$A$180,'aggregate ccm'!$B41,'Undo Transpose'!CD$2:CD$181)</f>
        <v>0</v>
      </c>
      <c r="CE41">
        <f>SUMIF('Undo Transpose'!$A$2:$A$180,'aggregate ccm'!$B41,'Undo Transpose'!CE$2:CE$181)</f>
        <v>0</v>
      </c>
      <c r="CF41">
        <f>SUMIF('Undo Transpose'!$A$2:$A$180,'aggregate ccm'!$B41,'Undo Transpose'!CF$2:CF$181)</f>
        <v>0</v>
      </c>
      <c r="CG41">
        <f>SUMIF('Undo Transpose'!$A$2:$A$180,'aggregate ccm'!$B41,'Undo Transpose'!CG$2:CG$181)</f>
        <v>0</v>
      </c>
      <c r="CH41">
        <f>SUMIF('Undo Transpose'!$A$2:$A$180,'aggregate ccm'!$B41,'Undo Transpose'!CH$2:CH$181)</f>
        <v>0</v>
      </c>
      <c r="CI41">
        <f>SUMIF('Undo Transpose'!$A$2:$A$180,'aggregate ccm'!$B41,'Undo Transpose'!CI$2:CI$181)</f>
        <v>0</v>
      </c>
      <c r="CJ41">
        <f>SUMIF('Undo Transpose'!$A$2:$A$180,'aggregate ccm'!$B41,'Undo Transpose'!CJ$2:CJ$181)</f>
        <v>0</v>
      </c>
      <c r="CL41" s="74">
        <f t="shared" si="0"/>
        <v>0</v>
      </c>
    </row>
    <row r="42" spans="2:90">
      <c r="B42" t="s">
        <v>646</v>
      </c>
      <c r="C42">
        <f>SUMIF('Undo Transpose'!$A$2:$A$180,'aggregate ccm'!$B42,'Undo Transpose'!C$2:C$181)</f>
        <v>0</v>
      </c>
      <c r="D42">
        <f>SUMIF('Undo Transpose'!$A$2:$A$180,'aggregate ccm'!$B42,'Undo Transpose'!D$2:D$181)</f>
        <v>0</v>
      </c>
      <c r="E42">
        <f>SUMIF('Undo Transpose'!$A$2:$A$180,'aggregate ccm'!$B42,'Undo Transpose'!E$2:E$181)</f>
        <v>0</v>
      </c>
      <c r="F42">
        <f>SUMIF('Undo Transpose'!$A$2:$A$180,'aggregate ccm'!$B42,'Undo Transpose'!F$2:F$181)</f>
        <v>0</v>
      </c>
      <c r="G42">
        <f>SUMIF('Undo Transpose'!$A$2:$A$180,'aggregate ccm'!$B42,'Undo Transpose'!G$2:G$181)</f>
        <v>0</v>
      </c>
      <c r="H42">
        <f>SUMIF('Undo Transpose'!$A$2:$A$180,'aggregate ccm'!$B42,'Undo Transpose'!H$2:H$181)</f>
        <v>0</v>
      </c>
      <c r="I42">
        <f>SUMIF('Undo Transpose'!$A$2:$A$180,'aggregate ccm'!$B42,'Undo Transpose'!I$2:I$181)</f>
        <v>0</v>
      </c>
      <c r="J42">
        <f>SUMIF('Undo Transpose'!$A$2:$A$180,'aggregate ccm'!$B42,'Undo Transpose'!J$2:J$181)</f>
        <v>0</v>
      </c>
      <c r="K42">
        <f>SUMIF('Undo Transpose'!$A$2:$A$180,'aggregate ccm'!$B42,'Undo Transpose'!K$2:K$181)</f>
        <v>0</v>
      </c>
      <c r="L42">
        <f>SUMIF('Undo Transpose'!$A$2:$A$180,'aggregate ccm'!$B42,'Undo Transpose'!L$2:L$181)</f>
        <v>0</v>
      </c>
      <c r="M42">
        <f>SUMIF('Undo Transpose'!$A$2:$A$180,'aggregate ccm'!$B42,'Undo Transpose'!M$2:M$181)</f>
        <v>0</v>
      </c>
      <c r="N42">
        <f>SUMIF('Undo Transpose'!$A$2:$A$180,'aggregate ccm'!$B42,'Undo Transpose'!N$2:N$181)</f>
        <v>0</v>
      </c>
      <c r="O42">
        <f>SUMIF('Undo Transpose'!$A$2:$A$180,'aggregate ccm'!$B42,'Undo Transpose'!O$2:O$181)</f>
        <v>0</v>
      </c>
      <c r="P42">
        <f>SUMIF('Undo Transpose'!$A$2:$A$180,'aggregate ccm'!$B42,'Undo Transpose'!P$2:P$181)</f>
        <v>0</v>
      </c>
      <c r="Q42">
        <f>SUMIF('Undo Transpose'!$A$2:$A$180,'aggregate ccm'!$B42,'Undo Transpose'!Q$2:Q$181)</f>
        <v>0</v>
      </c>
      <c r="R42">
        <f>SUMIF('Undo Transpose'!$A$2:$A$180,'aggregate ccm'!$B42,'Undo Transpose'!R$2:R$181)</f>
        <v>0</v>
      </c>
      <c r="S42">
        <f>SUMIF('Undo Transpose'!$A$2:$A$180,'aggregate ccm'!$B42,'Undo Transpose'!S$2:S$181)</f>
        <v>0</v>
      </c>
      <c r="T42">
        <f>SUMIF('Undo Transpose'!$A$2:$A$180,'aggregate ccm'!$B42,'Undo Transpose'!T$2:T$181)</f>
        <v>0</v>
      </c>
      <c r="U42">
        <f>SUMIF('Undo Transpose'!$A$2:$A$180,'aggregate ccm'!$B42,'Undo Transpose'!U$2:U$181)</f>
        <v>0</v>
      </c>
      <c r="V42">
        <f>SUMIF('Undo Transpose'!$A$2:$A$180,'aggregate ccm'!$B42,'Undo Transpose'!V$2:V$181)</f>
        <v>0</v>
      </c>
      <c r="W42">
        <f>SUMIF('Undo Transpose'!$A$2:$A$180,'aggregate ccm'!$B42,'Undo Transpose'!W$2:W$181)</f>
        <v>0</v>
      </c>
      <c r="X42">
        <f>SUMIF('Undo Transpose'!$A$2:$A$180,'aggregate ccm'!$B42,'Undo Transpose'!X$2:X$181)</f>
        <v>0</v>
      </c>
      <c r="Y42">
        <f>SUMIF('Undo Transpose'!$A$2:$A$180,'aggregate ccm'!$B42,'Undo Transpose'!Y$2:Y$181)</f>
        <v>0</v>
      </c>
      <c r="Z42">
        <f>SUMIF('Undo Transpose'!$A$2:$A$180,'aggregate ccm'!$B42,'Undo Transpose'!Z$2:Z$181)</f>
        <v>0</v>
      </c>
      <c r="AA42">
        <f>SUMIF('Undo Transpose'!$A$2:$A$180,'aggregate ccm'!$B42,'Undo Transpose'!AA$2:AA$181)</f>
        <v>0</v>
      </c>
      <c r="AB42">
        <f>SUMIF('Undo Transpose'!$A$2:$A$180,'aggregate ccm'!$B42,'Undo Transpose'!AB$2:AB$181)</f>
        <v>0</v>
      </c>
      <c r="AC42">
        <f>SUMIF('Undo Transpose'!$A$2:$A$180,'aggregate ccm'!$B42,'Undo Transpose'!AC$2:AC$181)</f>
        <v>0</v>
      </c>
      <c r="AD42">
        <f>SUMIF('Undo Transpose'!$A$2:$A$180,'aggregate ccm'!$B42,'Undo Transpose'!AD$2:AD$181)</f>
        <v>0</v>
      </c>
      <c r="AE42">
        <f>SUMIF('Undo Transpose'!$A$2:$A$180,'aggregate ccm'!$B42,'Undo Transpose'!AE$2:AE$181)</f>
        <v>0</v>
      </c>
      <c r="AF42">
        <f>SUMIF('Undo Transpose'!$A$2:$A$180,'aggregate ccm'!$B42,'Undo Transpose'!AF$2:AF$181)</f>
        <v>0</v>
      </c>
      <c r="AG42">
        <f>SUMIF('Undo Transpose'!$A$2:$A$180,'aggregate ccm'!$B42,'Undo Transpose'!AG$2:AG$181)</f>
        <v>0</v>
      </c>
      <c r="AH42">
        <f>SUMIF('Undo Transpose'!$A$2:$A$180,'aggregate ccm'!$B42,'Undo Transpose'!AH$2:AH$181)</f>
        <v>0</v>
      </c>
      <c r="AI42">
        <f>SUMIF('Undo Transpose'!$A$2:$A$180,'aggregate ccm'!$B42,'Undo Transpose'!AI$2:AI$181)</f>
        <v>0</v>
      </c>
      <c r="AJ42">
        <f>SUMIF('Undo Transpose'!$A$2:$A$180,'aggregate ccm'!$B42,'Undo Transpose'!AJ$2:AJ$181)</f>
        <v>0</v>
      </c>
      <c r="AK42">
        <f>SUMIF('Undo Transpose'!$A$2:$A$180,'aggregate ccm'!$B42,'Undo Transpose'!AK$2:AK$181)</f>
        <v>0</v>
      </c>
      <c r="AL42">
        <f>SUMIF('Undo Transpose'!$A$2:$A$180,'aggregate ccm'!$B42,'Undo Transpose'!AL$2:AL$181)</f>
        <v>0</v>
      </c>
      <c r="AM42">
        <f>SUMIF('Undo Transpose'!$A$2:$A$180,'aggregate ccm'!$B42,'Undo Transpose'!AM$2:AM$181)</f>
        <v>0</v>
      </c>
      <c r="AN42">
        <f>SUMIF('Undo Transpose'!$A$2:$A$180,'aggregate ccm'!$B42,'Undo Transpose'!AN$2:AN$181)</f>
        <v>0</v>
      </c>
      <c r="AO42">
        <f>SUMIF('Undo Transpose'!$A$2:$A$180,'aggregate ccm'!$B42,'Undo Transpose'!AO$2:AO$181)</f>
        <v>0</v>
      </c>
      <c r="AP42">
        <f>SUMIF('Undo Transpose'!$A$2:$A$180,'aggregate ccm'!$B42,'Undo Transpose'!AP$2:AP$181)</f>
        <v>0</v>
      </c>
      <c r="AQ42">
        <f>SUMIF('Undo Transpose'!$A$2:$A$180,'aggregate ccm'!$B42,'Undo Transpose'!AQ$2:AQ$181)</f>
        <v>0</v>
      </c>
      <c r="AR42">
        <f>SUMIF('Undo Transpose'!$A$2:$A$180,'aggregate ccm'!$B42,'Undo Transpose'!AR$2:AR$181)</f>
        <v>0</v>
      </c>
      <c r="AS42">
        <f>SUMIF('Undo Transpose'!$A$2:$A$180,'aggregate ccm'!$B42,'Undo Transpose'!AS$2:AS$181)</f>
        <v>0</v>
      </c>
      <c r="AT42">
        <f>SUMIF('Undo Transpose'!$A$2:$A$180,'aggregate ccm'!$B42,'Undo Transpose'!AT$2:AT$181)</f>
        <v>0</v>
      </c>
      <c r="AU42">
        <f>SUMIF('Undo Transpose'!$A$2:$A$180,'aggregate ccm'!$B42,'Undo Transpose'!AU$2:AU$181)</f>
        <v>0</v>
      </c>
      <c r="AV42">
        <f>SUMIF('Undo Transpose'!$A$2:$A$180,'aggregate ccm'!$B42,'Undo Transpose'!AV$2:AV$181)</f>
        <v>0</v>
      </c>
      <c r="AW42">
        <f>SUMIF('Undo Transpose'!$A$2:$A$180,'aggregate ccm'!$B42,'Undo Transpose'!AW$2:AW$181)</f>
        <v>0</v>
      </c>
      <c r="AX42">
        <f>SUMIF('Undo Transpose'!$A$2:$A$180,'aggregate ccm'!$B42,'Undo Transpose'!AX$2:AX$181)</f>
        <v>0</v>
      </c>
      <c r="AY42">
        <f>SUMIF('Undo Transpose'!$A$2:$A$180,'aggregate ccm'!$B42,'Undo Transpose'!AY$2:AY$181)</f>
        <v>0</v>
      </c>
      <c r="AZ42">
        <f>SUMIF('Undo Transpose'!$A$2:$A$180,'aggregate ccm'!$B42,'Undo Transpose'!AZ$2:AZ$181)</f>
        <v>0</v>
      </c>
      <c r="BA42">
        <f>SUMIF('Undo Transpose'!$A$2:$A$180,'aggregate ccm'!$B42,'Undo Transpose'!BA$2:BA$181)</f>
        <v>0</v>
      </c>
      <c r="BB42">
        <f>SUMIF('Undo Transpose'!$A$2:$A$180,'aggregate ccm'!$B42,'Undo Transpose'!BB$2:BB$181)</f>
        <v>0</v>
      </c>
      <c r="BC42">
        <f>SUMIF('Undo Transpose'!$A$2:$A$180,'aggregate ccm'!$B42,'Undo Transpose'!BC$2:BC$181)</f>
        <v>0</v>
      </c>
      <c r="BD42">
        <f>SUMIF('Undo Transpose'!$A$2:$A$180,'aggregate ccm'!$B42,'Undo Transpose'!BD$2:BD$181)</f>
        <v>0</v>
      </c>
      <c r="BE42">
        <f>SUMIF('Undo Transpose'!$A$2:$A$180,'aggregate ccm'!$B42,'Undo Transpose'!BE$2:BE$181)</f>
        <v>0</v>
      </c>
      <c r="BF42">
        <f>SUMIF('Undo Transpose'!$A$2:$A$180,'aggregate ccm'!$B42,'Undo Transpose'!BF$2:BF$181)</f>
        <v>0</v>
      </c>
      <c r="BG42">
        <f>SUMIF('Undo Transpose'!$A$2:$A$180,'aggregate ccm'!$B42,'Undo Transpose'!BG$2:BG$181)</f>
        <v>0</v>
      </c>
      <c r="BH42">
        <f>SUMIF('Undo Transpose'!$A$2:$A$180,'aggregate ccm'!$B42,'Undo Transpose'!BH$2:BH$181)</f>
        <v>0</v>
      </c>
      <c r="BI42">
        <f>SUMIF('Undo Transpose'!$A$2:$A$180,'aggregate ccm'!$B42,'Undo Transpose'!BI$2:BI$181)</f>
        <v>0</v>
      </c>
      <c r="BJ42">
        <f>SUMIF('Undo Transpose'!$A$2:$A$180,'aggregate ccm'!$B42,'Undo Transpose'!BJ$2:BJ$181)</f>
        <v>0</v>
      </c>
      <c r="BK42">
        <f>SUMIF('Undo Transpose'!$A$2:$A$180,'aggregate ccm'!$B42,'Undo Transpose'!BK$2:BK$181)</f>
        <v>0</v>
      </c>
      <c r="BL42">
        <f>SUMIF('Undo Transpose'!$A$2:$A$180,'aggregate ccm'!$B42,'Undo Transpose'!BL$2:BL$181)</f>
        <v>0</v>
      </c>
      <c r="BM42">
        <f>SUMIF('Undo Transpose'!$A$2:$A$180,'aggregate ccm'!$B42,'Undo Transpose'!BM$2:BM$181)</f>
        <v>0</v>
      </c>
      <c r="BN42">
        <f>SUMIF('Undo Transpose'!$A$2:$A$180,'aggregate ccm'!$B42,'Undo Transpose'!BN$2:BN$181)</f>
        <v>0</v>
      </c>
      <c r="BO42">
        <f>SUMIF('Undo Transpose'!$A$2:$A$180,'aggregate ccm'!$B42,'Undo Transpose'!BO$2:BO$181)</f>
        <v>0</v>
      </c>
      <c r="BP42">
        <f>SUMIF('Undo Transpose'!$A$2:$A$180,'aggregate ccm'!$B42,'Undo Transpose'!BP$2:BP$181)</f>
        <v>0</v>
      </c>
      <c r="BQ42">
        <f>SUMIF('Undo Transpose'!$A$2:$A$180,'aggregate ccm'!$B42,'Undo Transpose'!BQ$2:BQ$181)</f>
        <v>0</v>
      </c>
      <c r="BR42">
        <f>SUMIF('Undo Transpose'!$A$2:$A$180,'aggregate ccm'!$B42,'Undo Transpose'!BR$2:BR$181)</f>
        <v>0</v>
      </c>
      <c r="BS42">
        <f>SUMIF('Undo Transpose'!$A$2:$A$180,'aggregate ccm'!$B42,'Undo Transpose'!BS$2:BS$181)</f>
        <v>0</v>
      </c>
      <c r="BT42">
        <f>SUMIF('Undo Transpose'!$A$2:$A$180,'aggregate ccm'!$B42,'Undo Transpose'!BT$2:BT$181)</f>
        <v>0</v>
      </c>
      <c r="BU42">
        <f>SUMIF('Undo Transpose'!$A$2:$A$180,'aggregate ccm'!$B42,'Undo Transpose'!BU$2:BU$181)</f>
        <v>0</v>
      </c>
      <c r="BV42">
        <f>SUMIF('Undo Transpose'!$A$2:$A$180,'aggregate ccm'!$B42,'Undo Transpose'!BV$2:BV$181)</f>
        <v>0</v>
      </c>
      <c r="BW42">
        <f>SUMIF('Undo Transpose'!$A$2:$A$180,'aggregate ccm'!$B42,'Undo Transpose'!BW$2:BW$181)</f>
        <v>0</v>
      </c>
      <c r="BX42">
        <f>SUMIF('Undo Transpose'!$A$2:$A$180,'aggregate ccm'!$B42,'Undo Transpose'!BX$2:BX$181)</f>
        <v>0</v>
      </c>
      <c r="BY42">
        <f>SUMIF('Undo Transpose'!$A$2:$A$180,'aggregate ccm'!$B42,'Undo Transpose'!BY$2:BY$181)</f>
        <v>0</v>
      </c>
      <c r="BZ42">
        <f>SUMIF('Undo Transpose'!$A$2:$A$180,'aggregate ccm'!$B42,'Undo Transpose'!BZ$2:BZ$181)</f>
        <v>0</v>
      </c>
      <c r="CA42">
        <f>SUMIF('Undo Transpose'!$A$2:$A$180,'aggregate ccm'!$B42,'Undo Transpose'!CA$2:CA$181)</f>
        <v>0</v>
      </c>
      <c r="CB42">
        <f>SUMIF('Undo Transpose'!$A$2:$A$180,'aggregate ccm'!$B42,'Undo Transpose'!CB$2:CB$181)</f>
        <v>0</v>
      </c>
      <c r="CC42">
        <f>SUMIF('Undo Transpose'!$A$2:$A$180,'aggregate ccm'!$B42,'Undo Transpose'!CC$2:CC$181)</f>
        <v>0</v>
      </c>
      <c r="CD42">
        <f>SUMIF('Undo Transpose'!$A$2:$A$180,'aggregate ccm'!$B42,'Undo Transpose'!CD$2:CD$181)</f>
        <v>0</v>
      </c>
      <c r="CE42">
        <f>SUMIF('Undo Transpose'!$A$2:$A$180,'aggregate ccm'!$B42,'Undo Transpose'!CE$2:CE$181)</f>
        <v>0</v>
      </c>
      <c r="CF42">
        <f>SUMIF('Undo Transpose'!$A$2:$A$180,'aggregate ccm'!$B42,'Undo Transpose'!CF$2:CF$181)</f>
        <v>0</v>
      </c>
      <c r="CG42">
        <f>SUMIF('Undo Transpose'!$A$2:$A$180,'aggregate ccm'!$B42,'Undo Transpose'!CG$2:CG$181)</f>
        <v>0</v>
      </c>
      <c r="CH42">
        <f>SUMIF('Undo Transpose'!$A$2:$A$180,'aggregate ccm'!$B42,'Undo Transpose'!CH$2:CH$181)</f>
        <v>0</v>
      </c>
      <c r="CI42">
        <f>SUMIF('Undo Transpose'!$A$2:$A$180,'aggregate ccm'!$B42,'Undo Transpose'!CI$2:CI$181)</f>
        <v>0</v>
      </c>
      <c r="CJ42">
        <f>SUMIF('Undo Transpose'!$A$2:$A$180,'aggregate ccm'!$B42,'Undo Transpose'!CJ$2:CJ$181)</f>
        <v>0</v>
      </c>
      <c r="CL42" s="74">
        <f t="shared" si="0"/>
        <v>0</v>
      </c>
    </row>
    <row r="43" spans="2:90">
      <c r="B43" t="s">
        <v>645</v>
      </c>
      <c r="C43">
        <f>SUMIF('Undo Transpose'!$A$2:$A$180,'aggregate ccm'!$B43,'Undo Transpose'!C$2:C$181)</f>
        <v>0</v>
      </c>
      <c r="D43">
        <f>SUMIF('Undo Transpose'!$A$2:$A$180,'aggregate ccm'!$B43,'Undo Transpose'!D$2:D$181)</f>
        <v>0</v>
      </c>
      <c r="E43">
        <f>SUMIF('Undo Transpose'!$A$2:$A$180,'aggregate ccm'!$B43,'Undo Transpose'!E$2:E$181)</f>
        <v>0</v>
      </c>
      <c r="F43">
        <f>SUMIF('Undo Transpose'!$A$2:$A$180,'aggregate ccm'!$B43,'Undo Transpose'!F$2:F$181)</f>
        <v>0</v>
      </c>
      <c r="G43">
        <f>SUMIF('Undo Transpose'!$A$2:$A$180,'aggregate ccm'!$B43,'Undo Transpose'!G$2:G$181)</f>
        <v>0</v>
      </c>
      <c r="H43">
        <f>SUMIF('Undo Transpose'!$A$2:$A$180,'aggregate ccm'!$B43,'Undo Transpose'!H$2:H$181)</f>
        <v>0</v>
      </c>
      <c r="I43">
        <f>SUMIF('Undo Transpose'!$A$2:$A$180,'aggregate ccm'!$B43,'Undo Transpose'!I$2:I$181)</f>
        <v>0</v>
      </c>
      <c r="J43">
        <f>SUMIF('Undo Transpose'!$A$2:$A$180,'aggregate ccm'!$B43,'Undo Transpose'!J$2:J$181)</f>
        <v>0</v>
      </c>
      <c r="K43">
        <f>SUMIF('Undo Transpose'!$A$2:$A$180,'aggregate ccm'!$B43,'Undo Transpose'!K$2:K$181)</f>
        <v>0</v>
      </c>
      <c r="L43">
        <f>SUMIF('Undo Transpose'!$A$2:$A$180,'aggregate ccm'!$B43,'Undo Transpose'!L$2:L$181)</f>
        <v>0</v>
      </c>
      <c r="M43">
        <f>SUMIF('Undo Transpose'!$A$2:$A$180,'aggregate ccm'!$B43,'Undo Transpose'!M$2:M$181)</f>
        <v>0</v>
      </c>
      <c r="N43">
        <f>SUMIF('Undo Transpose'!$A$2:$A$180,'aggregate ccm'!$B43,'Undo Transpose'!N$2:N$181)</f>
        <v>0</v>
      </c>
      <c r="O43">
        <f>SUMIF('Undo Transpose'!$A$2:$A$180,'aggregate ccm'!$B43,'Undo Transpose'!O$2:O$181)</f>
        <v>0</v>
      </c>
      <c r="P43">
        <f>SUMIF('Undo Transpose'!$A$2:$A$180,'aggregate ccm'!$B43,'Undo Transpose'!P$2:P$181)</f>
        <v>0</v>
      </c>
      <c r="Q43">
        <f>SUMIF('Undo Transpose'!$A$2:$A$180,'aggregate ccm'!$B43,'Undo Transpose'!Q$2:Q$181)</f>
        <v>0</v>
      </c>
      <c r="R43">
        <f>SUMIF('Undo Transpose'!$A$2:$A$180,'aggregate ccm'!$B43,'Undo Transpose'!R$2:R$181)</f>
        <v>0</v>
      </c>
      <c r="S43">
        <f>SUMIF('Undo Transpose'!$A$2:$A$180,'aggregate ccm'!$B43,'Undo Transpose'!S$2:S$181)</f>
        <v>0</v>
      </c>
      <c r="T43">
        <f>SUMIF('Undo Transpose'!$A$2:$A$180,'aggregate ccm'!$B43,'Undo Transpose'!T$2:T$181)</f>
        <v>0</v>
      </c>
      <c r="U43">
        <f>SUMIF('Undo Transpose'!$A$2:$A$180,'aggregate ccm'!$B43,'Undo Transpose'!U$2:U$181)</f>
        <v>0</v>
      </c>
      <c r="V43">
        <f>SUMIF('Undo Transpose'!$A$2:$A$180,'aggregate ccm'!$B43,'Undo Transpose'!V$2:V$181)</f>
        <v>0</v>
      </c>
      <c r="W43">
        <f>SUMIF('Undo Transpose'!$A$2:$A$180,'aggregate ccm'!$B43,'Undo Transpose'!W$2:W$181)</f>
        <v>0</v>
      </c>
      <c r="X43">
        <f>SUMIF('Undo Transpose'!$A$2:$A$180,'aggregate ccm'!$B43,'Undo Transpose'!X$2:X$181)</f>
        <v>0</v>
      </c>
      <c r="Y43">
        <f>SUMIF('Undo Transpose'!$A$2:$A$180,'aggregate ccm'!$B43,'Undo Transpose'!Y$2:Y$181)</f>
        <v>0</v>
      </c>
      <c r="Z43">
        <f>SUMIF('Undo Transpose'!$A$2:$A$180,'aggregate ccm'!$B43,'Undo Transpose'!Z$2:Z$181)</f>
        <v>0</v>
      </c>
      <c r="AA43">
        <f>SUMIF('Undo Transpose'!$A$2:$A$180,'aggregate ccm'!$B43,'Undo Transpose'!AA$2:AA$181)</f>
        <v>0</v>
      </c>
      <c r="AB43">
        <f>SUMIF('Undo Transpose'!$A$2:$A$180,'aggregate ccm'!$B43,'Undo Transpose'!AB$2:AB$181)</f>
        <v>0</v>
      </c>
      <c r="AC43">
        <f>SUMIF('Undo Transpose'!$A$2:$A$180,'aggregate ccm'!$B43,'Undo Transpose'!AC$2:AC$181)</f>
        <v>0</v>
      </c>
      <c r="AD43">
        <f>SUMIF('Undo Transpose'!$A$2:$A$180,'aggregate ccm'!$B43,'Undo Transpose'!AD$2:AD$181)</f>
        <v>0</v>
      </c>
      <c r="AE43">
        <f>SUMIF('Undo Transpose'!$A$2:$A$180,'aggregate ccm'!$B43,'Undo Transpose'!AE$2:AE$181)</f>
        <v>0</v>
      </c>
      <c r="AF43">
        <f>SUMIF('Undo Transpose'!$A$2:$A$180,'aggregate ccm'!$B43,'Undo Transpose'!AF$2:AF$181)</f>
        <v>0</v>
      </c>
      <c r="AG43">
        <f>SUMIF('Undo Transpose'!$A$2:$A$180,'aggregate ccm'!$B43,'Undo Transpose'!AG$2:AG$181)</f>
        <v>0</v>
      </c>
      <c r="AH43">
        <f>SUMIF('Undo Transpose'!$A$2:$A$180,'aggregate ccm'!$B43,'Undo Transpose'!AH$2:AH$181)</f>
        <v>0</v>
      </c>
      <c r="AI43">
        <f>SUMIF('Undo Transpose'!$A$2:$A$180,'aggregate ccm'!$B43,'Undo Transpose'!AI$2:AI$181)</f>
        <v>0</v>
      </c>
      <c r="AJ43">
        <f>SUMIF('Undo Transpose'!$A$2:$A$180,'aggregate ccm'!$B43,'Undo Transpose'!AJ$2:AJ$181)</f>
        <v>0</v>
      </c>
      <c r="AK43">
        <f>SUMIF('Undo Transpose'!$A$2:$A$180,'aggregate ccm'!$B43,'Undo Transpose'!AK$2:AK$181)</f>
        <v>0</v>
      </c>
      <c r="AL43">
        <f>SUMIF('Undo Transpose'!$A$2:$A$180,'aggregate ccm'!$B43,'Undo Transpose'!AL$2:AL$181)</f>
        <v>0</v>
      </c>
      <c r="AM43">
        <f>SUMIF('Undo Transpose'!$A$2:$A$180,'aggregate ccm'!$B43,'Undo Transpose'!AM$2:AM$181)</f>
        <v>0</v>
      </c>
      <c r="AN43">
        <f>SUMIF('Undo Transpose'!$A$2:$A$180,'aggregate ccm'!$B43,'Undo Transpose'!AN$2:AN$181)</f>
        <v>0</v>
      </c>
      <c r="AO43">
        <f>SUMIF('Undo Transpose'!$A$2:$A$180,'aggregate ccm'!$B43,'Undo Transpose'!AO$2:AO$181)</f>
        <v>0</v>
      </c>
      <c r="AP43">
        <f>SUMIF('Undo Transpose'!$A$2:$A$180,'aggregate ccm'!$B43,'Undo Transpose'!AP$2:AP$181)</f>
        <v>0</v>
      </c>
      <c r="AQ43">
        <f>SUMIF('Undo Transpose'!$A$2:$A$180,'aggregate ccm'!$B43,'Undo Transpose'!AQ$2:AQ$181)</f>
        <v>0</v>
      </c>
      <c r="AR43">
        <f>SUMIF('Undo Transpose'!$A$2:$A$180,'aggregate ccm'!$B43,'Undo Transpose'!AR$2:AR$181)</f>
        <v>0</v>
      </c>
      <c r="AS43">
        <f>SUMIF('Undo Transpose'!$A$2:$A$180,'aggregate ccm'!$B43,'Undo Transpose'!AS$2:AS$181)</f>
        <v>0</v>
      </c>
      <c r="AT43">
        <f>SUMIF('Undo Transpose'!$A$2:$A$180,'aggregate ccm'!$B43,'Undo Transpose'!AT$2:AT$181)</f>
        <v>0</v>
      </c>
      <c r="AU43">
        <f>SUMIF('Undo Transpose'!$A$2:$A$180,'aggregate ccm'!$B43,'Undo Transpose'!AU$2:AU$181)</f>
        <v>0</v>
      </c>
      <c r="AV43">
        <f>SUMIF('Undo Transpose'!$A$2:$A$180,'aggregate ccm'!$B43,'Undo Transpose'!AV$2:AV$181)</f>
        <v>0</v>
      </c>
      <c r="AW43">
        <f>SUMIF('Undo Transpose'!$A$2:$A$180,'aggregate ccm'!$B43,'Undo Transpose'!AW$2:AW$181)</f>
        <v>0</v>
      </c>
      <c r="AX43">
        <f>SUMIF('Undo Transpose'!$A$2:$A$180,'aggregate ccm'!$B43,'Undo Transpose'!AX$2:AX$181)</f>
        <v>0</v>
      </c>
      <c r="AY43">
        <f>SUMIF('Undo Transpose'!$A$2:$A$180,'aggregate ccm'!$B43,'Undo Transpose'!AY$2:AY$181)</f>
        <v>0</v>
      </c>
      <c r="AZ43">
        <f>SUMIF('Undo Transpose'!$A$2:$A$180,'aggregate ccm'!$B43,'Undo Transpose'!AZ$2:AZ$181)</f>
        <v>0</v>
      </c>
      <c r="BA43">
        <f>SUMIF('Undo Transpose'!$A$2:$A$180,'aggregate ccm'!$B43,'Undo Transpose'!BA$2:BA$181)</f>
        <v>0</v>
      </c>
      <c r="BB43">
        <f>SUMIF('Undo Transpose'!$A$2:$A$180,'aggregate ccm'!$B43,'Undo Transpose'!BB$2:BB$181)</f>
        <v>0</v>
      </c>
      <c r="BC43">
        <f>SUMIF('Undo Transpose'!$A$2:$A$180,'aggregate ccm'!$B43,'Undo Transpose'!BC$2:BC$181)</f>
        <v>0</v>
      </c>
      <c r="BD43">
        <f>SUMIF('Undo Transpose'!$A$2:$A$180,'aggregate ccm'!$B43,'Undo Transpose'!BD$2:BD$181)</f>
        <v>0</v>
      </c>
      <c r="BE43">
        <f>SUMIF('Undo Transpose'!$A$2:$A$180,'aggregate ccm'!$B43,'Undo Transpose'!BE$2:BE$181)</f>
        <v>0</v>
      </c>
      <c r="BF43">
        <f>SUMIF('Undo Transpose'!$A$2:$A$180,'aggregate ccm'!$B43,'Undo Transpose'!BF$2:BF$181)</f>
        <v>0</v>
      </c>
      <c r="BG43">
        <f>SUMIF('Undo Transpose'!$A$2:$A$180,'aggregate ccm'!$B43,'Undo Transpose'!BG$2:BG$181)</f>
        <v>0</v>
      </c>
      <c r="BH43">
        <f>SUMIF('Undo Transpose'!$A$2:$A$180,'aggregate ccm'!$B43,'Undo Transpose'!BH$2:BH$181)</f>
        <v>0</v>
      </c>
      <c r="BI43">
        <f>SUMIF('Undo Transpose'!$A$2:$A$180,'aggregate ccm'!$B43,'Undo Transpose'!BI$2:BI$181)</f>
        <v>0</v>
      </c>
      <c r="BJ43">
        <f>SUMIF('Undo Transpose'!$A$2:$A$180,'aggregate ccm'!$B43,'Undo Transpose'!BJ$2:BJ$181)</f>
        <v>0</v>
      </c>
      <c r="BK43">
        <f>SUMIF('Undo Transpose'!$A$2:$A$180,'aggregate ccm'!$B43,'Undo Transpose'!BK$2:BK$181)</f>
        <v>0</v>
      </c>
      <c r="BL43">
        <f>SUMIF('Undo Transpose'!$A$2:$A$180,'aggregate ccm'!$B43,'Undo Transpose'!BL$2:BL$181)</f>
        <v>0</v>
      </c>
      <c r="BM43">
        <f>SUMIF('Undo Transpose'!$A$2:$A$180,'aggregate ccm'!$B43,'Undo Transpose'!BM$2:BM$181)</f>
        <v>0</v>
      </c>
      <c r="BN43">
        <f>SUMIF('Undo Transpose'!$A$2:$A$180,'aggregate ccm'!$B43,'Undo Transpose'!BN$2:BN$181)</f>
        <v>0</v>
      </c>
      <c r="BO43">
        <f>SUMIF('Undo Transpose'!$A$2:$A$180,'aggregate ccm'!$B43,'Undo Transpose'!BO$2:BO$181)</f>
        <v>0</v>
      </c>
      <c r="BP43">
        <f>SUMIF('Undo Transpose'!$A$2:$A$180,'aggregate ccm'!$B43,'Undo Transpose'!BP$2:BP$181)</f>
        <v>0</v>
      </c>
      <c r="BQ43">
        <f>SUMIF('Undo Transpose'!$A$2:$A$180,'aggregate ccm'!$B43,'Undo Transpose'!BQ$2:BQ$181)</f>
        <v>0</v>
      </c>
      <c r="BR43">
        <f>SUMIF('Undo Transpose'!$A$2:$A$180,'aggregate ccm'!$B43,'Undo Transpose'!BR$2:BR$181)</f>
        <v>0</v>
      </c>
      <c r="BS43">
        <f>SUMIF('Undo Transpose'!$A$2:$A$180,'aggregate ccm'!$B43,'Undo Transpose'!BS$2:BS$181)</f>
        <v>0</v>
      </c>
      <c r="BT43">
        <f>SUMIF('Undo Transpose'!$A$2:$A$180,'aggregate ccm'!$B43,'Undo Transpose'!BT$2:BT$181)</f>
        <v>0</v>
      </c>
      <c r="BU43">
        <f>SUMIF('Undo Transpose'!$A$2:$A$180,'aggregate ccm'!$B43,'Undo Transpose'!BU$2:BU$181)</f>
        <v>0</v>
      </c>
      <c r="BV43">
        <f>SUMIF('Undo Transpose'!$A$2:$A$180,'aggregate ccm'!$B43,'Undo Transpose'!BV$2:BV$181)</f>
        <v>0</v>
      </c>
      <c r="BW43">
        <f>SUMIF('Undo Transpose'!$A$2:$A$180,'aggregate ccm'!$B43,'Undo Transpose'!BW$2:BW$181)</f>
        <v>0</v>
      </c>
      <c r="BX43">
        <f>SUMIF('Undo Transpose'!$A$2:$A$180,'aggregate ccm'!$B43,'Undo Transpose'!BX$2:BX$181)</f>
        <v>0</v>
      </c>
      <c r="BY43">
        <f>SUMIF('Undo Transpose'!$A$2:$A$180,'aggregate ccm'!$B43,'Undo Transpose'!BY$2:BY$181)</f>
        <v>0</v>
      </c>
      <c r="BZ43">
        <f>SUMIF('Undo Transpose'!$A$2:$A$180,'aggregate ccm'!$B43,'Undo Transpose'!BZ$2:BZ$181)</f>
        <v>0</v>
      </c>
      <c r="CA43">
        <f>SUMIF('Undo Transpose'!$A$2:$A$180,'aggregate ccm'!$B43,'Undo Transpose'!CA$2:CA$181)</f>
        <v>0</v>
      </c>
      <c r="CB43">
        <f>SUMIF('Undo Transpose'!$A$2:$A$180,'aggregate ccm'!$B43,'Undo Transpose'!CB$2:CB$181)</f>
        <v>0</v>
      </c>
      <c r="CC43">
        <f>SUMIF('Undo Transpose'!$A$2:$A$180,'aggregate ccm'!$B43,'Undo Transpose'!CC$2:CC$181)</f>
        <v>0</v>
      </c>
      <c r="CD43">
        <f>SUMIF('Undo Transpose'!$A$2:$A$180,'aggregate ccm'!$B43,'Undo Transpose'!CD$2:CD$181)</f>
        <v>0</v>
      </c>
      <c r="CE43">
        <f>SUMIF('Undo Transpose'!$A$2:$A$180,'aggregate ccm'!$B43,'Undo Transpose'!CE$2:CE$181)</f>
        <v>0</v>
      </c>
      <c r="CF43">
        <f>SUMIF('Undo Transpose'!$A$2:$A$180,'aggregate ccm'!$B43,'Undo Transpose'!CF$2:CF$181)</f>
        <v>0</v>
      </c>
      <c r="CG43">
        <f>SUMIF('Undo Transpose'!$A$2:$A$180,'aggregate ccm'!$B43,'Undo Transpose'!CG$2:CG$181)</f>
        <v>0</v>
      </c>
      <c r="CH43">
        <f>SUMIF('Undo Transpose'!$A$2:$A$180,'aggregate ccm'!$B43,'Undo Transpose'!CH$2:CH$181)</f>
        <v>0</v>
      </c>
      <c r="CI43">
        <f>SUMIF('Undo Transpose'!$A$2:$A$180,'aggregate ccm'!$B43,'Undo Transpose'!CI$2:CI$181)</f>
        <v>0</v>
      </c>
      <c r="CJ43">
        <f>SUMIF('Undo Transpose'!$A$2:$A$180,'aggregate ccm'!$B43,'Undo Transpose'!CJ$2:CJ$181)</f>
        <v>0</v>
      </c>
      <c r="CL43" s="74">
        <f t="shared" si="0"/>
        <v>0</v>
      </c>
    </row>
    <row r="44" spans="2:90">
      <c r="B44" t="s">
        <v>644</v>
      </c>
      <c r="C44">
        <f>SUMIF('Undo Transpose'!$A$2:$A$180,'aggregate ccm'!$B44,'Undo Transpose'!C$2:C$181)</f>
        <v>0</v>
      </c>
      <c r="D44">
        <f>SUMIF('Undo Transpose'!$A$2:$A$180,'aggregate ccm'!$B44,'Undo Transpose'!D$2:D$181)</f>
        <v>0</v>
      </c>
      <c r="E44">
        <f>SUMIF('Undo Transpose'!$A$2:$A$180,'aggregate ccm'!$B44,'Undo Transpose'!E$2:E$181)</f>
        <v>0</v>
      </c>
      <c r="F44">
        <f>SUMIF('Undo Transpose'!$A$2:$A$180,'aggregate ccm'!$B44,'Undo Transpose'!F$2:F$181)</f>
        <v>0</v>
      </c>
      <c r="G44">
        <f>SUMIF('Undo Transpose'!$A$2:$A$180,'aggregate ccm'!$B44,'Undo Transpose'!G$2:G$181)</f>
        <v>0</v>
      </c>
      <c r="H44">
        <f>SUMIF('Undo Transpose'!$A$2:$A$180,'aggregate ccm'!$B44,'Undo Transpose'!H$2:H$181)</f>
        <v>0</v>
      </c>
      <c r="I44">
        <f>SUMIF('Undo Transpose'!$A$2:$A$180,'aggregate ccm'!$B44,'Undo Transpose'!I$2:I$181)</f>
        <v>0</v>
      </c>
      <c r="J44">
        <f>SUMIF('Undo Transpose'!$A$2:$A$180,'aggregate ccm'!$B44,'Undo Transpose'!J$2:J$181)</f>
        <v>0</v>
      </c>
      <c r="K44">
        <f>SUMIF('Undo Transpose'!$A$2:$A$180,'aggregate ccm'!$B44,'Undo Transpose'!K$2:K$181)</f>
        <v>0</v>
      </c>
      <c r="L44">
        <f>SUMIF('Undo Transpose'!$A$2:$A$180,'aggregate ccm'!$B44,'Undo Transpose'!L$2:L$181)</f>
        <v>0</v>
      </c>
      <c r="M44">
        <f>SUMIF('Undo Transpose'!$A$2:$A$180,'aggregate ccm'!$B44,'Undo Transpose'!M$2:M$181)</f>
        <v>0</v>
      </c>
      <c r="N44">
        <f>SUMIF('Undo Transpose'!$A$2:$A$180,'aggregate ccm'!$B44,'Undo Transpose'!N$2:N$181)</f>
        <v>0</v>
      </c>
      <c r="O44">
        <f>SUMIF('Undo Transpose'!$A$2:$A$180,'aggregate ccm'!$B44,'Undo Transpose'!O$2:O$181)</f>
        <v>0</v>
      </c>
      <c r="P44">
        <f>SUMIF('Undo Transpose'!$A$2:$A$180,'aggregate ccm'!$B44,'Undo Transpose'!P$2:P$181)</f>
        <v>0</v>
      </c>
      <c r="Q44">
        <f>SUMIF('Undo Transpose'!$A$2:$A$180,'aggregate ccm'!$B44,'Undo Transpose'!Q$2:Q$181)</f>
        <v>0</v>
      </c>
      <c r="R44">
        <f>SUMIF('Undo Transpose'!$A$2:$A$180,'aggregate ccm'!$B44,'Undo Transpose'!R$2:R$181)</f>
        <v>0</v>
      </c>
      <c r="S44">
        <f>SUMIF('Undo Transpose'!$A$2:$A$180,'aggregate ccm'!$B44,'Undo Transpose'!S$2:S$181)</f>
        <v>0</v>
      </c>
      <c r="T44">
        <f>SUMIF('Undo Transpose'!$A$2:$A$180,'aggregate ccm'!$B44,'Undo Transpose'!T$2:T$181)</f>
        <v>0</v>
      </c>
      <c r="U44">
        <f>SUMIF('Undo Transpose'!$A$2:$A$180,'aggregate ccm'!$B44,'Undo Transpose'!U$2:U$181)</f>
        <v>0</v>
      </c>
      <c r="V44">
        <f>SUMIF('Undo Transpose'!$A$2:$A$180,'aggregate ccm'!$B44,'Undo Transpose'!V$2:V$181)</f>
        <v>0</v>
      </c>
      <c r="W44">
        <f>SUMIF('Undo Transpose'!$A$2:$A$180,'aggregate ccm'!$B44,'Undo Transpose'!W$2:W$181)</f>
        <v>0</v>
      </c>
      <c r="X44">
        <f>SUMIF('Undo Transpose'!$A$2:$A$180,'aggregate ccm'!$B44,'Undo Transpose'!X$2:X$181)</f>
        <v>0</v>
      </c>
      <c r="Y44">
        <f>SUMIF('Undo Transpose'!$A$2:$A$180,'aggregate ccm'!$B44,'Undo Transpose'!Y$2:Y$181)</f>
        <v>0</v>
      </c>
      <c r="Z44">
        <f>SUMIF('Undo Transpose'!$A$2:$A$180,'aggregate ccm'!$B44,'Undo Transpose'!Z$2:Z$181)</f>
        <v>0</v>
      </c>
      <c r="AA44">
        <f>SUMIF('Undo Transpose'!$A$2:$A$180,'aggregate ccm'!$B44,'Undo Transpose'!AA$2:AA$181)</f>
        <v>0</v>
      </c>
      <c r="AB44">
        <f>SUMIF('Undo Transpose'!$A$2:$A$180,'aggregate ccm'!$B44,'Undo Transpose'!AB$2:AB$181)</f>
        <v>0</v>
      </c>
      <c r="AC44">
        <f>SUMIF('Undo Transpose'!$A$2:$A$180,'aggregate ccm'!$B44,'Undo Transpose'!AC$2:AC$181)</f>
        <v>0</v>
      </c>
      <c r="AD44">
        <f>SUMIF('Undo Transpose'!$A$2:$A$180,'aggregate ccm'!$B44,'Undo Transpose'!AD$2:AD$181)</f>
        <v>0</v>
      </c>
      <c r="AE44">
        <f>SUMIF('Undo Transpose'!$A$2:$A$180,'aggregate ccm'!$B44,'Undo Transpose'!AE$2:AE$181)</f>
        <v>0</v>
      </c>
      <c r="AF44">
        <f>SUMIF('Undo Transpose'!$A$2:$A$180,'aggregate ccm'!$B44,'Undo Transpose'!AF$2:AF$181)</f>
        <v>0</v>
      </c>
      <c r="AG44">
        <f>SUMIF('Undo Transpose'!$A$2:$A$180,'aggregate ccm'!$B44,'Undo Transpose'!AG$2:AG$181)</f>
        <v>0</v>
      </c>
      <c r="AH44">
        <f>SUMIF('Undo Transpose'!$A$2:$A$180,'aggregate ccm'!$B44,'Undo Transpose'!AH$2:AH$181)</f>
        <v>0</v>
      </c>
      <c r="AI44">
        <f>SUMIF('Undo Transpose'!$A$2:$A$180,'aggregate ccm'!$B44,'Undo Transpose'!AI$2:AI$181)</f>
        <v>0</v>
      </c>
      <c r="AJ44">
        <f>SUMIF('Undo Transpose'!$A$2:$A$180,'aggregate ccm'!$B44,'Undo Transpose'!AJ$2:AJ$181)</f>
        <v>0</v>
      </c>
      <c r="AK44">
        <f>SUMIF('Undo Transpose'!$A$2:$A$180,'aggregate ccm'!$B44,'Undo Transpose'!AK$2:AK$181)</f>
        <v>0</v>
      </c>
      <c r="AL44">
        <f>SUMIF('Undo Transpose'!$A$2:$A$180,'aggregate ccm'!$B44,'Undo Transpose'!AL$2:AL$181)</f>
        <v>0</v>
      </c>
      <c r="AM44">
        <f>SUMIF('Undo Transpose'!$A$2:$A$180,'aggregate ccm'!$B44,'Undo Transpose'!AM$2:AM$181)</f>
        <v>0</v>
      </c>
      <c r="AN44">
        <f>SUMIF('Undo Transpose'!$A$2:$A$180,'aggregate ccm'!$B44,'Undo Transpose'!AN$2:AN$181)</f>
        <v>0</v>
      </c>
      <c r="AO44">
        <f>SUMIF('Undo Transpose'!$A$2:$A$180,'aggregate ccm'!$B44,'Undo Transpose'!AO$2:AO$181)</f>
        <v>0</v>
      </c>
      <c r="AP44">
        <f>SUMIF('Undo Transpose'!$A$2:$A$180,'aggregate ccm'!$B44,'Undo Transpose'!AP$2:AP$181)</f>
        <v>0</v>
      </c>
      <c r="AQ44">
        <f>SUMIF('Undo Transpose'!$A$2:$A$180,'aggregate ccm'!$B44,'Undo Transpose'!AQ$2:AQ$181)</f>
        <v>0</v>
      </c>
      <c r="AR44">
        <f>SUMIF('Undo Transpose'!$A$2:$A$180,'aggregate ccm'!$B44,'Undo Transpose'!AR$2:AR$181)</f>
        <v>0</v>
      </c>
      <c r="AS44">
        <f>SUMIF('Undo Transpose'!$A$2:$A$180,'aggregate ccm'!$B44,'Undo Transpose'!AS$2:AS$181)</f>
        <v>5532</v>
      </c>
      <c r="AT44">
        <f>SUMIF('Undo Transpose'!$A$2:$A$180,'aggregate ccm'!$B44,'Undo Transpose'!AT$2:AT$181)</f>
        <v>0</v>
      </c>
      <c r="AU44">
        <f>SUMIF('Undo Transpose'!$A$2:$A$180,'aggregate ccm'!$B44,'Undo Transpose'!AU$2:AU$181)</f>
        <v>0</v>
      </c>
      <c r="AV44">
        <f>SUMIF('Undo Transpose'!$A$2:$A$180,'aggregate ccm'!$B44,'Undo Transpose'!AV$2:AV$181)</f>
        <v>0</v>
      </c>
      <c r="AW44">
        <f>SUMIF('Undo Transpose'!$A$2:$A$180,'aggregate ccm'!$B44,'Undo Transpose'!AW$2:AW$181)</f>
        <v>0</v>
      </c>
      <c r="AX44">
        <f>SUMIF('Undo Transpose'!$A$2:$A$180,'aggregate ccm'!$B44,'Undo Transpose'!AX$2:AX$181)</f>
        <v>0</v>
      </c>
      <c r="AY44">
        <f>SUMIF('Undo Transpose'!$A$2:$A$180,'aggregate ccm'!$B44,'Undo Transpose'!AY$2:AY$181)</f>
        <v>0</v>
      </c>
      <c r="AZ44">
        <f>SUMIF('Undo Transpose'!$A$2:$A$180,'aggregate ccm'!$B44,'Undo Transpose'!AZ$2:AZ$181)</f>
        <v>0</v>
      </c>
      <c r="BA44">
        <f>SUMIF('Undo Transpose'!$A$2:$A$180,'aggregate ccm'!$B44,'Undo Transpose'!BA$2:BA$181)</f>
        <v>0</v>
      </c>
      <c r="BB44">
        <f>SUMIF('Undo Transpose'!$A$2:$A$180,'aggregate ccm'!$B44,'Undo Transpose'!BB$2:BB$181)</f>
        <v>0</v>
      </c>
      <c r="BC44">
        <f>SUMIF('Undo Transpose'!$A$2:$A$180,'aggregate ccm'!$B44,'Undo Transpose'!BC$2:BC$181)</f>
        <v>0</v>
      </c>
      <c r="BD44">
        <f>SUMIF('Undo Transpose'!$A$2:$A$180,'aggregate ccm'!$B44,'Undo Transpose'!BD$2:BD$181)</f>
        <v>0</v>
      </c>
      <c r="BE44">
        <f>SUMIF('Undo Transpose'!$A$2:$A$180,'aggregate ccm'!$B44,'Undo Transpose'!BE$2:BE$181)</f>
        <v>0</v>
      </c>
      <c r="BF44">
        <f>SUMIF('Undo Transpose'!$A$2:$A$180,'aggregate ccm'!$B44,'Undo Transpose'!BF$2:BF$181)</f>
        <v>0</v>
      </c>
      <c r="BG44">
        <f>SUMIF('Undo Transpose'!$A$2:$A$180,'aggregate ccm'!$B44,'Undo Transpose'!BG$2:BG$181)</f>
        <v>0</v>
      </c>
      <c r="BH44">
        <f>SUMIF('Undo Transpose'!$A$2:$A$180,'aggregate ccm'!$B44,'Undo Transpose'!BH$2:BH$181)</f>
        <v>0</v>
      </c>
      <c r="BI44">
        <f>SUMIF('Undo Transpose'!$A$2:$A$180,'aggregate ccm'!$B44,'Undo Transpose'!BI$2:BI$181)</f>
        <v>0</v>
      </c>
      <c r="BJ44">
        <f>SUMIF('Undo Transpose'!$A$2:$A$180,'aggregate ccm'!$B44,'Undo Transpose'!BJ$2:BJ$181)</f>
        <v>0</v>
      </c>
      <c r="BK44">
        <f>SUMIF('Undo Transpose'!$A$2:$A$180,'aggregate ccm'!$B44,'Undo Transpose'!BK$2:BK$181)</f>
        <v>0</v>
      </c>
      <c r="BL44">
        <f>SUMIF('Undo Transpose'!$A$2:$A$180,'aggregate ccm'!$B44,'Undo Transpose'!BL$2:BL$181)</f>
        <v>0</v>
      </c>
      <c r="BM44">
        <f>SUMIF('Undo Transpose'!$A$2:$A$180,'aggregate ccm'!$B44,'Undo Transpose'!BM$2:BM$181)</f>
        <v>0</v>
      </c>
      <c r="BN44">
        <f>SUMIF('Undo Transpose'!$A$2:$A$180,'aggregate ccm'!$B44,'Undo Transpose'!BN$2:BN$181)</f>
        <v>0</v>
      </c>
      <c r="BO44">
        <f>SUMIF('Undo Transpose'!$A$2:$A$180,'aggregate ccm'!$B44,'Undo Transpose'!BO$2:BO$181)</f>
        <v>0</v>
      </c>
      <c r="BP44">
        <f>SUMIF('Undo Transpose'!$A$2:$A$180,'aggregate ccm'!$B44,'Undo Transpose'!BP$2:BP$181)</f>
        <v>0</v>
      </c>
      <c r="BQ44">
        <f>SUMIF('Undo Transpose'!$A$2:$A$180,'aggregate ccm'!$B44,'Undo Transpose'!BQ$2:BQ$181)</f>
        <v>0</v>
      </c>
      <c r="BR44">
        <f>SUMIF('Undo Transpose'!$A$2:$A$180,'aggregate ccm'!$B44,'Undo Transpose'!BR$2:BR$181)</f>
        <v>0</v>
      </c>
      <c r="BS44">
        <f>SUMIF('Undo Transpose'!$A$2:$A$180,'aggregate ccm'!$B44,'Undo Transpose'!BS$2:BS$181)</f>
        <v>0</v>
      </c>
      <c r="BT44">
        <f>SUMIF('Undo Transpose'!$A$2:$A$180,'aggregate ccm'!$B44,'Undo Transpose'!BT$2:BT$181)</f>
        <v>0</v>
      </c>
      <c r="BU44">
        <f>SUMIF('Undo Transpose'!$A$2:$A$180,'aggregate ccm'!$B44,'Undo Transpose'!BU$2:BU$181)</f>
        <v>0</v>
      </c>
      <c r="BV44">
        <f>SUMIF('Undo Transpose'!$A$2:$A$180,'aggregate ccm'!$B44,'Undo Transpose'!BV$2:BV$181)</f>
        <v>0</v>
      </c>
      <c r="BW44">
        <f>SUMIF('Undo Transpose'!$A$2:$A$180,'aggregate ccm'!$B44,'Undo Transpose'!BW$2:BW$181)</f>
        <v>0</v>
      </c>
      <c r="BX44">
        <f>SUMIF('Undo Transpose'!$A$2:$A$180,'aggregate ccm'!$B44,'Undo Transpose'!BX$2:BX$181)</f>
        <v>0</v>
      </c>
      <c r="BY44">
        <f>SUMIF('Undo Transpose'!$A$2:$A$180,'aggregate ccm'!$B44,'Undo Transpose'!BY$2:BY$181)</f>
        <v>0</v>
      </c>
      <c r="BZ44">
        <f>SUMIF('Undo Transpose'!$A$2:$A$180,'aggregate ccm'!$B44,'Undo Transpose'!BZ$2:BZ$181)</f>
        <v>0</v>
      </c>
      <c r="CA44">
        <f>SUMIF('Undo Transpose'!$A$2:$A$180,'aggregate ccm'!$B44,'Undo Transpose'!CA$2:CA$181)</f>
        <v>0</v>
      </c>
      <c r="CB44">
        <f>SUMIF('Undo Transpose'!$A$2:$A$180,'aggregate ccm'!$B44,'Undo Transpose'!CB$2:CB$181)</f>
        <v>0</v>
      </c>
      <c r="CC44">
        <f>SUMIF('Undo Transpose'!$A$2:$A$180,'aggregate ccm'!$B44,'Undo Transpose'!CC$2:CC$181)</f>
        <v>0</v>
      </c>
      <c r="CD44">
        <f>SUMIF('Undo Transpose'!$A$2:$A$180,'aggregate ccm'!$B44,'Undo Transpose'!CD$2:CD$181)</f>
        <v>0</v>
      </c>
      <c r="CE44">
        <f>SUMIF('Undo Transpose'!$A$2:$A$180,'aggregate ccm'!$B44,'Undo Transpose'!CE$2:CE$181)</f>
        <v>0</v>
      </c>
      <c r="CF44">
        <f>SUMIF('Undo Transpose'!$A$2:$A$180,'aggregate ccm'!$B44,'Undo Transpose'!CF$2:CF$181)</f>
        <v>0</v>
      </c>
      <c r="CG44">
        <f>SUMIF('Undo Transpose'!$A$2:$A$180,'aggregate ccm'!$B44,'Undo Transpose'!CG$2:CG$181)</f>
        <v>0</v>
      </c>
      <c r="CH44">
        <f>SUMIF('Undo Transpose'!$A$2:$A$180,'aggregate ccm'!$B44,'Undo Transpose'!CH$2:CH$181)</f>
        <v>0</v>
      </c>
      <c r="CI44">
        <f>SUMIF('Undo Transpose'!$A$2:$A$180,'aggregate ccm'!$B44,'Undo Transpose'!CI$2:CI$181)</f>
        <v>0</v>
      </c>
      <c r="CJ44">
        <f>SUMIF('Undo Transpose'!$A$2:$A$180,'aggregate ccm'!$B44,'Undo Transpose'!CJ$2:CJ$181)</f>
        <v>0</v>
      </c>
      <c r="CL44" s="74">
        <f t="shared" si="0"/>
        <v>5532</v>
      </c>
    </row>
    <row r="45" spans="2:90">
      <c r="B45" t="s">
        <v>651</v>
      </c>
      <c r="C45">
        <f>SUMIF('Undo Transpose'!$A$2:$A$180,'aggregate ccm'!$B45,'Undo Transpose'!C$2:C$181)</f>
        <v>0</v>
      </c>
      <c r="D45">
        <f>SUMIF('Undo Transpose'!$A$2:$A$180,'aggregate ccm'!$B45,'Undo Transpose'!D$2:D$181)</f>
        <v>0</v>
      </c>
      <c r="E45">
        <f>SUMIF('Undo Transpose'!$A$2:$A$180,'aggregate ccm'!$B45,'Undo Transpose'!E$2:E$181)</f>
        <v>6.7969721839611337</v>
      </c>
      <c r="F45">
        <f>SUMIF('Undo Transpose'!$A$2:$A$180,'aggregate ccm'!$B45,'Undo Transpose'!F$2:F$181)</f>
        <v>6.6823456922793731</v>
      </c>
      <c r="G45">
        <f>SUMIF('Undo Transpose'!$A$2:$A$180,'aggregate ccm'!$B45,'Undo Transpose'!G$2:G$181)</f>
        <v>3.579893441142266</v>
      </c>
      <c r="H45">
        <f>SUMIF('Undo Transpose'!$A$2:$A$180,'aggregate ccm'!$B45,'Undo Transpose'!H$2:H$181)</f>
        <v>0</v>
      </c>
      <c r="I45">
        <f>SUMIF('Undo Transpose'!$A$2:$A$180,'aggregate ccm'!$B45,'Undo Transpose'!I$2:I$181)</f>
        <v>6</v>
      </c>
      <c r="J45">
        <f>SUMIF('Undo Transpose'!$A$2:$A$180,'aggregate ccm'!$B45,'Undo Transpose'!J$2:J$181)</f>
        <v>1</v>
      </c>
      <c r="K45">
        <f>SUMIF('Undo Transpose'!$A$2:$A$180,'aggregate ccm'!$B45,'Undo Transpose'!K$2:K$181)</f>
        <v>10</v>
      </c>
      <c r="L45">
        <f>SUMIF('Undo Transpose'!$A$2:$A$180,'aggregate ccm'!$B45,'Undo Transpose'!L$2:L$181)</f>
        <v>44.940788682617232</v>
      </c>
      <c r="M45">
        <f>SUMIF('Undo Transpose'!$A$2:$A$180,'aggregate ccm'!$B45,'Undo Transpose'!M$2:M$181)</f>
        <v>0.8933489570786225</v>
      </c>
      <c r="N45">
        <f>SUMIF('Undo Transpose'!$A$2:$A$180,'aggregate ccm'!$B45,'Undo Transpose'!N$2:N$181)</f>
        <v>80.200640774945811</v>
      </c>
      <c r="O45">
        <f>SUMIF('Undo Transpose'!$A$2:$A$180,'aggregate ccm'!$B45,'Undo Transpose'!O$2:O$181)</f>
        <v>51</v>
      </c>
      <c r="P45">
        <f>SUMIF('Undo Transpose'!$A$2:$A$180,'aggregate ccm'!$B45,'Undo Transpose'!P$2:P$181)</f>
        <v>19</v>
      </c>
      <c r="Q45">
        <f>SUMIF('Undo Transpose'!$A$2:$A$180,'aggregate ccm'!$B45,'Undo Transpose'!Q$2:Q$181)</f>
        <v>8</v>
      </c>
      <c r="R45">
        <f>SUMIF('Undo Transpose'!$A$2:$A$180,'aggregate ccm'!$B45,'Undo Transpose'!R$2:R$181)</f>
        <v>10.659600635851703</v>
      </c>
      <c r="S45">
        <f>SUMIF('Undo Transpose'!$A$2:$A$180,'aggregate ccm'!$B45,'Undo Transpose'!S$2:S$181)</f>
        <v>25.340399364148301</v>
      </c>
      <c r="T45">
        <f>SUMIF('Undo Transpose'!$A$2:$A$180,'aggregate ccm'!$B45,'Undo Transpose'!T$2:T$181)</f>
        <v>49</v>
      </c>
      <c r="U45">
        <f>SUMIF('Undo Transpose'!$A$2:$A$180,'aggregate ccm'!$B45,'Undo Transpose'!U$2:U$181)</f>
        <v>3</v>
      </c>
      <c r="V45">
        <f>SUMIF('Undo Transpose'!$A$2:$A$180,'aggregate ccm'!$B45,'Undo Transpose'!V$2:V$181)</f>
        <v>35</v>
      </c>
      <c r="W45">
        <f>SUMIF('Undo Transpose'!$A$2:$A$180,'aggregate ccm'!$B45,'Undo Transpose'!W$2:W$181)</f>
        <v>64</v>
      </c>
      <c r="X45">
        <f>SUMIF('Undo Transpose'!$A$2:$A$180,'aggregate ccm'!$B45,'Undo Transpose'!X$2:X$181)</f>
        <v>39.834711836184844</v>
      </c>
      <c r="Y45">
        <f>SUMIF('Undo Transpose'!$A$2:$A$180,'aggregate ccm'!$B45,'Undo Transpose'!Y$2:Y$181)</f>
        <v>29.165288163815148</v>
      </c>
      <c r="Z45">
        <f>SUMIF('Undo Transpose'!$A$2:$A$180,'aggregate ccm'!$B45,'Undo Transpose'!Z$2:Z$181)</f>
        <v>42</v>
      </c>
      <c r="AA45">
        <f>SUMIF('Undo Transpose'!$A$2:$A$180,'aggregate ccm'!$B45,'Undo Transpose'!AA$2:AA$181)</f>
        <v>5</v>
      </c>
      <c r="AB45">
        <f>SUMIF('Undo Transpose'!$A$2:$A$180,'aggregate ccm'!$B45,'Undo Transpose'!AB$2:AB$181)</f>
        <v>1</v>
      </c>
      <c r="AC45">
        <f>SUMIF('Undo Transpose'!$A$2:$A$180,'aggregate ccm'!$B45,'Undo Transpose'!AC$2:AC$181)</f>
        <v>697</v>
      </c>
      <c r="AD45">
        <f>SUMIF('Undo Transpose'!$A$2:$A$180,'aggregate ccm'!$B45,'Undo Transpose'!AD$2:AD$181)</f>
        <v>16</v>
      </c>
      <c r="AE45">
        <f>SUMIF('Undo Transpose'!$A$2:$A$180,'aggregate ccm'!$B45,'Undo Transpose'!AE$2:AE$181)</f>
        <v>0</v>
      </c>
      <c r="AF45">
        <f>SUMIF('Undo Transpose'!$A$2:$A$180,'aggregate ccm'!$B45,'Undo Transpose'!AF$2:AF$181)</f>
        <v>48</v>
      </c>
      <c r="AG45">
        <f>SUMIF('Undo Transpose'!$A$2:$A$180,'aggregate ccm'!$B45,'Undo Transpose'!AG$2:AG$181)</f>
        <v>1</v>
      </c>
      <c r="AH45">
        <f>SUMIF('Undo Transpose'!$A$2:$A$180,'aggregate ccm'!$B45,'Undo Transpose'!AH$2:AH$181)</f>
        <v>0</v>
      </c>
      <c r="AI45">
        <f>SUMIF('Undo Transpose'!$A$2:$A$180,'aggregate ccm'!$B45,'Undo Transpose'!AI$2:AI$181)</f>
        <v>0</v>
      </c>
      <c r="AJ45">
        <f>SUMIF('Undo Transpose'!$A$2:$A$180,'aggregate ccm'!$B45,'Undo Transpose'!AJ$2:AJ$181)</f>
        <v>4.5359174222659124</v>
      </c>
      <c r="AK45">
        <f>SUMIF('Undo Transpose'!$A$2:$A$180,'aggregate ccm'!$B45,'Undo Transpose'!AK$2:AK$181)</f>
        <v>20.35325623827978</v>
      </c>
      <c r="AL45">
        <f>SUMIF('Undo Transpose'!$A$2:$A$180,'aggregate ccm'!$B45,'Undo Transpose'!AL$2:AL$181)</f>
        <v>7.110826339454305</v>
      </c>
      <c r="AM45">
        <f>SUMIF('Undo Transpose'!$A$2:$A$180,'aggregate ccm'!$B45,'Undo Transpose'!AM$2:AM$181)</f>
        <v>5</v>
      </c>
      <c r="AN45">
        <f>SUMIF('Undo Transpose'!$A$2:$A$180,'aggregate ccm'!$B45,'Undo Transpose'!AN$2:AN$181)</f>
        <v>2.5084039651611136</v>
      </c>
      <c r="AO45">
        <f>SUMIF('Undo Transpose'!$A$2:$A$180,'aggregate ccm'!$B45,'Undo Transpose'!AO$2:AO$181)</f>
        <v>6.7993592250541823</v>
      </c>
      <c r="AP45">
        <f>SUMIF('Undo Transpose'!$A$2:$A$180,'aggregate ccm'!$B45,'Undo Transpose'!AP$2:AP$181)</f>
        <v>2</v>
      </c>
      <c r="AQ45">
        <f>SUMIF('Undo Transpose'!$A$2:$A$180,'aggregate ccm'!$B45,'Undo Transpose'!AQ$2:AQ$181)</f>
        <v>1</v>
      </c>
      <c r="AR45">
        <f>SUMIF('Undo Transpose'!$A$2:$A$180,'aggregate ccm'!$B45,'Undo Transpose'!AR$2:AR$181)</f>
        <v>0</v>
      </c>
      <c r="AS45">
        <f>SUMIF('Undo Transpose'!$A$2:$A$180,'aggregate ccm'!$B45,'Undo Transpose'!AS$2:AS$181)</f>
        <v>47</v>
      </c>
      <c r="AT45">
        <f>SUMIF('Undo Transpose'!$A$2:$A$180,'aggregate ccm'!$B45,'Undo Transpose'!AT$2:AT$181)</f>
        <v>18</v>
      </c>
      <c r="AU45">
        <f>SUMIF('Undo Transpose'!$A$2:$A$180,'aggregate ccm'!$B45,'Undo Transpose'!AU$2:AU$181)</f>
        <v>44</v>
      </c>
      <c r="AV45">
        <f>SUMIF('Undo Transpose'!$A$2:$A$180,'aggregate ccm'!$B45,'Undo Transpose'!AV$2:AV$181)</f>
        <v>2571</v>
      </c>
      <c r="AW45">
        <f>SUMIF('Undo Transpose'!$A$2:$A$180,'aggregate ccm'!$B45,'Undo Transpose'!AW$2:AW$181)</f>
        <v>8301</v>
      </c>
      <c r="AX45">
        <f>SUMIF('Undo Transpose'!$A$2:$A$180,'aggregate ccm'!$B45,'Undo Transpose'!AX$2:AX$181)</f>
        <v>592</v>
      </c>
      <c r="AY45">
        <f>SUMIF('Undo Transpose'!$A$2:$A$180,'aggregate ccm'!$B45,'Undo Transpose'!AY$2:AY$181)</f>
        <v>0</v>
      </c>
      <c r="AZ45">
        <f>SUMIF('Undo Transpose'!$A$2:$A$180,'aggregate ccm'!$B45,'Undo Transpose'!AZ$2:AZ$181)</f>
        <v>21</v>
      </c>
      <c r="BA45">
        <f>SUMIF('Undo Transpose'!$A$2:$A$180,'aggregate ccm'!$B45,'Undo Transpose'!BA$2:BA$181)</f>
        <v>6</v>
      </c>
      <c r="BB45">
        <f>SUMIF('Undo Transpose'!$A$2:$A$180,'aggregate ccm'!$B45,'Undo Transpose'!BB$2:BB$181)</f>
        <v>24</v>
      </c>
      <c r="BC45">
        <f>SUMIF('Undo Transpose'!$A$2:$A$180,'aggregate ccm'!$B45,'Undo Transpose'!BC$2:BC$181)</f>
        <v>12</v>
      </c>
      <c r="BD45">
        <f>SUMIF('Undo Transpose'!$A$2:$A$180,'aggregate ccm'!$B45,'Undo Transpose'!BD$2:BD$181)</f>
        <v>22</v>
      </c>
      <c r="BE45">
        <f>SUMIF('Undo Transpose'!$A$2:$A$180,'aggregate ccm'!$B45,'Undo Transpose'!BE$2:BE$181)</f>
        <v>1</v>
      </c>
      <c r="BF45">
        <f>SUMIF('Undo Transpose'!$A$2:$A$180,'aggregate ccm'!$B45,'Undo Transpose'!BF$2:BF$181)</f>
        <v>0</v>
      </c>
      <c r="BG45">
        <f>SUMIF('Undo Transpose'!$A$2:$A$180,'aggregate ccm'!$B45,'Undo Transpose'!BG$2:BG$181)</f>
        <v>11</v>
      </c>
      <c r="BH45">
        <f>SUMIF('Undo Transpose'!$A$2:$A$180,'aggregate ccm'!$B45,'Undo Transpose'!BH$2:BH$181)</f>
        <v>14</v>
      </c>
      <c r="BI45">
        <f>SUMIF('Undo Transpose'!$A$2:$A$180,'aggregate ccm'!$B45,'Undo Transpose'!BI$2:BI$181)</f>
        <v>2</v>
      </c>
      <c r="BJ45">
        <f>SUMIF('Undo Transpose'!$A$2:$A$180,'aggregate ccm'!$B45,'Undo Transpose'!BJ$2:BJ$181)</f>
        <v>0</v>
      </c>
      <c r="BK45">
        <f>SUMIF('Undo Transpose'!$A$2:$A$180,'aggregate ccm'!$B45,'Undo Transpose'!BK$2:BK$181)</f>
        <v>0</v>
      </c>
      <c r="BL45">
        <f>SUMIF('Undo Transpose'!$A$2:$A$180,'aggregate ccm'!$B45,'Undo Transpose'!BL$2:BL$181)</f>
        <v>311</v>
      </c>
      <c r="BM45">
        <f>SUMIF('Undo Transpose'!$A$2:$A$180,'aggregate ccm'!$B45,'Undo Transpose'!BM$2:BM$181)</f>
        <v>0</v>
      </c>
      <c r="BN45">
        <f>SUMIF('Undo Transpose'!$A$2:$A$180,'aggregate ccm'!$B45,'Undo Transpose'!BN$2:BN$181)</f>
        <v>25</v>
      </c>
      <c r="BO45">
        <f>SUMIF('Undo Transpose'!$A$2:$A$180,'aggregate ccm'!$B45,'Undo Transpose'!BO$2:BO$181)</f>
        <v>0</v>
      </c>
      <c r="BP45">
        <f>SUMIF('Undo Transpose'!$A$2:$A$180,'aggregate ccm'!$B45,'Undo Transpose'!BP$2:BP$181)</f>
        <v>0</v>
      </c>
      <c r="BQ45">
        <f>SUMIF('Undo Transpose'!$A$2:$A$180,'aggregate ccm'!$B45,'Undo Transpose'!BQ$2:BQ$181)</f>
        <v>10</v>
      </c>
      <c r="BR45">
        <f>SUMIF('Undo Transpose'!$A$2:$A$180,'aggregate ccm'!$B45,'Undo Transpose'!BR$2:BR$181)</f>
        <v>49</v>
      </c>
      <c r="BS45">
        <f>SUMIF('Undo Transpose'!$A$2:$A$180,'aggregate ccm'!$B45,'Undo Transpose'!BS$2:BS$181)</f>
        <v>12</v>
      </c>
      <c r="BT45">
        <f>SUMIF('Undo Transpose'!$A$2:$A$180,'aggregate ccm'!$B45,'Undo Transpose'!BT$2:BT$181)</f>
        <v>2</v>
      </c>
      <c r="BU45">
        <f>SUMIF('Undo Transpose'!$A$2:$A$180,'aggregate ccm'!$B45,'Undo Transpose'!BU$2:BU$181)</f>
        <v>0</v>
      </c>
      <c r="BV45">
        <f>SUMIF('Undo Transpose'!$A$2:$A$180,'aggregate ccm'!$B45,'Undo Transpose'!BV$2:BV$181)</f>
        <v>7.9494404737570035</v>
      </c>
      <c r="BW45">
        <f>SUMIF('Undo Transpose'!$A$2:$A$180,'aggregate ccm'!$B45,'Undo Transpose'!BW$2:BW$181)</f>
        <v>0.96586987670126134</v>
      </c>
      <c r="BX45">
        <f>SUMIF('Undo Transpose'!$A$2:$A$180,'aggregate ccm'!$B45,'Undo Transpose'!BX$2:BX$181)</f>
        <v>32.084689649541737</v>
      </c>
      <c r="BY45">
        <f>SUMIF('Undo Transpose'!$A$2:$A$180,'aggregate ccm'!$B45,'Undo Transpose'!BY$2:BY$181)</f>
        <v>6.1305615097615735</v>
      </c>
      <c r="BZ45">
        <f>SUMIF('Undo Transpose'!$A$2:$A$180,'aggregate ccm'!$B45,'Undo Transpose'!BZ$2:BZ$181)</f>
        <v>3.4676855679986907</v>
      </c>
      <c r="CA45">
        <f>SUMIF('Undo Transpose'!$A$2:$A$180,'aggregate ccm'!$B45,'Undo Transpose'!CA$2:CA$181)</f>
        <v>7</v>
      </c>
      <c r="CB45">
        <f>SUMIF('Undo Transpose'!$A$2:$A$180,'aggregate ccm'!$B45,'Undo Transpose'!CB$2:CB$181)</f>
        <v>11</v>
      </c>
      <c r="CC45">
        <f>SUMIF('Undo Transpose'!$A$2:$A$180,'aggregate ccm'!$B45,'Undo Transpose'!CC$2:CC$181)</f>
        <v>78</v>
      </c>
      <c r="CD45">
        <f>SUMIF('Undo Transpose'!$A$2:$A$180,'aggregate ccm'!$B45,'Undo Transpose'!CD$2:CD$181)</f>
        <v>3.9757801874788798</v>
      </c>
      <c r="CE45">
        <f>SUMIF('Undo Transpose'!$A$2:$A$180,'aggregate ccm'!$B45,'Undo Transpose'!CE$2:CE$181)</f>
        <v>58.216189538429049</v>
      </c>
      <c r="CF45">
        <f>SUMIF('Undo Transpose'!$A$2:$A$180,'aggregate ccm'!$B45,'Undo Transpose'!CF$2:CF$181)</f>
        <v>3.1155820574857525</v>
      </c>
      <c r="CG45">
        <f>SUMIF('Undo Transpose'!$A$2:$A$180,'aggregate ccm'!$B45,'Undo Transpose'!CG$2:CG$181)</f>
        <v>19.808030274092072</v>
      </c>
      <c r="CH45">
        <f>SUMIF('Undo Transpose'!$A$2:$A$180,'aggregate ccm'!$B45,'Undo Transpose'!CH$2:CH$181)</f>
        <v>4.884417942514248</v>
      </c>
      <c r="CI45">
        <f>SUMIF('Undo Transpose'!$A$2:$A$180,'aggregate ccm'!$B45,'Undo Transpose'!CI$2:CI$181)</f>
        <v>34</v>
      </c>
      <c r="CJ45">
        <f>SUMIF('Undo Transpose'!$A$2:$A$180,'aggregate ccm'!$B45,'Undo Transpose'!CJ$2:CJ$181)</f>
        <v>6</v>
      </c>
      <c r="CL45" s="74">
        <f t="shared" si="0"/>
        <v>13725</v>
      </c>
    </row>
    <row r="46" spans="2:90">
      <c r="B46" t="s">
        <v>662</v>
      </c>
      <c r="C46">
        <f>SUMIF('Undo Transpose'!$A$2:$A$180,'aggregate ccm'!$B46,'Undo Transpose'!C$2:C$181)</f>
        <v>349</v>
      </c>
      <c r="D46">
        <f>SUMIF('Undo Transpose'!$A$2:$A$180,'aggregate ccm'!$B46,'Undo Transpose'!D$2:D$181)</f>
        <v>4264</v>
      </c>
      <c r="E46">
        <f>SUMIF('Undo Transpose'!$A$2:$A$180,'aggregate ccm'!$B46,'Undo Transpose'!E$2:E$181)</f>
        <v>376.15061972603087</v>
      </c>
      <c r="F46">
        <f>SUMIF('Undo Transpose'!$A$2:$A$180,'aggregate ccm'!$B46,'Undo Transpose'!F$2:F$181)</f>
        <v>532.78435819773347</v>
      </c>
      <c r="G46">
        <f>SUMIF('Undo Transpose'!$A$2:$A$180,'aggregate ccm'!$B46,'Undo Transpose'!G$2:G$181)</f>
        <v>198.11455748139596</v>
      </c>
      <c r="H46">
        <f>SUMIF('Undo Transpose'!$A$2:$A$180,'aggregate ccm'!$B46,'Undo Transpose'!H$2:H$181)</f>
        <v>81</v>
      </c>
      <c r="I46">
        <f>SUMIF('Undo Transpose'!$A$2:$A$180,'aggregate ccm'!$B46,'Undo Transpose'!I$2:I$181)</f>
        <v>13133</v>
      </c>
      <c r="J46">
        <f>SUMIF('Undo Transpose'!$A$2:$A$180,'aggregate ccm'!$B46,'Undo Transpose'!J$2:J$181)</f>
        <v>529</v>
      </c>
      <c r="K46">
        <f>SUMIF('Undo Transpose'!$A$2:$A$180,'aggregate ccm'!$B46,'Undo Transpose'!K$2:K$181)</f>
        <v>1369</v>
      </c>
      <c r="L46">
        <f>SUMIF('Undo Transpose'!$A$2:$A$180,'aggregate ccm'!$B46,'Undo Transpose'!L$2:L$181)</f>
        <v>2010.95046459484</v>
      </c>
      <c r="M46">
        <f>SUMIF('Undo Transpose'!$A$2:$A$180,'aggregate ccm'!$B46,'Undo Transpose'!M$2:M$181)</f>
        <v>161.62744208068617</v>
      </c>
      <c r="N46">
        <f>SUMIF('Undo Transpose'!$A$2:$A$180,'aggregate ccm'!$B46,'Undo Transpose'!N$2:N$181)</f>
        <v>4145.3790188594621</v>
      </c>
      <c r="O46">
        <f>SUMIF('Undo Transpose'!$A$2:$A$180,'aggregate ccm'!$B46,'Undo Transpose'!O$2:O$181)</f>
        <v>807</v>
      </c>
      <c r="P46">
        <f>SUMIF('Undo Transpose'!$A$2:$A$180,'aggregate ccm'!$B46,'Undo Transpose'!P$2:P$181)</f>
        <v>710</v>
      </c>
      <c r="Q46">
        <f>SUMIF('Undo Transpose'!$A$2:$A$180,'aggregate ccm'!$B46,'Undo Transpose'!Q$2:Q$181)</f>
        <v>493</v>
      </c>
      <c r="R46">
        <f>SUMIF('Undo Transpose'!$A$2:$A$180,'aggregate ccm'!$B46,'Undo Transpose'!R$2:R$181)</f>
        <v>242.80201448328876</v>
      </c>
      <c r="S46">
        <f>SUMIF('Undo Transpose'!$A$2:$A$180,'aggregate ccm'!$B46,'Undo Transpose'!S$2:S$181)</f>
        <v>577.19798551671124</v>
      </c>
      <c r="T46">
        <f>SUMIF('Undo Transpose'!$A$2:$A$180,'aggregate ccm'!$B46,'Undo Transpose'!T$2:T$181)</f>
        <v>805</v>
      </c>
      <c r="U46">
        <f>SUMIF('Undo Transpose'!$A$2:$A$180,'aggregate ccm'!$B46,'Undo Transpose'!U$2:U$181)</f>
        <v>234</v>
      </c>
      <c r="V46">
        <f>SUMIF('Undo Transpose'!$A$2:$A$180,'aggregate ccm'!$B46,'Undo Transpose'!V$2:V$181)</f>
        <v>663</v>
      </c>
      <c r="W46">
        <f>SUMIF('Undo Transpose'!$A$2:$A$180,'aggregate ccm'!$B46,'Undo Transpose'!W$2:W$181)</f>
        <v>8266</v>
      </c>
      <c r="X46">
        <f>SUMIF('Undo Transpose'!$A$2:$A$180,'aggregate ccm'!$B46,'Undo Transpose'!X$2:X$181)</f>
        <v>6849.8384918309157</v>
      </c>
      <c r="Y46">
        <f>SUMIF('Undo Transpose'!$A$2:$A$180,'aggregate ccm'!$B46,'Undo Transpose'!Y$2:Y$181)</f>
        <v>5015.1615081690852</v>
      </c>
      <c r="Z46">
        <f>SUMIF('Undo Transpose'!$A$2:$A$180,'aggregate ccm'!$B46,'Undo Transpose'!Z$2:Z$181)</f>
        <v>2573</v>
      </c>
      <c r="AA46">
        <f>SUMIF('Undo Transpose'!$A$2:$A$180,'aggregate ccm'!$B46,'Undo Transpose'!AA$2:AA$181)</f>
        <v>654</v>
      </c>
      <c r="AB46">
        <f>SUMIF('Undo Transpose'!$A$2:$A$180,'aggregate ccm'!$B46,'Undo Transpose'!AB$2:AB$181)</f>
        <v>878</v>
      </c>
      <c r="AC46">
        <f>SUMIF('Undo Transpose'!$A$2:$A$180,'aggregate ccm'!$B46,'Undo Transpose'!AC$2:AC$181)</f>
        <v>632</v>
      </c>
      <c r="AD46">
        <f>SUMIF('Undo Transpose'!$A$2:$A$180,'aggregate ccm'!$B46,'Undo Transpose'!AD$2:AD$181)</f>
        <v>1722</v>
      </c>
      <c r="AE46">
        <f>SUMIF('Undo Transpose'!$A$2:$A$180,'aggregate ccm'!$B46,'Undo Transpose'!AE$2:AE$181)</f>
        <v>893</v>
      </c>
      <c r="AF46">
        <f>SUMIF('Undo Transpose'!$A$2:$A$180,'aggregate ccm'!$B46,'Undo Transpose'!AF$2:AF$181)</f>
        <v>541</v>
      </c>
      <c r="AG46">
        <f>SUMIF('Undo Transpose'!$A$2:$A$180,'aggregate ccm'!$B46,'Undo Transpose'!AG$2:AG$181)</f>
        <v>687</v>
      </c>
      <c r="AH46">
        <f>SUMIF('Undo Transpose'!$A$2:$A$180,'aggregate ccm'!$B46,'Undo Transpose'!AH$2:AH$181)</f>
        <v>1799</v>
      </c>
      <c r="AI46">
        <f>SUMIF('Undo Transpose'!$A$2:$A$180,'aggregate ccm'!$B46,'Undo Transpose'!AI$2:AI$181)</f>
        <v>191</v>
      </c>
      <c r="AJ46">
        <f>SUMIF('Undo Transpose'!$A$2:$A$180,'aggregate ccm'!$B46,'Undo Transpose'!AJ$2:AJ$181)</f>
        <v>618.86923330040543</v>
      </c>
      <c r="AK46">
        <f>SUMIF('Undo Transpose'!$A$2:$A$180,'aggregate ccm'!$B46,'Undo Transpose'!AK$2:AK$181)</f>
        <v>2776.9473980102975</v>
      </c>
      <c r="AL46">
        <f>SUMIF('Undo Transpose'!$A$2:$A$180,'aggregate ccm'!$B46,'Undo Transpose'!AL$2:AL$181)</f>
        <v>970.1833686892968</v>
      </c>
      <c r="AM46">
        <f>SUMIF('Undo Transpose'!$A$2:$A$180,'aggregate ccm'!$B46,'Undo Transpose'!AM$2:AM$181)</f>
        <v>927</v>
      </c>
      <c r="AN46">
        <f>SUMIF('Undo Transpose'!$A$2:$A$180,'aggregate ccm'!$B46,'Undo Transpose'!AN$2:AN$181)</f>
        <v>453.82816354299541</v>
      </c>
      <c r="AO46">
        <f>SUMIF('Undo Transpose'!$A$2:$A$180,'aggregate ccm'!$B46,'Undo Transpose'!AO$2:AO$181)</f>
        <v>452.62098114053856</v>
      </c>
      <c r="AP46">
        <f>SUMIF('Undo Transpose'!$A$2:$A$180,'aggregate ccm'!$B46,'Undo Transpose'!AP$2:AP$181)</f>
        <v>105</v>
      </c>
      <c r="AQ46">
        <f>SUMIF('Undo Transpose'!$A$2:$A$180,'aggregate ccm'!$B46,'Undo Transpose'!AQ$2:AQ$181)</f>
        <v>246</v>
      </c>
      <c r="AR46">
        <f>SUMIF('Undo Transpose'!$A$2:$A$180,'aggregate ccm'!$B46,'Undo Transpose'!AR$2:AR$181)</f>
        <v>184</v>
      </c>
      <c r="AS46">
        <f>SUMIF('Undo Transpose'!$A$2:$A$180,'aggregate ccm'!$B46,'Undo Transpose'!AS$2:AS$181)</f>
        <v>1060</v>
      </c>
      <c r="AT46">
        <f>SUMIF('Undo Transpose'!$A$2:$A$180,'aggregate ccm'!$B46,'Undo Transpose'!AT$2:AT$181)</f>
        <v>691</v>
      </c>
      <c r="AU46">
        <f>SUMIF('Undo Transpose'!$A$2:$A$180,'aggregate ccm'!$B46,'Undo Transpose'!AU$2:AU$181)</f>
        <v>4226</v>
      </c>
      <c r="AV46">
        <f>SUMIF('Undo Transpose'!$A$2:$A$180,'aggregate ccm'!$B46,'Undo Transpose'!AV$2:AV$181)</f>
        <v>761</v>
      </c>
      <c r="AW46">
        <f>SUMIF('Undo Transpose'!$A$2:$A$180,'aggregate ccm'!$B46,'Undo Transpose'!AW$2:AW$181)</f>
        <v>1445</v>
      </c>
      <c r="AX46">
        <f>SUMIF('Undo Transpose'!$A$2:$A$180,'aggregate ccm'!$B46,'Undo Transpose'!AX$2:AX$181)</f>
        <v>343</v>
      </c>
      <c r="AY46">
        <f>SUMIF('Undo Transpose'!$A$2:$A$180,'aggregate ccm'!$B46,'Undo Transpose'!AY$2:AY$181)</f>
        <v>228</v>
      </c>
      <c r="AZ46">
        <f>SUMIF('Undo Transpose'!$A$2:$A$180,'aggregate ccm'!$B46,'Undo Transpose'!AZ$2:AZ$181)</f>
        <v>5240</v>
      </c>
      <c r="BA46">
        <f>SUMIF('Undo Transpose'!$A$2:$A$180,'aggregate ccm'!$B46,'Undo Transpose'!BA$2:BA$181)</f>
        <v>1014</v>
      </c>
      <c r="BB46">
        <f>SUMIF('Undo Transpose'!$A$2:$A$180,'aggregate ccm'!$B46,'Undo Transpose'!BB$2:BB$181)</f>
        <v>1701</v>
      </c>
      <c r="BC46">
        <f>SUMIF('Undo Transpose'!$A$2:$A$180,'aggregate ccm'!$B46,'Undo Transpose'!BC$2:BC$181)</f>
        <v>2267</v>
      </c>
      <c r="BD46">
        <f>SUMIF('Undo Transpose'!$A$2:$A$180,'aggregate ccm'!$B46,'Undo Transpose'!BD$2:BD$181)</f>
        <v>6687</v>
      </c>
      <c r="BE46">
        <f>SUMIF('Undo Transpose'!$A$2:$A$180,'aggregate ccm'!$B46,'Undo Transpose'!BE$2:BE$181)</f>
        <v>1416</v>
      </c>
      <c r="BF46">
        <f>SUMIF('Undo Transpose'!$A$2:$A$180,'aggregate ccm'!$B46,'Undo Transpose'!BF$2:BF$181)</f>
        <v>2559</v>
      </c>
      <c r="BG46">
        <f>SUMIF('Undo Transpose'!$A$2:$A$180,'aggregate ccm'!$B46,'Undo Transpose'!BG$2:BG$181)</f>
        <v>5585</v>
      </c>
      <c r="BH46">
        <f>SUMIF('Undo Transpose'!$A$2:$A$180,'aggregate ccm'!$B46,'Undo Transpose'!BH$2:BH$181)</f>
        <v>3530</v>
      </c>
      <c r="BI46">
        <f>SUMIF('Undo Transpose'!$A$2:$A$180,'aggregate ccm'!$B46,'Undo Transpose'!BI$2:BI$181)</f>
        <v>2939</v>
      </c>
      <c r="BJ46">
        <f>SUMIF('Undo Transpose'!$A$2:$A$180,'aggregate ccm'!$B46,'Undo Transpose'!BJ$2:BJ$181)</f>
        <v>158</v>
      </c>
      <c r="BK46">
        <f>SUMIF('Undo Transpose'!$A$2:$A$180,'aggregate ccm'!$B46,'Undo Transpose'!BK$2:BK$181)</f>
        <v>183</v>
      </c>
      <c r="BL46">
        <f>SUMIF('Undo Transpose'!$A$2:$A$180,'aggregate ccm'!$B46,'Undo Transpose'!BL$2:BL$181)</f>
        <v>777</v>
      </c>
      <c r="BM46">
        <f>SUMIF('Undo Transpose'!$A$2:$A$180,'aggregate ccm'!$B46,'Undo Transpose'!BM$2:BM$181)</f>
        <v>134</v>
      </c>
      <c r="BN46">
        <f>SUMIF('Undo Transpose'!$A$2:$A$180,'aggregate ccm'!$B46,'Undo Transpose'!BN$2:BN$181)</f>
        <v>153</v>
      </c>
      <c r="BO46">
        <f>SUMIF('Undo Transpose'!$A$2:$A$180,'aggregate ccm'!$B46,'Undo Transpose'!BO$2:BO$181)</f>
        <v>440</v>
      </c>
      <c r="BP46">
        <f>SUMIF('Undo Transpose'!$A$2:$A$180,'aggregate ccm'!$B46,'Undo Transpose'!BP$2:BP$181)</f>
        <v>300</v>
      </c>
      <c r="BQ46">
        <f>SUMIF('Undo Transpose'!$A$2:$A$180,'aggregate ccm'!$B46,'Undo Transpose'!BQ$2:BQ$181)</f>
        <v>326</v>
      </c>
      <c r="BR46">
        <f>SUMIF('Undo Transpose'!$A$2:$A$180,'aggregate ccm'!$B46,'Undo Transpose'!BR$2:BR$181)</f>
        <v>213</v>
      </c>
      <c r="BS46">
        <f>SUMIF('Undo Transpose'!$A$2:$A$180,'aggregate ccm'!$B46,'Undo Transpose'!BS$2:BS$181)</f>
        <v>3391</v>
      </c>
      <c r="BT46">
        <f>SUMIF('Undo Transpose'!$A$2:$A$180,'aggregate ccm'!$B46,'Undo Transpose'!BT$2:BT$181)</f>
        <v>459.38412332908882</v>
      </c>
      <c r="BU46">
        <f>SUMIF('Undo Transpose'!$A$2:$A$180,'aggregate ccm'!$B46,'Undo Transpose'!BU$2:BU$181)</f>
        <v>93.615876670911149</v>
      </c>
      <c r="BV46">
        <f>SUMIF('Undo Transpose'!$A$2:$A$180,'aggregate ccm'!$B46,'Undo Transpose'!BV$2:BV$181)</f>
        <v>767.41183890561513</v>
      </c>
      <c r="BW46">
        <f>SUMIF('Undo Transpose'!$A$2:$A$180,'aggregate ccm'!$B46,'Undo Transpose'!BW$2:BW$181)</f>
        <v>93.241779804477872</v>
      </c>
      <c r="BX46">
        <f>SUMIF('Undo Transpose'!$A$2:$A$180,'aggregate ccm'!$B46,'Undo Transpose'!BX$2:BX$181)</f>
        <v>3097.3463812899063</v>
      </c>
      <c r="BY46">
        <f>SUMIF('Undo Transpose'!$A$2:$A$180,'aggregate ccm'!$B46,'Undo Transpose'!BY$2:BY$181)</f>
        <v>1109.160051612248</v>
      </c>
      <c r="BZ46">
        <f>SUMIF('Undo Transpose'!$A$2:$A$180,'aggregate ccm'!$B46,'Undo Transpose'!BZ$2:BZ$181)</f>
        <v>627.38434276407065</v>
      </c>
      <c r="CA46">
        <f>SUMIF('Undo Transpose'!$A$2:$A$180,'aggregate ccm'!$B46,'Undo Transpose'!CA$2:CA$181)</f>
        <v>2359</v>
      </c>
      <c r="CB46">
        <f>SUMIF('Undo Transpose'!$A$2:$A$180,'aggregate ccm'!$B46,'Undo Transpose'!CB$2:CB$181)</f>
        <v>4694</v>
      </c>
      <c r="CC46">
        <f>SUMIF('Undo Transpose'!$A$2:$A$180,'aggregate ccm'!$B46,'Undo Transpose'!CC$2:CC$181)</f>
        <v>2020</v>
      </c>
      <c r="CD46">
        <f>SUMIF('Undo Transpose'!$A$2:$A$180,'aggregate ccm'!$B46,'Undo Transpose'!CD$2:CD$181)</f>
        <v>472.86406910653056</v>
      </c>
      <c r="CE46">
        <f>SUMIF('Undo Transpose'!$A$2:$A$180,'aggregate ccm'!$B46,'Undo Transpose'!CE$2:CE$181)</f>
        <v>5867.2446706344335</v>
      </c>
      <c r="CF46">
        <f>SUMIF('Undo Transpose'!$A$2:$A$180,'aggregate ccm'!$B46,'Undo Transpose'!CF$2:CF$181)</f>
        <v>218.09074402400259</v>
      </c>
      <c r="CG46">
        <f>SUMIF('Undo Transpose'!$A$2:$A$180,'aggregate ccm'!$B46,'Undo Transpose'!CG$2:CG$181)</f>
        <v>2355.8912602590362</v>
      </c>
      <c r="CH46">
        <f>SUMIF('Undo Transpose'!$A$2:$A$180,'aggregate ccm'!$B46,'Undo Transpose'!CH$2:CH$181)</f>
        <v>341.90925597599733</v>
      </c>
      <c r="CI46">
        <f>SUMIF('Undo Transpose'!$A$2:$A$180,'aggregate ccm'!$B46,'Undo Transpose'!CI$2:CI$181)</f>
        <v>3914</v>
      </c>
      <c r="CJ46">
        <f>SUMIF('Undo Transpose'!$A$2:$A$180,'aggregate ccm'!$B46,'Undo Transpose'!CJ$2:CJ$181)</f>
        <v>1419</v>
      </c>
      <c r="CL46" s="74">
        <f t="shared" si="0"/>
        <v>146793.99999999994</v>
      </c>
    </row>
    <row r="47" spans="2:90">
      <c r="B47" t="s">
        <v>623</v>
      </c>
      <c r="C47">
        <f>SUMIF('Undo Transpose'!$A$2:$A$180,'aggregate ccm'!$B47,'Undo Transpose'!C$2:C$181)</f>
        <v>0</v>
      </c>
      <c r="D47">
        <f>SUMIF('Undo Transpose'!$A$2:$A$180,'aggregate ccm'!$B47,'Undo Transpose'!D$2:D$181)</f>
        <v>0</v>
      </c>
      <c r="E47">
        <f>SUMIF('Undo Transpose'!$A$2:$A$180,'aggregate ccm'!$B47,'Undo Transpose'!E$2:E$181)</f>
        <v>0</v>
      </c>
      <c r="F47">
        <f>SUMIF('Undo Transpose'!$A$2:$A$180,'aggregate ccm'!$B47,'Undo Transpose'!F$2:F$181)</f>
        <v>0</v>
      </c>
      <c r="G47">
        <f>SUMIF('Undo Transpose'!$A$2:$A$180,'aggregate ccm'!$B47,'Undo Transpose'!G$2:G$181)</f>
        <v>0</v>
      </c>
      <c r="H47">
        <f>SUMIF('Undo Transpose'!$A$2:$A$180,'aggregate ccm'!$B47,'Undo Transpose'!H$2:H$181)</f>
        <v>0</v>
      </c>
      <c r="I47">
        <f>SUMIF('Undo Transpose'!$A$2:$A$180,'aggregate ccm'!$B47,'Undo Transpose'!I$2:I$181)</f>
        <v>0</v>
      </c>
      <c r="J47">
        <f>SUMIF('Undo Transpose'!$A$2:$A$180,'aggregate ccm'!$B47,'Undo Transpose'!J$2:J$181)</f>
        <v>0</v>
      </c>
      <c r="K47">
        <f>SUMIF('Undo Transpose'!$A$2:$A$180,'aggregate ccm'!$B47,'Undo Transpose'!K$2:K$181)</f>
        <v>0</v>
      </c>
      <c r="L47">
        <f>SUMIF('Undo Transpose'!$A$2:$A$180,'aggregate ccm'!$B47,'Undo Transpose'!L$2:L$181)</f>
        <v>0</v>
      </c>
      <c r="M47">
        <f>SUMIF('Undo Transpose'!$A$2:$A$180,'aggregate ccm'!$B47,'Undo Transpose'!M$2:M$181)</f>
        <v>0</v>
      </c>
      <c r="N47">
        <f>SUMIF('Undo Transpose'!$A$2:$A$180,'aggregate ccm'!$B47,'Undo Transpose'!N$2:N$181)</f>
        <v>0</v>
      </c>
      <c r="O47">
        <f>SUMIF('Undo Transpose'!$A$2:$A$180,'aggregate ccm'!$B47,'Undo Transpose'!O$2:O$181)</f>
        <v>0</v>
      </c>
      <c r="P47">
        <f>SUMIF('Undo Transpose'!$A$2:$A$180,'aggregate ccm'!$B47,'Undo Transpose'!P$2:P$181)</f>
        <v>0</v>
      </c>
      <c r="Q47">
        <f>SUMIF('Undo Transpose'!$A$2:$A$180,'aggregate ccm'!$B47,'Undo Transpose'!Q$2:Q$181)</f>
        <v>0</v>
      </c>
      <c r="R47">
        <f>SUMIF('Undo Transpose'!$A$2:$A$180,'aggregate ccm'!$B47,'Undo Transpose'!R$2:R$181)</f>
        <v>0</v>
      </c>
      <c r="S47">
        <f>SUMIF('Undo Transpose'!$A$2:$A$180,'aggregate ccm'!$B47,'Undo Transpose'!S$2:S$181)</f>
        <v>0</v>
      </c>
      <c r="T47">
        <f>SUMIF('Undo Transpose'!$A$2:$A$180,'aggregate ccm'!$B47,'Undo Transpose'!T$2:T$181)</f>
        <v>0</v>
      </c>
      <c r="U47">
        <f>SUMIF('Undo Transpose'!$A$2:$A$180,'aggregate ccm'!$B47,'Undo Transpose'!U$2:U$181)</f>
        <v>0</v>
      </c>
      <c r="V47">
        <f>SUMIF('Undo Transpose'!$A$2:$A$180,'aggregate ccm'!$B47,'Undo Transpose'!V$2:V$181)</f>
        <v>0</v>
      </c>
      <c r="W47">
        <f>SUMIF('Undo Transpose'!$A$2:$A$180,'aggregate ccm'!$B47,'Undo Transpose'!W$2:W$181)</f>
        <v>0</v>
      </c>
      <c r="X47">
        <f>SUMIF('Undo Transpose'!$A$2:$A$180,'aggregate ccm'!$B47,'Undo Transpose'!X$2:X$181)</f>
        <v>0</v>
      </c>
      <c r="Y47">
        <f>SUMIF('Undo Transpose'!$A$2:$A$180,'aggregate ccm'!$B47,'Undo Transpose'!Y$2:Y$181)</f>
        <v>0</v>
      </c>
      <c r="Z47">
        <f>SUMIF('Undo Transpose'!$A$2:$A$180,'aggregate ccm'!$B47,'Undo Transpose'!Z$2:Z$181)</f>
        <v>0</v>
      </c>
      <c r="AA47">
        <f>SUMIF('Undo Transpose'!$A$2:$A$180,'aggregate ccm'!$B47,'Undo Transpose'!AA$2:AA$181)</f>
        <v>0</v>
      </c>
      <c r="AB47">
        <f>SUMIF('Undo Transpose'!$A$2:$A$180,'aggregate ccm'!$B47,'Undo Transpose'!AB$2:AB$181)</f>
        <v>0</v>
      </c>
      <c r="AC47">
        <f>SUMIF('Undo Transpose'!$A$2:$A$180,'aggregate ccm'!$B47,'Undo Transpose'!AC$2:AC$181)</f>
        <v>0</v>
      </c>
      <c r="AD47">
        <f>SUMIF('Undo Transpose'!$A$2:$A$180,'aggregate ccm'!$B47,'Undo Transpose'!AD$2:AD$181)</f>
        <v>0</v>
      </c>
      <c r="AE47">
        <f>SUMIF('Undo Transpose'!$A$2:$A$180,'aggregate ccm'!$B47,'Undo Transpose'!AE$2:AE$181)</f>
        <v>0</v>
      </c>
      <c r="AF47">
        <f>SUMIF('Undo Transpose'!$A$2:$A$180,'aggregate ccm'!$B47,'Undo Transpose'!AF$2:AF$181)</f>
        <v>0</v>
      </c>
      <c r="AG47">
        <f>SUMIF('Undo Transpose'!$A$2:$A$180,'aggregate ccm'!$B47,'Undo Transpose'!AG$2:AG$181)</f>
        <v>0</v>
      </c>
      <c r="AH47">
        <f>SUMIF('Undo Transpose'!$A$2:$A$180,'aggregate ccm'!$B47,'Undo Transpose'!AH$2:AH$181)</f>
        <v>0</v>
      </c>
      <c r="AI47">
        <f>SUMIF('Undo Transpose'!$A$2:$A$180,'aggregate ccm'!$B47,'Undo Transpose'!AI$2:AI$181)</f>
        <v>0</v>
      </c>
      <c r="AJ47">
        <f>SUMIF('Undo Transpose'!$A$2:$A$180,'aggregate ccm'!$B47,'Undo Transpose'!AJ$2:AJ$181)</f>
        <v>0</v>
      </c>
      <c r="AK47">
        <f>SUMIF('Undo Transpose'!$A$2:$A$180,'aggregate ccm'!$B47,'Undo Transpose'!AK$2:AK$181)</f>
        <v>0</v>
      </c>
      <c r="AL47">
        <f>SUMIF('Undo Transpose'!$A$2:$A$180,'aggregate ccm'!$B47,'Undo Transpose'!AL$2:AL$181)</f>
        <v>0</v>
      </c>
      <c r="AM47">
        <f>SUMIF('Undo Transpose'!$A$2:$A$180,'aggregate ccm'!$B47,'Undo Transpose'!AM$2:AM$181)</f>
        <v>0</v>
      </c>
      <c r="AN47">
        <f>SUMIF('Undo Transpose'!$A$2:$A$180,'aggregate ccm'!$B47,'Undo Transpose'!AN$2:AN$181)</f>
        <v>0</v>
      </c>
      <c r="AO47">
        <f>SUMIF('Undo Transpose'!$A$2:$A$180,'aggregate ccm'!$B47,'Undo Transpose'!AO$2:AO$181)</f>
        <v>0</v>
      </c>
      <c r="AP47">
        <f>SUMIF('Undo Transpose'!$A$2:$A$180,'aggregate ccm'!$B47,'Undo Transpose'!AP$2:AP$181)</f>
        <v>0</v>
      </c>
      <c r="AQ47">
        <f>SUMIF('Undo Transpose'!$A$2:$A$180,'aggregate ccm'!$B47,'Undo Transpose'!AQ$2:AQ$181)</f>
        <v>0</v>
      </c>
      <c r="AR47">
        <f>SUMIF('Undo Transpose'!$A$2:$A$180,'aggregate ccm'!$B47,'Undo Transpose'!AR$2:AR$181)</f>
        <v>0</v>
      </c>
      <c r="AS47">
        <f>SUMIF('Undo Transpose'!$A$2:$A$180,'aggregate ccm'!$B47,'Undo Transpose'!AS$2:AS$181)</f>
        <v>0</v>
      </c>
      <c r="AT47">
        <f>SUMIF('Undo Transpose'!$A$2:$A$180,'aggregate ccm'!$B47,'Undo Transpose'!AT$2:AT$181)</f>
        <v>0</v>
      </c>
      <c r="AU47">
        <f>SUMIF('Undo Transpose'!$A$2:$A$180,'aggregate ccm'!$B47,'Undo Transpose'!AU$2:AU$181)</f>
        <v>0</v>
      </c>
      <c r="AV47">
        <f>SUMIF('Undo Transpose'!$A$2:$A$180,'aggregate ccm'!$B47,'Undo Transpose'!AV$2:AV$181)</f>
        <v>0</v>
      </c>
      <c r="AW47">
        <f>SUMIF('Undo Transpose'!$A$2:$A$180,'aggregate ccm'!$B47,'Undo Transpose'!AW$2:AW$181)</f>
        <v>0</v>
      </c>
      <c r="AX47">
        <f>SUMIF('Undo Transpose'!$A$2:$A$180,'aggregate ccm'!$B47,'Undo Transpose'!AX$2:AX$181)</f>
        <v>0</v>
      </c>
      <c r="AY47">
        <f>SUMIF('Undo Transpose'!$A$2:$A$180,'aggregate ccm'!$B47,'Undo Transpose'!AY$2:AY$181)</f>
        <v>0</v>
      </c>
      <c r="AZ47">
        <f>SUMIF('Undo Transpose'!$A$2:$A$180,'aggregate ccm'!$B47,'Undo Transpose'!AZ$2:AZ$181)</f>
        <v>0</v>
      </c>
      <c r="BA47">
        <f>SUMIF('Undo Transpose'!$A$2:$A$180,'aggregate ccm'!$B47,'Undo Transpose'!BA$2:BA$181)</f>
        <v>0</v>
      </c>
      <c r="BB47">
        <f>SUMIF('Undo Transpose'!$A$2:$A$180,'aggregate ccm'!$B47,'Undo Transpose'!BB$2:BB$181)</f>
        <v>0</v>
      </c>
      <c r="BC47">
        <f>SUMIF('Undo Transpose'!$A$2:$A$180,'aggregate ccm'!$B47,'Undo Transpose'!BC$2:BC$181)</f>
        <v>0</v>
      </c>
      <c r="BD47">
        <f>SUMIF('Undo Transpose'!$A$2:$A$180,'aggregate ccm'!$B47,'Undo Transpose'!BD$2:BD$181)</f>
        <v>0</v>
      </c>
      <c r="BE47">
        <f>SUMIF('Undo Transpose'!$A$2:$A$180,'aggregate ccm'!$B47,'Undo Transpose'!BE$2:BE$181)</f>
        <v>0</v>
      </c>
      <c r="BF47">
        <f>SUMIF('Undo Transpose'!$A$2:$A$180,'aggregate ccm'!$B47,'Undo Transpose'!BF$2:BF$181)</f>
        <v>0</v>
      </c>
      <c r="BG47">
        <f>SUMIF('Undo Transpose'!$A$2:$A$180,'aggregate ccm'!$B47,'Undo Transpose'!BG$2:BG$181)</f>
        <v>0</v>
      </c>
      <c r="BH47">
        <f>SUMIF('Undo Transpose'!$A$2:$A$180,'aggregate ccm'!$B47,'Undo Transpose'!BH$2:BH$181)</f>
        <v>0</v>
      </c>
      <c r="BI47">
        <f>SUMIF('Undo Transpose'!$A$2:$A$180,'aggregate ccm'!$B47,'Undo Transpose'!BI$2:BI$181)</f>
        <v>0</v>
      </c>
      <c r="BJ47">
        <f>SUMIF('Undo Transpose'!$A$2:$A$180,'aggregate ccm'!$B47,'Undo Transpose'!BJ$2:BJ$181)</f>
        <v>0</v>
      </c>
      <c r="BK47">
        <f>SUMIF('Undo Transpose'!$A$2:$A$180,'aggregate ccm'!$B47,'Undo Transpose'!BK$2:BK$181)</f>
        <v>0</v>
      </c>
      <c r="BL47">
        <f>SUMIF('Undo Transpose'!$A$2:$A$180,'aggregate ccm'!$B47,'Undo Transpose'!BL$2:BL$181)</f>
        <v>0</v>
      </c>
      <c r="BM47">
        <f>SUMIF('Undo Transpose'!$A$2:$A$180,'aggregate ccm'!$B47,'Undo Transpose'!BM$2:BM$181)</f>
        <v>0</v>
      </c>
      <c r="BN47">
        <f>SUMIF('Undo Transpose'!$A$2:$A$180,'aggregate ccm'!$B47,'Undo Transpose'!BN$2:BN$181)</f>
        <v>0</v>
      </c>
      <c r="BO47">
        <f>SUMIF('Undo Transpose'!$A$2:$A$180,'aggregate ccm'!$B47,'Undo Transpose'!BO$2:BO$181)</f>
        <v>0</v>
      </c>
      <c r="BP47">
        <f>SUMIF('Undo Transpose'!$A$2:$A$180,'aggregate ccm'!$B47,'Undo Transpose'!BP$2:BP$181)</f>
        <v>0</v>
      </c>
      <c r="BQ47">
        <f>SUMIF('Undo Transpose'!$A$2:$A$180,'aggregate ccm'!$B47,'Undo Transpose'!BQ$2:BQ$181)</f>
        <v>0</v>
      </c>
      <c r="BR47">
        <f>SUMIF('Undo Transpose'!$A$2:$A$180,'aggregate ccm'!$B47,'Undo Transpose'!BR$2:BR$181)</f>
        <v>0</v>
      </c>
      <c r="BS47">
        <f>SUMIF('Undo Transpose'!$A$2:$A$180,'aggregate ccm'!$B47,'Undo Transpose'!BS$2:BS$181)</f>
        <v>0</v>
      </c>
      <c r="BT47">
        <f>SUMIF('Undo Transpose'!$A$2:$A$180,'aggregate ccm'!$B47,'Undo Transpose'!BT$2:BT$181)</f>
        <v>0</v>
      </c>
      <c r="BU47">
        <f>SUMIF('Undo Transpose'!$A$2:$A$180,'aggregate ccm'!$B47,'Undo Transpose'!BU$2:BU$181)</f>
        <v>0</v>
      </c>
      <c r="BV47">
        <f>SUMIF('Undo Transpose'!$A$2:$A$180,'aggregate ccm'!$B47,'Undo Transpose'!BV$2:BV$181)</f>
        <v>0</v>
      </c>
      <c r="BW47">
        <f>SUMIF('Undo Transpose'!$A$2:$A$180,'aggregate ccm'!$B47,'Undo Transpose'!BW$2:BW$181)</f>
        <v>0</v>
      </c>
      <c r="BX47">
        <f>SUMIF('Undo Transpose'!$A$2:$A$180,'aggregate ccm'!$B47,'Undo Transpose'!BX$2:BX$181)</f>
        <v>0</v>
      </c>
      <c r="BY47">
        <f>SUMIF('Undo Transpose'!$A$2:$A$180,'aggregate ccm'!$B47,'Undo Transpose'!BY$2:BY$181)</f>
        <v>0</v>
      </c>
      <c r="BZ47">
        <f>SUMIF('Undo Transpose'!$A$2:$A$180,'aggregate ccm'!$B47,'Undo Transpose'!BZ$2:BZ$181)</f>
        <v>0</v>
      </c>
      <c r="CA47">
        <f>SUMIF('Undo Transpose'!$A$2:$A$180,'aggregate ccm'!$B47,'Undo Transpose'!CA$2:CA$181)</f>
        <v>0</v>
      </c>
      <c r="CB47">
        <f>SUMIF('Undo Transpose'!$A$2:$A$180,'aggregate ccm'!$B47,'Undo Transpose'!CB$2:CB$181)</f>
        <v>0</v>
      </c>
      <c r="CC47">
        <f>SUMIF('Undo Transpose'!$A$2:$A$180,'aggregate ccm'!$B47,'Undo Transpose'!CC$2:CC$181)</f>
        <v>0</v>
      </c>
      <c r="CD47">
        <f>SUMIF('Undo Transpose'!$A$2:$A$180,'aggregate ccm'!$B47,'Undo Transpose'!CD$2:CD$181)</f>
        <v>0</v>
      </c>
      <c r="CE47">
        <f>SUMIF('Undo Transpose'!$A$2:$A$180,'aggregate ccm'!$B47,'Undo Transpose'!CE$2:CE$181)</f>
        <v>0</v>
      </c>
      <c r="CF47">
        <f>SUMIF('Undo Transpose'!$A$2:$A$180,'aggregate ccm'!$B47,'Undo Transpose'!CF$2:CF$181)</f>
        <v>0</v>
      </c>
      <c r="CG47">
        <f>SUMIF('Undo Transpose'!$A$2:$A$180,'aggregate ccm'!$B47,'Undo Transpose'!CG$2:CG$181)</f>
        <v>0</v>
      </c>
      <c r="CH47">
        <f>SUMIF('Undo Transpose'!$A$2:$A$180,'aggregate ccm'!$B47,'Undo Transpose'!CH$2:CH$181)</f>
        <v>0</v>
      </c>
      <c r="CI47">
        <f>SUMIF('Undo Transpose'!$A$2:$A$180,'aggregate ccm'!$B47,'Undo Transpose'!CI$2:CI$181)</f>
        <v>0</v>
      </c>
      <c r="CJ47">
        <f>SUMIF('Undo Transpose'!$A$2:$A$180,'aggregate ccm'!$B47,'Undo Transpose'!CJ$2:CJ$181)</f>
        <v>0</v>
      </c>
      <c r="CL47" s="74">
        <f t="shared" si="0"/>
        <v>0</v>
      </c>
    </row>
    <row r="48" spans="2:90">
      <c r="B48" t="s">
        <v>622</v>
      </c>
      <c r="C48">
        <f>SUMIF('Undo Transpose'!$A$2:$A$180,'aggregate ccm'!$B48,'Undo Transpose'!C$2:C$181)</f>
        <v>0</v>
      </c>
      <c r="D48">
        <f>SUMIF('Undo Transpose'!$A$2:$A$180,'aggregate ccm'!$B48,'Undo Transpose'!D$2:D$181)</f>
        <v>0</v>
      </c>
      <c r="E48">
        <f>SUMIF('Undo Transpose'!$A$2:$A$180,'aggregate ccm'!$B48,'Undo Transpose'!E$2:E$181)</f>
        <v>0</v>
      </c>
      <c r="F48">
        <f>SUMIF('Undo Transpose'!$A$2:$A$180,'aggregate ccm'!$B48,'Undo Transpose'!F$2:F$181)</f>
        <v>0</v>
      </c>
      <c r="G48">
        <f>SUMIF('Undo Transpose'!$A$2:$A$180,'aggregate ccm'!$B48,'Undo Transpose'!G$2:G$181)</f>
        <v>0</v>
      </c>
      <c r="H48">
        <f>SUMIF('Undo Transpose'!$A$2:$A$180,'aggregate ccm'!$B48,'Undo Transpose'!H$2:H$181)</f>
        <v>0</v>
      </c>
      <c r="I48">
        <f>SUMIF('Undo Transpose'!$A$2:$A$180,'aggregate ccm'!$B48,'Undo Transpose'!I$2:I$181)</f>
        <v>0</v>
      </c>
      <c r="J48">
        <f>SUMIF('Undo Transpose'!$A$2:$A$180,'aggregate ccm'!$B48,'Undo Transpose'!J$2:J$181)</f>
        <v>0</v>
      </c>
      <c r="K48">
        <f>SUMIF('Undo Transpose'!$A$2:$A$180,'aggregate ccm'!$B48,'Undo Transpose'!K$2:K$181)</f>
        <v>0</v>
      </c>
      <c r="L48">
        <f>SUMIF('Undo Transpose'!$A$2:$A$180,'aggregate ccm'!$B48,'Undo Transpose'!L$2:L$181)</f>
        <v>0</v>
      </c>
      <c r="M48">
        <f>SUMIF('Undo Transpose'!$A$2:$A$180,'aggregate ccm'!$B48,'Undo Transpose'!M$2:M$181)</f>
        <v>0</v>
      </c>
      <c r="N48">
        <f>SUMIF('Undo Transpose'!$A$2:$A$180,'aggregate ccm'!$B48,'Undo Transpose'!N$2:N$181)</f>
        <v>0</v>
      </c>
      <c r="O48">
        <f>SUMIF('Undo Transpose'!$A$2:$A$180,'aggregate ccm'!$B48,'Undo Transpose'!O$2:O$181)</f>
        <v>0</v>
      </c>
      <c r="P48">
        <f>SUMIF('Undo Transpose'!$A$2:$A$180,'aggregate ccm'!$B48,'Undo Transpose'!P$2:P$181)</f>
        <v>0</v>
      </c>
      <c r="Q48">
        <f>SUMIF('Undo Transpose'!$A$2:$A$180,'aggregate ccm'!$B48,'Undo Transpose'!Q$2:Q$181)</f>
        <v>0</v>
      </c>
      <c r="R48">
        <f>SUMIF('Undo Transpose'!$A$2:$A$180,'aggregate ccm'!$B48,'Undo Transpose'!R$2:R$181)</f>
        <v>0</v>
      </c>
      <c r="S48">
        <f>SUMIF('Undo Transpose'!$A$2:$A$180,'aggregate ccm'!$B48,'Undo Transpose'!S$2:S$181)</f>
        <v>0</v>
      </c>
      <c r="T48">
        <f>SUMIF('Undo Transpose'!$A$2:$A$180,'aggregate ccm'!$B48,'Undo Transpose'!T$2:T$181)</f>
        <v>0</v>
      </c>
      <c r="U48">
        <f>SUMIF('Undo Transpose'!$A$2:$A$180,'aggregate ccm'!$B48,'Undo Transpose'!U$2:U$181)</f>
        <v>0</v>
      </c>
      <c r="V48">
        <f>SUMIF('Undo Transpose'!$A$2:$A$180,'aggregate ccm'!$B48,'Undo Transpose'!V$2:V$181)</f>
        <v>0</v>
      </c>
      <c r="W48">
        <f>SUMIF('Undo Transpose'!$A$2:$A$180,'aggregate ccm'!$B48,'Undo Transpose'!W$2:W$181)</f>
        <v>0</v>
      </c>
      <c r="X48">
        <f>SUMIF('Undo Transpose'!$A$2:$A$180,'aggregate ccm'!$B48,'Undo Transpose'!X$2:X$181)</f>
        <v>0</v>
      </c>
      <c r="Y48">
        <f>SUMIF('Undo Transpose'!$A$2:$A$180,'aggregate ccm'!$B48,'Undo Transpose'!Y$2:Y$181)</f>
        <v>0</v>
      </c>
      <c r="Z48">
        <f>SUMIF('Undo Transpose'!$A$2:$A$180,'aggregate ccm'!$B48,'Undo Transpose'!Z$2:Z$181)</f>
        <v>0</v>
      </c>
      <c r="AA48">
        <f>SUMIF('Undo Transpose'!$A$2:$A$180,'aggregate ccm'!$B48,'Undo Transpose'!AA$2:AA$181)</f>
        <v>0</v>
      </c>
      <c r="AB48">
        <f>SUMIF('Undo Transpose'!$A$2:$A$180,'aggregate ccm'!$B48,'Undo Transpose'!AB$2:AB$181)</f>
        <v>0</v>
      </c>
      <c r="AC48">
        <f>SUMIF('Undo Transpose'!$A$2:$A$180,'aggregate ccm'!$B48,'Undo Transpose'!AC$2:AC$181)</f>
        <v>0</v>
      </c>
      <c r="AD48">
        <f>SUMIF('Undo Transpose'!$A$2:$A$180,'aggregate ccm'!$B48,'Undo Transpose'!AD$2:AD$181)</f>
        <v>0</v>
      </c>
      <c r="AE48">
        <f>SUMIF('Undo Transpose'!$A$2:$A$180,'aggregate ccm'!$B48,'Undo Transpose'!AE$2:AE$181)</f>
        <v>0</v>
      </c>
      <c r="AF48">
        <f>SUMIF('Undo Transpose'!$A$2:$A$180,'aggregate ccm'!$B48,'Undo Transpose'!AF$2:AF$181)</f>
        <v>0</v>
      </c>
      <c r="AG48">
        <f>SUMIF('Undo Transpose'!$A$2:$A$180,'aggregate ccm'!$B48,'Undo Transpose'!AG$2:AG$181)</f>
        <v>0</v>
      </c>
      <c r="AH48">
        <f>SUMIF('Undo Transpose'!$A$2:$A$180,'aggregate ccm'!$B48,'Undo Transpose'!AH$2:AH$181)</f>
        <v>0</v>
      </c>
      <c r="AI48">
        <f>SUMIF('Undo Transpose'!$A$2:$A$180,'aggregate ccm'!$B48,'Undo Transpose'!AI$2:AI$181)</f>
        <v>0</v>
      </c>
      <c r="AJ48">
        <f>SUMIF('Undo Transpose'!$A$2:$A$180,'aggregate ccm'!$B48,'Undo Transpose'!AJ$2:AJ$181)</f>
        <v>0</v>
      </c>
      <c r="AK48">
        <f>SUMIF('Undo Transpose'!$A$2:$A$180,'aggregate ccm'!$B48,'Undo Transpose'!AK$2:AK$181)</f>
        <v>0</v>
      </c>
      <c r="AL48">
        <f>SUMIF('Undo Transpose'!$A$2:$A$180,'aggregate ccm'!$B48,'Undo Transpose'!AL$2:AL$181)</f>
        <v>0</v>
      </c>
      <c r="AM48">
        <f>SUMIF('Undo Transpose'!$A$2:$A$180,'aggregate ccm'!$B48,'Undo Transpose'!AM$2:AM$181)</f>
        <v>0</v>
      </c>
      <c r="AN48">
        <f>SUMIF('Undo Transpose'!$A$2:$A$180,'aggregate ccm'!$B48,'Undo Transpose'!AN$2:AN$181)</f>
        <v>0</v>
      </c>
      <c r="AO48">
        <f>SUMIF('Undo Transpose'!$A$2:$A$180,'aggregate ccm'!$B48,'Undo Transpose'!AO$2:AO$181)</f>
        <v>0</v>
      </c>
      <c r="AP48">
        <f>SUMIF('Undo Transpose'!$A$2:$A$180,'aggregate ccm'!$B48,'Undo Transpose'!AP$2:AP$181)</f>
        <v>0</v>
      </c>
      <c r="AQ48">
        <f>SUMIF('Undo Transpose'!$A$2:$A$180,'aggregate ccm'!$B48,'Undo Transpose'!AQ$2:AQ$181)</f>
        <v>0</v>
      </c>
      <c r="AR48">
        <f>SUMIF('Undo Transpose'!$A$2:$A$180,'aggregate ccm'!$B48,'Undo Transpose'!AR$2:AR$181)</f>
        <v>0</v>
      </c>
      <c r="AS48">
        <f>SUMIF('Undo Transpose'!$A$2:$A$180,'aggregate ccm'!$B48,'Undo Transpose'!AS$2:AS$181)</f>
        <v>0</v>
      </c>
      <c r="AT48">
        <f>SUMIF('Undo Transpose'!$A$2:$A$180,'aggregate ccm'!$B48,'Undo Transpose'!AT$2:AT$181)</f>
        <v>0</v>
      </c>
      <c r="AU48">
        <f>SUMIF('Undo Transpose'!$A$2:$A$180,'aggregate ccm'!$B48,'Undo Transpose'!AU$2:AU$181)</f>
        <v>0</v>
      </c>
      <c r="AV48">
        <f>SUMIF('Undo Transpose'!$A$2:$A$180,'aggregate ccm'!$B48,'Undo Transpose'!AV$2:AV$181)</f>
        <v>0</v>
      </c>
      <c r="AW48">
        <f>SUMIF('Undo Transpose'!$A$2:$A$180,'aggregate ccm'!$B48,'Undo Transpose'!AW$2:AW$181)</f>
        <v>0</v>
      </c>
      <c r="AX48">
        <f>SUMIF('Undo Transpose'!$A$2:$A$180,'aggregate ccm'!$B48,'Undo Transpose'!AX$2:AX$181)</f>
        <v>0</v>
      </c>
      <c r="AY48">
        <f>SUMIF('Undo Transpose'!$A$2:$A$180,'aggregate ccm'!$B48,'Undo Transpose'!AY$2:AY$181)</f>
        <v>0</v>
      </c>
      <c r="AZ48">
        <f>SUMIF('Undo Transpose'!$A$2:$A$180,'aggregate ccm'!$B48,'Undo Transpose'!AZ$2:AZ$181)</f>
        <v>0</v>
      </c>
      <c r="BA48">
        <f>SUMIF('Undo Transpose'!$A$2:$A$180,'aggregate ccm'!$B48,'Undo Transpose'!BA$2:BA$181)</f>
        <v>0</v>
      </c>
      <c r="BB48">
        <f>SUMIF('Undo Transpose'!$A$2:$A$180,'aggregate ccm'!$B48,'Undo Transpose'!BB$2:BB$181)</f>
        <v>0</v>
      </c>
      <c r="BC48">
        <f>SUMIF('Undo Transpose'!$A$2:$A$180,'aggregate ccm'!$B48,'Undo Transpose'!BC$2:BC$181)</f>
        <v>0</v>
      </c>
      <c r="BD48">
        <f>SUMIF('Undo Transpose'!$A$2:$A$180,'aggregate ccm'!$B48,'Undo Transpose'!BD$2:BD$181)</f>
        <v>0</v>
      </c>
      <c r="BE48">
        <f>SUMIF('Undo Transpose'!$A$2:$A$180,'aggregate ccm'!$B48,'Undo Transpose'!BE$2:BE$181)</f>
        <v>0</v>
      </c>
      <c r="BF48">
        <f>SUMIF('Undo Transpose'!$A$2:$A$180,'aggregate ccm'!$B48,'Undo Transpose'!BF$2:BF$181)</f>
        <v>0</v>
      </c>
      <c r="BG48">
        <f>SUMIF('Undo Transpose'!$A$2:$A$180,'aggregate ccm'!$B48,'Undo Transpose'!BG$2:BG$181)</f>
        <v>0</v>
      </c>
      <c r="BH48">
        <f>SUMIF('Undo Transpose'!$A$2:$A$180,'aggregate ccm'!$B48,'Undo Transpose'!BH$2:BH$181)</f>
        <v>0</v>
      </c>
      <c r="BI48">
        <f>SUMIF('Undo Transpose'!$A$2:$A$180,'aggregate ccm'!$B48,'Undo Transpose'!BI$2:BI$181)</f>
        <v>0</v>
      </c>
      <c r="BJ48">
        <f>SUMIF('Undo Transpose'!$A$2:$A$180,'aggregate ccm'!$B48,'Undo Transpose'!BJ$2:BJ$181)</f>
        <v>0</v>
      </c>
      <c r="BK48">
        <f>SUMIF('Undo Transpose'!$A$2:$A$180,'aggregate ccm'!$B48,'Undo Transpose'!BK$2:BK$181)</f>
        <v>0</v>
      </c>
      <c r="BL48">
        <f>SUMIF('Undo Transpose'!$A$2:$A$180,'aggregate ccm'!$B48,'Undo Transpose'!BL$2:BL$181)</f>
        <v>0</v>
      </c>
      <c r="BM48">
        <f>SUMIF('Undo Transpose'!$A$2:$A$180,'aggregate ccm'!$B48,'Undo Transpose'!BM$2:BM$181)</f>
        <v>0</v>
      </c>
      <c r="BN48">
        <f>SUMIF('Undo Transpose'!$A$2:$A$180,'aggregate ccm'!$B48,'Undo Transpose'!BN$2:BN$181)</f>
        <v>0</v>
      </c>
      <c r="BO48">
        <f>SUMIF('Undo Transpose'!$A$2:$A$180,'aggregate ccm'!$B48,'Undo Transpose'!BO$2:BO$181)</f>
        <v>0</v>
      </c>
      <c r="BP48">
        <f>SUMIF('Undo Transpose'!$A$2:$A$180,'aggregate ccm'!$B48,'Undo Transpose'!BP$2:BP$181)</f>
        <v>0</v>
      </c>
      <c r="BQ48">
        <f>SUMIF('Undo Transpose'!$A$2:$A$180,'aggregate ccm'!$B48,'Undo Transpose'!BQ$2:BQ$181)</f>
        <v>0</v>
      </c>
      <c r="BR48">
        <f>SUMIF('Undo Transpose'!$A$2:$A$180,'aggregate ccm'!$B48,'Undo Transpose'!BR$2:BR$181)</f>
        <v>0</v>
      </c>
      <c r="BS48">
        <f>SUMIF('Undo Transpose'!$A$2:$A$180,'aggregate ccm'!$B48,'Undo Transpose'!BS$2:BS$181)</f>
        <v>0</v>
      </c>
      <c r="BT48">
        <f>SUMIF('Undo Transpose'!$A$2:$A$180,'aggregate ccm'!$B48,'Undo Transpose'!BT$2:BT$181)</f>
        <v>0</v>
      </c>
      <c r="BU48">
        <f>SUMIF('Undo Transpose'!$A$2:$A$180,'aggregate ccm'!$B48,'Undo Transpose'!BU$2:BU$181)</f>
        <v>0</v>
      </c>
      <c r="BV48">
        <f>SUMIF('Undo Transpose'!$A$2:$A$180,'aggregate ccm'!$B48,'Undo Transpose'!BV$2:BV$181)</f>
        <v>0</v>
      </c>
      <c r="BW48">
        <f>SUMIF('Undo Transpose'!$A$2:$A$180,'aggregate ccm'!$B48,'Undo Transpose'!BW$2:BW$181)</f>
        <v>0</v>
      </c>
      <c r="BX48">
        <f>SUMIF('Undo Transpose'!$A$2:$A$180,'aggregate ccm'!$B48,'Undo Transpose'!BX$2:BX$181)</f>
        <v>0</v>
      </c>
      <c r="BY48">
        <f>SUMIF('Undo Transpose'!$A$2:$A$180,'aggregate ccm'!$B48,'Undo Transpose'!BY$2:BY$181)</f>
        <v>0</v>
      </c>
      <c r="BZ48">
        <f>SUMIF('Undo Transpose'!$A$2:$A$180,'aggregate ccm'!$B48,'Undo Transpose'!BZ$2:BZ$181)</f>
        <v>0</v>
      </c>
      <c r="CA48">
        <f>SUMIF('Undo Transpose'!$A$2:$A$180,'aggregate ccm'!$B48,'Undo Transpose'!CA$2:CA$181)</f>
        <v>0</v>
      </c>
      <c r="CB48">
        <f>SUMIF('Undo Transpose'!$A$2:$A$180,'aggregate ccm'!$B48,'Undo Transpose'!CB$2:CB$181)</f>
        <v>0</v>
      </c>
      <c r="CC48">
        <f>SUMIF('Undo Transpose'!$A$2:$A$180,'aggregate ccm'!$B48,'Undo Transpose'!CC$2:CC$181)</f>
        <v>0</v>
      </c>
      <c r="CD48">
        <f>SUMIF('Undo Transpose'!$A$2:$A$180,'aggregate ccm'!$B48,'Undo Transpose'!CD$2:CD$181)</f>
        <v>0</v>
      </c>
      <c r="CE48">
        <f>SUMIF('Undo Transpose'!$A$2:$A$180,'aggregate ccm'!$B48,'Undo Transpose'!CE$2:CE$181)</f>
        <v>0</v>
      </c>
      <c r="CF48">
        <f>SUMIF('Undo Transpose'!$A$2:$A$180,'aggregate ccm'!$B48,'Undo Transpose'!CF$2:CF$181)</f>
        <v>0</v>
      </c>
      <c r="CG48">
        <f>SUMIF('Undo Transpose'!$A$2:$A$180,'aggregate ccm'!$B48,'Undo Transpose'!CG$2:CG$181)</f>
        <v>0</v>
      </c>
      <c r="CH48">
        <f>SUMIF('Undo Transpose'!$A$2:$A$180,'aggregate ccm'!$B48,'Undo Transpose'!CH$2:CH$181)</f>
        <v>0</v>
      </c>
      <c r="CI48">
        <f>SUMIF('Undo Transpose'!$A$2:$A$180,'aggregate ccm'!$B48,'Undo Transpose'!CI$2:CI$181)</f>
        <v>0</v>
      </c>
      <c r="CJ48">
        <f>SUMIF('Undo Transpose'!$A$2:$A$180,'aggregate ccm'!$B48,'Undo Transpose'!CJ$2:CJ$181)</f>
        <v>0</v>
      </c>
      <c r="CL48" s="74">
        <f t="shared" si="0"/>
        <v>0</v>
      </c>
    </row>
    <row r="49" spans="2:90">
      <c r="B49" t="s">
        <v>621</v>
      </c>
      <c r="C49">
        <f>SUMIF('Undo Transpose'!$A$2:$A$180,'aggregate ccm'!$B49,'Undo Transpose'!C$2:C$181)</f>
        <v>0</v>
      </c>
      <c r="D49">
        <f>SUMIF('Undo Transpose'!$A$2:$A$180,'aggregate ccm'!$B49,'Undo Transpose'!D$2:D$181)</f>
        <v>0</v>
      </c>
      <c r="E49">
        <f>SUMIF('Undo Transpose'!$A$2:$A$180,'aggregate ccm'!$B49,'Undo Transpose'!E$2:E$181)</f>
        <v>0</v>
      </c>
      <c r="F49">
        <f>SUMIF('Undo Transpose'!$A$2:$A$180,'aggregate ccm'!$B49,'Undo Transpose'!F$2:F$181)</f>
        <v>0</v>
      </c>
      <c r="G49">
        <f>SUMIF('Undo Transpose'!$A$2:$A$180,'aggregate ccm'!$B49,'Undo Transpose'!G$2:G$181)</f>
        <v>0</v>
      </c>
      <c r="H49">
        <f>SUMIF('Undo Transpose'!$A$2:$A$180,'aggregate ccm'!$B49,'Undo Transpose'!H$2:H$181)</f>
        <v>0</v>
      </c>
      <c r="I49">
        <f>SUMIF('Undo Transpose'!$A$2:$A$180,'aggregate ccm'!$B49,'Undo Transpose'!I$2:I$181)</f>
        <v>0</v>
      </c>
      <c r="J49">
        <f>SUMIF('Undo Transpose'!$A$2:$A$180,'aggregate ccm'!$B49,'Undo Transpose'!J$2:J$181)</f>
        <v>0</v>
      </c>
      <c r="K49">
        <f>SUMIF('Undo Transpose'!$A$2:$A$180,'aggregate ccm'!$B49,'Undo Transpose'!K$2:K$181)</f>
        <v>0</v>
      </c>
      <c r="L49">
        <f>SUMIF('Undo Transpose'!$A$2:$A$180,'aggregate ccm'!$B49,'Undo Transpose'!L$2:L$181)</f>
        <v>0</v>
      </c>
      <c r="M49">
        <f>SUMIF('Undo Transpose'!$A$2:$A$180,'aggregate ccm'!$B49,'Undo Transpose'!M$2:M$181)</f>
        <v>0</v>
      </c>
      <c r="N49">
        <f>SUMIF('Undo Transpose'!$A$2:$A$180,'aggregate ccm'!$B49,'Undo Transpose'!N$2:N$181)</f>
        <v>0</v>
      </c>
      <c r="O49">
        <f>SUMIF('Undo Transpose'!$A$2:$A$180,'aggregate ccm'!$B49,'Undo Transpose'!O$2:O$181)</f>
        <v>0</v>
      </c>
      <c r="P49">
        <f>SUMIF('Undo Transpose'!$A$2:$A$180,'aggregate ccm'!$B49,'Undo Transpose'!P$2:P$181)</f>
        <v>0</v>
      </c>
      <c r="Q49">
        <f>SUMIF('Undo Transpose'!$A$2:$A$180,'aggregate ccm'!$B49,'Undo Transpose'!Q$2:Q$181)</f>
        <v>0</v>
      </c>
      <c r="R49">
        <f>SUMIF('Undo Transpose'!$A$2:$A$180,'aggregate ccm'!$B49,'Undo Transpose'!R$2:R$181)</f>
        <v>0</v>
      </c>
      <c r="S49">
        <f>SUMIF('Undo Transpose'!$A$2:$A$180,'aggregate ccm'!$B49,'Undo Transpose'!S$2:S$181)</f>
        <v>0</v>
      </c>
      <c r="T49">
        <f>SUMIF('Undo Transpose'!$A$2:$A$180,'aggregate ccm'!$B49,'Undo Transpose'!T$2:T$181)</f>
        <v>0</v>
      </c>
      <c r="U49">
        <f>SUMIF('Undo Transpose'!$A$2:$A$180,'aggregate ccm'!$B49,'Undo Transpose'!U$2:U$181)</f>
        <v>0</v>
      </c>
      <c r="V49">
        <f>SUMIF('Undo Transpose'!$A$2:$A$180,'aggregate ccm'!$B49,'Undo Transpose'!V$2:V$181)</f>
        <v>0</v>
      </c>
      <c r="W49">
        <f>SUMIF('Undo Transpose'!$A$2:$A$180,'aggregate ccm'!$B49,'Undo Transpose'!W$2:W$181)</f>
        <v>0</v>
      </c>
      <c r="X49">
        <f>SUMIF('Undo Transpose'!$A$2:$A$180,'aggregate ccm'!$B49,'Undo Transpose'!X$2:X$181)</f>
        <v>0</v>
      </c>
      <c r="Y49">
        <f>SUMIF('Undo Transpose'!$A$2:$A$180,'aggregate ccm'!$B49,'Undo Transpose'!Y$2:Y$181)</f>
        <v>0</v>
      </c>
      <c r="Z49">
        <f>SUMIF('Undo Transpose'!$A$2:$A$180,'aggregate ccm'!$B49,'Undo Transpose'!Z$2:Z$181)</f>
        <v>0</v>
      </c>
      <c r="AA49">
        <f>SUMIF('Undo Transpose'!$A$2:$A$180,'aggregate ccm'!$B49,'Undo Transpose'!AA$2:AA$181)</f>
        <v>0</v>
      </c>
      <c r="AB49">
        <f>SUMIF('Undo Transpose'!$A$2:$A$180,'aggregate ccm'!$B49,'Undo Transpose'!AB$2:AB$181)</f>
        <v>0</v>
      </c>
      <c r="AC49">
        <f>SUMIF('Undo Transpose'!$A$2:$A$180,'aggregate ccm'!$B49,'Undo Transpose'!AC$2:AC$181)</f>
        <v>0</v>
      </c>
      <c r="AD49">
        <f>SUMIF('Undo Transpose'!$A$2:$A$180,'aggregate ccm'!$B49,'Undo Transpose'!AD$2:AD$181)</f>
        <v>0</v>
      </c>
      <c r="AE49">
        <f>SUMIF('Undo Transpose'!$A$2:$A$180,'aggregate ccm'!$B49,'Undo Transpose'!AE$2:AE$181)</f>
        <v>0</v>
      </c>
      <c r="AF49">
        <f>SUMIF('Undo Transpose'!$A$2:$A$180,'aggregate ccm'!$B49,'Undo Transpose'!AF$2:AF$181)</f>
        <v>0</v>
      </c>
      <c r="AG49">
        <f>SUMIF('Undo Transpose'!$A$2:$A$180,'aggregate ccm'!$B49,'Undo Transpose'!AG$2:AG$181)</f>
        <v>0</v>
      </c>
      <c r="AH49">
        <f>SUMIF('Undo Transpose'!$A$2:$A$180,'aggregate ccm'!$B49,'Undo Transpose'!AH$2:AH$181)</f>
        <v>0</v>
      </c>
      <c r="AI49">
        <f>SUMIF('Undo Transpose'!$A$2:$A$180,'aggregate ccm'!$B49,'Undo Transpose'!AI$2:AI$181)</f>
        <v>0</v>
      </c>
      <c r="AJ49">
        <f>SUMIF('Undo Transpose'!$A$2:$A$180,'aggregate ccm'!$B49,'Undo Transpose'!AJ$2:AJ$181)</f>
        <v>0</v>
      </c>
      <c r="AK49">
        <f>SUMIF('Undo Transpose'!$A$2:$A$180,'aggregate ccm'!$B49,'Undo Transpose'!AK$2:AK$181)</f>
        <v>0</v>
      </c>
      <c r="AL49">
        <f>SUMIF('Undo Transpose'!$A$2:$A$180,'aggregate ccm'!$B49,'Undo Transpose'!AL$2:AL$181)</f>
        <v>0</v>
      </c>
      <c r="AM49">
        <f>SUMIF('Undo Transpose'!$A$2:$A$180,'aggregate ccm'!$B49,'Undo Transpose'!AM$2:AM$181)</f>
        <v>0</v>
      </c>
      <c r="AN49">
        <f>SUMIF('Undo Transpose'!$A$2:$A$180,'aggregate ccm'!$B49,'Undo Transpose'!AN$2:AN$181)</f>
        <v>0</v>
      </c>
      <c r="AO49">
        <f>SUMIF('Undo Transpose'!$A$2:$A$180,'aggregate ccm'!$B49,'Undo Transpose'!AO$2:AO$181)</f>
        <v>0</v>
      </c>
      <c r="AP49">
        <f>SUMIF('Undo Transpose'!$A$2:$A$180,'aggregate ccm'!$B49,'Undo Transpose'!AP$2:AP$181)</f>
        <v>0</v>
      </c>
      <c r="AQ49">
        <f>SUMIF('Undo Transpose'!$A$2:$A$180,'aggregate ccm'!$B49,'Undo Transpose'!AQ$2:AQ$181)</f>
        <v>0</v>
      </c>
      <c r="AR49">
        <f>SUMIF('Undo Transpose'!$A$2:$A$180,'aggregate ccm'!$B49,'Undo Transpose'!AR$2:AR$181)</f>
        <v>0</v>
      </c>
      <c r="AS49">
        <f>SUMIF('Undo Transpose'!$A$2:$A$180,'aggregate ccm'!$B49,'Undo Transpose'!AS$2:AS$181)</f>
        <v>0</v>
      </c>
      <c r="AT49">
        <f>SUMIF('Undo Transpose'!$A$2:$A$180,'aggregate ccm'!$B49,'Undo Transpose'!AT$2:AT$181)</f>
        <v>0</v>
      </c>
      <c r="AU49">
        <f>SUMIF('Undo Transpose'!$A$2:$A$180,'aggregate ccm'!$B49,'Undo Transpose'!AU$2:AU$181)</f>
        <v>0</v>
      </c>
      <c r="AV49">
        <f>SUMIF('Undo Transpose'!$A$2:$A$180,'aggregate ccm'!$B49,'Undo Transpose'!AV$2:AV$181)</f>
        <v>0</v>
      </c>
      <c r="AW49">
        <f>SUMIF('Undo Transpose'!$A$2:$A$180,'aggregate ccm'!$B49,'Undo Transpose'!AW$2:AW$181)</f>
        <v>0</v>
      </c>
      <c r="AX49">
        <f>SUMIF('Undo Transpose'!$A$2:$A$180,'aggregate ccm'!$B49,'Undo Transpose'!AX$2:AX$181)</f>
        <v>0</v>
      </c>
      <c r="AY49">
        <f>SUMIF('Undo Transpose'!$A$2:$A$180,'aggregate ccm'!$B49,'Undo Transpose'!AY$2:AY$181)</f>
        <v>0</v>
      </c>
      <c r="AZ49">
        <f>SUMIF('Undo Transpose'!$A$2:$A$180,'aggregate ccm'!$B49,'Undo Transpose'!AZ$2:AZ$181)</f>
        <v>0</v>
      </c>
      <c r="BA49">
        <f>SUMIF('Undo Transpose'!$A$2:$A$180,'aggregate ccm'!$B49,'Undo Transpose'!BA$2:BA$181)</f>
        <v>0</v>
      </c>
      <c r="BB49">
        <f>SUMIF('Undo Transpose'!$A$2:$A$180,'aggregate ccm'!$B49,'Undo Transpose'!BB$2:BB$181)</f>
        <v>0</v>
      </c>
      <c r="BC49">
        <f>SUMIF('Undo Transpose'!$A$2:$A$180,'aggregate ccm'!$B49,'Undo Transpose'!BC$2:BC$181)</f>
        <v>0</v>
      </c>
      <c r="BD49">
        <f>SUMIF('Undo Transpose'!$A$2:$A$180,'aggregate ccm'!$B49,'Undo Transpose'!BD$2:BD$181)</f>
        <v>0</v>
      </c>
      <c r="BE49">
        <f>SUMIF('Undo Transpose'!$A$2:$A$180,'aggregate ccm'!$B49,'Undo Transpose'!BE$2:BE$181)</f>
        <v>0</v>
      </c>
      <c r="BF49">
        <f>SUMIF('Undo Transpose'!$A$2:$A$180,'aggregate ccm'!$B49,'Undo Transpose'!BF$2:BF$181)</f>
        <v>0</v>
      </c>
      <c r="BG49">
        <f>SUMIF('Undo Transpose'!$A$2:$A$180,'aggregate ccm'!$B49,'Undo Transpose'!BG$2:BG$181)</f>
        <v>0</v>
      </c>
      <c r="BH49">
        <f>SUMIF('Undo Transpose'!$A$2:$A$180,'aggregate ccm'!$B49,'Undo Transpose'!BH$2:BH$181)</f>
        <v>0</v>
      </c>
      <c r="BI49">
        <f>SUMIF('Undo Transpose'!$A$2:$A$180,'aggregate ccm'!$B49,'Undo Transpose'!BI$2:BI$181)</f>
        <v>0</v>
      </c>
      <c r="BJ49">
        <f>SUMIF('Undo Transpose'!$A$2:$A$180,'aggregate ccm'!$B49,'Undo Transpose'!BJ$2:BJ$181)</f>
        <v>0</v>
      </c>
      <c r="BK49">
        <f>SUMIF('Undo Transpose'!$A$2:$A$180,'aggregate ccm'!$B49,'Undo Transpose'!BK$2:BK$181)</f>
        <v>0</v>
      </c>
      <c r="BL49">
        <f>SUMIF('Undo Transpose'!$A$2:$A$180,'aggregate ccm'!$B49,'Undo Transpose'!BL$2:BL$181)</f>
        <v>0</v>
      </c>
      <c r="BM49">
        <f>SUMIF('Undo Transpose'!$A$2:$A$180,'aggregate ccm'!$B49,'Undo Transpose'!BM$2:BM$181)</f>
        <v>0</v>
      </c>
      <c r="BN49">
        <f>SUMIF('Undo Transpose'!$A$2:$A$180,'aggregate ccm'!$B49,'Undo Transpose'!BN$2:BN$181)</f>
        <v>0</v>
      </c>
      <c r="BO49">
        <f>SUMIF('Undo Transpose'!$A$2:$A$180,'aggregate ccm'!$B49,'Undo Transpose'!BO$2:BO$181)</f>
        <v>0</v>
      </c>
      <c r="BP49">
        <f>SUMIF('Undo Transpose'!$A$2:$A$180,'aggregate ccm'!$B49,'Undo Transpose'!BP$2:BP$181)</f>
        <v>0</v>
      </c>
      <c r="BQ49">
        <f>SUMIF('Undo Transpose'!$A$2:$A$180,'aggregate ccm'!$B49,'Undo Transpose'!BQ$2:BQ$181)</f>
        <v>0</v>
      </c>
      <c r="BR49">
        <f>SUMIF('Undo Transpose'!$A$2:$A$180,'aggregate ccm'!$B49,'Undo Transpose'!BR$2:BR$181)</f>
        <v>0</v>
      </c>
      <c r="BS49">
        <f>SUMIF('Undo Transpose'!$A$2:$A$180,'aggregate ccm'!$B49,'Undo Transpose'!BS$2:BS$181)</f>
        <v>0</v>
      </c>
      <c r="BT49">
        <f>SUMIF('Undo Transpose'!$A$2:$A$180,'aggregate ccm'!$B49,'Undo Transpose'!BT$2:BT$181)</f>
        <v>0</v>
      </c>
      <c r="BU49">
        <f>SUMIF('Undo Transpose'!$A$2:$A$180,'aggregate ccm'!$B49,'Undo Transpose'!BU$2:BU$181)</f>
        <v>0</v>
      </c>
      <c r="BV49">
        <f>SUMIF('Undo Transpose'!$A$2:$A$180,'aggregate ccm'!$B49,'Undo Transpose'!BV$2:BV$181)</f>
        <v>0</v>
      </c>
      <c r="BW49">
        <f>SUMIF('Undo Transpose'!$A$2:$A$180,'aggregate ccm'!$B49,'Undo Transpose'!BW$2:BW$181)</f>
        <v>0</v>
      </c>
      <c r="BX49">
        <f>SUMIF('Undo Transpose'!$A$2:$A$180,'aggregate ccm'!$B49,'Undo Transpose'!BX$2:BX$181)</f>
        <v>0</v>
      </c>
      <c r="BY49">
        <f>SUMIF('Undo Transpose'!$A$2:$A$180,'aggregate ccm'!$B49,'Undo Transpose'!BY$2:BY$181)</f>
        <v>0</v>
      </c>
      <c r="BZ49">
        <f>SUMIF('Undo Transpose'!$A$2:$A$180,'aggregate ccm'!$B49,'Undo Transpose'!BZ$2:BZ$181)</f>
        <v>0</v>
      </c>
      <c r="CA49">
        <f>SUMIF('Undo Transpose'!$A$2:$A$180,'aggregate ccm'!$B49,'Undo Transpose'!CA$2:CA$181)</f>
        <v>0</v>
      </c>
      <c r="CB49">
        <f>SUMIF('Undo Transpose'!$A$2:$A$180,'aggregate ccm'!$B49,'Undo Transpose'!CB$2:CB$181)</f>
        <v>0</v>
      </c>
      <c r="CC49">
        <f>SUMIF('Undo Transpose'!$A$2:$A$180,'aggregate ccm'!$B49,'Undo Transpose'!CC$2:CC$181)</f>
        <v>0</v>
      </c>
      <c r="CD49">
        <f>SUMIF('Undo Transpose'!$A$2:$A$180,'aggregate ccm'!$B49,'Undo Transpose'!CD$2:CD$181)</f>
        <v>0</v>
      </c>
      <c r="CE49">
        <f>SUMIF('Undo Transpose'!$A$2:$A$180,'aggregate ccm'!$B49,'Undo Transpose'!CE$2:CE$181)</f>
        <v>0</v>
      </c>
      <c r="CF49">
        <f>SUMIF('Undo Transpose'!$A$2:$A$180,'aggregate ccm'!$B49,'Undo Transpose'!CF$2:CF$181)</f>
        <v>0</v>
      </c>
      <c r="CG49">
        <f>SUMIF('Undo Transpose'!$A$2:$A$180,'aggregate ccm'!$B49,'Undo Transpose'!CG$2:CG$181)</f>
        <v>0</v>
      </c>
      <c r="CH49">
        <f>SUMIF('Undo Transpose'!$A$2:$A$180,'aggregate ccm'!$B49,'Undo Transpose'!CH$2:CH$181)</f>
        <v>0</v>
      </c>
      <c r="CI49">
        <f>SUMIF('Undo Transpose'!$A$2:$A$180,'aggregate ccm'!$B49,'Undo Transpose'!CI$2:CI$181)</f>
        <v>0</v>
      </c>
      <c r="CJ49">
        <f>SUMIF('Undo Transpose'!$A$2:$A$180,'aggregate ccm'!$B49,'Undo Transpose'!CJ$2:CJ$181)</f>
        <v>0</v>
      </c>
      <c r="CL49" s="74">
        <f t="shared" si="0"/>
        <v>0</v>
      </c>
    </row>
    <row r="50" spans="2:90">
      <c r="B50" t="s">
        <v>620</v>
      </c>
      <c r="C50">
        <f>SUMIF('Undo Transpose'!$A$2:$A$180,'aggregate ccm'!$B50,'Undo Transpose'!C$2:C$181)</f>
        <v>0</v>
      </c>
      <c r="D50">
        <f>SUMIF('Undo Transpose'!$A$2:$A$180,'aggregate ccm'!$B50,'Undo Transpose'!D$2:D$181)</f>
        <v>0</v>
      </c>
      <c r="E50">
        <f>SUMIF('Undo Transpose'!$A$2:$A$180,'aggregate ccm'!$B50,'Undo Transpose'!E$2:E$181)</f>
        <v>0</v>
      </c>
      <c r="F50">
        <f>SUMIF('Undo Transpose'!$A$2:$A$180,'aggregate ccm'!$B50,'Undo Transpose'!F$2:F$181)</f>
        <v>0</v>
      </c>
      <c r="G50">
        <f>SUMIF('Undo Transpose'!$A$2:$A$180,'aggregate ccm'!$B50,'Undo Transpose'!G$2:G$181)</f>
        <v>0</v>
      </c>
      <c r="H50">
        <f>SUMIF('Undo Transpose'!$A$2:$A$180,'aggregate ccm'!$B50,'Undo Transpose'!H$2:H$181)</f>
        <v>0</v>
      </c>
      <c r="I50">
        <f>SUMIF('Undo Transpose'!$A$2:$A$180,'aggregate ccm'!$B50,'Undo Transpose'!I$2:I$181)</f>
        <v>0</v>
      </c>
      <c r="J50">
        <f>SUMIF('Undo Transpose'!$A$2:$A$180,'aggregate ccm'!$B50,'Undo Transpose'!J$2:J$181)</f>
        <v>0</v>
      </c>
      <c r="K50">
        <f>SUMIF('Undo Transpose'!$A$2:$A$180,'aggregate ccm'!$B50,'Undo Transpose'!K$2:K$181)</f>
        <v>0</v>
      </c>
      <c r="L50">
        <f>SUMIF('Undo Transpose'!$A$2:$A$180,'aggregate ccm'!$B50,'Undo Transpose'!L$2:L$181)</f>
        <v>0</v>
      </c>
      <c r="M50">
        <f>SUMIF('Undo Transpose'!$A$2:$A$180,'aggregate ccm'!$B50,'Undo Transpose'!M$2:M$181)</f>
        <v>0</v>
      </c>
      <c r="N50">
        <f>SUMIF('Undo Transpose'!$A$2:$A$180,'aggregate ccm'!$B50,'Undo Transpose'!N$2:N$181)</f>
        <v>0</v>
      </c>
      <c r="O50">
        <f>SUMIF('Undo Transpose'!$A$2:$A$180,'aggregate ccm'!$B50,'Undo Transpose'!O$2:O$181)</f>
        <v>0</v>
      </c>
      <c r="P50">
        <f>SUMIF('Undo Transpose'!$A$2:$A$180,'aggregate ccm'!$B50,'Undo Transpose'!P$2:P$181)</f>
        <v>0</v>
      </c>
      <c r="Q50">
        <f>SUMIF('Undo Transpose'!$A$2:$A$180,'aggregate ccm'!$B50,'Undo Transpose'!Q$2:Q$181)</f>
        <v>0</v>
      </c>
      <c r="R50">
        <f>SUMIF('Undo Transpose'!$A$2:$A$180,'aggregate ccm'!$B50,'Undo Transpose'!R$2:R$181)</f>
        <v>0</v>
      </c>
      <c r="S50">
        <f>SUMIF('Undo Transpose'!$A$2:$A$180,'aggregate ccm'!$B50,'Undo Transpose'!S$2:S$181)</f>
        <v>0</v>
      </c>
      <c r="T50">
        <f>SUMIF('Undo Transpose'!$A$2:$A$180,'aggregate ccm'!$B50,'Undo Transpose'!T$2:T$181)</f>
        <v>0</v>
      </c>
      <c r="U50">
        <f>SUMIF('Undo Transpose'!$A$2:$A$180,'aggregate ccm'!$B50,'Undo Transpose'!U$2:U$181)</f>
        <v>0</v>
      </c>
      <c r="V50">
        <f>SUMIF('Undo Transpose'!$A$2:$A$180,'aggregate ccm'!$B50,'Undo Transpose'!V$2:V$181)</f>
        <v>0</v>
      </c>
      <c r="W50">
        <f>SUMIF('Undo Transpose'!$A$2:$A$180,'aggregate ccm'!$B50,'Undo Transpose'!W$2:W$181)</f>
        <v>0</v>
      </c>
      <c r="X50">
        <f>SUMIF('Undo Transpose'!$A$2:$A$180,'aggregate ccm'!$B50,'Undo Transpose'!X$2:X$181)</f>
        <v>0</v>
      </c>
      <c r="Y50">
        <f>SUMIF('Undo Transpose'!$A$2:$A$180,'aggregate ccm'!$B50,'Undo Transpose'!Y$2:Y$181)</f>
        <v>0</v>
      </c>
      <c r="Z50">
        <f>SUMIF('Undo Transpose'!$A$2:$A$180,'aggregate ccm'!$B50,'Undo Transpose'!Z$2:Z$181)</f>
        <v>0</v>
      </c>
      <c r="AA50">
        <f>SUMIF('Undo Transpose'!$A$2:$A$180,'aggregate ccm'!$B50,'Undo Transpose'!AA$2:AA$181)</f>
        <v>0</v>
      </c>
      <c r="AB50">
        <f>SUMIF('Undo Transpose'!$A$2:$A$180,'aggregate ccm'!$B50,'Undo Transpose'!AB$2:AB$181)</f>
        <v>0</v>
      </c>
      <c r="AC50">
        <f>SUMIF('Undo Transpose'!$A$2:$A$180,'aggregate ccm'!$B50,'Undo Transpose'!AC$2:AC$181)</f>
        <v>0</v>
      </c>
      <c r="AD50">
        <f>SUMIF('Undo Transpose'!$A$2:$A$180,'aggregate ccm'!$B50,'Undo Transpose'!AD$2:AD$181)</f>
        <v>0</v>
      </c>
      <c r="AE50">
        <f>SUMIF('Undo Transpose'!$A$2:$A$180,'aggregate ccm'!$B50,'Undo Transpose'!AE$2:AE$181)</f>
        <v>0</v>
      </c>
      <c r="AF50">
        <f>SUMIF('Undo Transpose'!$A$2:$A$180,'aggregate ccm'!$B50,'Undo Transpose'!AF$2:AF$181)</f>
        <v>0</v>
      </c>
      <c r="AG50">
        <f>SUMIF('Undo Transpose'!$A$2:$A$180,'aggregate ccm'!$B50,'Undo Transpose'!AG$2:AG$181)</f>
        <v>0</v>
      </c>
      <c r="AH50">
        <f>SUMIF('Undo Transpose'!$A$2:$A$180,'aggregate ccm'!$B50,'Undo Transpose'!AH$2:AH$181)</f>
        <v>0</v>
      </c>
      <c r="AI50">
        <f>SUMIF('Undo Transpose'!$A$2:$A$180,'aggregate ccm'!$B50,'Undo Transpose'!AI$2:AI$181)</f>
        <v>0</v>
      </c>
      <c r="AJ50">
        <f>SUMIF('Undo Transpose'!$A$2:$A$180,'aggregate ccm'!$B50,'Undo Transpose'!AJ$2:AJ$181)</f>
        <v>0</v>
      </c>
      <c r="AK50">
        <f>SUMIF('Undo Transpose'!$A$2:$A$180,'aggregate ccm'!$B50,'Undo Transpose'!AK$2:AK$181)</f>
        <v>0</v>
      </c>
      <c r="AL50">
        <f>SUMIF('Undo Transpose'!$A$2:$A$180,'aggregate ccm'!$B50,'Undo Transpose'!AL$2:AL$181)</f>
        <v>0</v>
      </c>
      <c r="AM50">
        <f>SUMIF('Undo Transpose'!$A$2:$A$180,'aggregate ccm'!$B50,'Undo Transpose'!AM$2:AM$181)</f>
        <v>0</v>
      </c>
      <c r="AN50">
        <f>SUMIF('Undo Transpose'!$A$2:$A$180,'aggregate ccm'!$B50,'Undo Transpose'!AN$2:AN$181)</f>
        <v>0</v>
      </c>
      <c r="AO50">
        <f>SUMIF('Undo Transpose'!$A$2:$A$180,'aggregate ccm'!$B50,'Undo Transpose'!AO$2:AO$181)</f>
        <v>0</v>
      </c>
      <c r="AP50">
        <f>SUMIF('Undo Transpose'!$A$2:$A$180,'aggregate ccm'!$B50,'Undo Transpose'!AP$2:AP$181)</f>
        <v>0</v>
      </c>
      <c r="AQ50">
        <f>SUMIF('Undo Transpose'!$A$2:$A$180,'aggregate ccm'!$B50,'Undo Transpose'!AQ$2:AQ$181)</f>
        <v>0</v>
      </c>
      <c r="AR50">
        <f>SUMIF('Undo Transpose'!$A$2:$A$180,'aggregate ccm'!$B50,'Undo Transpose'!AR$2:AR$181)</f>
        <v>0</v>
      </c>
      <c r="AS50">
        <f>SUMIF('Undo Transpose'!$A$2:$A$180,'aggregate ccm'!$B50,'Undo Transpose'!AS$2:AS$181)</f>
        <v>0</v>
      </c>
      <c r="AT50">
        <f>SUMIF('Undo Transpose'!$A$2:$A$180,'aggregate ccm'!$B50,'Undo Transpose'!AT$2:AT$181)</f>
        <v>0</v>
      </c>
      <c r="AU50">
        <f>SUMIF('Undo Transpose'!$A$2:$A$180,'aggregate ccm'!$B50,'Undo Transpose'!AU$2:AU$181)</f>
        <v>0</v>
      </c>
      <c r="AV50">
        <f>SUMIF('Undo Transpose'!$A$2:$A$180,'aggregate ccm'!$B50,'Undo Transpose'!AV$2:AV$181)</f>
        <v>0</v>
      </c>
      <c r="AW50">
        <f>SUMIF('Undo Transpose'!$A$2:$A$180,'aggregate ccm'!$B50,'Undo Transpose'!AW$2:AW$181)</f>
        <v>0</v>
      </c>
      <c r="AX50">
        <f>SUMIF('Undo Transpose'!$A$2:$A$180,'aggregate ccm'!$B50,'Undo Transpose'!AX$2:AX$181)</f>
        <v>0</v>
      </c>
      <c r="AY50">
        <f>SUMIF('Undo Transpose'!$A$2:$A$180,'aggregate ccm'!$B50,'Undo Transpose'!AY$2:AY$181)</f>
        <v>0</v>
      </c>
      <c r="AZ50">
        <f>SUMIF('Undo Transpose'!$A$2:$A$180,'aggregate ccm'!$B50,'Undo Transpose'!AZ$2:AZ$181)</f>
        <v>0</v>
      </c>
      <c r="BA50">
        <f>SUMIF('Undo Transpose'!$A$2:$A$180,'aggregate ccm'!$B50,'Undo Transpose'!BA$2:BA$181)</f>
        <v>0</v>
      </c>
      <c r="BB50">
        <f>SUMIF('Undo Transpose'!$A$2:$A$180,'aggregate ccm'!$B50,'Undo Transpose'!BB$2:BB$181)</f>
        <v>0</v>
      </c>
      <c r="BC50">
        <f>SUMIF('Undo Transpose'!$A$2:$A$180,'aggregate ccm'!$B50,'Undo Transpose'!BC$2:BC$181)</f>
        <v>0</v>
      </c>
      <c r="BD50">
        <f>SUMIF('Undo Transpose'!$A$2:$A$180,'aggregate ccm'!$B50,'Undo Transpose'!BD$2:BD$181)</f>
        <v>0</v>
      </c>
      <c r="BE50">
        <f>SUMIF('Undo Transpose'!$A$2:$A$180,'aggregate ccm'!$B50,'Undo Transpose'!BE$2:BE$181)</f>
        <v>0</v>
      </c>
      <c r="BF50">
        <f>SUMIF('Undo Transpose'!$A$2:$A$180,'aggregate ccm'!$B50,'Undo Transpose'!BF$2:BF$181)</f>
        <v>0</v>
      </c>
      <c r="BG50">
        <f>SUMIF('Undo Transpose'!$A$2:$A$180,'aggregate ccm'!$B50,'Undo Transpose'!BG$2:BG$181)</f>
        <v>0</v>
      </c>
      <c r="BH50">
        <f>SUMIF('Undo Transpose'!$A$2:$A$180,'aggregate ccm'!$B50,'Undo Transpose'!BH$2:BH$181)</f>
        <v>0</v>
      </c>
      <c r="BI50">
        <f>SUMIF('Undo Transpose'!$A$2:$A$180,'aggregate ccm'!$B50,'Undo Transpose'!BI$2:BI$181)</f>
        <v>0</v>
      </c>
      <c r="BJ50">
        <f>SUMIF('Undo Transpose'!$A$2:$A$180,'aggregate ccm'!$B50,'Undo Transpose'!BJ$2:BJ$181)</f>
        <v>0</v>
      </c>
      <c r="BK50">
        <f>SUMIF('Undo Transpose'!$A$2:$A$180,'aggregate ccm'!$B50,'Undo Transpose'!BK$2:BK$181)</f>
        <v>0</v>
      </c>
      <c r="BL50">
        <f>SUMIF('Undo Transpose'!$A$2:$A$180,'aggregate ccm'!$B50,'Undo Transpose'!BL$2:BL$181)</f>
        <v>0</v>
      </c>
      <c r="BM50">
        <f>SUMIF('Undo Transpose'!$A$2:$A$180,'aggregate ccm'!$B50,'Undo Transpose'!BM$2:BM$181)</f>
        <v>0</v>
      </c>
      <c r="BN50">
        <f>SUMIF('Undo Transpose'!$A$2:$A$180,'aggregate ccm'!$B50,'Undo Transpose'!BN$2:BN$181)</f>
        <v>0</v>
      </c>
      <c r="BO50">
        <f>SUMIF('Undo Transpose'!$A$2:$A$180,'aggregate ccm'!$B50,'Undo Transpose'!BO$2:BO$181)</f>
        <v>0</v>
      </c>
      <c r="BP50">
        <f>SUMIF('Undo Transpose'!$A$2:$A$180,'aggregate ccm'!$B50,'Undo Transpose'!BP$2:BP$181)</f>
        <v>0</v>
      </c>
      <c r="BQ50">
        <f>SUMIF('Undo Transpose'!$A$2:$A$180,'aggregate ccm'!$B50,'Undo Transpose'!BQ$2:BQ$181)</f>
        <v>0</v>
      </c>
      <c r="BR50">
        <f>SUMIF('Undo Transpose'!$A$2:$A$180,'aggregate ccm'!$B50,'Undo Transpose'!BR$2:BR$181)</f>
        <v>0</v>
      </c>
      <c r="BS50">
        <f>SUMIF('Undo Transpose'!$A$2:$A$180,'aggregate ccm'!$B50,'Undo Transpose'!BS$2:BS$181)</f>
        <v>0</v>
      </c>
      <c r="BT50">
        <f>SUMIF('Undo Transpose'!$A$2:$A$180,'aggregate ccm'!$B50,'Undo Transpose'!BT$2:BT$181)</f>
        <v>0</v>
      </c>
      <c r="BU50">
        <f>SUMIF('Undo Transpose'!$A$2:$A$180,'aggregate ccm'!$B50,'Undo Transpose'!BU$2:BU$181)</f>
        <v>0</v>
      </c>
      <c r="BV50">
        <f>SUMIF('Undo Transpose'!$A$2:$A$180,'aggregate ccm'!$B50,'Undo Transpose'!BV$2:BV$181)</f>
        <v>0</v>
      </c>
      <c r="BW50">
        <f>SUMIF('Undo Transpose'!$A$2:$A$180,'aggregate ccm'!$B50,'Undo Transpose'!BW$2:BW$181)</f>
        <v>0</v>
      </c>
      <c r="BX50">
        <f>SUMIF('Undo Transpose'!$A$2:$A$180,'aggregate ccm'!$B50,'Undo Transpose'!BX$2:BX$181)</f>
        <v>0</v>
      </c>
      <c r="BY50">
        <f>SUMIF('Undo Transpose'!$A$2:$A$180,'aggregate ccm'!$B50,'Undo Transpose'!BY$2:BY$181)</f>
        <v>0</v>
      </c>
      <c r="BZ50">
        <f>SUMIF('Undo Transpose'!$A$2:$A$180,'aggregate ccm'!$B50,'Undo Transpose'!BZ$2:BZ$181)</f>
        <v>0</v>
      </c>
      <c r="CA50">
        <f>SUMIF('Undo Transpose'!$A$2:$A$180,'aggregate ccm'!$B50,'Undo Transpose'!CA$2:CA$181)</f>
        <v>0</v>
      </c>
      <c r="CB50">
        <f>SUMIF('Undo Transpose'!$A$2:$A$180,'aggregate ccm'!$B50,'Undo Transpose'!CB$2:CB$181)</f>
        <v>0</v>
      </c>
      <c r="CC50">
        <f>SUMIF('Undo Transpose'!$A$2:$A$180,'aggregate ccm'!$B50,'Undo Transpose'!CC$2:CC$181)</f>
        <v>0</v>
      </c>
      <c r="CD50">
        <f>SUMIF('Undo Transpose'!$A$2:$A$180,'aggregate ccm'!$B50,'Undo Transpose'!CD$2:CD$181)</f>
        <v>0</v>
      </c>
      <c r="CE50">
        <f>SUMIF('Undo Transpose'!$A$2:$A$180,'aggregate ccm'!$B50,'Undo Transpose'!CE$2:CE$181)</f>
        <v>0</v>
      </c>
      <c r="CF50">
        <f>SUMIF('Undo Transpose'!$A$2:$A$180,'aggregate ccm'!$B50,'Undo Transpose'!CF$2:CF$181)</f>
        <v>0</v>
      </c>
      <c r="CG50">
        <f>SUMIF('Undo Transpose'!$A$2:$A$180,'aggregate ccm'!$B50,'Undo Transpose'!CG$2:CG$181)</f>
        <v>0</v>
      </c>
      <c r="CH50">
        <f>SUMIF('Undo Transpose'!$A$2:$A$180,'aggregate ccm'!$B50,'Undo Transpose'!CH$2:CH$181)</f>
        <v>0</v>
      </c>
      <c r="CI50">
        <f>SUMIF('Undo Transpose'!$A$2:$A$180,'aggregate ccm'!$B50,'Undo Transpose'!CI$2:CI$181)</f>
        <v>0</v>
      </c>
      <c r="CJ50">
        <f>SUMIF('Undo Transpose'!$A$2:$A$180,'aggregate ccm'!$B50,'Undo Transpose'!CJ$2:CJ$181)</f>
        <v>0</v>
      </c>
      <c r="CL50" s="74">
        <f t="shared" si="0"/>
        <v>0</v>
      </c>
    </row>
    <row r="51" spans="2:90">
      <c r="B51" t="s">
        <v>663</v>
      </c>
      <c r="C51">
        <f>SUMIF('Undo Transpose'!$A$2:$A$180,'aggregate ccm'!$B51,'Undo Transpose'!C$2:C$181)</f>
        <v>32</v>
      </c>
      <c r="D51">
        <f>SUMIF('Undo Transpose'!$A$2:$A$180,'aggregate ccm'!$B51,'Undo Transpose'!D$2:D$181)</f>
        <v>287</v>
      </c>
      <c r="E51">
        <f>SUMIF('Undo Transpose'!$A$2:$A$180,'aggregate ccm'!$B51,'Undo Transpose'!E$2:E$181)</f>
        <v>24.25283256549768</v>
      </c>
      <c r="F51">
        <f>SUMIF('Undo Transpose'!$A$2:$A$180,'aggregate ccm'!$B51,'Undo Transpose'!F$2:F$181)</f>
        <v>56.139278947451402</v>
      </c>
      <c r="G51">
        <f>SUMIF('Undo Transpose'!$A$2:$A$180,'aggregate ccm'!$B51,'Undo Transpose'!G$2:G$181)</f>
        <v>12.773710687712176</v>
      </c>
      <c r="H51">
        <f>SUMIF('Undo Transpose'!$A$2:$A$180,'aggregate ccm'!$B51,'Undo Transpose'!H$2:H$181)</f>
        <v>39</v>
      </c>
      <c r="I51">
        <f>SUMIF('Undo Transpose'!$A$2:$A$180,'aggregate ccm'!$B51,'Undo Transpose'!I$2:I$181)</f>
        <v>368</v>
      </c>
      <c r="J51">
        <f>SUMIF('Undo Transpose'!$A$2:$A$180,'aggregate ccm'!$B51,'Undo Transpose'!J$2:J$181)</f>
        <v>18</v>
      </c>
      <c r="K51">
        <f>SUMIF('Undo Transpose'!$A$2:$A$180,'aggregate ccm'!$B51,'Undo Transpose'!K$2:K$181)</f>
        <v>56</v>
      </c>
      <c r="L51">
        <f>SUMIF('Undo Transpose'!$A$2:$A$180,'aggregate ccm'!$B51,'Undo Transpose'!L$2:L$181)</f>
        <v>121.83417779933876</v>
      </c>
      <c r="M51">
        <f>SUMIF('Undo Transpose'!$A$2:$A$180,'aggregate ccm'!$B51,'Undo Transpose'!M$2:M$181)</f>
        <v>6.7344767533619248</v>
      </c>
      <c r="N51">
        <f>SUMIF('Undo Transpose'!$A$2:$A$180,'aggregate ccm'!$B51,'Undo Transpose'!N$2:N$181)</f>
        <v>415.62132744064309</v>
      </c>
      <c r="O51">
        <f>SUMIF('Undo Transpose'!$A$2:$A$180,'aggregate ccm'!$B51,'Undo Transpose'!O$2:O$181)</f>
        <v>94</v>
      </c>
      <c r="P51">
        <f>SUMIF('Undo Transpose'!$A$2:$A$180,'aggregate ccm'!$B51,'Undo Transpose'!P$2:P$181)</f>
        <v>65</v>
      </c>
      <c r="Q51">
        <f>SUMIF('Undo Transpose'!$A$2:$A$180,'aggregate ccm'!$B51,'Undo Transpose'!Q$2:Q$181)</f>
        <v>36</v>
      </c>
      <c r="R51">
        <f>SUMIF('Undo Transpose'!$A$2:$A$180,'aggregate ccm'!$B51,'Undo Transpose'!R$2:R$181)</f>
        <v>4.7376002826007566</v>
      </c>
      <c r="S51">
        <f>SUMIF('Undo Transpose'!$A$2:$A$180,'aggregate ccm'!$B51,'Undo Transpose'!S$2:S$181)</f>
        <v>11.262399717399243</v>
      </c>
      <c r="T51">
        <f>SUMIF('Undo Transpose'!$A$2:$A$180,'aggregate ccm'!$B51,'Undo Transpose'!T$2:T$181)</f>
        <v>22</v>
      </c>
      <c r="U51">
        <f>SUMIF('Undo Transpose'!$A$2:$A$180,'aggregate ccm'!$B51,'Undo Transpose'!U$2:U$181)</f>
        <v>8</v>
      </c>
      <c r="V51">
        <f>SUMIF('Undo Transpose'!$A$2:$A$180,'aggregate ccm'!$B51,'Undo Transpose'!V$2:V$181)</f>
        <v>10</v>
      </c>
      <c r="W51">
        <f>SUMIF('Undo Transpose'!$A$2:$A$180,'aggregate ccm'!$B51,'Undo Transpose'!W$2:W$181)</f>
        <v>36</v>
      </c>
      <c r="X51">
        <f>SUMIF('Undo Transpose'!$A$2:$A$180,'aggregate ccm'!$B51,'Undo Transpose'!X$2:X$181)</f>
        <v>287.50270281768195</v>
      </c>
      <c r="Y51">
        <f>SUMIF('Undo Transpose'!$A$2:$A$180,'aggregate ccm'!$B51,'Undo Transpose'!Y$2:Y$181)</f>
        <v>210.49729718231805</v>
      </c>
      <c r="Z51">
        <f>SUMIF('Undo Transpose'!$A$2:$A$180,'aggregate ccm'!$B51,'Undo Transpose'!Z$2:Z$181)</f>
        <v>266</v>
      </c>
      <c r="AA51">
        <f>SUMIF('Undo Transpose'!$A$2:$A$180,'aggregate ccm'!$B51,'Undo Transpose'!AA$2:AA$181)</f>
        <v>102</v>
      </c>
      <c r="AB51">
        <f>SUMIF('Undo Transpose'!$A$2:$A$180,'aggregate ccm'!$B51,'Undo Transpose'!AB$2:AB$181)</f>
        <v>31</v>
      </c>
      <c r="AC51">
        <f>SUMIF('Undo Transpose'!$A$2:$A$180,'aggregate ccm'!$B51,'Undo Transpose'!AC$2:AC$181)</f>
        <v>26</v>
      </c>
      <c r="AD51">
        <f>SUMIF('Undo Transpose'!$A$2:$A$180,'aggregate ccm'!$B51,'Undo Transpose'!AD$2:AD$181)</f>
        <v>47</v>
      </c>
      <c r="AE51">
        <f>SUMIF('Undo Transpose'!$A$2:$A$180,'aggregate ccm'!$B51,'Undo Transpose'!AE$2:AE$181)</f>
        <v>49</v>
      </c>
      <c r="AF51">
        <f>SUMIF('Undo Transpose'!$A$2:$A$180,'aggregate ccm'!$B51,'Undo Transpose'!AF$2:AF$181)</f>
        <v>15</v>
      </c>
      <c r="AG51">
        <f>SUMIF('Undo Transpose'!$A$2:$A$180,'aggregate ccm'!$B51,'Undo Transpose'!AG$2:AG$181)</f>
        <v>56</v>
      </c>
      <c r="AH51">
        <f>SUMIF('Undo Transpose'!$A$2:$A$180,'aggregate ccm'!$B51,'Undo Transpose'!AH$2:AH$181)</f>
        <v>114</v>
      </c>
      <c r="AI51">
        <f>SUMIF('Undo Transpose'!$A$2:$A$180,'aggregate ccm'!$B51,'Undo Transpose'!AI$2:AI$181)</f>
        <v>5</v>
      </c>
      <c r="AJ51">
        <f>SUMIF('Undo Transpose'!$A$2:$A$180,'aggregate ccm'!$B51,'Undo Transpose'!AJ$2:AJ$181)</f>
        <v>63.928086170060197</v>
      </c>
      <c r="AK51">
        <f>SUMIF('Undo Transpose'!$A$2:$A$180,'aggregate ccm'!$B51,'Undo Transpose'!AK$2:AK$181)</f>
        <v>286.85370510825572</v>
      </c>
      <c r="AL51">
        <f>SUMIF('Undo Transpose'!$A$2:$A$180,'aggregate ccm'!$B51,'Undo Transpose'!AL$2:AL$181)</f>
        <v>100.21820872168412</v>
      </c>
      <c r="AM51">
        <f>SUMIF('Undo Transpose'!$A$2:$A$180,'aggregate ccm'!$B51,'Undo Transpose'!AM$2:AM$181)</f>
        <v>37</v>
      </c>
      <c r="AN51">
        <f>SUMIF('Undo Transpose'!$A$2:$A$180,'aggregate ccm'!$B51,'Undo Transpose'!AN$2:AN$181)</f>
        <v>18.909506814291472</v>
      </c>
      <c r="AO51">
        <f>SUMIF('Undo Transpose'!$A$2:$A$180,'aggregate ccm'!$B51,'Undo Transpose'!AO$2:AO$181)</f>
        <v>33.378672559356893</v>
      </c>
      <c r="AP51">
        <f>SUMIF('Undo Transpose'!$A$2:$A$180,'aggregate ccm'!$B51,'Undo Transpose'!AP$2:AP$181)</f>
        <v>2</v>
      </c>
      <c r="AQ51">
        <f>SUMIF('Undo Transpose'!$A$2:$A$180,'aggregate ccm'!$B51,'Undo Transpose'!AQ$2:AQ$181)</f>
        <v>6</v>
      </c>
      <c r="AR51">
        <f>SUMIF('Undo Transpose'!$A$2:$A$180,'aggregate ccm'!$B51,'Undo Transpose'!AR$2:AR$181)</f>
        <v>2</v>
      </c>
      <c r="AS51">
        <f>SUMIF('Undo Transpose'!$A$2:$A$180,'aggregate ccm'!$B51,'Undo Transpose'!AS$2:AS$181)</f>
        <v>67</v>
      </c>
      <c r="AT51">
        <f>SUMIF('Undo Transpose'!$A$2:$A$180,'aggregate ccm'!$B51,'Undo Transpose'!AT$2:AT$181)</f>
        <v>23</v>
      </c>
      <c r="AU51">
        <f>SUMIF('Undo Transpose'!$A$2:$A$180,'aggregate ccm'!$B51,'Undo Transpose'!AU$2:AU$181)</f>
        <v>130</v>
      </c>
      <c r="AV51">
        <f>SUMIF('Undo Transpose'!$A$2:$A$180,'aggregate ccm'!$B51,'Undo Transpose'!AV$2:AV$181)</f>
        <v>8</v>
      </c>
      <c r="AW51">
        <f>SUMIF('Undo Transpose'!$A$2:$A$180,'aggregate ccm'!$B51,'Undo Transpose'!AW$2:AW$181)</f>
        <v>49</v>
      </c>
      <c r="AX51">
        <f>SUMIF('Undo Transpose'!$A$2:$A$180,'aggregate ccm'!$B51,'Undo Transpose'!AX$2:AX$181)</f>
        <v>18</v>
      </c>
      <c r="AY51">
        <f>SUMIF('Undo Transpose'!$A$2:$A$180,'aggregate ccm'!$B51,'Undo Transpose'!AY$2:AY$181)</f>
        <v>15</v>
      </c>
      <c r="AZ51">
        <f>SUMIF('Undo Transpose'!$A$2:$A$180,'aggregate ccm'!$B51,'Undo Transpose'!AZ$2:AZ$181)</f>
        <v>134</v>
      </c>
      <c r="BA51">
        <f>SUMIF('Undo Transpose'!$A$2:$A$180,'aggregate ccm'!$B51,'Undo Transpose'!BA$2:BA$181)</f>
        <v>32</v>
      </c>
      <c r="BB51">
        <f>SUMIF('Undo Transpose'!$A$2:$A$180,'aggregate ccm'!$B51,'Undo Transpose'!BB$2:BB$181)</f>
        <v>114</v>
      </c>
      <c r="BC51">
        <f>SUMIF('Undo Transpose'!$A$2:$A$180,'aggregate ccm'!$B51,'Undo Transpose'!BC$2:BC$181)</f>
        <v>202</v>
      </c>
      <c r="BD51">
        <f>SUMIF('Undo Transpose'!$A$2:$A$180,'aggregate ccm'!$B51,'Undo Transpose'!BD$2:BD$181)</f>
        <v>186</v>
      </c>
      <c r="BE51">
        <f>SUMIF('Undo Transpose'!$A$2:$A$180,'aggregate ccm'!$B51,'Undo Transpose'!BE$2:BE$181)</f>
        <v>92</v>
      </c>
      <c r="BF51">
        <f>SUMIF('Undo Transpose'!$A$2:$A$180,'aggregate ccm'!$B51,'Undo Transpose'!BF$2:BF$181)</f>
        <v>147</v>
      </c>
      <c r="BG51">
        <f>SUMIF('Undo Transpose'!$A$2:$A$180,'aggregate ccm'!$B51,'Undo Transpose'!BG$2:BG$181)</f>
        <v>67</v>
      </c>
      <c r="BH51">
        <f>SUMIF('Undo Transpose'!$A$2:$A$180,'aggregate ccm'!$B51,'Undo Transpose'!BH$2:BH$181)</f>
        <v>109</v>
      </c>
      <c r="BI51">
        <f>SUMIF('Undo Transpose'!$A$2:$A$180,'aggregate ccm'!$B51,'Undo Transpose'!BI$2:BI$181)</f>
        <v>75</v>
      </c>
      <c r="BJ51">
        <f>SUMIF('Undo Transpose'!$A$2:$A$180,'aggregate ccm'!$B51,'Undo Transpose'!BJ$2:BJ$181)</f>
        <v>11</v>
      </c>
      <c r="BK51">
        <f>SUMIF('Undo Transpose'!$A$2:$A$180,'aggregate ccm'!$B51,'Undo Transpose'!BK$2:BK$181)</f>
        <v>10</v>
      </c>
      <c r="BL51">
        <f>SUMIF('Undo Transpose'!$A$2:$A$180,'aggregate ccm'!$B51,'Undo Transpose'!BL$2:BL$181)</f>
        <v>41</v>
      </c>
      <c r="BM51">
        <f>SUMIF('Undo Transpose'!$A$2:$A$180,'aggregate ccm'!$B51,'Undo Transpose'!BM$2:BM$181)</f>
        <v>7</v>
      </c>
      <c r="BN51">
        <f>SUMIF('Undo Transpose'!$A$2:$A$180,'aggregate ccm'!$B51,'Undo Transpose'!BN$2:BN$181)</f>
        <v>8</v>
      </c>
      <c r="BO51">
        <f>SUMIF('Undo Transpose'!$A$2:$A$180,'aggregate ccm'!$B51,'Undo Transpose'!BO$2:BO$181)</f>
        <v>2</v>
      </c>
      <c r="BP51">
        <f>SUMIF('Undo Transpose'!$A$2:$A$180,'aggregate ccm'!$B51,'Undo Transpose'!BP$2:BP$181)</f>
        <v>12</v>
      </c>
      <c r="BQ51">
        <f>SUMIF('Undo Transpose'!$A$2:$A$180,'aggregate ccm'!$B51,'Undo Transpose'!BQ$2:BQ$181)</f>
        <v>21</v>
      </c>
      <c r="BR51">
        <f>SUMIF('Undo Transpose'!$A$2:$A$180,'aggregate ccm'!$B51,'Undo Transpose'!BR$2:BR$181)</f>
        <v>18</v>
      </c>
      <c r="BS51">
        <f>SUMIF('Undo Transpose'!$A$2:$A$180,'aggregate ccm'!$B51,'Undo Transpose'!BS$2:BS$181)</f>
        <v>122</v>
      </c>
      <c r="BT51">
        <f>SUMIF('Undo Transpose'!$A$2:$A$180,'aggregate ccm'!$B51,'Undo Transpose'!BT$2:BT$181)</f>
        <v>43.391643524513917</v>
      </c>
      <c r="BU51">
        <f>SUMIF('Undo Transpose'!$A$2:$A$180,'aggregate ccm'!$B51,'Undo Transpose'!BU$2:BU$181)</f>
        <v>8.6083564754860848</v>
      </c>
      <c r="BV51">
        <f>SUMIF('Undo Transpose'!$A$2:$A$180,'aggregate ccm'!$B51,'Undo Transpose'!BV$2:BV$181)</f>
        <v>102.95494857475535</v>
      </c>
      <c r="BW51">
        <f>SUMIF('Undo Transpose'!$A$2:$A$180,'aggregate ccm'!$B51,'Undo Transpose'!BW$2:BW$181)</f>
        <v>12.509192793374872</v>
      </c>
      <c r="BX51">
        <f>SUMIF('Undo Transpose'!$A$2:$A$180,'aggregate ccm'!$B51,'Undo Transpose'!BX$2:BX$181)</f>
        <v>415.53585863186981</v>
      </c>
      <c r="BY51">
        <f>SUMIF('Undo Transpose'!$A$2:$A$180,'aggregate ccm'!$B51,'Undo Transpose'!BY$2:BY$181)</f>
        <v>46.21500215051033</v>
      </c>
      <c r="BZ51">
        <f>SUMIF('Undo Transpose'!$A$2:$A$180,'aggregate ccm'!$B51,'Undo Transpose'!BZ$2:BZ$181)</f>
        <v>26.141014281836284</v>
      </c>
      <c r="CA51">
        <f>SUMIF('Undo Transpose'!$A$2:$A$180,'aggregate ccm'!$B51,'Undo Transpose'!CA$2:CA$181)</f>
        <v>53</v>
      </c>
      <c r="CB51">
        <f>SUMIF('Undo Transpose'!$A$2:$A$180,'aggregate ccm'!$B51,'Undo Transpose'!CB$2:CB$181)</f>
        <v>359</v>
      </c>
      <c r="CC51">
        <f>SUMIF('Undo Transpose'!$A$2:$A$180,'aggregate ccm'!$B51,'Undo Transpose'!CC$2:CC$181)</f>
        <v>46</v>
      </c>
      <c r="CD51">
        <f>SUMIF('Undo Transpose'!$A$2:$A$180,'aggregate ccm'!$B51,'Undo Transpose'!CD$2:CD$181)</f>
        <v>9.5587906635130526</v>
      </c>
      <c r="CE51">
        <f>SUMIF('Undo Transpose'!$A$2:$A$180,'aggregate ccm'!$B51,'Undo Transpose'!CE$2:CE$181)</f>
        <v>98.81764718813794</v>
      </c>
      <c r="CF51">
        <f>SUMIF('Undo Transpose'!$A$2:$A$180,'aggregate ccm'!$B51,'Undo Transpose'!CF$2:CF$181)</f>
        <v>9.3467461724572569</v>
      </c>
      <c r="CG51">
        <f>SUMIF('Undo Transpose'!$A$2:$A$180,'aggregate ccm'!$B51,'Undo Transpose'!CG$2:CG$181)</f>
        <v>47.623562148349009</v>
      </c>
      <c r="CH51">
        <f>SUMIF('Undo Transpose'!$A$2:$A$180,'aggregate ccm'!$B51,'Undo Transpose'!CH$2:CH$181)</f>
        <v>14.653253827542743</v>
      </c>
      <c r="CI51">
        <f>SUMIF('Undo Transpose'!$A$2:$A$180,'aggregate ccm'!$B51,'Undo Transpose'!CI$2:CI$181)</f>
        <v>477</v>
      </c>
      <c r="CJ51">
        <f>SUMIF('Undo Transpose'!$A$2:$A$180,'aggregate ccm'!$B51,'Undo Transpose'!CJ$2:CJ$181)</f>
        <v>58</v>
      </c>
      <c r="CL51" s="74">
        <f t="shared" si="0"/>
        <v>7032</v>
      </c>
    </row>
    <row r="52" spans="2:90">
      <c r="B52" t="s">
        <v>650</v>
      </c>
      <c r="C52">
        <f>SUMIF('Undo Transpose'!$A$2:$A$180,'aggregate ccm'!$B52,'Undo Transpose'!C$2:C$181)</f>
        <v>102</v>
      </c>
      <c r="D52">
        <f>SUMIF('Undo Transpose'!$A$2:$A$180,'aggregate ccm'!$B52,'Undo Transpose'!D$2:D$181)</f>
        <v>430</v>
      </c>
      <c r="E52">
        <f>SUMIF('Undo Transpose'!$A$2:$A$180,'aggregate ccm'!$B52,'Undo Transpose'!E$2:E$181)</f>
        <v>26.569982173666251</v>
      </c>
      <c r="F52">
        <f>SUMIF('Undo Transpose'!$A$2:$A$180,'aggregate ccm'!$B52,'Undo Transpose'!F$2:F$181)</f>
        <v>22.394624069819365</v>
      </c>
      <c r="G52">
        <f>SUMIF('Undo Transpose'!$A$2:$A$180,'aggregate ccm'!$B52,'Undo Transpose'!G$2:G$181)</f>
        <v>13.994128906283404</v>
      </c>
      <c r="H52">
        <f>SUMIF('Undo Transpose'!$A$2:$A$180,'aggregate ccm'!$B52,'Undo Transpose'!H$2:H$181)</f>
        <v>9</v>
      </c>
      <c r="I52">
        <f>SUMIF('Undo Transpose'!$A$2:$A$180,'aggregate ccm'!$B52,'Undo Transpose'!I$2:I$181)</f>
        <v>16</v>
      </c>
      <c r="J52">
        <f>SUMIF('Undo Transpose'!$A$2:$A$180,'aggregate ccm'!$B52,'Undo Transpose'!J$2:J$181)</f>
        <v>4</v>
      </c>
      <c r="K52">
        <f>SUMIF('Undo Transpose'!$A$2:$A$180,'aggregate ccm'!$B52,'Undo Transpose'!K$2:K$181)</f>
        <v>19</v>
      </c>
      <c r="L52">
        <f>SUMIF('Undo Transpose'!$A$2:$A$180,'aggregate ccm'!$B52,'Undo Transpose'!L$2:L$181)</f>
        <v>166.04126485023096</v>
      </c>
      <c r="M52">
        <f>SUMIF('Undo Transpose'!$A$2:$A$180,'aggregate ccm'!$B52,'Undo Transpose'!M$2:M$181)</f>
        <v>0.89334895707862261</v>
      </c>
      <c r="N52">
        <f>SUMIF('Undo Transpose'!$A$2:$A$180,'aggregate ccm'!$B52,'Undo Transpose'!N$2:N$181)</f>
        <v>22.454691085214961</v>
      </c>
      <c r="O52">
        <f>SUMIF('Undo Transpose'!$A$2:$A$180,'aggregate ccm'!$B52,'Undo Transpose'!O$2:O$181)</f>
        <v>8</v>
      </c>
      <c r="P52">
        <f>SUMIF('Undo Transpose'!$A$2:$A$180,'aggregate ccm'!$B52,'Undo Transpose'!P$2:P$181)</f>
        <v>7</v>
      </c>
      <c r="Q52">
        <f>SUMIF('Undo Transpose'!$A$2:$A$180,'aggregate ccm'!$B52,'Undo Transpose'!Q$2:Q$181)</f>
        <v>8</v>
      </c>
      <c r="R52">
        <f>SUMIF('Undo Transpose'!$A$2:$A$180,'aggregate ccm'!$B52,'Undo Transpose'!R$2:R$181)</f>
        <v>2.3688001413003783</v>
      </c>
      <c r="S52">
        <f>SUMIF('Undo Transpose'!$A$2:$A$180,'aggregate ccm'!$B52,'Undo Transpose'!S$2:S$181)</f>
        <v>5.6311998586996221</v>
      </c>
      <c r="T52">
        <f>SUMIF('Undo Transpose'!$A$2:$A$180,'aggregate ccm'!$B52,'Undo Transpose'!T$2:T$181)</f>
        <v>10</v>
      </c>
      <c r="U52">
        <f>SUMIF('Undo Transpose'!$A$2:$A$180,'aggregate ccm'!$B52,'Undo Transpose'!U$2:U$181)</f>
        <v>4</v>
      </c>
      <c r="V52">
        <f>SUMIF('Undo Transpose'!$A$2:$A$180,'aggregate ccm'!$B52,'Undo Transpose'!V$2:V$181)</f>
        <v>9</v>
      </c>
      <c r="W52">
        <f>SUMIF('Undo Transpose'!$A$2:$A$180,'aggregate ccm'!$B52,'Undo Transpose'!W$2:W$181)</f>
        <v>15</v>
      </c>
      <c r="X52">
        <f>SUMIF('Undo Transpose'!$A$2:$A$180,'aggregate ccm'!$B52,'Undo Transpose'!X$2:X$181)</f>
        <v>89.483772965342766</v>
      </c>
      <c r="Y52">
        <f>SUMIF('Undo Transpose'!$A$2:$A$180,'aggregate ccm'!$B52,'Undo Transpose'!Y$2:Y$181)</f>
        <v>65.51622703465722</v>
      </c>
      <c r="Z52">
        <f>SUMIF('Undo Transpose'!$A$2:$A$180,'aggregate ccm'!$B52,'Undo Transpose'!Z$2:Z$181)</f>
        <v>24</v>
      </c>
      <c r="AA52">
        <f>SUMIF('Undo Transpose'!$A$2:$A$180,'aggregate ccm'!$B52,'Undo Transpose'!AA$2:AA$181)</f>
        <v>6</v>
      </c>
      <c r="AB52">
        <f>SUMIF('Undo Transpose'!$A$2:$A$180,'aggregate ccm'!$B52,'Undo Transpose'!AB$2:AB$181)</f>
        <v>2</v>
      </c>
      <c r="AC52">
        <f>SUMIF('Undo Transpose'!$A$2:$A$180,'aggregate ccm'!$B52,'Undo Transpose'!AC$2:AC$181)</f>
        <v>422</v>
      </c>
      <c r="AD52">
        <f>SUMIF('Undo Transpose'!$A$2:$A$180,'aggregate ccm'!$B52,'Undo Transpose'!AD$2:AD$181)</f>
        <v>13</v>
      </c>
      <c r="AE52">
        <f>SUMIF('Undo Transpose'!$A$2:$A$180,'aggregate ccm'!$B52,'Undo Transpose'!AE$2:AE$181)</f>
        <v>266</v>
      </c>
      <c r="AF52">
        <f>SUMIF('Undo Transpose'!$A$2:$A$180,'aggregate ccm'!$B52,'Undo Transpose'!AF$2:AF$181)</f>
        <v>271</v>
      </c>
      <c r="AG52">
        <f>SUMIF('Undo Transpose'!$A$2:$A$180,'aggregate ccm'!$B52,'Undo Transpose'!AG$2:AG$181)</f>
        <v>169</v>
      </c>
      <c r="AH52">
        <f>SUMIF('Undo Transpose'!$A$2:$A$180,'aggregate ccm'!$B52,'Undo Transpose'!AH$2:AH$181)</f>
        <v>137</v>
      </c>
      <c r="AI52">
        <f>SUMIF('Undo Transpose'!$A$2:$A$180,'aggregate ccm'!$B52,'Undo Transpose'!AI$2:AI$181)</f>
        <v>194</v>
      </c>
      <c r="AJ52">
        <f>SUMIF('Undo Transpose'!$A$2:$A$180,'aggregate ccm'!$B52,'Undo Transpose'!AJ$2:AJ$181)</f>
        <v>8.7883400056402046</v>
      </c>
      <c r="AK52">
        <f>SUMIF('Undo Transpose'!$A$2:$A$180,'aggregate ccm'!$B52,'Undo Transpose'!AK$2:AK$181)</f>
        <v>39.434433961667082</v>
      </c>
      <c r="AL52">
        <f>SUMIF('Undo Transpose'!$A$2:$A$180,'aggregate ccm'!$B52,'Undo Transpose'!AL$2:AL$181)</f>
        <v>13.777226032692717</v>
      </c>
      <c r="AM52">
        <f>SUMIF('Undo Transpose'!$A$2:$A$180,'aggregate ccm'!$B52,'Undo Transpose'!AM$2:AM$181)</f>
        <v>9</v>
      </c>
      <c r="AN52">
        <f>SUMIF('Undo Transpose'!$A$2:$A$180,'aggregate ccm'!$B52,'Undo Transpose'!AN$2:AN$181)</f>
        <v>2.5084039651611141</v>
      </c>
      <c r="AO52">
        <f>SUMIF('Undo Transpose'!$A$2:$A$180,'aggregate ccm'!$B52,'Undo Transpose'!AO$2:AO$181)</f>
        <v>1.5453089147850412</v>
      </c>
      <c r="AP52">
        <f>SUMIF('Undo Transpose'!$A$2:$A$180,'aggregate ccm'!$B52,'Undo Transpose'!AP$2:AP$181)</f>
        <v>34</v>
      </c>
      <c r="AQ52">
        <f>SUMIF('Undo Transpose'!$A$2:$A$180,'aggregate ccm'!$B52,'Undo Transpose'!AQ$2:AQ$181)</f>
        <v>31</v>
      </c>
      <c r="AR52">
        <f>SUMIF('Undo Transpose'!$A$2:$A$180,'aggregate ccm'!$B52,'Undo Transpose'!AR$2:AR$181)</f>
        <v>12</v>
      </c>
      <c r="AS52">
        <f>SUMIF('Undo Transpose'!$A$2:$A$180,'aggregate ccm'!$B52,'Undo Transpose'!AS$2:AS$181)</f>
        <v>120</v>
      </c>
      <c r="AT52">
        <f>SUMIF('Undo Transpose'!$A$2:$A$180,'aggregate ccm'!$B52,'Undo Transpose'!AT$2:AT$181)</f>
        <v>8</v>
      </c>
      <c r="AU52">
        <f>SUMIF('Undo Transpose'!$A$2:$A$180,'aggregate ccm'!$B52,'Undo Transpose'!AU$2:AU$181)</f>
        <v>31</v>
      </c>
      <c r="AV52">
        <f>SUMIF('Undo Transpose'!$A$2:$A$180,'aggregate ccm'!$B52,'Undo Transpose'!AV$2:AV$181)</f>
        <v>46</v>
      </c>
      <c r="AW52">
        <f>SUMIF('Undo Transpose'!$A$2:$A$180,'aggregate ccm'!$B52,'Undo Transpose'!AW$2:AW$181)</f>
        <v>114</v>
      </c>
      <c r="AX52">
        <f>SUMIF('Undo Transpose'!$A$2:$A$180,'aggregate ccm'!$B52,'Undo Transpose'!AX$2:AX$181)</f>
        <v>70</v>
      </c>
      <c r="AY52">
        <f>SUMIF('Undo Transpose'!$A$2:$A$180,'aggregate ccm'!$B52,'Undo Transpose'!AY$2:AY$181)</f>
        <v>179</v>
      </c>
      <c r="AZ52">
        <f>SUMIF('Undo Transpose'!$A$2:$A$180,'aggregate ccm'!$B52,'Undo Transpose'!AZ$2:AZ$181)</f>
        <v>29</v>
      </c>
      <c r="BA52">
        <f>SUMIF('Undo Transpose'!$A$2:$A$180,'aggregate ccm'!$B52,'Undo Transpose'!BA$2:BA$181)</f>
        <v>9</v>
      </c>
      <c r="BB52">
        <f>SUMIF('Undo Transpose'!$A$2:$A$180,'aggregate ccm'!$B52,'Undo Transpose'!BB$2:BB$181)</f>
        <v>6</v>
      </c>
      <c r="BC52">
        <f>SUMIF('Undo Transpose'!$A$2:$A$180,'aggregate ccm'!$B52,'Undo Transpose'!BC$2:BC$181)</f>
        <v>7</v>
      </c>
      <c r="BD52">
        <f>SUMIF('Undo Transpose'!$A$2:$A$180,'aggregate ccm'!$B52,'Undo Transpose'!BD$2:BD$181)</f>
        <v>16</v>
      </c>
      <c r="BE52">
        <f>SUMIF('Undo Transpose'!$A$2:$A$180,'aggregate ccm'!$B52,'Undo Transpose'!BE$2:BE$181)</f>
        <v>11</v>
      </c>
      <c r="BF52">
        <f>SUMIF('Undo Transpose'!$A$2:$A$180,'aggregate ccm'!$B52,'Undo Transpose'!BF$2:BF$181)</f>
        <v>284</v>
      </c>
      <c r="BG52">
        <f>SUMIF('Undo Transpose'!$A$2:$A$180,'aggregate ccm'!$B52,'Undo Transpose'!BG$2:BG$181)</f>
        <v>11</v>
      </c>
      <c r="BH52">
        <f>SUMIF('Undo Transpose'!$A$2:$A$180,'aggregate ccm'!$B52,'Undo Transpose'!BH$2:BH$181)</f>
        <v>12</v>
      </c>
      <c r="BI52">
        <f>SUMIF('Undo Transpose'!$A$2:$A$180,'aggregate ccm'!$B52,'Undo Transpose'!BI$2:BI$181)</f>
        <v>77</v>
      </c>
      <c r="BJ52">
        <f>SUMIF('Undo Transpose'!$A$2:$A$180,'aggregate ccm'!$B52,'Undo Transpose'!BJ$2:BJ$181)</f>
        <v>13</v>
      </c>
      <c r="BK52">
        <f>SUMIF('Undo Transpose'!$A$2:$A$180,'aggregate ccm'!$B52,'Undo Transpose'!BK$2:BK$181)</f>
        <v>30</v>
      </c>
      <c r="BL52">
        <f>SUMIF('Undo Transpose'!$A$2:$A$180,'aggregate ccm'!$B52,'Undo Transpose'!BL$2:BL$181)</f>
        <v>30</v>
      </c>
      <c r="BM52">
        <f>SUMIF('Undo Transpose'!$A$2:$A$180,'aggregate ccm'!$B52,'Undo Transpose'!BM$2:BM$181)</f>
        <v>20</v>
      </c>
      <c r="BN52">
        <f>SUMIF('Undo Transpose'!$A$2:$A$180,'aggregate ccm'!$B52,'Undo Transpose'!BN$2:BN$181)</f>
        <v>22</v>
      </c>
      <c r="BO52">
        <f>SUMIF('Undo Transpose'!$A$2:$A$180,'aggregate ccm'!$B52,'Undo Transpose'!BO$2:BO$181)</f>
        <v>12</v>
      </c>
      <c r="BP52">
        <f>SUMIF('Undo Transpose'!$A$2:$A$180,'aggregate ccm'!$B52,'Undo Transpose'!BP$2:BP$181)</f>
        <v>15</v>
      </c>
      <c r="BQ52">
        <f>SUMIF('Undo Transpose'!$A$2:$A$180,'aggregate ccm'!$B52,'Undo Transpose'!BQ$2:BQ$181)</f>
        <v>10</v>
      </c>
      <c r="BR52">
        <f>SUMIF('Undo Transpose'!$A$2:$A$180,'aggregate ccm'!$B52,'Undo Transpose'!BR$2:BR$181)</f>
        <v>10</v>
      </c>
      <c r="BS52">
        <f>SUMIF('Undo Transpose'!$A$2:$A$180,'aggregate ccm'!$B52,'Undo Transpose'!BS$2:BS$181)</f>
        <v>10</v>
      </c>
      <c r="BT52">
        <f>SUMIF('Undo Transpose'!$A$2:$A$180,'aggregate ccm'!$B52,'Undo Transpose'!BT$2:BT$181)</f>
        <v>947.48481917495235</v>
      </c>
      <c r="BU52">
        <f>SUMIF('Undo Transpose'!$A$2:$A$180,'aggregate ccm'!$B52,'Undo Transpose'!BU$2:BU$181)</f>
        <v>28.515180825047658</v>
      </c>
      <c r="BV52">
        <f>SUMIF('Undo Transpose'!$A$2:$A$180,'aggregate ccm'!$B52,'Undo Transpose'!BV$2:BV$181)</f>
        <v>525.63251522817654</v>
      </c>
      <c r="BW52">
        <f>SUMIF('Undo Transpose'!$A$2:$A$180,'aggregate ccm'!$B52,'Undo Transpose'!BW$2:BW$181)</f>
        <v>63.865200871637064</v>
      </c>
      <c r="BX52">
        <f>SUMIF('Undo Transpose'!$A$2:$A$180,'aggregate ccm'!$B52,'Undo Transpose'!BX$2:BX$181)</f>
        <v>2121.5022839001863</v>
      </c>
      <c r="BY52">
        <f>SUMIF('Undo Transpose'!$A$2:$A$180,'aggregate ccm'!$B52,'Undo Transpose'!BY$2:BY$181)</f>
        <v>6.1305615097615735</v>
      </c>
      <c r="BZ52">
        <f>SUMIF('Undo Transpose'!$A$2:$A$180,'aggregate ccm'!$B52,'Undo Transpose'!BZ$2:BZ$181)</f>
        <v>3.4676855679986907</v>
      </c>
      <c r="CA52">
        <f>SUMIF('Undo Transpose'!$A$2:$A$180,'aggregate ccm'!$B52,'Undo Transpose'!CA$2:CA$181)</f>
        <v>10</v>
      </c>
      <c r="CB52">
        <f>SUMIF('Undo Transpose'!$A$2:$A$180,'aggregate ccm'!$B52,'Undo Transpose'!CB$2:CB$181)</f>
        <v>148</v>
      </c>
      <c r="CC52">
        <f>SUMIF('Undo Transpose'!$A$2:$A$180,'aggregate ccm'!$B52,'Undo Transpose'!CC$2:CC$181)</f>
        <v>13</v>
      </c>
      <c r="CD52">
        <f>SUMIF('Undo Transpose'!$A$2:$A$180,'aggregate ccm'!$B52,'Undo Transpose'!CD$2:CD$181)</f>
        <v>1.7764124241926911</v>
      </c>
      <c r="CE52">
        <f>SUMIF('Undo Transpose'!$A$2:$A$180,'aggregate ccm'!$B52,'Undo Transpose'!CE$2:CE$181)</f>
        <v>17.373191070361916</v>
      </c>
      <c r="CF52">
        <f>SUMIF('Undo Transpose'!$A$2:$A$180,'aggregate ccm'!$B52,'Undo Transpose'!CF$2:CF$181)</f>
        <v>1.5577910287428762</v>
      </c>
      <c r="CG52">
        <f>SUMIF('Undo Transpose'!$A$2:$A$180,'aggregate ccm'!$B52,'Undo Transpose'!CG$2:CG$181)</f>
        <v>8.8503965054453921</v>
      </c>
      <c r="CH52">
        <f>SUMIF('Undo Transpose'!$A$2:$A$180,'aggregate ccm'!$B52,'Undo Transpose'!CH$2:CH$181)</f>
        <v>2.442208971257124</v>
      </c>
      <c r="CI52">
        <f>SUMIF('Undo Transpose'!$A$2:$A$180,'aggregate ccm'!$B52,'Undo Transpose'!CI$2:CI$181)</f>
        <v>420</v>
      </c>
      <c r="CJ52">
        <f>SUMIF('Undo Transpose'!$A$2:$A$180,'aggregate ccm'!$B52,'Undo Transpose'!CJ$2:CJ$181)</f>
        <v>10</v>
      </c>
      <c r="CL52" s="74">
        <f t="shared" si="0"/>
        <v>8244</v>
      </c>
    </row>
    <row r="53" spans="2:90">
      <c r="B53" t="s">
        <v>685</v>
      </c>
      <c r="C53">
        <f>SUMIF('Undo Transpose'!$A$2:$A$180,'aggregate ccm'!$B53,'Undo Transpose'!C$2:C$181)</f>
        <v>0</v>
      </c>
      <c r="D53">
        <f>SUMIF('Undo Transpose'!$A$2:$A$180,'aggregate ccm'!$B53,'Undo Transpose'!D$2:D$181)</f>
        <v>0</v>
      </c>
      <c r="E53">
        <f>SUMIF('Undo Transpose'!$A$2:$A$180,'aggregate ccm'!$B53,'Undo Transpose'!E$2:E$181)</f>
        <v>0</v>
      </c>
      <c r="F53">
        <f>SUMIF('Undo Transpose'!$A$2:$A$180,'aggregate ccm'!$B53,'Undo Transpose'!F$2:F$181)</f>
        <v>0</v>
      </c>
      <c r="G53">
        <f>SUMIF('Undo Transpose'!$A$2:$A$180,'aggregate ccm'!$B53,'Undo Transpose'!G$2:G$181)</f>
        <v>0</v>
      </c>
      <c r="H53">
        <f>SUMIF('Undo Transpose'!$A$2:$A$180,'aggregate ccm'!$B53,'Undo Transpose'!H$2:H$181)</f>
        <v>0</v>
      </c>
      <c r="I53">
        <f>SUMIF('Undo Transpose'!$A$2:$A$180,'aggregate ccm'!$B53,'Undo Transpose'!I$2:I$181)</f>
        <v>0</v>
      </c>
      <c r="J53">
        <f>SUMIF('Undo Transpose'!$A$2:$A$180,'aggregate ccm'!$B53,'Undo Transpose'!J$2:J$181)</f>
        <v>0</v>
      </c>
      <c r="K53">
        <f>SUMIF('Undo Transpose'!$A$2:$A$180,'aggregate ccm'!$B53,'Undo Transpose'!K$2:K$181)</f>
        <v>0</v>
      </c>
      <c r="L53">
        <f>SUMIF('Undo Transpose'!$A$2:$A$180,'aggregate ccm'!$B53,'Undo Transpose'!L$2:L$181)</f>
        <v>0</v>
      </c>
      <c r="M53">
        <f>SUMIF('Undo Transpose'!$A$2:$A$180,'aggregate ccm'!$B53,'Undo Transpose'!M$2:M$181)</f>
        <v>0</v>
      </c>
      <c r="N53">
        <f>SUMIF('Undo Transpose'!$A$2:$A$180,'aggregate ccm'!$B53,'Undo Transpose'!N$2:N$181)</f>
        <v>0</v>
      </c>
      <c r="O53">
        <f>SUMIF('Undo Transpose'!$A$2:$A$180,'aggregate ccm'!$B53,'Undo Transpose'!O$2:O$181)</f>
        <v>0</v>
      </c>
      <c r="P53">
        <f>SUMIF('Undo Transpose'!$A$2:$A$180,'aggregate ccm'!$B53,'Undo Transpose'!P$2:P$181)</f>
        <v>0</v>
      </c>
      <c r="Q53">
        <f>SUMIF('Undo Transpose'!$A$2:$A$180,'aggregate ccm'!$B53,'Undo Transpose'!Q$2:Q$181)</f>
        <v>0</v>
      </c>
      <c r="R53">
        <f>SUMIF('Undo Transpose'!$A$2:$A$180,'aggregate ccm'!$B53,'Undo Transpose'!R$2:R$181)</f>
        <v>0</v>
      </c>
      <c r="S53">
        <f>SUMIF('Undo Transpose'!$A$2:$A$180,'aggregate ccm'!$B53,'Undo Transpose'!S$2:S$181)</f>
        <v>0</v>
      </c>
      <c r="T53">
        <f>SUMIF('Undo Transpose'!$A$2:$A$180,'aggregate ccm'!$B53,'Undo Transpose'!T$2:T$181)</f>
        <v>0</v>
      </c>
      <c r="U53">
        <f>SUMIF('Undo Transpose'!$A$2:$A$180,'aggregate ccm'!$B53,'Undo Transpose'!U$2:U$181)</f>
        <v>0</v>
      </c>
      <c r="V53">
        <f>SUMIF('Undo Transpose'!$A$2:$A$180,'aggregate ccm'!$B53,'Undo Transpose'!V$2:V$181)</f>
        <v>0</v>
      </c>
      <c r="W53">
        <f>SUMIF('Undo Transpose'!$A$2:$A$180,'aggregate ccm'!$B53,'Undo Transpose'!W$2:W$181)</f>
        <v>0</v>
      </c>
      <c r="X53">
        <f>SUMIF('Undo Transpose'!$A$2:$A$180,'aggregate ccm'!$B53,'Undo Transpose'!X$2:X$181)</f>
        <v>0</v>
      </c>
      <c r="Y53">
        <f>SUMIF('Undo Transpose'!$A$2:$A$180,'aggregate ccm'!$B53,'Undo Transpose'!Y$2:Y$181)</f>
        <v>0</v>
      </c>
      <c r="Z53">
        <f>SUMIF('Undo Transpose'!$A$2:$A$180,'aggregate ccm'!$B53,'Undo Transpose'!Z$2:Z$181)</f>
        <v>0</v>
      </c>
      <c r="AA53">
        <f>SUMIF('Undo Transpose'!$A$2:$A$180,'aggregate ccm'!$B53,'Undo Transpose'!AA$2:AA$181)</f>
        <v>0</v>
      </c>
      <c r="AB53">
        <f>SUMIF('Undo Transpose'!$A$2:$A$180,'aggregate ccm'!$B53,'Undo Transpose'!AB$2:AB$181)</f>
        <v>0</v>
      </c>
      <c r="AC53">
        <f>SUMIF('Undo Transpose'!$A$2:$A$180,'aggregate ccm'!$B53,'Undo Transpose'!AC$2:AC$181)</f>
        <v>0</v>
      </c>
      <c r="AD53">
        <f>SUMIF('Undo Transpose'!$A$2:$A$180,'aggregate ccm'!$B53,'Undo Transpose'!AD$2:AD$181)</f>
        <v>0</v>
      </c>
      <c r="AE53">
        <f>SUMIF('Undo Transpose'!$A$2:$A$180,'aggregate ccm'!$B53,'Undo Transpose'!AE$2:AE$181)</f>
        <v>0</v>
      </c>
      <c r="AF53">
        <f>SUMIF('Undo Transpose'!$A$2:$A$180,'aggregate ccm'!$B53,'Undo Transpose'!AF$2:AF$181)</f>
        <v>0</v>
      </c>
      <c r="AG53">
        <f>SUMIF('Undo Transpose'!$A$2:$A$180,'aggregate ccm'!$B53,'Undo Transpose'!AG$2:AG$181)</f>
        <v>0</v>
      </c>
      <c r="AH53">
        <f>SUMIF('Undo Transpose'!$A$2:$A$180,'aggregate ccm'!$B53,'Undo Transpose'!AH$2:AH$181)</f>
        <v>0</v>
      </c>
      <c r="AI53">
        <f>SUMIF('Undo Transpose'!$A$2:$A$180,'aggregate ccm'!$B53,'Undo Transpose'!AI$2:AI$181)</f>
        <v>0</v>
      </c>
      <c r="AJ53">
        <f>SUMIF('Undo Transpose'!$A$2:$A$180,'aggregate ccm'!$B53,'Undo Transpose'!AJ$2:AJ$181)</f>
        <v>0</v>
      </c>
      <c r="AK53">
        <f>SUMIF('Undo Transpose'!$A$2:$A$180,'aggregate ccm'!$B53,'Undo Transpose'!AK$2:AK$181)</f>
        <v>0</v>
      </c>
      <c r="AL53">
        <f>SUMIF('Undo Transpose'!$A$2:$A$180,'aggregate ccm'!$B53,'Undo Transpose'!AL$2:AL$181)</f>
        <v>0</v>
      </c>
      <c r="AM53">
        <f>SUMIF('Undo Transpose'!$A$2:$A$180,'aggregate ccm'!$B53,'Undo Transpose'!AM$2:AM$181)</f>
        <v>0</v>
      </c>
      <c r="AN53">
        <f>SUMIF('Undo Transpose'!$A$2:$A$180,'aggregate ccm'!$B53,'Undo Transpose'!AN$2:AN$181)</f>
        <v>0</v>
      </c>
      <c r="AO53">
        <f>SUMIF('Undo Transpose'!$A$2:$A$180,'aggregate ccm'!$B53,'Undo Transpose'!AO$2:AO$181)</f>
        <v>0</v>
      </c>
      <c r="AP53">
        <f>SUMIF('Undo Transpose'!$A$2:$A$180,'aggregate ccm'!$B53,'Undo Transpose'!AP$2:AP$181)</f>
        <v>0</v>
      </c>
      <c r="AQ53">
        <f>SUMIF('Undo Transpose'!$A$2:$A$180,'aggregate ccm'!$B53,'Undo Transpose'!AQ$2:AQ$181)</f>
        <v>0</v>
      </c>
      <c r="AR53">
        <f>SUMIF('Undo Transpose'!$A$2:$A$180,'aggregate ccm'!$B53,'Undo Transpose'!AR$2:AR$181)</f>
        <v>0</v>
      </c>
      <c r="AS53">
        <f>SUMIF('Undo Transpose'!$A$2:$A$180,'aggregate ccm'!$B53,'Undo Transpose'!AS$2:AS$181)</f>
        <v>0</v>
      </c>
      <c r="AT53">
        <f>SUMIF('Undo Transpose'!$A$2:$A$180,'aggregate ccm'!$B53,'Undo Transpose'!AT$2:AT$181)</f>
        <v>0</v>
      </c>
      <c r="AU53">
        <f>SUMIF('Undo Transpose'!$A$2:$A$180,'aggregate ccm'!$B53,'Undo Transpose'!AU$2:AU$181)</f>
        <v>0</v>
      </c>
      <c r="AV53">
        <f>SUMIF('Undo Transpose'!$A$2:$A$180,'aggregate ccm'!$B53,'Undo Transpose'!AV$2:AV$181)</f>
        <v>0</v>
      </c>
      <c r="AW53">
        <f>SUMIF('Undo Transpose'!$A$2:$A$180,'aggregate ccm'!$B53,'Undo Transpose'!AW$2:AW$181)</f>
        <v>0</v>
      </c>
      <c r="AX53">
        <f>SUMIF('Undo Transpose'!$A$2:$A$180,'aggregate ccm'!$B53,'Undo Transpose'!AX$2:AX$181)</f>
        <v>0</v>
      </c>
      <c r="AY53">
        <f>SUMIF('Undo Transpose'!$A$2:$A$180,'aggregate ccm'!$B53,'Undo Transpose'!AY$2:AY$181)</f>
        <v>0</v>
      </c>
      <c r="AZ53">
        <f>SUMIF('Undo Transpose'!$A$2:$A$180,'aggregate ccm'!$B53,'Undo Transpose'!AZ$2:AZ$181)</f>
        <v>0</v>
      </c>
      <c r="BA53">
        <f>SUMIF('Undo Transpose'!$A$2:$A$180,'aggregate ccm'!$B53,'Undo Transpose'!BA$2:BA$181)</f>
        <v>0</v>
      </c>
      <c r="BB53">
        <f>SUMIF('Undo Transpose'!$A$2:$A$180,'aggregate ccm'!$B53,'Undo Transpose'!BB$2:BB$181)</f>
        <v>0</v>
      </c>
      <c r="BC53">
        <f>SUMIF('Undo Transpose'!$A$2:$A$180,'aggregate ccm'!$B53,'Undo Transpose'!BC$2:BC$181)</f>
        <v>0</v>
      </c>
      <c r="BD53">
        <f>SUMIF('Undo Transpose'!$A$2:$A$180,'aggregate ccm'!$B53,'Undo Transpose'!BD$2:BD$181)</f>
        <v>0</v>
      </c>
      <c r="BE53">
        <f>SUMIF('Undo Transpose'!$A$2:$A$180,'aggregate ccm'!$B53,'Undo Transpose'!BE$2:BE$181)</f>
        <v>0</v>
      </c>
      <c r="BF53">
        <f>SUMIF('Undo Transpose'!$A$2:$A$180,'aggregate ccm'!$B53,'Undo Transpose'!BF$2:BF$181)</f>
        <v>0</v>
      </c>
      <c r="BG53">
        <f>SUMIF('Undo Transpose'!$A$2:$A$180,'aggregate ccm'!$B53,'Undo Transpose'!BG$2:BG$181)</f>
        <v>0</v>
      </c>
      <c r="BH53">
        <f>SUMIF('Undo Transpose'!$A$2:$A$180,'aggregate ccm'!$B53,'Undo Transpose'!BH$2:BH$181)</f>
        <v>0</v>
      </c>
      <c r="BI53">
        <f>SUMIF('Undo Transpose'!$A$2:$A$180,'aggregate ccm'!$B53,'Undo Transpose'!BI$2:BI$181)</f>
        <v>0</v>
      </c>
      <c r="BJ53">
        <f>SUMIF('Undo Transpose'!$A$2:$A$180,'aggregate ccm'!$B53,'Undo Transpose'!BJ$2:BJ$181)</f>
        <v>0</v>
      </c>
      <c r="BK53">
        <f>SUMIF('Undo Transpose'!$A$2:$A$180,'aggregate ccm'!$B53,'Undo Transpose'!BK$2:BK$181)</f>
        <v>0</v>
      </c>
      <c r="BL53">
        <f>SUMIF('Undo Transpose'!$A$2:$A$180,'aggregate ccm'!$B53,'Undo Transpose'!BL$2:BL$181)</f>
        <v>0</v>
      </c>
      <c r="BM53">
        <f>SUMIF('Undo Transpose'!$A$2:$A$180,'aggregate ccm'!$B53,'Undo Transpose'!BM$2:BM$181)</f>
        <v>0</v>
      </c>
      <c r="BN53">
        <f>SUMIF('Undo Transpose'!$A$2:$A$180,'aggregate ccm'!$B53,'Undo Transpose'!BN$2:BN$181)</f>
        <v>0</v>
      </c>
      <c r="BO53">
        <f>SUMIF('Undo Transpose'!$A$2:$A$180,'aggregate ccm'!$B53,'Undo Transpose'!BO$2:BO$181)</f>
        <v>0</v>
      </c>
      <c r="BP53">
        <f>SUMIF('Undo Transpose'!$A$2:$A$180,'aggregate ccm'!$B53,'Undo Transpose'!BP$2:BP$181)</f>
        <v>0</v>
      </c>
      <c r="BQ53">
        <f>SUMIF('Undo Transpose'!$A$2:$A$180,'aggregate ccm'!$B53,'Undo Transpose'!BQ$2:BQ$181)</f>
        <v>0</v>
      </c>
      <c r="BR53">
        <f>SUMIF('Undo Transpose'!$A$2:$A$180,'aggregate ccm'!$B53,'Undo Transpose'!BR$2:BR$181)</f>
        <v>0</v>
      </c>
      <c r="BS53">
        <f>SUMIF('Undo Transpose'!$A$2:$A$180,'aggregate ccm'!$B53,'Undo Transpose'!BS$2:BS$181)</f>
        <v>0</v>
      </c>
      <c r="BT53">
        <f>SUMIF('Undo Transpose'!$A$2:$A$180,'aggregate ccm'!$B53,'Undo Transpose'!BT$2:BT$181)</f>
        <v>0</v>
      </c>
      <c r="BU53">
        <f>SUMIF('Undo Transpose'!$A$2:$A$180,'aggregate ccm'!$B53,'Undo Transpose'!BU$2:BU$181)</f>
        <v>0</v>
      </c>
      <c r="BV53">
        <f>SUMIF('Undo Transpose'!$A$2:$A$180,'aggregate ccm'!$B53,'Undo Transpose'!BV$2:BV$181)</f>
        <v>0</v>
      </c>
      <c r="BW53">
        <f>SUMIF('Undo Transpose'!$A$2:$A$180,'aggregate ccm'!$B53,'Undo Transpose'!BW$2:BW$181)</f>
        <v>0</v>
      </c>
      <c r="BX53">
        <f>SUMIF('Undo Transpose'!$A$2:$A$180,'aggregate ccm'!$B53,'Undo Transpose'!BX$2:BX$181)</f>
        <v>0</v>
      </c>
      <c r="BY53">
        <f>SUMIF('Undo Transpose'!$A$2:$A$180,'aggregate ccm'!$B53,'Undo Transpose'!BY$2:BY$181)</f>
        <v>0</v>
      </c>
      <c r="BZ53">
        <f>SUMIF('Undo Transpose'!$A$2:$A$180,'aggregate ccm'!$B53,'Undo Transpose'!BZ$2:BZ$181)</f>
        <v>0</v>
      </c>
      <c r="CA53">
        <f>SUMIF('Undo Transpose'!$A$2:$A$180,'aggregate ccm'!$B53,'Undo Transpose'!CA$2:CA$181)</f>
        <v>0</v>
      </c>
      <c r="CB53">
        <f>SUMIF('Undo Transpose'!$A$2:$A$180,'aggregate ccm'!$B53,'Undo Transpose'!CB$2:CB$181)</f>
        <v>0</v>
      </c>
      <c r="CC53">
        <f>SUMIF('Undo Transpose'!$A$2:$A$180,'aggregate ccm'!$B53,'Undo Transpose'!CC$2:CC$181)</f>
        <v>0</v>
      </c>
      <c r="CD53">
        <f>SUMIF('Undo Transpose'!$A$2:$A$180,'aggregate ccm'!$B53,'Undo Transpose'!CD$2:CD$181)</f>
        <v>0</v>
      </c>
      <c r="CE53">
        <f>SUMIF('Undo Transpose'!$A$2:$A$180,'aggregate ccm'!$B53,'Undo Transpose'!CE$2:CE$181)</f>
        <v>0</v>
      </c>
      <c r="CF53">
        <f>SUMIF('Undo Transpose'!$A$2:$A$180,'aggregate ccm'!$B53,'Undo Transpose'!CF$2:CF$181)</f>
        <v>0</v>
      </c>
      <c r="CG53">
        <f>SUMIF('Undo Transpose'!$A$2:$A$180,'aggregate ccm'!$B53,'Undo Transpose'!CG$2:CG$181)</f>
        <v>0</v>
      </c>
      <c r="CH53">
        <f>SUMIF('Undo Transpose'!$A$2:$A$180,'aggregate ccm'!$B53,'Undo Transpose'!CH$2:CH$181)</f>
        <v>0</v>
      </c>
      <c r="CI53">
        <f>SUMIF('Undo Transpose'!$A$2:$A$180,'aggregate ccm'!$B53,'Undo Transpose'!CI$2:CI$181)</f>
        <v>0</v>
      </c>
      <c r="CJ53">
        <f>SUMIF('Undo Transpose'!$A$2:$A$180,'aggregate ccm'!$B53,'Undo Transpose'!CJ$2:CJ$181)</f>
        <v>0</v>
      </c>
      <c r="CL53" s="74">
        <f t="shared" si="0"/>
        <v>0</v>
      </c>
    </row>
    <row r="54" spans="2:90">
      <c r="B54" t="s">
        <v>672</v>
      </c>
      <c r="C54">
        <f>SUMIF('Undo Transpose'!$A$2:$A$180,'aggregate ccm'!$B54,'Undo Transpose'!C$2:C$181)</f>
        <v>0</v>
      </c>
      <c r="D54">
        <f>SUMIF('Undo Transpose'!$A$2:$A$180,'aggregate ccm'!$B54,'Undo Transpose'!D$2:D$181)</f>
        <v>0</v>
      </c>
      <c r="E54">
        <f>SUMIF('Undo Transpose'!$A$2:$A$180,'aggregate ccm'!$B54,'Undo Transpose'!E$2:E$181)</f>
        <v>0</v>
      </c>
      <c r="F54">
        <f>SUMIF('Undo Transpose'!$A$2:$A$180,'aggregate ccm'!$B54,'Undo Transpose'!F$2:F$181)</f>
        <v>0</v>
      </c>
      <c r="G54">
        <f>SUMIF('Undo Transpose'!$A$2:$A$180,'aggregate ccm'!$B54,'Undo Transpose'!G$2:G$181)</f>
        <v>0</v>
      </c>
      <c r="H54">
        <f>SUMIF('Undo Transpose'!$A$2:$A$180,'aggregate ccm'!$B54,'Undo Transpose'!H$2:H$181)</f>
        <v>0</v>
      </c>
      <c r="I54">
        <f>SUMIF('Undo Transpose'!$A$2:$A$180,'aggregate ccm'!$B54,'Undo Transpose'!I$2:I$181)</f>
        <v>0</v>
      </c>
      <c r="J54">
        <f>SUMIF('Undo Transpose'!$A$2:$A$180,'aggregate ccm'!$B54,'Undo Transpose'!J$2:J$181)</f>
        <v>0</v>
      </c>
      <c r="K54">
        <f>SUMIF('Undo Transpose'!$A$2:$A$180,'aggregate ccm'!$B54,'Undo Transpose'!K$2:K$181)</f>
        <v>0</v>
      </c>
      <c r="L54">
        <f>SUMIF('Undo Transpose'!$A$2:$A$180,'aggregate ccm'!$B54,'Undo Transpose'!L$2:L$181)</f>
        <v>0</v>
      </c>
      <c r="M54">
        <f>SUMIF('Undo Transpose'!$A$2:$A$180,'aggregate ccm'!$B54,'Undo Transpose'!M$2:M$181)</f>
        <v>0</v>
      </c>
      <c r="N54">
        <f>SUMIF('Undo Transpose'!$A$2:$A$180,'aggregate ccm'!$B54,'Undo Transpose'!N$2:N$181)</f>
        <v>0</v>
      </c>
      <c r="O54">
        <f>SUMIF('Undo Transpose'!$A$2:$A$180,'aggregate ccm'!$B54,'Undo Transpose'!O$2:O$181)</f>
        <v>0</v>
      </c>
      <c r="P54">
        <f>SUMIF('Undo Transpose'!$A$2:$A$180,'aggregate ccm'!$B54,'Undo Transpose'!P$2:P$181)</f>
        <v>0</v>
      </c>
      <c r="Q54">
        <f>SUMIF('Undo Transpose'!$A$2:$A$180,'aggregate ccm'!$B54,'Undo Transpose'!Q$2:Q$181)</f>
        <v>0</v>
      </c>
      <c r="R54">
        <f>SUMIF('Undo Transpose'!$A$2:$A$180,'aggregate ccm'!$B54,'Undo Transpose'!R$2:R$181)</f>
        <v>0</v>
      </c>
      <c r="S54">
        <f>SUMIF('Undo Transpose'!$A$2:$A$180,'aggregate ccm'!$B54,'Undo Transpose'!S$2:S$181)</f>
        <v>0</v>
      </c>
      <c r="T54">
        <f>SUMIF('Undo Transpose'!$A$2:$A$180,'aggregate ccm'!$B54,'Undo Transpose'!T$2:T$181)</f>
        <v>0</v>
      </c>
      <c r="U54">
        <f>SUMIF('Undo Transpose'!$A$2:$A$180,'aggregate ccm'!$B54,'Undo Transpose'!U$2:U$181)</f>
        <v>0</v>
      </c>
      <c r="V54">
        <f>SUMIF('Undo Transpose'!$A$2:$A$180,'aggregate ccm'!$B54,'Undo Transpose'!V$2:V$181)</f>
        <v>0</v>
      </c>
      <c r="W54">
        <f>SUMIF('Undo Transpose'!$A$2:$A$180,'aggregate ccm'!$B54,'Undo Transpose'!W$2:W$181)</f>
        <v>0</v>
      </c>
      <c r="X54">
        <f>SUMIF('Undo Transpose'!$A$2:$A$180,'aggregate ccm'!$B54,'Undo Transpose'!X$2:X$181)</f>
        <v>0</v>
      </c>
      <c r="Y54">
        <f>SUMIF('Undo Transpose'!$A$2:$A$180,'aggregate ccm'!$B54,'Undo Transpose'!Y$2:Y$181)</f>
        <v>0</v>
      </c>
      <c r="Z54">
        <f>SUMIF('Undo Transpose'!$A$2:$A$180,'aggregate ccm'!$B54,'Undo Transpose'!Z$2:Z$181)</f>
        <v>0</v>
      </c>
      <c r="AA54">
        <f>SUMIF('Undo Transpose'!$A$2:$A$180,'aggregate ccm'!$B54,'Undo Transpose'!AA$2:AA$181)</f>
        <v>0</v>
      </c>
      <c r="AB54">
        <f>SUMIF('Undo Transpose'!$A$2:$A$180,'aggregate ccm'!$B54,'Undo Transpose'!AB$2:AB$181)</f>
        <v>0</v>
      </c>
      <c r="AC54">
        <f>SUMIF('Undo Transpose'!$A$2:$A$180,'aggregate ccm'!$B54,'Undo Transpose'!AC$2:AC$181)</f>
        <v>0</v>
      </c>
      <c r="AD54">
        <f>SUMIF('Undo Transpose'!$A$2:$A$180,'aggregate ccm'!$B54,'Undo Transpose'!AD$2:AD$181)</f>
        <v>0</v>
      </c>
      <c r="AE54">
        <f>SUMIF('Undo Transpose'!$A$2:$A$180,'aggregate ccm'!$B54,'Undo Transpose'!AE$2:AE$181)</f>
        <v>0</v>
      </c>
      <c r="AF54">
        <f>SUMIF('Undo Transpose'!$A$2:$A$180,'aggregate ccm'!$B54,'Undo Transpose'!AF$2:AF$181)</f>
        <v>0</v>
      </c>
      <c r="AG54">
        <f>SUMIF('Undo Transpose'!$A$2:$A$180,'aggregate ccm'!$B54,'Undo Transpose'!AG$2:AG$181)</f>
        <v>0</v>
      </c>
      <c r="AH54">
        <f>SUMIF('Undo Transpose'!$A$2:$A$180,'aggregate ccm'!$B54,'Undo Transpose'!AH$2:AH$181)</f>
        <v>0</v>
      </c>
      <c r="AI54">
        <f>SUMIF('Undo Transpose'!$A$2:$A$180,'aggregate ccm'!$B54,'Undo Transpose'!AI$2:AI$181)</f>
        <v>0</v>
      </c>
      <c r="AJ54">
        <f>SUMIF('Undo Transpose'!$A$2:$A$180,'aggregate ccm'!$B54,'Undo Transpose'!AJ$2:AJ$181)</f>
        <v>0</v>
      </c>
      <c r="AK54">
        <f>SUMIF('Undo Transpose'!$A$2:$A$180,'aggregate ccm'!$B54,'Undo Transpose'!AK$2:AK$181)</f>
        <v>0</v>
      </c>
      <c r="AL54">
        <f>SUMIF('Undo Transpose'!$A$2:$A$180,'aggregate ccm'!$B54,'Undo Transpose'!AL$2:AL$181)</f>
        <v>0</v>
      </c>
      <c r="AM54">
        <f>SUMIF('Undo Transpose'!$A$2:$A$180,'aggregate ccm'!$B54,'Undo Transpose'!AM$2:AM$181)</f>
        <v>0</v>
      </c>
      <c r="AN54">
        <f>SUMIF('Undo Transpose'!$A$2:$A$180,'aggregate ccm'!$B54,'Undo Transpose'!AN$2:AN$181)</f>
        <v>0</v>
      </c>
      <c r="AO54">
        <f>SUMIF('Undo Transpose'!$A$2:$A$180,'aggregate ccm'!$B54,'Undo Transpose'!AO$2:AO$181)</f>
        <v>0</v>
      </c>
      <c r="AP54">
        <f>SUMIF('Undo Transpose'!$A$2:$A$180,'aggregate ccm'!$B54,'Undo Transpose'!AP$2:AP$181)</f>
        <v>0</v>
      </c>
      <c r="AQ54">
        <f>SUMIF('Undo Transpose'!$A$2:$A$180,'aggregate ccm'!$B54,'Undo Transpose'!AQ$2:AQ$181)</f>
        <v>0</v>
      </c>
      <c r="AR54">
        <f>SUMIF('Undo Transpose'!$A$2:$A$180,'aggregate ccm'!$B54,'Undo Transpose'!AR$2:AR$181)</f>
        <v>0</v>
      </c>
      <c r="AS54">
        <f>SUMIF('Undo Transpose'!$A$2:$A$180,'aggregate ccm'!$B54,'Undo Transpose'!AS$2:AS$181)</f>
        <v>0</v>
      </c>
      <c r="AT54">
        <f>SUMIF('Undo Transpose'!$A$2:$A$180,'aggregate ccm'!$B54,'Undo Transpose'!AT$2:AT$181)</f>
        <v>0</v>
      </c>
      <c r="AU54">
        <f>SUMIF('Undo Transpose'!$A$2:$A$180,'aggregate ccm'!$B54,'Undo Transpose'!AU$2:AU$181)</f>
        <v>0</v>
      </c>
      <c r="AV54">
        <f>SUMIF('Undo Transpose'!$A$2:$A$180,'aggregate ccm'!$B54,'Undo Transpose'!AV$2:AV$181)</f>
        <v>0</v>
      </c>
      <c r="AW54">
        <f>SUMIF('Undo Transpose'!$A$2:$A$180,'aggregate ccm'!$B54,'Undo Transpose'!AW$2:AW$181)</f>
        <v>0</v>
      </c>
      <c r="AX54">
        <f>SUMIF('Undo Transpose'!$A$2:$A$180,'aggregate ccm'!$B54,'Undo Transpose'!AX$2:AX$181)</f>
        <v>0</v>
      </c>
      <c r="AY54">
        <f>SUMIF('Undo Transpose'!$A$2:$A$180,'aggregate ccm'!$B54,'Undo Transpose'!AY$2:AY$181)</f>
        <v>0</v>
      </c>
      <c r="AZ54">
        <f>SUMIF('Undo Transpose'!$A$2:$A$180,'aggregate ccm'!$B54,'Undo Transpose'!AZ$2:AZ$181)</f>
        <v>0</v>
      </c>
      <c r="BA54">
        <f>SUMIF('Undo Transpose'!$A$2:$A$180,'aggregate ccm'!$B54,'Undo Transpose'!BA$2:BA$181)</f>
        <v>0</v>
      </c>
      <c r="BB54">
        <f>SUMIF('Undo Transpose'!$A$2:$A$180,'aggregate ccm'!$B54,'Undo Transpose'!BB$2:BB$181)</f>
        <v>0</v>
      </c>
      <c r="BC54">
        <f>SUMIF('Undo Transpose'!$A$2:$A$180,'aggregate ccm'!$B54,'Undo Transpose'!BC$2:BC$181)</f>
        <v>0</v>
      </c>
      <c r="BD54">
        <f>SUMIF('Undo Transpose'!$A$2:$A$180,'aggregate ccm'!$B54,'Undo Transpose'!BD$2:BD$181)</f>
        <v>0</v>
      </c>
      <c r="BE54">
        <f>SUMIF('Undo Transpose'!$A$2:$A$180,'aggregate ccm'!$B54,'Undo Transpose'!BE$2:BE$181)</f>
        <v>0</v>
      </c>
      <c r="BF54">
        <f>SUMIF('Undo Transpose'!$A$2:$A$180,'aggregate ccm'!$B54,'Undo Transpose'!BF$2:BF$181)</f>
        <v>0</v>
      </c>
      <c r="BG54">
        <f>SUMIF('Undo Transpose'!$A$2:$A$180,'aggregate ccm'!$B54,'Undo Transpose'!BG$2:BG$181)</f>
        <v>0</v>
      </c>
      <c r="BH54">
        <f>SUMIF('Undo Transpose'!$A$2:$A$180,'aggregate ccm'!$B54,'Undo Transpose'!BH$2:BH$181)</f>
        <v>0</v>
      </c>
      <c r="BI54">
        <f>SUMIF('Undo Transpose'!$A$2:$A$180,'aggregate ccm'!$B54,'Undo Transpose'!BI$2:BI$181)</f>
        <v>0</v>
      </c>
      <c r="BJ54">
        <f>SUMIF('Undo Transpose'!$A$2:$A$180,'aggregate ccm'!$B54,'Undo Transpose'!BJ$2:BJ$181)</f>
        <v>0</v>
      </c>
      <c r="BK54">
        <f>SUMIF('Undo Transpose'!$A$2:$A$180,'aggregate ccm'!$B54,'Undo Transpose'!BK$2:BK$181)</f>
        <v>0</v>
      </c>
      <c r="BL54">
        <f>SUMIF('Undo Transpose'!$A$2:$A$180,'aggregate ccm'!$B54,'Undo Transpose'!BL$2:BL$181)</f>
        <v>0</v>
      </c>
      <c r="BM54">
        <f>SUMIF('Undo Transpose'!$A$2:$A$180,'aggregate ccm'!$B54,'Undo Transpose'!BM$2:BM$181)</f>
        <v>0</v>
      </c>
      <c r="BN54">
        <f>SUMIF('Undo Transpose'!$A$2:$A$180,'aggregate ccm'!$B54,'Undo Transpose'!BN$2:BN$181)</f>
        <v>0</v>
      </c>
      <c r="BO54">
        <f>SUMIF('Undo Transpose'!$A$2:$A$180,'aggregate ccm'!$B54,'Undo Transpose'!BO$2:BO$181)</f>
        <v>0</v>
      </c>
      <c r="BP54">
        <f>SUMIF('Undo Transpose'!$A$2:$A$180,'aggregate ccm'!$B54,'Undo Transpose'!BP$2:BP$181)</f>
        <v>0</v>
      </c>
      <c r="BQ54">
        <f>SUMIF('Undo Transpose'!$A$2:$A$180,'aggregate ccm'!$B54,'Undo Transpose'!BQ$2:BQ$181)</f>
        <v>0</v>
      </c>
      <c r="BR54">
        <f>SUMIF('Undo Transpose'!$A$2:$A$180,'aggregate ccm'!$B54,'Undo Transpose'!BR$2:BR$181)</f>
        <v>0</v>
      </c>
      <c r="BS54">
        <f>SUMIF('Undo Transpose'!$A$2:$A$180,'aggregate ccm'!$B54,'Undo Transpose'!BS$2:BS$181)</f>
        <v>0</v>
      </c>
      <c r="BT54">
        <f>SUMIF('Undo Transpose'!$A$2:$A$180,'aggregate ccm'!$B54,'Undo Transpose'!BT$2:BT$181)</f>
        <v>0</v>
      </c>
      <c r="BU54">
        <f>SUMIF('Undo Transpose'!$A$2:$A$180,'aggregate ccm'!$B54,'Undo Transpose'!BU$2:BU$181)</f>
        <v>0</v>
      </c>
      <c r="BV54">
        <f>SUMIF('Undo Transpose'!$A$2:$A$180,'aggregate ccm'!$B54,'Undo Transpose'!BV$2:BV$181)</f>
        <v>0</v>
      </c>
      <c r="BW54">
        <f>SUMIF('Undo Transpose'!$A$2:$A$180,'aggregate ccm'!$B54,'Undo Transpose'!BW$2:BW$181)</f>
        <v>0</v>
      </c>
      <c r="BX54">
        <f>SUMIF('Undo Transpose'!$A$2:$A$180,'aggregate ccm'!$B54,'Undo Transpose'!BX$2:BX$181)</f>
        <v>0</v>
      </c>
      <c r="BY54">
        <f>SUMIF('Undo Transpose'!$A$2:$A$180,'aggregate ccm'!$B54,'Undo Transpose'!BY$2:BY$181)</f>
        <v>0</v>
      </c>
      <c r="BZ54">
        <f>SUMIF('Undo Transpose'!$A$2:$A$180,'aggregate ccm'!$B54,'Undo Transpose'!BZ$2:BZ$181)</f>
        <v>0</v>
      </c>
      <c r="CA54">
        <f>SUMIF('Undo Transpose'!$A$2:$A$180,'aggregate ccm'!$B54,'Undo Transpose'!CA$2:CA$181)</f>
        <v>0</v>
      </c>
      <c r="CB54">
        <f>SUMIF('Undo Transpose'!$A$2:$A$180,'aggregate ccm'!$B54,'Undo Transpose'!CB$2:CB$181)</f>
        <v>0</v>
      </c>
      <c r="CC54">
        <f>SUMIF('Undo Transpose'!$A$2:$A$180,'aggregate ccm'!$B54,'Undo Transpose'!CC$2:CC$181)</f>
        <v>0</v>
      </c>
      <c r="CD54">
        <f>SUMIF('Undo Transpose'!$A$2:$A$180,'aggregate ccm'!$B54,'Undo Transpose'!CD$2:CD$181)</f>
        <v>0</v>
      </c>
      <c r="CE54">
        <f>SUMIF('Undo Transpose'!$A$2:$A$180,'aggregate ccm'!$B54,'Undo Transpose'!CE$2:CE$181)</f>
        <v>0</v>
      </c>
      <c r="CF54">
        <f>SUMIF('Undo Transpose'!$A$2:$A$180,'aggregate ccm'!$B54,'Undo Transpose'!CF$2:CF$181)</f>
        <v>0</v>
      </c>
      <c r="CG54">
        <f>SUMIF('Undo Transpose'!$A$2:$A$180,'aggregate ccm'!$B54,'Undo Transpose'!CG$2:CG$181)</f>
        <v>0</v>
      </c>
      <c r="CH54">
        <f>SUMIF('Undo Transpose'!$A$2:$A$180,'aggregate ccm'!$B54,'Undo Transpose'!CH$2:CH$181)</f>
        <v>0</v>
      </c>
      <c r="CI54">
        <f>SUMIF('Undo Transpose'!$A$2:$A$180,'aggregate ccm'!$B54,'Undo Transpose'!CI$2:CI$181)</f>
        <v>0</v>
      </c>
      <c r="CJ54">
        <f>SUMIF('Undo Transpose'!$A$2:$A$180,'aggregate ccm'!$B54,'Undo Transpose'!CJ$2:CJ$181)</f>
        <v>0</v>
      </c>
      <c r="CL54" s="74">
        <f t="shared" si="0"/>
        <v>0</v>
      </c>
    </row>
    <row r="55" spans="2:90">
      <c r="B55" t="s">
        <v>684</v>
      </c>
      <c r="C55">
        <f>SUMIF('Undo Transpose'!$A$2:$A$180,'aggregate ccm'!$B55,'Undo Transpose'!C$2:C$181)</f>
        <v>0</v>
      </c>
      <c r="D55">
        <f>SUMIF('Undo Transpose'!$A$2:$A$180,'aggregate ccm'!$B55,'Undo Transpose'!D$2:D$181)</f>
        <v>0</v>
      </c>
      <c r="E55">
        <f>SUMIF('Undo Transpose'!$A$2:$A$180,'aggregate ccm'!$B55,'Undo Transpose'!E$2:E$181)</f>
        <v>0</v>
      </c>
      <c r="F55">
        <f>SUMIF('Undo Transpose'!$A$2:$A$180,'aggregate ccm'!$B55,'Undo Transpose'!F$2:F$181)</f>
        <v>0</v>
      </c>
      <c r="G55">
        <f>SUMIF('Undo Transpose'!$A$2:$A$180,'aggregate ccm'!$B55,'Undo Transpose'!G$2:G$181)</f>
        <v>0</v>
      </c>
      <c r="H55">
        <f>SUMIF('Undo Transpose'!$A$2:$A$180,'aggregate ccm'!$B55,'Undo Transpose'!H$2:H$181)</f>
        <v>0</v>
      </c>
      <c r="I55">
        <f>SUMIF('Undo Transpose'!$A$2:$A$180,'aggregate ccm'!$B55,'Undo Transpose'!I$2:I$181)</f>
        <v>0</v>
      </c>
      <c r="J55">
        <f>SUMIF('Undo Transpose'!$A$2:$A$180,'aggregate ccm'!$B55,'Undo Transpose'!J$2:J$181)</f>
        <v>0</v>
      </c>
      <c r="K55">
        <f>SUMIF('Undo Transpose'!$A$2:$A$180,'aggregate ccm'!$B55,'Undo Transpose'!K$2:K$181)</f>
        <v>0</v>
      </c>
      <c r="L55">
        <f>SUMIF('Undo Transpose'!$A$2:$A$180,'aggregate ccm'!$B55,'Undo Transpose'!L$2:L$181)</f>
        <v>0</v>
      </c>
      <c r="M55">
        <f>SUMIF('Undo Transpose'!$A$2:$A$180,'aggregate ccm'!$B55,'Undo Transpose'!M$2:M$181)</f>
        <v>0</v>
      </c>
      <c r="N55">
        <f>SUMIF('Undo Transpose'!$A$2:$A$180,'aggregate ccm'!$B55,'Undo Transpose'!N$2:N$181)</f>
        <v>0</v>
      </c>
      <c r="O55">
        <f>SUMIF('Undo Transpose'!$A$2:$A$180,'aggregate ccm'!$B55,'Undo Transpose'!O$2:O$181)</f>
        <v>0</v>
      </c>
      <c r="P55">
        <f>SUMIF('Undo Transpose'!$A$2:$A$180,'aggregate ccm'!$B55,'Undo Transpose'!P$2:P$181)</f>
        <v>0</v>
      </c>
      <c r="Q55">
        <f>SUMIF('Undo Transpose'!$A$2:$A$180,'aggregate ccm'!$B55,'Undo Transpose'!Q$2:Q$181)</f>
        <v>0</v>
      </c>
      <c r="R55">
        <f>SUMIF('Undo Transpose'!$A$2:$A$180,'aggregate ccm'!$B55,'Undo Transpose'!R$2:R$181)</f>
        <v>0</v>
      </c>
      <c r="S55">
        <f>SUMIF('Undo Transpose'!$A$2:$A$180,'aggregate ccm'!$B55,'Undo Transpose'!S$2:S$181)</f>
        <v>0</v>
      </c>
      <c r="T55">
        <f>SUMIF('Undo Transpose'!$A$2:$A$180,'aggregate ccm'!$B55,'Undo Transpose'!T$2:T$181)</f>
        <v>0</v>
      </c>
      <c r="U55">
        <f>SUMIF('Undo Transpose'!$A$2:$A$180,'aggregate ccm'!$B55,'Undo Transpose'!U$2:U$181)</f>
        <v>0</v>
      </c>
      <c r="V55">
        <f>SUMIF('Undo Transpose'!$A$2:$A$180,'aggregate ccm'!$B55,'Undo Transpose'!V$2:V$181)</f>
        <v>0</v>
      </c>
      <c r="W55">
        <f>SUMIF('Undo Transpose'!$A$2:$A$180,'aggregate ccm'!$B55,'Undo Transpose'!W$2:W$181)</f>
        <v>0</v>
      </c>
      <c r="X55">
        <f>SUMIF('Undo Transpose'!$A$2:$A$180,'aggregate ccm'!$B55,'Undo Transpose'!X$2:X$181)</f>
        <v>0</v>
      </c>
      <c r="Y55">
        <f>SUMIF('Undo Transpose'!$A$2:$A$180,'aggregate ccm'!$B55,'Undo Transpose'!Y$2:Y$181)</f>
        <v>0</v>
      </c>
      <c r="Z55">
        <f>SUMIF('Undo Transpose'!$A$2:$A$180,'aggregate ccm'!$B55,'Undo Transpose'!Z$2:Z$181)</f>
        <v>39</v>
      </c>
      <c r="AA55">
        <f>SUMIF('Undo Transpose'!$A$2:$A$180,'aggregate ccm'!$B55,'Undo Transpose'!AA$2:AA$181)</f>
        <v>0</v>
      </c>
      <c r="AB55">
        <f>SUMIF('Undo Transpose'!$A$2:$A$180,'aggregate ccm'!$B55,'Undo Transpose'!AB$2:AB$181)</f>
        <v>0</v>
      </c>
      <c r="AC55">
        <f>SUMIF('Undo Transpose'!$A$2:$A$180,'aggregate ccm'!$B55,'Undo Transpose'!AC$2:AC$181)</f>
        <v>0</v>
      </c>
      <c r="AD55">
        <f>SUMIF('Undo Transpose'!$A$2:$A$180,'aggregate ccm'!$B55,'Undo Transpose'!AD$2:AD$181)</f>
        <v>0</v>
      </c>
      <c r="AE55">
        <f>SUMIF('Undo Transpose'!$A$2:$A$180,'aggregate ccm'!$B55,'Undo Transpose'!AE$2:AE$181)</f>
        <v>0</v>
      </c>
      <c r="AF55">
        <f>SUMIF('Undo Transpose'!$A$2:$A$180,'aggregate ccm'!$B55,'Undo Transpose'!AF$2:AF$181)</f>
        <v>0</v>
      </c>
      <c r="AG55">
        <f>SUMIF('Undo Transpose'!$A$2:$A$180,'aggregate ccm'!$B55,'Undo Transpose'!AG$2:AG$181)</f>
        <v>0</v>
      </c>
      <c r="AH55">
        <f>SUMIF('Undo Transpose'!$A$2:$A$180,'aggregate ccm'!$B55,'Undo Transpose'!AH$2:AH$181)</f>
        <v>0</v>
      </c>
      <c r="AI55">
        <f>SUMIF('Undo Transpose'!$A$2:$A$180,'aggregate ccm'!$B55,'Undo Transpose'!AI$2:AI$181)</f>
        <v>0</v>
      </c>
      <c r="AJ55">
        <f>SUMIF('Undo Transpose'!$A$2:$A$180,'aggregate ccm'!$B55,'Undo Transpose'!AJ$2:AJ$181)</f>
        <v>0</v>
      </c>
      <c r="AK55">
        <f>SUMIF('Undo Transpose'!$A$2:$A$180,'aggregate ccm'!$B55,'Undo Transpose'!AK$2:AK$181)</f>
        <v>0</v>
      </c>
      <c r="AL55">
        <f>SUMIF('Undo Transpose'!$A$2:$A$180,'aggregate ccm'!$B55,'Undo Transpose'!AL$2:AL$181)</f>
        <v>0</v>
      </c>
      <c r="AM55">
        <f>SUMIF('Undo Transpose'!$A$2:$A$180,'aggregate ccm'!$B55,'Undo Transpose'!AM$2:AM$181)</f>
        <v>0</v>
      </c>
      <c r="AN55">
        <f>SUMIF('Undo Transpose'!$A$2:$A$180,'aggregate ccm'!$B55,'Undo Transpose'!AN$2:AN$181)</f>
        <v>0</v>
      </c>
      <c r="AO55">
        <f>SUMIF('Undo Transpose'!$A$2:$A$180,'aggregate ccm'!$B55,'Undo Transpose'!AO$2:AO$181)</f>
        <v>0</v>
      </c>
      <c r="AP55">
        <f>SUMIF('Undo Transpose'!$A$2:$A$180,'aggregate ccm'!$B55,'Undo Transpose'!AP$2:AP$181)</f>
        <v>0</v>
      </c>
      <c r="AQ55">
        <f>SUMIF('Undo Transpose'!$A$2:$A$180,'aggregate ccm'!$B55,'Undo Transpose'!AQ$2:AQ$181)</f>
        <v>0</v>
      </c>
      <c r="AR55">
        <f>SUMIF('Undo Transpose'!$A$2:$A$180,'aggregate ccm'!$B55,'Undo Transpose'!AR$2:AR$181)</f>
        <v>0</v>
      </c>
      <c r="AS55">
        <f>SUMIF('Undo Transpose'!$A$2:$A$180,'aggregate ccm'!$B55,'Undo Transpose'!AS$2:AS$181)</f>
        <v>0</v>
      </c>
      <c r="AT55">
        <f>SUMIF('Undo Transpose'!$A$2:$A$180,'aggregate ccm'!$B55,'Undo Transpose'!AT$2:AT$181)</f>
        <v>0</v>
      </c>
      <c r="AU55">
        <f>SUMIF('Undo Transpose'!$A$2:$A$180,'aggregate ccm'!$B55,'Undo Transpose'!AU$2:AU$181)</f>
        <v>0</v>
      </c>
      <c r="AV55">
        <f>SUMIF('Undo Transpose'!$A$2:$A$180,'aggregate ccm'!$B55,'Undo Transpose'!AV$2:AV$181)</f>
        <v>0</v>
      </c>
      <c r="AW55">
        <f>SUMIF('Undo Transpose'!$A$2:$A$180,'aggregate ccm'!$B55,'Undo Transpose'!AW$2:AW$181)</f>
        <v>0</v>
      </c>
      <c r="AX55">
        <f>SUMIF('Undo Transpose'!$A$2:$A$180,'aggregate ccm'!$B55,'Undo Transpose'!AX$2:AX$181)</f>
        <v>0</v>
      </c>
      <c r="AY55">
        <f>SUMIF('Undo Transpose'!$A$2:$A$180,'aggregate ccm'!$B55,'Undo Transpose'!AY$2:AY$181)</f>
        <v>0</v>
      </c>
      <c r="AZ55">
        <f>SUMIF('Undo Transpose'!$A$2:$A$180,'aggregate ccm'!$B55,'Undo Transpose'!AZ$2:AZ$181)</f>
        <v>0</v>
      </c>
      <c r="BA55">
        <f>SUMIF('Undo Transpose'!$A$2:$A$180,'aggregate ccm'!$B55,'Undo Transpose'!BA$2:BA$181)</f>
        <v>0</v>
      </c>
      <c r="BB55">
        <f>SUMIF('Undo Transpose'!$A$2:$A$180,'aggregate ccm'!$B55,'Undo Transpose'!BB$2:BB$181)</f>
        <v>20449</v>
      </c>
      <c r="BC55">
        <f>SUMIF('Undo Transpose'!$A$2:$A$180,'aggregate ccm'!$B55,'Undo Transpose'!BC$2:BC$181)</f>
        <v>0</v>
      </c>
      <c r="BD55">
        <f>SUMIF('Undo Transpose'!$A$2:$A$180,'aggregate ccm'!$B55,'Undo Transpose'!BD$2:BD$181)</f>
        <v>2048</v>
      </c>
      <c r="BE55">
        <f>SUMIF('Undo Transpose'!$A$2:$A$180,'aggregate ccm'!$B55,'Undo Transpose'!BE$2:BE$181)</f>
        <v>0</v>
      </c>
      <c r="BF55">
        <f>SUMIF('Undo Transpose'!$A$2:$A$180,'aggregate ccm'!$B55,'Undo Transpose'!BF$2:BF$181)</f>
        <v>0</v>
      </c>
      <c r="BG55">
        <f>SUMIF('Undo Transpose'!$A$2:$A$180,'aggregate ccm'!$B55,'Undo Transpose'!BG$2:BG$181)</f>
        <v>0</v>
      </c>
      <c r="BH55">
        <f>SUMIF('Undo Transpose'!$A$2:$A$180,'aggregate ccm'!$B55,'Undo Transpose'!BH$2:BH$181)</f>
        <v>0</v>
      </c>
      <c r="BI55">
        <f>SUMIF('Undo Transpose'!$A$2:$A$180,'aggregate ccm'!$B55,'Undo Transpose'!BI$2:BI$181)</f>
        <v>0</v>
      </c>
      <c r="BJ55">
        <f>SUMIF('Undo Transpose'!$A$2:$A$180,'aggregate ccm'!$B55,'Undo Transpose'!BJ$2:BJ$181)</f>
        <v>0</v>
      </c>
      <c r="BK55">
        <f>SUMIF('Undo Transpose'!$A$2:$A$180,'aggregate ccm'!$B55,'Undo Transpose'!BK$2:BK$181)</f>
        <v>0</v>
      </c>
      <c r="BL55">
        <f>SUMIF('Undo Transpose'!$A$2:$A$180,'aggregate ccm'!$B55,'Undo Transpose'!BL$2:BL$181)</f>
        <v>0</v>
      </c>
      <c r="BM55">
        <f>SUMIF('Undo Transpose'!$A$2:$A$180,'aggregate ccm'!$B55,'Undo Transpose'!BM$2:BM$181)</f>
        <v>0</v>
      </c>
      <c r="BN55">
        <f>SUMIF('Undo Transpose'!$A$2:$A$180,'aggregate ccm'!$B55,'Undo Transpose'!BN$2:BN$181)</f>
        <v>0</v>
      </c>
      <c r="BO55">
        <f>SUMIF('Undo Transpose'!$A$2:$A$180,'aggregate ccm'!$B55,'Undo Transpose'!BO$2:BO$181)</f>
        <v>0</v>
      </c>
      <c r="BP55">
        <f>SUMIF('Undo Transpose'!$A$2:$A$180,'aggregate ccm'!$B55,'Undo Transpose'!BP$2:BP$181)</f>
        <v>0</v>
      </c>
      <c r="BQ55">
        <f>SUMIF('Undo Transpose'!$A$2:$A$180,'aggregate ccm'!$B55,'Undo Transpose'!BQ$2:BQ$181)</f>
        <v>0</v>
      </c>
      <c r="BR55">
        <f>SUMIF('Undo Transpose'!$A$2:$A$180,'aggregate ccm'!$B55,'Undo Transpose'!BR$2:BR$181)</f>
        <v>0</v>
      </c>
      <c r="BS55">
        <f>SUMIF('Undo Transpose'!$A$2:$A$180,'aggregate ccm'!$B55,'Undo Transpose'!BS$2:BS$181)</f>
        <v>0</v>
      </c>
      <c r="BT55">
        <f>SUMIF('Undo Transpose'!$A$2:$A$180,'aggregate ccm'!$B55,'Undo Transpose'!BT$2:BT$181)</f>
        <v>0</v>
      </c>
      <c r="BU55">
        <f>SUMIF('Undo Transpose'!$A$2:$A$180,'aggregate ccm'!$B55,'Undo Transpose'!BU$2:BU$181)</f>
        <v>0</v>
      </c>
      <c r="BV55">
        <f>SUMIF('Undo Transpose'!$A$2:$A$180,'aggregate ccm'!$B55,'Undo Transpose'!BV$2:BV$181)</f>
        <v>0</v>
      </c>
      <c r="BW55">
        <f>SUMIF('Undo Transpose'!$A$2:$A$180,'aggregate ccm'!$B55,'Undo Transpose'!BW$2:BW$181)</f>
        <v>0</v>
      </c>
      <c r="BX55">
        <f>SUMIF('Undo Transpose'!$A$2:$A$180,'aggregate ccm'!$B55,'Undo Transpose'!BX$2:BX$181)</f>
        <v>0</v>
      </c>
      <c r="BY55">
        <f>SUMIF('Undo Transpose'!$A$2:$A$180,'aggregate ccm'!$B55,'Undo Transpose'!BY$2:BY$181)</f>
        <v>0</v>
      </c>
      <c r="BZ55">
        <f>SUMIF('Undo Transpose'!$A$2:$A$180,'aggregate ccm'!$B55,'Undo Transpose'!BZ$2:BZ$181)</f>
        <v>0</v>
      </c>
      <c r="CA55">
        <f>SUMIF('Undo Transpose'!$A$2:$A$180,'aggregate ccm'!$B55,'Undo Transpose'!CA$2:CA$181)</f>
        <v>0</v>
      </c>
      <c r="CB55">
        <f>SUMIF('Undo Transpose'!$A$2:$A$180,'aggregate ccm'!$B55,'Undo Transpose'!CB$2:CB$181)</f>
        <v>0</v>
      </c>
      <c r="CC55">
        <f>SUMIF('Undo Transpose'!$A$2:$A$180,'aggregate ccm'!$B55,'Undo Transpose'!CC$2:CC$181)</f>
        <v>0</v>
      </c>
      <c r="CD55">
        <f>SUMIF('Undo Transpose'!$A$2:$A$180,'aggregate ccm'!$B55,'Undo Transpose'!CD$2:CD$181)</f>
        <v>0</v>
      </c>
      <c r="CE55">
        <f>SUMIF('Undo Transpose'!$A$2:$A$180,'aggregate ccm'!$B55,'Undo Transpose'!CE$2:CE$181)</f>
        <v>0</v>
      </c>
      <c r="CF55">
        <f>SUMIF('Undo Transpose'!$A$2:$A$180,'aggregate ccm'!$B55,'Undo Transpose'!CF$2:CF$181)</f>
        <v>0</v>
      </c>
      <c r="CG55">
        <f>SUMIF('Undo Transpose'!$A$2:$A$180,'aggregate ccm'!$B55,'Undo Transpose'!CG$2:CG$181)</f>
        <v>0</v>
      </c>
      <c r="CH55">
        <f>SUMIF('Undo Transpose'!$A$2:$A$180,'aggregate ccm'!$B55,'Undo Transpose'!CH$2:CH$181)</f>
        <v>0</v>
      </c>
      <c r="CI55">
        <f>SUMIF('Undo Transpose'!$A$2:$A$180,'aggregate ccm'!$B55,'Undo Transpose'!CI$2:CI$181)</f>
        <v>0</v>
      </c>
      <c r="CJ55">
        <f>SUMIF('Undo Transpose'!$A$2:$A$180,'aggregate ccm'!$B55,'Undo Transpose'!CJ$2:CJ$181)</f>
        <v>0</v>
      </c>
      <c r="CL55" s="74">
        <f t="shared" si="0"/>
        <v>22536</v>
      </c>
    </row>
    <row r="56" spans="2:90">
      <c r="B56" t="s">
        <v>673</v>
      </c>
      <c r="C56">
        <f>SUMIF('Undo Transpose'!$A$2:$A$180,'aggregate ccm'!$B56,'Undo Transpose'!C$2:C$181)</f>
        <v>0</v>
      </c>
      <c r="D56">
        <f>SUMIF('Undo Transpose'!$A$2:$A$180,'aggregate ccm'!$B56,'Undo Transpose'!D$2:D$181)</f>
        <v>0</v>
      </c>
      <c r="E56">
        <f>SUMIF('Undo Transpose'!$A$2:$A$180,'aggregate ccm'!$B56,'Undo Transpose'!E$2:E$181)</f>
        <v>0</v>
      </c>
      <c r="F56">
        <f>SUMIF('Undo Transpose'!$A$2:$A$180,'aggregate ccm'!$B56,'Undo Transpose'!F$2:F$181)</f>
        <v>0</v>
      </c>
      <c r="G56">
        <f>SUMIF('Undo Transpose'!$A$2:$A$180,'aggregate ccm'!$B56,'Undo Transpose'!G$2:G$181)</f>
        <v>0</v>
      </c>
      <c r="H56">
        <f>SUMIF('Undo Transpose'!$A$2:$A$180,'aggregate ccm'!$B56,'Undo Transpose'!H$2:H$181)</f>
        <v>0</v>
      </c>
      <c r="I56">
        <f>SUMIF('Undo Transpose'!$A$2:$A$180,'aggregate ccm'!$B56,'Undo Transpose'!I$2:I$181)</f>
        <v>0</v>
      </c>
      <c r="J56">
        <f>SUMIF('Undo Transpose'!$A$2:$A$180,'aggregate ccm'!$B56,'Undo Transpose'!J$2:J$181)</f>
        <v>0</v>
      </c>
      <c r="K56">
        <f>SUMIF('Undo Transpose'!$A$2:$A$180,'aggregate ccm'!$B56,'Undo Transpose'!K$2:K$181)</f>
        <v>0</v>
      </c>
      <c r="L56">
        <f>SUMIF('Undo Transpose'!$A$2:$A$180,'aggregate ccm'!$B56,'Undo Transpose'!L$2:L$181)</f>
        <v>0</v>
      </c>
      <c r="M56">
        <f>SUMIF('Undo Transpose'!$A$2:$A$180,'aggregate ccm'!$B56,'Undo Transpose'!M$2:M$181)</f>
        <v>0</v>
      </c>
      <c r="N56">
        <f>SUMIF('Undo Transpose'!$A$2:$A$180,'aggregate ccm'!$B56,'Undo Transpose'!N$2:N$181)</f>
        <v>0</v>
      </c>
      <c r="O56">
        <f>SUMIF('Undo Transpose'!$A$2:$A$180,'aggregate ccm'!$B56,'Undo Transpose'!O$2:O$181)</f>
        <v>0</v>
      </c>
      <c r="P56">
        <f>SUMIF('Undo Transpose'!$A$2:$A$180,'aggregate ccm'!$B56,'Undo Transpose'!P$2:P$181)</f>
        <v>0</v>
      </c>
      <c r="Q56">
        <f>SUMIF('Undo Transpose'!$A$2:$A$180,'aggregate ccm'!$B56,'Undo Transpose'!Q$2:Q$181)</f>
        <v>0</v>
      </c>
      <c r="R56">
        <f>SUMIF('Undo Transpose'!$A$2:$A$180,'aggregate ccm'!$B56,'Undo Transpose'!R$2:R$181)</f>
        <v>0</v>
      </c>
      <c r="S56">
        <f>SUMIF('Undo Transpose'!$A$2:$A$180,'aggregate ccm'!$B56,'Undo Transpose'!S$2:S$181)</f>
        <v>0</v>
      </c>
      <c r="T56">
        <f>SUMIF('Undo Transpose'!$A$2:$A$180,'aggregate ccm'!$B56,'Undo Transpose'!T$2:T$181)</f>
        <v>0</v>
      </c>
      <c r="U56">
        <f>SUMIF('Undo Transpose'!$A$2:$A$180,'aggregate ccm'!$B56,'Undo Transpose'!U$2:U$181)</f>
        <v>0</v>
      </c>
      <c r="V56">
        <f>SUMIF('Undo Transpose'!$A$2:$A$180,'aggregate ccm'!$B56,'Undo Transpose'!V$2:V$181)</f>
        <v>0</v>
      </c>
      <c r="W56">
        <f>SUMIF('Undo Transpose'!$A$2:$A$180,'aggregate ccm'!$B56,'Undo Transpose'!W$2:W$181)</f>
        <v>0</v>
      </c>
      <c r="X56">
        <f>SUMIF('Undo Transpose'!$A$2:$A$180,'aggregate ccm'!$B56,'Undo Transpose'!X$2:X$181)</f>
        <v>0</v>
      </c>
      <c r="Y56">
        <f>SUMIF('Undo Transpose'!$A$2:$A$180,'aggregate ccm'!$B56,'Undo Transpose'!Y$2:Y$181)</f>
        <v>0</v>
      </c>
      <c r="Z56">
        <f>SUMIF('Undo Transpose'!$A$2:$A$180,'aggregate ccm'!$B56,'Undo Transpose'!Z$2:Z$181)</f>
        <v>0</v>
      </c>
      <c r="AA56">
        <f>SUMIF('Undo Transpose'!$A$2:$A$180,'aggregate ccm'!$B56,'Undo Transpose'!AA$2:AA$181)</f>
        <v>0</v>
      </c>
      <c r="AB56">
        <f>SUMIF('Undo Transpose'!$A$2:$A$180,'aggregate ccm'!$B56,'Undo Transpose'!AB$2:AB$181)</f>
        <v>0</v>
      </c>
      <c r="AC56">
        <f>SUMIF('Undo Transpose'!$A$2:$A$180,'aggregate ccm'!$B56,'Undo Transpose'!AC$2:AC$181)</f>
        <v>0</v>
      </c>
      <c r="AD56">
        <f>SUMIF('Undo Transpose'!$A$2:$A$180,'aggregate ccm'!$B56,'Undo Transpose'!AD$2:AD$181)</f>
        <v>0</v>
      </c>
      <c r="AE56">
        <f>SUMIF('Undo Transpose'!$A$2:$A$180,'aggregate ccm'!$B56,'Undo Transpose'!AE$2:AE$181)</f>
        <v>0</v>
      </c>
      <c r="AF56">
        <f>SUMIF('Undo Transpose'!$A$2:$A$180,'aggregate ccm'!$B56,'Undo Transpose'!AF$2:AF$181)</f>
        <v>0</v>
      </c>
      <c r="AG56">
        <f>SUMIF('Undo Transpose'!$A$2:$A$180,'aggregate ccm'!$B56,'Undo Transpose'!AG$2:AG$181)</f>
        <v>0</v>
      </c>
      <c r="AH56">
        <f>SUMIF('Undo Transpose'!$A$2:$A$180,'aggregate ccm'!$B56,'Undo Transpose'!AH$2:AH$181)</f>
        <v>0</v>
      </c>
      <c r="AI56">
        <f>SUMIF('Undo Transpose'!$A$2:$A$180,'aggregate ccm'!$B56,'Undo Transpose'!AI$2:AI$181)</f>
        <v>0</v>
      </c>
      <c r="AJ56">
        <f>SUMIF('Undo Transpose'!$A$2:$A$180,'aggregate ccm'!$B56,'Undo Transpose'!AJ$2:AJ$181)</f>
        <v>0</v>
      </c>
      <c r="AK56">
        <f>SUMIF('Undo Transpose'!$A$2:$A$180,'aggregate ccm'!$B56,'Undo Transpose'!AK$2:AK$181)</f>
        <v>0</v>
      </c>
      <c r="AL56">
        <f>SUMIF('Undo Transpose'!$A$2:$A$180,'aggregate ccm'!$B56,'Undo Transpose'!AL$2:AL$181)</f>
        <v>0</v>
      </c>
      <c r="AM56">
        <f>SUMIF('Undo Transpose'!$A$2:$A$180,'aggregate ccm'!$B56,'Undo Transpose'!AM$2:AM$181)</f>
        <v>0</v>
      </c>
      <c r="AN56">
        <f>SUMIF('Undo Transpose'!$A$2:$A$180,'aggregate ccm'!$B56,'Undo Transpose'!AN$2:AN$181)</f>
        <v>0</v>
      </c>
      <c r="AO56">
        <f>SUMIF('Undo Transpose'!$A$2:$A$180,'aggregate ccm'!$B56,'Undo Transpose'!AO$2:AO$181)</f>
        <v>0</v>
      </c>
      <c r="AP56">
        <f>SUMIF('Undo Transpose'!$A$2:$A$180,'aggregate ccm'!$B56,'Undo Transpose'!AP$2:AP$181)</f>
        <v>0</v>
      </c>
      <c r="AQ56">
        <f>SUMIF('Undo Transpose'!$A$2:$A$180,'aggregate ccm'!$B56,'Undo Transpose'!AQ$2:AQ$181)</f>
        <v>0</v>
      </c>
      <c r="AR56">
        <f>SUMIF('Undo Transpose'!$A$2:$A$180,'aggregate ccm'!$B56,'Undo Transpose'!AR$2:AR$181)</f>
        <v>0</v>
      </c>
      <c r="AS56">
        <f>SUMIF('Undo Transpose'!$A$2:$A$180,'aggregate ccm'!$B56,'Undo Transpose'!AS$2:AS$181)</f>
        <v>0</v>
      </c>
      <c r="AT56">
        <f>SUMIF('Undo Transpose'!$A$2:$A$180,'aggregate ccm'!$B56,'Undo Transpose'!AT$2:AT$181)</f>
        <v>0</v>
      </c>
      <c r="AU56">
        <f>SUMIF('Undo Transpose'!$A$2:$A$180,'aggregate ccm'!$B56,'Undo Transpose'!AU$2:AU$181)</f>
        <v>0</v>
      </c>
      <c r="AV56">
        <f>SUMIF('Undo Transpose'!$A$2:$A$180,'aggregate ccm'!$B56,'Undo Transpose'!AV$2:AV$181)</f>
        <v>0</v>
      </c>
      <c r="AW56">
        <f>SUMIF('Undo Transpose'!$A$2:$A$180,'aggregate ccm'!$B56,'Undo Transpose'!AW$2:AW$181)</f>
        <v>0</v>
      </c>
      <c r="AX56">
        <f>SUMIF('Undo Transpose'!$A$2:$A$180,'aggregate ccm'!$B56,'Undo Transpose'!AX$2:AX$181)</f>
        <v>0</v>
      </c>
      <c r="AY56">
        <f>SUMIF('Undo Transpose'!$A$2:$A$180,'aggregate ccm'!$B56,'Undo Transpose'!AY$2:AY$181)</f>
        <v>0</v>
      </c>
      <c r="AZ56">
        <f>SUMIF('Undo Transpose'!$A$2:$A$180,'aggregate ccm'!$B56,'Undo Transpose'!AZ$2:AZ$181)</f>
        <v>0</v>
      </c>
      <c r="BA56">
        <f>SUMIF('Undo Transpose'!$A$2:$A$180,'aggregate ccm'!$B56,'Undo Transpose'!BA$2:BA$181)</f>
        <v>0</v>
      </c>
      <c r="BB56">
        <f>SUMIF('Undo Transpose'!$A$2:$A$180,'aggregate ccm'!$B56,'Undo Transpose'!BB$2:BB$181)</f>
        <v>0</v>
      </c>
      <c r="BC56">
        <f>SUMIF('Undo Transpose'!$A$2:$A$180,'aggregate ccm'!$B56,'Undo Transpose'!BC$2:BC$181)</f>
        <v>0</v>
      </c>
      <c r="BD56">
        <f>SUMIF('Undo Transpose'!$A$2:$A$180,'aggregate ccm'!$B56,'Undo Transpose'!BD$2:BD$181)</f>
        <v>0</v>
      </c>
      <c r="BE56">
        <f>SUMIF('Undo Transpose'!$A$2:$A$180,'aggregate ccm'!$B56,'Undo Transpose'!BE$2:BE$181)</f>
        <v>0</v>
      </c>
      <c r="BF56">
        <f>SUMIF('Undo Transpose'!$A$2:$A$180,'aggregate ccm'!$B56,'Undo Transpose'!BF$2:BF$181)</f>
        <v>0</v>
      </c>
      <c r="BG56">
        <f>SUMIF('Undo Transpose'!$A$2:$A$180,'aggregate ccm'!$B56,'Undo Transpose'!BG$2:BG$181)</f>
        <v>0</v>
      </c>
      <c r="BH56">
        <f>SUMIF('Undo Transpose'!$A$2:$A$180,'aggregate ccm'!$B56,'Undo Transpose'!BH$2:BH$181)</f>
        <v>0</v>
      </c>
      <c r="BI56">
        <f>SUMIF('Undo Transpose'!$A$2:$A$180,'aggregate ccm'!$B56,'Undo Transpose'!BI$2:BI$181)</f>
        <v>0</v>
      </c>
      <c r="BJ56">
        <f>SUMIF('Undo Transpose'!$A$2:$A$180,'aggregate ccm'!$B56,'Undo Transpose'!BJ$2:BJ$181)</f>
        <v>0</v>
      </c>
      <c r="BK56">
        <f>SUMIF('Undo Transpose'!$A$2:$A$180,'aggregate ccm'!$B56,'Undo Transpose'!BK$2:BK$181)</f>
        <v>0</v>
      </c>
      <c r="BL56">
        <f>SUMIF('Undo Transpose'!$A$2:$A$180,'aggregate ccm'!$B56,'Undo Transpose'!BL$2:BL$181)</f>
        <v>0</v>
      </c>
      <c r="BM56">
        <f>SUMIF('Undo Transpose'!$A$2:$A$180,'aggregate ccm'!$B56,'Undo Transpose'!BM$2:BM$181)</f>
        <v>0</v>
      </c>
      <c r="BN56">
        <f>SUMIF('Undo Transpose'!$A$2:$A$180,'aggregate ccm'!$B56,'Undo Transpose'!BN$2:BN$181)</f>
        <v>0</v>
      </c>
      <c r="BO56">
        <f>SUMIF('Undo Transpose'!$A$2:$A$180,'aggregate ccm'!$B56,'Undo Transpose'!BO$2:BO$181)</f>
        <v>0</v>
      </c>
      <c r="BP56">
        <f>SUMIF('Undo Transpose'!$A$2:$A$180,'aggregate ccm'!$B56,'Undo Transpose'!BP$2:BP$181)</f>
        <v>0</v>
      </c>
      <c r="BQ56">
        <f>SUMIF('Undo Transpose'!$A$2:$A$180,'aggregate ccm'!$B56,'Undo Transpose'!BQ$2:BQ$181)</f>
        <v>0</v>
      </c>
      <c r="BR56">
        <f>SUMIF('Undo Transpose'!$A$2:$A$180,'aggregate ccm'!$B56,'Undo Transpose'!BR$2:BR$181)</f>
        <v>0</v>
      </c>
      <c r="BS56">
        <f>SUMIF('Undo Transpose'!$A$2:$A$180,'aggregate ccm'!$B56,'Undo Transpose'!BS$2:BS$181)</f>
        <v>0</v>
      </c>
      <c r="BT56">
        <f>SUMIF('Undo Transpose'!$A$2:$A$180,'aggregate ccm'!$B56,'Undo Transpose'!BT$2:BT$181)</f>
        <v>0</v>
      </c>
      <c r="BU56">
        <f>SUMIF('Undo Transpose'!$A$2:$A$180,'aggregate ccm'!$B56,'Undo Transpose'!BU$2:BU$181)</f>
        <v>0</v>
      </c>
      <c r="BV56">
        <f>SUMIF('Undo Transpose'!$A$2:$A$180,'aggregate ccm'!$B56,'Undo Transpose'!BV$2:BV$181)</f>
        <v>0</v>
      </c>
      <c r="BW56">
        <f>SUMIF('Undo Transpose'!$A$2:$A$180,'aggregate ccm'!$B56,'Undo Transpose'!BW$2:BW$181)</f>
        <v>0</v>
      </c>
      <c r="BX56">
        <f>SUMIF('Undo Transpose'!$A$2:$A$180,'aggregate ccm'!$B56,'Undo Transpose'!BX$2:BX$181)</f>
        <v>0</v>
      </c>
      <c r="BY56">
        <f>SUMIF('Undo Transpose'!$A$2:$A$180,'aggregate ccm'!$B56,'Undo Transpose'!BY$2:BY$181)</f>
        <v>0</v>
      </c>
      <c r="BZ56">
        <f>SUMIF('Undo Transpose'!$A$2:$A$180,'aggregate ccm'!$B56,'Undo Transpose'!BZ$2:BZ$181)</f>
        <v>0</v>
      </c>
      <c r="CA56">
        <f>SUMIF('Undo Transpose'!$A$2:$A$180,'aggregate ccm'!$B56,'Undo Transpose'!CA$2:CA$181)</f>
        <v>0</v>
      </c>
      <c r="CB56">
        <f>SUMIF('Undo Transpose'!$A$2:$A$180,'aggregate ccm'!$B56,'Undo Transpose'!CB$2:CB$181)</f>
        <v>0</v>
      </c>
      <c r="CC56">
        <f>SUMIF('Undo Transpose'!$A$2:$A$180,'aggregate ccm'!$B56,'Undo Transpose'!CC$2:CC$181)</f>
        <v>0</v>
      </c>
      <c r="CD56">
        <f>SUMIF('Undo Transpose'!$A$2:$A$180,'aggregate ccm'!$B56,'Undo Transpose'!CD$2:CD$181)</f>
        <v>0</v>
      </c>
      <c r="CE56">
        <f>SUMIF('Undo Transpose'!$A$2:$A$180,'aggregate ccm'!$B56,'Undo Transpose'!CE$2:CE$181)</f>
        <v>0</v>
      </c>
      <c r="CF56">
        <f>SUMIF('Undo Transpose'!$A$2:$A$180,'aggregate ccm'!$B56,'Undo Transpose'!CF$2:CF$181)</f>
        <v>0</v>
      </c>
      <c r="CG56">
        <f>SUMIF('Undo Transpose'!$A$2:$A$180,'aggregate ccm'!$B56,'Undo Transpose'!CG$2:CG$181)</f>
        <v>0</v>
      </c>
      <c r="CH56">
        <f>SUMIF('Undo Transpose'!$A$2:$A$180,'aggregate ccm'!$B56,'Undo Transpose'!CH$2:CH$181)</f>
        <v>0</v>
      </c>
      <c r="CI56">
        <f>SUMIF('Undo Transpose'!$A$2:$A$180,'aggregate ccm'!$B56,'Undo Transpose'!CI$2:CI$181)</f>
        <v>0</v>
      </c>
      <c r="CJ56">
        <f>SUMIF('Undo Transpose'!$A$2:$A$180,'aggregate ccm'!$B56,'Undo Transpose'!CJ$2:CJ$181)</f>
        <v>0</v>
      </c>
      <c r="CL56" s="74">
        <f t="shared" si="0"/>
        <v>0</v>
      </c>
    </row>
    <row r="57" spans="2:90">
      <c r="B57" t="s">
        <v>616</v>
      </c>
      <c r="C57">
        <f>SUMIF('Undo Transpose'!$A$2:$A$180,'aggregate ccm'!$B57,'Undo Transpose'!C$2:C$181)</f>
        <v>0</v>
      </c>
      <c r="D57">
        <f>SUMIF('Undo Transpose'!$A$2:$A$180,'aggregate ccm'!$B57,'Undo Transpose'!D$2:D$181)</f>
        <v>0</v>
      </c>
      <c r="E57">
        <f>SUMIF('Undo Transpose'!$A$2:$A$180,'aggregate ccm'!$B57,'Undo Transpose'!E$2:E$181)</f>
        <v>0</v>
      </c>
      <c r="F57">
        <f>SUMIF('Undo Transpose'!$A$2:$A$180,'aggregate ccm'!$B57,'Undo Transpose'!F$2:F$181)</f>
        <v>0</v>
      </c>
      <c r="G57">
        <f>SUMIF('Undo Transpose'!$A$2:$A$180,'aggregate ccm'!$B57,'Undo Transpose'!G$2:G$181)</f>
        <v>0</v>
      </c>
      <c r="H57">
        <f>SUMIF('Undo Transpose'!$A$2:$A$180,'aggregate ccm'!$B57,'Undo Transpose'!H$2:H$181)</f>
        <v>0</v>
      </c>
      <c r="I57">
        <f>SUMIF('Undo Transpose'!$A$2:$A$180,'aggregate ccm'!$B57,'Undo Transpose'!I$2:I$181)</f>
        <v>0</v>
      </c>
      <c r="J57">
        <f>SUMIF('Undo Transpose'!$A$2:$A$180,'aggregate ccm'!$B57,'Undo Transpose'!J$2:J$181)</f>
        <v>0</v>
      </c>
      <c r="K57">
        <f>SUMIF('Undo Transpose'!$A$2:$A$180,'aggregate ccm'!$B57,'Undo Transpose'!K$2:K$181)</f>
        <v>0</v>
      </c>
      <c r="L57">
        <f>SUMIF('Undo Transpose'!$A$2:$A$180,'aggregate ccm'!$B57,'Undo Transpose'!L$2:L$181)</f>
        <v>0</v>
      </c>
      <c r="M57">
        <f>SUMIF('Undo Transpose'!$A$2:$A$180,'aggregate ccm'!$B57,'Undo Transpose'!M$2:M$181)</f>
        <v>0</v>
      </c>
      <c r="N57">
        <f>SUMIF('Undo Transpose'!$A$2:$A$180,'aggregate ccm'!$B57,'Undo Transpose'!N$2:N$181)</f>
        <v>0</v>
      </c>
      <c r="O57">
        <f>SUMIF('Undo Transpose'!$A$2:$A$180,'aggregate ccm'!$B57,'Undo Transpose'!O$2:O$181)</f>
        <v>0</v>
      </c>
      <c r="P57">
        <f>SUMIF('Undo Transpose'!$A$2:$A$180,'aggregate ccm'!$B57,'Undo Transpose'!P$2:P$181)</f>
        <v>0</v>
      </c>
      <c r="Q57">
        <f>SUMIF('Undo Transpose'!$A$2:$A$180,'aggregate ccm'!$B57,'Undo Transpose'!Q$2:Q$181)</f>
        <v>0</v>
      </c>
      <c r="R57">
        <f>SUMIF('Undo Transpose'!$A$2:$A$180,'aggregate ccm'!$B57,'Undo Transpose'!R$2:R$181)</f>
        <v>0</v>
      </c>
      <c r="S57">
        <f>SUMIF('Undo Transpose'!$A$2:$A$180,'aggregate ccm'!$B57,'Undo Transpose'!S$2:S$181)</f>
        <v>0</v>
      </c>
      <c r="T57">
        <f>SUMIF('Undo Transpose'!$A$2:$A$180,'aggregate ccm'!$B57,'Undo Transpose'!T$2:T$181)</f>
        <v>0</v>
      </c>
      <c r="U57">
        <f>SUMIF('Undo Transpose'!$A$2:$A$180,'aggregate ccm'!$B57,'Undo Transpose'!U$2:U$181)</f>
        <v>0</v>
      </c>
      <c r="V57">
        <f>SUMIF('Undo Transpose'!$A$2:$A$180,'aggregate ccm'!$B57,'Undo Transpose'!V$2:V$181)</f>
        <v>0</v>
      </c>
      <c r="W57">
        <f>SUMIF('Undo Transpose'!$A$2:$A$180,'aggregate ccm'!$B57,'Undo Transpose'!W$2:W$181)</f>
        <v>0</v>
      </c>
      <c r="X57">
        <f>SUMIF('Undo Transpose'!$A$2:$A$180,'aggregate ccm'!$B57,'Undo Transpose'!X$2:X$181)</f>
        <v>0</v>
      </c>
      <c r="Y57">
        <f>SUMIF('Undo Transpose'!$A$2:$A$180,'aggregate ccm'!$B57,'Undo Transpose'!Y$2:Y$181)</f>
        <v>0</v>
      </c>
      <c r="Z57">
        <f>SUMIF('Undo Transpose'!$A$2:$A$180,'aggregate ccm'!$B57,'Undo Transpose'!Z$2:Z$181)</f>
        <v>0</v>
      </c>
      <c r="AA57">
        <f>SUMIF('Undo Transpose'!$A$2:$A$180,'aggregate ccm'!$B57,'Undo Transpose'!AA$2:AA$181)</f>
        <v>0</v>
      </c>
      <c r="AB57">
        <f>SUMIF('Undo Transpose'!$A$2:$A$180,'aggregate ccm'!$B57,'Undo Transpose'!AB$2:AB$181)</f>
        <v>0</v>
      </c>
      <c r="AC57">
        <f>SUMIF('Undo Transpose'!$A$2:$A$180,'aggregate ccm'!$B57,'Undo Transpose'!AC$2:AC$181)</f>
        <v>0</v>
      </c>
      <c r="AD57">
        <f>SUMIF('Undo Transpose'!$A$2:$A$180,'aggregate ccm'!$B57,'Undo Transpose'!AD$2:AD$181)</f>
        <v>0</v>
      </c>
      <c r="AE57">
        <f>SUMIF('Undo Transpose'!$A$2:$A$180,'aggregate ccm'!$B57,'Undo Transpose'!AE$2:AE$181)</f>
        <v>0</v>
      </c>
      <c r="AF57">
        <f>SUMIF('Undo Transpose'!$A$2:$A$180,'aggregate ccm'!$B57,'Undo Transpose'!AF$2:AF$181)</f>
        <v>0</v>
      </c>
      <c r="AG57">
        <f>SUMIF('Undo Transpose'!$A$2:$A$180,'aggregate ccm'!$B57,'Undo Transpose'!AG$2:AG$181)</f>
        <v>0</v>
      </c>
      <c r="AH57">
        <f>SUMIF('Undo Transpose'!$A$2:$A$180,'aggregate ccm'!$B57,'Undo Transpose'!AH$2:AH$181)</f>
        <v>0</v>
      </c>
      <c r="AI57">
        <f>SUMIF('Undo Transpose'!$A$2:$A$180,'aggregate ccm'!$B57,'Undo Transpose'!AI$2:AI$181)</f>
        <v>0</v>
      </c>
      <c r="AJ57">
        <f>SUMIF('Undo Transpose'!$A$2:$A$180,'aggregate ccm'!$B57,'Undo Transpose'!AJ$2:AJ$181)</f>
        <v>0</v>
      </c>
      <c r="AK57">
        <f>SUMIF('Undo Transpose'!$A$2:$A$180,'aggregate ccm'!$B57,'Undo Transpose'!AK$2:AK$181)</f>
        <v>0</v>
      </c>
      <c r="AL57">
        <f>SUMIF('Undo Transpose'!$A$2:$A$180,'aggregate ccm'!$B57,'Undo Transpose'!AL$2:AL$181)</f>
        <v>0</v>
      </c>
      <c r="AM57">
        <f>SUMIF('Undo Transpose'!$A$2:$A$180,'aggregate ccm'!$B57,'Undo Transpose'!AM$2:AM$181)</f>
        <v>0</v>
      </c>
      <c r="AN57">
        <f>SUMIF('Undo Transpose'!$A$2:$A$180,'aggregate ccm'!$B57,'Undo Transpose'!AN$2:AN$181)</f>
        <v>0</v>
      </c>
      <c r="AO57">
        <f>SUMIF('Undo Transpose'!$A$2:$A$180,'aggregate ccm'!$B57,'Undo Transpose'!AO$2:AO$181)</f>
        <v>0</v>
      </c>
      <c r="AP57">
        <f>SUMIF('Undo Transpose'!$A$2:$A$180,'aggregate ccm'!$B57,'Undo Transpose'!AP$2:AP$181)</f>
        <v>0</v>
      </c>
      <c r="AQ57">
        <f>SUMIF('Undo Transpose'!$A$2:$A$180,'aggregate ccm'!$B57,'Undo Transpose'!AQ$2:AQ$181)</f>
        <v>0</v>
      </c>
      <c r="AR57">
        <f>SUMIF('Undo Transpose'!$A$2:$A$180,'aggregate ccm'!$B57,'Undo Transpose'!AR$2:AR$181)</f>
        <v>0</v>
      </c>
      <c r="AS57">
        <f>SUMIF('Undo Transpose'!$A$2:$A$180,'aggregate ccm'!$B57,'Undo Transpose'!AS$2:AS$181)</f>
        <v>0</v>
      </c>
      <c r="AT57">
        <f>SUMIF('Undo Transpose'!$A$2:$A$180,'aggregate ccm'!$B57,'Undo Transpose'!AT$2:AT$181)</f>
        <v>0</v>
      </c>
      <c r="AU57">
        <f>SUMIF('Undo Transpose'!$A$2:$A$180,'aggregate ccm'!$B57,'Undo Transpose'!AU$2:AU$181)</f>
        <v>0</v>
      </c>
      <c r="AV57">
        <f>SUMIF('Undo Transpose'!$A$2:$A$180,'aggregate ccm'!$B57,'Undo Transpose'!AV$2:AV$181)</f>
        <v>0</v>
      </c>
      <c r="AW57">
        <f>SUMIF('Undo Transpose'!$A$2:$A$180,'aggregate ccm'!$B57,'Undo Transpose'!AW$2:AW$181)</f>
        <v>0</v>
      </c>
      <c r="AX57">
        <f>SUMIF('Undo Transpose'!$A$2:$A$180,'aggregate ccm'!$B57,'Undo Transpose'!AX$2:AX$181)</f>
        <v>0</v>
      </c>
      <c r="AY57">
        <f>SUMIF('Undo Transpose'!$A$2:$A$180,'aggregate ccm'!$B57,'Undo Transpose'!AY$2:AY$181)</f>
        <v>0</v>
      </c>
      <c r="AZ57">
        <f>SUMIF('Undo Transpose'!$A$2:$A$180,'aggregate ccm'!$B57,'Undo Transpose'!AZ$2:AZ$181)</f>
        <v>0</v>
      </c>
      <c r="BA57">
        <f>SUMIF('Undo Transpose'!$A$2:$A$180,'aggregate ccm'!$B57,'Undo Transpose'!BA$2:BA$181)</f>
        <v>0</v>
      </c>
      <c r="BB57">
        <f>SUMIF('Undo Transpose'!$A$2:$A$180,'aggregate ccm'!$B57,'Undo Transpose'!BB$2:BB$181)</f>
        <v>0</v>
      </c>
      <c r="BC57">
        <f>SUMIF('Undo Transpose'!$A$2:$A$180,'aggregate ccm'!$B57,'Undo Transpose'!BC$2:BC$181)</f>
        <v>0</v>
      </c>
      <c r="BD57">
        <f>SUMIF('Undo Transpose'!$A$2:$A$180,'aggregate ccm'!$B57,'Undo Transpose'!BD$2:BD$181)</f>
        <v>0</v>
      </c>
      <c r="BE57">
        <f>SUMIF('Undo Transpose'!$A$2:$A$180,'aggregate ccm'!$B57,'Undo Transpose'!BE$2:BE$181)</f>
        <v>0</v>
      </c>
      <c r="BF57">
        <f>SUMIF('Undo Transpose'!$A$2:$A$180,'aggregate ccm'!$B57,'Undo Transpose'!BF$2:BF$181)</f>
        <v>0</v>
      </c>
      <c r="BG57">
        <f>SUMIF('Undo Transpose'!$A$2:$A$180,'aggregate ccm'!$B57,'Undo Transpose'!BG$2:BG$181)</f>
        <v>0</v>
      </c>
      <c r="BH57">
        <f>SUMIF('Undo Transpose'!$A$2:$A$180,'aggregate ccm'!$B57,'Undo Transpose'!BH$2:BH$181)</f>
        <v>0</v>
      </c>
      <c r="BI57">
        <f>SUMIF('Undo Transpose'!$A$2:$A$180,'aggregate ccm'!$B57,'Undo Transpose'!BI$2:BI$181)</f>
        <v>0</v>
      </c>
      <c r="BJ57">
        <f>SUMIF('Undo Transpose'!$A$2:$A$180,'aggregate ccm'!$B57,'Undo Transpose'!BJ$2:BJ$181)</f>
        <v>0</v>
      </c>
      <c r="BK57">
        <f>SUMIF('Undo Transpose'!$A$2:$A$180,'aggregate ccm'!$B57,'Undo Transpose'!BK$2:BK$181)</f>
        <v>0</v>
      </c>
      <c r="BL57">
        <f>SUMIF('Undo Transpose'!$A$2:$A$180,'aggregate ccm'!$B57,'Undo Transpose'!BL$2:BL$181)</f>
        <v>0</v>
      </c>
      <c r="BM57">
        <f>SUMIF('Undo Transpose'!$A$2:$A$180,'aggregate ccm'!$B57,'Undo Transpose'!BM$2:BM$181)</f>
        <v>0</v>
      </c>
      <c r="BN57">
        <f>SUMIF('Undo Transpose'!$A$2:$A$180,'aggregate ccm'!$B57,'Undo Transpose'!BN$2:BN$181)</f>
        <v>0</v>
      </c>
      <c r="BO57">
        <f>SUMIF('Undo Transpose'!$A$2:$A$180,'aggregate ccm'!$B57,'Undo Transpose'!BO$2:BO$181)</f>
        <v>0</v>
      </c>
      <c r="BP57">
        <f>SUMIF('Undo Transpose'!$A$2:$A$180,'aggregate ccm'!$B57,'Undo Transpose'!BP$2:BP$181)</f>
        <v>0</v>
      </c>
      <c r="BQ57">
        <f>SUMIF('Undo Transpose'!$A$2:$A$180,'aggregate ccm'!$B57,'Undo Transpose'!BQ$2:BQ$181)</f>
        <v>0</v>
      </c>
      <c r="BR57">
        <f>SUMIF('Undo Transpose'!$A$2:$A$180,'aggregate ccm'!$B57,'Undo Transpose'!BR$2:BR$181)</f>
        <v>0</v>
      </c>
      <c r="BS57">
        <f>SUMIF('Undo Transpose'!$A$2:$A$180,'aggregate ccm'!$B57,'Undo Transpose'!BS$2:BS$181)</f>
        <v>0</v>
      </c>
      <c r="BT57">
        <f>SUMIF('Undo Transpose'!$A$2:$A$180,'aggregate ccm'!$B57,'Undo Transpose'!BT$2:BT$181)</f>
        <v>0</v>
      </c>
      <c r="BU57">
        <f>SUMIF('Undo Transpose'!$A$2:$A$180,'aggregate ccm'!$B57,'Undo Transpose'!BU$2:BU$181)</f>
        <v>0</v>
      </c>
      <c r="BV57">
        <f>SUMIF('Undo Transpose'!$A$2:$A$180,'aggregate ccm'!$B57,'Undo Transpose'!BV$2:BV$181)</f>
        <v>0</v>
      </c>
      <c r="BW57">
        <f>SUMIF('Undo Transpose'!$A$2:$A$180,'aggregate ccm'!$B57,'Undo Transpose'!BW$2:BW$181)</f>
        <v>0</v>
      </c>
      <c r="BX57">
        <f>SUMIF('Undo Transpose'!$A$2:$A$180,'aggregate ccm'!$B57,'Undo Transpose'!BX$2:BX$181)</f>
        <v>0</v>
      </c>
      <c r="BY57">
        <f>SUMIF('Undo Transpose'!$A$2:$A$180,'aggregate ccm'!$B57,'Undo Transpose'!BY$2:BY$181)</f>
        <v>0</v>
      </c>
      <c r="BZ57">
        <f>SUMIF('Undo Transpose'!$A$2:$A$180,'aggregate ccm'!$B57,'Undo Transpose'!BZ$2:BZ$181)</f>
        <v>0</v>
      </c>
      <c r="CA57">
        <f>SUMIF('Undo Transpose'!$A$2:$A$180,'aggregate ccm'!$B57,'Undo Transpose'!CA$2:CA$181)</f>
        <v>0</v>
      </c>
      <c r="CB57">
        <f>SUMIF('Undo Transpose'!$A$2:$A$180,'aggregate ccm'!$B57,'Undo Transpose'!CB$2:CB$181)</f>
        <v>0</v>
      </c>
      <c r="CC57">
        <f>SUMIF('Undo Transpose'!$A$2:$A$180,'aggregate ccm'!$B57,'Undo Transpose'!CC$2:CC$181)</f>
        <v>0</v>
      </c>
      <c r="CD57">
        <f>SUMIF('Undo Transpose'!$A$2:$A$180,'aggregate ccm'!$B57,'Undo Transpose'!CD$2:CD$181)</f>
        <v>0</v>
      </c>
      <c r="CE57">
        <f>SUMIF('Undo Transpose'!$A$2:$A$180,'aggregate ccm'!$B57,'Undo Transpose'!CE$2:CE$181)</f>
        <v>0</v>
      </c>
      <c r="CF57">
        <f>SUMIF('Undo Transpose'!$A$2:$A$180,'aggregate ccm'!$B57,'Undo Transpose'!CF$2:CF$181)</f>
        <v>0</v>
      </c>
      <c r="CG57">
        <f>SUMIF('Undo Transpose'!$A$2:$A$180,'aggregate ccm'!$B57,'Undo Transpose'!CG$2:CG$181)</f>
        <v>0</v>
      </c>
      <c r="CH57">
        <f>SUMIF('Undo Transpose'!$A$2:$A$180,'aggregate ccm'!$B57,'Undo Transpose'!CH$2:CH$181)</f>
        <v>0</v>
      </c>
      <c r="CI57">
        <f>SUMIF('Undo Transpose'!$A$2:$A$180,'aggregate ccm'!$B57,'Undo Transpose'!CI$2:CI$181)</f>
        <v>0</v>
      </c>
      <c r="CJ57">
        <f>SUMIF('Undo Transpose'!$A$2:$A$180,'aggregate ccm'!$B57,'Undo Transpose'!CJ$2:CJ$181)</f>
        <v>0</v>
      </c>
      <c r="CL57" s="74">
        <f t="shared" si="0"/>
        <v>0</v>
      </c>
    </row>
    <row r="58" spans="2:90">
      <c r="B58" t="s">
        <v>666</v>
      </c>
      <c r="C58">
        <f>SUMIF('Undo Transpose'!$A$2:$A$180,'aggregate ccm'!$B58,'Undo Transpose'!C$2:C$181)</f>
        <v>9</v>
      </c>
      <c r="D58">
        <f>SUMIF('Undo Transpose'!$A$2:$A$180,'aggregate ccm'!$B58,'Undo Transpose'!D$2:D$181)</f>
        <v>1</v>
      </c>
      <c r="E58">
        <f>SUMIF('Undo Transpose'!$A$2:$A$180,'aggregate ccm'!$B58,'Undo Transpose'!E$2:E$181)</f>
        <v>2.1626729676239971</v>
      </c>
      <c r="F58">
        <f>SUMIF('Undo Transpose'!$A$2:$A$180,'aggregate ccm'!$B58,'Undo Transpose'!F$2:F$181)</f>
        <v>1.1716554475434369</v>
      </c>
      <c r="G58">
        <f>SUMIF('Undo Transpose'!$A$2:$A$180,'aggregate ccm'!$B58,'Undo Transpose'!G$2:G$181)</f>
        <v>1.139057003999812</v>
      </c>
      <c r="H58">
        <f>SUMIF('Undo Transpose'!$A$2:$A$180,'aggregate ccm'!$B58,'Undo Transpose'!H$2:H$181)</f>
        <v>1</v>
      </c>
      <c r="I58">
        <f>SUMIF('Undo Transpose'!$A$2:$A$180,'aggregate ccm'!$B58,'Undo Transpose'!I$2:I$181)</f>
        <v>0</v>
      </c>
      <c r="J58">
        <f>SUMIF('Undo Transpose'!$A$2:$A$180,'aggregate ccm'!$B58,'Undo Transpose'!J$2:J$181)</f>
        <v>2</v>
      </c>
      <c r="K58">
        <f>SUMIF('Undo Transpose'!$A$2:$A$180,'aggregate ccm'!$B58,'Undo Transpose'!K$2:K$181)</f>
        <v>0</v>
      </c>
      <c r="L58">
        <f>SUMIF('Undo Transpose'!$A$2:$A$180,'aggregate ccm'!$B58,'Undo Transpose'!L$2:L$181)</f>
        <v>11.526614580832755</v>
      </c>
      <c r="M58">
        <f>SUMIF('Undo Transpose'!$A$2:$A$180,'aggregate ccm'!$B58,'Undo Transpose'!M$2:M$181)</f>
        <v>0</v>
      </c>
      <c r="N58">
        <f>SUMIF('Undo Transpose'!$A$2:$A$180,'aggregate ccm'!$B58,'Undo Transpose'!N$2:N$181)</f>
        <v>0</v>
      </c>
      <c r="O58">
        <f>SUMIF('Undo Transpose'!$A$2:$A$180,'aggregate ccm'!$B58,'Undo Transpose'!O$2:O$181)</f>
        <v>0</v>
      </c>
      <c r="P58">
        <f>SUMIF('Undo Transpose'!$A$2:$A$180,'aggregate ccm'!$B58,'Undo Transpose'!P$2:P$181)</f>
        <v>0</v>
      </c>
      <c r="Q58">
        <f>SUMIF('Undo Transpose'!$A$2:$A$180,'aggregate ccm'!$B58,'Undo Transpose'!Q$2:Q$181)</f>
        <v>0</v>
      </c>
      <c r="R58">
        <f>SUMIF('Undo Transpose'!$A$2:$A$180,'aggregate ccm'!$B58,'Undo Transpose'!R$2:R$181)</f>
        <v>0</v>
      </c>
      <c r="S58">
        <f>SUMIF('Undo Transpose'!$A$2:$A$180,'aggregate ccm'!$B58,'Undo Transpose'!S$2:S$181)</f>
        <v>0</v>
      </c>
      <c r="T58">
        <f>SUMIF('Undo Transpose'!$A$2:$A$180,'aggregate ccm'!$B58,'Undo Transpose'!T$2:T$181)</f>
        <v>1</v>
      </c>
      <c r="U58">
        <f>SUMIF('Undo Transpose'!$A$2:$A$180,'aggregate ccm'!$B58,'Undo Transpose'!U$2:U$181)</f>
        <v>0</v>
      </c>
      <c r="V58">
        <f>SUMIF('Undo Transpose'!$A$2:$A$180,'aggregate ccm'!$B58,'Undo Transpose'!V$2:V$181)</f>
        <v>0</v>
      </c>
      <c r="W58">
        <f>SUMIF('Undo Transpose'!$A$2:$A$180,'aggregate ccm'!$B58,'Undo Transpose'!W$2:W$181)</f>
        <v>1</v>
      </c>
      <c r="X58">
        <f>SUMIF('Undo Transpose'!$A$2:$A$180,'aggregate ccm'!$B58,'Undo Transpose'!X$2:X$181)</f>
        <v>0</v>
      </c>
      <c r="Y58">
        <f>SUMIF('Undo Transpose'!$A$2:$A$180,'aggregate ccm'!$B58,'Undo Transpose'!Y$2:Y$181)</f>
        <v>0</v>
      </c>
      <c r="Z58">
        <f>SUMIF('Undo Transpose'!$A$2:$A$180,'aggregate ccm'!$B58,'Undo Transpose'!Z$2:Z$181)</f>
        <v>0</v>
      </c>
      <c r="AA58">
        <f>SUMIF('Undo Transpose'!$A$2:$A$180,'aggregate ccm'!$B58,'Undo Transpose'!AA$2:AA$181)</f>
        <v>0</v>
      </c>
      <c r="AB58">
        <f>SUMIF('Undo Transpose'!$A$2:$A$180,'aggregate ccm'!$B58,'Undo Transpose'!AB$2:AB$181)</f>
        <v>0</v>
      </c>
      <c r="AC58">
        <f>SUMIF('Undo Transpose'!$A$2:$A$180,'aggregate ccm'!$B58,'Undo Transpose'!AC$2:AC$181)</f>
        <v>0</v>
      </c>
      <c r="AD58">
        <f>SUMIF('Undo Transpose'!$A$2:$A$180,'aggregate ccm'!$B58,'Undo Transpose'!AD$2:AD$181)</f>
        <v>0</v>
      </c>
      <c r="AE58">
        <f>SUMIF('Undo Transpose'!$A$2:$A$180,'aggregate ccm'!$B58,'Undo Transpose'!AE$2:AE$181)</f>
        <v>2</v>
      </c>
      <c r="AF58">
        <f>SUMIF('Undo Transpose'!$A$2:$A$180,'aggregate ccm'!$B58,'Undo Transpose'!AF$2:AF$181)</f>
        <v>0</v>
      </c>
      <c r="AG58">
        <f>SUMIF('Undo Transpose'!$A$2:$A$180,'aggregate ccm'!$B58,'Undo Transpose'!AG$2:AG$181)</f>
        <v>0</v>
      </c>
      <c r="AH58">
        <f>SUMIF('Undo Transpose'!$A$2:$A$180,'aggregate ccm'!$B58,'Undo Transpose'!AH$2:AH$181)</f>
        <v>62</v>
      </c>
      <c r="AI58">
        <f>SUMIF('Undo Transpose'!$A$2:$A$180,'aggregate ccm'!$B58,'Undo Transpose'!AI$2:AI$181)</f>
        <v>0</v>
      </c>
      <c r="AJ58">
        <f>SUMIF('Undo Transpose'!$A$2:$A$180,'aggregate ccm'!$B58,'Undo Transpose'!AJ$2:AJ$181)</f>
        <v>0</v>
      </c>
      <c r="AK58">
        <f>SUMIF('Undo Transpose'!$A$2:$A$180,'aggregate ccm'!$B58,'Undo Transpose'!AK$2:AK$181)</f>
        <v>0</v>
      </c>
      <c r="AL58">
        <f>SUMIF('Undo Transpose'!$A$2:$A$180,'aggregate ccm'!$B58,'Undo Transpose'!AL$2:AL$181)</f>
        <v>0</v>
      </c>
      <c r="AM58">
        <f>SUMIF('Undo Transpose'!$A$2:$A$180,'aggregate ccm'!$B58,'Undo Transpose'!AM$2:AM$181)</f>
        <v>1</v>
      </c>
      <c r="AN58">
        <f>SUMIF('Undo Transpose'!$A$2:$A$180,'aggregate ccm'!$B58,'Undo Transpose'!AN$2:AN$181)</f>
        <v>0</v>
      </c>
      <c r="AO58">
        <f>SUMIF('Undo Transpose'!$A$2:$A$180,'aggregate ccm'!$B58,'Undo Transpose'!AO$2:AO$181)</f>
        <v>0</v>
      </c>
      <c r="AP58">
        <f>SUMIF('Undo Transpose'!$A$2:$A$180,'aggregate ccm'!$B58,'Undo Transpose'!AP$2:AP$181)</f>
        <v>0</v>
      </c>
      <c r="AQ58">
        <f>SUMIF('Undo Transpose'!$A$2:$A$180,'aggregate ccm'!$B58,'Undo Transpose'!AQ$2:AQ$181)</f>
        <v>4</v>
      </c>
      <c r="AR58">
        <f>SUMIF('Undo Transpose'!$A$2:$A$180,'aggregate ccm'!$B58,'Undo Transpose'!AR$2:AR$181)</f>
        <v>1</v>
      </c>
      <c r="AS58">
        <f>SUMIF('Undo Transpose'!$A$2:$A$180,'aggregate ccm'!$B58,'Undo Transpose'!AS$2:AS$181)</f>
        <v>1</v>
      </c>
      <c r="AT58">
        <f>SUMIF('Undo Transpose'!$A$2:$A$180,'aggregate ccm'!$B58,'Undo Transpose'!AT$2:AT$181)</f>
        <v>0</v>
      </c>
      <c r="AU58">
        <f>SUMIF('Undo Transpose'!$A$2:$A$180,'aggregate ccm'!$B58,'Undo Transpose'!AU$2:AU$181)</f>
        <v>2</v>
      </c>
      <c r="AV58">
        <f>SUMIF('Undo Transpose'!$A$2:$A$180,'aggregate ccm'!$B58,'Undo Transpose'!AV$2:AV$181)</f>
        <v>0</v>
      </c>
      <c r="AW58">
        <f>SUMIF('Undo Transpose'!$A$2:$A$180,'aggregate ccm'!$B58,'Undo Transpose'!AW$2:AW$181)</f>
        <v>0</v>
      </c>
      <c r="AX58">
        <f>SUMIF('Undo Transpose'!$A$2:$A$180,'aggregate ccm'!$B58,'Undo Transpose'!AX$2:AX$181)</f>
        <v>0</v>
      </c>
      <c r="AY58">
        <f>SUMIF('Undo Transpose'!$A$2:$A$180,'aggregate ccm'!$B58,'Undo Transpose'!AY$2:AY$181)</f>
        <v>0</v>
      </c>
      <c r="AZ58">
        <f>SUMIF('Undo Transpose'!$A$2:$A$180,'aggregate ccm'!$B58,'Undo Transpose'!AZ$2:AZ$181)</f>
        <v>2</v>
      </c>
      <c r="BA58">
        <f>SUMIF('Undo Transpose'!$A$2:$A$180,'aggregate ccm'!$B58,'Undo Transpose'!BA$2:BA$181)</f>
        <v>3</v>
      </c>
      <c r="BB58">
        <f>SUMIF('Undo Transpose'!$A$2:$A$180,'aggregate ccm'!$B58,'Undo Transpose'!BB$2:BB$181)</f>
        <v>0</v>
      </c>
      <c r="BC58">
        <f>SUMIF('Undo Transpose'!$A$2:$A$180,'aggregate ccm'!$B58,'Undo Transpose'!BC$2:BC$181)</f>
        <v>0</v>
      </c>
      <c r="BD58">
        <f>SUMIF('Undo Transpose'!$A$2:$A$180,'aggregate ccm'!$B58,'Undo Transpose'!BD$2:BD$181)</f>
        <v>0</v>
      </c>
      <c r="BE58">
        <f>SUMIF('Undo Transpose'!$A$2:$A$180,'aggregate ccm'!$B58,'Undo Transpose'!BE$2:BE$181)</f>
        <v>9</v>
      </c>
      <c r="BF58">
        <f>SUMIF('Undo Transpose'!$A$2:$A$180,'aggregate ccm'!$B58,'Undo Transpose'!BF$2:BF$181)</f>
        <v>1</v>
      </c>
      <c r="BG58">
        <f>SUMIF('Undo Transpose'!$A$2:$A$180,'aggregate ccm'!$B58,'Undo Transpose'!BG$2:BG$181)</f>
        <v>3</v>
      </c>
      <c r="BH58">
        <f>SUMIF('Undo Transpose'!$A$2:$A$180,'aggregate ccm'!$B58,'Undo Transpose'!BH$2:BH$181)</f>
        <v>0</v>
      </c>
      <c r="BI58">
        <f>SUMIF('Undo Transpose'!$A$2:$A$180,'aggregate ccm'!$B58,'Undo Transpose'!BI$2:BI$181)</f>
        <v>87</v>
      </c>
      <c r="BJ58">
        <f>SUMIF('Undo Transpose'!$A$2:$A$180,'aggregate ccm'!$B58,'Undo Transpose'!BJ$2:BJ$181)</f>
        <v>1</v>
      </c>
      <c r="BK58">
        <f>SUMIF('Undo Transpose'!$A$2:$A$180,'aggregate ccm'!$B58,'Undo Transpose'!BK$2:BK$181)</f>
        <v>14</v>
      </c>
      <c r="BL58">
        <f>SUMIF('Undo Transpose'!$A$2:$A$180,'aggregate ccm'!$B58,'Undo Transpose'!BL$2:BL$181)</f>
        <v>0</v>
      </c>
      <c r="BM58">
        <f>SUMIF('Undo Transpose'!$A$2:$A$180,'aggregate ccm'!$B58,'Undo Transpose'!BM$2:BM$181)</f>
        <v>1</v>
      </c>
      <c r="BN58">
        <f>SUMIF('Undo Transpose'!$A$2:$A$180,'aggregate ccm'!$B58,'Undo Transpose'!BN$2:BN$181)</f>
        <v>3</v>
      </c>
      <c r="BO58">
        <f>SUMIF('Undo Transpose'!$A$2:$A$180,'aggregate ccm'!$B58,'Undo Transpose'!BO$2:BO$181)</f>
        <v>19</v>
      </c>
      <c r="BP58">
        <f>SUMIF('Undo Transpose'!$A$2:$A$180,'aggregate ccm'!$B58,'Undo Transpose'!BP$2:BP$181)</f>
        <v>0</v>
      </c>
      <c r="BQ58">
        <f>SUMIF('Undo Transpose'!$A$2:$A$180,'aggregate ccm'!$B58,'Undo Transpose'!BQ$2:BQ$181)</f>
        <v>1</v>
      </c>
      <c r="BR58">
        <f>SUMIF('Undo Transpose'!$A$2:$A$180,'aggregate ccm'!$B58,'Undo Transpose'!BR$2:BR$181)</f>
        <v>1</v>
      </c>
      <c r="BS58">
        <f>SUMIF('Undo Transpose'!$A$2:$A$180,'aggregate ccm'!$B58,'Undo Transpose'!BS$2:BS$181)</f>
        <v>7</v>
      </c>
      <c r="BT58">
        <f>SUMIF('Undo Transpose'!$A$2:$A$180,'aggregate ccm'!$B58,'Undo Transpose'!BT$2:BT$181)</f>
        <v>0.92395544056423939</v>
      </c>
      <c r="BU58">
        <f>SUMIF('Undo Transpose'!$A$2:$A$180,'aggregate ccm'!$B58,'Undo Transpose'!BU$2:BU$181)</f>
        <v>1.0760445594357606</v>
      </c>
      <c r="BV58">
        <f>SUMIF('Undo Transpose'!$A$2:$A$180,'aggregate ccm'!$B58,'Undo Transpose'!BV$2:BV$181)</f>
        <v>0</v>
      </c>
      <c r="BW58">
        <f>SUMIF('Undo Transpose'!$A$2:$A$180,'aggregate ccm'!$B58,'Undo Transpose'!BW$2:BW$181)</f>
        <v>0</v>
      </c>
      <c r="BX58">
        <f>SUMIF('Undo Transpose'!$A$2:$A$180,'aggregate ccm'!$B58,'Undo Transpose'!BX$2:BX$181)</f>
        <v>0</v>
      </c>
      <c r="BY58">
        <f>SUMIF('Undo Transpose'!$A$2:$A$180,'aggregate ccm'!$B58,'Undo Transpose'!BY$2:BY$181)</f>
        <v>0</v>
      </c>
      <c r="BZ58">
        <f>SUMIF('Undo Transpose'!$A$2:$A$180,'aggregate ccm'!$B58,'Undo Transpose'!BZ$2:BZ$181)</f>
        <v>0</v>
      </c>
      <c r="CA58">
        <f>SUMIF('Undo Transpose'!$A$2:$A$180,'aggregate ccm'!$B58,'Undo Transpose'!CA$2:CA$181)</f>
        <v>1</v>
      </c>
      <c r="CB58">
        <f>SUMIF('Undo Transpose'!$A$2:$A$180,'aggregate ccm'!$B58,'Undo Transpose'!CB$2:CB$181)</f>
        <v>1</v>
      </c>
      <c r="CC58">
        <f>SUMIF('Undo Transpose'!$A$2:$A$180,'aggregate ccm'!$B58,'Undo Transpose'!CC$2:CC$181)</f>
        <v>2</v>
      </c>
      <c r="CD58">
        <f>SUMIF('Undo Transpose'!$A$2:$A$180,'aggregate ccm'!$B58,'Undo Transpose'!CD$2:CD$181)</f>
        <v>0.16918213563739914</v>
      </c>
      <c r="CE58">
        <f>SUMIF('Undo Transpose'!$A$2:$A$180,'aggregate ccm'!$B58,'Undo Transpose'!CE$2:CE$181)</f>
        <v>2.9879229590820873</v>
      </c>
      <c r="CF58">
        <f>SUMIF('Undo Transpose'!$A$2:$A$180,'aggregate ccm'!$B58,'Undo Transpose'!CF$2:CF$181)</f>
        <v>0</v>
      </c>
      <c r="CG58">
        <f>SUMIF('Undo Transpose'!$A$2:$A$180,'aggregate ccm'!$B58,'Undo Transpose'!CG$2:CG$181)</f>
        <v>0.84289490528051358</v>
      </c>
      <c r="CH58">
        <f>SUMIF('Undo Transpose'!$A$2:$A$180,'aggregate ccm'!$B58,'Undo Transpose'!CH$2:CH$181)</f>
        <v>0</v>
      </c>
      <c r="CI58">
        <f>SUMIF('Undo Transpose'!$A$2:$A$180,'aggregate ccm'!$B58,'Undo Transpose'!CI$2:CI$181)</f>
        <v>0</v>
      </c>
      <c r="CJ58">
        <f>SUMIF('Undo Transpose'!$A$2:$A$180,'aggregate ccm'!$B58,'Undo Transpose'!CJ$2:CJ$181)</f>
        <v>0</v>
      </c>
      <c r="CL58" s="74">
        <f t="shared" si="0"/>
        <v>266</v>
      </c>
    </row>
    <row r="59" spans="2:90">
      <c r="B59" t="s">
        <v>664</v>
      </c>
      <c r="C59">
        <f>SUMIF('Undo Transpose'!$A$2:$A$180,'aggregate ccm'!$B59,'Undo Transpose'!C$2:C$181)</f>
        <v>0</v>
      </c>
      <c r="D59">
        <f>SUMIF('Undo Transpose'!$A$2:$A$180,'aggregate ccm'!$B59,'Undo Transpose'!D$2:D$181)</f>
        <v>0</v>
      </c>
      <c r="E59">
        <f>SUMIF('Undo Transpose'!$A$2:$A$180,'aggregate ccm'!$B59,'Undo Transpose'!E$2:E$181)</f>
        <v>0</v>
      </c>
      <c r="F59">
        <f>SUMIF('Undo Transpose'!$A$2:$A$180,'aggregate ccm'!$B59,'Undo Transpose'!F$2:F$181)</f>
        <v>0</v>
      </c>
      <c r="G59">
        <f>SUMIF('Undo Transpose'!$A$2:$A$180,'aggregate ccm'!$B59,'Undo Transpose'!G$2:G$181)</f>
        <v>0</v>
      </c>
      <c r="H59">
        <f>SUMIF('Undo Transpose'!$A$2:$A$180,'aggregate ccm'!$B59,'Undo Transpose'!H$2:H$181)</f>
        <v>0</v>
      </c>
      <c r="I59">
        <f>SUMIF('Undo Transpose'!$A$2:$A$180,'aggregate ccm'!$B59,'Undo Transpose'!I$2:I$181)</f>
        <v>0</v>
      </c>
      <c r="J59">
        <f>SUMIF('Undo Transpose'!$A$2:$A$180,'aggregate ccm'!$B59,'Undo Transpose'!J$2:J$181)</f>
        <v>0</v>
      </c>
      <c r="K59">
        <f>SUMIF('Undo Transpose'!$A$2:$A$180,'aggregate ccm'!$B59,'Undo Transpose'!K$2:K$181)</f>
        <v>0</v>
      </c>
      <c r="L59">
        <f>SUMIF('Undo Transpose'!$A$2:$A$180,'aggregate ccm'!$B59,'Undo Transpose'!L$2:L$181)</f>
        <v>0</v>
      </c>
      <c r="M59">
        <f>SUMIF('Undo Transpose'!$A$2:$A$180,'aggregate ccm'!$B59,'Undo Transpose'!M$2:M$181)</f>
        <v>0</v>
      </c>
      <c r="N59">
        <f>SUMIF('Undo Transpose'!$A$2:$A$180,'aggregate ccm'!$B59,'Undo Transpose'!N$2:N$181)</f>
        <v>0</v>
      </c>
      <c r="O59">
        <f>SUMIF('Undo Transpose'!$A$2:$A$180,'aggregate ccm'!$B59,'Undo Transpose'!O$2:O$181)</f>
        <v>0</v>
      </c>
      <c r="P59">
        <f>SUMIF('Undo Transpose'!$A$2:$A$180,'aggregate ccm'!$B59,'Undo Transpose'!P$2:P$181)</f>
        <v>0</v>
      </c>
      <c r="Q59">
        <f>SUMIF('Undo Transpose'!$A$2:$A$180,'aggregate ccm'!$B59,'Undo Transpose'!Q$2:Q$181)</f>
        <v>0</v>
      </c>
      <c r="R59">
        <f>SUMIF('Undo Transpose'!$A$2:$A$180,'aggregate ccm'!$B59,'Undo Transpose'!R$2:R$181)</f>
        <v>0</v>
      </c>
      <c r="S59">
        <f>SUMIF('Undo Transpose'!$A$2:$A$180,'aggregate ccm'!$B59,'Undo Transpose'!S$2:S$181)</f>
        <v>0</v>
      </c>
      <c r="T59">
        <f>SUMIF('Undo Transpose'!$A$2:$A$180,'aggregate ccm'!$B59,'Undo Transpose'!T$2:T$181)</f>
        <v>0</v>
      </c>
      <c r="U59">
        <f>SUMIF('Undo Transpose'!$A$2:$A$180,'aggregate ccm'!$B59,'Undo Transpose'!U$2:U$181)</f>
        <v>0</v>
      </c>
      <c r="V59">
        <f>SUMIF('Undo Transpose'!$A$2:$A$180,'aggregate ccm'!$B59,'Undo Transpose'!V$2:V$181)</f>
        <v>0</v>
      </c>
      <c r="W59">
        <f>SUMIF('Undo Transpose'!$A$2:$A$180,'aggregate ccm'!$B59,'Undo Transpose'!W$2:W$181)</f>
        <v>0</v>
      </c>
      <c r="X59">
        <f>SUMIF('Undo Transpose'!$A$2:$A$180,'aggregate ccm'!$B59,'Undo Transpose'!X$2:X$181)</f>
        <v>0</v>
      </c>
      <c r="Y59">
        <f>SUMIF('Undo Transpose'!$A$2:$A$180,'aggregate ccm'!$B59,'Undo Transpose'!Y$2:Y$181)</f>
        <v>0</v>
      </c>
      <c r="Z59">
        <f>SUMIF('Undo Transpose'!$A$2:$A$180,'aggregate ccm'!$B59,'Undo Transpose'!Z$2:Z$181)</f>
        <v>0</v>
      </c>
      <c r="AA59">
        <f>SUMIF('Undo Transpose'!$A$2:$A$180,'aggregate ccm'!$B59,'Undo Transpose'!AA$2:AA$181)</f>
        <v>0</v>
      </c>
      <c r="AB59">
        <f>SUMIF('Undo Transpose'!$A$2:$A$180,'aggregate ccm'!$B59,'Undo Transpose'!AB$2:AB$181)</f>
        <v>0</v>
      </c>
      <c r="AC59">
        <f>SUMIF('Undo Transpose'!$A$2:$A$180,'aggregate ccm'!$B59,'Undo Transpose'!AC$2:AC$181)</f>
        <v>0</v>
      </c>
      <c r="AD59">
        <f>SUMIF('Undo Transpose'!$A$2:$A$180,'aggregate ccm'!$B59,'Undo Transpose'!AD$2:AD$181)</f>
        <v>0</v>
      </c>
      <c r="AE59">
        <f>SUMIF('Undo Transpose'!$A$2:$A$180,'aggregate ccm'!$B59,'Undo Transpose'!AE$2:AE$181)</f>
        <v>0</v>
      </c>
      <c r="AF59">
        <f>SUMIF('Undo Transpose'!$A$2:$A$180,'aggregate ccm'!$B59,'Undo Transpose'!AF$2:AF$181)</f>
        <v>0</v>
      </c>
      <c r="AG59">
        <f>SUMIF('Undo Transpose'!$A$2:$A$180,'aggregate ccm'!$B59,'Undo Transpose'!AG$2:AG$181)</f>
        <v>0</v>
      </c>
      <c r="AH59">
        <f>SUMIF('Undo Transpose'!$A$2:$A$180,'aggregate ccm'!$B59,'Undo Transpose'!AH$2:AH$181)</f>
        <v>0</v>
      </c>
      <c r="AI59">
        <f>SUMIF('Undo Transpose'!$A$2:$A$180,'aggregate ccm'!$B59,'Undo Transpose'!AI$2:AI$181)</f>
        <v>0</v>
      </c>
      <c r="AJ59">
        <f>SUMIF('Undo Transpose'!$A$2:$A$180,'aggregate ccm'!$B59,'Undo Transpose'!AJ$2:AJ$181)</f>
        <v>0</v>
      </c>
      <c r="AK59">
        <f>SUMIF('Undo Transpose'!$A$2:$A$180,'aggregate ccm'!$B59,'Undo Transpose'!AK$2:AK$181)</f>
        <v>0</v>
      </c>
      <c r="AL59">
        <f>SUMIF('Undo Transpose'!$A$2:$A$180,'aggregate ccm'!$B59,'Undo Transpose'!AL$2:AL$181)</f>
        <v>0</v>
      </c>
      <c r="AM59">
        <f>SUMIF('Undo Transpose'!$A$2:$A$180,'aggregate ccm'!$B59,'Undo Transpose'!AM$2:AM$181)</f>
        <v>0</v>
      </c>
      <c r="AN59">
        <f>SUMIF('Undo Transpose'!$A$2:$A$180,'aggregate ccm'!$B59,'Undo Transpose'!AN$2:AN$181)</f>
        <v>0</v>
      </c>
      <c r="AO59">
        <f>SUMIF('Undo Transpose'!$A$2:$A$180,'aggregate ccm'!$B59,'Undo Transpose'!AO$2:AO$181)</f>
        <v>0</v>
      </c>
      <c r="AP59">
        <f>SUMIF('Undo Transpose'!$A$2:$A$180,'aggregate ccm'!$B59,'Undo Transpose'!AP$2:AP$181)</f>
        <v>0</v>
      </c>
      <c r="AQ59">
        <f>SUMIF('Undo Transpose'!$A$2:$A$180,'aggregate ccm'!$B59,'Undo Transpose'!AQ$2:AQ$181)</f>
        <v>0</v>
      </c>
      <c r="AR59">
        <f>SUMIF('Undo Transpose'!$A$2:$A$180,'aggregate ccm'!$B59,'Undo Transpose'!AR$2:AR$181)</f>
        <v>0</v>
      </c>
      <c r="AS59">
        <f>SUMIF('Undo Transpose'!$A$2:$A$180,'aggregate ccm'!$B59,'Undo Transpose'!AS$2:AS$181)</f>
        <v>0</v>
      </c>
      <c r="AT59">
        <f>SUMIF('Undo Transpose'!$A$2:$A$180,'aggregate ccm'!$B59,'Undo Transpose'!AT$2:AT$181)</f>
        <v>0</v>
      </c>
      <c r="AU59">
        <f>SUMIF('Undo Transpose'!$A$2:$A$180,'aggregate ccm'!$B59,'Undo Transpose'!AU$2:AU$181)</f>
        <v>0</v>
      </c>
      <c r="AV59">
        <f>SUMIF('Undo Transpose'!$A$2:$A$180,'aggregate ccm'!$B59,'Undo Transpose'!AV$2:AV$181)</f>
        <v>0</v>
      </c>
      <c r="AW59">
        <f>SUMIF('Undo Transpose'!$A$2:$A$180,'aggregate ccm'!$B59,'Undo Transpose'!AW$2:AW$181)</f>
        <v>0</v>
      </c>
      <c r="AX59">
        <f>SUMIF('Undo Transpose'!$A$2:$A$180,'aggregate ccm'!$B59,'Undo Transpose'!AX$2:AX$181)</f>
        <v>0</v>
      </c>
      <c r="AY59">
        <f>SUMIF('Undo Transpose'!$A$2:$A$180,'aggregate ccm'!$B59,'Undo Transpose'!AY$2:AY$181)</f>
        <v>0</v>
      </c>
      <c r="AZ59">
        <f>SUMIF('Undo Transpose'!$A$2:$A$180,'aggregate ccm'!$B59,'Undo Transpose'!AZ$2:AZ$181)</f>
        <v>0</v>
      </c>
      <c r="BA59">
        <f>SUMIF('Undo Transpose'!$A$2:$A$180,'aggregate ccm'!$B59,'Undo Transpose'!BA$2:BA$181)</f>
        <v>0</v>
      </c>
      <c r="BB59">
        <f>SUMIF('Undo Transpose'!$A$2:$A$180,'aggregate ccm'!$B59,'Undo Transpose'!BB$2:BB$181)</f>
        <v>0</v>
      </c>
      <c r="BC59">
        <f>SUMIF('Undo Transpose'!$A$2:$A$180,'aggregate ccm'!$B59,'Undo Transpose'!BC$2:BC$181)</f>
        <v>0</v>
      </c>
      <c r="BD59">
        <f>SUMIF('Undo Transpose'!$A$2:$A$180,'aggregate ccm'!$B59,'Undo Transpose'!BD$2:BD$181)</f>
        <v>0</v>
      </c>
      <c r="BE59">
        <f>SUMIF('Undo Transpose'!$A$2:$A$180,'aggregate ccm'!$B59,'Undo Transpose'!BE$2:BE$181)</f>
        <v>0</v>
      </c>
      <c r="BF59">
        <f>SUMIF('Undo Transpose'!$A$2:$A$180,'aggregate ccm'!$B59,'Undo Transpose'!BF$2:BF$181)</f>
        <v>0</v>
      </c>
      <c r="BG59">
        <f>SUMIF('Undo Transpose'!$A$2:$A$180,'aggregate ccm'!$B59,'Undo Transpose'!BG$2:BG$181)</f>
        <v>0</v>
      </c>
      <c r="BH59">
        <f>SUMIF('Undo Transpose'!$A$2:$A$180,'aggregate ccm'!$B59,'Undo Transpose'!BH$2:BH$181)</f>
        <v>0</v>
      </c>
      <c r="BI59">
        <f>SUMIF('Undo Transpose'!$A$2:$A$180,'aggregate ccm'!$B59,'Undo Transpose'!BI$2:BI$181)</f>
        <v>0</v>
      </c>
      <c r="BJ59">
        <f>SUMIF('Undo Transpose'!$A$2:$A$180,'aggregate ccm'!$B59,'Undo Transpose'!BJ$2:BJ$181)</f>
        <v>0</v>
      </c>
      <c r="BK59">
        <f>SUMIF('Undo Transpose'!$A$2:$A$180,'aggregate ccm'!$B59,'Undo Transpose'!BK$2:BK$181)</f>
        <v>0</v>
      </c>
      <c r="BL59">
        <f>SUMIF('Undo Transpose'!$A$2:$A$180,'aggregate ccm'!$B59,'Undo Transpose'!BL$2:BL$181)</f>
        <v>0</v>
      </c>
      <c r="BM59">
        <f>SUMIF('Undo Transpose'!$A$2:$A$180,'aggregate ccm'!$B59,'Undo Transpose'!BM$2:BM$181)</f>
        <v>0</v>
      </c>
      <c r="BN59">
        <f>SUMIF('Undo Transpose'!$A$2:$A$180,'aggregate ccm'!$B59,'Undo Transpose'!BN$2:BN$181)</f>
        <v>0</v>
      </c>
      <c r="BO59">
        <f>SUMIF('Undo Transpose'!$A$2:$A$180,'aggregate ccm'!$B59,'Undo Transpose'!BO$2:BO$181)</f>
        <v>0</v>
      </c>
      <c r="BP59">
        <f>SUMIF('Undo Transpose'!$A$2:$A$180,'aggregate ccm'!$B59,'Undo Transpose'!BP$2:BP$181)</f>
        <v>0</v>
      </c>
      <c r="BQ59">
        <f>SUMIF('Undo Transpose'!$A$2:$A$180,'aggregate ccm'!$B59,'Undo Transpose'!BQ$2:BQ$181)</f>
        <v>0</v>
      </c>
      <c r="BR59">
        <f>SUMIF('Undo Transpose'!$A$2:$A$180,'aggregate ccm'!$B59,'Undo Transpose'!BR$2:BR$181)</f>
        <v>0</v>
      </c>
      <c r="BS59">
        <f>SUMIF('Undo Transpose'!$A$2:$A$180,'aggregate ccm'!$B59,'Undo Transpose'!BS$2:BS$181)</f>
        <v>0</v>
      </c>
      <c r="BT59">
        <f>SUMIF('Undo Transpose'!$A$2:$A$180,'aggregate ccm'!$B59,'Undo Transpose'!BT$2:BT$181)</f>
        <v>0</v>
      </c>
      <c r="BU59">
        <f>SUMIF('Undo Transpose'!$A$2:$A$180,'aggregate ccm'!$B59,'Undo Transpose'!BU$2:BU$181)</f>
        <v>0</v>
      </c>
      <c r="BV59">
        <f>SUMIF('Undo Transpose'!$A$2:$A$180,'aggregate ccm'!$B59,'Undo Transpose'!BV$2:BV$181)</f>
        <v>0</v>
      </c>
      <c r="BW59">
        <f>SUMIF('Undo Transpose'!$A$2:$A$180,'aggregate ccm'!$B59,'Undo Transpose'!BW$2:BW$181)</f>
        <v>0</v>
      </c>
      <c r="BX59">
        <f>SUMIF('Undo Transpose'!$A$2:$A$180,'aggregate ccm'!$B59,'Undo Transpose'!BX$2:BX$181)</f>
        <v>0</v>
      </c>
      <c r="BY59">
        <f>SUMIF('Undo Transpose'!$A$2:$A$180,'aggregate ccm'!$B59,'Undo Transpose'!BY$2:BY$181)</f>
        <v>0</v>
      </c>
      <c r="BZ59">
        <f>SUMIF('Undo Transpose'!$A$2:$A$180,'aggregate ccm'!$B59,'Undo Transpose'!BZ$2:BZ$181)</f>
        <v>0</v>
      </c>
      <c r="CA59">
        <f>SUMIF('Undo Transpose'!$A$2:$A$180,'aggregate ccm'!$B59,'Undo Transpose'!CA$2:CA$181)</f>
        <v>0</v>
      </c>
      <c r="CB59">
        <f>SUMIF('Undo Transpose'!$A$2:$A$180,'aggregate ccm'!$B59,'Undo Transpose'!CB$2:CB$181)</f>
        <v>0</v>
      </c>
      <c r="CC59">
        <f>SUMIF('Undo Transpose'!$A$2:$A$180,'aggregate ccm'!$B59,'Undo Transpose'!CC$2:CC$181)</f>
        <v>0</v>
      </c>
      <c r="CD59">
        <f>SUMIF('Undo Transpose'!$A$2:$A$180,'aggregate ccm'!$B59,'Undo Transpose'!CD$2:CD$181)</f>
        <v>0</v>
      </c>
      <c r="CE59">
        <f>SUMIF('Undo Transpose'!$A$2:$A$180,'aggregate ccm'!$B59,'Undo Transpose'!CE$2:CE$181)</f>
        <v>0</v>
      </c>
      <c r="CF59">
        <f>SUMIF('Undo Transpose'!$A$2:$A$180,'aggregate ccm'!$B59,'Undo Transpose'!CF$2:CF$181)</f>
        <v>0</v>
      </c>
      <c r="CG59">
        <f>SUMIF('Undo Transpose'!$A$2:$A$180,'aggregate ccm'!$B59,'Undo Transpose'!CG$2:CG$181)</f>
        <v>0</v>
      </c>
      <c r="CH59">
        <f>SUMIF('Undo Transpose'!$A$2:$A$180,'aggregate ccm'!$B59,'Undo Transpose'!CH$2:CH$181)</f>
        <v>0</v>
      </c>
      <c r="CI59">
        <f>SUMIF('Undo Transpose'!$A$2:$A$180,'aggregate ccm'!$B59,'Undo Transpose'!CI$2:CI$181)</f>
        <v>0</v>
      </c>
      <c r="CJ59">
        <f>SUMIF('Undo Transpose'!$A$2:$A$180,'aggregate ccm'!$B59,'Undo Transpose'!CJ$2:CJ$181)</f>
        <v>0</v>
      </c>
      <c r="CL59" s="74">
        <f t="shared" si="0"/>
        <v>0</v>
      </c>
    </row>
    <row r="60" spans="2:90">
      <c r="B60" t="s">
        <v>647</v>
      </c>
      <c r="C60">
        <f>SUMIF('Undo Transpose'!$A$2:$A$180,'aggregate ccm'!$B60,'Undo Transpose'!C$2:C$181)</f>
        <v>54</v>
      </c>
      <c r="D60">
        <f>SUMIF('Undo Transpose'!$A$2:$A$180,'aggregate ccm'!$B60,'Undo Transpose'!D$2:D$181)</f>
        <v>261</v>
      </c>
      <c r="E60">
        <f>SUMIF('Undo Transpose'!$A$2:$A$180,'aggregate ccm'!$B60,'Undo Transpose'!E$2:E$181)</f>
        <v>81.563666207533601</v>
      </c>
      <c r="F60">
        <f>SUMIF('Undo Transpose'!$A$2:$A$180,'aggregate ccm'!$B60,'Undo Transpose'!F$2:F$181)</f>
        <v>106.18814830735246</v>
      </c>
      <c r="G60">
        <f>SUMIF('Undo Transpose'!$A$2:$A$180,'aggregate ccm'!$B60,'Undo Transpose'!G$2:G$181)</f>
        <v>42.958721293707193</v>
      </c>
      <c r="H60">
        <f>SUMIF('Undo Transpose'!$A$2:$A$180,'aggregate ccm'!$B60,'Undo Transpose'!H$2:H$181)</f>
        <v>179</v>
      </c>
      <c r="I60">
        <f>SUMIF('Undo Transpose'!$A$2:$A$180,'aggregate ccm'!$B60,'Undo Transpose'!I$2:I$181)</f>
        <v>159</v>
      </c>
      <c r="J60">
        <f>SUMIF('Undo Transpose'!$A$2:$A$180,'aggregate ccm'!$B60,'Undo Transpose'!J$2:J$181)</f>
        <v>30</v>
      </c>
      <c r="K60">
        <f>SUMIF('Undo Transpose'!$A$2:$A$180,'aggregate ccm'!$B60,'Undo Transpose'!K$2:K$181)</f>
        <v>78</v>
      </c>
      <c r="L60">
        <f>SUMIF('Undo Transpose'!$A$2:$A$180,'aggregate ccm'!$B60,'Undo Transpose'!L$2:L$181)</f>
        <v>829.28946419140675</v>
      </c>
      <c r="M60">
        <f>SUMIF('Undo Transpose'!$A$2:$A$180,'aggregate ccm'!$B60,'Undo Transpose'!M$2:M$181)</f>
        <v>6.5283193017283958</v>
      </c>
      <c r="N60">
        <f>SUMIF('Undo Transpose'!$A$2:$A$180,'aggregate ccm'!$B60,'Undo Transpose'!N$2:N$181)</f>
        <v>524.51611030736103</v>
      </c>
      <c r="O60">
        <f>SUMIF('Undo Transpose'!$A$2:$A$180,'aggregate ccm'!$B60,'Undo Transpose'!O$2:O$181)</f>
        <v>215</v>
      </c>
      <c r="P60">
        <f>SUMIF('Undo Transpose'!$A$2:$A$180,'aggregate ccm'!$B60,'Undo Transpose'!P$2:P$181)</f>
        <v>71</v>
      </c>
      <c r="Q60">
        <f>SUMIF('Undo Transpose'!$A$2:$A$180,'aggregate ccm'!$B60,'Undo Transpose'!Q$2:Q$181)</f>
        <v>49</v>
      </c>
      <c r="R60">
        <f>SUMIF('Undo Transpose'!$A$2:$A$180,'aggregate ccm'!$B60,'Undo Transpose'!R$2:R$181)</f>
        <v>64.253703832772757</v>
      </c>
      <c r="S60">
        <f>SUMIF('Undo Transpose'!$A$2:$A$180,'aggregate ccm'!$B60,'Undo Transpose'!S$2:S$181)</f>
        <v>152.74629616722726</v>
      </c>
      <c r="T60">
        <f>SUMIF('Undo Transpose'!$A$2:$A$180,'aggregate ccm'!$B60,'Undo Transpose'!T$2:T$181)</f>
        <v>200</v>
      </c>
      <c r="U60">
        <f>SUMIF('Undo Transpose'!$A$2:$A$180,'aggregate ccm'!$B60,'Undo Transpose'!U$2:U$181)</f>
        <v>41</v>
      </c>
      <c r="V60">
        <f>SUMIF('Undo Transpose'!$A$2:$A$180,'aggregate ccm'!$B60,'Undo Transpose'!V$2:V$181)</f>
        <v>209</v>
      </c>
      <c r="W60">
        <f>SUMIF('Undo Transpose'!$A$2:$A$180,'aggregate ccm'!$B60,'Undo Transpose'!W$2:W$181)</f>
        <v>275</v>
      </c>
      <c r="X60">
        <f>SUMIF('Undo Transpose'!$A$2:$A$180,'aggregate ccm'!$B60,'Undo Transpose'!X$2:X$181)</f>
        <v>1207.7422776999811</v>
      </c>
      <c r="Y60">
        <f>SUMIF('Undo Transpose'!$A$2:$A$180,'aggregate ccm'!$B60,'Undo Transpose'!Y$2:Y$181)</f>
        <v>884.25772230001883</v>
      </c>
      <c r="Z60">
        <f>SUMIF('Undo Transpose'!$A$2:$A$180,'aggregate ccm'!$B60,'Undo Transpose'!Z$2:Z$181)</f>
        <v>1427</v>
      </c>
      <c r="AA60">
        <f>SUMIF('Undo Transpose'!$A$2:$A$180,'aggregate ccm'!$B60,'Undo Transpose'!AA$2:AA$181)</f>
        <v>369</v>
      </c>
      <c r="AB60">
        <f>SUMIF('Undo Transpose'!$A$2:$A$180,'aggregate ccm'!$B60,'Undo Transpose'!AB$2:AB$181)</f>
        <v>19</v>
      </c>
      <c r="AC60">
        <f>SUMIF('Undo Transpose'!$A$2:$A$180,'aggregate ccm'!$B60,'Undo Transpose'!AC$2:AC$181)</f>
        <v>955</v>
      </c>
      <c r="AD60">
        <f>SUMIF('Undo Transpose'!$A$2:$A$180,'aggregate ccm'!$B60,'Undo Transpose'!AD$2:AD$181)</f>
        <v>90</v>
      </c>
      <c r="AE60">
        <f>SUMIF('Undo Transpose'!$A$2:$A$180,'aggregate ccm'!$B60,'Undo Transpose'!AE$2:AE$181)</f>
        <v>3403</v>
      </c>
      <c r="AF60">
        <f>SUMIF('Undo Transpose'!$A$2:$A$180,'aggregate ccm'!$B60,'Undo Transpose'!AF$2:AF$181)</f>
        <v>790</v>
      </c>
      <c r="AG60">
        <f>SUMIF('Undo Transpose'!$A$2:$A$180,'aggregate ccm'!$B60,'Undo Transpose'!AG$2:AG$181)</f>
        <v>455</v>
      </c>
      <c r="AH60">
        <f>SUMIF('Undo Transpose'!$A$2:$A$180,'aggregate ccm'!$B60,'Undo Transpose'!AH$2:AH$181)</f>
        <v>449</v>
      </c>
      <c r="AI60">
        <f>SUMIF('Undo Transpose'!$A$2:$A$180,'aggregate ccm'!$B60,'Undo Transpose'!AI$2:AI$181)</f>
        <v>320</v>
      </c>
      <c r="AJ60">
        <f>SUMIF('Undo Transpose'!$A$2:$A$180,'aggregate ccm'!$B60,'Undo Transpose'!AJ$2:AJ$181)</f>
        <v>25.514535500245756</v>
      </c>
      <c r="AK60">
        <f>SUMIF('Undo Transpose'!$A$2:$A$180,'aggregate ccm'!$B60,'Undo Transpose'!AK$2:AK$181)</f>
        <v>114.48706634032378</v>
      </c>
      <c r="AL60">
        <f>SUMIF('Undo Transpose'!$A$2:$A$180,'aggregate ccm'!$B60,'Undo Transpose'!AL$2:AL$181)</f>
        <v>39.998398159430465</v>
      </c>
      <c r="AM60">
        <f>SUMIF('Undo Transpose'!$A$2:$A$180,'aggregate ccm'!$B60,'Undo Transpose'!AM$2:AM$181)</f>
        <v>40</v>
      </c>
      <c r="AN60">
        <f>SUMIF('Undo Transpose'!$A$2:$A$180,'aggregate ccm'!$B60,'Undo Transpose'!AN$2:AN$181)</f>
        <v>18.330644360792757</v>
      </c>
      <c r="AO60">
        <f>SUMIF('Undo Transpose'!$A$2:$A$180,'aggregate ccm'!$B60,'Undo Transpose'!AO$2:AO$181)</f>
        <v>74.483889692638996</v>
      </c>
      <c r="AP60">
        <f>SUMIF('Undo Transpose'!$A$2:$A$180,'aggregate ccm'!$B60,'Undo Transpose'!AP$2:AP$181)</f>
        <v>308</v>
      </c>
      <c r="AQ60">
        <f>SUMIF('Undo Transpose'!$A$2:$A$180,'aggregate ccm'!$B60,'Undo Transpose'!AQ$2:AQ$181)</f>
        <v>132</v>
      </c>
      <c r="AR60">
        <f>SUMIF('Undo Transpose'!$A$2:$A$180,'aggregate ccm'!$B60,'Undo Transpose'!AR$2:AR$181)</f>
        <v>235</v>
      </c>
      <c r="AS60">
        <f>SUMIF('Undo Transpose'!$A$2:$A$180,'aggregate ccm'!$B60,'Undo Transpose'!AS$2:AS$181)</f>
        <v>3419</v>
      </c>
      <c r="AT60">
        <f>SUMIF('Undo Transpose'!$A$2:$A$180,'aggregate ccm'!$B60,'Undo Transpose'!AT$2:AT$181)</f>
        <v>69</v>
      </c>
      <c r="AU60">
        <f>SUMIF('Undo Transpose'!$A$2:$A$180,'aggregate ccm'!$B60,'Undo Transpose'!AU$2:AU$181)</f>
        <v>385</v>
      </c>
      <c r="AV60">
        <f>SUMIF('Undo Transpose'!$A$2:$A$180,'aggregate ccm'!$B60,'Undo Transpose'!AV$2:AV$181)</f>
        <v>552</v>
      </c>
      <c r="AW60">
        <f>SUMIF('Undo Transpose'!$A$2:$A$180,'aggregate ccm'!$B60,'Undo Transpose'!AW$2:AW$181)</f>
        <v>709</v>
      </c>
      <c r="AX60">
        <f>SUMIF('Undo Transpose'!$A$2:$A$180,'aggregate ccm'!$B60,'Undo Transpose'!AX$2:AX$181)</f>
        <v>65</v>
      </c>
      <c r="AY60">
        <f>SUMIF('Undo Transpose'!$A$2:$A$180,'aggregate ccm'!$B60,'Undo Transpose'!AY$2:AY$181)</f>
        <v>131</v>
      </c>
      <c r="AZ60">
        <f>SUMIF('Undo Transpose'!$A$2:$A$180,'aggregate ccm'!$B60,'Undo Transpose'!AZ$2:AZ$181)</f>
        <v>277</v>
      </c>
      <c r="BA60">
        <f>SUMIF('Undo Transpose'!$A$2:$A$180,'aggregate ccm'!$B60,'Undo Transpose'!BA$2:BA$181)</f>
        <v>86</v>
      </c>
      <c r="BB60">
        <f>SUMIF('Undo Transpose'!$A$2:$A$180,'aggregate ccm'!$B60,'Undo Transpose'!BB$2:BB$181)</f>
        <v>353</v>
      </c>
      <c r="BC60">
        <f>SUMIF('Undo Transpose'!$A$2:$A$180,'aggregate ccm'!$B60,'Undo Transpose'!BC$2:BC$181)</f>
        <v>65</v>
      </c>
      <c r="BD60">
        <f>SUMIF('Undo Transpose'!$A$2:$A$180,'aggregate ccm'!$B60,'Undo Transpose'!BD$2:BD$181)</f>
        <v>343</v>
      </c>
      <c r="BE60">
        <f>SUMIF('Undo Transpose'!$A$2:$A$180,'aggregate ccm'!$B60,'Undo Transpose'!BE$2:BE$181)</f>
        <v>58</v>
      </c>
      <c r="BF60">
        <f>SUMIF('Undo Transpose'!$A$2:$A$180,'aggregate ccm'!$B60,'Undo Transpose'!BF$2:BF$181)</f>
        <v>378</v>
      </c>
      <c r="BG60">
        <f>SUMIF('Undo Transpose'!$A$2:$A$180,'aggregate ccm'!$B60,'Undo Transpose'!BG$2:BG$181)</f>
        <v>82</v>
      </c>
      <c r="BH60">
        <f>SUMIF('Undo Transpose'!$A$2:$A$180,'aggregate ccm'!$B60,'Undo Transpose'!BH$2:BH$181)</f>
        <v>129</v>
      </c>
      <c r="BI60">
        <f>SUMIF('Undo Transpose'!$A$2:$A$180,'aggregate ccm'!$B60,'Undo Transpose'!BI$2:BI$181)</f>
        <v>697</v>
      </c>
      <c r="BJ60">
        <f>SUMIF('Undo Transpose'!$A$2:$A$180,'aggregate ccm'!$B60,'Undo Transpose'!BJ$2:BJ$181)</f>
        <v>202</v>
      </c>
      <c r="BK60">
        <f>SUMIF('Undo Transpose'!$A$2:$A$180,'aggregate ccm'!$B60,'Undo Transpose'!BK$2:BK$181)</f>
        <v>165</v>
      </c>
      <c r="BL60">
        <f>SUMIF('Undo Transpose'!$A$2:$A$180,'aggregate ccm'!$B60,'Undo Transpose'!BL$2:BL$181)</f>
        <v>990</v>
      </c>
      <c r="BM60">
        <f>SUMIF('Undo Transpose'!$A$2:$A$180,'aggregate ccm'!$B60,'Undo Transpose'!BM$2:BM$181)</f>
        <v>637</v>
      </c>
      <c r="BN60">
        <f>SUMIF('Undo Transpose'!$A$2:$A$180,'aggregate ccm'!$B60,'Undo Transpose'!BN$2:BN$181)</f>
        <v>238</v>
      </c>
      <c r="BO60">
        <f>SUMIF('Undo Transpose'!$A$2:$A$180,'aggregate ccm'!$B60,'Undo Transpose'!BO$2:BO$181)</f>
        <v>97</v>
      </c>
      <c r="BP60">
        <f>SUMIF('Undo Transpose'!$A$2:$A$180,'aggregate ccm'!$B60,'Undo Transpose'!BP$2:BP$181)</f>
        <v>390</v>
      </c>
      <c r="BQ60">
        <f>SUMIF('Undo Transpose'!$A$2:$A$180,'aggregate ccm'!$B60,'Undo Transpose'!BQ$2:BQ$181)</f>
        <v>85</v>
      </c>
      <c r="BR60">
        <f>SUMIF('Undo Transpose'!$A$2:$A$180,'aggregate ccm'!$B60,'Undo Transpose'!BR$2:BR$181)</f>
        <v>149</v>
      </c>
      <c r="BS60">
        <f>SUMIF('Undo Transpose'!$A$2:$A$180,'aggregate ccm'!$B60,'Undo Transpose'!BS$2:BS$181)</f>
        <v>66</v>
      </c>
      <c r="BT60">
        <f>SUMIF('Undo Transpose'!$A$2:$A$180,'aggregate ccm'!$B60,'Undo Transpose'!BT$2:BT$181)</f>
        <v>8.1577994825390761</v>
      </c>
      <c r="BU60">
        <f>SUMIF('Undo Transpose'!$A$2:$A$180,'aggregate ccm'!$B60,'Undo Transpose'!BU$2:BU$181)</f>
        <v>4.8422005174609231</v>
      </c>
      <c r="BV60">
        <f>SUMIF('Undo Transpose'!$A$2:$A$180,'aggregate ccm'!$B60,'Undo Transpose'!BV$2:BV$181)</f>
        <v>207.65489627789637</v>
      </c>
      <c r="BW60">
        <f>SUMIF('Undo Transpose'!$A$2:$A$180,'aggregate ccm'!$B60,'Undo Transpose'!BW$2:BW$181)</f>
        <v>25.230405803586606</v>
      </c>
      <c r="BX60">
        <f>SUMIF('Undo Transpose'!$A$2:$A$180,'aggregate ccm'!$B60,'Undo Transpose'!BX$2:BX$181)</f>
        <v>838.11469791851709</v>
      </c>
      <c r="BY60">
        <f>SUMIF('Undo Transpose'!$A$2:$A$180,'aggregate ccm'!$B60,'Undo Transpose'!BY$2:BY$181)</f>
        <v>44.800257186719193</v>
      </c>
      <c r="BZ60">
        <f>SUMIF('Undo Transpose'!$A$2:$A$180,'aggregate ccm'!$B60,'Undo Transpose'!BZ$2:BZ$181)</f>
        <v>25.340779150759662</v>
      </c>
      <c r="CA60">
        <f>SUMIF('Undo Transpose'!$A$2:$A$180,'aggregate ccm'!$B60,'Undo Transpose'!CA$2:CA$181)</f>
        <v>55</v>
      </c>
      <c r="CB60">
        <f>SUMIF('Undo Transpose'!$A$2:$A$180,'aggregate ccm'!$B60,'Undo Transpose'!CB$2:CB$181)</f>
        <v>1934</v>
      </c>
      <c r="CC60">
        <f>SUMIF('Undo Transpose'!$A$2:$A$180,'aggregate ccm'!$B60,'Undo Transpose'!CC$2:CC$181)</f>
        <v>321</v>
      </c>
      <c r="CD60">
        <f>SUMIF('Undo Transpose'!$A$2:$A$180,'aggregate ccm'!$B60,'Undo Transpose'!CD$2:CD$181)</f>
        <v>34.090200330935929</v>
      </c>
      <c r="CE60">
        <f>SUMIF('Undo Transpose'!$A$2:$A$180,'aggregate ccm'!$B60,'Undo Transpose'!CE$2:CE$181)</f>
        <v>487.06647625504058</v>
      </c>
      <c r="CF60">
        <f>SUMIF('Undo Transpose'!$A$2:$A$180,'aggregate ccm'!$B60,'Undo Transpose'!CF$2:CF$181)</f>
        <v>19.861835616471673</v>
      </c>
      <c r="CG60">
        <f>SUMIF('Undo Transpose'!$A$2:$A$180,'aggregate ccm'!$B60,'Undo Transpose'!CG$2:CG$181)</f>
        <v>169.84332341402347</v>
      </c>
      <c r="CH60">
        <f>SUMIF('Undo Transpose'!$A$2:$A$180,'aggregate ccm'!$B60,'Undo Transpose'!CH$2:CH$181)</f>
        <v>31.138164383528331</v>
      </c>
      <c r="CI60">
        <f>SUMIF('Undo Transpose'!$A$2:$A$180,'aggregate ccm'!$B60,'Undo Transpose'!CI$2:CI$181)</f>
        <v>1684</v>
      </c>
      <c r="CJ60">
        <f>SUMIF('Undo Transpose'!$A$2:$A$180,'aggregate ccm'!$B60,'Undo Transpose'!CJ$2:CJ$181)</f>
        <v>43</v>
      </c>
      <c r="CL60" s="74">
        <f t="shared" si="0"/>
        <v>31736.000000000004</v>
      </c>
    </row>
    <row r="61" spans="2:90">
      <c r="B61" t="s">
        <v>636</v>
      </c>
      <c r="C61">
        <f>SUMIF('Undo Transpose'!$A$2:$A$180,'aggregate ccm'!$B61,'Undo Transpose'!C$2:C$181)</f>
        <v>0</v>
      </c>
      <c r="D61">
        <f>SUMIF('Undo Transpose'!$A$2:$A$180,'aggregate ccm'!$B61,'Undo Transpose'!D$2:D$181)</f>
        <v>0</v>
      </c>
      <c r="E61">
        <f>SUMIF('Undo Transpose'!$A$2:$A$180,'aggregate ccm'!$B61,'Undo Transpose'!E$2:E$181)</f>
        <v>0</v>
      </c>
      <c r="F61">
        <f>SUMIF('Undo Transpose'!$A$2:$A$180,'aggregate ccm'!$B61,'Undo Transpose'!F$2:F$181)</f>
        <v>0</v>
      </c>
      <c r="G61">
        <f>SUMIF('Undo Transpose'!$A$2:$A$180,'aggregate ccm'!$B61,'Undo Transpose'!G$2:G$181)</f>
        <v>0</v>
      </c>
      <c r="H61">
        <f>SUMIF('Undo Transpose'!$A$2:$A$180,'aggregate ccm'!$B61,'Undo Transpose'!H$2:H$181)</f>
        <v>0</v>
      </c>
      <c r="I61">
        <f>SUMIF('Undo Transpose'!$A$2:$A$180,'aggregate ccm'!$B61,'Undo Transpose'!I$2:I$181)</f>
        <v>0</v>
      </c>
      <c r="J61">
        <f>SUMIF('Undo Transpose'!$A$2:$A$180,'aggregate ccm'!$B61,'Undo Transpose'!J$2:J$181)</f>
        <v>0</v>
      </c>
      <c r="K61">
        <f>SUMIF('Undo Transpose'!$A$2:$A$180,'aggregate ccm'!$B61,'Undo Transpose'!K$2:K$181)</f>
        <v>0</v>
      </c>
      <c r="L61">
        <f>SUMIF('Undo Transpose'!$A$2:$A$180,'aggregate ccm'!$B61,'Undo Transpose'!L$2:L$181)</f>
        <v>0</v>
      </c>
      <c r="M61">
        <f>SUMIF('Undo Transpose'!$A$2:$A$180,'aggregate ccm'!$B61,'Undo Transpose'!M$2:M$181)</f>
        <v>0</v>
      </c>
      <c r="N61">
        <f>SUMIF('Undo Transpose'!$A$2:$A$180,'aggregate ccm'!$B61,'Undo Transpose'!N$2:N$181)</f>
        <v>0</v>
      </c>
      <c r="O61">
        <f>SUMIF('Undo Transpose'!$A$2:$A$180,'aggregate ccm'!$B61,'Undo Transpose'!O$2:O$181)</f>
        <v>0</v>
      </c>
      <c r="P61">
        <f>SUMIF('Undo Transpose'!$A$2:$A$180,'aggregate ccm'!$B61,'Undo Transpose'!P$2:P$181)</f>
        <v>0</v>
      </c>
      <c r="Q61">
        <f>SUMIF('Undo Transpose'!$A$2:$A$180,'aggregate ccm'!$B61,'Undo Transpose'!Q$2:Q$181)</f>
        <v>0</v>
      </c>
      <c r="R61">
        <f>SUMIF('Undo Transpose'!$A$2:$A$180,'aggregate ccm'!$B61,'Undo Transpose'!R$2:R$181)</f>
        <v>0</v>
      </c>
      <c r="S61">
        <f>SUMIF('Undo Transpose'!$A$2:$A$180,'aggregate ccm'!$B61,'Undo Transpose'!S$2:S$181)</f>
        <v>0</v>
      </c>
      <c r="T61">
        <f>SUMIF('Undo Transpose'!$A$2:$A$180,'aggregate ccm'!$B61,'Undo Transpose'!T$2:T$181)</f>
        <v>0</v>
      </c>
      <c r="U61">
        <f>SUMIF('Undo Transpose'!$A$2:$A$180,'aggregate ccm'!$B61,'Undo Transpose'!U$2:U$181)</f>
        <v>0</v>
      </c>
      <c r="V61">
        <f>SUMIF('Undo Transpose'!$A$2:$A$180,'aggregate ccm'!$B61,'Undo Transpose'!V$2:V$181)</f>
        <v>0</v>
      </c>
      <c r="W61">
        <f>SUMIF('Undo Transpose'!$A$2:$A$180,'aggregate ccm'!$B61,'Undo Transpose'!W$2:W$181)</f>
        <v>0</v>
      </c>
      <c r="X61">
        <f>SUMIF('Undo Transpose'!$A$2:$A$180,'aggregate ccm'!$B61,'Undo Transpose'!X$2:X$181)</f>
        <v>0</v>
      </c>
      <c r="Y61">
        <f>SUMIF('Undo Transpose'!$A$2:$A$180,'aggregate ccm'!$B61,'Undo Transpose'!Y$2:Y$181)</f>
        <v>0</v>
      </c>
      <c r="Z61">
        <f>SUMIF('Undo Transpose'!$A$2:$A$180,'aggregate ccm'!$B61,'Undo Transpose'!Z$2:Z$181)</f>
        <v>0</v>
      </c>
      <c r="AA61">
        <f>SUMIF('Undo Transpose'!$A$2:$A$180,'aggregate ccm'!$B61,'Undo Transpose'!AA$2:AA$181)</f>
        <v>0</v>
      </c>
      <c r="AB61">
        <f>SUMIF('Undo Transpose'!$A$2:$A$180,'aggregate ccm'!$B61,'Undo Transpose'!AB$2:AB$181)</f>
        <v>0</v>
      </c>
      <c r="AC61">
        <f>SUMIF('Undo Transpose'!$A$2:$A$180,'aggregate ccm'!$B61,'Undo Transpose'!AC$2:AC$181)</f>
        <v>0</v>
      </c>
      <c r="AD61">
        <f>SUMIF('Undo Transpose'!$A$2:$A$180,'aggregate ccm'!$B61,'Undo Transpose'!AD$2:AD$181)</f>
        <v>0</v>
      </c>
      <c r="AE61">
        <f>SUMIF('Undo Transpose'!$A$2:$A$180,'aggregate ccm'!$B61,'Undo Transpose'!AE$2:AE$181)</f>
        <v>0</v>
      </c>
      <c r="AF61">
        <f>SUMIF('Undo Transpose'!$A$2:$A$180,'aggregate ccm'!$B61,'Undo Transpose'!AF$2:AF$181)</f>
        <v>0</v>
      </c>
      <c r="AG61">
        <f>SUMIF('Undo Transpose'!$A$2:$A$180,'aggregate ccm'!$B61,'Undo Transpose'!AG$2:AG$181)</f>
        <v>0</v>
      </c>
      <c r="AH61">
        <f>SUMIF('Undo Transpose'!$A$2:$A$180,'aggregate ccm'!$B61,'Undo Transpose'!AH$2:AH$181)</f>
        <v>0</v>
      </c>
      <c r="AI61">
        <f>SUMIF('Undo Transpose'!$A$2:$A$180,'aggregate ccm'!$B61,'Undo Transpose'!AI$2:AI$181)</f>
        <v>0</v>
      </c>
      <c r="AJ61">
        <f>SUMIF('Undo Transpose'!$A$2:$A$180,'aggregate ccm'!$B61,'Undo Transpose'!AJ$2:AJ$181)</f>
        <v>0</v>
      </c>
      <c r="AK61">
        <f>SUMIF('Undo Transpose'!$A$2:$A$180,'aggregate ccm'!$B61,'Undo Transpose'!AK$2:AK$181)</f>
        <v>0</v>
      </c>
      <c r="AL61">
        <f>SUMIF('Undo Transpose'!$A$2:$A$180,'aggregate ccm'!$B61,'Undo Transpose'!AL$2:AL$181)</f>
        <v>0</v>
      </c>
      <c r="AM61">
        <f>SUMIF('Undo Transpose'!$A$2:$A$180,'aggregate ccm'!$B61,'Undo Transpose'!AM$2:AM$181)</f>
        <v>0</v>
      </c>
      <c r="AN61">
        <f>SUMIF('Undo Transpose'!$A$2:$A$180,'aggregate ccm'!$B61,'Undo Transpose'!AN$2:AN$181)</f>
        <v>0</v>
      </c>
      <c r="AO61">
        <f>SUMIF('Undo Transpose'!$A$2:$A$180,'aggregate ccm'!$B61,'Undo Transpose'!AO$2:AO$181)</f>
        <v>0</v>
      </c>
      <c r="AP61">
        <f>SUMIF('Undo Transpose'!$A$2:$A$180,'aggregate ccm'!$B61,'Undo Transpose'!AP$2:AP$181)</f>
        <v>0</v>
      </c>
      <c r="AQ61">
        <f>SUMIF('Undo Transpose'!$A$2:$A$180,'aggregate ccm'!$B61,'Undo Transpose'!AQ$2:AQ$181)</f>
        <v>0</v>
      </c>
      <c r="AR61">
        <f>SUMIF('Undo Transpose'!$A$2:$A$180,'aggregate ccm'!$B61,'Undo Transpose'!AR$2:AR$181)</f>
        <v>0</v>
      </c>
      <c r="AS61">
        <f>SUMIF('Undo Transpose'!$A$2:$A$180,'aggregate ccm'!$B61,'Undo Transpose'!AS$2:AS$181)</f>
        <v>0</v>
      </c>
      <c r="AT61">
        <f>SUMIF('Undo Transpose'!$A$2:$A$180,'aggregate ccm'!$B61,'Undo Transpose'!AT$2:AT$181)</f>
        <v>0</v>
      </c>
      <c r="AU61">
        <f>SUMIF('Undo Transpose'!$A$2:$A$180,'aggregate ccm'!$B61,'Undo Transpose'!AU$2:AU$181)</f>
        <v>0</v>
      </c>
      <c r="AV61">
        <f>SUMIF('Undo Transpose'!$A$2:$A$180,'aggregate ccm'!$B61,'Undo Transpose'!AV$2:AV$181)</f>
        <v>0</v>
      </c>
      <c r="AW61">
        <f>SUMIF('Undo Transpose'!$A$2:$A$180,'aggregate ccm'!$B61,'Undo Transpose'!AW$2:AW$181)</f>
        <v>0</v>
      </c>
      <c r="AX61">
        <f>SUMIF('Undo Transpose'!$A$2:$A$180,'aggregate ccm'!$B61,'Undo Transpose'!AX$2:AX$181)</f>
        <v>0</v>
      </c>
      <c r="AY61">
        <f>SUMIF('Undo Transpose'!$A$2:$A$180,'aggregate ccm'!$B61,'Undo Transpose'!AY$2:AY$181)</f>
        <v>0</v>
      </c>
      <c r="AZ61">
        <f>SUMIF('Undo Transpose'!$A$2:$A$180,'aggregate ccm'!$B61,'Undo Transpose'!AZ$2:AZ$181)</f>
        <v>0</v>
      </c>
      <c r="BA61">
        <f>SUMIF('Undo Transpose'!$A$2:$A$180,'aggregate ccm'!$B61,'Undo Transpose'!BA$2:BA$181)</f>
        <v>0</v>
      </c>
      <c r="BB61">
        <f>SUMIF('Undo Transpose'!$A$2:$A$180,'aggregate ccm'!$B61,'Undo Transpose'!BB$2:BB$181)</f>
        <v>0</v>
      </c>
      <c r="BC61">
        <f>SUMIF('Undo Transpose'!$A$2:$A$180,'aggregate ccm'!$B61,'Undo Transpose'!BC$2:BC$181)</f>
        <v>0</v>
      </c>
      <c r="BD61">
        <f>SUMIF('Undo Transpose'!$A$2:$A$180,'aggregate ccm'!$B61,'Undo Transpose'!BD$2:BD$181)</f>
        <v>0</v>
      </c>
      <c r="BE61">
        <f>SUMIF('Undo Transpose'!$A$2:$A$180,'aggregate ccm'!$B61,'Undo Transpose'!BE$2:BE$181)</f>
        <v>0</v>
      </c>
      <c r="BF61">
        <f>SUMIF('Undo Transpose'!$A$2:$A$180,'aggregate ccm'!$B61,'Undo Transpose'!BF$2:BF$181)</f>
        <v>0</v>
      </c>
      <c r="BG61">
        <f>SUMIF('Undo Transpose'!$A$2:$A$180,'aggregate ccm'!$B61,'Undo Transpose'!BG$2:BG$181)</f>
        <v>0</v>
      </c>
      <c r="BH61">
        <f>SUMIF('Undo Transpose'!$A$2:$A$180,'aggregate ccm'!$B61,'Undo Transpose'!BH$2:BH$181)</f>
        <v>0</v>
      </c>
      <c r="BI61">
        <f>SUMIF('Undo Transpose'!$A$2:$A$180,'aggregate ccm'!$B61,'Undo Transpose'!BI$2:BI$181)</f>
        <v>0</v>
      </c>
      <c r="BJ61">
        <f>SUMIF('Undo Transpose'!$A$2:$A$180,'aggregate ccm'!$B61,'Undo Transpose'!BJ$2:BJ$181)</f>
        <v>0</v>
      </c>
      <c r="BK61">
        <f>SUMIF('Undo Transpose'!$A$2:$A$180,'aggregate ccm'!$B61,'Undo Transpose'!BK$2:BK$181)</f>
        <v>0</v>
      </c>
      <c r="BL61">
        <f>SUMIF('Undo Transpose'!$A$2:$A$180,'aggregate ccm'!$B61,'Undo Transpose'!BL$2:BL$181)</f>
        <v>0</v>
      </c>
      <c r="BM61">
        <f>SUMIF('Undo Transpose'!$A$2:$A$180,'aggregate ccm'!$B61,'Undo Transpose'!BM$2:BM$181)</f>
        <v>0</v>
      </c>
      <c r="BN61">
        <f>SUMIF('Undo Transpose'!$A$2:$A$180,'aggregate ccm'!$B61,'Undo Transpose'!BN$2:BN$181)</f>
        <v>0</v>
      </c>
      <c r="BO61">
        <f>SUMIF('Undo Transpose'!$A$2:$A$180,'aggregate ccm'!$B61,'Undo Transpose'!BO$2:BO$181)</f>
        <v>0</v>
      </c>
      <c r="BP61">
        <f>SUMIF('Undo Transpose'!$A$2:$A$180,'aggregate ccm'!$B61,'Undo Transpose'!BP$2:BP$181)</f>
        <v>0</v>
      </c>
      <c r="BQ61">
        <f>SUMIF('Undo Transpose'!$A$2:$A$180,'aggregate ccm'!$B61,'Undo Transpose'!BQ$2:BQ$181)</f>
        <v>0</v>
      </c>
      <c r="BR61">
        <f>SUMIF('Undo Transpose'!$A$2:$A$180,'aggregate ccm'!$B61,'Undo Transpose'!BR$2:BR$181)</f>
        <v>0</v>
      </c>
      <c r="BS61">
        <f>SUMIF('Undo Transpose'!$A$2:$A$180,'aggregate ccm'!$B61,'Undo Transpose'!BS$2:BS$181)</f>
        <v>0</v>
      </c>
      <c r="BT61">
        <f>SUMIF('Undo Transpose'!$A$2:$A$180,'aggregate ccm'!$B61,'Undo Transpose'!BT$2:BT$181)</f>
        <v>0</v>
      </c>
      <c r="BU61">
        <f>SUMIF('Undo Transpose'!$A$2:$A$180,'aggregate ccm'!$B61,'Undo Transpose'!BU$2:BU$181)</f>
        <v>0</v>
      </c>
      <c r="BV61">
        <f>SUMIF('Undo Transpose'!$A$2:$A$180,'aggregate ccm'!$B61,'Undo Transpose'!BV$2:BV$181)</f>
        <v>0</v>
      </c>
      <c r="BW61">
        <f>SUMIF('Undo Transpose'!$A$2:$A$180,'aggregate ccm'!$B61,'Undo Transpose'!BW$2:BW$181)</f>
        <v>0</v>
      </c>
      <c r="BX61">
        <f>SUMIF('Undo Transpose'!$A$2:$A$180,'aggregate ccm'!$B61,'Undo Transpose'!BX$2:BX$181)</f>
        <v>0</v>
      </c>
      <c r="BY61">
        <f>SUMIF('Undo Transpose'!$A$2:$A$180,'aggregate ccm'!$B61,'Undo Transpose'!BY$2:BY$181)</f>
        <v>0</v>
      </c>
      <c r="BZ61">
        <f>SUMIF('Undo Transpose'!$A$2:$A$180,'aggregate ccm'!$B61,'Undo Transpose'!BZ$2:BZ$181)</f>
        <v>0</v>
      </c>
      <c r="CA61">
        <f>SUMIF('Undo Transpose'!$A$2:$A$180,'aggregate ccm'!$B61,'Undo Transpose'!CA$2:CA$181)</f>
        <v>0</v>
      </c>
      <c r="CB61">
        <f>SUMIF('Undo Transpose'!$A$2:$A$180,'aggregate ccm'!$B61,'Undo Transpose'!CB$2:CB$181)</f>
        <v>0</v>
      </c>
      <c r="CC61">
        <f>SUMIF('Undo Transpose'!$A$2:$A$180,'aggregate ccm'!$B61,'Undo Transpose'!CC$2:CC$181)</f>
        <v>0</v>
      </c>
      <c r="CD61">
        <f>SUMIF('Undo Transpose'!$A$2:$A$180,'aggregate ccm'!$B61,'Undo Transpose'!CD$2:CD$181)</f>
        <v>0</v>
      </c>
      <c r="CE61">
        <f>SUMIF('Undo Transpose'!$A$2:$A$180,'aggregate ccm'!$B61,'Undo Transpose'!CE$2:CE$181)</f>
        <v>0</v>
      </c>
      <c r="CF61">
        <f>SUMIF('Undo Transpose'!$A$2:$A$180,'aggregate ccm'!$B61,'Undo Transpose'!CF$2:CF$181)</f>
        <v>0</v>
      </c>
      <c r="CG61">
        <f>SUMIF('Undo Transpose'!$A$2:$A$180,'aggregate ccm'!$B61,'Undo Transpose'!CG$2:CG$181)</f>
        <v>0</v>
      </c>
      <c r="CH61">
        <f>SUMIF('Undo Transpose'!$A$2:$A$180,'aggregate ccm'!$B61,'Undo Transpose'!CH$2:CH$181)</f>
        <v>0</v>
      </c>
      <c r="CI61">
        <f>SUMIF('Undo Transpose'!$A$2:$A$180,'aggregate ccm'!$B61,'Undo Transpose'!CI$2:CI$181)</f>
        <v>0</v>
      </c>
      <c r="CJ61">
        <f>SUMIF('Undo Transpose'!$A$2:$A$180,'aggregate ccm'!$B61,'Undo Transpose'!CJ$2:CJ$181)</f>
        <v>0</v>
      </c>
      <c r="CL61" s="74">
        <f t="shared" si="0"/>
        <v>0</v>
      </c>
    </row>
    <row r="62" spans="2:90">
      <c r="B62" t="s">
        <v>630</v>
      </c>
      <c r="C62">
        <f>SUMIF('Undo Transpose'!$A$2:$A$180,'aggregate ccm'!$B62,'Undo Transpose'!C$2:C$181)</f>
        <v>0</v>
      </c>
      <c r="D62">
        <f>SUMIF('Undo Transpose'!$A$2:$A$180,'aggregate ccm'!$B62,'Undo Transpose'!D$2:D$181)</f>
        <v>0</v>
      </c>
      <c r="E62">
        <f>SUMIF('Undo Transpose'!$A$2:$A$180,'aggregate ccm'!$B62,'Undo Transpose'!E$2:E$181)</f>
        <v>0</v>
      </c>
      <c r="F62">
        <f>SUMIF('Undo Transpose'!$A$2:$A$180,'aggregate ccm'!$B62,'Undo Transpose'!F$2:F$181)</f>
        <v>0</v>
      </c>
      <c r="G62">
        <f>SUMIF('Undo Transpose'!$A$2:$A$180,'aggregate ccm'!$B62,'Undo Transpose'!G$2:G$181)</f>
        <v>0</v>
      </c>
      <c r="H62">
        <f>SUMIF('Undo Transpose'!$A$2:$A$180,'aggregate ccm'!$B62,'Undo Transpose'!H$2:H$181)</f>
        <v>0</v>
      </c>
      <c r="I62">
        <f>SUMIF('Undo Transpose'!$A$2:$A$180,'aggregate ccm'!$B62,'Undo Transpose'!I$2:I$181)</f>
        <v>0</v>
      </c>
      <c r="J62">
        <f>SUMIF('Undo Transpose'!$A$2:$A$180,'aggregate ccm'!$B62,'Undo Transpose'!J$2:J$181)</f>
        <v>0</v>
      </c>
      <c r="K62">
        <f>SUMIF('Undo Transpose'!$A$2:$A$180,'aggregate ccm'!$B62,'Undo Transpose'!K$2:K$181)</f>
        <v>0</v>
      </c>
      <c r="L62">
        <f>SUMIF('Undo Transpose'!$A$2:$A$180,'aggregate ccm'!$B62,'Undo Transpose'!L$2:L$181)</f>
        <v>0</v>
      </c>
      <c r="M62">
        <f>SUMIF('Undo Transpose'!$A$2:$A$180,'aggregate ccm'!$B62,'Undo Transpose'!M$2:M$181)</f>
        <v>0</v>
      </c>
      <c r="N62">
        <f>SUMIF('Undo Transpose'!$A$2:$A$180,'aggregate ccm'!$B62,'Undo Transpose'!N$2:N$181)</f>
        <v>0</v>
      </c>
      <c r="O62">
        <f>SUMIF('Undo Transpose'!$A$2:$A$180,'aggregate ccm'!$B62,'Undo Transpose'!O$2:O$181)</f>
        <v>0</v>
      </c>
      <c r="P62">
        <f>SUMIF('Undo Transpose'!$A$2:$A$180,'aggregate ccm'!$B62,'Undo Transpose'!P$2:P$181)</f>
        <v>0</v>
      </c>
      <c r="Q62">
        <f>SUMIF('Undo Transpose'!$A$2:$A$180,'aggregate ccm'!$B62,'Undo Transpose'!Q$2:Q$181)</f>
        <v>0</v>
      </c>
      <c r="R62">
        <f>SUMIF('Undo Transpose'!$A$2:$A$180,'aggregate ccm'!$B62,'Undo Transpose'!R$2:R$181)</f>
        <v>0</v>
      </c>
      <c r="S62">
        <f>SUMIF('Undo Transpose'!$A$2:$A$180,'aggregate ccm'!$B62,'Undo Transpose'!S$2:S$181)</f>
        <v>0</v>
      </c>
      <c r="T62">
        <f>SUMIF('Undo Transpose'!$A$2:$A$180,'aggregate ccm'!$B62,'Undo Transpose'!T$2:T$181)</f>
        <v>0</v>
      </c>
      <c r="U62">
        <f>SUMIF('Undo Transpose'!$A$2:$A$180,'aggregate ccm'!$B62,'Undo Transpose'!U$2:U$181)</f>
        <v>0</v>
      </c>
      <c r="V62">
        <f>SUMIF('Undo Transpose'!$A$2:$A$180,'aggregate ccm'!$B62,'Undo Transpose'!V$2:V$181)</f>
        <v>0</v>
      </c>
      <c r="W62">
        <f>SUMIF('Undo Transpose'!$A$2:$A$180,'aggregate ccm'!$B62,'Undo Transpose'!W$2:W$181)</f>
        <v>0</v>
      </c>
      <c r="X62">
        <f>SUMIF('Undo Transpose'!$A$2:$A$180,'aggregate ccm'!$B62,'Undo Transpose'!X$2:X$181)</f>
        <v>0</v>
      </c>
      <c r="Y62">
        <f>SUMIF('Undo Transpose'!$A$2:$A$180,'aggregate ccm'!$B62,'Undo Transpose'!Y$2:Y$181)</f>
        <v>0</v>
      </c>
      <c r="Z62">
        <f>SUMIF('Undo Transpose'!$A$2:$A$180,'aggregate ccm'!$B62,'Undo Transpose'!Z$2:Z$181)</f>
        <v>0</v>
      </c>
      <c r="AA62">
        <f>SUMIF('Undo Transpose'!$A$2:$A$180,'aggregate ccm'!$B62,'Undo Transpose'!AA$2:AA$181)</f>
        <v>0</v>
      </c>
      <c r="AB62">
        <f>SUMIF('Undo Transpose'!$A$2:$A$180,'aggregate ccm'!$B62,'Undo Transpose'!AB$2:AB$181)</f>
        <v>0</v>
      </c>
      <c r="AC62">
        <f>SUMIF('Undo Transpose'!$A$2:$A$180,'aggregate ccm'!$B62,'Undo Transpose'!AC$2:AC$181)</f>
        <v>0</v>
      </c>
      <c r="AD62">
        <f>SUMIF('Undo Transpose'!$A$2:$A$180,'aggregate ccm'!$B62,'Undo Transpose'!AD$2:AD$181)</f>
        <v>0</v>
      </c>
      <c r="AE62">
        <f>SUMIF('Undo Transpose'!$A$2:$A$180,'aggregate ccm'!$B62,'Undo Transpose'!AE$2:AE$181)</f>
        <v>0</v>
      </c>
      <c r="AF62">
        <f>SUMIF('Undo Transpose'!$A$2:$A$180,'aggregate ccm'!$B62,'Undo Transpose'!AF$2:AF$181)</f>
        <v>0</v>
      </c>
      <c r="AG62">
        <f>SUMIF('Undo Transpose'!$A$2:$A$180,'aggregate ccm'!$B62,'Undo Transpose'!AG$2:AG$181)</f>
        <v>0</v>
      </c>
      <c r="AH62">
        <f>SUMIF('Undo Transpose'!$A$2:$A$180,'aggregate ccm'!$B62,'Undo Transpose'!AH$2:AH$181)</f>
        <v>0</v>
      </c>
      <c r="AI62">
        <f>SUMIF('Undo Transpose'!$A$2:$A$180,'aggregate ccm'!$B62,'Undo Transpose'!AI$2:AI$181)</f>
        <v>0</v>
      </c>
      <c r="AJ62">
        <f>SUMIF('Undo Transpose'!$A$2:$A$180,'aggregate ccm'!$B62,'Undo Transpose'!AJ$2:AJ$181)</f>
        <v>0</v>
      </c>
      <c r="AK62">
        <f>SUMIF('Undo Transpose'!$A$2:$A$180,'aggregate ccm'!$B62,'Undo Transpose'!AK$2:AK$181)</f>
        <v>0</v>
      </c>
      <c r="AL62">
        <f>SUMIF('Undo Transpose'!$A$2:$A$180,'aggregate ccm'!$B62,'Undo Transpose'!AL$2:AL$181)</f>
        <v>0</v>
      </c>
      <c r="AM62">
        <f>SUMIF('Undo Transpose'!$A$2:$A$180,'aggregate ccm'!$B62,'Undo Transpose'!AM$2:AM$181)</f>
        <v>0</v>
      </c>
      <c r="AN62">
        <f>SUMIF('Undo Transpose'!$A$2:$A$180,'aggregate ccm'!$B62,'Undo Transpose'!AN$2:AN$181)</f>
        <v>0</v>
      </c>
      <c r="AO62">
        <f>SUMIF('Undo Transpose'!$A$2:$A$180,'aggregate ccm'!$B62,'Undo Transpose'!AO$2:AO$181)</f>
        <v>0</v>
      </c>
      <c r="AP62">
        <f>SUMIF('Undo Transpose'!$A$2:$A$180,'aggregate ccm'!$B62,'Undo Transpose'!AP$2:AP$181)</f>
        <v>0</v>
      </c>
      <c r="AQ62">
        <f>SUMIF('Undo Transpose'!$A$2:$A$180,'aggregate ccm'!$B62,'Undo Transpose'!AQ$2:AQ$181)</f>
        <v>0</v>
      </c>
      <c r="AR62">
        <f>SUMIF('Undo Transpose'!$A$2:$A$180,'aggregate ccm'!$B62,'Undo Transpose'!AR$2:AR$181)</f>
        <v>0</v>
      </c>
      <c r="AS62">
        <f>SUMIF('Undo Transpose'!$A$2:$A$180,'aggregate ccm'!$B62,'Undo Transpose'!AS$2:AS$181)</f>
        <v>0</v>
      </c>
      <c r="AT62">
        <f>SUMIF('Undo Transpose'!$A$2:$A$180,'aggregate ccm'!$B62,'Undo Transpose'!AT$2:AT$181)</f>
        <v>0</v>
      </c>
      <c r="AU62">
        <f>SUMIF('Undo Transpose'!$A$2:$A$180,'aggregate ccm'!$B62,'Undo Transpose'!AU$2:AU$181)</f>
        <v>0</v>
      </c>
      <c r="AV62">
        <f>SUMIF('Undo Transpose'!$A$2:$A$180,'aggregate ccm'!$B62,'Undo Transpose'!AV$2:AV$181)</f>
        <v>0</v>
      </c>
      <c r="AW62">
        <f>SUMIF('Undo Transpose'!$A$2:$A$180,'aggregate ccm'!$B62,'Undo Transpose'!AW$2:AW$181)</f>
        <v>0</v>
      </c>
      <c r="AX62">
        <f>SUMIF('Undo Transpose'!$A$2:$A$180,'aggregate ccm'!$B62,'Undo Transpose'!AX$2:AX$181)</f>
        <v>0</v>
      </c>
      <c r="AY62">
        <f>SUMIF('Undo Transpose'!$A$2:$A$180,'aggregate ccm'!$B62,'Undo Transpose'!AY$2:AY$181)</f>
        <v>0</v>
      </c>
      <c r="AZ62">
        <f>SUMIF('Undo Transpose'!$A$2:$A$180,'aggregate ccm'!$B62,'Undo Transpose'!AZ$2:AZ$181)</f>
        <v>0</v>
      </c>
      <c r="BA62">
        <f>SUMIF('Undo Transpose'!$A$2:$A$180,'aggregate ccm'!$B62,'Undo Transpose'!BA$2:BA$181)</f>
        <v>0</v>
      </c>
      <c r="BB62">
        <f>SUMIF('Undo Transpose'!$A$2:$A$180,'aggregate ccm'!$B62,'Undo Transpose'!BB$2:BB$181)</f>
        <v>0</v>
      </c>
      <c r="BC62">
        <f>SUMIF('Undo Transpose'!$A$2:$A$180,'aggregate ccm'!$B62,'Undo Transpose'!BC$2:BC$181)</f>
        <v>0</v>
      </c>
      <c r="BD62">
        <f>SUMIF('Undo Transpose'!$A$2:$A$180,'aggregate ccm'!$B62,'Undo Transpose'!BD$2:BD$181)</f>
        <v>0</v>
      </c>
      <c r="BE62">
        <f>SUMIF('Undo Transpose'!$A$2:$A$180,'aggregate ccm'!$B62,'Undo Transpose'!BE$2:BE$181)</f>
        <v>0</v>
      </c>
      <c r="BF62">
        <f>SUMIF('Undo Transpose'!$A$2:$A$180,'aggregate ccm'!$B62,'Undo Transpose'!BF$2:BF$181)</f>
        <v>0</v>
      </c>
      <c r="BG62">
        <f>SUMIF('Undo Transpose'!$A$2:$A$180,'aggregate ccm'!$B62,'Undo Transpose'!BG$2:BG$181)</f>
        <v>0</v>
      </c>
      <c r="BH62">
        <f>SUMIF('Undo Transpose'!$A$2:$A$180,'aggregate ccm'!$B62,'Undo Transpose'!BH$2:BH$181)</f>
        <v>0</v>
      </c>
      <c r="BI62">
        <f>SUMIF('Undo Transpose'!$A$2:$A$180,'aggregate ccm'!$B62,'Undo Transpose'!BI$2:BI$181)</f>
        <v>0</v>
      </c>
      <c r="BJ62">
        <f>SUMIF('Undo Transpose'!$A$2:$A$180,'aggregate ccm'!$B62,'Undo Transpose'!BJ$2:BJ$181)</f>
        <v>0</v>
      </c>
      <c r="BK62">
        <f>SUMIF('Undo Transpose'!$A$2:$A$180,'aggregate ccm'!$B62,'Undo Transpose'!BK$2:BK$181)</f>
        <v>0</v>
      </c>
      <c r="BL62">
        <f>SUMIF('Undo Transpose'!$A$2:$A$180,'aggregate ccm'!$B62,'Undo Transpose'!BL$2:BL$181)</f>
        <v>0</v>
      </c>
      <c r="BM62">
        <f>SUMIF('Undo Transpose'!$A$2:$A$180,'aggregate ccm'!$B62,'Undo Transpose'!BM$2:BM$181)</f>
        <v>0</v>
      </c>
      <c r="BN62">
        <f>SUMIF('Undo Transpose'!$A$2:$A$180,'aggregate ccm'!$B62,'Undo Transpose'!BN$2:BN$181)</f>
        <v>0</v>
      </c>
      <c r="BO62">
        <f>SUMIF('Undo Transpose'!$A$2:$A$180,'aggregate ccm'!$B62,'Undo Transpose'!BO$2:BO$181)</f>
        <v>0</v>
      </c>
      <c r="BP62">
        <f>SUMIF('Undo Transpose'!$A$2:$A$180,'aggregate ccm'!$B62,'Undo Transpose'!BP$2:BP$181)</f>
        <v>0</v>
      </c>
      <c r="BQ62">
        <f>SUMIF('Undo Transpose'!$A$2:$A$180,'aggregate ccm'!$B62,'Undo Transpose'!BQ$2:BQ$181)</f>
        <v>0</v>
      </c>
      <c r="BR62">
        <f>SUMIF('Undo Transpose'!$A$2:$A$180,'aggregate ccm'!$B62,'Undo Transpose'!BR$2:BR$181)</f>
        <v>0</v>
      </c>
      <c r="BS62">
        <f>SUMIF('Undo Transpose'!$A$2:$A$180,'aggregate ccm'!$B62,'Undo Transpose'!BS$2:BS$181)</f>
        <v>0</v>
      </c>
      <c r="BT62">
        <f>SUMIF('Undo Transpose'!$A$2:$A$180,'aggregate ccm'!$B62,'Undo Transpose'!BT$2:BT$181)</f>
        <v>0</v>
      </c>
      <c r="BU62">
        <f>SUMIF('Undo Transpose'!$A$2:$A$180,'aggregate ccm'!$B62,'Undo Transpose'!BU$2:BU$181)</f>
        <v>0</v>
      </c>
      <c r="BV62">
        <f>SUMIF('Undo Transpose'!$A$2:$A$180,'aggregate ccm'!$B62,'Undo Transpose'!BV$2:BV$181)</f>
        <v>0</v>
      </c>
      <c r="BW62">
        <f>SUMIF('Undo Transpose'!$A$2:$A$180,'aggregate ccm'!$B62,'Undo Transpose'!BW$2:BW$181)</f>
        <v>0</v>
      </c>
      <c r="BX62">
        <f>SUMIF('Undo Transpose'!$A$2:$A$180,'aggregate ccm'!$B62,'Undo Transpose'!BX$2:BX$181)</f>
        <v>0</v>
      </c>
      <c r="BY62">
        <f>SUMIF('Undo Transpose'!$A$2:$A$180,'aggregate ccm'!$B62,'Undo Transpose'!BY$2:BY$181)</f>
        <v>0</v>
      </c>
      <c r="BZ62">
        <f>SUMIF('Undo Transpose'!$A$2:$A$180,'aggregate ccm'!$B62,'Undo Transpose'!BZ$2:BZ$181)</f>
        <v>0</v>
      </c>
      <c r="CA62">
        <f>SUMIF('Undo Transpose'!$A$2:$A$180,'aggregate ccm'!$B62,'Undo Transpose'!CA$2:CA$181)</f>
        <v>0</v>
      </c>
      <c r="CB62">
        <f>SUMIF('Undo Transpose'!$A$2:$A$180,'aggregate ccm'!$B62,'Undo Transpose'!CB$2:CB$181)</f>
        <v>0</v>
      </c>
      <c r="CC62">
        <f>SUMIF('Undo Transpose'!$A$2:$A$180,'aggregate ccm'!$B62,'Undo Transpose'!CC$2:CC$181)</f>
        <v>0</v>
      </c>
      <c r="CD62">
        <f>SUMIF('Undo Transpose'!$A$2:$A$180,'aggregate ccm'!$B62,'Undo Transpose'!CD$2:CD$181)</f>
        <v>0</v>
      </c>
      <c r="CE62">
        <f>SUMIF('Undo Transpose'!$A$2:$A$180,'aggregate ccm'!$B62,'Undo Transpose'!CE$2:CE$181)</f>
        <v>0</v>
      </c>
      <c r="CF62">
        <f>SUMIF('Undo Transpose'!$A$2:$A$180,'aggregate ccm'!$B62,'Undo Transpose'!CF$2:CF$181)</f>
        <v>0</v>
      </c>
      <c r="CG62">
        <f>SUMIF('Undo Transpose'!$A$2:$A$180,'aggregate ccm'!$B62,'Undo Transpose'!CG$2:CG$181)</f>
        <v>0</v>
      </c>
      <c r="CH62">
        <f>SUMIF('Undo Transpose'!$A$2:$A$180,'aggregate ccm'!$B62,'Undo Transpose'!CH$2:CH$181)</f>
        <v>0</v>
      </c>
      <c r="CI62">
        <f>SUMIF('Undo Transpose'!$A$2:$A$180,'aggregate ccm'!$B62,'Undo Transpose'!CI$2:CI$181)</f>
        <v>0</v>
      </c>
      <c r="CJ62">
        <f>SUMIF('Undo Transpose'!$A$2:$A$180,'aggregate ccm'!$B62,'Undo Transpose'!CJ$2:CJ$181)</f>
        <v>0</v>
      </c>
      <c r="CL62" s="74">
        <f t="shared" si="0"/>
        <v>0</v>
      </c>
    </row>
    <row r="63" spans="2:90">
      <c r="B63" t="s">
        <v>635</v>
      </c>
      <c r="C63">
        <f>SUMIF('Undo Transpose'!$A$2:$A$180,'aggregate ccm'!$B63,'Undo Transpose'!C$2:C$181)</f>
        <v>141</v>
      </c>
      <c r="D63">
        <f>SUMIF('Undo Transpose'!$A$2:$A$180,'aggregate ccm'!$B63,'Undo Transpose'!D$2:D$181)</f>
        <v>710</v>
      </c>
      <c r="E63">
        <f>SUMIF('Undo Transpose'!$A$2:$A$180,'aggregate ccm'!$B63,'Undo Transpose'!E$2:E$181)</f>
        <v>51.595197941886788</v>
      </c>
      <c r="F63">
        <f>SUMIF('Undo Transpose'!$A$2:$A$180,'aggregate ccm'!$B63,'Undo Transpose'!F$2:F$181)</f>
        <v>66.952351391393421</v>
      </c>
      <c r="G63">
        <f>SUMIF('Undo Transpose'!$A$2:$A$180,'aggregate ccm'!$B63,'Undo Transpose'!G$2:G$181)</f>
        <v>27.174645666852655</v>
      </c>
      <c r="H63">
        <f>SUMIF('Undo Transpose'!$A$2:$A$180,'aggregate ccm'!$B63,'Undo Transpose'!H$2:H$181)</f>
        <v>15</v>
      </c>
      <c r="I63">
        <f>SUMIF('Undo Transpose'!$A$2:$A$180,'aggregate ccm'!$B63,'Undo Transpose'!I$2:I$181)</f>
        <v>737</v>
      </c>
      <c r="J63">
        <f>SUMIF('Undo Transpose'!$A$2:$A$180,'aggregate ccm'!$B63,'Undo Transpose'!J$2:J$181)</f>
        <v>57</v>
      </c>
      <c r="K63">
        <f>SUMIF('Undo Transpose'!$A$2:$A$180,'aggregate ccm'!$B63,'Undo Transpose'!K$2:K$181)</f>
        <v>109</v>
      </c>
      <c r="L63">
        <f>SUMIF('Undo Transpose'!$A$2:$A$180,'aggregate ccm'!$B63,'Undo Transpose'!L$2:L$181)</f>
        <v>295.27780499986716</v>
      </c>
      <c r="M63">
        <f>SUMIF('Undo Transpose'!$A$2:$A$180,'aggregate ccm'!$B63,'Undo Transpose'!M$2:M$181)</f>
        <v>13.125357754001302</v>
      </c>
      <c r="N63">
        <f>SUMIF('Undo Transpose'!$A$2:$A$180,'aggregate ccm'!$B63,'Undo Transpose'!N$2:N$181)</f>
        <v>416.42228860306182</v>
      </c>
      <c r="O63">
        <f>SUMIF('Undo Transpose'!$A$2:$A$180,'aggregate ccm'!$B63,'Undo Transpose'!O$2:O$181)</f>
        <v>97</v>
      </c>
      <c r="P63">
        <f>SUMIF('Undo Transpose'!$A$2:$A$180,'aggregate ccm'!$B63,'Undo Transpose'!P$2:P$181)</f>
        <v>75</v>
      </c>
      <c r="Q63">
        <f>SUMIF('Undo Transpose'!$A$2:$A$180,'aggregate ccm'!$B63,'Undo Transpose'!Q$2:Q$181)</f>
        <v>40</v>
      </c>
      <c r="R63">
        <f>SUMIF('Undo Transpose'!$A$2:$A$180,'aggregate ccm'!$B63,'Undo Transpose'!R$2:R$181)</f>
        <v>37.604702243143507</v>
      </c>
      <c r="S63">
        <f>SUMIF('Undo Transpose'!$A$2:$A$180,'aggregate ccm'!$B63,'Undo Transpose'!S$2:S$181)</f>
        <v>89.395297756856507</v>
      </c>
      <c r="T63">
        <f>SUMIF('Undo Transpose'!$A$2:$A$180,'aggregate ccm'!$B63,'Undo Transpose'!T$2:T$181)</f>
        <v>92</v>
      </c>
      <c r="U63">
        <f>SUMIF('Undo Transpose'!$A$2:$A$180,'aggregate ccm'!$B63,'Undo Transpose'!U$2:U$181)</f>
        <v>17</v>
      </c>
      <c r="V63">
        <f>SUMIF('Undo Transpose'!$A$2:$A$180,'aggregate ccm'!$B63,'Undo Transpose'!V$2:V$181)</f>
        <v>70</v>
      </c>
      <c r="W63">
        <f>SUMIF('Undo Transpose'!$A$2:$A$180,'aggregate ccm'!$B63,'Undo Transpose'!W$2:W$181)</f>
        <v>637</v>
      </c>
      <c r="X63">
        <f>SUMIF('Undo Transpose'!$A$2:$A$180,'aggregate ccm'!$B63,'Undo Transpose'!X$2:X$181)</f>
        <v>570.96420298531609</v>
      </c>
      <c r="Y63">
        <f>SUMIF('Undo Transpose'!$A$2:$A$180,'aggregate ccm'!$B63,'Undo Transpose'!Y$2:Y$181)</f>
        <v>418.03579701468385</v>
      </c>
      <c r="Z63">
        <f>SUMIF('Undo Transpose'!$A$2:$A$180,'aggregate ccm'!$B63,'Undo Transpose'!Z$2:Z$181)</f>
        <v>689</v>
      </c>
      <c r="AA63">
        <f>SUMIF('Undo Transpose'!$A$2:$A$180,'aggregate ccm'!$B63,'Undo Transpose'!AA$2:AA$181)</f>
        <v>61</v>
      </c>
      <c r="AB63">
        <f>SUMIF('Undo Transpose'!$A$2:$A$180,'aggregate ccm'!$B63,'Undo Transpose'!AB$2:AB$181)</f>
        <v>57</v>
      </c>
      <c r="AC63">
        <f>SUMIF('Undo Transpose'!$A$2:$A$180,'aggregate ccm'!$B63,'Undo Transpose'!AC$2:AC$181)</f>
        <v>102</v>
      </c>
      <c r="AD63">
        <f>SUMIF('Undo Transpose'!$A$2:$A$180,'aggregate ccm'!$B63,'Undo Transpose'!AD$2:AD$181)</f>
        <v>131</v>
      </c>
      <c r="AE63">
        <f>SUMIF('Undo Transpose'!$A$2:$A$180,'aggregate ccm'!$B63,'Undo Transpose'!AE$2:AE$181)</f>
        <v>332</v>
      </c>
      <c r="AF63">
        <f>SUMIF('Undo Transpose'!$A$2:$A$180,'aggregate ccm'!$B63,'Undo Transpose'!AF$2:AF$181)</f>
        <v>135</v>
      </c>
      <c r="AG63">
        <f>SUMIF('Undo Transpose'!$A$2:$A$180,'aggregate ccm'!$B63,'Undo Transpose'!AG$2:AG$181)</f>
        <v>85</v>
      </c>
      <c r="AH63">
        <f>SUMIF('Undo Transpose'!$A$2:$A$180,'aggregate ccm'!$B63,'Undo Transpose'!AH$2:AH$181)</f>
        <v>35</v>
      </c>
      <c r="AI63">
        <f>SUMIF('Undo Transpose'!$A$2:$A$180,'aggregate ccm'!$B63,'Undo Transpose'!AI$2:AI$181)</f>
        <v>93</v>
      </c>
      <c r="AJ63">
        <f>SUMIF('Undo Transpose'!$A$2:$A$180,'aggregate ccm'!$B63,'Undo Transpose'!AJ$2:AJ$181)</f>
        <v>59.392168747794294</v>
      </c>
      <c r="AK63">
        <f>SUMIF('Undo Transpose'!$A$2:$A$180,'aggregate ccm'!$B63,'Undo Transpose'!AK$2:AK$181)</f>
        <v>266.50044886997591</v>
      </c>
      <c r="AL63">
        <f>SUMIF('Undo Transpose'!$A$2:$A$180,'aggregate ccm'!$B63,'Undo Transpose'!AL$2:AL$181)</f>
        <v>93.107382382229801</v>
      </c>
      <c r="AM63">
        <f>SUMIF('Undo Transpose'!$A$2:$A$180,'aggregate ccm'!$B63,'Undo Transpose'!AM$2:AM$181)</f>
        <v>60</v>
      </c>
      <c r="AN63">
        <f>SUMIF('Undo Transpose'!$A$2:$A$180,'aggregate ccm'!$B63,'Undo Transpose'!AN$2:AN$181)</f>
        <v>36.854242872751755</v>
      </c>
      <c r="AO63">
        <f>SUMIF('Undo Transpose'!$A$2:$A$180,'aggregate ccm'!$B63,'Undo Transpose'!AO$2:AO$181)</f>
        <v>43.577711396938163</v>
      </c>
      <c r="AP63">
        <f>SUMIF('Undo Transpose'!$A$2:$A$180,'aggregate ccm'!$B63,'Undo Transpose'!AP$2:AP$181)</f>
        <v>44</v>
      </c>
      <c r="AQ63">
        <f>SUMIF('Undo Transpose'!$A$2:$A$180,'aggregate ccm'!$B63,'Undo Transpose'!AQ$2:AQ$181)</f>
        <v>53</v>
      </c>
      <c r="AR63">
        <f>SUMIF('Undo Transpose'!$A$2:$A$180,'aggregate ccm'!$B63,'Undo Transpose'!AR$2:AR$181)</f>
        <v>155</v>
      </c>
      <c r="AS63">
        <f>SUMIF('Undo Transpose'!$A$2:$A$180,'aggregate ccm'!$B63,'Undo Transpose'!AS$2:AS$181)</f>
        <v>3022</v>
      </c>
      <c r="AT63">
        <f>SUMIF('Undo Transpose'!$A$2:$A$180,'aggregate ccm'!$B63,'Undo Transpose'!AT$2:AT$181)</f>
        <v>58</v>
      </c>
      <c r="AU63">
        <f>SUMIF('Undo Transpose'!$A$2:$A$180,'aggregate ccm'!$B63,'Undo Transpose'!AU$2:AU$181)</f>
        <v>332</v>
      </c>
      <c r="AV63">
        <f>SUMIF('Undo Transpose'!$A$2:$A$180,'aggregate ccm'!$B63,'Undo Transpose'!AV$2:AV$181)</f>
        <v>412</v>
      </c>
      <c r="AW63">
        <f>SUMIF('Undo Transpose'!$A$2:$A$180,'aggregate ccm'!$B63,'Undo Transpose'!AW$2:AW$181)</f>
        <v>1247</v>
      </c>
      <c r="AX63">
        <f>SUMIF('Undo Transpose'!$A$2:$A$180,'aggregate ccm'!$B63,'Undo Transpose'!AX$2:AX$181)</f>
        <v>103</v>
      </c>
      <c r="AY63">
        <f>SUMIF('Undo Transpose'!$A$2:$A$180,'aggregate ccm'!$B63,'Undo Transpose'!AY$2:AY$181)</f>
        <v>43</v>
      </c>
      <c r="AZ63">
        <f>SUMIF('Undo Transpose'!$A$2:$A$180,'aggregate ccm'!$B63,'Undo Transpose'!AZ$2:AZ$181)</f>
        <v>451</v>
      </c>
      <c r="BA63">
        <f>SUMIF('Undo Transpose'!$A$2:$A$180,'aggregate ccm'!$B63,'Undo Transpose'!BA$2:BA$181)</f>
        <v>68</v>
      </c>
      <c r="BB63">
        <f>SUMIF('Undo Transpose'!$A$2:$A$180,'aggregate ccm'!$B63,'Undo Transpose'!BB$2:BB$181)</f>
        <v>155</v>
      </c>
      <c r="BC63">
        <f>SUMIF('Undo Transpose'!$A$2:$A$180,'aggregate ccm'!$B63,'Undo Transpose'!BC$2:BC$181)</f>
        <v>198</v>
      </c>
      <c r="BD63">
        <f>SUMIF('Undo Transpose'!$A$2:$A$180,'aggregate ccm'!$B63,'Undo Transpose'!BD$2:BD$181)</f>
        <v>578</v>
      </c>
      <c r="BE63">
        <f>SUMIF('Undo Transpose'!$A$2:$A$180,'aggregate ccm'!$B63,'Undo Transpose'!BE$2:BE$181)</f>
        <v>223</v>
      </c>
      <c r="BF63">
        <f>SUMIF('Undo Transpose'!$A$2:$A$180,'aggregate ccm'!$B63,'Undo Transpose'!BF$2:BF$181)</f>
        <v>287</v>
      </c>
      <c r="BG63">
        <f>SUMIF('Undo Transpose'!$A$2:$A$180,'aggregate ccm'!$B63,'Undo Transpose'!BG$2:BG$181)</f>
        <v>317</v>
      </c>
      <c r="BH63">
        <f>SUMIF('Undo Transpose'!$A$2:$A$180,'aggregate ccm'!$B63,'Undo Transpose'!BH$2:BH$181)</f>
        <v>326</v>
      </c>
      <c r="BI63">
        <f>SUMIF('Undo Transpose'!$A$2:$A$180,'aggregate ccm'!$B63,'Undo Transpose'!BI$2:BI$181)</f>
        <v>327</v>
      </c>
      <c r="BJ63">
        <f>SUMIF('Undo Transpose'!$A$2:$A$180,'aggregate ccm'!$B63,'Undo Transpose'!BJ$2:BJ$181)</f>
        <v>30</v>
      </c>
      <c r="BK63">
        <f>SUMIF('Undo Transpose'!$A$2:$A$180,'aggregate ccm'!$B63,'Undo Transpose'!BK$2:BK$181)</f>
        <v>27</v>
      </c>
      <c r="BL63">
        <f>SUMIF('Undo Transpose'!$A$2:$A$180,'aggregate ccm'!$B63,'Undo Transpose'!BL$2:BL$181)</f>
        <v>101</v>
      </c>
      <c r="BM63">
        <f>SUMIF('Undo Transpose'!$A$2:$A$180,'aggregate ccm'!$B63,'Undo Transpose'!BM$2:BM$181)</f>
        <v>28</v>
      </c>
      <c r="BN63">
        <f>SUMIF('Undo Transpose'!$A$2:$A$180,'aggregate ccm'!$B63,'Undo Transpose'!BN$2:BN$181)</f>
        <v>32</v>
      </c>
      <c r="BO63">
        <f>SUMIF('Undo Transpose'!$A$2:$A$180,'aggregate ccm'!$B63,'Undo Transpose'!BO$2:BO$181)</f>
        <v>49</v>
      </c>
      <c r="BP63">
        <f>SUMIF('Undo Transpose'!$A$2:$A$180,'aggregate ccm'!$B63,'Undo Transpose'!BP$2:BP$181)</f>
        <v>54</v>
      </c>
      <c r="BQ63">
        <f>SUMIF('Undo Transpose'!$A$2:$A$180,'aggregate ccm'!$B63,'Undo Transpose'!BQ$2:BQ$181)</f>
        <v>36</v>
      </c>
      <c r="BR63">
        <f>SUMIF('Undo Transpose'!$A$2:$A$180,'aggregate ccm'!$B63,'Undo Transpose'!BR$2:BR$181)</f>
        <v>42</v>
      </c>
      <c r="BS63">
        <f>SUMIF('Undo Transpose'!$A$2:$A$180,'aggregate ccm'!$B63,'Undo Transpose'!BS$2:BS$181)</f>
        <v>216</v>
      </c>
      <c r="BT63">
        <f>SUMIF('Undo Transpose'!$A$2:$A$180,'aggregate ccm'!$B63,'Undo Transpose'!BT$2:BT$181)</f>
        <v>72.701532125924516</v>
      </c>
      <c r="BU63">
        <f>SUMIF('Undo Transpose'!$A$2:$A$180,'aggregate ccm'!$B63,'Undo Transpose'!BU$2:BU$181)</f>
        <v>11.298467874075486</v>
      </c>
      <c r="BV63">
        <f>SUMIF('Undo Transpose'!$A$2:$A$180,'aggregate ccm'!$B63,'Undo Transpose'!BV$2:BV$181)</f>
        <v>208.62434023811065</v>
      </c>
      <c r="BW63">
        <f>SUMIF('Undo Transpose'!$A$2:$A$180,'aggregate ccm'!$B63,'Undo Transpose'!BW$2:BW$181)</f>
        <v>25.34819481294042</v>
      </c>
      <c r="BX63">
        <f>SUMIF('Undo Transpose'!$A$2:$A$180,'aggregate ccm'!$B63,'Undo Transpose'!BX$2:BX$181)</f>
        <v>842.02746494894893</v>
      </c>
      <c r="BY63">
        <f>SUMIF('Undo Transpose'!$A$2:$A$180,'aggregate ccm'!$B63,'Undo Transpose'!BY$2:BY$181)</f>
        <v>90.072096028035432</v>
      </c>
      <c r="BZ63">
        <f>SUMIF('Undo Transpose'!$A$2:$A$180,'aggregate ccm'!$B63,'Undo Transpose'!BZ$2:BZ$181)</f>
        <v>50.948303345211535</v>
      </c>
      <c r="CA63">
        <f>SUMIF('Undo Transpose'!$A$2:$A$180,'aggregate ccm'!$B63,'Undo Transpose'!CA$2:CA$181)</f>
        <v>131</v>
      </c>
      <c r="CB63">
        <f>SUMIF('Undo Transpose'!$A$2:$A$180,'aggregate ccm'!$B63,'Undo Transpose'!CB$2:CB$181)</f>
        <v>1811</v>
      </c>
      <c r="CC63">
        <f>SUMIF('Undo Transpose'!$A$2:$A$180,'aggregate ccm'!$B63,'Undo Transpose'!CC$2:CC$181)</f>
        <v>205</v>
      </c>
      <c r="CD63">
        <f>SUMIF('Undo Transpose'!$A$2:$A$180,'aggregate ccm'!$B63,'Undo Transpose'!CD$2:CD$181)</f>
        <v>36.797114501134317</v>
      </c>
      <c r="CE63">
        <f>SUMIF('Undo Transpose'!$A$2:$A$180,'aggregate ccm'!$B63,'Undo Transpose'!CE$2:CE$181)</f>
        <v>386.87324360035399</v>
      </c>
      <c r="CF63">
        <f>SUMIF('Undo Transpose'!$A$2:$A$180,'aggregate ccm'!$B63,'Undo Transpose'!CF$2:CF$181)</f>
        <v>21.030178888028829</v>
      </c>
      <c r="CG63">
        <f>SUMIF('Undo Transpose'!$A$2:$A$180,'aggregate ccm'!$B63,'Undo Transpose'!CG$2:CG$181)</f>
        <v>183.32964189851171</v>
      </c>
      <c r="CH63">
        <f>SUMIF('Undo Transpose'!$A$2:$A$180,'aggregate ccm'!$B63,'Undo Transpose'!CH$2:CH$181)</f>
        <v>32.969821111971171</v>
      </c>
      <c r="CI63">
        <f>SUMIF('Undo Transpose'!$A$2:$A$180,'aggregate ccm'!$B63,'Undo Transpose'!CI$2:CI$181)</f>
        <v>563</v>
      </c>
      <c r="CJ63">
        <f>SUMIF('Undo Transpose'!$A$2:$A$180,'aggregate ccm'!$B63,'Undo Transpose'!CJ$2:CJ$181)</f>
        <v>74</v>
      </c>
      <c r="CL63" s="74">
        <f t="shared" si="0"/>
        <v>20823.000000000004</v>
      </c>
    </row>
    <row r="64" spans="2:90">
      <c r="B64" t="s">
        <v>633</v>
      </c>
      <c r="C64">
        <f>SUMIF('Undo Transpose'!$A$2:$A$180,'aggregate ccm'!$B64,'Undo Transpose'!C$2:C$181)</f>
        <v>161</v>
      </c>
      <c r="D64">
        <f>SUMIF('Undo Transpose'!$A$2:$A$180,'aggregate ccm'!$B64,'Undo Transpose'!D$2:D$181)</f>
        <v>133</v>
      </c>
      <c r="E64">
        <f>SUMIF('Undo Transpose'!$A$2:$A$180,'aggregate ccm'!$B64,'Undo Transpose'!E$2:E$181)</f>
        <v>203.29125895665572</v>
      </c>
      <c r="F64">
        <f>SUMIF('Undo Transpose'!$A$2:$A$180,'aggregate ccm'!$B64,'Undo Transpose'!F$2:F$181)</f>
        <v>291.13561206908309</v>
      </c>
      <c r="G64">
        <f>SUMIF('Undo Transpose'!$A$2:$A$180,'aggregate ccm'!$B64,'Undo Transpose'!G$2:G$181)</f>
        <v>107.07135837598233</v>
      </c>
      <c r="H64">
        <f>SUMIF('Undo Transpose'!$A$2:$A$180,'aggregate ccm'!$B64,'Undo Transpose'!H$2:H$181)</f>
        <v>197</v>
      </c>
      <c r="I64">
        <f>SUMIF('Undo Transpose'!$A$2:$A$180,'aggregate ccm'!$B64,'Undo Transpose'!I$2:I$181)</f>
        <v>123</v>
      </c>
      <c r="J64">
        <f>SUMIF('Undo Transpose'!$A$2:$A$180,'aggregate ccm'!$B64,'Undo Transpose'!J$2:J$181)</f>
        <v>72</v>
      </c>
      <c r="K64">
        <f>SUMIF('Undo Transpose'!$A$2:$A$180,'aggregate ccm'!$B64,'Undo Transpose'!K$2:K$181)</f>
        <v>315</v>
      </c>
      <c r="L64">
        <f>SUMIF('Undo Transpose'!$A$2:$A$180,'aggregate ccm'!$B64,'Undo Transpose'!L$2:L$181)</f>
        <v>2493.5017705982791</v>
      </c>
      <c r="M64">
        <f>SUMIF('Undo Transpose'!$A$2:$A$180,'aggregate ccm'!$B64,'Undo Transpose'!M$2:M$181)</f>
        <v>24.876332497112415</v>
      </c>
      <c r="N64">
        <f>SUMIF('Undo Transpose'!$A$2:$A$180,'aggregate ccm'!$B64,'Undo Transpose'!N$2:N$181)</f>
        <v>1898.0427241413072</v>
      </c>
      <c r="O64">
        <f>SUMIF('Undo Transpose'!$A$2:$A$180,'aggregate ccm'!$B64,'Undo Transpose'!O$2:O$181)</f>
        <v>797</v>
      </c>
      <c r="P64">
        <f>SUMIF('Undo Transpose'!$A$2:$A$180,'aggregate ccm'!$B64,'Undo Transpose'!P$2:P$181)</f>
        <v>345</v>
      </c>
      <c r="Q64">
        <f>SUMIF('Undo Transpose'!$A$2:$A$180,'aggregate ccm'!$B64,'Undo Transpose'!Q$2:Q$181)</f>
        <v>219</v>
      </c>
      <c r="R64">
        <f>SUMIF('Undo Transpose'!$A$2:$A$180,'aggregate ccm'!$B64,'Undo Transpose'!R$2:R$181)</f>
        <v>298.76491782151021</v>
      </c>
      <c r="S64">
        <f>SUMIF('Undo Transpose'!$A$2:$A$180,'aggregate ccm'!$B64,'Undo Transpose'!S$2:S$181)</f>
        <v>710.23508217848985</v>
      </c>
      <c r="T64">
        <f>SUMIF('Undo Transpose'!$A$2:$A$180,'aggregate ccm'!$B64,'Undo Transpose'!T$2:T$181)</f>
        <v>1199</v>
      </c>
      <c r="U64">
        <f>SUMIF('Undo Transpose'!$A$2:$A$180,'aggregate ccm'!$B64,'Undo Transpose'!U$2:U$181)</f>
        <v>252</v>
      </c>
      <c r="V64">
        <f>SUMIF('Undo Transpose'!$A$2:$A$180,'aggregate ccm'!$B64,'Undo Transpose'!V$2:V$181)</f>
        <v>1511</v>
      </c>
      <c r="W64">
        <f>SUMIF('Undo Transpose'!$A$2:$A$180,'aggregate ccm'!$B64,'Undo Transpose'!W$2:W$181)</f>
        <v>1540</v>
      </c>
      <c r="X64">
        <f>SUMIF('Undo Transpose'!$A$2:$A$180,'aggregate ccm'!$B64,'Undo Transpose'!X$2:X$181)</f>
        <v>825.55996993832355</v>
      </c>
      <c r="Y64">
        <f>SUMIF('Undo Transpose'!$A$2:$A$180,'aggregate ccm'!$B64,'Undo Transpose'!Y$2:Y$181)</f>
        <v>604.44003006167634</v>
      </c>
      <c r="Z64">
        <f>SUMIF('Undo Transpose'!$A$2:$A$180,'aggregate ccm'!$B64,'Undo Transpose'!Z$2:Z$181)</f>
        <v>1280</v>
      </c>
      <c r="AA64">
        <f>SUMIF('Undo Transpose'!$A$2:$A$180,'aggregate ccm'!$B64,'Undo Transpose'!AA$2:AA$181)</f>
        <v>192</v>
      </c>
      <c r="AB64">
        <f>SUMIF('Undo Transpose'!$A$2:$A$180,'aggregate ccm'!$B64,'Undo Transpose'!AB$2:AB$181)</f>
        <v>107</v>
      </c>
      <c r="AC64">
        <f>SUMIF('Undo Transpose'!$A$2:$A$180,'aggregate ccm'!$B64,'Undo Transpose'!AC$2:AC$181)</f>
        <v>587</v>
      </c>
      <c r="AD64">
        <f>SUMIF('Undo Transpose'!$A$2:$A$180,'aggregate ccm'!$B64,'Undo Transpose'!AD$2:AD$181)</f>
        <v>436</v>
      </c>
      <c r="AE64">
        <f>SUMIF('Undo Transpose'!$A$2:$A$180,'aggregate ccm'!$B64,'Undo Transpose'!AE$2:AE$181)</f>
        <v>3524</v>
      </c>
      <c r="AF64">
        <f>SUMIF('Undo Transpose'!$A$2:$A$180,'aggregate ccm'!$B64,'Undo Transpose'!AF$2:AF$181)</f>
        <v>3783</v>
      </c>
      <c r="AG64">
        <f>SUMIF('Undo Transpose'!$A$2:$A$180,'aggregate ccm'!$B64,'Undo Transpose'!AG$2:AG$181)</f>
        <v>332</v>
      </c>
      <c r="AH64">
        <f>SUMIF('Undo Transpose'!$A$2:$A$180,'aggregate ccm'!$B64,'Undo Transpose'!AH$2:AH$181)</f>
        <v>439</v>
      </c>
      <c r="AI64">
        <f>SUMIF('Undo Transpose'!$A$2:$A$180,'aggregate ccm'!$B64,'Undo Transpose'!AI$2:AI$181)</f>
        <v>1129</v>
      </c>
      <c r="AJ64">
        <f>SUMIF('Undo Transpose'!$A$2:$A$180,'aggregate ccm'!$B64,'Undo Transpose'!AJ$2:AJ$181)</f>
        <v>116.51637878445563</v>
      </c>
      <c r="AK64">
        <f>SUMIF('Undo Transpose'!$A$2:$A$180,'aggregate ccm'!$B64,'Undo Transpose'!AK$2:AK$181)</f>
        <v>522.82426962081195</v>
      </c>
      <c r="AL64">
        <f>SUMIF('Undo Transpose'!$A$2:$A$180,'aggregate ccm'!$B64,'Undo Transpose'!AL$2:AL$181)</f>
        <v>182.65935159473244</v>
      </c>
      <c r="AM64">
        <f>SUMIF('Undo Transpose'!$A$2:$A$180,'aggregate ccm'!$B64,'Undo Transpose'!AM$2:AM$181)</f>
        <v>98</v>
      </c>
      <c r="AN64">
        <f>SUMIF('Undo Transpose'!$A$2:$A$180,'aggregate ccm'!$B64,'Undo Transpose'!AN$2:AN$181)</f>
        <v>69.849402722178709</v>
      </c>
      <c r="AO64">
        <f>SUMIF('Undo Transpose'!$A$2:$A$180,'aggregate ccm'!$B64,'Undo Transpose'!AO$2:AO$181)</f>
        <v>163.9572758586929</v>
      </c>
      <c r="AP64">
        <f>SUMIF('Undo Transpose'!$A$2:$A$180,'aggregate ccm'!$B64,'Undo Transpose'!AP$2:AP$181)</f>
        <v>1147</v>
      </c>
      <c r="AQ64">
        <f>SUMIF('Undo Transpose'!$A$2:$A$180,'aggregate ccm'!$B64,'Undo Transpose'!AQ$2:AQ$181)</f>
        <v>119</v>
      </c>
      <c r="AR64">
        <f>SUMIF('Undo Transpose'!$A$2:$A$180,'aggregate ccm'!$B64,'Undo Transpose'!AR$2:AR$181)</f>
        <v>229</v>
      </c>
      <c r="AS64">
        <f>SUMIF('Undo Transpose'!$A$2:$A$180,'aggregate ccm'!$B64,'Undo Transpose'!AS$2:AS$181)</f>
        <v>3655</v>
      </c>
      <c r="AT64">
        <f>SUMIF('Undo Transpose'!$A$2:$A$180,'aggregate ccm'!$B64,'Undo Transpose'!AT$2:AT$181)</f>
        <v>287</v>
      </c>
      <c r="AU64">
        <f>SUMIF('Undo Transpose'!$A$2:$A$180,'aggregate ccm'!$B64,'Undo Transpose'!AU$2:AU$181)</f>
        <v>1351</v>
      </c>
      <c r="AV64">
        <f>SUMIF('Undo Transpose'!$A$2:$A$180,'aggregate ccm'!$B64,'Undo Transpose'!AV$2:AV$181)</f>
        <v>515</v>
      </c>
      <c r="AW64">
        <f>SUMIF('Undo Transpose'!$A$2:$A$180,'aggregate ccm'!$B64,'Undo Transpose'!AW$2:AW$181)</f>
        <v>1368</v>
      </c>
      <c r="AX64">
        <f>SUMIF('Undo Transpose'!$A$2:$A$180,'aggregate ccm'!$B64,'Undo Transpose'!AX$2:AX$181)</f>
        <v>104</v>
      </c>
      <c r="AY64">
        <f>SUMIF('Undo Transpose'!$A$2:$A$180,'aggregate ccm'!$B64,'Undo Transpose'!AY$2:AY$181)</f>
        <v>139</v>
      </c>
      <c r="AZ64">
        <f>SUMIF('Undo Transpose'!$A$2:$A$180,'aggregate ccm'!$B64,'Undo Transpose'!AZ$2:AZ$181)</f>
        <v>829</v>
      </c>
      <c r="BA64">
        <f>SUMIF('Undo Transpose'!$A$2:$A$180,'aggregate ccm'!$B64,'Undo Transpose'!BA$2:BA$181)</f>
        <v>145</v>
      </c>
      <c r="BB64">
        <f>SUMIF('Undo Transpose'!$A$2:$A$180,'aggregate ccm'!$B64,'Undo Transpose'!BB$2:BB$181)</f>
        <v>429</v>
      </c>
      <c r="BC64">
        <f>SUMIF('Undo Transpose'!$A$2:$A$180,'aggregate ccm'!$B64,'Undo Transpose'!BC$2:BC$181)</f>
        <v>595</v>
      </c>
      <c r="BD64">
        <f>SUMIF('Undo Transpose'!$A$2:$A$180,'aggregate ccm'!$B64,'Undo Transpose'!BD$2:BD$181)</f>
        <v>690</v>
      </c>
      <c r="BE64">
        <f>SUMIF('Undo Transpose'!$A$2:$A$180,'aggregate ccm'!$B64,'Undo Transpose'!BE$2:BE$181)</f>
        <v>251</v>
      </c>
      <c r="BF64">
        <f>SUMIF('Undo Transpose'!$A$2:$A$180,'aggregate ccm'!$B64,'Undo Transpose'!BF$2:BF$181)</f>
        <v>686</v>
      </c>
      <c r="BG64">
        <f>SUMIF('Undo Transpose'!$A$2:$A$180,'aggregate ccm'!$B64,'Undo Transpose'!BG$2:BG$181)</f>
        <v>312</v>
      </c>
      <c r="BH64">
        <f>SUMIF('Undo Transpose'!$A$2:$A$180,'aggregate ccm'!$B64,'Undo Transpose'!BH$2:BH$181)</f>
        <v>614</v>
      </c>
      <c r="BI64">
        <f>SUMIF('Undo Transpose'!$A$2:$A$180,'aggregate ccm'!$B64,'Undo Transpose'!BI$2:BI$181)</f>
        <v>2028</v>
      </c>
      <c r="BJ64">
        <f>SUMIF('Undo Transpose'!$A$2:$A$180,'aggregate ccm'!$B64,'Undo Transpose'!BJ$2:BJ$181)</f>
        <v>1258</v>
      </c>
      <c r="BK64">
        <f>SUMIF('Undo Transpose'!$A$2:$A$180,'aggregate ccm'!$B64,'Undo Transpose'!BK$2:BK$181)</f>
        <v>279</v>
      </c>
      <c r="BL64">
        <f>SUMIF('Undo Transpose'!$A$2:$A$180,'aggregate ccm'!$B64,'Undo Transpose'!BL$2:BL$181)</f>
        <v>5287</v>
      </c>
      <c r="BM64">
        <f>SUMIF('Undo Transpose'!$A$2:$A$180,'aggregate ccm'!$B64,'Undo Transpose'!BM$2:BM$181)</f>
        <v>3876</v>
      </c>
      <c r="BN64">
        <f>SUMIF('Undo Transpose'!$A$2:$A$180,'aggregate ccm'!$B64,'Undo Transpose'!BN$2:BN$181)</f>
        <v>1051</v>
      </c>
      <c r="BO64">
        <f>SUMIF('Undo Transpose'!$A$2:$A$180,'aggregate ccm'!$B64,'Undo Transpose'!BO$2:BO$181)</f>
        <v>101</v>
      </c>
      <c r="BP64">
        <f>SUMIF('Undo Transpose'!$A$2:$A$180,'aggregate ccm'!$B64,'Undo Transpose'!BP$2:BP$181)</f>
        <v>259</v>
      </c>
      <c r="BQ64">
        <f>SUMIF('Undo Transpose'!$A$2:$A$180,'aggregate ccm'!$B64,'Undo Transpose'!BQ$2:BQ$181)</f>
        <v>118</v>
      </c>
      <c r="BR64">
        <f>SUMIF('Undo Transpose'!$A$2:$A$180,'aggregate ccm'!$B64,'Undo Transpose'!BR$2:BR$181)</f>
        <v>1204</v>
      </c>
      <c r="BS64">
        <f>SUMIF('Undo Transpose'!$A$2:$A$180,'aggregate ccm'!$B64,'Undo Transpose'!BS$2:BS$181)</f>
        <v>412</v>
      </c>
      <c r="BT64">
        <f>SUMIF('Undo Transpose'!$A$2:$A$180,'aggregate ccm'!$B64,'Undo Transpose'!BT$2:BT$181)</f>
        <v>67.94108653156691</v>
      </c>
      <c r="BU64">
        <f>SUMIF('Undo Transpose'!$A$2:$A$180,'aggregate ccm'!$B64,'Undo Transpose'!BU$2:BU$181)</f>
        <v>22.05891346843309</v>
      </c>
      <c r="BV64">
        <f>SUMIF('Undo Transpose'!$A$2:$A$180,'aggregate ccm'!$B64,'Undo Transpose'!BV$2:BV$181)</f>
        <v>200.09323338822506</v>
      </c>
      <c r="BW64">
        <f>SUMIF('Undo Transpose'!$A$2:$A$180,'aggregate ccm'!$B64,'Undo Transpose'!BW$2:BW$181)</f>
        <v>24.311651530626872</v>
      </c>
      <c r="BX64">
        <f>SUMIF('Undo Transpose'!$A$2:$A$180,'aggregate ccm'!$B64,'Undo Transpose'!BX$2:BX$181)</f>
        <v>807.59511508114815</v>
      </c>
      <c r="BY64">
        <f>SUMIF('Undo Transpose'!$A$2:$A$180,'aggregate ccm'!$B64,'Undo Transpose'!BY$2:BY$181)</f>
        <v>170.71255896412998</v>
      </c>
      <c r="BZ64">
        <f>SUMIF('Undo Transpose'!$A$2:$A$180,'aggregate ccm'!$B64,'Undo Transpose'!BZ$2:BZ$181)</f>
        <v>96.561705816578922</v>
      </c>
      <c r="CA64">
        <f>SUMIF('Undo Transpose'!$A$2:$A$180,'aggregate ccm'!$B64,'Undo Transpose'!CA$2:CA$181)</f>
        <v>213</v>
      </c>
      <c r="CB64">
        <f>SUMIF('Undo Transpose'!$A$2:$A$180,'aggregate ccm'!$B64,'Undo Transpose'!CB$2:CB$181)</f>
        <v>2840</v>
      </c>
      <c r="CC64">
        <f>SUMIF('Undo Transpose'!$A$2:$A$180,'aggregate ccm'!$B64,'Undo Transpose'!CC$2:CC$181)</f>
        <v>2095</v>
      </c>
      <c r="CD64">
        <f>SUMIF('Undo Transpose'!$A$2:$A$180,'aggregate ccm'!$B64,'Undo Transpose'!CD$2:CD$181)</f>
        <v>102.18600992498908</v>
      </c>
      <c r="CE64">
        <f>SUMIF('Undo Transpose'!$A$2:$A$180,'aggregate ccm'!$B64,'Undo Transpose'!CE$2:CE$181)</f>
        <v>1161.7054672855807</v>
      </c>
      <c r="CF64">
        <f>SUMIF('Undo Transpose'!$A$2:$A$180,'aggregate ccm'!$B64,'Undo Transpose'!CF$2:CF$181)</f>
        <v>68.54280526468655</v>
      </c>
      <c r="CG64">
        <f>SUMIF('Undo Transpose'!$A$2:$A$180,'aggregate ccm'!$B64,'Undo Transpose'!CG$2:CG$181)</f>
        <v>509.1085227894302</v>
      </c>
      <c r="CH64">
        <f>SUMIF('Undo Transpose'!$A$2:$A$180,'aggregate ccm'!$B64,'Undo Transpose'!CH$2:CH$181)</f>
        <v>107.45719473531346</v>
      </c>
      <c r="CI64">
        <f>SUMIF('Undo Transpose'!$A$2:$A$180,'aggregate ccm'!$B64,'Undo Transpose'!CI$2:CI$181)</f>
        <v>2271</v>
      </c>
      <c r="CJ64">
        <f>SUMIF('Undo Transpose'!$A$2:$A$180,'aggregate ccm'!$B64,'Undo Transpose'!CJ$2:CJ$181)</f>
        <v>119</v>
      </c>
      <c r="CL64" s="74">
        <f t="shared" si="0"/>
        <v>67498</v>
      </c>
    </row>
    <row r="65" spans="1:90">
      <c r="B65" t="s">
        <v>632</v>
      </c>
      <c r="C65">
        <f>SUMIF('Undo Transpose'!$A$2:$A$180,'aggregate ccm'!$B65,'Undo Transpose'!C$2:C$181)</f>
        <v>0</v>
      </c>
      <c r="D65">
        <f>SUMIF('Undo Transpose'!$A$2:$A$180,'aggregate ccm'!$B65,'Undo Transpose'!D$2:D$181)</f>
        <v>0</v>
      </c>
      <c r="E65">
        <f>SUMIF('Undo Transpose'!$A$2:$A$180,'aggregate ccm'!$B65,'Undo Transpose'!E$2:E$181)</f>
        <v>0</v>
      </c>
      <c r="F65">
        <f>SUMIF('Undo Transpose'!$A$2:$A$180,'aggregate ccm'!$B65,'Undo Transpose'!F$2:F$181)</f>
        <v>0</v>
      </c>
      <c r="G65">
        <f>SUMIF('Undo Transpose'!$A$2:$A$180,'aggregate ccm'!$B65,'Undo Transpose'!G$2:G$181)</f>
        <v>0</v>
      </c>
      <c r="H65">
        <f>SUMIF('Undo Transpose'!$A$2:$A$180,'aggregate ccm'!$B65,'Undo Transpose'!H$2:H$181)</f>
        <v>0</v>
      </c>
      <c r="I65">
        <f>SUMIF('Undo Transpose'!$A$2:$A$180,'aggregate ccm'!$B65,'Undo Transpose'!I$2:I$181)</f>
        <v>0</v>
      </c>
      <c r="J65">
        <f>SUMIF('Undo Transpose'!$A$2:$A$180,'aggregate ccm'!$B65,'Undo Transpose'!J$2:J$181)</f>
        <v>0</v>
      </c>
      <c r="K65">
        <f>SUMIF('Undo Transpose'!$A$2:$A$180,'aggregate ccm'!$B65,'Undo Transpose'!K$2:K$181)</f>
        <v>0</v>
      </c>
      <c r="L65">
        <f>SUMIF('Undo Transpose'!$A$2:$A$180,'aggregate ccm'!$B65,'Undo Transpose'!L$2:L$181)</f>
        <v>0</v>
      </c>
      <c r="M65">
        <f>SUMIF('Undo Transpose'!$A$2:$A$180,'aggregate ccm'!$B65,'Undo Transpose'!M$2:M$181)</f>
        <v>0</v>
      </c>
      <c r="N65">
        <f>SUMIF('Undo Transpose'!$A$2:$A$180,'aggregate ccm'!$B65,'Undo Transpose'!N$2:N$181)</f>
        <v>0</v>
      </c>
      <c r="O65">
        <f>SUMIF('Undo Transpose'!$A$2:$A$180,'aggregate ccm'!$B65,'Undo Transpose'!O$2:O$181)</f>
        <v>0</v>
      </c>
      <c r="P65">
        <f>SUMIF('Undo Transpose'!$A$2:$A$180,'aggregate ccm'!$B65,'Undo Transpose'!P$2:P$181)</f>
        <v>0</v>
      </c>
      <c r="Q65">
        <f>SUMIF('Undo Transpose'!$A$2:$A$180,'aggregate ccm'!$B65,'Undo Transpose'!Q$2:Q$181)</f>
        <v>0</v>
      </c>
      <c r="R65">
        <f>SUMIF('Undo Transpose'!$A$2:$A$180,'aggregate ccm'!$B65,'Undo Transpose'!R$2:R$181)</f>
        <v>0</v>
      </c>
      <c r="S65">
        <f>SUMIF('Undo Transpose'!$A$2:$A$180,'aggregate ccm'!$B65,'Undo Transpose'!S$2:S$181)</f>
        <v>0</v>
      </c>
      <c r="T65">
        <f>SUMIF('Undo Transpose'!$A$2:$A$180,'aggregate ccm'!$B65,'Undo Transpose'!T$2:T$181)</f>
        <v>0</v>
      </c>
      <c r="U65">
        <f>SUMIF('Undo Transpose'!$A$2:$A$180,'aggregate ccm'!$B65,'Undo Transpose'!U$2:U$181)</f>
        <v>0</v>
      </c>
      <c r="V65">
        <f>SUMIF('Undo Transpose'!$A$2:$A$180,'aggregate ccm'!$B65,'Undo Transpose'!V$2:V$181)</f>
        <v>0</v>
      </c>
      <c r="W65">
        <f>SUMIF('Undo Transpose'!$A$2:$A$180,'aggregate ccm'!$B65,'Undo Transpose'!W$2:W$181)</f>
        <v>0</v>
      </c>
      <c r="X65">
        <f>SUMIF('Undo Transpose'!$A$2:$A$180,'aggregate ccm'!$B65,'Undo Transpose'!X$2:X$181)</f>
        <v>0</v>
      </c>
      <c r="Y65">
        <f>SUMIF('Undo Transpose'!$A$2:$A$180,'aggregate ccm'!$B65,'Undo Transpose'!Y$2:Y$181)</f>
        <v>0</v>
      </c>
      <c r="Z65">
        <f>SUMIF('Undo Transpose'!$A$2:$A$180,'aggregate ccm'!$B65,'Undo Transpose'!Z$2:Z$181)</f>
        <v>0</v>
      </c>
      <c r="AA65">
        <f>SUMIF('Undo Transpose'!$A$2:$A$180,'aggregate ccm'!$B65,'Undo Transpose'!AA$2:AA$181)</f>
        <v>0</v>
      </c>
      <c r="AB65">
        <f>SUMIF('Undo Transpose'!$A$2:$A$180,'aggregate ccm'!$B65,'Undo Transpose'!AB$2:AB$181)</f>
        <v>0</v>
      </c>
      <c r="AC65">
        <f>SUMIF('Undo Transpose'!$A$2:$A$180,'aggregate ccm'!$B65,'Undo Transpose'!AC$2:AC$181)</f>
        <v>0</v>
      </c>
      <c r="AD65">
        <f>SUMIF('Undo Transpose'!$A$2:$A$180,'aggregate ccm'!$B65,'Undo Transpose'!AD$2:AD$181)</f>
        <v>0</v>
      </c>
      <c r="AE65">
        <f>SUMIF('Undo Transpose'!$A$2:$A$180,'aggregate ccm'!$B65,'Undo Transpose'!AE$2:AE$181)</f>
        <v>0</v>
      </c>
      <c r="AF65">
        <f>SUMIF('Undo Transpose'!$A$2:$A$180,'aggregate ccm'!$B65,'Undo Transpose'!AF$2:AF$181)</f>
        <v>0</v>
      </c>
      <c r="AG65">
        <f>SUMIF('Undo Transpose'!$A$2:$A$180,'aggregate ccm'!$B65,'Undo Transpose'!AG$2:AG$181)</f>
        <v>0</v>
      </c>
      <c r="AH65">
        <f>SUMIF('Undo Transpose'!$A$2:$A$180,'aggregate ccm'!$B65,'Undo Transpose'!AH$2:AH$181)</f>
        <v>0</v>
      </c>
      <c r="AI65">
        <f>SUMIF('Undo Transpose'!$A$2:$A$180,'aggregate ccm'!$B65,'Undo Transpose'!AI$2:AI$181)</f>
        <v>0</v>
      </c>
      <c r="AJ65">
        <f>SUMIF('Undo Transpose'!$A$2:$A$180,'aggregate ccm'!$B65,'Undo Transpose'!AJ$2:AJ$181)</f>
        <v>0</v>
      </c>
      <c r="AK65">
        <f>SUMIF('Undo Transpose'!$A$2:$A$180,'aggregate ccm'!$B65,'Undo Transpose'!AK$2:AK$181)</f>
        <v>0</v>
      </c>
      <c r="AL65">
        <f>SUMIF('Undo Transpose'!$A$2:$A$180,'aggregate ccm'!$B65,'Undo Transpose'!AL$2:AL$181)</f>
        <v>0</v>
      </c>
      <c r="AM65">
        <f>SUMIF('Undo Transpose'!$A$2:$A$180,'aggregate ccm'!$B65,'Undo Transpose'!AM$2:AM$181)</f>
        <v>0</v>
      </c>
      <c r="AN65">
        <f>SUMIF('Undo Transpose'!$A$2:$A$180,'aggregate ccm'!$B65,'Undo Transpose'!AN$2:AN$181)</f>
        <v>0</v>
      </c>
      <c r="AO65">
        <f>SUMIF('Undo Transpose'!$A$2:$A$180,'aggregate ccm'!$B65,'Undo Transpose'!AO$2:AO$181)</f>
        <v>0</v>
      </c>
      <c r="AP65">
        <f>SUMIF('Undo Transpose'!$A$2:$A$180,'aggregate ccm'!$B65,'Undo Transpose'!AP$2:AP$181)</f>
        <v>0</v>
      </c>
      <c r="AQ65">
        <f>SUMIF('Undo Transpose'!$A$2:$A$180,'aggregate ccm'!$B65,'Undo Transpose'!AQ$2:AQ$181)</f>
        <v>0</v>
      </c>
      <c r="AR65">
        <f>SUMIF('Undo Transpose'!$A$2:$A$180,'aggregate ccm'!$B65,'Undo Transpose'!AR$2:AR$181)</f>
        <v>0</v>
      </c>
      <c r="AS65">
        <f>SUMIF('Undo Transpose'!$A$2:$A$180,'aggregate ccm'!$B65,'Undo Transpose'!AS$2:AS$181)</f>
        <v>0</v>
      </c>
      <c r="AT65">
        <f>SUMIF('Undo Transpose'!$A$2:$A$180,'aggregate ccm'!$B65,'Undo Transpose'!AT$2:AT$181)</f>
        <v>0</v>
      </c>
      <c r="AU65">
        <f>SUMIF('Undo Transpose'!$A$2:$A$180,'aggregate ccm'!$B65,'Undo Transpose'!AU$2:AU$181)</f>
        <v>0</v>
      </c>
      <c r="AV65">
        <f>SUMIF('Undo Transpose'!$A$2:$A$180,'aggregate ccm'!$B65,'Undo Transpose'!AV$2:AV$181)</f>
        <v>0</v>
      </c>
      <c r="AW65">
        <f>SUMIF('Undo Transpose'!$A$2:$A$180,'aggregate ccm'!$B65,'Undo Transpose'!AW$2:AW$181)</f>
        <v>0</v>
      </c>
      <c r="AX65">
        <f>SUMIF('Undo Transpose'!$A$2:$A$180,'aggregate ccm'!$B65,'Undo Transpose'!AX$2:AX$181)</f>
        <v>0</v>
      </c>
      <c r="AY65">
        <f>SUMIF('Undo Transpose'!$A$2:$A$180,'aggregate ccm'!$B65,'Undo Transpose'!AY$2:AY$181)</f>
        <v>0</v>
      </c>
      <c r="AZ65">
        <f>SUMIF('Undo Transpose'!$A$2:$A$180,'aggregate ccm'!$B65,'Undo Transpose'!AZ$2:AZ$181)</f>
        <v>0</v>
      </c>
      <c r="BA65">
        <f>SUMIF('Undo Transpose'!$A$2:$A$180,'aggregate ccm'!$B65,'Undo Transpose'!BA$2:BA$181)</f>
        <v>0</v>
      </c>
      <c r="BB65">
        <f>SUMIF('Undo Transpose'!$A$2:$A$180,'aggregate ccm'!$B65,'Undo Transpose'!BB$2:BB$181)</f>
        <v>0</v>
      </c>
      <c r="BC65">
        <f>SUMIF('Undo Transpose'!$A$2:$A$180,'aggregate ccm'!$B65,'Undo Transpose'!BC$2:BC$181)</f>
        <v>0</v>
      </c>
      <c r="BD65">
        <f>SUMIF('Undo Transpose'!$A$2:$A$180,'aggregate ccm'!$B65,'Undo Transpose'!BD$2:BD$181)</f>
        <v>0</v>
      </c>
      <c r="BE65">
        <f>SUMIF('Undo Transpose'!$A$2:$A$180,'aggregate ccm'!$B65,'Undo Transpose'!BE$2:BE$181)</f>
        <v>0</v>
      </c>
      <c r="BF65">
        <f>SUMIF('Undo Transpose'!$A$2:$A$180,'aggregate ccm'!$B65,'Undo Transpose'!BF$2:BF$181)</f>
        <v>0</v>
      </c>
      <c r="BG65">
        <f>SUMIF('Undo Transpose'!$A$2:$A$180,'aggregate ccm'!$B65,'Undo Transpose'!BG$2:BG$181)</f>
        <v>0</v>
      </c>
      <c r="BH65">
        <f>SUMIF('Undo Transpose'!$A$2:$A$180,'aggregate ccm'!$B65,'Undo Transpose'!BH$2:BH$181)</f>
        <v>0</v>
      </c>
      <c r="BI65">
        <f>SUMIF('Undo Transpose'!$A$2:$A$180,'aggregate ccm'!$B65,'Undo Transpose'!BI$2:BI$181)</f>
        <v>0</v>
      </c>
      <c r="BJ65">
        <f>SUMIF('Undo Transpose'!$A$2:$A$180,'aggregate ccm'!$B65,'Undo Transpose'!BJ$2:BJ$181)</f>
        <v>0</v>
      </c>
      <c r="BK65">
        <f>SUMIF('Undo Transpose'!$A$2:$A$180,'aggregate ccm'!$B65,'Undo Transpose'!BK$2:BK$181)</f>
        <v>0</v>
      </c>
      <c r="BL65">
        <f>SUMIF('Undo Transpose'!$A$2:$A$180,'aggregate ccm'!$B65,'Undo Transpose'!BL$2:BL$181)</f>
        <v>0</v>
      </c>
      <c r="BM65">
        <f>SUMIF('Undo Transpose'!$A$2:$A$180,'aggregate ccm'!$B65,'Undo Transpose'!BM$2:BM$181)</f>
        <v>0</v>
      </c>
      <c r="BN65">
        <f>SUMIF('Undo Transpose'!$A$2:$A$180,'aggregate ccm'!$B65,'Undo Transpose'!BN$2:BN$181)</f>
        <v>0</v>
      </c>
      <c r="BO65">
        <f>SUMIF('Undo Transpose'!$A$2:$A$180,'aggregate ccm'!$B65,'Undo Transpose'!BO$2:BO$181)</f>
        <v>0</v>
      </c>
      <c r="BP65">
        <f>SUMIF('Undo Transpose'!$A$2:$A$180,'aggregate ccm'!$B65,'Undo Transpose'!BP$2:BP$181)</f>
        <v>0</v>
      </c>
      <c r="BQ65">
        <f>SUMIF('Undo Transpose'!$A$2:$A$180,'aggregate ccm'!$B65,'Undo Transpose'!BQ$2:BQ$181)</f>
        <v>0</v>
      </c>
      <c r="BR65">
        <f>SUMIF('Undo Transpose'!$A$2:$A$180,'aggregate ccm'!$B65,'Undo Transpose'!BR$2:BR$181)</f>
        <v>0</v>
      </c>
      <c r="BS65">
        <f>SUMIF('Undo Transpose'!$A$2:$A$180,'aggregate ccm'!$B65,'Undo Transpose'!BS$2:BS$181)</f>
        <v>0</v>
      </c>
      <c r="BT65">
        <f>SUMIF('Undo Transpose'!$A$2:$A$180,'aggregate ccm'!$B65,'Undo Transpose'!BT$2:BT$181)</f>
        <v>0</v>
      </c>
      <c r="BU65">
        <f>SUMIF('Undo Transpose'!$A$2:$A$180,'aggregate ccm'!$B65,'Undo Transpose'!BU$2:BU$181)</f>
        <v>0</v>
      </c>
      <c r="BV65">
        <f>SUMIF('Undo Transpose'!$A$2:$A$180,'aggregate ccm'!$B65,'Undo Transpose'!BV$2:BV$181)</f>
        <v>0</v>
      </c>
      <c r="BW65">
        <f>SUMIF('Undo Transpose'!$A$2:$A$180,'aggregate ccm'!$B65,'Undo Transpose'!BW$2:BW$181)</f>
        <v>0</v>
      </c>
      <c r="BX65">
        <f>SUMIF('Undo Transpose'!$A$2:$A$180,'aggregate ccm'!$B65,'Undo Transpose'!BX$2:BX$181)</f>
        <v>0</v>
      </c>
      <c r="BY65">
        <f>SUMIF('Undo Transpose'!$A$2:$A$180,'aggregate ccm'!$B65,'Undo Transpose'!BY$2:BY$181)</f>
        <v>0</v>
      </c>
      <c r="BZ65">
        <f>SUMIF('Undo Transpose'!$A$2:$A$180,'aggregate ccm'!$B65,'Undo Transpose'!BZ$2:BZ$181)</f>
        <v>0</v>
      </c>
      <c r="CA65">
        <f>SUMIF('Undo Transpose'!$A$2:$A$180,'aggregate ccm'!$B65,'Undo Transpose'!CA$2:CA$181)</f>
        <v>0</v>
      </c>
      <c r="CB65">
        <f>SUMIF('Undo Transpose'!$A$2:$A$180,'aggregate ccm'!$B65,'Undo Transpose'!CB$2:CB$181)</f>
        <v>0</v>
      </c>
      <c r="CC65">
        <f>SUMIF('Undo Transpose'!$A$2:$A$180,'aggregate ccm'!$B65,'Undo Transpose'!CC$2:CC$181)</f>
        <v>0</v>
      </c>
      <c r="CD65">
        <f>SUMIF('Undo Transpose'!$A$2:$A$180,'aggregate ccm'!$B65,'Undo Transpose'!CD$2:CD$181)</f>
        <v>0</v>
      </c>
      <c r="CE65">
        <f>SUMIF('Undo Transpose'!$A$2:$A$180,'aggregate ccm'!$B65,'Undo Transpose'!CE$2:CE$181)</f>
        <v>0</v>
      </c>
      <c r="CF65">
        <f>SUMIF('Undo Transpose'!$A$2:$A$180,'aggregate ccm'!$B65,'Undo Transpose'!CF$2:CF$181)</f>
        <v>0</v>
      </c>
      <c r="CG65">
        <f>SUMIF('Undo Transpose'!$A$2:$A$180,'aggregate ccm'!$B65,'Undo Transpose'!CG$2:CG$181)</f>
        <v>0</v>
      </c>
      <c r="CH65">
        <f>SUMIF('Undo Transpose'!$A$2:$A$180,'aggregate ccm'!$B65,'Undo Transpose'!CH$2:CH$181)</f>
        <v>0</v>
      </c>
      <c r="CI65">
        <f>SUMIF('Undo Transpose'!$A$2:$A$180,'aggregate ccm'!$B65,'Undo Transpose'!CI$2:CI$181)</f>
        <v>0</v>
      </c>
      <c r="CJ65">
        <f>SUMIF('Undo Transpose'!$A$2:$A$180,'aggregate ccm'!$B65,'Undo Transpose'!CJ$2:CJ$181)</f>
        <v>0</v>
      </c>
      <c r="CL65" s="74">
        <f t="shared" si="0"/>
        <v>0</v>
      </c>
    </row>
    <row r="66" spans="1:90">
      <c r="B66" t="s">
        <v>634</v>
      </c>
      <c r="C66">
        <f>SUMIF('Undo Transpose'!$A$2:$A$180,'aggregate ccm'!$B66,'Undo Transpose'!C$2:C$181)</f>
        <v>0</v>
      </c>
      <c r="D66">
        <f>SUMIF('Undo Transpose'!$A$2:$A$180,'aggregate ccm'!$B66,'Undo Transpose'!D$2:D$181)</f>
        <v>0</v>
      </c>
      <c r="E66">
        <f>SUMIF('Undo Transpose'!$A$2:$A$180,'aggregate ccm'!$B66,'Undo Transpose'!E$2:E$181)</f>
        <v>0</v>
      </c>
      <c r="F66">
        <f>SUMIF('Undo Transpose'!$A$2:$A$180,'aggregate ccm'!$B66,'Undo Transpose'!F$2:F$181)</f>
        <v>0</v>
      </c>
      <c r="G66">
        <f>SUMIF('Undo Transpose'!$A$2:$A$180,'aggregate ccm'!$B66,'Undo Transpose'!G$2:G$181)</f>
        <v>0</v>
      </c>
      <c r="H66">
        <f>SUMIF('Undo Transpose'!$A$2:$A$180,'aggregate ccm'!$B66,'Undo Transpose'!H$2:H$181)</f>
        <v>0</v>
      </c>
      <c r="I66">
        <f>SUMIF('Undo Transpose'!$A$2:$A$180,'aggregate ccm'!$B66,'Undo Transpose'!I$2:I$181)</f>
        <v>0</v>
      </c>
      <c r="J66">
        <f>SUMIF('Undo Transpose'!$A$2:$A$180,'aggregate ccm'!$B66,'Undo Transpose'!J$2:J$181)</f>
        <v>0</v>
      </c>
      <c r="K66">
        <f>SUMIF('Undo Transpose'!$A$2:$A$180,'aggregate ccm'!$B66,'Undo Transpose'!K$2:K$181)</f>
        <v>0</v>
      </c>
      <c r="L66">
        <f>SUMIF('Undo Transpose'!$A$2:$A$180,'aggregate ccm'!$B66,'Undo Transpose'!L$2:L$181)</f>
        <v>0</v>
      </c>
      <c r="M66">
        <f>SUMIF('Undo Transpose'!$A$2:$A$180,'aggregate ccm'!$B66,'Undo Transpose'!M$2:M$181)</f>
        <v>0</v>
      </c>
      <c r="N66">
        <f>SUMIF('Undo Transpose'!$A$2:$A$180,'aggregate ccm'!$B66,'Undo Transpose'!N$2:N$181)</f>
        <v>0</v>
      </c>
      <c r="O66">
        <f>SUMIF('Undo Transpose'!$A$2:$A$180,'aggregate ccm'!$B66,'Undo Transpose'!O$2:O$181)</f>
        <v>0</v>
      </c>
      <c r="P66">
        <f>SUMIF('Undo Transpose'!$A$2:$A$180,'aggregate ccm'!$B66,'Undo Transpose'!P$2:P$181)</f>
        <v>0</v>
      </c>
      <c r="Q66">
        <f>SUMIF('Undo Transpose'!$A$2:$A$180,'aggregate ccm'!$B66,'Undo Transpose'!Q$2:Q$181)</f>
        <v>0</v>
      </c>
      <c r="R66">
        <f>SUMIF('Undo Transpose'!$A$2:$A$180,'aggregate ccm'!$B66,'Undo Transpose'!R$2:R$181)</f>
        <v>0</v>
      </c>
      <c r="S66">
        <f>SUMIF('Undo Transpose'!$A$2:$A$180,'aggregate ccm'!$B66,'Undo Transpose'!S$2:S$181)</f>
        <v>0</v>
      </c>
      <c r="T66">
        <f>SUMIF('Undo Transpose'!$A$2:$A$180,'aggregate ccm'!$B66,'Undo Transpose'!T$2:T$181)</f>
        <v>0</v>
      </c>
      <c r="U66">
        <f>SUMIF('Undo Transpose'!$A$2:$A$180,'aggregate ccm'!$B66,'Undo Transpose'!U$2:U$181)</f>
        <v>0</v>
      </c>
      <c r="V66">
        <f>SUMIF('Undo Transpose'!$A$2:$A$180,'aggregate ccm'!$B66,'Undo Transpose'!V$2:V$181)</f>
        <v>0</v>
      </c>
      <c r="W66">
        <f>SUMIF('Undo Transpose'!$A$2:$A$180,'aggregate ccm'!$B66,'Undo Transpose'!W$2:W$181)</f>
        <v>0</v>
      </c>
      <c r="X66">
        <f>SUMIF('Undo Transpose'!$A$2:$A$180,'aggregate ccm'!$B66,'Undo Transpose'!X$2:X$181)</f>
        <v>0</v>
      </c>
      <c r="Y66">
        <f>SUMIF('Undo Transpose'!$A$2:$A$180,'aggregate ccm'!$B66,'Undo Transpose'!Y$2:Y$181)</f>
        <v>0</v>
      </c>
      <c r="Z66">
        <f>SUMIF('Undo Transpose'!$A$2:$A$180,'aggregate ccm'!$B66,'Undo Transpose'!Z$2:Z$181)</f>
        <v>0</v>
      </c>
      <c r="AA66">
        <f>SUMIF('Undo Transpose'!$A$2:$A$180,'aggregate ccm'!$B66,'Undo Transpose'!AA$2:AA$181)</f>
        <v>0</v>
      </c>
      <c r="AB66">
        <f>SUMIF('Undo Transpose'!$A$2:$A$180,'aggregate ccm'!$B66,'Undo Transpose'!AB$2:AB$181)</f>
        <v>0</v>
      </c>
      <c r="AC66">
        <f>SUMIF('Undo Transpose'!$A$2:$A$180,'aggregate ccm'!$B66,'Undo Transpose'!AC$2:AC$181)</f>
        <v>0</v>
      </c>
      <c r="AD66">
        <f>SUMIF('Undo Transpose'!$A$2:$A$180,'aggregate ccm'!$B66,'Undo Transpose'!AD$2:AD$181)</f>
        <v>0</v>
      </c>
      <c r="AE66">
        <f>SUMIF('Undo Transpose'!$A$2:$A$180,'aggregate ccm'!$B66,'Undo Transpose'!AE$2:AE$181)</f>
        <v>0</v>
      </c>
      <c r="AF66">
        <f>SUMIF('Undo Transpose'!$A$2:$A$180,'aggregate ccm'!$B66,'Undo Transpose'!AF$2:AF$181)</f>
        <v>0</v>
      </c>
      <c r="AG66">
        <f>SUMIF('Undo Transpose'!$A$2:$A$180,'aggregate ccm'!$B66,'Undo Transpose'!AG$2:AG$181)</f>
        <v>0</v>
      </c>
      <c r="AH66">
        <f>SUMIF('Undo Transpose'!$A$2:$A$180,'aggregate ccm'!$B66,'Undo Transpose'!AH$2:AH$181)</f>
        <v>0</v>
      </c>
      <c r="AI66">
        <f>SUMIF('Undo Transpose'!$A$2:$A$180,'aggregate ccm'!$B66,'Undo Transpose'!AI$2:AI$181)</f>
        <v>0</v>
      </c>
      <c r="AJ66">
        <f>SUMIF('Undo Transpose'!$A$2:$A$180,'aggregate ccm'!$B66,'Undo Transpose'!AJ$2:AJ$181)</f>
        <v>0</v>
      </c>
      <c r="AK66">
        <f>SUMIF('Undo Transpose'!$A$2:$A$180,'aggregate ccm'!$B66,'Undo Transpose'!AK$2:AK$181)</f>
        <v>0</v>
      </c>
      <c r="AL66">
        <f>SUMIF('Undo Transpose'!$A$2:$A$180,'aggregate ccm'!$B66,'Undo Transpose'!AL$2:AL$181)</f>
        <v>0</v>
      </c>
      <c r="AM66">
        <f>SUMIF('Undo Transpose'!$A$2:$A$180,'aggregate ccm'!$B66,'Undo Transpose'!AM$2:AM$181)</f>
        <v>0</v>
      </c>
      <c r="AN66">
        <f>SUMIF('Undo Transpose'!$A$2:$A$180,'aggregate ccm'!$B66,'Undo Transpose'!AN$2:AN$181)</f>
        <v>0</v>
      </c>
      <c r="AO66">
        <f>SUMIF('Undo Transpose'!$A$2:$A$180,'aggregate ccm'!$B66,'Undo Transpose'!AO$2:AO$181)</f>
        <v>0</v>
      </c>
      <c r="AP66">
        <f>SUMIF('Undo Transpose'!$A$2:$A$180,'aggregate ccm'!$B66,'Undo Transpose'!AP$2:AP$181)</f>
        <v>0</v>
      </c>
      <c r="AQ66">
        <f>SUMIF('Undo Transpose'!$A$2:$A$180,'aggregate ccm'!$B66,'Undo Transpose'!AQ$2:AQ$181)</f>
        <v>0</v>
      </c>
      <c r="AR66">
        <f>SUMIF('Undo Transpose'!$A$2:$A$180,'aggregate ccm'!$B66,'Undo Transpose'!AR$2:AR$181)</f>
        <v>0</v>
      </c>
      <c r="AS66">
        <f>SUMIF('Undo Transpose'!$A$2:$A$180,'aggregate ccm'!$B66,'Undo Transpose'!AS$2:AS$181)</f>
        <v>0</v>
      </c>
      <c r="AT66">
        <f>SUMIF('Undo Transpose'!$A$2:$A$180,'aggregate ccm'!$B66,'Undo Transpose'!AT$2:AT$181)</f>
        <v>0</v>
      </c>
      <c r="AU66">
        <f>SUMIF('Undo Transpose'!$A$2:$A$180,'aggregate ccm'!$B66,'Undo Transpose'!AU$2:AU$181)</f>
        <v>0</v>
      </c>
      <c r="AV66">
        <f>SUMIF('Undo Transpose'!$A$2:$A$180,'aggregate ccm'!$B66,'Undo Transpose'!AV$2:AV$181)</f>
        <v>0</v>
      </c>
      <c r="AW66">
        <f>SUMIF('Undo Transpose'!$A$2:$A$180,'aggregate ccm'!$B66,'Undo Transpose'!AW$2:AW$181)</f>
        <v>0</v>
      </c>
      <c r="AX66">
        <f>SUMIF('Undo Transpose'!$A$2:$A$180,'aggregate ccm'!$B66,'Undo Transpose'!AX$2:AX$181)</f>
        <v>0</v>
      </c>
      <c r="AY66">
        <f>SUMIF('Undo Transpose'!$A$2:$A$180,'aggregate ccm'!$B66,'Undo Transpose'!AY$2:AY$181)</f>
        <v>0</v>
      </c>
      <c r="AZ66">
        <f>SUMIF('Undo Transpose'!$A$2:$A$180,'aggregate ccm'!$B66,'Undo Transpose'!AZ$2:AZ$181)</f>
        <v>0</v>
      </c>
      <c r="BA66">
        <f>SUMIF('Undo Transpose'!$A$2:$A$180,'aggregate ccm'!$B66,'Undo Transpose'!BA$2:BA$181)</f>
        <v>0</v>
      </c>
      <c r="BB66">
        <f>SUMIF('Undo Transpose'!$A$2:$A$180,'aggregate ccm'!$B66,'Undo Transpose'!BB$2:BB$181)</f>
        <v>0</v>
      </c>
      <c r="BC66">
        <f>SUMIF('Undo Transpose'!$A$2:$A$180,'aggregate ccm'!$B66,'Undo Transpose'!BC$2:BC$181)</f>
        <v>0</v>
      </c>
      <c r="BD66">
        <f>SUMIF('Undo Transpose'!$A$2:$A$180,'aggregate ccm'!$B66,'Undo Transpose'!BD$2:BD$181)</f>
        <v>0</v>
      </c>
      <c r="BE66">
        <f>SUMIF('Undo Transpose'!$A$2:$A$180,'aggregate ccm'!$B66,'Undo Transpose'!BE$2:BE$181)</f>
        <v>0</v>
      </c>
      <c r="BF66">
        <f>SUMIF('Undo Transpose'!$A$2:$A$180,'aggregate ccm'!$B66,'Undo Transpose'!BF$2:BF$181)</f>
        <v>0</v>
      </c>
      <c r="BG66">
        <f>SUMIF('Undo Transpose'!$A$2:$A$180,'aggregate ccm'!$B66,'Undo Transpose'!BG$2:BG$181)</f>
        <v>0</v>
      </c>
      <c r="BH66">
        <f>SUMIF('Undo Transpose'!$A$2:$A$180,'aggregate ccm'!$B66,'Undo Transpose'!BH$2:BH$181)</f>
        <v>0</v>
      </c>
      <c r="BI66">
        <f>SUMIF('Undo Transpose'!$A$2:$A$180,'aggregate ccm'!$B66,'Undo Transpose'!BI$2:BI$181)</f>
        <v>0</v>
      </c>
      <c r="BJ66">
        <f>SUMIF('Undo Transpose'!$A$2:$A$180,'aggregate ccm'!$B66,'Undo Transpose'!BJ$2:BJ$181)</f>
        <v>0</v>
      </c>
      <c r="BK66">
        <f>SUMIF('Undo Transpose'!$A$2:$A$180,'aggregate ccm'!$B66,'Undo Transpose'!BK$2:BK$181)</f>
        <v>0</v>
      </c>
      <c r="BL66">
        <f>SUMIF('Undo Transpose'!$A$2:$A$180,'aggregate ccm'!$B66,'Undo Transpose'!BL$2:BL$181)</f>
        <v>0</v>
      </c>
      <c r="BM66">
        <f>SUMIF('Undo Transpose'!$A$2:$A$180,'aggregate ccm'!$B66,'Undo Transpose'!BM$2:BM$181)</f>
        <v>0</v>
      </c>
      <c r="BN66">
        <f>SUMIF('Undo Transpose'!$A$2:$A$180,'aggregate ccm'!$B66,'Undo Transpose'!BN$2:BN$181)</f>
        <v>0</v>
      </c>
      <c r="BO66">
        <f>SUMIF('Undo Transpose'!$A$2:$A$180,'aggregate ccm'!$B66,'Undo Transpose'!BO$2:BO$181)</f>
        <v>0</v>
      </c>
      <c r="BP66">
        <f>SUMIF('Undo Transpose'!$A$2:$A$180,'aggregate ccm'!$B66,'Undo Transpose'!BP$2:BP$181)</f>
        <v>0</v>
      </c>
      <c r="BQ66">
        <f>SUMIF('Undo Transpose'!$A$2:$A$180,'aggregate ccm'!$B66,'Undo Transpose'!BQ$2:BQ$181)</f>
        <v>0</v>
      </c>
      <c r="BR66">
        <f>SUMIF('Undo Transpose'!$A$2:$A$180,'aggregate ccm'!$B66,'Undo Transpose'!BR$2:BR$181)</f>
        <v>0</v>
      </c>
      <c r="BS66">
        <f>SUMIF('Undo Transpose'!$A$2:$A$180,'aggregate ccm'!$B66,'Undo Transpose'!BS$2:BS$181)</f>
        <v>0</v>
      </c>
      <c r="BT66">
        <f>SUMIF('Undo Transpose'!$A$2:$A$180,'aggregate ccm'!$B66,'Undo Transpose'!BT$2:BT$181)</f>
        <v>0</v>
      </c>
      <c r="BU66">
        <f>SUMIF('Undo Transpose'!$A$2:$A$180,'aggregate ccm'!$B66,'Undo Transpose'!BU$2:BU$181)</f>
        <v>0</v>
      </c>
      <c r="BV66">
        <f>SUMIF('Undo Transpose'!$A$2:$A$180,'aggregate ccm'!$B66,'Undo Transpose'!BV$2:BV$181)</f>
        <v>0</v>
      </c>
      <c r="BW66">
        <f>SUMIF('Undo Transpose'!$A$2:$A$180,'aggregate ccm'!$B66,'Undo Transpose'!BW$2:BW$181)</f>
        <v>0</v>
      </c>
      <c r="BX66">
        <f>SUMIF('Undo Transpose'!$A$2:$A$180,'aggregate ccm'!$B66,'Undo Transpose'!BX$2:BX$181)</f>
        <v>0</v>
      </c>
      <c r="BY66">
        <f>SUMIF('Undo Transpose'!$A$2:$A$180,'aggregate ccm'!$B66,'Undo Transpose'!BY$2:BY$181)</f>
        <v>0</v>
      </c>
      <c r="BZ66">
        <f>SUMIF('Undo Transpose'!$A$2:$A$180,'aggregate ccm'!$B66,'Undo Transpose'!BZ$2:BZ$181)</f>
        <v>0</v>
      </c>
      <c r="CA66">
        <f>SUMIF('Undo Transpose'!$A$2:$A$180,'aggregate ccm'!$B66,'Undo Transpose'!CA$2:CA$181)</f>
        <v>0</v>
      </c>
      <c r="CB66">
        <f>SUMIF('Undo Transpose'!$A$2:$A$180,'aggregate ccm'!$B66,'Undo Transpose'!CB$2:CB$181)</f>
        <v>0</v>
      </c>
      <c r="CC66">
        <f>SUMIF('Undo Transpose'!$A$2:$A$180,'aggregate ccm'!$B66,'Undo Transpose'!CC$2:CC$181)</f>
        <v>0</v>
      </c>
      <c r="CD66">
        <f>SUMIF('Undo Transpose'!$A$2:$A$180,'aggregate ccm'!$B66,'Undo Transpose'!CD$2:CD$181)</f>
        <v>0</v>
      </c>
      <c r="CE66">
        <f>SUMIF('Undo Transpose'!$A$2:$A$180,'aggregate ccm'!$B66,'Undo Transpose'!CE$2:CE$181)</f>
        <v>0</v>
      </c>
      <c r="CF66">
        <f>SUMIF('Undo Transpose'!$A$2:$A$180,'aggregate ccm'!$B66,'Undo Transpose'!CF$2:CF$181)</f>
        <v>0</v>
      </c>
      <c r="CG66">
        <f>SUMIF('Undo Transpose'!$A$2:$A$180,'aggregate ccm'!$B66,'Undo Transpose'!CG$2:CG$181)</f>
        <v>0</v>
      </c>
      <c r="CH66">
        <f>SUMIF('Undo Transpose'!$A$2:$A$180,'aggregate ccm'!$B66,'Undo Transpose'!CH$2:CH$181)</f>
        <v>0</v>
      </c>
      <c r="CI66">
        <f>SUMIF('Undo Transpose'!$A$2:$A$180,'aggregate ccm'!$B66,'Undo Transpose'!CI$2:CI$181)</f>
        <v>0</v>
      </c>
      <c r="CJ66">
        <f>SUMIF('Undo Transpose'!$A$2:$A$180,'aggregate ccm'!$B66,'Undo Transpose'!CJ$2:CJ$181)</f>
        <v>0</v>
      </c>
      <c r="CL66" s="74">
        <f t="shared" si="0"/>
        <v>0</v>
      </c>
    </row>
    <row r="67" spans="1:90">
      <c r="B67" t="s">
        <v>637</v>
      </c>
      <c r="C67">
        <f>SUMIF('Undo Transpose'!$A$2:$A$180,'aggregate ccm'!$B67,'Undo Transpose'!C$2:C$181)</f>
        <v>0</v>
      </c>
      <c r="D67">
        <f>SUMIF('Undo Transpose'!$A$2:$A$180,'aggregate ccm'!$B67,'Undo Transpose'!D$2:D$181)</f>
        <v>0</v>
      </c>
      <c r="E67">
        <f>SUMIF('Undo Transpose'!$A$2:$A$180,'aggregate ccm'!$B67,'Undo Transpose'!E$2:E$181)</f>
        <v>0</v>
      </c>
      <c r="F67">
        <f>SUMIF('Undo Transpose'!$A$2:$A$180,'aggregate ccm'!$B67,'Undo Transpose'!F$2:F$181)</f>
        <v>0</v>
      </c>
      <c r="G67">
        <f>SUMIF('Undo Transpose'!$A$2:$A$180,'aggregate ccm'!$B67,'Undo Transpose'!G$2:G$181)</f>
        <v>0</v>
      </c>
      <c r="H67">
        <f>SUMIF('Undo Transpose'!$A$2:$A$180,'aggregate ccm'!$B67,'Undo Transpose'!H$2:H$181)</f>
        <v>0</v>
      </c>
      <c r="I67">
        <f>SUMIF('Undo Transpose'!$A$2:$A$180,'aggregate ccm'!$B67,'Undo Transpose'!I$2:I$181)</f>
        <v>0</v>
      </c>
      <c r="J67">
        <f>SUMIF('Undo Transpose'!$A$2:$A$180,'aggregate ccm'!$B67,'Undo Transpose'!J$2:J$181)</f>
        <v>0</v>
      </c>
      <c r="K67">
        <f>SUMIF('Undo Transpose'!$A$2:$A$180,'aggregate ccm'!$B67,'Undo Transpose'!K$2:K$181)</f>
        <v>0</v>
      </c>
      <c r="L67">
        <f>SUMIF('Undo Transpose'!$A$2:$A$180,'aggregate ccm'!$B67,'Undo Transpose'!L$2:L$181)</f>
        <v>0</v>
      </c>
      <c r="M67">
        <f>SUMIF('Undo Transpose'!$A$2:$A$180,'aggregate ccm'!$B67,'Undo Transpose'!M$2:M$181)</f>
        <v>0</v>
      </c>
      <c r="N67">
        <f>SUMIF('Undo Transpose'!$A$2:$A$180,'aggregate ccm'!$B67,'Undo Transpose'!N$2:N$181)</f>
        <v>0</v>
      </c>
      <c r="O67">
        <f>SUMIF('Undo Transpose'!$A$2:$A$180,'aggregate ccm'!$B67,'Undo Transpose'!O$2:O$181)</f>
        <v>0</v>
      </c>
      <c r="P67">
        <f>SUMIF('Undo Transpose'!$A$2:$A$180,'aggregate ccm'!$B67,'Undo Transpose'!P$2:P$181)</f>
        <v>0</v>
      </c>
      <c r="Q67">
        <f>SUMIF('Undo Transpose'!$A$2:$A$180,'aggregate ccm'!$B67,'Undo Transpose'!Q$2:Q$181)</f>
        <v>0</v>
      </c>
      <c r="R67">
        <f>SUMIF('Undo Transpose'!$A$2:$A$180,'aggregate ccm'!$B67,'Undo Transpose'!R$2:R$181)</f>
        <v>0</v>
      </c>
      <c r="S67">
        <f>SUMIF('Undo Transpose'!$A$2:$A$180,'aggregate ccm'!$B67,'Undo Transpose'!S$2:S$181)</f>
        <v>0</v>
      </c>
      <c r="T67">
        <f>SUMIF('Undo Transpose'!$A$2:$A$180,'aggregate ccm'!$B67,'Undo Transpose'!T$2:T$181)</f>
        <v>0</v>
      </c>
      <c r="U67">
        <f>SUMIF('Undo Transpose'!$A$2:$A$180,'aggregate ccm'!$B67,'Undo Transpose'!U$2:U$181)</f>
        <v>0</v>
      </c>
      <c r="V67">
        <f>SUMIF('Undo Transpose'!$A$2:$A$180,'aggregate ccm'!$B67,'Undo Transpose'!V$2:V$181)</f>
        <v>0</v>
      </c>
      <c r="W67">
        <f>SUMIF('Undo Transpose'!$A$2:$A$180,'aggregate ccm'!$B67,'Undo Transpose'!W$2:W$181)</f>
        <v>0</v>
      </c>
      <c r="X67">
        <f>SUMIF('Undo Transpose'!$A$2:$A$180,'aggregate ccm'!$B67,'Undo Transpose'!X$2:X$181)</f>
        <v>0</v>
      </c>
      <c r="Y67">
        <f>SUMIF('Undo Transpose'!$A$2:$A$180,'aggregate ccm'!$B67,'Undo Transpose'!Y$2:Y$181)</f>
        <v>0</v>
      </c>
      <c r="Z67">
        <f>SUMIF('Undo Transpose'!$A$2:$A$180,'aggregate ccm'!$B67,'Undo Transpose'!Z$2:Z$181)</f>
        <v>0</v>
      </c>
      <c r="AA67">
        <f>SUMIF('Undo Transpose'!$A$2:$A$180,'aggregate ccm'!$B67,'Undo Transpose'!AA$2:AA$181)</f>
        <v>0</v>
      </c>
      <c r="AB67">
        <f>SUMIF('Undo Transpose'!$A$2:$A$180,'aggregate ccm'!$B67,'Undo Transpose'!AB$2:AB$181)</f>
        <v>0</v>
      </c>
      <c r="AC67">
        <f>SUMIF('Undo Transpose'!$A$2:$A$180,'aggregate ccm'!$B67,'Undo Transpose'!AC$2:AC$181)</f>
        <v>0</v>
      </c>
      <c r="AD67">
        <f>SUMIF('Undo Transpose'!$A$2:$A$180,'aggregate ccm'!$B67,'Undo Transpose'!AD$2:AD$181)</f>
        <v>0</v>
      </c>
      <c r="AE67">
        <f>SUMIF('Undo Transpose'!$A$2:$A$180,'aggregate ccm'!$B67,'Undo Transpose'!AE$2:AE$181)</f>
        <v>0</v>
      </c>
      <c r="AF67">
        <f>SUMIF('Undo Transpose'!$A$2:$A$180,'aggregate ccm'!$B67,'Undo Transpose'!AF$2:AF$181)</f>
        <v>0</v>
      </c>
      <c r="AG67">
        <f>SUMIF('Undo Transpose'!$A$2:$A$180,'aggregate ccm'!$B67,'Undo Transpose'!AG$2:AG$181)</f>
        <v>0</v>
      </c>
      <c r="AH67">
        <f>SUMIF('Undo Transpose'!$A$2:$A$180,'aggregate ccm'!$B67,'Undo Transpose'!AH$2:AH$181)</f>
        <v>0</v>
      </c>
      <c r="AI67">
        <f>SUMIF('Undo Transpose'!$A$2:$A$180,'aggregate ccm'!$B67,'Undo Transpose'!AI$2:AI$181)</f>
        <v>0</v>
      </c>
      <c r="AJ67">
        <f>SUMIF('Undo Transpose'!$A$2:$A$180,'aggregate ccm'!$B67,'Undo Transpose'!AJ$2:AJ$181)</f>
        <v>0</v>
      </c>
      <c r="AK67">
        <f>SUMIF('Undo Transpose'!$A$2:$A$180,'aggregate ccm'!$B67,'Undo Transpose'!AK$2:AK$181)</f>
        <v>0</v>
      </c>
      <c r="AL67">
        <f>SUMIF('Undo Transpose'!$A$2:$A$180,'aggregate ccm'!$B67,'Undo Transpose'!AL$2:AL$181)</f>
        <v>0</v>
      </c>
      <c r="AM67">
        <f>SUMIF('Undo Transpose'!$A$2:$A$180,'aggregate ccm'!$B67,'Undo Transpose'!AM$2:AM$181)</f>
        <v>0</v>
      </c>
      <c r="AN67">
        <f>SUMIF('Undo Transpose'!$A$2:$A$180,'aggregate ccm'!$B67,'Undo Transpose'!AN$2:AN$181)</f>
        <v>0</v>
      </c>
      <c r="AO67">
        <f>SUMIF('Undo Transpose'!$A$2:$A$180,'aggregate ccm'!$B67,'Undo Transpose'!AO$2:AO$181)</f>
        <v>0</v>
      </c>
      <c r="AP67">
        <f>SUMIF('Undo Transpose'!$A$2:$A$180,'aggregate ccm'!$B67,'Undo Transpose'!AP$2:AP$181)</f>
        <v>0</v>
      </c>
      <c r="AQ67">
        <f>SUMIF('Undo Transpose'!$A$2:$A$180,'aggregate ccm'!$B67,'Undo Transpose'!AQ$2:AQ$181)</f>
        <v>0</v>
      </c>
      <c r="AR67">
        <f>SUMIF('Undo Transpose'!$A$2:$A$180,'aggregate ccm'!$B67,'Undo Transpose'!AR$2:AR$181)</f>
        <v>0</v>
      </c>
      <c r="AS67">
        <f>SUMIF('Undo Transpose'!$A$2:$A$180,'aggregate ccm'!$B67,'Undo Transpose'!AS$2:AS$181)</f>
        <v>0</v>
      </c>
      <c r="AT67">
        <f>SUMIF('Undo Transpose'!$A$2:$A$180,'aggregate ccm'!$B67,'Undo Transpose'!AT$2:AT$181)</f>
        <v>0</v>
      </c>
      <c r="AU67">
        <f>SUMIF('Undo Transpose'!$A$2:$A$180,'aggregate ccm'!$B67,'Undo Transpose'!AU$2:AU$181)</f>
        <v>0</v>
      </c>
      <c r="AV67">
        <f>SUMIF('Undo Transpose'!$A$2:$A$180,'aggregate ccm'!$B67,'Undo Transpose'!AV$2:AV$181)</f>
        <v>0</v>
      </c>
      <c r="AW67">
        <f>SUMIF('Undo Transpose'!$A$2:$A$180,'aggregate ccm'!$B67,'Undo Transpose'!AW$2:AW$181)</f>
        <v>0</v>
      </c>
      <c r="AX67">
        <f>SUMIF('Undo Transpose'!$A$2:$A$180,'aggregate ccm'!$B67,'Undo Transpose'!AX$2:AX$181)</f>
        <v>0</v>
      </c>
      <c r="AY67">
        <f>SUMIF('Undo Transpose'!$A$2:$A$180,'aggregate ccm'!$B67,'Undo Transpose'!AY$2:AY$181)</f>
        <v>0</v>
      </c>
      <c r="AZ67">
        <f>SUMIF('Undo Transpose'!$A$2:$A$180,'aggregate ccm'!$B67,'Undo Transpose'!AZ$2:AZ$181)</f>
        <v>0</v>
      </c>
      <c r="BA67">
        <f>SUMIF('Undo Transpose'!$A$2:$A$180,'aggregate ccm'!$B67,'Undo Transpose'!BA$2:BA$181)</f>
        <v>0</v>
      </c>
      <c r="BB67">
        <f>SUMIF('Undo Transpose'!$A$2:$A$180,'aggregate ccm'!$B67,'Undo Transpose'!BB$2:BB$181)</f>
        <v>0</v>
      </c>
      <c r="BC67">
        <f>SUMIF('Undo Transpose'!$A$2:$A$180,'aggregate ccm'!$B67,'Undo Transpose'!BC$2:BC$181)</f>
        <v>0</v>
      </c>
      <c r="BD67">
        <f>SUMIF('Undo Transpose'!$A$2:$A$180,'aggregate ccm'!$B67,'Undo Transpose'!BD$2:BD$181)</f>
        <v>0</v>
      </c>
      <c r="BE67">
        <f>SUMIF('Undo Transpose'!$A$2:$A$180,'aggregate ccm'!$B67,'Undo Transpose'!BE$2:BE$181)</f>
        <v>0</v>
      </c>
      <c r="BF67">
        <f>SUMIF('Undo Transpose'!$A$2:$A$180,'aggregate ccm'!$B67,'Undo Transpose'!BF$2:BF$181)</f>
        <v>0</v>
      </c>
      <c r="BG67">
        <f>SUMIF('Undo Transpose'!$A$2:$A$180,'aggregate ccm'!$B67,'Undo Transpose'!BG$2:BG$181)</f>
        <v>0</v>
      </c>
      <c r="BH67">
        <f>SUMIF('Undo Transpose'!$A$2:$A$180,'aggregate ccm'!$B67,'Undo Transpose'!BH$2:BH$181)</f>
        <v>0</v>
      </c>
      <c r="BI67">
        <f>SUMIF('Undo Transpose'!$A$2:$A$180,'aggregate ccm'!$B67,'Undo Transpose'!BI$2:BI$181)</f>
        <v>0</v>
      </c>
      <c r="BJ67">
        <f>SUMIF('Undo Transpose'!$A$2:$A$180,'aggregate ccm'!$B67,'Undo Transpose'!BJ$2:BJ$181)</f>
        <v>0</v>
      </c>
      <c r="BK67">
        <f>SUMIF('Undo Transpose'!$A$2:$A$180,'aggregate ccm'!$B67,'Undo Transpose'!BK$2:BK$181)</f>
        <v>0</v>
      </c>
      <c r="BL67">
        <f>SUMIF('Undo Transpose'!$A$2:$A$180,'aggregate ccm'!$B67,'Undo Transpose'!BL$2:BL$181)</f>
        <v>0</v>
      </c>
      <c r="BM67">
        <f>SUMIF('Undo Transpose'!$A$2:$A$180,'aggregate ccm'!$B67,'Undo Transpose'!BM$2:BM$181)</f>
        <v>0</v>
      </c>
      <c r="BN67">
        <f>SUMIF('Undo Transpose'!$A$2:$A$180,'aggregate ccm'!$B67,'Undo Transpose'!BN$2:BN$181)</f>
        <v>0</v>
      </c>
      <c r="BO67">
        <f>SUMIF('Undo Transpose'!$A$2:$A$180,'aggregate ccm'!$B67,'Undo Transpose'!BO$2:BO$181)</f>
        <v>0</v>
      </c>
      <c r="BP67">
        <f>SUMIF('Undo Transpose'!$A$2:$A$180,'aggregate ccm'!$B67,'Undo Transpose'!BP$2:BP$181)</f>
        <v>0</v>
      </c>
      <c r="BQ67">
        <f>SUMIF('Undo Transpose'!$A$2:$A$180,'aggregate ccm'!$B67,'Undo Transpose'!BQ$2:BQ$181)</f>
        <v>0</v>
      </c>
      <c r="BR67">
        <f>SUMIF('Undo Transpose'!$A$2:$A$180,'aggregate ccm'!$B67,'Undo Transpose'!BR$2:BR$181)</f>
        <v>0</v>
      </c>
      <c r="BS67">
        <f>SUMIF('Undo Transpose'!$A$2:$A$180,'aggregate ccm'!$B67,'Undo Transpose'!BS$2:BS$181)</f>
        <v>0</v>
      </c>
      <c r="BT67">
        <f>SUMIF('Undo Transpose'!$A$2:$A$180,'aggregate ccm'!$B67,'Undo Transpose'!BT$2:BT$181)</f>
        <v>0</v>
      </c>
      <c r="BU67">
        <f>SUMIF('Undo Transpose'!$A$2:$A$180,'aggregate ccm'!$B67,'Undo Transpose'!BU$2:BU$181)</f>
        <v>0</v>
      </c>
      <c r="BV67">
        <f>SUMIF('Undo Transpose'!$A$2:$A$180,'aggregate ccm'!$B67,'Undo Transpose'!BV$2:BV$181)</f>
        <v>0</v>
      </c>
      <c r="BW67">
        <f>SUMIF('Undo Transpose'!$A$2:$A$180,'aggregate ccm'!$B67,'Undo Transpose'!BW$2:BW$181)</f>
        <v>0</v>
      </c>
      <c r="BX67">
        <f>SUMIF('Undo Transpose'!$A$2:$A$180,'aggregate ccm'!$B67,'Undo Transpose'!BX$2:BX$181)</f>
        <v>0</v>
      </c>
      <c r="BY67">
        <f>SUMIF('Undo Transpose'!$A$2:$A$180,'aggregate ccm'!$B67,'Undo Transpose'!BY$2:BY$181)</f>
        <v>0</v>
      </c>
      <c r="BZ67">
        <f>SUMIF('Undo Transpose'!$A$2:$A$180,'aggregate ccm'!$B67,'Undo Transpose'!BZ$2:BZ$181)</f>
        <v>0</v>
      </c>
      <c r="CA67">
        <f>SUMIF('Undo Transpose'!$A$2:$A$180,'aggregate ccm'!$B67,'Undo Transpose'!CA$2:CA$181)</f>
        <v>0</v>
      </c>
      <c r="CB67">
        <f>SUMIF('Undo Transpose'!$A$2:$A$180,'aggregate ccm'!$B67,'Undo Transpose'!CB$2:CB$181)</f>
        <v>0</v>
      </c>
      <c r="CC67">
        <f>SUMIF('Undo Transpose'!$A$2:$A$180,'aggregate ccm'!$B67,'Undo Transpose'!CC$2:CC$181)</f>
        <v>0</v>
      </c>
      <c r="CD67">
        <f>SUMIF('Undo Transpose'!$A$2:$A$180,'aggregate ccm'!$B67,'Undo Transpose'!CD$2:CD$181)</f>
        <v>0</v>
      </c>
      <c r="CE67">
        <f>SUMIF('Undo Transpose'!$A$2:$A$180,'aggregate ccm'!$B67,'Undo Transpose'!CE$2:CE$181)</f>
        <v>0</v>
      </c>
      <c r="CF67">
        <f>SUMIF('Undo Transpose'!$A$2:$A$180,'aggregate ccm'!$B67,'Undo Transpose'!CF$2:CF$181)</f>
        <v>0</v>
      </c>
      <c r="CG67">
        <f>SUMIF('Undo Transpose'!$A$2:$A$180,'aggregate ccm'!$B67,'Undo Transpose'!CG$2:CG$181)</f>
        <v>0</v>
      </c>
      <c r="CH67">
        <f>SUMIF('Undo Transpose'!$A$2:$A$180,'aggregate ccm'!$B67,'Undo Transpose'!CH$2:CH$181)</f>
        <v>0</v>
      </c>
      <c r="CI67">
        <f>SUMIF('Undo Transpose'!$A$2:$A$180,'aggregate ccm'!$B67,'Undo Transpose'!CI$2:CI$181)</f>
        <v>0</v>
      </c>
      <c r="CJ67">
        <f>SUMIF('Undo Transpose'!$A$2:$A$180,'aggregate ccm'!$B67,'Undo Transpose'!CJ$2:CJ$181)</f>
        <v>0</v>
      </c>
      <c r="CL67" s="74">
        <f t="shared" ref="CL67:CL87" si="1">SUM(C67:CJ67)</f>
        <v>0</v>
      </c>
    </row>
    <row r="68" spans="1:90">
      <c r="B68" t="s">
        <v>629</v>
      </c>
      <c r="C68">
        <f>SUMIF('Undo Transpose'!$A$2:$A$180,'aggregate ccm'!$B68,'Undo Transpose'!C$2:C$181)</f>
        <v>0</v>
      </c>
      <c r="D68">
        <f>SUMIF('Undo Transpose'!$A$2:$A$180,'aggregate ccm'!$B68,'Undo Transpose'!D$2:D$181)</f>
        <v>0</v>
      </c>
      <c r="E68">
        <f>SUMIF('Undo Transpose'!$A$2:$A$180,'aggregate ccm'!$B68,'Undo Transpose'!E$2:E$181)</f>
        <v>0</v>
      </c>
      <c r="F68">
        <f>SUMIF('Undo Transpose'!$A$2:$A$180,'aggregate ccm'!$B68,'Undo Transpose'!F$2:F$181)</f>
        <v>0</v>
      </c>
      <c r="G68">
        <f>SUMIF('Undo Transpose'!$A$2:$A$180,'aggregate ccm'!$B68,'Undo Transpose'!G$2:G$181)</f>
        <v>0</v>
      </c>
      <c r="H68">
        <f>SUMIF('Undo Transpose'!$A$2:$A$180,'aggregate ccm'!$B68,'Undo Transpose'!H$2:H$181)</f>
        <v>0</v>
      </c>
      <c r="I68">
        <f>SUMIF('Undo Transpose'!$A$2:$A$180,'aggregate ccm'!$B68,'Undo Transpose'!I$2:I$181)</f>
        <v>0</v>
      </c>
      <c r="J68">
        <f>SUMIF('Undo Transpose'!$A$2:$A$180,'aggregate ccm'!$B68,'Undo Transpose'!J$2:J$181)</f>
        <v>0</v>
      </c>
      <c r="K68">
        <f>SUMIF('Undo Transpose'!$A$2:$A$180,'aggregate ccm'!$B68,'Undo Transpose'!K$2:K$181)</f>
        <v>0</v>
      </c>
      <c r="L68">
        <f>SUMIF('Undo Transpose'!$A$2:$A$180,'aggregate ccm'!$B68,'Undo Transpose'!L$2:L$181)</f>
        <v>0</v>
      </c>
      <c r="M68">
        <f>SUMIF('Undo Transpose'!$A$2:$A$180,'aggregate ccm'!$B68,'Undo Transpose'!M$2:M$181)</f>
        <v>0</v>
      </c>
      <c r="N68">
        <f>SUMIF('Undo Transpose'!$A$2:$A$180,'aggregate ccm'!$B68,'Undo Transpose'!N$2:N$181)</f>
        <v>0</v>
      </c>
      <c r="O68">
        <f>SUMIF('Undo Transpose'!$A$2:$A$180,'aggregate ccm'!$B68,'Undo Transpose'!O$2:O$181)</f>
        <v>0</v>
      </c>
      <c r="P68">
        <f>SUMIF('Undo Transpose'!$A$2:$A$180,'aggregate ccm'!$B68,'Undo Transpose'!P$2:P$181)</f>
        <v>0</v>
      </c>
      <c r="Q68">
        <f>SUMIF('Undo Transpose'!$A$2:$A$180,'aggregate ccm'!$B68,'Undo Transpose'!Q$2:Q$181)</f>
        <v>0</v>
      </c>
      <c r="R68">
        <f>SUMIF('Undo Transpose'!$A$2:$A$180,'aggregate ccm'!$B68,'Undo Transpose'!R$2:R$181)</f>
        <v>0</v>
      </c>
      <c r="S68">
        <f>SUMIF('Undo Transpose'!$A$2:$A$180,'aggregate ccm'!$B68,'Undo Transpose'!S$2:S$181)</f>
        <v>0</v>
      </c>
      <c r="T68">
        <f>SUMIF('Undo Transpose'!$A$2:$A$180,'aggregate ccm'!$B68,'Undo Transpose'!T$2:T$181)</f>
        <v>0</v>
      </c>
      <c r="U68">
        <f>SUMIF('Undo Transpose'!$A$2:$A$180,'aggregate ccm'!$B68,'Undo Transpose'!U$2:U$181)</f>
        <v>0</v>
      </c>
      <c r="V68">
        <f>SUMIF('Undo Transpose'!$A$2:$A$180,'aggregate ccm'!$B68,'Undo Transpose'!V$2:V$181)</f>
        <v>0</v>
      </c>
      <c r="W68">
        <f>SUMIF('Undo Transpose'!$A$2:$A$180,'aggregate ccm'!$B68,'Undo Transpose'!W$2:W$181)</f>
        <v>0</v>
      </c>
      <c r="X68">
        <f>SUMIF('Undo Transpose'!$A$2:$A$180,'aggregate ccm'!$B68,'Undo Transpose'!X$2:X$181)</f>
        <v>0</v>
      </c>
      <c r="Y68">
        <f>SUMIF('Undo Transpose'!$A$2:$A$180,'aggregate ccm'!$B68,'Undo Transpose'!Y$2:Y$181)</f>
        <v>0</v>
      </c>
      <c r="Z68">
        <f>SUMIF('Undo Transpose'!$A$2:$A$180,'aggregate ccm'!$B68,'Undo Transpose'!Z$2:Z$181)</f>
        <v>0</v>
      </c>
      <c r="AA68">
        <f>SUMIF('Undo Transpose'!$A$2:$A$180,'aggregate ccm'!$B68,'Undo Transpose'!AA$2:AA$181)</f>
        <v>0</v>
      </c>
      <c r="AB68">
        <f>SUMIF('Undo Transpose'!$A$2:$A$180,'aggregate ccm'!$B68,'Undo Transpose'!AB$2:AB$181)</f>
        <v>0</v>
      </c>
      <c r="AC68">
        <f>SUMIF('Undo Transpose'!$A$2:$A$180,'aggregate ccm'!$B68,'Undo Transpose'!AC$2:AC$181)</f>
        <v>0</v>
      </c>
      <c r="AD68">
        <f>SUMIF('Undo Transpose'!$A$2:$A$180,'aggregate ccm'!$B68,'Undo Transpose'!AD$2:AD$181)</f>
        <v>0</v>
      </c>
      <c r="AE68">
        <f>SUMIF('Undo Transpose'!$A$2:$A$180,'aggregate ccm'!$B68,'Undo Transpose'!AE$2:AE$181)</f>
        <v>0</v>
      </c>
      <c r="AF68">
        <f>SUMIF('Undo Transpose'!$A$2:$A$180,'aggregate ccm'!$B68,'Undo Transpose'!AF$2:AF$181)</f>
        <v>0</v>
      </c>
      <c r="AG68">
        <f>SUMIF('Undo Transpose'!$A$2:$A$180,'aggregate ccm'!$B68,'Undo Transpose'!AG$2:AG$181)</f>
        <v>0</v>
      </c>
      <c r="AH68">
        <f>SUMIF('Undo Transpose'!$A$2:$A$180,'aggregate ccm'!$B68,'Undo Transpose'!AH$2:AH$181)</f>
        <v>0</v>
      </c>
      <c r="AI68">
        <f>SUMIF('Undo Transpose'!$A$2:$A$180,'aggregate ccm'!$B68,'Undo Transpose'!AI$2:AI$181)</f>
        <v>0</v>
      </c>
      <c r="AJ68">
        <f>SUMIF('Undo Transpose'!$A$2:$A$180,'aggregate ccm'!$B68,'Undo Transpose'!AJ$2:AJ$181)</f>
        <v>0</v>
      </c>
      <c r="AK68">
        <f>SUMIF('Undo Transpose'!$A$2:$A$180,'aggregate ccm'!$B68,'Undo Transpose'!AK$2:AK$181)</f>
        <v>0</v>
      </c>
      <c r="AL68">
        <f>SUMIF('Undo Transpose'!$A$2:$A$180,'aggregate ccm'!$B68,'Undo Transpose'!AL$2:AL$181)</f>
        <v>0</v>
      </c>
      <c r="AM68">
        <f>SUMIF('Undo Transpose'!$A$2:$A$180,'aggregate ccm'!$B68,'Undo Transpose'!AM$2:AM$181)</f>
        <v>0</v>
      </c>
      <c r="AN68">
        <f>SUMIF('Undo Transpose'!$A$2:$A$180,'aggregate ccm'!$B68,'Undo Transpose'!AN$2:AN$181)</f>
        <v>0</v>
      </c>
      <c r="AO68">
        <f>SUMIF('Undo Transpose'!$A$2:$A$180,'aggregate ccm'!$B68,'Undo Transpose'!AO$2:AO$181)</f>
        <v>0</v>
      </c>
      <c r="AP68">
        <f>SUMIF('Undo Transpose'!$A$2:$A$180,'aggregate ccm'!$B68,'Undo Transpose'!AP$2:AP$181)</f>
        <v>0</v>
      </c>
      <c r="AQ68">
        <f>SUMIF('Undo Transpose'!$A$2:$A$180,'aggregate ccm'!$B68,'Undo Transpose'!AQ$2:AQ$181)</f>
        <v>0</v>
      </c>
      <c r="AR68">
        <f>SUMIF('Undo Transpose'!$A$2:$A$180,'aggregate ccm'!$B68,'Undo Transpose'!AR$2:AR$181)</f>
        <v>0</v>
      </c>
      <c r="AS68">
        <f>SUMIF('Undo Transpose'!$A$2:$A$180,'aggregate ccm'!$B68,'Undo Transpose'!AS$2:AS$181)</f>
        <v>0</v>
      </c>
      <c r="AT68">
        <f>SUMIF('Undo Transpose'!$A$2:$A$180,'aggregate ccm'!$B68,'Undo Transpose'!AT$2:AT$181)</f>
        <v>0</v>
      </c>
      <c r="AU68">
        <f>SUMIF('Undo Transpose'!$A$2:$A$180,'aggregate ccm'!$B68,'Undo Transpose'!AU$2:AU$181)</f>
        <v>0</v>
      </c>
      <c r="AV68">
        <f>SUMIF('Undo Transpose'!$A$2:$A$180,'aggregate ccm'!$B68,'Undo Transpose'!AV$2:AV$181)</f>
        <v>0</v>
      </c>
      <c r="AW68">
        <f>SUMIF('Undo Transpose'!$A$2:$A$180,'aggregate ccm'!$B68,'Undo Transpose'!AW$2:AW$181)</f>
        <v>0</v>
      </c>
      <c r="AX68">
        <f>SUMIF('Undo Transpose'!$A$2:$A$180,'aggregate ccm'!$B68,'Undo Transpose'!AX$2:AX$181)</f>
        <v>0</v>
      </c>
      <c r="AY68">
        <f>SUMIF('Undo Transpose'!$A$2:$A$180,'aggregate ccm'!$B68,'Undo Transpose'!AY$2:AY$181)</f>
        <v>0</v>
      </c>
      <c r="AZ68">
        <f>SUMIF('Undo Transpose'!$A$2:$A$180,'aggregate ccm'!$B68,'Undo Transpose'!AZ$2:AZ$181)</f>
        <v>0</v>
      </c>
      <c r="BA68">
        <f>SUMIF('Undo Transpose'!$A$2:$A$180,'aggregate ccm'!$B68,'Undo Transpose'!BA$2:BA$181)</f>
        <v>0</v>
      </c>
      <c r="BB68">
        <f>SUMIF('Undo Transpose'!$A$2:$A$180,'aggregate ccm'!$B68,'Undo Transpose'!BB$2:BB$181)</f>
        <v>0</v>
      </c>
      <c r="BC68">
        <f>SUMIF('Undo Transpose'!$A$2:$A$180,'aggregate ccm'!$B68,'Undo Transpose'!BC$2:BC$181)</f>
        <v>0</v>
      </c>
      <c r="BD68">
        <f>SUMIF('Undo Transpose'!$A$2:$A$180,'aggregate ccm'!$B68,'Undo Transpose'!BD$2:BD$181)</f>
        <v>0</v>
      </c>
      <c r="BE68">
        <f>SUMIF('Undo Transpose'!$A$2:$A$180,'aggregate ccm'!$B68,'Undo Transpose'!BE$2:BE$181)</f>
        <v>0</v>
      </c>
      <c r="BF68">
        <f>SUMIF('Undo Transpose'!$A$2:$A$180,'aggregate ccm'!$B68,'Undo Transpose'!BF$2:BF$181)</f>
        <v>0</v>
      </c>
      <c r="BG68">
        <f>SUMIF('Undo Transpose'!$A$2:$A$180,'aggregate ccm'!$B68,'Undo Transpose'!BG$2:BG$181)</f>
        <v>0</v>
      </c>
      <c r="BH68">
        <f>SUMIF('Undo Transpose'!$A$2:$A$180,'aggregate ccm'!$B68,'Undo Transpose'!BH$2:BH$181)</f>
        <v>0</v>
      </c>
      <c r="BI68">
        <f>SUMIF('Undo Transpose'!$A$2:$A$180,'aggregate ccm'!$B68,'Undo Transpose'!BI$2:BI$181)</f>
        <v>0</v>
      </c>
      <c r="BJ68">
        <f>SUMIF('Undo Transpose'!$A$2:$A$180,'aggregate ccm'!$B68,'Undo Transpose'!BJ$2:BJ$181)</f>
        <v>0</v>
      </c>
      <c r="BK68">
        <f>SUMIF('Undo Transpose'!$A$2:$A$180,'aggregate ccm'!$B68,'Undo Transpose'!BK$2:BK$181)</f>
        <v>0</v>
      </c>
      <c r="BL68">
        <f>SUMIF('Undo Transpose'!$A$2:$A$180,'aggregate ccm'!$B68,'Undo Transpose'!BL$2:BL$181)</f>
        <v>0</v>
      </c>
      <c r="BM68">
        <f>SUMIF('Undo Transpose'!$A$2:$A$180,'aggregate ccm'!$B68,'Undo Transpose'!BM$2:BM$181)</f>
        <v>0</v>
      </c>
      <c r="BN68">
        <f>SUMIF('Undo Transpose'!$A$2:$A$180,'aggregate ccm'!$B68,'Undo Transpose'!BN$2:BN$181)</f>
        <v>0</v>
      </c>
      <c r="BO68">
        <f>SUMIF('Undo Transpose'!$A$2:$A$180,'aggregate ccm'!$B68,'Undo Transpose'!BO$2:BO$181)</f>
        <v>0</v>
      </c>
      <c r="BP68">
        <f>SUMIF('Undo Transpose'!$A$2:$A$180,'aggregate ccm'!$B68,'Undo Transpose'!BP$2:BP$181)</f>
        <v>0</v>
      </c>
      <c r="BQ68">
        <f>SUMIF('Undo Transpose'!$A$2:$A$180,'aggregate ccm'!$B68,'Undo Transpose'!BQ$2:BQ$181)</f>
        <v>0</v>
      </c>
      <c r="BR68">
        <f>SUMIF('Undo Transpose'!$A$2:$A$180,'aggregate ccm'!$B68,'Undo Transpose'!BR$2:BR$181)</f>
        <v>0</v>
      </c>
      <c r="BS68">
        <f>SUMIF('Undo Transpose'!$A$2:$A$180,'aggregate ccm'!$B68,'Undo Transpose'!BS$2:BS$181)</f>
        <v>0</v>
      </c>
      <c r="BT68">
        <f>SUMIF('Undo Transpose'!$A$2:$A$180,'aggregate ccm'!$B68,'Undo Transpose'!BT$2:BT$181)</f>
        <v>0</v>
      </c>
      <c r="BU68">
        <f>SUMIF('Undo Transpose'!$A$2:$A$180,'aggregate ccm'!$B68,'Undo Transpose'!BU$2:BU$181)</f>
        <v>0</v>
      </c>
      <c r="BV68">
        <f>SUMIF('Undo Transpose'!$A$2:$A$180,'aggregate ccm'!$B68,'Undo Transpose'!BV$2:BV$181)</f>
        <v>0</v>
      </c>
      <c r="BW68">
        <f>SUMIF('Undo Transpose'!$A$2:$A$180,'aggregate ccm'!$B68,'Undo Transpose'!BW$2:BW$181)</f>
        <v>0</v>
      </c>
      <c r="BX68">
        <f>SUMIF('Undo Transpose'!$A$2:$A$180,'aggregate ccm'!$B68,'Undo Transpose'!BX$2:BX$181)</f>
        <v>0</v>
      </c>
      <c r="BY68">
        <f>SUMIF('Undo Transpose'!$A$2:$A$180,'aggregate ccm'!$B68,'Undo Transpose'!BY$2:BY$181)</f>
        <v>0</v>
      </c>
      <c r="BZ68">
        <f>SUMIF('Undo Transpose'!$A$2:$A$180,'aggregate ccm'!$B68,'Undo Transpose'!BZ$2:BZ$181)</f>
        <v>0</v>
      </c>
      <c r="CA68">
        <f>SUMIF('Undo Transpose'!$A$2:$A$180,'aggregate ccm'!$B68,'Undo Transpose'!CA$2:CA$181)</f>
        <v>0</v>
      </c>
      <c r="CB68">
        <f>SUMIF('Undo Transpose'!$A$2:$A$180,'aggregate ccm'!$B68,'Undo Transpose'!CB$2:CB$181)</f>
        <v>0</v>
      </c>
      <c r="CC68">
        <f>SUMIF('Undo Transpose'!$A$2:$A$180,'aggregate ccm'!$B68,'Undo Transpose'!CC$2:CC$181)</f>
        <v>0</v>
      </c>
      <c r="CD68">
        <f>SUMIF('Undo Transpose'!$A$2:$A$180,'aggregate ccm'!$B68,'Undo Transpose'!CD$2:CD$181)</f>
        <v>0</v>
      </c>
      <c r="CE68">
        <f>SUMIF('Undo Transpose'!$A$2:$A$180,'aggregate ccm'!$B68,'Undo Transpose'!CE$2:CE$181)</f>
        <v>0</v>
      </c>
      <c r="CF68">
        <f>SUMIF('Undo Transpose'!$A$2:$A$180,'aggregate ccm'!$B68,'Undo Transpose'!CF$2:CF$181)</f>
        <v>0</v>
      </c>
      <c r="CG68">
        <f>SUMIF('Undo Transpose'!$A$2:$A$180,'aggregate ccm'!$B68,'Undo Transpose'!CG$2:CG$181)</f>
        <v>0</v>
      </c>
      <c r="CH68">
        <f>SUMIF('Undo Transpose'!$A$2:$A$180,'aggregate ccm'!$B68,'Undo Transpose'!CH$2:CH$181)</f>
        <v>0</v>
      </c>
      <c r="CI68">
        <f>SUMIF('Undo Transpose'!$A$2:$A$180,'aggregate ccm'!$B68,'Undo Transpose'!CI$2:CI$181)</f>
        <v>0</v>
      </c>
      <c r="CJ68">
        <f>SUMIF('Undo Transpose'!$A$2:$A$180,'aggregate ccm'!$B68,'Undo Transpose'!CJ$2:CJ$181)</f>
        <v>0</v>
      </c>
      <c r="CL68" s="74">
        <f t="shared" si="1"/>
        <v>0</v>
      </c>
    </row>
    <row r="69" spans="1:90">
      <c r="B69" t="s">
        <v>631</v>
      </c>
      <c r="C69">
        <f>SUMIF('Undo Transpose'!$A$2:$A$180,'aggregate ccm'!$B69,'Undo Transpose'!C$2:C$181)</f>
        <v>0</v>
      </c>
      <c r="D69">
        <f>SUMIF('Undo Transpose'!$A$2:$A$180,'aggregate ccm'!$B69,'Undo Transpose'!D$2:D$181)</f>
        <v>0</v>
      </c>
      <c r="E69">
        <f>SUMIF('Undo Transpose'!$A$2:$A$180,'aggregate ccm'!$B69,'Undo Transpose'!E$2:E$181)</f>
        <v>0</v>
      </c>
      <c r="F69">
        <f>SUMIF('Undo Transpose'!$A$2:$A$180,'aggregate ccm'!$B69,'Undo Transpose'!F$2:F$181)</f>
        <v>0</v>
      </c>
      <c r="G69">
        <f>SUMIF('Undo Transpose'!$A$2:$A$180,'aggregate ccm'!$B69,'Undo Transpose'!G$2:G$181)</f>
        <v>0</v>
      </c>
      <c r="H69">
        <f>SUMIF('Undo Transpose'!$A$2:$A$180,'aggregate ccm'!$B69,'Undo Transpose'!H$2:H$181)</f>
        <v>0</v>
      </c>
      <c r="I69">
        <f>SUMIF('Undo Transpose'!$A$2:$A$180,'aggregate ccm'!$B69,'Undo Transpose'!I$2:I$181)</f>
        <v>0</v>
      </c>
      <c r="J69">
        <f>SUMIF('Undo Transpose'!$A$2:$A$180,'aggregate ccm'!$B69,'Undo Transpose'!J$2:J$181)</f>
        <v>0</v>
      </c>
      <c r="K69">
        <f>SUMIF('Undo Transpose'!$A$2:$A$180,'aggregate ccm'!$B69,'Undo Transpose'!K$2:K$181)</f>
        <v>0</v>
      </c>
      <c r="L69">
        <f>SUMIF('Undo Transpose'!$A$2:$A$180,'aggregate ccm'!$B69,'Undo Transpose'!L$2:L$181)</f>
        <v>0</v>
      </c>
      <c r="M69">
        <f>SUMIF('Undo Transpose'!$A$2:$A$180,'aggregate ccm'!$B69,'Undo Transpose'!M$2:M$181)</f>
        <v>0</v>
      </c>
      <c r="N69">
        <f>SUMIF('Undo Transpose'!$A$2:$A$180,'aggregate ccm'!$B69,'Undo Transpose'!N$2:N$181)</f>
        <v>0</v>
      </c>
      <c r="O69">
        <f>SUMIF('Undo Transpose'!$A$2:$A$180,'aggregate ccm'!$B69,'Undo Transpose'!O$2:O$181)</f>
        <v>0</v>
      </c>
      <c r="P69">
        <f>SUMIF('Undo Transpose'!$A$2:$A$180,'aggregate ccm'!$B69,'Undo Transpose'!P$2:P$181)</f>
        <v>0</v>
      </c>
      <c r="Q69">
        <f>SUMIF('Undo Transpose'!$A$2:$A$180,'aggregate ccm'!$B69,'Undo Transpose'!Q$2:Q$181)</f>
        <v>0</v>
      </c>
      <c r="R69">
        <f>SUMIF('Undo Transpose'!$A$2:$A$180,'aggregate ccm'!$B69,'Undo Transpose'!R$2:R$181)</f>
        <v>0</v>
      </c>
      <c r="S69">
        <f>SUMIF('Undo Transpose'!$A$2:$A$180,'aggregate ccm'!$B69,'Undo Transpose'!S$2:S$181)</f>
        <v>0</v>
      </c>
      <c r="T69">
        <f>SUMIF('Undo Transpose'!$A$2:$A$180,'aggregate ccm'!$B69,'Undo Transpose'!T$2:T$181)</f>
        <v>0</v>
      </c>
      <c r="U69">
        <f>SUMIF('Undo Transpose'!$A$2:$A$180,'aggregate ccm'!$B69,'Undo Transpose'!U$2:U$181)</f>
        <v>0</v>
      </c>
      <c r="V69">
        <f>SUMIF('Undo Transpose'!$A$2:$A$180,'aggregate ccm'!$B69,'Undo Transpose'!V$2:V$181)</f>
        <v>0</v>
      </c>
      <c r="W69">
        <f>SUMIF('Undo Transpose'!$A$2:$A$180,'aggregate ccm'!$B69,'Undo Transpose'!W$2:W$181)</f>
        <v>0</v>
      </c>
      <c r="X69">
        <f>SUMIF('Undo Transpose'!$A$2:$A$180,'aggregate ccm'!$B69,'Undo Transpose'!X$2:X$181)</f>
        <v>0</v>
      </c>
      <c r="Y69">
        <f>SUMIF('Undo Transpose'!$A$2:$A$180,'aggregate ccm'!$B69,'Undo Transpose'!Y$2:Y$181)</f>
        <v>0</v>
      </c>
      <c r="Z69">
        <f>SUMIF('Undo Transpose'!$A$2:$A$180,'aggregate ccm'!$B69,'Undo Transpose'!Z$2:Z$181)</f>
        <v>0</v>
      </c>
      <c r="AA69">
        <f>SUMIF('Undo Transpose'!$A$2:$A$180,'aggregate ccm'!$B69,'Undo Transpose'!AA$2:AA$181)</f>
        <v>0</v>
      </c>
      <c r="AB69">
        <f>SUMIF('Undo Transpose'!$A$2:$A$180,'aggregate ccm'!$B69,'Undo Transpose'!AB$2:AB$181)</f>
        <v>0</v>
      </c>
      <c r="AC69">
        <f>SUMIF('Undo Transpose'!$A$2:$A$180,'aggregate ccm'!$B69,'Undo Transpose'!AC$2:AC$181)</f>
        <v>0</v>
      </c>
      <c r="AD69">
        <f>SUMIF('Undo Transpose'!$A$2:$A$180,'aggregate ccm'!$B69,'Undo Transpose'!AD$2:AD$181)</f>
        <v>0</v>
      </c>
      <c r="AE69">
        <f>SUMIF('Undo Transpose'!$A$2:$A$180,'aggregate ccm'!$B69,'Undo Transpose'!AE$2:AE$181)</f>
        <v>0</v>
      </c>
      <c r="AF69">
        <f>SUMIF('Undo Transpose'!$A$2:$A$180,'aggregate ccm'!$B69,'Undo Transpose'!AF$2:AF$181)</f>
        <v>0</v>
      </c>
      <c r="AG69">
        <f>SUMIF('Undo Transpose'!$A$2:$A$180,'aggregate ccm'!$B69,'Undo Transpose'!AG$2:AG$181)</f>
        <v>0</v>
      </c>
      <c r="AH69">
        <f>SUMIF('Undo Transpose'!$A$2:$A$180,'aggregate ccm'!$B69,'Undo Transpose'!AH$2:AH$181)</f>
        <v>0</v>
      </c>
      <c r="AI69">
        <f>SUMIF('Undo Transpose'!$A$2:$A$180,'aggregate ccm'!$B69,'Undo Transpose'!AI$2:AI$181)</f>
        <v>0</v>
      </c>
      <c r="AJ69">
        <f>SUMIF('Undo Transpose'!$A$2:$A$180,'aggregate ccm'!$B69,'Undo Transpose'!AJ$2:AJ$181)</f>
        <v>0</v>
      </c>
      <c r="AK69">
        <f>SUMIF('Undo Transpose'!$A$2:$A$180,'aggregate ccm'!$B69,'Undo Transpose'!AK$2:AK$181)</f>
        <v>0</v>
      </c>
      <c r="AL69">
        <f>SUMIF('Undo Transpose'!$A$2:$A$180,'aggregate ccm'!$B69,'Undo Transpose'!AL$2:AL$181)</f>
        <v>0</v>
      </c>
      <c r="AM69">
        <f>SUMIF('Undo Transpose'!$A$2:$A$180,'aggregate ccm'!$B69,'Undo Transpose'!AM$2:AM$181)</f>
        <v>0</v>
      </c>
      <c r="AN69">
        <f>SUMIF('Undo Transpose'!$A$2:$A$180,'aggregate ccm'!$B69,'Undo Transpose'!AN$2:AN$181)</f>
        <v>0</v>
      </c>
      <c r="AO69">
        <f>SUMIF('Undo Transpose'!$A$2:$A$180,'aggregate ccm'!$B69,'Undo Transpose'!AO$2:AO$181)</f>
        <v>0</v>
      </c>
      <c r="AP69">
        <f>SUMIF('Undo Transpose'!$A$2:$A$180,'aggregate ccm'!$B69,'Undo Transpose'!AP$2:AP$181)</f>
        <v>0</v>
      </c>
      <c r="AQ69">
        <f>SUMIF('Undo Transpose'!$A$2:$A$180,'aggregate ccm'!$B69,'Undo Transpose'!AQ$2:AQ$181)</f>
        <v>0</v>
      </c>
      <c r="AR69">
        <f>SUMIF('Undo Transpose'!$A$2:$A$180,'aggregate ccm'!$B69,'Undo Transpose'!AR$2:AR$181)</f>
        <v>0</v>
      </c>
      <c r="AS69">
        <f>SUMIF('Undo Transpose'!$A$2:$A$180,'aggregate ccm'!$B69,'Undo Transpose'!AS$2:AS$181)</f>
        <v>0</v>
      </c>
      <c r="AT69">
        <f>SUMIF('Undo Transpose'!$A$2:$A$180,'aggregate ccm'!$B69,'Undo Transpose'!AT$2:AT$181)</f>
        <v>0</v>
      </c>
      <c r="AU69">
        <f>SUMIF('Undo Transpose'!$A$2:$A$180,'aggregate ccm'!$B69,'Undo Transpose'!AU$2:AU$181)</f>
        <v>0</v>
      </c>
      <c r="AV69">
        <f>SUMIF('Undo Transpose'!$A$2:$A$180,'aggregate ccm'!$B69,'Undo Transpose'!AV$2:AV$181)</f>
        <v>0</v>
      </c>
      <c r="AW69">
        <f>SUMIF('Undo Transpose'!$A$2:$A$180,'aggregate ccm'!$B69,'Undo Transpose'!AW$2:AW$181)</f>
        <v>0</v>
      </c>
      <c r="AX69">
        <f>SUMIF('Undo Transpose'!$A$2:$A$180,'aggregate ccm'!$B69,'Undo Transpose'!AX$2:AX$181)</f>
        <v>0</v>
      </c>
      <c r="AY69">
        <f>SUMIF('Undo Transpose'!$A$2:$A$180,'aggregate ccm'!$B69,'Undo Transpose'!AY$2:AY$181)</f>
        <v>0</v>
      </c>
      <c r="AZ69">
        <f>SUMIF('Undo Transpose'!$A$2:$A$180,'aggregate ccm'!$B69,'Undo Transpose'!AZ$2:AZ$181)</f>
        <v>0</v>
      </c>
      <c r="BA69">
        <f>SUMIF('Undo Transpose'!$A$2:$A$180,'aggregate ccm'!$B69,'Undo Transpose'!BA$2:BA$181)</f>
        <v>0</v>
      </c>
      <c r="BB69">
        <f>SUMIF('Undo Transpose'!$A$2:$A$180,'aggregate ccm'!$B69,'Undo Transpose'!BB$2:BB$181)</f>
        <v>0</v>
      </c>
      <c r="BC69">
        <f>SUMIF('Undo Transpose'!$A$2:$A$180,'aggregate ccm'!$B69,'Undo Transpose'!BC$2:BC$181)</f>
        <v>0</v>
      </c>
      <c r="BD69">
        <f>SUMIF('Undo Transpose'!$A$2:$A$180,'aggregate ccm'!$B69,'Undo Transpose'!BD$2:BD$181)</f>
        <v>0</v>
      </c>
      <c r="BE69">
        <f>SUMIF('Undo Transpose'!$A$2:$A$180,'aggregate ccm'!$B69,'Undo Transpose'!BE$2:BE$181)</f>
        <v>0</v>
      </c>
      <c r="BF69">
        <f>SUMIF('Undo Transpose'!$A$2:$A$180,'aggregate ccm'!$B69,'Undo Transpose'!BF$2:BF$181)</f>
        <v>0</v>
      </c>
      <c r="BG69">
        <f>SUMIF('Undo Transpose'!$A$2:$A$180,'aggregate ccm'!$B69,'Undo Transpose'!BG$2:BG$181)</f>
        <v>0</v>
      </c>
      <c r="BH69">
        <f>SUMIF('Undo Transpose'!$A$2:$A$180,'aggregate ccm'!$B69,'Undo Transpose'!BH$2:BH$181)</f>
        <v>0</v>
      </c>
      <c r="BI69">
        <f>SUMIF('Undo Transpose'!$A$2:$A$180,'aggregate ccm'!$B69,'Undo Transpose'!BI$2:BI$181)</f>
        <v>0</v>
      </c>
      <c r="BJ69">
        <f>SUMIF('Undo Transpose'!$A$2:$A$180,'aggregate ccm'!$B69,'Undo Transpose'!BJ$2:BJ$181)</f>
        <v>0</v>
      </c>
      <c r="BK69">
        <f>SUMIF('Undo Transpose'!$A$2:$A$180,'aggregate ccm'!$B69,'Undo Transpose'!BK$2:BK$181)</f>
        <v>0</v>
      </c>
      <c r="BL69">
        <f>SUMIF('Undo Transpose'!$A$2:$A$180,'aggregate ccm'!$B69,'Undo Transpose'!BL$2:BL$181)</f>
        <v>0</v>
      </c>
      <c r="BM69">
        <f>SUMIF('Undo Transpose'!$A$2:$A$180,'aggregate ccm'!$B69,'Undo Transpose'!BM$2:BM$181)</f>
        <v>0</v>
      </c>
      <c r="BN69">
        <f>SUMIF('Undo Transpose'!$A$2:$A$180,'aggregate ccm'!$B69,'Undo Transpose'!BN$2:BN$181)</f>
        <v>0</v>
      </c>
      <c r="BO69">
        <f>SUMIF('Undo Transpose'!$A$2:$A$180,'aggregate ccm'!$B69,'Undo Transpose'!BO$2:BO$181)</f>
        <v>0</v>
      </c>
      <c r="BP69">
        <f>SUMIF('Undo Transpose'!$A$2:$A$180,'aggregate ccm'!$B69,'Undo Transpose'!BP$2:BP$181)</f>
        <v>0</v>
      </c>
      <c r="BQ69">
        <f>SUMIF('Undo Transpose'!$A$2:$A$180,'aggregate ccm'!$B69,'Undo Transpose'!BQ$2:BQ$181)</f>
        <v>0</v>
      </c>
      <c r="BR69">
        <f>SUMIF('Undo Transpose'!$A$2:$A$180,'aggregate ccm'!$B69,'Undo Transpose'!BR$2:BR$181)</f>
        <v>0</v>
      </c>
      <c r="BS69">
        <f>SUMIF('Undo Transpose'!$A$2:$A$180,'aggregate ccm'!$B69,'Undo Transpose'!BS$2:BS$181)</f>
        <v>0</v>
      </c>
      <c r="BT69">
        <f>SUMIF('Undo Transpose'!$A$2:$A$180,'aggregate ccm'!$B69,'Undo Transpose'!BT$2:BT$181)</f>
        <v>0</v>
      </c>
      <c r="BU69">
        <f>SUMIF('Undo Transpose'!$A$2:$A$180,'aggregate ccm'!$B69,'Undo Transpose'!BU$2:BU$181)</f>
        <v>0</v>
      </c>
      <c r="BV69">
        <f>SUMIF('Undo Transpose'!$A$2:$A$180,'aggregate ccm'!$B69,'Undo Transpose'!BV$2:BV$181)</f>
        <v>0</v>
      </c>
      <c r="BW69">
        <f>SUMIF('Undo Transpose'!$A$2:$A$180,'aggregate ccm'!$B69,'Undo Transpose'!BW$2:BW$181)</f>
        <v>0</v>
      </c>
      <c r="BX69">
        <f>SUMIF('Undo Transpose'!$A$2:$A$180,'aggregate ccm'!$B69,'Undo Transpose'!BX$2:BX$181)</f>
        <v>0</v>
      </c>
      <c r="BY69">
        <f>SUMIF('Undo Transpose'!$A$2:$A$180,'aggregate ccm'!$B69,'Undo Transpose'!BY$2:BY$181)</f>
        <v>0</v>
      </c>
      <c r="BZ69">
        <f>SUMIF('Undo Transpose'!$A$2:$A$180,'aggregate ccm'!$B69,'Undo Transpose'!BZ$2:BZ$181)</f>
        <v>0</v>
      </c>
      <c r="CA69">
        <f>SUMIF('Undo Transpose'!$A$2:$A$180,'aggregate ccm'!$B69,'Undo Transpose'!CA$2:CA$181)</f>
        <v>0</v>
      </c>
      <c r="CB69">
        <f>SUMIF('Undo Transpose'!$A$2:$A$180,'aggregate ccm'!$B69,'Undo Transpose'!CB$2:CB$181)</f>
        <v>0</v>
      </c>
      <c r="CC69">
        <f>SUMIF('Undo Transpose'!$A$2:$A$180,'aggregate ccm'!$B69,'Undo Transpose'!CC$2:CC$181)</f>
        <v>0</v>
      </c>
      <c r="CD69">
        <f>SUMIF('Undo Transpose'!$A$2:$A$180,'aggregate ccm'!$B69,'Undo Transpose'!CD$2:CD$181)</f>
        <v>0</v>
      </c>
      <c r="CE69">
        <f>SUMIF('Undo Transpose'!$A$2:$A$180,'aggregate ccm'!$B69,'Undo Transpose'!CE$2:CE$181)</f>
        <v>0</v>
      </c>
      <c r="CF69">
        <f>SUMIF('Undo Transpose'!$A$2:$A$180,'aggregate ccm'!$B69,'Undo Transpose'!CF$2:CF$181)</f>
        <v>0</v>
      </c>
      <c r="CG69">
        <f>SUMIF('Undo Transpose'!$A$2:$A$180,'aggregate ccm'!$B69,'Undo Transpose'!CG$2:CG$181)</f>
        <v>0</v>
      </c>
      <c r="CH69">
        <f>SUMIF('Undo Transpose'!$A$2:$A$180,'aggregate ccm'!$B69,'Undo Transpose'!CH$2:CH$181)</f>
        <v>0</v>
      </c>
      <c r="CI69">
        <f>SUMIF('Undo Transpose'!$A$2:$A$180,'aggregate ccm'!$B69,'Undo Transpose'!CI$2:CI$181)</f>
        <v>0</v>
      </c>
      <c r="CJ69">
        <f>SUMIF('Undo Transpose'!$A$2:$A$180,'aggregate ccm'!$B69,'Undo Transpose'!CJ$2:CJ$181)</f>
        <v>0</v>
      </c>
      <c r="CL69" s="74">
        <f t="shared" si="1"/>
        <v>0</v>
      </c>
    </row>
    <row r="70" spans="1:90">
      <c r="B70" t="s">
        <v>674</v>
      </c>
      <c r="C70">
        <f>SUMIF('Undo Transpose'!$A$2:$A$180,'aggregate ccm'!$B70,'Undo Transpose'!C$2:C$181)</f>
        <v>0</v>
      </c>
      <c r="D70">
        <f>SUMIF('Undo Transpose'!$A$2:$A$180,'aggregate ccm'!$B70,'Undo Transpose'!D$2:D$181)</f>
        <v>0</v>
      </c>
      <c r="E70">
        <f>SUMIF('Undo Transpose'!$A$2:$A$180,'aggregate ccm'!$B70,'Undo Transpose'!E$2:E$181)</f>
        <v>0</v>
      </c>
      <c r="F70">
        <f>SUMIF('Undo Transpose'!$A$2:$A$180,'aggregate ccm'!$B70,'Undo Transpose'!F$2:F$181)</f>
        <v>0</v>
      </c>
      <c r="G70">
        <f>SUMIF('Undo Transpose'!$A$2:$A$180,'aggregate ccm'!$B70,'Undo Transpose'!G$2:G$181)</f>
        <v>0</v>
      </c>
      <c r="H70">
        <f>SUMIF('Undo Transpose'!$A$2:$A$180,'aggregate ccm'!$B70,'Undo Transpose'!H$2:H$181)</f>
        <v>0</v>
      </c>
      <c r="I70">
        <f>SUMIF('Undo Transpose'!$A$2:$A$180,'aggregate ccm'!$B70,'Undo Transpose'!I$2:I$181)</f>
        <v>0</v>
      </c>
      <c r="J70">
        <f>SUMIF('Undo Transpose'!$A$2:$A$180,'aggregate ccm'!$B70,'Undo Transpose'!J$2:J$181)</f>
        <v>0</v>
      </c>
      <c r="K70">
        <f>SUMIF('Undo Transpose'!$A$2:$A$180,'aggregate ccm'!$B70,'Undo Transpose'!K$2:K$181)</f>
        <v>0</v>
      </c>
      <c r="L70">
        <f>SUMIF('Undo Transpose'!$A$2:$A$180,'aggregate ccm'!$B70,'Undo Transpose'!L$2:L$181)</f>
        <v>0</v>
      </c>
      <c r="M70">
        <f>SUMIF('Undo Transpose'!$A$2:$A$180,'aggregate ccm'!$B70,'Undo Transpose'!M$2:M$181)</f>
        <v>0</v>
      </c>
      <c r="N70">
        <f>SUMIF('Undo Transpose'!$A$2:$A$180,'aggregate ccm'!$B70,'Undo Transpose'!N$2:N$181)</f>
        <v>0</v>
      </c>
      <c r="O70">
        <f>SUMIF('Undo Transpose'!$A$2:$A$180,'aggregate ccm'!$B70,'Undo Transpose'!O$2:O$181)</f>
        <v>0</v>
      </c>
      <c r="P70">
        <f>SUMIF('Undo Transpose'!$A$2:$A$180,'aggregate ccm'!$B70,'Undo Transpose'!P$2:P$181)</f>
        <v>0</v>
      </c>
      <c r="Q70">
        <f>SUMIF('Undo Transpose'!$A$2:$A$180,'aggregate ccm'!$B70,'Undo Transpose'!Q$2:Q$181)</f>
        <v>0</v>
      </c>
      <c r="R70">
        <f>SUMIF('Undo Transpose'!$A$2:$A$180,'aggregate ccm'!$B70,'Undo Transpose'!R$2:R$181)</f>
        <v>0</v>
      </c>
      <c r="S70">
        <f>SUMIF('Undo Transpose'!$A$2:$A$180,'aggregate ccm'!$B70,'Undo Transpose'!S$2:S$181)</f>
        <v>0</v>
      </c>
      <c r="T70">
        <f>SUMIF('Undo Transpose'!$A$2:$A$180,'aggregate ccm'!$B70,'Undo Transpose'!T$2:T$181)</f>
        <v>0</v>
      </c>
      <c r="U70">
        <f>SUMIF('Undo Transpose'!$A$2:$A$180,'aggregate ccm'!$B70,'Undo Transpose'!U$2:U$181)</f>
        <v>0</v>
      </c>
      <c r="V70">
        <f>SUMIF('Undo Transpose'!$A$2:$A$180,'aggregate ccm'!$B70,'Undo Transpose'!V$2:V$181)</f>
        <v>0</v>
      </c>
      <c r="W70">
        <f>SUMIF('Undo Transpose'!$A$2:$A$180,'aggregate ccm'!$B70,'Undo Transpose'!W$2:W$181)</f>
        <v>0</v>
      </c>
      <c r="X70">
        <f>SUMIF('Undo Transpose'!$A$2:$A$180,'aggregate ccm'!$B70,'Undo Transpose'!X$2:X$181)</f>
        <v>0</v>
      </c>
      <c r="Y70">
        <f>SUMIF('Undo Transpose'!$A$2:$A$180,'aggregate ccm'!$B70,'Undo Transpose'!Y$2:Y$181)</f>
        <v>0</v>
      </c>
      <c r="Z70">
        <f>SUMIF('Undo Transpose'!$A$2:$A$180,'aggregate ccm'!$B70,'Undo Transpose'!Z$2:Z$181)</f>
        <v>0</v>
      </c>
      <c r="AA70">
        <f>SUMIF('Undo Transpose'!$A$2:$A$180,'aggregate ccm'!$B70,'Undo Transpose'!AA$2:AA$181)</f>
        <v>0</v>
      </c>
      <c r="AB70">
        <f>SUMIF('Undo Transpose'!$A$2:$A$180,'aggregate ccm'!$B70,'Undo Transpose'!AB$2:AB$181)</f>
        <v>0</v>
      </c>
      <c r="AC70">
        <f>SUMIF('Undo Transpose'!$A$2:$A$180,'aggregate ccm'!$B70,'Undo Transpose'!AC$2:AC$181)</f>
        <v>0</v>
      </c>
      <c r="AD70">
        <f>SUMIF('Undo Transpose'!$A$2:$A$180,'aggregate ccm'!$B70,'Undo Transpose'!AD$2:AD$181)</f>
        <v>0</v>
      </c>
      <c r="AE70">
        <f>SUMIF('Undo Transpose'!$A$2:$A$180,'aggregate ccm'!$B70,'Undo Transpose'!AE$2:AE$181)</f>
        <v>0</v>
      </c>
      <c r="AF70">
        <f>SUMIF('Undo Transpose'!$A$2:$A$180,'aggregate ccm'!$B70,'Undo Transpose'!AF$2:AF$181)</f>
        <v>0</v>
      </c>
      <c r="AG70">
        <f>SUMIF('Undo Transpose'!$A$2:$A$180,'aggregate ccm'!$B70,'Undo Transpose'!AG$2:AG$181)</f>
        <v>0</v>
      </c>
      <c r="AH70">
        <f>SUMIF('Undo Transpose'!$A$2:$A$180,'aggregate ccm'!$B70,'Undo Transpose'!AH$2:AH$181)</f>
        <v>0</v>
      </c>
      <c r="AI70">
        <f>SUMIF('Undo Transpose'!$A$2:$A$180,'aggregate ccm'!$B70,'Undo Transpose'!AI$2:AI$181)</f>
        <v>0</v>
      </c>
      <c r="AJ70">
        <f>SUMIF('Undo Transpose'!$A$2:$A$180,'aggregate ccm'!$B70,'Undo Transpose'!AJ$2:AJ$181)</f>
        <v>0</v>
      </c>
      <c r="AK70">
        <f>SUMIF('Undo Transpose'!$A$2:$A$180,'aggregate ccm'!$B70,'Undo Transpose'!AK$2:AK$181)</f>
        <v>0</v>
      </c>
      <c r="AL70">
        <f>SUMIF('Undo Transpose'!$A$2:$A$180,'aggregate ccm'!$B70,'Undo Transpose'!AL$2:AL$181)</f>
        <v>0</v>
      </c>
      <c r="AM70">
        <f>SUMIF('Undo Transpose'!$A$2:$A$180,'aggregate ccm'!$B70,'Undo Transpose'!AM$2:AM$181)</f>
        <v>0</v>
      </c>
      <c r="AN70">
        <f>SUMIF('Undo Transpose'!$A$2:$A$180,'aggregate ccm'!$B70,'Undo Transpose'!AN$2:AN$181)</f>
        <v>0</v>
      </c>
      <c r="AO70">
        <f>SUMIF('Undo Transpose'!$A$2:$A$180,'aggregate ccm'!$B70,'Undo Transpose'!AO$2:AO$181)</f>
        <v>0</v>
      </c>
      <c r="AP70">
        <f>SUMIF('Undo Transpose'!$A$2:$A$180,'aggregate ccm'!$B70,'Undo Transpose'!AP$2:AP$181)</f>
        <v>0</v>
      </c>
      <c r="AQ70">
        <f>SUMIF('Undo Transpose'!$A$2:$A$180,'aggregate ccm'!$B70,'Undo Transpose'!AQ$2:AQ$181)</f>
        <v>0</v>
      </c>
      <c r="AR70">
        <f>SUMIF('Undo Transpose'!$A$2:$A$180,'aggregate ccm'!$B70,'Undo Transpose'!AR$2:AR$181)</f>
        <v>0</v>
      </c>
      <c r="AS70">
        <f>SUMIF('Undo Transpose'!$A$2:$A$180,'aggregate ccm'!$B70,'Undo Transpose'!AS$2:AS$181)</f>
        <v>0</v>
      </c>
      <c r="AT70">
        <f>SUMIF('Undo Transpose'!$A$2:$A$180,'aggregate ccm'!$B70,'Undo Transpose'!AT$2:AT$181)</f>
        <v>0</v>
      </c>
      <c r="AU70">
        <f>SUMIF('Undo Transpose'!$A$2:$A$180,'aggregate ccm'!$B70,'Undo Transpose'!AU$2:AU$181)</f>
        <v>0</v>
      </c>
      <c r="AV70">
        <f>SUMIF('Undo Transpose'!$A$2:$A$180,'aggregate ccm'!$B70,'Undo Transpose'!AV$2:AV$181)</f>
        <v>0</v>
      </c>
      <c r="AW70">
        <f>SUMIF('Undo Transpose'!$A$2:$A$180,'aggregate ccm'!$B70,'Undo Transpose'!AW$2:AW$181)</f>
        <v>0</v>
      </c>
      <c r="AX70">
        <f>SUMIF('Undo Transpose'!$A$2:$A$180,'aggregate ccm'!$B70,'Undo Transpose'!AX$2:AX$181)</f>
        <v>0</v>
      </c>
      <c r="AY70">
        <f>SUMIF('Undo Transpose'!$A$2:$A$180,'aggregate ccm'!$B70,'Undo Transpose'!AY$2:AY$181)</f>
        <v>0</v>
      </c>
      <c r="AZ70">
        <f>SUMIF('Undo Transpose'!$A$2:$A$180,'aggregate ccm'!$B70,'Undo Transpose'!AZ$2:AZ$181)</f>
        <v>0</v>
      </c>
      <c r="BA70">
        <f>SUMIF('Undo Transpose'!$A$2:$A$180,'aggregate ccm'!$B70,'Undo Transpose'!BA$2:BA$181)</f>
        <v>0</v>
      </c>
      <c r="BB70">
        <f>SUMIF('Undo Transpose'!$A$2:$A$180,'aggregate ccm'!$B70,'Undo Transpose'!BB$2:BB$181)</f>
        <v>0</v>
      </c>
      <c r="BC70">
        <f>SUMIF('Undo Transpose'!$A$2:$A$180,'aggregate ccm'!$B70,'Undo Transpose'!BC$2:BC$181)</f>
        <v>0</v>
      </c>
      <c r="BD70">
        <f>SUMIF('Undo Transpose'!$A$2:$A$180,'aggregate ccm'!$B70,'Undo Transpose'!BD$2:BD$181)</f>
        <v>0</v>
      </c>
      <c r="BE70">
        <f>SUMIF('Undo Transpose'!$A$2:$A$180,'aggregate ccm'!$B70,'Undo Transpose'!BE$2:BE$181)</f>
        <v>0</v>
      </c>
      <c r="BF70">
        <f>SUMIF('Undo Transpose'!$A$2:$A$180,'aggregate ccm'!$B70,'Undo Transpose'!BF$2:BF$181)</f>
        <v>0</v>
      </c>
      <c r="BG70">
        <f>SUMIF('Undo Transpose'!$A$2:$A$180,'aggregate ccm'!$B70,'Undo Transpose'!BG$2:BG$181)</f>
        <v>0</v>
      </c>
      <c r="BH70">
        <f>SUMIF('Undo Transpose'!$A$2:$A$180,'aggregate ccm'!$B70,'Undo Transpose'!BH$2:BH$181)</f>
        <v>0</v>
      </c>
      <c r="BI70">
        <f>SUMIF('Undo Transpose'!$A$2:$A$180,'aggregate ccm'!$B70,'Undo Transpose'!BI$2:BI$181)</f>
        <v>0</v>
      </c>
      <c r="BJ70">
        <f>SUMIF('Undo Transpose'!$A$2:$A$180,'aggregate ccm'!$B70,'Undo Transpose'!BJ$2:BJ$181)</f>
        <v>0</v>
      </c>
      <c r="BK70">
        <f>SUMIF('Undo Transpose'!$A$2:$A$180,'aggregate ccm'!$B70,'Undo Transpose'!BK$2:BK$181)</f>
        <v>0</v>
      </c>
      <c r="BL70">
        <f>SUMIF('Undo Transpose'!$A$2:$A$180,'aggregate ccm'!$B70,'Undo Transpose'!BL$2:BL$181)</f>
        <v>0</v>
      </c>
      <c r="BM70">
        <f>SUMIF('Undo Transpose'!$A$2:$A$180,'aggregate ccm'!$B70,'Undo Transpose'!BM$2:BM$181)</f>
        <v>0</v>
      </c>
      <c r="BN70">
        <f>SUMIF('Undo Transpose'!$A$2:$A$180,'aggregate ccm'!$B70,'Undo Transpose'!BN$2:BN$181)</f>
        <v>0</v>
      </c>
      <c r="BO70">
        <f>SUMIF('Undo Transpose'!$A$2:$A$180,'aggregate ccm'!$B70,'Undo Transpose'!BO$2:BO$181)</f>
        <v>0</v>
      </c>
      <c r="BP70">
        <f>SUMIF('Undo Transpose'!$A$2:$A$180,'aggregate ccm'!$B70,'Undo Transpose'!BP$2:BP$181)</f>
        <v>0</v>
      </c>
      <c r="BQ70">
        <f>SUMIF('Undo Transpose'!$A$2:$A$180,'aggregate ccm'!$B70,'Undo Transpose'!BQ$2:BQ$181)</f>
        <v>0</v>
      </c>
      <c r="BR70">
        <f>SUMIF('Undo Transpose'!$A$2:$A$180,'aggregate ccm'!$B70,'Undo Transpose'!BR$2:BR$181)</f>
        <v>0</v>
      </c>
      <c r="BS70">
        <f>SUMIF('Undo Transpose'!$A$2:$A$180,'aggregate ccm'!$B70,'Undo Transpose'!BS$2:BS$181)</f>
        <v>0</v>
      </c>
      <c r="BT70">
        <f>SUMIF('Undo Transpose'!$A$2:$A$180,'aggregate ccm'!$B70,'Undo Transpose'!BT$2:BT$181)</f>
        <v>0</v>
      </c>
      <c r="BU70">
        <f>SUMIF('Undo Transpose'!$A$2:$A$180,'aggregate ccm'!$B70,'Undo Transpose'!BU$2:BU$181)</f>
        <v>0</v>
      </c>
      <c r="BV70">
        <f>SUMIF('Undo Transpose'!$A$2:$A$180,'aggregate ccm'!$B70,'Undo Transpose'!BV$2:BV$181)</f>
        <v>0</v>
      </c>
      <c r="BW70">
        <f>SUMIF('Undo Transpose'!$A$2:$A$180,'aggregate ccm'!$B70,'Undo Transpose'!BW$2:BW$181)</f>
        <v>0</v>
      </c>
      <c r="BX70">
        <f>SUMIF('Undo Transpose'!$A$2:$A$180,'aggregate ccm'!$B70,'Undo Transpose'!BX$2:BX$181)</f>
        <v>0</v>
      </c>
      <c r="BY70">
        <f>SUMIF('Undo Transpose'!$A$2:$A$180,'aggregate ccm'!$B70,'Undo Transpose'!BY$2:BY$181)</f>
        <v>0</v>
      </c>
      <c r="BZ70">
        <f>SUMIF('Undo Transpose'!$A$2:$A$180,'aggregate ccm'!$B70,'Undo Transpose'!BZ$2:BZ$181)</f>
        <v>0</v>
      </c>
      <c r="CA70">
        <f>SUMIF('Undo Transpose'!$A$2:$A$180,'aggregate ccm'!$B70,'Undo Transpose'!CA$2:CA$181)</f>
        <v>0</v>
      </c>
      <c r="CB70">
        <f>SUMIF('Undo Transpose'!$A$2:$A$180,'aggregate ccm'!$B70,'Undo Transpose'!CB$2:CB$181)</f>
        <v>0</v>
      </c>
      <c r="CC70">
        <f>SUMIF('Undo Transpose'!$A$2:$A$180,'aggregate ccm'!$B70,'Undo Transpose'!CC$2:CC$181)</f>
        <v>0</v>
      </c>
      <c r="CD70">
        <f>SUMIF('Undo Transpose'!$A$2:$A$180,'aggregate ccm'!$B70,'Undo Transpose'!CD$2:CD$181)</f>
        <v>0</v>
      </c>
      <c r="CE70">
        <f>SUMIF('Undo Transpose'!$A$2:$A$180,'aggregate ccm'!$B70,'Undo Transpose'!CE$2:CE$181)</f>
        <v>0</v>
      </c>
      <c r="CF70">
        <f>SUMIF('Undo Transpose'!$A$2:$A$180,'aggregate ccm'!$B70,'Undo Transpose'!CF$2:CF$181)</f>
        <v>0</v>
      </c>
      <c r="CG70">
        <f>SUMIF('Undo Transpose'!$A$2:$A$180,'aggregate ccm'!$B70,'Undo Transpose'!CG$2:CG$181)</f>
        <v>0</v>
      </c>
      <c r="CH70">
        <f>SUMIF('Undo Transpose'!$A$2:$A$180,'aggregate ccm'!$B70,'Undo Transpose'!CH$2:CH$181)</f>
        <v>0</v>
      </c>
      <c r="CI70">
        <f>SUMIF('Undo Transpose'!$A$2:$A$180,'aggregate ccm'!$B70,'Undo Transpose'!CI$2:CI$181)</f>
        <v>0</v>
      </c>
      <c r="CJ70">
        <f>SUMIF('Undo Transpose'!$A$2:$A$180,'aggregate ccm'!$B70,'Undo Transpose'!CJ$2:CJ$181)</f>
        <v>0</v>
      </c>
      <c r="CL70" s="74">
        <f t="shared" si="1"/>
        <v>0</v>
      </c>
    </row>
    <row r="71" spans="1:90">
      <c r="B71" t="s">
        <v>618</v>
      </c>
      <c r="C71">
        <f>SUMIF('Undo Transpose'!$A$2:$A$180,'aggregate ccm'!$B71,'Undo Transpose'!C$2:C$181)</f>
        <v>0</v>
      </c>
      <c r="D71">
        <f>SUMIF('Undo Transpose'!$A$2:$A$180,'aggregate ccm'!$B71,'Undo Transpose'!D$2:D$181)</f>
        <v>0</v>
      </c>
      <c r="E71">
        <f>SUMIF('Undo Transpose'!$A$2:$A$180,'aggregate ccm'!$B71,'Undo Transpose'!E$2:E$181)</f>
        <v>0</v>
      </c>
      <c r="F71">
        <f>SUMIF('Undo Transpose'!$A$2:$A$180,'aggregate ccm'!$B71,'Undo Transpose'!F$2:F$181)</f>
        <v>0</v>
      </c>
      <c r="G71">
        <f>SUMIF('Undo Transpose'!$A$2:$A$180,'aggregate ccm'!$B71,'Undo Transpose'!G$2:G$181)</f>
        <v>0</v>
      </c>
      <c r="H71">
        <f>SUMIF('Undo Transpose'!$A$2:$A$180,'aggregate ccm'!$B71,'Undo Transpose'!H$2:H$181)</f>
        <v>0</v>
      </c>
      <c r="I71">
        <f>SUMIF('Undo Transpose'!$A$2:$A$180,'aggregate ccm'!$B71,'Undo Transpose'!I$2:I$181)</f>
        <v>0</v>
      </c>
      <c r="J71">
        <f>SUMIF('Undo Transpose'!$A$2:$A$180,'aggregate ccm'!$B71,'Undo Transpose'!J$2:J$181)</f>
        <v>0</v>
      </c>
      <c r="K71">
        <f>SUMIF('Undo Transpose'!$A$2:$A$180,'aggregate ccm'!$B71,'Undo Transpose'!K$2:K$181)</f>
        <v>0</v>
      </c>
      <c r="L71">
        <f>SUMIF('Undo Transpose'!$A$2:$A$180,'aggregate ccm'!$B71,'Undo Transpose'!L$2:L$181)</f>
        <v>0</v>
      </c>
      <c r="M71">
        <f>SUMIF('Undo Transpose'!$A$2:$A$180,'aggregate ccm'!$B71,'Undo Transpose'!M$2:M$181)</f>
        <v>0</v>
      </c>
      <c r="N71">
        <f>SUMIF('Undo Transpose'!$A$2:$A$180,'aggregate ccm'!$B71,'Undo Transpose'!N$2:N$181)</f>
        <v>0</v>
      </c>
      <c r="O71">
        <f>SUMIF('Undo Transpose'!$A$2:$A$180,'aggregate ccm'!$B71,'Undo Transpose'!O$2:O$181)</f>
        <v>0</v>
      </c>
      <c r="P71">
        <f>SUMIF('Undo Transpose'!$A$2:$A$180,'aggregate ccm'!$B71,'Undo Transpose'!P$2:P$181)</f>
        <v>0</v>
      </c>
      <c r="Q71">
        <f>SUMIF('Undo Transpose'!$A$2:$A$180,'aggregate ccm'!$B71,'Undo Transpose'!Q$2:Q$181)</f>
        <v>0</v>
      </c>
      <c r="R71">
        <f>SUMIF('Undo Transpose'!$A$2:$A$180,'aggregate ccm'!$B71,'Undo Transpose'!R$2:R$181)</f>
        <v>0</v>
      </c>
      <c r="S71">
        <f>SUMIF('Undo Transpose'!$A$2:$A$180,'aggregate ccm'!$B71,'Undo Transpose'!S$2:S$181)</f>
        <v>0</v>
      </c>
      <c r="T71">
        <f>SUMIF('Undo Transpose'!$A$2:$A$180,'aggregate ccm'!$B71,'Undo Transpose'!T$2:T$181)</f>
        <v>0</v>
      </c>
      <c r="U71">
        <f>SUMIF('Undo Transpose'!$A$2:$A$180,'aggregate ccm'!$B71,'Undo Transpose'!U$2:U$181)</f>
        <v>0</v>
      </c>
      <c r="V71">
        <f>SUMIF('Undo Transpose'!$A$2:$A$180,'aggregate ccm'!$B71,'Undo Transpose'!V$2:V$181)</f>
        <v>0</v>
      </c>
      <c r="W71">
        <f>SUMIF('Undo Transpose'!$A$2:$A$180,'aggregate ccm'!$B71,'Undo Transpose'!W$2:W$181)</f>
        <v>0</v>
      </c>
      <c r="X71">
        <f>SUMIF('Undo Transpose'!$A$2:$A$180,'aggregate ccm'!$B71,'Undo Transpose'!X$2:X$181)</f>
        <v>0</v>
      </c>
      <c r="Y71">
        <f>SUMIF('Undo Transpose'!$A$2:$A$180,'aggregate ccm'!$B71,'Undo Transpose'!Y$2:Y$181)</f>
        <v>0</v>
      </c>
      <c r="Z71">
        <f>SUMIF('Undo Transpose'!$A$2:$A$180,'aggregate ccm'!$B71,'Undo Transpose'!Z$2:Z$181)</f>
        <v>0</v>
      </c>
      <c r="AA71">
        <f>SUMIF('Undo Transpose'!$A$2:$A$180,'aggregate ccm'!$B71,'Undo Transpose'!AA$2:AA$181)</f>
        <v>0</v>
      </c>
      <c r="AB71">
        <f>SUMIF('Undo Transpose'!$A$2:$A$180,'aggregate ccm'!$B71,'Undo Transpose'!AB$2:AB$181)</f>
        <v>0</v>
      </c>
      <c r="AC71">
        <f>SUMIF('Undo Transpose'!$A$2:$A$180,'aggregate ccm'!$B71,'Undo Transpose'!AC$2:AC$181)</f>
        <v>0</v>
      </c>
      <c r="AD71">
        <f>SUMIF('Undo Transpose'!$A$2:$A$180,'aggregate ccm'!$B71,'Undo Transpose'!AD$2:AD$181)</f>
        <v>0</v>
      </c>
      <c r="AE71">
        <f>SUMIF('Undo Transpose'!$A$2:$A$180,'aggregate ccm'!$B71,'Undo Transpose'!AE$2:AE$181)</f>
        <v>0</v>
      </c>
      <c r="AF71">
        <f>SUMIF('Undo Transpose'!$A$2:$A$180,'aggregate ccm'!$B71,'Undo Transpose'!AF$2:AF$181)</f>
        <v>0</v>
      </c>
      <c r="AG71">
        <f>SUMIF('Undo Transpose'!$A$2:$A$180,'aggregate ccm'!$B71,'Undo Transpose'!AG$2:AG$181)</f>
        <v>0</v>
      </c>
      <c r="AH71">
        <f>SUMIF('Undo Transpose'!$A$2:$A$180,'aggregate ccm'!$B71,'Undo Transpose'!AH$2:AH$181)</f>
        <v>0</v>
      </c>
      <c r="AI71">
        <f>SUMIF('Undo Transpose'!$A$2:$A$180,'aggregate ccm'!$B71,'Undo Transpose'!AI$2:AI$181)</f>
        <v>0</v>
      </c>
      <c r="AJ71">
        <f>SUMIF('Undo Transpose'!$A$2:$A$180,'aggregate ccm'!$B71,'Undo Transpose'!AJ$2:AJ$181)</f>
        <v>0</v>
      </c>
      <c r="AK71">
        <f>SUMIF('Undo Transpose'!$A$2:$A$180,'aggregate ccm'!$B71,'Undo Transpose'!AK$2:AK$181)</f>
        <v>0</v>
      </c>
      <c r="AL71">
        <f>SUMIF('Undo Transpose'!$A$2:$A$180,'aggregate ccm'!$B71,'Undo Transpose'!AL$2:AL$181)</f>
        <v>0</v>
      </c>
      <c r="AM71">
        <f>SUMIF('Undo Transpose'!$A$2:$A$180,'aggregate ccm'!$B71,'Undo Transpose'!AM$2:AM$181)</f>
        <v>0</v>
      </c>
      <c r="AN71">
        <f>SUMIF('Undo Transpose'!$A$2:$A$180,'aggregate ccm'!$B71,'Undo Transpose'!AN$2:AN$181)</f>
        <v>0</v>
      </c>
      <c r="AO71">
        <f>SUMIF('Undo Transpose'!$A$2:$A$180,'aggregate ccm'!$B71,'Undo Transpose'!AO$2:AO$181)</f>
        <v>0</v>
      </c>
      <c r="AP71">
        <f>SUMIF('Undo Transpose'!$A$2:$A$180,'aggregate ccm'!$B71,'Undo Transpose'!AP$2:AP$181)</f>
        <v>0</v>
      </c>
      <c r="AQ71">
        <f>SUMIF('Undo Transpose'!$A$2:$A$180,'aggregate ccm'!$B71,'Undo Transpose'!AQ$2:AQ$181)</f>
        <v>0</v>
      </c>
      <c r="AR71">
        <f>SUMIF('Undo Transpose'!$A$2:$A$180,'aggregate ccm'!$B71,'Undo Transpose'!AR$2:AR$181)</f>
        <v>0</v>
      </c>
      <c r="AS71">
        <f>SUMIF('Undo Transpose'!$A$2:$A$180,'aggregate ccm'!$B71,'Undo Transpose'!AS$2:AS$181)</f>
        <v>0</v>
      </c>
      <c r="AT71">
        <f>SUMIF('Undo Transpose'!$A$2:$A$180,'aggregate ccm'!$B71,'Undo Transpose'!AT$2:AT$181)</f>
        <v>0</v>
      </c>
      <c r="AU71">
        <f>SUMIF('Undo Transpose'!$A$2:$A$180,'aggregate ccm'!$B71,'Undo Transpose'!AU$2:AU$181)</f>
        <v>0</v>
      </c>
      <c r="AV71">
        <f>SUMIF('Undo Transpose'!$A$2:$A$180,'aggregate ccm'!$B71,'Undo Transpose'!AV$2:AV$181)</f>
        <v>0</v>
      </c>
      <c r="AW71">
        <f>SUMIF('Undo Transpose'!$A$2:$A$180,'aggregate ccm'!$B71,'Undo Transpose'!AW$2:AW$181)</f>
        <v>0</v>
      </c>
      <c r="AX71">
        <f>SUMIF('Undo Transpose'!$A$2:$A$180,'aggregate ccm'!$B71,'Undo Transpose'!AX$2:AX$181)</f>
        <v>0</v>
      </c>
      <c r="AY71">
        <f>SUMIF('Undo Transpose'!$A$2:$A$180,'aggregate ccm'!$B71,'Undo Transpose'!AY$2:AY$181)</f>
        <v>0</v>
      </c>
      <c r="AZ71">
        <f>SUMIF('Undo Transpose'!$A$2:$A$180,'aggregate ccm'!$B71,'Undo Transpose'!AZ$2:AZ$181)</f>
        <v>0</v>
      </c>
      <c r="BA71">
        <f>SUMIF('Undo Transpose'!$A$2:$A$180,'aggregate ccm'!$B71,'Undo Transpose'!BA$2:BA$181)</f>
        <v>0</v>
      </c>
      <c r="BB71">
        <f>SUMIF('Undo Transpose'!$A$2:$A$180,'aggregate ccm'!$B71,'Undo Transpose'!BB$2:BB$181)</f>
        <v>0</v>
      </c>
      <c r="BC71">
        <f>SUMIF('Undo Transpose'!$A$2:$A$180,'aggregate ccm'!$B71,'Undo Transpose'!BC$2:BC$181)</f>
        <v>0</v>
      </c>
      <c r="BD71">
        <f>SUMIF('Undo Transpose'!$A$2:$A$180,'aggregate ccm'!$B71,'Undo Transpose'!BD$2:BD$181)</f>
        <v>0</v>
      </c>
      <c r="BE71">
        <f>SUMIF('Undo Transpose'!$A$2:$A$180,'aggregate ccm'!$B71,'Undo Transpose'!BE$2:BE$181)</f>
        <v>0</v>
      </c>
      <c r="BF71">
        <f>SUMIF('Undo Transpose'!$A$2:$A$180,'aggregate ccm'!$B71,'Undo Transpose'!BF$2:BF$181)</f>
        <v>0</v>
      </c>
      <c r="BG71">
        <f>SUMIF('Undo Transpose'!$A$2:$A$180,'aggregate ccm'!$B71,'Undo Transpose'!BG$2:BG$181)</f>
        <v>0</v>
      </c>
      <c r="BH71">
        <f>SUMIF('Undo Transpose'!$A$2:$A$180,'aggregate ccm'!$B71,'Undo Transpose'!BH$2:BH$181)</f>
        <v>0</v>
      </c>
      <c r="BI71">
        <f>SUMIF('Undo Transpose'!$A$2:$A$180,'aggregate ccm'!$B71,'Undo Transpose'!BI$2:BI$181)</f>
        <v>0</v>
      </c>
      <c r="BJ71">
        <f>SUMIF('Undo Transpose'!$A$2:$A$180,'aggregate ccm'!$B71,'Undo Transpose'!BJ$2:BJ$181)</f>
        <v>0</v>
      </c>
      <c r="BK71">
        <f>SUMIF('Undo Transpose'!$A$2:$A$180,'aggregate ccm'!$B71,'Undo Transpose'!BK$2:BK$181)</f>
        <v>0</v>
      </c>
      <c r="BL71">
        <f>SUMIF('Undo Transpose'!$A$2:$A$180,'aggregate ccm'!$B71,'Undo Transpose'!BL$2:BL$181)</f>
        <v>0</v>
      </c>
      <c r="BM71">
        <f>SUMIF('Undo Transpose'!$A$2:$A$180,'aggregate ccm'!$B71,'Undo Transpose'!BM$2:BM$181)</f>
        <v>0</v>
      </c>
      <c r="BN71">
        <f>SUMIF('Undo Transpose'!$A$2:$A$180,'aggregate ccm'!$B71,'Undo Transpose'!BN$2:BN$181)</f>
        <v>0</v>
      </c>
      <c r="BO71">
        <f>SUMIF('Undo Transpose'!$A$2:$A$180,'aggregate ccm'!$B71,'Undo Transpose'!BO$2:BO$181)</f>
        <v>0</v>
      </c>
      <c r="BP71">
        <f>SUMIF('Undo Transpose'!$A$2:$A$180,'aggregate ccm'!$B71,'Undo Transpose'!BP$2:BP$181)</f>
        <v>0</v>
      </c>
      <c r="BQ71">
        <f>SUMIF('Undo Transpose'!$A$2:$A$180,'aggregate ccm'!$B71,'Undo Transpose'!BQ$2:BQ$181)</f>
        <v>0</v>
      </c>
      <c r="BR71">
        <f>SUMIF('Undo Transpose'!$A$2:$A$180,'aggregate ccm'!$B71,'Undo Transpose'!BR$2:BR$181)</f>
        <v>0</v>
      </c>
      <c r="BS71">
        <f>SUMIF('Undo Transpose'!$A$2:$A$180,'aggregate ccm'!$B71,'Undo Transpose'!BS$2:BS$181)</f>
        <v>0</v>
      </c>
      <c r="BT71">
        <f>SUMIF('Undo Transpose'!$A$2:$A$180,'aggregate ccm'!$B71,'Undo Transpose'!BT$2:BT$181)</f>
        <v>0</v>
      </c>
      <c r="BU71">
        <f>SUMIF('Undo Transpose'!$A$2:$A$180,'aggregate ccm'!$B71,'Undo Transpose'!BU$2:BU$181)</f>
        <v>0</v>
      </c>
      <c r="BV71">
        <f>SUMIF('Undo Transpose'!$A$2:$A$180,'aggregate ccm'!$B71,'Undo Transpose'!BV$2:BV$181)</f>
        <v>0</v>
      </c>
      <c r="BW71">
        <f>SUMIF('Undo Transpose'!$A$2:$A$180,'aggregate ccm'!$B71,'Undo Transpose'!BW$2:BW$181)</f>
        <v>0</v>
      </c>
      <c r="BX71">
        <f>SUMIF('Undo Transpose'!$A$2:$A$180,'aggregate ccm'!$B71,'Undo Transpose'!BX$2:BX$181)</f>
        <v>0</v>
      </c>
      <c r="BY71">
        <f>SUMIF('Undo Transpose'!$A$2:$A$180,'aggregate ccm'!$B71,'Undo Transpose'!BY$2:BY$181)</f>
        <v>0</v>
      </c>
      <c r="BZ71">
        <f>SUMIF('Undo Transpose'!$A$2:$A$180,'aggregate ccm'!$B71,'Undo Transpose'!BZ$2:BZ$181)</f>
        <v>0</v>
      </c>
      <c r="CA71">
        <f>SUMIF('Undo Transpose'!$A$2:$A$180,'aggregate ccm'!$B71,'Undo Transpose'!CA$2:CA$181)</f>
        <v>0</v>
      </c>
      <c r="CB71">
        <f>SUMIF('Undo Transpose'!$A$2:$A$180,'aggregate ccm'!$B71,'Undo Transpose'!CB$2:CB$181)</f>
        <v>0</v>
      </c>
      <c r="CC71">
        <f>SUMIF('Undo Transpose'!$A$2:$A$180,'aggregate ccm'!$B71,'Undo Transpose'!CC$2:CC$181)</f>
        <v>0</v>
      </c>
      <c r="CD71">
        <f>SUMIF('Undo Transpose'!$A$2:$A$180,'aggregate ccm'!$B71,'Undo Transpose'!CD$2:CD$181)</f>
        <v>0</v>
      </c>
      <c r="CE71">
        <f>SUMIF('Undo Transpose'!$A$2:$A$180,'aggregate ccm'!$B71,'Undo Transpose'!CE$2:CE$181)</f>
        <v>0</v>
      </c>
      <c r="CF71">
        <f>SUMIF('Undo Transpose'!$A$2:$A$180,'aggregate ccm'!$B71,'Undo Transpose'!CF$2:CF$181)</f>
        <v>0</v>
      </c>
      <c r="CG71">
        <f>SUMIF('Undo Transpose'!$A$2:$A$180,'aggregate ccm'!$B71,'Undo Transpose'!CG$2:CG$181)</f>
        <v>0</v>
      </c>
      <c r="CH71">
        <f>SUMIF('Undo Transpose'!$A$2:$A$180,'aggregate ccm'!$B71,'Undo Transpose'!CH$2:CH$181)</f>
        <v>0</v>
      </c>
      <c r="CI71">
        <f>SUMIF('Undo Transpose'!$A$2:$A$180,'aggregate ccm'!$B71,'Undo Transpose'!CI$2:CI$181)</f>
        <v>0</v>
      </c>
      <c r="CJ71">
        <f>SUMIF('Undo Transpose'!$A$2:$A$180,'aggregate ccm'!$B71,'Undo Transpose'!CJ$2:CJ$181)</f>
        <v>0</v>
      </c>
      <c r="CL71" s="74">
        <f t="shared" si="1"/>
        <v>0</v>
      </c>
    </row>
    <row r="72" spans="1:90">
      <c r="B72" t="s">
        <v>702</v>
      </c>
      <c r="C72">
        <f>SUMIF('Undo Transpose'!$A$2:$A$180,'aggregate ccm'!$B72,'Undo Transpose'!C$2:C$181)</f>
        <v>0</v>
      </c>
      <c r="D72">
        <f>SUMIF('Undo Transpose'!$A$2:$A$180,'aggregate ccm'!$B72,'Undo Transpose'!D$2:D$181)</f>
        <v>0</v>
      </c>
      <c r="E72">
        <f>SUMIF('Undo Transpose'!$A$2:$A$180,'aggregate ccm'!$B72,'Undo Transpose'!E$2:E$181)</f>
        <v>0</v>
      </c>
      <c r="F72">
        <f>SUMIF('Undo Transpose'!$A$2:$A$180,'aggregate ccm'!$B72,'Undo Transpose'!F$2:F$181)</f>
        <v>0</v>
      </c>
      <c r="G72">
        <f>SUMIF('Undo Transpose'!$A$2:$A$180,'aggregate ccm'!$B72,'Undo Transpose'!G$2:G$181)</f>
        <v>0</v>
      </c>
      <c r="H72">
        <f>SUMIF('Undo Transpose'!$A$2:$A$180,'aggregate ccm'!$B72,'Undo Transpose'!H$2:H$181)</f>
        <v>0</v>
      </c>
      <c r="I72">
        <f>SUMIF('Undo Transpose'!$A$2:$A$180,'aggregate ccm'!$B72,'Undo Transpose'!I$2:I$181)</f>
        <v>0</v>
      </c>
      <c r="J72">
        <f>SUMIF('Undo Transpose'!$A$2:$A$180,'aggregate ccm'!$B72,'Undo Transpose'!J$2:J$181)</f>
        <v>0</v>
      </c>
      <c r="K72">
        <f>SUMIF('Undo Transpose'!$A$2:$A$180,'aggregate ccm'!$B72,'Undo Transpose'!K$2:K$181)</f>
        <v>0</v>
      </c>
      <c r="L72">
        <f>SUMIF('Undo Transpose'!$A$2:$A$180,'aggregate ccm'!$B72,'Undo Transpose'!L$2:L$181)</f>
        <v>0</v>
      </c>
      <c r="M72">
        <f>SUMIF('Undo Transpose'!$A$2:$A$180,'aggregate ccm'!$B72,'Undo Transpose'!M$2:M$181)</f>
        <v>0</v>
      </c>
      <c r="N72">
        <f>SUMIF('Undo Transpose'!$A$2:$A$180,'aggregate ccm'!$B72,'Undo Transpose'!N$2:N$181)</f>
        <v>0</v>
      </c>
      <c r="O72">
        <f>SUMIF('Undo Transpose'!$A$2:$A$180,'aggregate ccm'!$B72,'Undo Transpose'!O$2:O$181)</f>
        <v>0</v>
      </c>
      <c r="P72">
        <f>SUMIF('Undo Transpose'!$A$2:$A$180,'aggregate ccm'!$B72,'Undo Transpose'!P$2:P$181)</f>
        <v>0</v>
      </c>
      <c r="Q72">
        <f>SUMIF('Undo Transpose'!$A$2:$A$180,'aggregate ccm'!$B72,'Undo Transpose'!Q$2:Q$181)</f>
        <v>0</v>
      </c>
      <c r="R72">
        <f>SUMIF('Undo Transpose'!$A$2:$A$180,'aggregate ccm'!$B72,'Undo Transpose'!R$2:R$181)</f>
        <v>0</v>
      </c>
      <c r="S72">
        <f>SUMIF('Undo Transpose'!$A$2:$A$180,'aggregate ccm'!$B72,'Undo Transpose'!S$2:S$181)</f>
        <v>0</v>
      </c>
      <c r="T72">
        <f>SUMIF('Undo Transpose'!$A$2:$A$180,'aggregate ccm'!$B72,'Undo Transpose'!T$2:T$181)</f>
        <v>0</v>
      </c>
      <c r="U72">
        <f>SUMIF('Undo Transpose'!$A$2:$A$180,'aggregate ccm'!$B72,'Undo Transpose'!U$2:U$181)</f>
        <v>0</v>
      </c>
      <c r="V72">
        <f>SUMIF('Undo Transpose'!$A$2:$A$180,'aggregate ccm'!$B72,'Undo Transpose'!V$2:V$181)</f>
        <v>0</v>
      </c>
      <c r="W72">
        <f>SUMIF('Undo Transpose'!$A$2:$A$180,'aggregate ccm'!$B72,'Undo Transpose'!W$2:W$181)</f>
        <v>0</v>
      </c>
      <c r="X72">
        <f>SUMIF('Undo Transpose'!$A$2:$A$180,'aggregate ccm'!$B72,'Undo Transpose'!X$2:X$181)</f>
        <v>0</v>
      </c>
      <c r="Y72">
        <f>SUMIF('Undo Transpose'!$A$2:$A$180,'aggregate ccm'!$B72,'Undo Transpose'!Y$2:Y$181)</f>
        <v>0</v>
      </c>
      <c r="Z72">
        <f>SUMIF('Undo Transpose'!$A$2:$A$180,'aggregate ccm'!$B72,'Undo Transpose'!Z$2:Z$181)</f>
        <v>0</v>
      </c>
      <c r="AA72">
        <f>SUMIF('Undo Transpose'!$A$2:$A$180,'aggregate ccm'!$B72,'Undo Transpose'!AA$2:AA$181)</f>
        <v>0</v>
      </c>
      <c r="AB72">
        <f>SUMIF('Undo Transpose'!$A$2:$A$180,'aggregate ccm'!$B72,'Undo Transpose'!AB$2:AB$181)</f>
        <v>0</v>
      </c>
      <c r="AC72">
        <f>SUMIF('Undo Transpose'!$A$2:$A$180,'aggregate ccm'!$B72,'Undo Transpose'!AC$2:AC$181)</f>
        <v>0</v>
      </c>
      <c r="AD72">
        <f>SUMIF('Undo Transpose'!$A$2:$A$180,'aggregate ccm'!$B72,'Undo Transpose'!AD$2:AD$181)</f>
        <v>0</v>
      </c>
      <c r="AE72">
        <f>SUMIF('Undo Transpose'!$A$2:$A$180,'aggregate ccm'!$B72,'Undo Transpose'!AE$2:AE$181)</f>
        <v>0</v>
      </c>
      <c r="AF72">
        <f>SUMIF('Undo Transpose'!$A$2:$A$180,'aggregate ccm'!$B72,'Undo Transpose'!AF$2:AF$181)</f>
        <v>0</v>
      </c>
      <c r="AG72">
        <f>SUMIF('Undo Transpose'!$A$2:$A$180,'aggregate ccm'!$B72,'Undo Transpose'!AG$2:AG$181)</f>
        <v>0</v>
      </c>
      <c r="AH72">
        <f>SUMIF('Undo Transpose'!$A$2:$A$180,'aggregate ccm'!$B72,'Undo Transpose'!AH$2:AH$181)</f>
        <v>0</v>
      </c>
      <c r="AI72">
        <f>SUMIF('Undo Transpose'!$A$2:$A$180,'aggregate ccm'!$B72,'Undo Transpose'!AI$2:AI$181)</f>
        <v>0</v>
      </c>
      <c r="AJ72">
        <f>SUMIF('Undo Transpose'!$A$2:$A$180,'aggregate ccm'!$B72,'Undo Transpose'!AJ$2:AJ$181)</f>
        <v>0</v>
      </c>
      <c r="AK72">
        <f>SUMIF('Undo Transpose'!$A$2:$A$180,'aggregate ccm'!$B72,'Undo Transpose'!AK$2:AK$181)</f>
        <v>0</v>
      </c>
      <c r="AL72">
        <f>SUMIF('Undo Transpose'!$A$2:$A$180,'aggregate ccm'!$B72,'Undo Transpose'!AL$2:AL$181)</f>
        <v>0</v>
      </c>
      <c r="AM72">
        <f>SUMIF('Undo Transpose'!$A$2:$A$180,'aggregate ccm'!$B72,'Undo Transpose'!AM$2:AM$181)</f>
        <v>0</v>
      </c>
      <c r="AN72">
        <f>SUMIF('Undo Transpose'!$A$2:$A$180,'aggregate ccm'!$B72,'Undo Transpose'!AN$2:AN$181)</f>
        <v>0</v>
      </c>
      <c r="AO72">
        <f>SUMIF('Undo Transpose'!$A$2:$A$180,'aggregate ccm'!$B72,'Undo Transpose'!AO$2:AO$181)</f>
        <v>0</v>
      </c>
      <c r="AP72">
        <f>SUMIF('Undo Transpose'!$A$2:$A$180,'aggregate ccm'!$B72,'Undo Transpose'!AP$2:AP$181)</f>
        <v>0</v>
      </c>
      <c r="AQ72">
        <f>SUMIF('Undo Transpose'!$A$2:$A$180,'aggregate ccm'!$B72,'Undo Transpose'!AQ$2:AQ$181)</f>
        <v>0</v>
      </c>
      <c r="AR72">
        <f>SUMIF('Undo Transpose'!$A$2:$A$180,'aggregate ccm'!$B72,'Undo Transpose'!AR$2:AR$181)</f>
        <v>0</v>
      </c>
      <c r="AS72">
        <f>SUMIF('Undo Transpose'!$A$2:$A$180,'aggregate ccm'!$B72,'Undo Transpose'!AS$2:AS$181)</f>
        <v>0</v>
      </c>
      <c r="AT72">
        <f>SUMIF('Undo Transpose'!$A$2:$A$180,'aggregate ccm'!$B72,'Undo Transpose'!AT$2:AT$181)</f>
        <v>0</v>
      </c>
      <c r="AU72">
        <f>SUMIF('Undo Transpose'!$A$2:$A$180,'aggregate ccm'!$B72,'Undo Transpose'!AU$2:AU$181)</f>
        <v>0</v>
      </c>
      <c r="AV72">
        <f>SUMIF('Undo Transpose'!$A$2:$A$180,'aggregate ccm'!$B72,'Undo Transpose'!AV$2:AV$181)</f>
        <v>0</v>
      </c>
      <c r="AW72">
        <f>SUMIF('Undo Transpose'!$A$2:$A$180,'aggregate ccm'!$B72,'Undo Transpose'!AW$2:AW$181)</f>
        <v>0</v>
      </c>
      <c r="AX72">
        <f>SUMIF('Undo Transpose'!$A$2:$A$180,'aggregate ccm'!$B72,'Undo Transpose'!AX$2:AX$181)</f>
        <v>0</v>
      </c>
      <c r="AY72">
        <f>SUMIF('Undo Transpose'!$A$2:$A$180,'aggregate ccm'!$B72,'Undo Transpose'!AY$2:AY$181)</f>
        <v>0</v>
      </c>
      <c r="AZ72">
        <f>SUMIF('Undo Transpose'!$A$2:$A$180,'aggregate ccm'!$B72,'Undo Transpose'!AZ$2:AZ$181)</f>
        <v>0</v>
      </c>
      <c r="BA72">
        <f>SUMIF('Undo Transpose'!$A$2:$A$180,'aggregate ccm'!$B72,'Undo Transpose'!BA$2:BA$181)</f>
        <v>0</v>
      </c>
      <c r="BB72">
        <f>SUMIF('Undo Transpose'!$A$2:$A$180,'aggregate ccm'!$B72,'Undo Transpose'!BB$2:BB$181)</f>
        <v>0</v>
      </c>
      <c r="BC72">
        <f>SUMIF('Undo Transpose'!$A$2:$A$180,'aggregate ccm'!$B72,'Undo Transpose'!BC$2:BC$181)</f>
        <v>0</v>
      </c>
      <c r="BD72">
        <f>SUMIF('Undo Transpose'!$A$2:$A$180,'aggregate ccm'!$B72,'Undo Transpose'!BD$2:BD$181)</f>
        <v>0</v>
      </c>
      <c r="BE72">
        <f>SUMIF('Undo Transpose'!$A$2:$A$180,'aggregate ccm'!$B72,'Undo Transpose'!BE$2:BE$181)</f>
        <v>0</v>
      </c>
      <c r="BF72">
        <f>SUMIF('Undo Transpose'!$A$2:$A$180,'aggregate ccm'!$B72,'Undo Transpose'!BF$2:BF$181)</f>
        <v>0</v>
      </c>
      <c r="BG72">
        <f>SUMIF('Undo Transpose'!$A$2:$A$180,'aggregate ccm'!$B72,'Undo Transpose'!BG$2:BG$181)</f>
        <v>0</v>
      </c>
      <c r="BH72">
        <f>SUMIF('Undo Transpose'!$A$2:$A$180,'aggregate ccm'!$B72,'Undo Transpose'!BH$2:BH$181)</f>
        <v>0</v>
      </c>
      <c r="BI72">
        <f>SUMIF('Undo Transpose'!$A$2:$A$180,'aggregate ccm'!$B72,'Undo Transpose'!BI$2:BI$181)</f>
        <v>0</v>
      </c>
      <c r="BJ72">
        <f>SUMIF('Undo Transpose'!$A$2:$A$180,'aggregate ccm'!$B72,'Undo Transpose'!BJ$2:BJ$181)</f>
        <v>0</v>
      </c>
      <c r="BK72">
        <f>SUMIF('Undo Transpose'!$A$2:$A$180,'aggregate ccm'!$B72,'Undo Transpose'!BK$2:BK$181)</f>
        <v>0</v>
      </c>
      <c r="BL72">
        <f>SUMIF('Undo Transpose'!$A$2:$A$180,'aggregate ccm'!$B72,'Undo Transpose'!BL$2:BL$181)</f>
        <v>0</v>
      </c>
      <c r="BM72">
        <f>SUMIF('Undo Transpose'!$A$2:$A$180,'aggregate ccm'!$B72,'Undo Transpose'!BM$2:BM$181)</f>
        <v>0</v>
      </c>
      <c r="BN72">
        <f>SUMIF('Undo Transpose'!$A$2:$A$180,'aggregate ccm'!$B72,'Undo Transpose'!BN$2:BN$181)</f>
        <v>0</v>
      </c>
      <c r="BO72">
        <f>SUMIF('Undo Transpose'!$A$2:$A$180,'aggregate ccm'!$B72,'Undo Transpose'!BO$2:BO$181)</f>
        <v>0</v>
      </c>
      <c r="BP72">
        <f>SUMIF('Undo Transpose'!$A$2:$A$180,'aggregate ccm'!$B72,'Undo Transpose'!BP$2:BP$181)</f>
        <v>0</v>
      </c>
      <c r="BQ72">
        <f>SUMIF('Undo Transpose'!$A$2:$A$180,'aggregate ccm'!$B72,'Undo Transpose'!BQ$2:BQ$181)</f>
        <v>0</v>
      </c>
      <c r="BR72">
        <f>SUMIF('Undo Transpose'!$A$2:$A$180,'aggregate ccm'!$B72,'Undo Transpose'!BR$2:BR$181)</f>
        <v>0</v>
      </c>
      <c r="BS72">
        <f>SUMIF('Undo Transpose'!$A$2:$A$180,'aggregate ccm'!$B72,'Undo Transpose'!BS$2:BS$181)</f>
        <v>0</v>
      </c>
      <c r="BT72">
        <f>SUMIF('Undo Transpose'!$A$2:$A$180,'aggregate ccm'!$B72,'Undo Transpose'!BT$2:BT$181)</f>
        <v>0</v>
      </c>
      <c r="BU72">
        <f>SUMIF('Undo Transpose'!$A$2:$A$180,'aggregate ccm'!$B72,'Undo Transpose'!BU$2:BU$181)</f>
        <v>0</v>
      </c>
      <c r="BV72">
        <f>SUMIF('Undo Transpose'!$A$2:$A$180,'aggregate ccm'!$B72,'Undo Transpose'!BV$2:BV$181)</f>
        <v>0</v>
      </c>
      <c r="BW72">
        <f>SUMIF('Undo Transpose'!$A$2:$A$180,'aggregate ccm'!$B72,'Undo Transpose'!BW$2:BW$181)</f>
        <v>0</v>
      </c>
      <c r="BX72">
        <f>SUMIF('Undo Transpose'!$A$2:$A$180,'aggregate ccm'!$B72,'Undo Transpose'!BX$2:BX$181)</f>
        <v>0</v>
      </c>
      <c r="BY72">
        <f>SUMIF('Undo Transpose'!$A$2:$A$180,'aggregate ccm'!$B72,'Undo Transpose'!BY$2:BY$181)</f>
        <v>0</v>
      </c>
      <c r="BZ72">
        <f>SUMIF('Undo Transpose'!$A$2:$A$180,'aggregate ccm'!$B72,'Undo Transpose'!BZ$2:BZ$181)</f>
        <v>0</v>
      </c>
      <c r="CA72">
        <f>SUMIF('Undo Transpose'!$A$2:$A$180,'aggregate ccm'!$B72,'Undo Transpose'!CA$2:CA$181)</f>
        <v>0</v>
      </c>
      <c r="CB72">
        <f>SUMIF('Undo Transpose'!$A$2:$A$180,'aggregate ccm'!$B72,'Undo Transpose'!CB$2:CB$181)</f>
        <v>0</v>
      </c>
      <c r="CC72">
        <f>SUMIF('Undo Transpose'!$A$2:$A$180,'aggregate ccm'!$B72,'Undo Transpose'!CC$2:CC$181)</f>
        <v>0</v>
      </c>
      <c r="CD72">
        <f>SUMIF('Undo Transpose'!$A$2:$A$180,'aggregate ccm'!$B72,'Undo Transpose'!CD$2:CD$181)</f>
        <v>0</v>
      </c>
      <c r="CE72">
        <f>SUMIF('Undo Transpose'!$A$2:$A$180,'aggregate ccm'!$B72,'Undo Transpose'!CE$2:CE$181)</f>
        <v>0</v>
      </c>
      <c r="CF72">
        <f>SUMIF('Undo Transpose'!$A$2:$A$180,'aggregate ccm'!$B72,'Undo Transpose'!CF$2:CF$181)</f>
        <v>0</v>
      </c>
      <c r="CG72">
        <f>SUMIF('Undo Transpose'!$A$2:$A$180,'aggregate ccm'!$B72,'Undo Transpose'!CG$2:CG$181)</f>
        <v>0</v>
      </c>
      <c r="CH72">
        <f>SUMIF('Undo Transpose'!$A$2:$A$180,'aggregate ccm'!$B72,'Undo Transpose'!CH$2:CH$181)</f>
        <v>0</v>
      </c>
      <c r="CI72">
        <f>SUMIF('Undo Transpose'!$A$2:$A$180,'aggregate ccm'!$B72,'Undo Transpose'!CI$2:CI$181)</f>
        <v>0</v>
      </c>
      <c r="CJ72">
        <f>SUMIF('Undo Transpose'!$A$2:$A$180,'aggregate ccm'!$B72,'Undo Transpose'!CJ$2:CJ$181)</f>
        <v>0</v>
      </c>
      <c r="CL72" s="74">
        <f t="shared" si="1"/>
        <v>0</v>
      </c>
    </row>
    <row r="73" spans="1:90">
      <c r="A73" s="64">
        <f>'CA Wage Data'!B74/(SUM('CA Wage Data'!B74:B76))</f>
        <v>0.19388879204285375</v>
      </c>
      <c r="B73" t="s">
        <v>698</v>
      </c>
      <c r="C73">
        <f>SUMIF('Undo Transpose'!$A$2:$A$180,'Undo Transpose'!$A$170,'Undo Transpose'!C$2:C$181)*$A73</f>
        <v>73.48385218424157</v>
      </c>
      <c r="D73">
        <f>SUMIF('Undo Transpose'!$A$2:$A$180,'Undo Transpose'!$A$170,'Undo Transpose'!D$2:D$181)*$A73</f>
        <v>123.7010493233407</v>
      </c>
      <c r="E73">
        <f>SUMIF('Undo Transpose'!$A$2:$A$180,'Undo Transpose'!$A$170,'Undo Transpose'!E$2:E$181)*$A73</f>
        <v>32.587002686619243</v>
      </c>
      <c r="F73">
        <f>SUMIF('Undo Transpose'!$A$2:$A$180,'Undo Transpose'!$A$170,'Undo Transpose'!F$2:F$181)*$A73</f>
        <v>32.583858061807831</v>
      </c>
      <c r="G73">
        <f>SUMIF('Undo Transpose'!$A$2:$A$180,'Undo Transpose'!$A$170,'Undo Transpose'!G$2:G$181)*$A73</f>
        <v>17.16323004228153</v>
      </c>
      <c r="H73">
        <f>SUMIF('Undo Transpose'!$A$2:$A$180,'Undo Transpose'!$A$170,'Undo Transpose'!H$2:H$181)*$A73</f>
        <v>10.469994770314102</v>
      </c>
      <c r="I73">
        <f>SUMIF('Undo Transpose'!$A$2:$A$180,'Undo Transpose'!$A$170,'Undo Transpose'!I$2:I$181)*$A73</f>
        <v>284.43485792686647</v>
      </c>
      <c r="J73">
        <f>SUMIF('Undo Transpose'!$A$2:$A$180,'Undo Transpose'!$A$170,'Undo Transpose'!J$2:J$181)*$A73</f>
        <v>3.4899982567713677</v>
      </c>
      <c r="K73">
        <f>SUMIF('Undo Transpose'!$A$2:$A$180,'Undo Transpose'!$A$170,'Undo Transpose'!K$2:K$181)*$A73</f>
        <v>11.439438730528371</v>
      </c>
      <c r="L73">
        <f>SUMIF('Undo Transpose'!$A$2:$A$180,'Undo Transpose'!$A$170,'Undo Transpose'!L$2:L$181)*$A73</f>
        <v>196.09021458282942</v>
      </c>
      <c r="M73">
        <f>SUMIF('Undo Transpose'!$A$2:$A$180,'Undo Transpose'!$A$170,'Undo Transpose'!M$2:M$181)*$A73</f>
        <v>1.1725008318571635</v>
      </c>
      <c r="N73">
        <f>SUMIF('Undo Transpose'!$A$2:$A$180,'Undo Transpose'!$A$170,'Undo Transpose'!N$2:N$181)*$A73</f>
        <v>51.731752591735486</v>
      </c>
      <c r="O73">
        <f>SUMIF('Undo Transpose'!$A$2:$A$180,'Undo Transpose'!$A$170,'Undo Transpose'!O$2:O$181)*$A73</f>
        <v>17.449991283856839</v>
      </c>
      <c r="P73">
        <f>SUMIF('Undo Transpose'!$A$2:$A$180,'Undo Transpose'!$A$170,'Undo Transpose'!P$2:P$181)*$A73</f>
        <v>11.827216314614079</v>
      </c>
      <c r="Q73">
        <f>SUMIF('Undo Transpose'!$A$2:$A$180,'Undo Transpose'!$A$170,'Undo Transpose'!Q$2:Q$181)*$A73</f>
        <v>7.7555516817141505</v>
      </c>
      <c r="R73">
        <f>SUMIF('Undo Transpose'!$A$2:$A$180,'Undo Transpose'!$A$170,'Undo Transpose'!R$2:R$181)*$A73</f>
        <v>4.305785606134422</v>
      </c>
      <c r="S73">
        <f>SUMIF('Undo Transpose'!$A$2:$A$180,'Undo Transpose'!$A$170,'Undo Transpose'!S$2:S$181)*$A73</f>
        <v>10.235873797079611</v>
      </c>
      <c r="T73">
        <f>SUMIF('Undo Transpose'!$A$2:$A$180,'Undo Transpose'!$A$170,'Undo Transpose'!T$2:T$181)*$A73</f>
        <v>14.347770611171178</v>
      </c>
      <c r="U73">
        <f>SUMIF('Undo Transpose'!$A$2:$A$180,'Undo Transpose'!$A$170,'Undo Transpose'!U$2:U$181)*$A73</f>
        <v>3.4899982567713677</v>
      </c>
      <c r="V73">
        <f>SUMIF('Undo Transpose'!$A$2:$A$180,'Undo Transpose'!$A$170,'Undo Transpose'!V$2:V$181)*$A73</f>
        <v>16.286658531599716</v>
      </c>
      <c r="W73">
        <f>SUMIF('Undo Transpose'!$A$2:$A$180,'Undo Transpose'!$A$170,'Undo Transpose'!W$2:W$181)*$A73</f>
        <v>24.042210213313865</v>
      </c>
      <c r="X73">
        <f>SUMIF('Undo Transpose'!$A$2:$A$180,'Undo Transpose'!$A$170,'Undo Transpose'!X$2:X$181)*$A73</f>
        <v>234.61543069388739</v>
      </c>
      <c r="Y73">
        <f>SUMIF('Undo Transpose'!$A$2:$A$180,'Undo Transpose'!$A$170,'Undo Transpose'!Y$2:Y$181)*$A73</f>
        <v>171.77547742793405</v>
      </c>
      <c r="Z73">
        <f>SUMIF('Undo Transpose'!$A$2:$A$180,'Undo Transpose'!$A$170,'Undo Transpose'!Z$2:Z$181)*$A73</f>
        <v>86.862178835198478</v>
      </c>
      <c r="AA73">
        <f>SUMIF('Undo Transpose'!$A$2:$A$180,'Undo Transpose'!$A$170,'Undo Transpose'!AA$2:AA$181)*$A73</f>
        <v>12.990549066871202</v>
      </c>
      <c r="AB73">
        <f>SUMIF('Undo Transpose'!$A$2:$A$180,'Undo Transpose'!$A$170,'Undo Transpose'!AB$2:AB$181)*$A73</f>
        <v>4.4594422169856367</v>
      </c>
      <c r="AC73">
        <f>SUMIF('Undo Transpose'!$A$2:$A$180,'Undo Transpose'!$A$170,'Undo Transpose'!AC$2:AC$181)*$A73</f>
        <v>69.21829875929879</v>
      </c>
      <c r="AD73">
        <f>SUMIF('Undo Transpose'!$A$2:$A$180,'Undo Transpose'!$A$170,'Undo Transpose'!AD$2:AD$181)*$A73</f>
        <v>14.153881819128324</v>
      </c>
      <c r="AE73">
        <f>SUMIF('Undo Transpose'!$A$2:$A$180,'Undo Transpose'!$A$170,'Undo Transpose'!AE$2:AE$181)*$A73</f>
        <v>242.16710126152432</v>
      </c>
      <c r="AF73">
        <f>SUMIF('Undo Transpose'!$A$2:$A$180,'Undo Transpose'!$A$170,'Undo Transpose'!AF$2:AF$181)*$A73</f>
        <v>119.43549589839792</v>
      </c>
      <c r="AG73">
        <f>SUMIF('Undo Transpose'!$A$2:$A$180,'Undo Transpose'!$A$170,'Undo Transpose'!AG$2:AG$181)*$A73</f>
        <v>562.85916330040448</v>
      </c>
      <c r="AH73">
        <f>SUMIF('Undo Transpose'!$A$2:$A$180,'Undo Transpose'!$A$170,'Undo Transpose'!AH$2:AH$181)*$A73</f>
        <v>1348.1087710739621</v>
      </c>
      <c r="AI73">
        <f>SUMIF('Undo Transpose'!$A$2:$A$180,'Undo Transpose'!$A$170,'Undo Transpose'!AI$2:AI$181)*$A73</f>
        <v>64.95274533435601</v>
      </c>
      <c r="AJ73">
        <f>SUMIF('Undo Transpose'!$A$2:$A$180,'Undo Transpose'!$A$170,'Undo Transpose'!AJ$2:AJ$181)*$A73</f>
        <v>6.8708089828849426</v>
      </c>
      <c r="AK73">
        <f>SUMIF('Undo Transpose'!$A$2:$A$180,'Undo Transpose'!$A$170,'Undo Transpose'!AK$2:AK$181)*$A73</f>
        <v>30.830220829521444</v>
      </c>
      <c r="AL73">
        <f>SUMIF('Undo Transpose'!$A$2:$A$180,'Undo Transpose'!$A$170,'Undo Transpose'!AL$2:AL$181)*$A73</f>
        <v>10.771168198307052</v>
      </c>
      <c r="AM73">
        <f>SUMIF('Undo Transpose'!$A$2:$A$180,'Undo Transpose'!$A$170,'Undo Transpose'!AM$2:AM$181)*$A73</f>
        <v>8.9188844339712734</v>
      </c>
      <c r="AN73">
        <f>SUMIF('Undo Transpose'!$A$2:$A$180,'Undo Transpose'!$A$170,'Undo Transpose'!AN$2:AN$181)*$A73</f>
        <v>3.2922249614563217</v>
      </c>
      <c r="AO73">
        <f>SUMIF('Undo Transpose'!$A$2:$A$180,'Undo Transpose'!$A$170,'Undo Transpose'!AO$2:AO$181)*$A73</f>
        <v>4.8837746847778156</v>
      </c>
      <c r="AP73">
        <f>SUMIF('Undo Transpose'!$A$2:$A$180,'Undo Transpose'!$A$170,'Undo Transpose'!AP$2:AP$181)*$A73</f>
        <v>18.419435244071106</v>
      </c>
      <c r="AQ73">
        <f>SUMIF('Undo Transpose'!$A$2:$A$180,'Undo Transpose'!$A$170,'Undo Transpose'!AQ$2:AQ$181)*$A73</f>
        <v>20.746100748585352</v>
      </c>
      <c r="AR73">
        <f>SUMIF('Undo Transpose'!$A$2:$A$180,'Undo Transpose'!$A$170,'Undo Transpose'!AR$2:AR$181)*$A73</f>
        <v>16.480547323642568</v>
      </c>
      <c r="AS73">
        <f>SUMIF('Undo Transpose'!$A$2:$A$180,'Undo Transpose'!$A$170,'Undo Transpose'!AS$2:AS$181)*$A73</f>
        <v>210.95100574262489</v>
      </c>
      <c r="AT73">
        <f>SUMIF('Undo Transpose'!$A$2:$A$180,'Undo Transpose'!$A$170,'Undo Transpose'!AT$2:AT$181)*$A73</f>
        <v>6.7861077214998815</v>
      </c>
      <c r="AU73">
        <f>SUMIF('Undo Transpose'!$A$2:$A$180,'Undo Transpose'!$A$170,'Undo Transpose'!AU$2:AU$181)*$A73</f>
        <v>32.573317063199433</v>
      </c>
      <c r="AV73">
        <f>SUMIF('Undo Transpose'!$A$2:$A$180,'Undo Transpose'!$A$170,'Undo Transpose'!AV$2:AV$181)*$A73</f>
        <v>44.594422169856365</v>
      </c>
      <c r="AW73">
        <f>SUMIF('Undo Transpose'!$A$2:$A$180,'Undo Transpose'!$A$170,'Undo Transpose'!AW$2:AW$181)*$A73</f>
        <v>94.423841724869774</v>
      </c>
      <c r="AX73">
        <f>SUMIF('Undo Transpose'!$A$2:$A$180,'Undo Transpose'!$A$170,'Undo Transpose'!AX$2:AX$181)*$A73</f>
        <v>19.970545580413937</v>
      </c>
      <c r="AY73">
        <f>SUMIF('Undo Transpose'!$A$2:$A$180,'Undo Transpose'!$A$170,'Undo Transpose'!AY$2:AY$181)*$A73</f>
        <v>20.358323164499645</v>
      </c>
      <c r="AZ73">
        <f>SUMIF('Undo Transpose'!$A$2:$A$180,'Undo Transpose'!$A$170,'Undo Transpose'!AZ$2:AZ$181)*$A73</f>
        <v>32.573317063199433</v>
      </c>
      <c r="BA73">
        <f>SUMIF('Undo Transpose'!$A$2:$A$180,'Undo Transpose'!$A$170,'Undo Transpose'!BA$2:BA$181)*$A73</f>
        <v>6.9799965135427353</v>
      </c>
      <c r="BB73">
        <f>SUMIF('Undo Transpose'!$A$2:$A$180,'Undo Transpose'!$A$170,'Undo Transpose'!BB$2:BB$181)*$A73</f>
        <v>20.746100748585352</v>
      </c>
      <c r="BC73">
        <f>SUMIF('Undo Transpose'!$A$2:$A$180,'Undo Transpose'!$A$170,'Undo Transpose'!BC$2:BC$181)*$A73</f>
        <v>10.276105978271248</v>
      </c>
      <c r="BD73">
        <f>SUMIF('Undo Transpose'!$A$2:$A$180,'Undo Transpose'!$A$170,'Undo Transpose'!BD$2:BD$181)*$A73</f>
        <v>44.40053337781351</v>
      </c>
      <c r="BE73">
        <f>SUMIF('Undo Transpose'!$A$2:$A$180,'Undo Transpose'!$A$170,'Undo Transpose'!BE$2:BE$181)*$A73</f>
        <v>12.021105106656933</v>
      </c>
      <c r="BF73">
        <f>SUMIF('Undo Transpose'!$A$2:$A$180,'Undo Transpose'!$A$170,'Undo Transpose'!BF$2:BF$181)*$A73</f>
        <v>166.16269478072567</v>
      </c>
      <c r="BG73">
        <f>SUMIF('Undo Transpose'!$A$2:$A$180,'Undo Transpose'!$A$170,'Undo Transpose'!BG$2:BG$181)*$A73</f>
        <v>12.214993898699786</v>
      </c>
      <c r="BH73">
        <f>SUMIF('Undo Transpose'!$A$2:$A$180,'Undo Transpose'!$A$170,'Undo Transpose'!BH$2:BH$181)*$A73</f>
        <v>18.225546452028254</v>
      </c>
      <c r="BI73">
        <f>SUMIF('Undo Transpose'!$A$2:$A$180,'Undo Transpose'!$A$170,'Undo Transpose'!BI$2:BI$181)*$A73</f>
        <v>60.881080701456078</v>
      </c>
      <c r="BJ73">
        <f>SUMIF('Undo Transpose'!$A$2:$A$180,'Undo Transpose'!$A$170,'Undo Transpose'!BJ$2:BJ$181)*$A73</f>
        <v>25.981098133742403</v>
      </c>
      <c r="BK73">
        <f>SUMIF('Undo Transpose'!$A$2:$A$180,'Undo Transpose'!$A$170,'Undo Transpose'!BK$2:BK$181)*$A73</f>
        <v>19.001101620199666</v>
      </c>
      <c r="BL73">
        <f>SUMIF('Undo Transpose'!$A$2:$A$180,'Undo Transpose'!$A$170,'Undo Transpose'!BL$2:BL$181)*$A73</f>
        <v>69.21829875929879</v>
      </c>
      <c r="BM73">
        <f>SUMIF('Undo Transpose'!$A$2:$A$180,'Undo Transpose'!$A$170,'Undo Transpose'!BM$2:BM$181)*$A73</f>
        <v>33.542761023413696</v>
      </c>
      <c r="BN73">
        <f>SUMIF('Undo Transpose'!$A$2:$A$180,'Undo Transpose'!$A$170,'Undo Transpose'!BN$2:BN$181)*$A73</f>
        <v>20.358323164499645</v>
      </c>
      <c r="BO73">
        <f>SUMIF('Undo Transpose'!$A$2:$A$180,'Undo Transpose'!$A$170,'Undo Transpose'!BO$2:BO$181)*$A73</f>
        <v>8.7249956419284196</v>
      </c>
      <c r="BP73">
        <f>SUMIF('Undo Transpose'!$A$2:$A$180,'Undo Transpose'!$A$170,'Undo Transpose'!BP$2:BP$181)*$A73</f>
        <v>42.073867873299264</v>
      </c>
      <c r="BQ73">
        <f>SUMIF('Undo Transpose'!$A$2:$A$180,'Undo Transpose'!$A$170,'Undo Transpose'!BQ$2:BQ$181)*$A73</f>
        <v>14.92943698729974</v>
      </c>
      <c r="BR73">
        <f>SUMIF('Undo Transpose'!$A$2:$A$180,'Undo Transpose'!$A$170,'Undo Transpose'!BR$2:BR$181)*$A73</f>
        <v>16.286658531599716</v>
      </c>
      <c r="BS73">
        <f>SUMIF('Undo Transpose'!$A$2:$A$180,'Undo Transpose'!$A$170,'Undo Transpose'!BS$2:BS$181)*$A73</f>
        <v>22.297211084928183</v>
      </c>
      <c r="BT73">
        <f>SUMIF('Undo Transpose'!$A$2:$A$180,'Undo Transpose'!$A$170,'Undo Transpose'!BT$2:BT$181)*$A73</f>
        <v>48.813177774367333</v>
      </c>
      <c r="BU73">
        <f>SUMIF('Undo Transpose'!$A$2:$A$180,'Undo Transpose'!$A$170,'Undo Transpose'!BU$2:BU$181)*$A73</f>
        <v>15.75178997590297</v>
      </c>
      <c r="BV73">
        <f>SUMIF('Undo Transpose'!$A$2:$A$180,'Undo Transpose'!$A$170,'Undo Transpose'!BV$2:BV$181)*$A73</f>
        <v>53.419459289048362</v>
      </c>
      <c r="BW73">
        <f>SUMIF('Undo Transpose'!$A$2:$A$180,'Undo Transpose'!$A$170,'Undo Transpose'!BW$2:BW$181)*$A73</f>
        <v>6.4905507157758695</v>
      </c>
      <c r="BX73">
        <f>SUMIF('Undo Transpose'!$A$2:$A$180,'Undo Transpose'!$A$170,'Undo Transpose'!BX$2:BX$181)*$A73</f>
        <v>215.60596348807096</v>
      </c>
      <c r="BY73">
        <f>SUMIF('Undo Transpose'!$A$2:$A$180,'Undo Transpose'!$A$170,'Undo Transpose'!BY$2:BY$181)*$A73</f>
        <v>8.0462269676264242</v>
      </c>
      <c r="BZ73">
        <f>SUMIF('Undo Transpose'!$A$2:$A$180,'Undo Transpose'!$A$170,'Undo Transpose'!BZ$2:BZ$181)*$A73</f>
        <v>4.5512609388312226</v>
      </c>
      <c r="CA73">
        <f>SUMIF('Undo Transpose'!$A$2:$A$180,'Undo Transpose'!$A$170,'Undo Transpose'!CA$2:CA$181)*$A73</f>
        <v>8.5311068498855658</v>
      </c>
      <c r="CB73">
        <f>SUMIF('Undo Transpose'!$A$2:$A$180,'Undo Transpose'!$A$170,'Undo Transpose'!CB$2:CB$181)*$A73</f>
        <v>213.47156003918198</v>
      </c>
      <c r="CC73">
        <f>SUMIF('Undo Transpose'!$A$2:$A$180,'Undo Transpose'!$A$170,'Undo Transpose'!CC$2:CC$181)*$A73</f>
        <v>24.81776538148528</v>
      </c>
      <c r="CD73">
        <f>SUMIF('Undo Transpose'!$A$2:$A$180,'Undo Transpose'!$A$170,'Undo Transpose'!CD$2:CD$181)*$A73</f>
        <v>2.4601889935474168</v>
      </c>
      <c r="CE73">
        <f>SUMIF('Undo Transpose'!$A$2:$A$180,'Undo Transpose'!$A$170,'Undo Transpose'!CE$2:CE$181)*$A73</f>
        <v>44.224913162186539</v>
      </c>
      <c r="CF73">
        <f>SUMIF('Undo Transpose'!$A$2:$A$180,'Undo Transpose'!$A$170,'Undo Transpose'!CF$2:CF$181)*$A73</f>
        <v>1.9632484353179798</v>
      </c>
      <c r="CG73">
        <f>SUMIF('Undo Transpose'!$A$2:$A$180,'Undo Transpose'!$A$170,'Undo Transpose'!CG$2:CG$181)*$A73</f>
        <v>12.25709062529358</v>
      </c>
      <c r="CH73">
        <f>SUMIF('Undo Transpose'!$A$2:$A$180,'Undo Transpose'!$A$170,'Undo Transpose'!CH$2:CH$181)*$A73</f>
        <v>3.0778601577962181</v>
      </c>
      <c r="CI73">
        <f>SUMIF('Undo Transpose'!$A$2:$A$180,'Undo Transpose'!$A$170,'Undo Transpose'!CI$2:CI$181)*$A73</f>
        <v>210.95100574262489</v>
      </c>
      <c r="CJ73">
        <f>SUMIF('Undo Transpose'!$A$2:$A$180,'Undo Transpose'!$A$170,'Undo Transpose'!CJ$2:CJ$181)*$A73</f>
        <v>14.153881819128324</v>
      </c>
      <c r="CL73" s="74">
        <f t="shared" si="1"/>
        <v>5976.0403483448381</v>
      </c>
    </row>
    <row r="74" spans="1:90">
      <c r="A74" s="64">
        <f>'CA Wage Data'!B75/SUM('CA Wage Data'!B74:B76)</f>
        <v>2.3557801870762472E-2</v>
      </c>
      <c r="B74" t="s">
        <v>699</v>
      </c>
      <c r="C74">
        <f>SUMIF('Undo Transpose'!$A$2:$A$180,'Undo Transpose'!$A$170,'Undo Transpose'!C$2:C$181)*$A74</f>
        <v>8.9284069090189764</v>
      </c>
      <c r="D74">
        <f>SUMIF('Undo Transpose'!$A$2:$A$180,'Undo Transpose'!$A$170,'Undo Transpose'!D$2:D$181)*$A74</f>
        <v>15.029877593546457</v>
      </c>
      <c r="E74">
        <f>SUMIF('Undo Transpose'!$A$2:$A$180,'Undo Transpose'!$A$170,'Undo Transpose'!E$2:E$181)*$A74</f>
        <v>3.9593735396716818</v>
      </c>
      <c r="F74">
        <f>SUMIF('Undo Transpose'!$A$2:$A$180,'Undo Transpose'!$A$170,'Undo Transpose'!F$2:F$181)*$A74</f>
        <v>3.9589914626703009</v>
      </c>
      <c r="G74">
        <f>SUMIF('Undo Transpose'!$A$2:$A$180,'Undo Transpose'!$A$170,'Undo Transpose'!G$2:G$181)*$A74</f>
        <v>2.0853602136477334</v>
      </c>
      <c r="H74">
        <f>SUMIF('Undo Transpose'!$A$2:$A$180,'Undo Transpose'!$A$170,'Undo Transpose'!H$2:H$181)*$A74</f>
        <v>1.2721213010211736</v>
      </c>
      <c r="I74">
        <f>SUMIF('Undo Transpose'!$A$2:$A$180,'Undo Transpose'!$A$170,'Undo Transpose'!I$2:I$181)*$A74</f>
        <v>34.559295344408547</v>
      </c>
      <c r="J74">
        <f>SUMIF('Undo Transpose'!$A$2:$A$180,'Undo Transpose'!$A$170,'Undo Transpose'!J$2:J$181)*$A74</f>
        <v>0.42404043367372452</v>
      </c>
      <c r="K74">
        <f>SUMIF('Undo Transpose'!$A$2:$A$180,'Undo Transpose'!$A$170,'Undo Transpose'!K$2:K$181)*$A74</f>
        <v>1.3899103103749859</v>
      </c>
      <c r="L74">
        <f>SUMIF('Undo Transpose'!$A$2:$A$180,'Undo Transpose'!$A$170,'Undo Transpose'!L$2:L$181)*$A74</f>
        <v>23.825278270425198</v>
      </c>
      <c r="M74">
        <f>SUMIF('Undo Transpose'!$A$2:$A$180,'Undo Transpose'!$A$170,'Undo Transpose'!M$2:M$181)*$A74</f>
        <v>0.1424607477264094</v>
      </c>
      <c r="N74">
        <f>SUMIF('Undo Transpose'!$A$2:$A$180,'Undo Transpose'!$A$170,'Undo Transpose'!N$2:N$181)*$A74</f>
        <v>6.2854916219914907</v>
      </c>
      <c r="O74">
        <f>SUMIF('Undo Transpose'!$A$2:$A$180,'Undo Transpose'!$A$170,'Undo Transpose'!O$2:O$181)*$A74</f>
        <v>2.1202021683686225</v>
      </c>
      <c r="P74">
        <f>SUMIF('Undo Transpose'!$A$2:$A$180,'Undo Transpose'!$A$170,'Undo Transpose'!P$2:P$181)*$A74</f>
        <v>1.4370259141165107</v>
      </c>
      <c r="Q74">
        <f>SUMIF('Undo Transpose'!$A$2:$A$180,'Undo Transpose'!$A$170,'Undo Transpose'!Q$2:Q$181)*$A74</f>
        <v>0.94231207483049895</v>
      </c>
      <c r="R74">
        <f>SUMIF('Undo Transpose'!$A$2:$A$180,'Undo Transpose'!$A$170,'Undo Transpose'!R$2:R$181)*$A74</f>
        <v>0.52315991625176683</v>
      </c>
      <c r="S74">
        <f>SUMIF('Undo Transpose'!$A$2:$A$180,'Undo Transpose'!$A$170,'Undo Transpose'!S$2:S$181)*$A74</f>
        <v>1.2436752240554187</v>
      </c>
      <c r="T74">
        <f>SUMIF('Undo Transpose'!$A$2:$A$180,'Undo Transpose'!$A$170,'Undo Transpose'!T$2:T$181)*$A74</f>
        <v>1.7432773384364229</v>
      </c>
      <c r="U74">
        <f>SUMIF('Undo Transpose'!$A$2:$A$180,'Undo Transpose'!$A$170,'Undo Transpose'!U$2:U$181)*$A74</f>
        <v>0.42404043367372452</v>
      </c>
      <c r="V74">
        <f>SUMIF('Undo Transpose'!$A$2:$A$180,'Undo Transpose'!$A$170,'Undo Transpose'!V$2:V$181)*$A74</f>
        <v>1.9788553571440477</v>
      </c>
      <c r="W74">
        <f>SUMIF('Undo Transpose'!$A$2:$A$180,'Undo Transpose'!$A$170,'Undo Transpose'!W$2:W$181)*$A74</f>
        <v>2.9211674319745464</v>
      </c>
      <c r="X74">
        <f>SUMIF('Undo Transpose'!$A$2:$A$180,'Undo Transpose'!$A$170,'Undo Transpose'!X$2:X$181)*$A74</f>
        <v>28.506154346913501</v>
      </c>
      <c r="Y74">
        <f>SUMIF('Undo Transpose'!$A$2:$A$180,'Undo Transpose'!$A$170,'Undo Transpose'!Y$2:Y$181)*$A74</f>
        <v>20.870998374204639</v>
      </c>
      <c r="Z74">
        <f>SUMIF('Undo Transpose'!$A$2:$A$180,'Undo Transpose'!$A$170,'Undo Transpose'!Z$2:Z$181)*$A74</f>
        <v>10.553895238101587</v>
      </c>
      <c r="AA74">
        <f>SUMIF('Undo Transpose'!$A$2:$A$180,'Undo Transpose'!$A$170,'Undo Transpose'!AA$2:AA$181)*$A74</f>
        <v>1.5783727253410857</v>
      </c>
      <c r="AB74">
        <f>SUMIF('Undo Transpose'!$A$2:$A$180,'Undo Transpose'!$A$170,'Undo Transpose'!AB$2:AB$181)*$A74</f>
        <v>0.54182944302753688</v>
      </c>
      <c r="AC74">
        <f>SUMIF('Undo Transpose'!$A$2:$A$180,'Undo Transpose'!$A$170,'Undo Transpose'!AC$2:AC$181)*$A74</f>
        <v>8.4101352678622021</v>
      </c>
      <c r="AD74">
        <f>SUMIF('Undo Transpose'!$A$2:$A$180,'Undo Transpose'!$A$170,'Undo Transpose'!AD$2:AD$181)*$A74</f>
        <v>1.7197195365656606</v>
      </c>
      <c r="AE74">
        <f>SUMIF('Undo Transpose'!$A$2:$A$180,'Undo Transpose'!$A$170,'Undo Transpose'!AE$2:AE$181)*$A74</f>
        <v>29.423694536582328</v>
      </c>
      <c r="AF74">
        <f>SUMIF('Undo Transpose'!$A$2:$A$180,'Undo Transpose'!$A$170,'Undo Transpose'!AF$2:AF$181)*$A74</f>
        <v>14.511605952389683</v>
      </c>
      <c r="AG74">
        <f>SUMIF('Undo Transpose'!$A$2:$A$180,'Undo Transpose'!$A$170,'Undo Transpose'!AG$2:AG$181)*$A74</f>
        <v>68.388298830823459</v>
      </c>
      <c r="AH74">
        <f>SUMIF('Undo Transpose'!$A$2:$A$180,'Undo Transpose'!$A$170,'Undo Transpose'!AH$2:AH$181)*$A74</f>
        <v>163.79739640741147</v>
      </c>
      <c r="AI74">
        <f>SUMIF('Undo Transpose'!$A$2:$A$180,'Undo Transpose'!$A$170,'Undo Transpose'!AI$2:AI$181)*$A74</f>
        <v>7.8918636267054278</v>
      </c>
      <c r="AJ74">
        <f>SUMIF('Undo Transpose'!$A$2:$A$180,'Undo Transpose'!$A$170,'Undo Transpose'!AJ$2:AJ$181)*$A74</f>
        <v>0.83481440574906252</v>
      </c>
      <c r="AK74">
        <f>SUMIF('Undo Transpose'!$A$2:$A$180,'Undo Transpose'!$A$170,'Undo Transpose'!AK$2:AK$181)*$A74</f>
        <v>3.7459217022363709</v>
      </c>
      <c r="AL74">
        <f>SUMIF('Undo Transpose'!$A$2:$A$180,'Undo Transpose'!$A$170,'Undo Transpose'!AL$2:AL$181)*$A74</f>
        <v>1.3087143597051849</v>
      </c>
      <c r="AM74">
        <f>SUMIF('Undo Transpose'!$A$2:$A$180,'Undo Transpose'!$A$170,'Undo Transpose'!AM$2:AM$181)*$A74</f>
        <v>1.0836588860550738</v>
      </c>
      <c r="AN74">
        <f>SUMIF('Undo Transpose'!$A$2:$A$180,'Undo Transpose'!$A$170,'Undo Transpose'!AN$2:AN$181)*$A74</f>
        <v>0.4000106583717572</v>
      </c>
      <c r="AO74">
        <f>SUMIF('Undo Transpose'!$A$2:$A$180,'Undo Transpose'!$A$170,'Undo Transpose'!AO$2:AO$181)*$A74</f>
        <v>0.59338652427115224</v>
      </c>
      <c r="AP74">
        <f>SUMIF('Undo Transpose'!$A$2:$A$180,'Undo Transpose'!$A$170,'Undo Transpose'!AP$2:AP$181)*$A74</f>
        <v>2.2379911777224351</v>
      </c>
      <c r="AQ74">
        <f>SUMIF('Undo Transpose'!$A$2:$A$180,'Undo Transpose'!$A$170,'Undo Transpose'!AQ$2:AQ$181)*$A74</f>
        <v>2.5206848001715847</v>
      </c>
      <c r="AR74">
        <f>SUMIF('Undo Transpose'!$A$2:$A$180,'Undo Transpose'!$A$170,'Undo Transpose'!AR$2:AR$181)*$A74</f>
        <v>2.00241315901481</v>
      </c>
      <c r="AS74">
        <f>SUMIF('Undo Transpose'!$A$2:$A$180,'Undo Transpose'!$A$170,'Undo Transpose'!AS$2:AS$181)*$A74</f>
        <v>25.630888435389569</v>
      </c>
      <c r="AT74">
        <f>SUMIF('Undo Transpose'!$A$2:$A$180,'Undo Transpose'!$A$170,'Undo Transpose'!AT$2:AT$181)*$A74</f>
        <v>0.82452306547668652</v>
      </c>
      <c r="AU74">
        <f>SUMIF('Undo Transpose'!$A$2:$A$180,'Undo Transpose'!$A$170,'Undo Transpose'!AU$2:AU$181)*$A74</f>
        <v>3.9577107142880954</v>
      </c>
      <c r="AV74">
        <f>SUMIF('Undo Transpose'!$A$2:$A$180,'Undo Transpose'!$A$170,'Undo Transpose'!AV$2:AV$181)*$A74</f>
        <v>5.4182944302753686</v>
      </c>
      <c r="AW74">
        <f>SUMIF('Undo Transpose'!$A$2:$A$180,'Undo Transpose'!$A$170,'Undo Transpose'!AW$2:AW$181)*$A74</f>
        <v>11.472649511061324</v>
      </c>
      <c r="AX74">
        <f>SUMIF('Undo Transpose'!$A$2:$A$180,'Undo Transpose'!$A$170,'Undo Transpose'!AX$2:AX$181)*$A74</f>
        <v>2.4264535926885347</v>
      </c>
      <c r="AY74">
        <f>SUMIF('Undo Transpose'!$A$2:$A$180,'Undo Transpose'!$A$170,'Undo Transpose'!AY$2:AY$181)*$A74</f>
        <v>2.4735691964300597</v>
      </c>
      <c r="AZ74">
        <f>SUMIF('Undo Transpose'!$A$2:$A$180,'Undo Transpose'!$A$170,'Undo Transpose'!AZ$2:AZ$181)*$A74</f>
        <v>3.9577107142880954</v>
      </c>
      <c r="BA74">
        <f>SUMIF('Undo Transpose'!$A$2:$A$180,'Undo Transpose'!$A$170,'Undo Transpose'!BA$2:BA$181)*$A74</f>
        <v>0.84808086734744903</v>
      </c>
      <c r="BB74">
        <f>SUMIF('Undo Transpose'!$A$2:$A$180,'Undo Transpose'!$A$170,'Undo Transpose'!BB$2:BB$181)*$A74</f>
        <v>2.5206848001715847</v>
      </c>
      <c r="BC74">
        <f>SUMIF('Undo Transpose'!$A$2:$A$180,'Undo Transpose'!$A$170,'Undo Transpose'!BC$2:BC$181)*$A74</f>
        <v>1.2485634991504111</v>
      </c>
      <c r="BD74">
        <f>SUMIF('Undo Transpose'!$A$2:$A$180,'Undo Transpose'!$A$170,'Undo Transpose'!BD$2:BD$181)*$A74</f>
        <v>5.3947366284046065</v>
      </c>
      <c r="BE74">
        <f>SUMIF('Undo Transpose'!$A$2:$A$180,'Undo Transpose'!$A$170,'Undo Transpose'!BE$2:BE$181)*$A74</f>
        <v>1.4605837159872732</v>
      </c>
      <c r="BF74">
        <f>SUMIF('Undo Transpose'!$A$2:$A$180,'Undo Transpose'!$A$170,'Undo Transpose'!BF$2:BF$181)*$A74</f>
        <v>20.18903620324344</v>
      </c>
      <c r="BG74">
        <f>SUMIF('Undo Transpose'!$A$2:$A$180,'Undo Transpose'!$A$170,'Undo Transpose'!BG$2:BG$181)*$A74</f>
        <v>1.4841415178580357</v>
      </c>
      <c r="BH74">
        <f>SUMIF('Undo Transpose'!$A$2:$A$180,'Undo Transpose'!$A$170,'Undo Transpose'!BH$2:BH$181)*$A74</f>
        <v>2.2144333758516725</v>
      </c>
      <c r="BI74">
        <f>SUMIF('Undo Transpose'!$A$2:$A$180,'Undo Transpose'!$A$170,'Undo Transpose'!BI$2:BI$181)*$A74</f>
        <v>7.3971497874194165</v>
      </c>
      <c r="BJ74">
        <f>SUMIF('Undo Transpose'!$A$2:$A$180,'Undo Transpose'!$A$170,'Undo Transpose'!BJ$2:BJ$181)*$A74</f>
        <v>3.1567454506821715</v>
      </c>
      <c r="BK74">
        <f>SUMIF('Undo Transpose'!$A$2:$A$180,'Undo Transpose'!$A$170,'Undo Transpose'!BK$2:BK$181)*$A74</f>
        <v>2.3086645833347221</v>
      </c>
      <c r="BL74">
        <f>SUMIF('Undo Transpose'!$A$2:$A$180,'Undo Transpose'!$A$170,'Undo Transpose'!BL$2:BL$181)*$A74</f>
        <v>8.4101352678622021</v>
      </c>
      <c r="BM74">
        <f>SUMIF('Undo Transpose'!$A$2:$A$180,'Undo Transpose'!$A$170,'Undo Transpose'!BM$2:BM$181)*$A74</f>
        <v>4.0754997236419079</v>
      </c>
      <c r="BN74">
        <f>SUMIF('Undo Transpose'!$A$2:$A$180,'Undo Transpose'!$A$170,'Undo Transpose'!BN$2:BN$181)*$A74</f>
        <v>2.4735691964300597</v>
      </c>
      <c r="BO74">
        <f>SUMIF('Undo Transpose'!$A$2:$A$180,'Undo Transpose'!$A$170,'Undo Transpose'!BO$2:BO$181)*$A74</f>
        <v>1.0601010841843113</v>
      </c>
      <c r="BP74">
        <f>SUMIF('Undo Transpose'!$A$2:$A$180,'Undo Transpose'!$A$170,'Undo Transpose'!BP$2:BP$181)*$A74</f>
        <v>5.1120430059554565</v>
      </c>
      <c r="BQ74">
        <f>SUMIF('Undo Transpose'!$A$2:$A$180,'Undo Transpose'!$A$170,'Undo Transpose'!BQ$2:BQ$181)*$A74</f>
        <v>1.8139507440487104</v>
      </c>
      <c r="BR74">
        <f>SUMIF('Undo Transpose'!$A$2:$A$180,'Undo Transpose'!$A$170,'Undo Transpose'!BR$2:BR$181)*$A74</f>
        <v>1.9788553571440477</v>
      </c>
      <c r="BS74">
        <f>SUMIF('Undo Transpose'!$A$2:$A$180,'Undo Transpose'!$A$170,'Undo Transpose'!BS$2:BS$181)*$A74</f>
        <v>2.7091472151376843</v>
      </c>
      <c r="BT74">
        <f>SUMIF('Undo Transpose'!$A$2:$A$180,'Undo Transpose'!$A$170,'Undo Transpose'!BT$2:BT$181)*$A74</f>
        <v>5.9308800605487884</v>
      </c>
      <c r="BU74">
        <f>SUMIF('Undo Transpose'!$A$2:$A$180,'Undo Transpose'!$A$170,'Undo Transpose'!BU$2:BU$181)*$A74</f>
        <v>1.9138679624151154</v>
      </c>
      <c r="BV74">
        <f>SUMIF('Undo Transpose'!$A$2:$A$180,'Undo Transpose'!$A$170,'Undo Transpose'!BV$2:BV$181)*$A74</f>
        <v>6.4905507157758695</v>
      </c>
      <c r="BW74">
        <f>SUMIF('Undo Transpose'!$A$2:$A$180,'Undo Transpose'!$A$170,'Undo Transpose'!BW$2:BW$181)*$A74</f>
        <v>0.78861241118356384</v>
      </c>
      <c r="BX74">
        <f>SUMIF('Undo Transpose'!$A$2:$A$180,'Undo Transpose'!$A$170,'Undo Transpose'!BX$2:BX$181)*$A74</f>
        <v>26.196473331394039</v>
      </c>
      <c r="BY74">
        <f>SUMIF('Undo Transpose'!$A$2:$A$180,'Undo Transpose'!$A$170,'Undo Transpose'!BY$2:BY$181)*$A74</f>
        <v>0.97762959226974888</v>
      </c>
      <c r="BZ74">
        <f>SUMIF('Undo Transpose'!$A$2:$A$180,'Undo Transpose'!$A$170,'Undo Transpose'!BZ$2:BZ$181)*$A74</f>
        <v>0.55298556625918238</v>
      </c>
      <c r="CA74">
        <f>SUMIF('Undo Transpose'!$A$2:$A$180,'Undo Transpose'!$A$170,'Undo Transpose'!CA$2:CA$181)*$A74</f>
        <v>1.0365432823135488</v>
      </c>
      <c r="CB74">
        <f>SUMIF('Undo Transpose'!$A$2:$A$180,'Undo Transpose'!$A$170,'Undo Transpose'!CB$2:CB$181)*$A74</f>
        <v>25.937139859709482</v>
      </c>
      <c r="CC74">
        <f>SUMIF('Undo Transpose'!$A$2:$A$180,'Undo Transpose'!$A$170,'Undo Transpose'!CC$2:CC$181)*$A74</f>
        <v>3.0153986394575965</v>
      </c>
      <c r="CD74">
        <f>SUMIF('Undo Transpose'!$A$2:$A$180,'Undo Transpose'!$A$170,'Undo Transpose'!CD$2:CD$181)*$A74</f>
        <v>0.29891694235637339</v>
      </c>
      <c r="CE74">
        <f>SUMIF('Undo Transpose'!$A$2:$A$180,'Undo Transpose'!$A$170,'Undo Transpose'!CE$2:CE$181)*$A74</f>
        <v>5.3733984881199097</v>
      </c>
      <c r="CF74">
        <f>SUMIF('Undo Transpose'!$A$2:$A$180,'Undo Transpose'!$A$170,'Undo Transpose'!CF$2:CF$181)*$A74</f>
        <v>0.23853786067264351</v>
      </c>
      <c r="CG74">
        <f>SUMIF('Undo Transpose'!$A$2:$A$180,'Undo Transpose'!$A$170,'Undo Transpose'!CG$2:CG$181)*$A74</f>
        <v>1.489256338235508</v>
      </c>
      <c r="CH74">
        <f>SUMIF('Undo Transpose'!$A$2:$A$180,'Undo Transpose'!$A$170,'Undo Transpose'!CH$2:CH$181)*$A74</f>
        <v>0.37396498796718081</v>
      </c>
      <c r="CI74">
        <f>SUMIF('Undo Transpose'!$A$2:$A$180,'Undo Transpose'!$A$170,'Undo Transpose'!CI$2:CI$181)*$A74</f>
        <v>25.630888435389569</v>
      </c>
      <c r="CJ74">
        <f>SUMIF('Undo Transpose'!$A$2:$A$180,'Undo Transpose'!$A$170,'Undo Transpose'!CJ$2:CJ$181)*$A74</f>
        <v>1.7197195365656606</v>
      </c>
      <c r="CL74" s="74">
        <f t="shared" si="1"/>
        <v>726.09856926064072</v>
      </c>
    </row>
    <row r="75" spans="1:90">
      <c r="A75" s="64">
        <f>'CA Wage Data'!B76/SUM('CA Wage Data'!B74:B76)</f>
        <v>0.7825534060863838</v>
      </c>
      <c r="B75" t="s">
        <v>715</v>
      </c>
      <c r="C75">
        <f>SUMIF('Undo Transpose'!$A$2:$A$180,'Undo Transpose'!$A$170,'Undo Transpose'!C$2:C$181)*$A75</f>
        <v>296.58774090673944</v>
      </c>
      <c r="D75">
        <f>SUMIF('Undo Transpose'!$A$2:$A$180,'Undo Transpose'!$A$170,'Undo Transpose'!D$2:D$181)*$A75</f>
        <v>499.26907308311286</v>
      </c>
      <c r="E75">
        <f>SUMIF('Undo Transpose'!$A$2:$A$180,'Undo Transpose'!$A$170,'Undo Transpose'!E$2:E$181)*$A75</f>
        <v>131.52420868620254</v>
      </c>
      <c r="F75">
        <f>SUMIF('Undo Transpose'!$A$2:$A$180,'Undo Transpose'!$A$170,'Undo Transpose'!F$2:F$181)*$A75</f>
        <v>131.51151668461182</v>
      </c>
      <c r="G75">
        <f>SUMIF('Undo Transpose'!$A$2:$A$180,'Undo Transpose'!$A$170,'Undo Transpose'!G$2:G$181)*$A75</f>
        <v>69.27241119777041</v>
      </c>
      <c r="H75">
        <f>SUMIF('Undo Transpose'!$A$2:$A$180,'Undo Transpose'!$A$170,'Undo Transpose'!H$2:H$181)*$A75</f>
        <v>42.257883928664725</v>
      </c>
      <c r="I75">
        <f>SUMIF('Undo Transpose'!$A$2:$A$180,'Undo Transpose'!$A$170,'Undo Transpose'!I$2:I$181)*$A75</f>
        <v>1148.0058467287249</v>
      </c>
      <c r="J75">
        <f>SUMIF('Undo Transpose'!$A$2:$A$180,'Undo Transpose'!$A$170,'Undo Transpose'!J$2:J$181)*$A75</f>
        <v>14.085961309554909</v>
      </c>
      <c r="K75">
        <f>SUMIF('Undo Transpose'!$A$2:$A$180,'Undo Transpose'!$A$170,'Undo Transpose'!K$2:K$181)*$A75</f>
        <v>46.170650959096641</v>
      </c>
      <c r="L75">
        <f>SUMIF('Undo Transpose'!$A$2:$A$180,'Undo Transpose'!$A$170,'Undo Transpose'!L$2:L$181)*$A75</f>
        <v>791.43855457146242</v>
      </c>
      <c r="M75">
        <f>SUMIF('Undo Transpose'!$A$2:$A$180,'Undo Transpose'!$A$170,'Undo Transpose'!M$2:M$181)*$A75</f>
        <v>4.7323236683332572</v>
      </c>
      <c r="N75">
        <f>SUMIF('Undo Transpose'!$A$2:$A$180,'Undo Transpose'!$A$170,'Undo Transpose'!N$2:N$181)*$A75</f>
        <v>208.79422047527689</v>
      </c>
      <c r="O75">
        <f>SUMIF('Undo Transpose'!$A$2:$A$180,'Undo Transpose'!$A$170,'Undo Transpose'!O$2:O$181)*$A75</f>
        <v>70.429806547774547</v>
      </c>
      <c r="P75">
        <f>SUMIF('Undo Transpose'!$A$2:$A$180,'Undo Transpose'!$A$170,'Undo Transpose'!P$2:P$181)*$A75</f>
        <v>47.735757771269412</v>
      </c>
      <c r="Q75">
        <f>SUMIF('Undo Transpose'!$A$2:$A$180,'Undo Transpose'!$A$170,'Undo Transpose'!Q$2:Q$181)*$A75</f>
        <v>31.302136243455351</v>
      </c>
      <c r="R75">
        <f>SUMIF('Undo Transpose'!$A$2:$A$180,'Undo Transpose'!$A$170,'Undo Transpose'!R$2:R$181)*$A75</f>
        <v>17.378555802304859</v>
      </c>
      <c r="S75">
        <f>SUMIF('Undo Transpose'!$A$2:$A$180,'Undo Transpose'!$A$170,'Undo Transpose'!S$2:S$181)*$A75</f>
        <v>41.312949654173927</v>
      </c>
      <c r="T75">
        <f>SUMIF('Undo Transpose'!$A$2:$A$180,'Undo Transpose'!$A$170,'Undo Transpose'!T$2:T$181)*$A75</f>
        <v>57.908952050392401</v>
      </c>
      <c r="U75">
        <f>SUMIF('Undo Transpose'!$A$2:$A$180,'Undo Transpose'!$A$170,'Undo Transpose'!U$2:U$181)*$A75</f>
        <v>14.085961309554909</v>
      </c>
      <c r="V75">
        <f>SUMIF('Undo Transpose'!$A$2:$A$180,'Undo Transpose'!$A$170,'Undo Transpose'!V$2:V$181)*$A75</f>
        <v>65.734486111256246</v>
      </c>
      <c r="W75">
        <f>SUMIF('Undo Transpose'!$A$2:$A$180,'Undo Transpose'!$A$170,'Undo Transpose'!W$2:W$181)*$A75</f>
        <v>97.036622354711596</v>
      </c>
      <c r="X75">
        <f>SUMIF('Undo Transpose'!$A$2:$A$180,'Undo Transpose'!$A$170,'Undo Transpose'!X$2:X$181)*$A75</f>
        <v>946.92995131635041</v>
      </c>
      <c r="Y75">
        <f>SUMIF('Undo Transpose'!$A$2:$A$180,'Undo Transpose'!$A$170,'Undo Transpose'!Y$2:Y$181)*$A75</f>
        <v>693.30198784071001</v>
      </c>
      <c r="Z75">
        <f>SUMIF('Undo Transpose'!$A$2:$A$180,'Undo Transpose'!$A$170,'Undo Transpose'!Z$2:Z$181)*$A75</f>
        <v>350.58392592669992</v>
      </c>
      <c r="AA75">
        <f>SUMIF('Undo Transpose'!$A$2:$A$180,'Undo Transpose'!$A$170,'Undo Transpose'!AA$2:AA$181)*$A75</f>
        <v>52.431078207787714</v>
      </c>
      <c r="AB75">
        <f>SUMIF('Undo Transpose'!$A$2:$A$180,'Undo Transpose'!$A$170,'Undo Transpose'!AB$2:AB$181)*$A75</f>
        <v>17.998728339986826</v>
      </c>
      <c r="AC75">
        <f>SUMIF('Undo Transpose'!$A$2:$A$180,'Undo Transpose'!$A$170,'Undo Transpose'!AC$2:AC$181)*$A75</f>
        <v>279.37156597283899</v>
      </c>
      <c r="AD75">
        <f>SUMIF('Undo Transpose'!$A$2:$A$180,'Undo Transpose'!$A$170,'Undo Transpose'!AD$2:AD$181)*$A75</f>
        <v>57.126398644306015</v>
      </c>
      <c r="AE75">
        <f>SUMIF('Undo Transpose'!$A$2:$A$180,'Undo Transpose'!$A$170,'Undo Transpose'!AE$2:AE$181)*$A75</f>
        <v>977.40920420189332</v>
      </c>
      <c r="AF75">
        <f>SUMIF('Undo Transpose'!$A$2:$A$180,'Undo Transpose'!$A$170,'Undo Transpose'!AF$2:AF$181)*$A75</f>
        <v>482.05289814921241</v>
      </c>
      <c r="AG75">
        <f>SUMIF('Undo Transpose'!$A$2:$A$180,'Undo Transpose'!$A$170,'Undo Transpose'!AG$2:AG$181)*$A75</f>
        <v>2271.7525378687724</v>
      </c>
      <c r="AH75">
        <f>SUMIF('Undo Transpose'!$A$2:$A$180,'Undo Transpose'!$A$170,'Undo Transpose'!AH$2:AH$181)*$A75</f>
        <v>5441.0938325186262</v>
      </c>
      <c r="AI75">
        <f>SUMIF('Undo Transpose'!$A$2:$A$180,'Undo Transpose'!$A$170,'Undo Transpose'!AI$2:AI$181)*$A75</f>
        <v>262.15539103893855</v>
      </c>
      <c r="AJ75">
        <f>SUMIF('Undo Transpose'!$A$2:$A$180,'Undo Transpose'!$A$170,'Undo Transpose'!AJ$2:AJ$181)*$A75</f>
        <v>27.731231472818433</v>
      </c>
      <c r="AK75">
        <f>SUMIF('Undo Transpose'!$A$2:$A$180,'Undo Transpose'!$A$170,'Undo Transpose'!AK$2:AK$181)*$A75</f>
        <v>124.433671829803</v>
      </c>
      <c r="AL75">
        <f>SUMIF('Undo Transpose'!$A$2:$A$180,'Undo Transpose'!$A$170,'Undo Transpose'!AL$2:AL$181)*$A75</f>
        <v>43.473448218974518</v>
      </c>
      <c r="AM75">
        <f>SUMIF('Undo Transpose'!$A$2:$A$180,'Undo Transpose'!$A$170,'Undo Transpose'!AM$2:AM$181)*$A75</f>
        <v>35.997456679973652</v>
      </c>
      <c r="AN75">
        <f>SUMIF('Undo Transpose'!$A$2:$A$180,'Undo Transpose'!$A$170,'Undo Transpose'!AN$2:AN$181)*$A75</f>
        <v>13.287729682801</v>
      </c>
      <c r="AO75">
        <f>SUMIF('Undo Transpose'!$A$2:$A$180,'Undo Transpose'!$A$170,'Undo Transpose'!AO$2:AO$181)*$A75</f>
        <v>19.711374101947204</v>
      </c>
      <c r="AP75">
        <f>SUMIF('Undo Transpose'!$A$2:$A$180,'Undo Transpose'!$A$170,'Undo Transpose'!AP$2:AP$181)*$A75</f>
        <v>74.342573578206455</v>
      </c>
      <c r="AQ75">
        <f>SUMIF('Undo Transpose'!$A$2:$A$180,'Undo Transpose'!$A$170,'Undo Transpose'!AQ$2:AQ$181)*$A75</f>
        <v>83.733214451243072</v>
      </c>
      <c r="AR75">
        <f>SUMIF('Undo Transpose'!$A$2:$A$180,'Undo Transpose'!$A$170,'Undo Transpose'!AR$2:AR$181)*$A75</f>
        <v>66.517039517342624</v>
      </c>
      <c r="AS75">
        <f>SUMIF('Undo Transpose'!$A$2:$A$180,'Undo Transpose'!$A$170,'Undo Transpose'!AS$2:AS$181)*$A75</f>
        <v>851.41810582198559</v>
      </c>
      <c r="AT75">
        <f>SUMIF('Undo Transpose'!$A$2:$A$180,'Undo Transpose'!$A$170,'Undo Transpose'!AT$2:AT$181)*$A75</f>
        <v>27.389369213023432</v>
      </c>
      <c r="AU75">
        <f>SUMIF('Undo Transpose'!$A$2:$A$180,'Undo Transpose'!$A$170,'Undo Transpose'!AU$2:AU$181)*$A75</f>
        <v>131.46897222251249</v>
      </c>
      <c r="AV75">
        <f>SUMIF('Undo Transpose'!$A$2:$A$180,'Undo Transpose'!$A$170,'Undo Transpose'!AV$2:AV$181)*$A75</f>
        <v>179.98728339986826</v>
      </c>
      <c r="AW75">
        <f>SUMIF('Undo Transpose'!$A$2:$A$180,'Undo Transpose'!$A$170,'Undo Transpose'!AW$2:AW$181)*$A75</f>
        <v>381.10350876406892</v>
      </c>
      <c r="AX75">
        <f>SUMIF('Undo Transpose'!$A$2:$A$180,'Undo Transpose'!$A$170,'Undo Transpose'!AX$2:AX$181)*$A75</f>
        <v>80.603000826897528</v>
      </c>
      <c r="AY75">
        <f>SUMIF('Undo Transpose'!$A$2:$A$180,'Undo Transpose'!$A$170,'Undo Transpose'!AY$2:AY$181)*$A75</f>
        <v>82.1681076390703</v>
      </c>
      <c r="AZ75">
        <f>SUMIF('Undo Transpose'!$A$2:$A$180,'Undo Transpose'!$A$170,'Undo Transpose'!AZ$2:AZ$181)*$A75</f>
        <v>131.46897222251249</v>
      </c>
      <c r="BA75">
        <f>SUMIF('Undo Transpose'!$A$2:$A$180,'Undo Transpose'!$A$170,'Undo Transpose'!BA$2:BA$181)*$A75</f>
        <v>28.171922619109818</v>
      </c>
      <c r="BB75">
        <f>SUMIF('Undo Transpose'!$A$2:$A$180,'Undo Transpose'!$A$170,'Undo Transpose'!BB$2:BB$181)*$A75</f>
        <v>83.733214451243072</v>
      </c>
      <c r="BC75">
        <f>SUMIF('Undo Transpose'!$A$2:$A$180,'Undo Transpose'!$A$170,'Undo Transpose'!BC$2:BC$181)*$A75</f>
        <v>41.475330522578339</v>
      </c>
      <c r="BD75">
        <f>SUMIF('Undo Transpose'!$A$2:$A$180,'Undo Transpose'!$A$170,'Undo Transpose'!BD$2:BD$181)*$A75</f>
        <v>179.20472999378188</v>
      </c>
      <c r="BE75">
        <f>SUMIF('Undo Transpose'!$A$2:$A$180,'Undo Transpose'!$A$170,'Undo Transpose'!BE$2:BE$181)*$A75</f>
        <v>48.518311177355798</v>
      </c>
      <c r="BF75">
        <f>SUMIF('Undo Transpose'!$A$2:$A$180,'Undo Transpose'!$A$170,'Undo Transpose'!BF$2:BF$181)*$A75</f>
        <v>670.64826901603089</v>
      </c>
      <c r="BG75">
        <f>SUMIF('Undo Transpose'!$A$2:$A$180,'Undo Transpose'!$A$170,'Undo Transpose'!BG$2:BG$181)*$A75</f>
        <v>49.300864583442177</v>
      </c>
      <c r="BH75">
        <f>SUMIF('Undo Transpose'!$A$2:$A$180,'Undo Transpose'!$A$170,'Undo Transpose'!BH$2:BH$181)*$A75</f>
        <v>73.560020172120076</v>
      </c>
      <c r="BI75">
        <f>SUMIF('Undo Transpose'!$A$2:$A$180,'Undo Transpose'!$A$170,'Undo Transpose'!BI$2:BI$181)*$A75</f>
        <v>245.72176951112451</v>
      </c>
      <c r="BJ75">
        <f>SUMIF('Undo Transpose'!$A$2:$A$180,'Undo Transpose'!$A$170,'Undo Transpose'!BJ$2:BJ$181)*$A75</f>
        <v>104.86215641557543</v>
      </c>
      <c r="BK75">
        <f>SUMIF('Undo Transpose'!$A$2:$A$180,'Undo Transpose'!$A$170,'Undo Transpose'!BK$2:BK$181)*$A75</f>
        <v>76.690233796465606</v>
      </c>
      <c r="BL75">
        <f>SUMIF('Undo Transpose'!$A$2:$A$180,'Undo Transpose'!$A$170,'Undo Transpose'!BL$2:BL$181)*$A75</f>
        <v>279.37156597283899</v>
      </c>
      <c r="BM75">
        <f>SUMIF('Undo Transpose'!$A$2:$A$180,'Undo Transpose'!$A$170,'Undo Transpose'!BM$2:BM$181)*$A75</f>
        <v>135.38173925294439</v>
      </c>
      <c r="BN75">
        <f>SUMIF('Undo Transpose'!$A$2:$A$180,'Undo Transpose'!$A$170,'Undo Transpose'!BN$2:BN$181)*$A75</f>
        <v>82.1681076390703</v>
      </c>
      <c r="BO75">
        <f>SUMIF('Undo Transpose'!$A$2:$A$180,'Undo Transpose'!$A$170,'Undo Transpose'!BO$2:BO$181)*$A75</f>
        <v>35.214903273887273</v>
      </c>
      <c r="BP75">
        <f>SUMIF('Undo Transpose'!$A$2:$A$180,'Undo Transpose'!$A$170,'Undo Transpose'!BP$2:BP$181)*$A75</f>
        <v>169.81408912074528</v>
      </c>
      <c r="BQ75">
        <f>SUMIF('Undo Transpose'!$A$2:$A$180,'Undo Transpose'!$A$170,'Undo Transpose'!BQ$2:BQ$181)*$A75</f>
        <v>60.256612268651551</v>
      </c>
      <c r="BR75">
        <f>SUMIF('Undo Transpose'!$A$2:$A$180,'Undo Transpose'!$A$170,'Undo Transpose'!BR$2:BR$181)*$A75</f>
        <v>65.734486111256246</v>
      </c>
      <c r="BS75">
        <f>SUMIF('Undo Transpose'!$A$2:$A$180,'Undo Transpose'!$A$170,'Undo Transpose'!BS$2:BS$181)*$A75</f>
        <v>89.99364169993413</v>
      </c>
      <c r="BT75">
        <f>SUMIF('Undo Transpose'!$A$2:$A$180,'Undo Transpose'!$A$170,'Undo Transpose'!BT$2:BT$181)*$A75</f>
        <v>197.01457792768397</v>
      </c>
      <c r="BU75">
        <f>SUMIF('Undo Transpose'!$A$2:$A$180,'Undo Transpose'!$A$170,'Undo Transpose'!BU$2:BU$181)*$A75</f>
        <v>63.575706299081837</v>
      </c>
      <c r="BV75">
        <f>SUMIF('Undo Transpose'!$A$2:$A$180,'Undo Transpose'!$A$170,'Undo Transpose'!BV$2:BV$181)*$A75</f>
        <v>215.60596348807096</v>
      </c>
      <c r="BW75">
        <f>SUMIF('Undo Transpose'!$A$2:$A$180,'Undo Transpose'!$A$170,'Undo Transpose'!BW$2:BW$181)*$A75</f>
        <v>26.196473331394039</v>
      </c>
      <c r="BX75">
        <f>SUMIF('Undo Transpose'!$A$2:$A$180,'Undo Transpose'!$A$170,'Undo Transpose'!BX$2:BX$181)*$A75</f>
        <v>870.20595322928637</v>
      </c>
      <c r="BY75">
        <f>SUMIF('Undo Transpose'!$A$2:$A$180,'Undo Transpose'!$A$170,'Undo Transpose'!BY$2:BY$181)*$A75</f>
        <v>32.475329044643715</v>
      </c>
      <c r="BZ75">
        <f>SUMIF('Undo Transpose'!$A$2:$A$180,'Undo Transpose'!$A$170,'Undo Transpose'!BZ$2:BZ$181)*$A75</f>
        <v>18.369317339823809</v>
      </c>
      <c r="CA75">
        <f>SUMIF('Undo Transpose'!$A$2:$A$180,'Undo Transpose'!$A$170,'Undo Transpose'!CA$2:CA$181)*$A75</f>
        <v>34.432349867800887</v>
      </c>
      <c r="CB75">
        <f>SUMIF('Undo Transpose'!$A$2:$A$180,'Undo Transpose'!$A$170,'Undo Transpose'!CB$2:CB$181)*$A75</f>
        <v>861.59130010110857</v>
      </c>
      <c r="CC75">
        <f>SUMIF('Undo Transpose'!$A$2:$A$180,'Undo Transpose'!$A$170,'Undo Transpose'!CC$2:CC$181)*$A75</f>
        <v>100.16683597905713</v>
      </c>
      <c r="CD75">
        <f>SUMIF('Undo Transpose'!$A$2:$A$180,'Undo Transpose'!$A$170,'Undo Transpose'!CD$2:CD$181)*$A75</f>
        <v>9.9295542369011454</v>
      </c>
      <c r="CE75">
        <f>SUMIF('Undo Transpose'!$A$2:$A$180,'Undo Transpose'!$A$170,'Undo Transpose'!CE$2:CE$181)*$A75</f>
        <v>178.4959102808501</v>
      </c>
      <c r="CF75">
        <f>SUMIF('Undo Transpose'!$A$2:$A$180,'Undo Transpose'!$A$170,'Undo Transpose'!CF$2:CF$181)*$A75</f>
        <v>7.9238553908380718</v>
      </c>
      <c r="CG75">
        <f>SUMIF('Undo Transpose'!$A$2:$A$180,'Undo Transpose'!$A$170,'Undo Transpose'!CG$2:CG$181)*$A75</f>
        <v>49.470770932509431</v>
      </c>
      <c r="CH75">
        <f>SUMIF('Undo Transpose'!$A$2:$A$180,'Undo Transpose'!$A$170,'Undo Transpose'!CH$2:CH$181)*$A75</f>
        <v>12.422533167407908</v>
      </c>
      <c r="CI75">
        <f>SUMIF('Undo Transpose'!$A$2:$A$180,'Undo Transpose'!$A$170,'Undo Transpose'!CI$2:CI$181)*$A75</f>
        <v>851.41810582198559</v>
      </c>
      <c r="CJ75">
        <f>SUMIF('Undo Transpose'!$A$2:$A$180,'Undo Transpose'!$A$170,'Undo Transpose'!CJ$2:CJ$181)*$A75</f>
        <v>57.126398644306015</v>
      </c>
      <c r="CL75" s="74">
        <f t="shared" si="1"/>
        <v>24119.861082394516</v>
      </c>
    </row>
    <row r="76" spans="1:90">
      <c r="B76" t="s">
        <v>713</v>
      </c>
      <c r="C76">
        <f>SUMIF('Undo Transpose'!$A$2:$A$180,'aggregate ccm'!$B76,'Undo Transpose'!C$2:C$181)</f>
        <v>0</v>
      </c>
      <c r="D76">
        <f>SUMIF('Undo Transpose'!$A$2:$A$180,'aggregate ccm'!$B76,'Undo Transpose'!D$2:D$181)</f>
        <v>0</v>
      </c>
      <c r="E76">
        <f>SUMIF('Undo Transpose'!$A$2:$A$180,'aggregate ccm'!$B76,'Undo Transpose'!E$2:E$181)</f>
        <v>0</v>
      </c>
      <c r="F76">
        <f>SUMIF('Undo Transpose'!$A$2:$A$180,'aggregate ccm'!$B76,'Undo Transpose'!F$2:F$181)</f>
        <v>0</v>
      </c>
      <c r="G76">
        <f>SUMIF('Undo Transpose'!$A$2:$A$180,'aggregate ccm'!$B76,'Undo Transpose'!G$2:G$181)</f>
        <v>0</v>
      </c>
      <c r="H76">
        <f>SUMIF('Undo Transpose'!$A$2:$A$180,'aggregate ccm'!$B76,'Undo Transpose'!H$2:H$181)</f>
        <v>0</v>
      </c>
      <c r="I76">
        <f>SUMIF('Undo Transpose'!$A$2:$A$180,'aggregate ccm'!$B76,'Undo Transpose'!I$2:I$181)</f>
        <v>0</v>
      </c>
      <c r="J76">
        <f>SUMIF('Undo Transpose'!$A$2:$A$180,'aggregate ccm'!$B76,'Undo Transpose'!J$2:J$181)</f>
        <v>0</v>
      </c>
      <c r="K76">
        <f>SUMIF('Undo Transpose'!$A$2:$A$180,'aggregate ccm'!$B76,'Undo Transpose'!K$2:K$181)</f>
        <v>0</v>
      </c>
      <c r="L76">
        <f>SUMIF('Undo Transpose'!$A$2:$A$180,'aggregate ccm'!$B76,'Undo Transpose'!L$2:L$181)</f>
        <v>0</v>
      </c>
      <c r="M76">
        <f>SUMIF('Undo Transpose'!$A$2:$A$180,'aggregate ccm'!$B76,'Undo Transpose'!M$2:M$181)</f>
        <v>0</v>
      </c>
      <c r="N76">
        <f>SUMIF('Undo Transpose'!$A$2:$A$180,'aggregate ccm'!$B76,'Undo Transpose'!N$2:N$181)</f>
        <v>0</v>
      </c>
      <c r="O76">
        <f>SUMIF('Undo Transpose'!$A$2:$A$180,'aggregate ccm'!$B76,'Undo Transpose'!O$2:O$181)</f>
        <v>0</v>
      </c>
      <c r="P76">
        <f>SUMIF('Undo Transpose'!$A$2:$A$180,'aggregate ccm'!$B76,'Undo Transpose'!P$2:P$181)</f>
        <v>0</v>
      </c>
      <c r="Q76">
        <f>SUMIF('Undo Transpose'!$A$2:$A$180,'aggregate ccm'!$B76,'Undo Transpose'!Q$2:Q$181)</f>
        <v>0</v>
      </c>
      <c r="R76">
        <f>SUMIF('Undo Transpose'!$A$2:$A$180,'aggregate ccm'!$B76,'Undo Transpose'!R$2:R$181)</f>
        <v>0</v>
      </c>
      <c r="S76">
        <f>SUMIF('Undo Transpose'!$A$2:$A$180,'aggregate ccm'!$B76,'Undo Transpose'!S$2:S$181)</f>
        <v>0</v>
      </c>
      <c r="T76">
        <f>SUMIF('Undo Transpose'!$A$2:$A$180,'aggregate ccm'!$B76,'Undo Transpose'!T$2:T$181)</f>
        <v>0</v>
      </c>
      <c r="U76">
        <f>SUMIF('Undo Transpose'!$A$2:$A$180,'aggregate ccm'!$B76,'Undo Transpose'!U$2:U$181)</f>
        <v>0</v>
      </c>
      <c r="V76">
        <f>SUMIF('Undo Transpose'!$A$2:$A$180,'aggregate ccm'!$B76,'Undo Transpose'!V$2:V$181)</f>
        <v>0</v>
      </c>
      <c r="W76">
        <f>SUMIF('Undo Transpose'!$A$2:$A$180,'aggregate ccm'!$B76,'Undo Transpose'!W$2:W$181)</f>
        <v>0</v>
      </c>
      <c r="X76">
        <f>SUMIF('Undo Transpose'!$A$2:$A$180,'aggregate ccm'!$B76,'Undo Transpose'!X$2:X$181)</f>
        <v>0</v>
      </c>
      <c r="Y76">
        <f>SUMIF('Undo Transpose'!$A$2:$A$180,'aggregate ccm'!$B76,'Undo Transpose'!Y$2:Y$181)</f>
        <v>0</v>
      </c>
      <c r="Z76">
        <f>SUMIF('Undo Transpose'!$A$2:$A$180,'aggregate ccm'!$B76,'Undo Transpose'!Z$2:Z$181)</f>
        <v>0</v>
      </c>
      <c r="AA76">
        <f>SUMIF('Undo Transpose'!$A$2:$A$180,'aggregate ccm'!$B76,'Undo Transpose'!AA$2:AA$181)</f>
        <v>0</v>
      </c>
      <c r="AB76">
        <f>SUMIF('Undo Transpose'!$A$2:$A$180,'aggregate ccm'!$B76,'Undo Transpose'!AB$2:AB$181)</f>
        <v>0</v>
      </c>
      <c r="AC76">
        <f>SUMIF('Undo Transpose'!$A$2:$A$180,'aggregate ccm'!$B76,'Undo Transpose'!AC$2:AC$181)</f>
        <v>0</v>
      </c>
      <c r="AD76">
        <f>SUMIF('Undo Transpose'!$A$2:$A$180,'aggregate ccm'!$B76,'Undo Transpose'!AD$2:AD$181)</f>
        <v>0</v>
      </c>
      <c r="AE76">
        <f>SUMIF('Undo Transpose'!$A$2:$A$180,'aggregate ccm'!$B76,'Undo Transpose'!AE$2:AE$181)</f>
        <v>0</v>
      </c>
      <c r="AF76">
        <f>SUMIF('Undo Transpose'!$A$2:$A$180,'aggregate ccm'!$B76,'Undo Transpose'!AF$2:AF$181)</f>
        <v>0</v>
      </c>
      <c r="AG76">
        <f>SUMIF('Undo Transpose'!$A$2:$A$180,'aggregate ccm'!$B76,'Undo Transpose'!AG$2:AG$181)</f>
        <v>0</v>
      </c>
      <c r="AH76">
        <f>SUMIF('Undo Transpose'!$A$2:$A$180,'aggregate ccm'!$B76,'Undo Transpose'!AH$2:AH$181)</f>
        <v>0</v>
      </c>
      <c r="AI76">
        <f>SUMIF('Undo Transpose'!$A$2:$A$180,'aggregate ccm'!$B76,'Undo Transpose'!AI$2:AI$181)</f>
        <v>0</v>
      </c>
      <c r="AJ76">
        <f>SUMIF('Undo Transpose'!$A$2:$A$180,'aggregate ccm'!$B76,'Undo Transpose'!AJ$2:AJ$181)</f>
        <v>0</v>
      </c>
      <c r="AK76">
        <f>SUMIF('Undo Transpose'!$A$2:$A$180,'aggregate ccm'!$B76,'Undo Transpose'!AK$2:AK$181)</f>
        <v>0</v>
      </c>
      <c r="AL76">
        <f>SUMIF('Undo Transpose'!$A$2:$A$180,'aggregate ccm'!$B76,'Undo Transpose'!AL$2:AL$181)</f>
        <v>0</v>
      </c>
      <c r="AM76">
        <f>SUMIF('Undo Transpose'!$A$2:$A$180,'aggregate ccm'!$B76,'Undo Transpose'!AM$2:AM$181)</f>
        <v>0</v>
      </c>
      <c r="AN76">
        <f>SUMIF('Undo Transpose'!$A$2:$A$180,'aggregate ccm'!$B76,'Undo Transpose'!AN$2:AN$181)</f>
        <v>0</v>
      </c>
      <c r="AO76">
        <f>SUMIF('Undo Transpose'!$A$2:$A$180,'aggregate ccm'!$B76,'Undo Transpose'!AO$2:AO$181)</f>
        <v>0</v>
      </c>
      <c r="AP76">
        <f>SUMIF('Undo Transpose'!$A$2:$A$180,'aggregate ccm'!$B76,'Undo Transpose'!AP$2:AP$181)</f>
        <v>0</v>
      </c>
      <c r="AQ76">
        <f>SUMIF('Undo Transpose'!$A$2:$A$180,'aggregate ccm'!$B76,'Undo Transpose'!AQ$2:AQ$181)</f>
        <v>0</v>
      </c>
      <c r="AR76">
        <f>SUMIF('Undo Transpose'!$A$2:$A$180,'aggregate ccm'!$B76,'Undo Transpose'!AR$2:AR$181)</f>
        <v>0</v>
      </c>
      <c r="AS76">
        <f>SUMIF('Undo Transpose'!$A$2:$A$180,'aggregate ccm'!$B76,'Undo Transpose'!AS$2:AS$181)</f>
        <v>0</v>
      </c>
      <c r="AT76">
        <f>SUMIF('Undo Transpose'!$A$2:$A$180,'aggregate ccm'!$B76,'Undo Transpose'!AT$2:AT$181)</f>
        <v>0</v>
      </c>
      <c r="AU76">
        <f>SUMIF('Undo Transpose'!$A$2:$A$180,'aggregate ccm'!$B76,'Undo Transpose'!AU$2:AU$181)</f>
        <v>0</v>
      </c>
      <c r="AV76">
        <f>SUMIF('Undo Transpose'!$A$2:$A$180,'aggregate ccm'!$B76,'Undo Transpose'!AV$2:AV$181)</f>
        <v>0</v>
      </c>
      <c r="AW76">
        <f>SUMIF('Undo Transpose'!$A$2:$A$180,'aggregate ccm'!$B76,'Undo Transpose'!AW$2:AW$181)</f>
        <v>0</v>
      </c>
      <c r="AX76">
        <f>SUMIF('Undo Transpose'!$A$2:$A$180,'aggregate ccm'!$B76,'Undo Transpose'!AX$2:AX$181)</f>
        <v>0</v>
      </c>
      <c r="AY76">
        <f>SUMIF('Undo Transpose'!$A$2:$A$180,'aggregate ccm'!$B76,'Undo Transpose'!AY$2:AY$181)</f>
        <v>0</v>
      </c>
      <c r="AZ76">
        <f>SUMIF('Undo Transpose'!$A$2:$A$180,'aggregate ccm'!$B76,'Undo Transpose'!AZ$2:AZ$181)</f>
        <v>0</v>
      </c>
      <c r="BA76">
        <f>SUMIF('Undo Transpose'!$A$2:$A$180,'aggregate ccm'!$B76,'Undo Transpose'!BA$2:BA$181)</f>
        <v>0</v>
      </c>
      <c r="BB76">
        <f>SUMIF('Undo Transpose'!$A$2:$A$180,'aggregate ccm'!$B76,'Undo Transpose'!BB$2:BB$181)</f>
        <v>0</v>
      </c>
      <c r="BC76">
        <f>SUMIF('Undo Transpose'!$A$2:$A$180,'aggregate ccm'!$B76,'Undo Transpose'!BC$2:BC$181)</f>
        <v>0</v>
      </c>
      <c r="BD76">
        <f>SUMIF('Undo Transpose'!$A$2:$A$180,'aggregate ccm'!$B76,'Undo Transpose'!BD$2:BD$181)</f>
        <v>0</v>
      </c>
      <c r="BE76">
        <f>SUMIF('Undo Transpose'!$A$2:$A$180,'aggregate ccm'!$B76,'Undo Transpose'!BE$2:BE$181)</f>
        <v>0</v>
      </c>
      <c r="BF76">
        <f>SUMIF('Undo Transpose'!$A$2:$A$180,'aggregate ccm'!$B76,'Undo Transpose'!BF$2:BF$181)</f>
        <v>0</v>
      </c>
      <c r="BG76">
        <f>SUMIF('Undo Transpose'!$A$2:$A$180,'aggregate ccm'!$B76,'Undo Transpose'!BG$2:BG$181)</f>
        <v>0</v>
      </c>
      <c r="BH76">
        <f>SUMIF('Undo Transpose'!$A$2:$A$180,'aggregate ccm'!$B76,'Undo Transpose'!BH$2:BH$181)</f>
        <v>0</v>
      </c>
      <c r="BI76">
        <f>SUMIF('Undo Transpose'!$A$2:$A$180,'aggregate ccm'!$B76,'Undo Transpose'!BI$2:BI$181)</f>
        <v>0</v>
      </c>
      <c r="BJ76">
        <f>SUMIF('Undo Transpose'!$A$2:$A$180,'aggregate ccm'!$B76,'Undo Transpose'!BJ$2:BJ$181)</f>
        <v>0</v>
      </c>
      <c r="BK76">
        <f>SUMIF('Undo Transpose'!$A$2:$A$180,'aggregate ccm'!$B76,'Undo Transpose'!BK$2:BK$181)</f>
        <v>0</v>
      </c>
      <c r="BL76">
        <f>SUMIF('Undo Transpose'!$A$2:$A$180,'aggregate ccm'!$B76,'Undo Transpose'!BL$2:BL$181)</f>
        <v>0</v>
      </c>
      <c r="BM76">
        <f>SUMIF('Undo Transpose'!$A$2:$A$180,'aggregate ccm'!$B76,'Undo Transpose'!BM$2:BM$181)</f>
        <v>0</v>
      </c>
      <c r="BN76">
        <f>SUMIF('Undo Transpose'!$A$2:$A$180,'aggregate ccm'!$B76,'Undo Transpose'!BN$2:BN$181)</f>
        <v>0</v>
      </c>
      <c r="BO76">
        <f>SUMIF('Undo Transpose'!$A$2:$A$180,'aggregate ccm'!$B76,'Undo Transpose'!BO$2:BO$181)</f>
        <v>0</v>
      </c>
      <c r="BP76">
        <f>SUMIF('Undo Transpose'!$A$2:$A$180,'aggregate ccm'!$B76,'Undo Transpose'!BP$2:BP$181)</f>
        <v>0</v>
      </c>
      <c r="BQ76">
        <f>SUMIF('Undo Transpose'!$A$2:$A$180,'aggregate ccm'!$B76,'Undo Transpose'!BQ$2:BQ$181)</f>
        <v>0</v>
      </c>
      <c r="BR76">
        <f>SUMIF('Undo Transpose'!$A$2:$A$180,'aggregate ccm'!$B76,'Undo Transpose'!BR$2:BR$181)</f>
        <v>0</v>
      </c>
      <c r="BS76">
        <f>SUMIF('Undo Transpose'!$A$2:$A$180,'aggregate ccm'!$B76,'Undo Transpose'!BS$2:BS$181)</f>
        <v>0</v>
      </c>
      <c r="BT76">
        <f>SUMIF('Undo Transpose'!$A$2:$A$180,'aggregate ccm'!$B76,'Undo Transpose'!BT$2:BT$181)</f>
        <v>0</v>
      </c>
      <c r="BU76">
        <f>SUMIF('Undo Transpose'!$A$2:$A$180,'aggregate ccm'!$B76,'Undo Transpose'!BU$2:BU$181)</f>
        <v>0</v>
      </c>
      <c r="BV76">
        <f>SUMIF('Undo Transpose'!$A$2:$A$180,'aggregate ccm'!$B76,'Undo Transpose'!BV$2:BV$181)</f>
        <v>0</v>
      </c>
      <c r="BW76">
        <f>SUMIF('Undo Transpose'!$A$2:$A$180,'aggregate ccm'!$B76,'Undo Transpose'!BW$2:BW$181)</f>
        <v>0</v>
      </c>
      <c r="BX76">
        <f>SUMIF('Undo Transpose'!$A$2:$A$180,'aggregate ccm'!$B76,'Undo Transpose'!BX$2:BX$181)</f>
        <v>0</v>
      </c>
      <c r="BY76">
        <f>SUMIF('Undo Transpose'!$A$2:$A$180,'aggregate ccm'!$B76,'Undo Transpose'!BY$2:BY$181)</f>
        <v>0</v>
      </c>
      <c r="BZ76">
        <f>SUMIF('Undo Transpose'!$A$2:$A$180,'aggregate ccm'!$B76,'Undo Transpose'!BZ$2:BZ$181)</f>
        <v>0</v>
      </c>
      <c r="CA76">
        <f>SUMIF('Undo Transpose'!$A$2:$A$180,'aggregate ccm'!$B76,'Undo Transpose'!CA$2:CA$181)</f>
        <v>0</v>
      </c>
      <c r="CB76">
        <f>SUMIF('Undo Transpose'!$A$2:$A$180,'aggregate ccm'!$B76,'Undo Transpose'!CB$2:CB$181)</f>
        <v>0</v>
      </c>
      <c r="CC76">
        <f>SUMIF('Undo Transpose'!$A$2:$A$180,'aggregate ccm'!$B76,'Undo Transpose'!CC$2:CC$181)</f>
        <v>0</v>
      </c>
      <c r="CD76">
        <f>SUMIF('Undo Transpose'!$A$2:$A$180,'aggregate ccm'!$B76,'Undo Transpose'!CD$2:CD$181)</f>
        <v>0</v>
      </c>
      <c r="CE76">
        <f>SUMIF('Undo Transpose'!$A$2:$A$180,'aggregate ccm'!$B76,'Undo Transpose'!CE$2:CE$181)</f>
        <v>0</v>
      </c>
      <c r="CF76">
        <f>SUMIF('Undo Transpose'!$A$2:$A$180,'aggregate ccm'!$B76,'Undo Transpose'!CF$2:CF$181)</f>
        <v>0</v>
      </c>
      <c r="CG76">
        <f>SUMIF('Undo Transpose'!$A$2:$A$180,'aggregate ccm'!$B76,'Undo Transpose'!CG$2:CG$181)</f>
        <v>0</v>
      </c>
      <c r="CH76">
        <f>SUMIF('Undo Transpose'!$A$2:$A$180,'aggregate ccm'!$B76,'Undo Transpose'!CH$2:CH$181)</f>
        <v>0</v>
      </c>
      <c r="CI76">
        <f>SUMIF('Undo Transpose'!$A$2:$A$180,'aggregate ccm'!$B76,'Undo Transpose'!CI$2:CI$181)</f>
        <v>0</v>
      </c>
      <c r="CJ76">
        <f>SUMIF('Undo Transpose'!$A$2:$A$180,'aggregate ccm'!$B76,'Undo Transpose'!CJ$2:CJ$181)</f>
        <v>0</v>
      </c>
      <c r="CL76" s="74">
        <f t="shared" si="1"/>
        <v>0</v>
      </c>
    </row>
    <row r="77" spans="1:90">
      <c r="B77" t="s">
        <v>665</v>
      </c>
      <c r="C77">
        <f>SUMIF('Undo Transpose'!$A$2:$A$180,'aggregate ccm'!$B77,'Undo Transpose'!C$2:C$181)</f>
        <v>0</v>
      </c>
      <c r="D77">
        <f>SUMIF('Undo Transpose'!$A$2:$A$180,'aggregate ccm'!$B77,'Undo Transpose'!D$2:D$181)</f>
        <v>0</v>
      </c>
      <c r="E77">
        <f>SUMIF('Undo Transpose'!$A$2:$A$180,'aggregate ccm'!$B77,'Undo Transpose'!E$2:E$181)</f>
        <v>0</v>
      </c>
      <c r="F77">
        <f>SUMIF('Undo Transpose'!$A$2:$A$180,'aggregate ccm'!$B77,'Undo Transpose'!F$2:F$181)</f>
        <v>0</v>
      </c>
      <c r="G77">
        <f>SUMIF('Undo Transpose'!$A$2:$A$180,'aggregate ccm'!$B77,'Undo Transpose'!G$2:G$181)</f>
        <v>0</v>
      </c>
      <c r="H77">
        <f>SUMIF('Undo Transpose'!$A$2:$A$180,'aggregate ccm'!$B77,'Undo Transpose'!H$2:H$181)</f>
        <v>0</v>
      </c>
      <c r="I77">
        <f>SUMIF('Undo Transpose'!$A$2:$A$180,'aggregate ccm'!$B77,'Undo Transpose'!I$2:I$181)</f>
        <v>0</v>
      </c>
      <c r="J77">
        <f>SUMIF('Undo Transpose'!$A$2:$A$180,'aggregate ccm'!$B77,'Undo Transpose'!J$2:J$181)</f>
        <v>0</v>
      </c>
      <c r="K77">
        <f>SUMIF('Undo Transpose'!$A$2:$A$180,'aggregate ccm'!$B77,'Undo Transpose'!K$2:K$181)</f>
        <v>0</v>
      </c>
      <c r="L77">
        <f>SUMIF('Undo Transpose'!$A$2:$A$180,'aggregate ccm'!$B77,'Undo Transpose'!L$2:L$181)</f>
        <v>0</v>
      </c>
      <c r="M77">
        <f>SUMIF('Undo Transpose'!$A$2:$A$180,'aggregate ccm'!$B77,'Undo Transpose'!M$2:M$181)</f>
        <v>0</v>
      </c>
      <c r="N77">
        <f>SUMIF('Undo Transpose'!$A$2:$A$180,'aggregate ccm'!$B77,'Undo Transpose'!N$2:N$181)</f>
        <v>0</v>
      </c>
      <c r="O77">
        <f>SUMIF('Undo Transpose'!$A$2:$A$180,'aggregate ccm'!$B77,'Undo Transpose'!O$2:O$181)</f>
        <v>0</v>
      </c>
      <c r="P77">
        <f>SUMIF('Undo Transpose'!$A$2:$A$180,'aggregate ccm'!$B77,'Undo Transpose'!P$2:P$181)</f>
        <v>0</v>
      </c>
      <c r="Q77">
        <f>SUMIF('Undo Transpose'!$A$2:$A$180,'aggregate ccm'!$B77,'Undo Transpose'!Q$2:Q$181)</f>
        <v>0</v>
      </c>
      <c r="R77">
        <f>SUMIF('Undo Transpose'!$A$2:$A$180,'aggregate ccm'!$B77,'Undo Transpose'!R$2:R$181)</f>
        <v>0</v>
      </c>
      <c r="S77">
        <f>SUMIF('Undo Transpose'!$A$2:$A$180,'aggregate ccm'!$B77,'Undo Transpose'!S$2:S$181)</f>
        <v>0</v>
      </c>
      <c r="T77">
        <f>SUMIF('Undo Transpose'!$A$2:$A$180,'aggregate ccm'!$B77,'Undo Transpose'!T$2:T$181)</f>
        <v>0</v>
      </c>
      <c r="U77">
        <f>SUMIF('Undo Transpose'!$A$2:$A$180,'aggregate ccm'!$B77,'Undo Transpose'!U$2:U$181)</f>
        <v>0</v>
      </c>
      <c r="V77">
        <f>SUMIF('Undo Transpose'!$A$2:$A$180,'aggregate ccm'!$B77,'Undo Transpose'!V$2:V$181)</f>
        <v>0</v>
      </c>
      <c r="W77">
        <f>SUMIF('Undo Transpose'!$A$2:$A$180,'aggregate ccm'!$B77,'Undo Transpose'!W$2:W$181)</f>
        <v>0</v>
      </c>
      <c r="X77">
        <f>SUMIF('Undo Transpose'!$A$2:$A$180,'aggregate ccm'!$B77,'Undo Transpose'!X$2:X$181)</f>
        <v>0</v>
      </c>
      <c r="Y77">
        <f>SUMIF('Undo Transpose'!$A$2:$A$180,'aggregate ccm'!$B77,'Undo Transpose'!Y$2:Y$181)</f>
        <v>0</v>
      </c>
      <c r="Z77">
        <f>SUMIF('Undo Transpose'!$A$2:$A$180,'aggregate ccm'!$B77,'Undo Transpose'!Z$2:Z$181)</f>
        <v>0</v>
      </c>
      <c r="AA77">
        <f>SUMIF('Undo Transpose'!$A$2:$A$180,'aggregate ccm'!$B77,'Undo Transpose'!AA$2:AA$181)</f>
        <v>0</v>
      </c>
      <c r="AB77">
        <f>SUMIF('Undo Transpose'!$A$2:$A$180,'aggregate ccm'!$B77,'Undo Transpose'!AB$2:AB$181)</f>
        <v>0</v>
      </c>
      <c r="AC77">
        <f>SUMIF('Undo Transpose'!$A$2:$A$180,'aggregate ccm'!$B77,'Undo Transpose'!AC$2:AC$181)</f>
        <v>0</v>
      </c>
      <c r="AD77">
        <f>SUMIF('Undo Transpose'!$A$2:$A$180,'aggregate ccm'!$B77,'Undo Transpose'!AD$2:AD$181)</f>
        <v>0</v>
      </c>
      <c r="AE77">
        <f>SUMIF('Undo Transpose'!$A$2:$A$180,'aggregate ccm'!$B77,'Undo Transpose'!AE$2:AE$181)</f>
        <v>0</v>
      </c>
      <c r="AF77">
        <f>SUMIF('Undo Transpose'!$A$2:$A$180,'aggregate ccm'!$B77,'Undo Transpose'!AF$2:AF$181)</f>
        <v>0</v>
      </c>
      <c r="AG77">
        <f>SUMIF('Undo Transpose'!$A$2:$A$180,'aggregate ccm'!$B77,'Undo Transpose'!AG$2:AG$181)</f>
        <v>0</v>
      </c>
      <c r="AH77">
        <f>SUMIF('Undo Transpose'!$A$2:$A$180,'aggregate ccm'!$B77,'Undo Transpose'!AH$2:AH$181)</f>
        <v>0</v>
      </c>
      <c r="AI77">
        <f>SUMIF('Undo Transpose'!$A$2:$A$180,'aggregate ccm'!$B77,'Undo Transpose'!AI$2:AI$181)</f>
        <v>0</v>
      </c>
      <c r="AJ77">
        <f>SUMIF('Undo Transpose'!$A$2:$A$180,'aggregate ccm'!$B77,'Undo Transpose'!AJ$2:AJ$181)</f>
        <v>0</v>
      </c>
      <c r="AK77">
        <f>SUMIF('Undo Transpose'!$A$2:$A$180,'aggregate ccm'!$B77,'Undo Transpose'!AK$2:AK$181)</f>
        <v>0</v>
      </c>
      <c r="AL77">
        <f>SUMIF('Undo Transpose'!$A$2:$A$180,'aggregate ccm'!$B77,'Undo Transpose'!AL$2:AL$181)</f>
        <v>0</v>
      </c>
      <c r="AM77">
        <f>SUMIF('Undo Transpose'!$A$2:$A$180,'aggregate ccm'!$B77,'Undo Transpose'!AM$2:AM$181)</f>
        <v>0</v>
      </c>
      <c r="AN77">
        <f>SUMIF('Undo Transpose'!$A$2:$A$180,'aggregate ccm'!$B77,'Undo Transpose'!AN$2:AN$181)</f>
        <v>0</v>
      </c>
      <c r="AO77">
        <f>SUMIF('Undo Transpose'!$A$2:$A$180,'aggregate ccm'!$B77,'Undo Transpose'!AO$2:AO$181)</f>
        <v>0</v>
      </c>
      <c r="AP77">
        <f>SUMIF('Undo Transpose'!$A$2:$A$180,'aggregate ccm'!$B77,'Undo Transpose'!AP$2:AP$181)</f>
        <v>0</v>
      </c>
      <c r="AQ77">
        <f>SUMIF('Undo Transpose'!$A$2:$A$180,'aggregate ccm'!$B77,'Undo Transpose'!AQ$2:AQ$181)</f>
        <v>0</v>
      </c>
      <c r="AR77">
        <f>SUMIF('Undo Transpose'!$A$2:$A$180,'aggregate ccm'!$B77,'Undo Transpose'!AR$2:AR$181)</f>
        <v>0</v>
      </c>
      <c r="AS77">
        <f>SUMIF('Undo Transpose'!$A$2:$A$180,'aggregate ccm'!$B77,'Undo Transpose'!AS$2:AS$181)</f>
        <v>0</v>
      </c>
      <c r="AT77">
        <f>SUMIF('Undo Transpose'!$A$2:$A$180,'aggregate ccm'!$B77,'Undo Transpose'!AT$2:AT$181)</f>
        <v>0</v>
      </c>
      <c r="AU77">
        <f>SUMIF('Undo Transpose'!$A$2:$A$180,'aggregate ccm'!$B77,'Undo Transpose'!AU$2:AU$181)</f>
        <v>0</v>
      </c>
      <c r="AV77">
        <f>SUMIF('Undo Transpose'!$A$2:$A$180,'aggregate ccm'!$B77,'Undo Transpose'!AV$2:AV$181)</f>
        <v>0</v>
      </c>
      <c r="AW77">
        <f>SUMIF('Undo Transpose'!$A$2:$A$180,'aggregate ccm'!$B77,'Undo Transpose'!AW$2:AW$181)</f>
        <v>0</v>
      </c>
      <c r="AX77">
        <f>SUMIF('Undo Transpose'!$A$2:$A$180,'aggregate ccm'!$B77,'Undo Transpose'!AX$2:AX$181)</f>
        <v>0</v>
      </c>
      <c r="AY77">
        <f>SUMIF('Undo Transpose'!$A$2:$A$180,'aggregate ccm'!$B77,'Undo Transpose'!AY$2:AY$181)</f>
        <v>0</v>
      </c>
      <c r="AZ77">
        <f>SUMIF('Undo Transpose'!$A$2:$A$180,'aggregate ccm'!$B77,'Undo Transpose'!AZ$2:AZ$181)</f>
        <v>0</v>
      </c>
      <c r="BA77">
        <f>SUMIF('Undo Transpose'!$A$2:$A$180,'aggregate ccm'!$B77,'Undo Transpose'!BA$2:BA$181)</f>
        <v>0</v>
      </c>
      <c r="BB77">
        <f>SUMIF('Undo Transpose'!$A$2:$A$180,'aggregate ccm'!$B77,'Undo Transpose'!BB$2:BB$181)</f>
        <v>0</v>
      </c>
      <c r="BC77">
        <f>SUMIF('Undo Transpose'!$A$2:$A$180,'aggregate ccm'!$B77,'Undo Transpose'!BC$2:BC$181)</f>
        <v>0</v>
      </c>
      <c r="BD77">
        <f>SUMIF('Undo Transpose'!$A$2:$A$180,'aggregate ccm'!$B77,'Undo Transpose'!BD$2:BD$181)</f>
        <v>0</v>
      </c>
      <c r="BE77">
        <f>SUMIF('Undo Transpose'!$A$2:$A$180,'aggregate ccm'!$B77,'Undo Transpose'!BE$2:BE$181)</f>
        <v>0</v>
      </c>
      <c r="BF77">
        <f>SUMIF('Undo Transpose'!$A$2:$A$180,'aggregate ccm'!$B77,'Undo Transpose'!BF$2:BF$181)</f>
        <v>0</v>
      </c>
      <c r="BG77">
        <f>SUMIF('Undo Transpose'!$A$2:$A$180,'aggregate ccm'!$B77,'Undo Transpose'!BG$2:BG$181)</f>
        <v>0</v>
      </c>
      <c r="BH77">
        <f>SUMIF('Undo Transpose'!$A$2:$A$180,'aggregate ccm'!$B77,'Undo Transpose'!BH$2:BH$181)</f>
        <v>0</v>
      </c>
      <c r="BI77">
        <f>SUMIF('Undo Transpose'!$A$2:$A$180,'aggregate ccm'!$B77,'Undo Transpose'!BI$2:BI$181)</f>
        <v>0</v>
      </c>
      <c r="BJ77">
        <f>SUMIF('Undo Transpose'!$A$2:$A$180,'aggregate ccm'!$B77,'Undo Transpose'!BJ$2:BJ$181)</f>
        <v>0</v>
      </c>
      <c r="BK77">
        <f>SUMIF('Undo Transpose'!$A$2:$A$180,'aggregate ccm'!$B77,'Undo Transpose'!BK$2:BK$181)</f>
        <v>0</v>
      </c>
      <c r="BL77">
        <f>SUMIF('Undo Transpose'!$A$2:$A$180,'aggregate ccm'!$B77,'Undo Transpose'!BL$2:BL$181)</f>
        <v>0</v>
      </c>
      <c r="BM77">
        <f>SUMIF('Undo Transpose'!$A$2:$A$180,'aggregate ccm'!$B77,'Undo Transpose'!BM$2:BM$181)</f>
        <v>0</v>
      </c>
      <c r="BN77">
        <f>SUMIF('Undo Transpose'!$A$2:$A$180,'aggregate ccm'!$B77,'Undo Transpose'!BN$2:BN$181)</f>
        <v>0</v>
      </c>
      <c r="BO77">
        <f>SUMIF('Undo Transpose'!$A$2:$A$180,'aggregate ccm'!$B77,'Undo Transpose'!BO$2:BO$181)</f>
        <v>0</v>
      </c>
      <c r="BP77">
        <f>SUMIF('Undo Transpose'!$A$2:$A$180,'aggregate ccm'!$B77,'Undo Transpose'!BP$2:BP$181)</f>
        <v>0</v>
      </c>
      <c r="BQ77">
        <f>SUMIF('Undo Transpose'!$A$2:$A$180,'aggregate ccm'!$B77,'Undo Transpose'!BQ$2:BQ$181)</f>
        <v>0</v>
      </c>
      <c r="BR77">
        <f>SUMIF('Undo Transpose'!$A$2:$A$180,'aggregate ccm'!$B77,'Undo Transpose'!BR$2:BR$181)</f>
        <v>0</v>
      </c>
      <c r="BS77">
        <f>SUMIF('Undo Transpose'!$A$2:$A$180,'aggregate ccm'!$B77,'Undo Transpose'!BS$2:BS$181)</f>
        <v>0</v>
      </c>
      <c r="BT77">
        <f>SUMIF('Undo Transpose'!$A$2:$A$180,'aggregate ccm'!$B77,'Undo Transpose'!BT$2:BT$181)</f>
        <v>0</v>
      </c>
      <c r="BU77">
        <f>SUMIF('Undo Transpose'!$A$2:$A$180,'aggregate ccm'!$B77,'Undo Transpose'!BU$2:BU$181)</f>
        <v>0</v>
      </c>
      <c r="BV77">
        <f>SUMIF('Undo Transpose'!$A$2:$A$180,'aggregate ccm'!$B77,'Undo Transpose'!BV$2:BV$181)</f>
        <v>0</v>
      </c>
      <c r="BW77">
        <f>SUMIF('Undo Transpose'!$A$2:$A$180,'aggregate ccm'!$B77,'Undo Transpose'!BW$2:BW$181)</f>
        <v>0</v>
      </c>
      <c r="BX77">
        <f>SUMIF('Undo Transpose'!$A$2:$A$180,'aggregate ccm'!$B77,'Undo Transpose'!BX$2:BX$181)</f>
        <v>0</v>
      </c>
      <c r="BY77">
        <f>SUMIF('Undo Transpose'!$A$2:$A$180,'aggregate ccm'!$B77,'Undo Transpose'!BY$2:BY$181)</f>
        <v>0</v>
      </c>
      <c r="BZ77">
        <f>SUMIF('Undo Transpose'!$A$2:$A$180,'aggregate ccm'!$B77,'Undo Transpose'!BZ$2:BZ$181)</f>
        <v>0</v>
      </c>
      <c r="CA77">
        <f>SUMIF('Undo Transpose'!$A$2:$A$180,'aggregate ccm'!$B77,'Undo Transpose'!CA$2:CA$181)</f>
        <v>0</v>
      </c>
      <c r="CB77">
        <f>SUMIF('Undo Transpose'!$A$2:$A$180,'aggregate ccm'!$B77,'Undo Transpose'!CB$2:CB$181)</f>
        <v>0</v>
      </c>
      <c r="CC77">
        <f>SUMIF('Undo Transpose'!$A$2:$A$180,'aggregate ccm'!$B77,'Undo Transpose'!CC$2:CC$181)</f>
        <v>0</v>
      </c>
      <c r="CD77">
        <f>SUMIF('Undo Transpose'!$A$2:$A$180,'aggregate ccm'!$B77,'Undo Transpose'!CD$2:CD$181)</f>
        <v>0</v>
      </c>
      <c r="CE77">
        <f>SUMIF('Undo Transpose'!$A$2:$A$180,'aggregate ccm'!$B77,'Undo Transpose'!CE$2:CE$181)</f>
        <v>0</v>
      </c>
      <c r="CF77">
        <f>SUMIF('Undo Transpose'!$A$2:$A$180,'aggregate ccm'!$B77,'Undo Transpose'!CF$2:CF$181)</f>
        <v>0</v>
      </c>
      <c r="CG77">
        <f>SUMIF('Undo Transpose'!$A$2:$A$180,'aggregate ccm'!$B77,'Undo Transpose'!CG$2:CG$181)</f>
        <v>0</v>
      </c>
      <c r="CH77">
        <f>SUMIF('Undo Transpose'!$A$2:$A$180,'aggregate ccm'!$B77,'Undo Transpose'!CH$2:CH$181)</f>
        <v>0</v>
      </c>
      <c r="CI77">
        <f>SUMIF('Undo Transpose'!$A$2:$A$180,'aggregate ccm'!$B77,'Undo Transpose'!CI$2:CI$181)</f>
        <v>0</v>
      </c>
      <c r="CJ77">
        <f>SUMIF('Undo Transpose'!$A$2:$A$180,'aggregate ccm'!$B77,'Undo Transpose'!CJ$2:CJ$181)</f>
        <v>0</v>
      </c>
      <c r="CL77" s="74">
        <f t="shared" si="1"/>
        <v>0</v>
      </c>
    </row>
    <row r="78" spans="1:90">
      <c r="B78" t="s">
        <v>676</v>
      </c>
      <c r="C78">
        <f>SUMIF('Undo Transpose'!$A$2:$A$180,'aggregate ccm'!$B78,'Undo Transpose'!C$2:C$181)</f>
        <v>0</v>
      </c>
      <c r="D78">
        <f>SUMIF('Undo Transpose'!$A$2:$A$180,'aggregate ccm'!$B78,'Undo Transpose'!D$2:D$181)</f>
        <v>0</v>
      </c>
      <c r="E78">
        <f>SUMIF('Undo Transpose'!$A$2:$A$180,'aggregate ccm'!$B78,'Undo Transpose'!E$2:E$181)</f>
        <v>0</v>
      </c>
      <c r="F78">
        <f>SUMIF('Undo Transpose'!$A$2:$A$180,'aggregate ccm'!$B78,'Undo Transpose'!F$2:F$181)</f>
        <v>0</v>
      </c>
      <c r="G78">
        <f>SUMIF('Undo Transpose'!$A$2:$A$180,'aggregate ccm'!$B78,'Undo Transpose'!G$2:G$181)</f>
        <v>0</v>
      </c>
      <c r="H78">
        <f>SUMIF('Undo Transpose'!$A$2:$A$180,'aggregate ccm'!$B78,'Undo Transpose'!H$2:H$181)</f>
        <v>0</v>
      </c>
      <c r="I78">
        <f>SUMIF('Undo Transpose'!$A$2:$A$180,'aggregate ccm'!$B78,'Undo Transpose'!I$2:I$181)</f>
        <v>0</v>
      </c>
      <c r="J78">
        <f>SUMIF('Undo Transpose'!$A$2:$A$180,'aggregate ccm'!$B78,'Undo Transpose'!J$2:J$181)</f>
        <v>0</v>
      </c>
      <c r="K78">
        <f>SUMIF('Undo Transpose'!$A$2:$A$180,'aggregate ccm'!$B78,'Undo Transpose'!K$2:K$181)</f>
        <v>0</v>
      </c>
      <c r="L78">
        <f>SUMIF('Undo Transpose'!$A$2:$A$180,'aggregate ccm'!$B78,'Undo Transpose'!L$2:L$181)</f>
        <v>0</v>
      </c>
      <c r="M78">
        <f>SUMIF('Undo Transpose'!$A$2:$A$180,'aggregate ccm'!$B78,'Undo Transpose'!M$2:M$181)</f>
        <v>0</v>
      </c>
      <c r="N78">
        <f>SUMIF('Undo Transpose'!$A$2:$A$180,'aggregate ccm'!$B78,'Undo Transpose'!N$2:N$181)</f>
        <v>0</v>
      </c>
      <c r="O78">
        <f>SUMIF('Undo Transpose'!$A$2:$A$180,'aggregate ccm'!$B78,'Undo Transpose'!O$2:O$181)</f>
        <v>0</v>
      </c>
      <c r="P78">
        <f>SUMIF('Undo Transpose'!$A$2:$A$180,'aggregate ccm'!$B78,'Undo Transpose'!P$2:P$181)</f>
        <v>0</v>
      </c>
      <c r="Q78">
        <f>SUMIF('Undo Transpose'!$A$2:$A$180,'aggregate ccm'!$B78,'Undo Transpose'!Q$2:Q$181)</f>
        <v>0</v>
      </c>
      <c r="R78">
        <f>SUMIF('Undo Transpose'!$A$2:$A$180,'aggregate ccm'!$B78,'Undo Transpose'!R$2:R$181)</f>
        <v>0</v>
      </c>
      <c r="S78">
        <f>SUMIF('Undo Transpose'!$A$2:$A$180,'aggregate ccm'!$B78,'Undo Transpose'!S$2:S$181)</f>
        <v>0</v>
      </c>
      <c r="T78">
        <f>SUMIF('Undo Transpose'!$A$2:$A$180,'aggregate ccm'!$B78,'Undo Transpose'!T$2:T$181)</f>
        <v>0</v>
      </c>
      <c r="U78">
        <f>SUMIF('Undo Transpose'!$A$2:$A$180,'aggregate ccm'!$B78,'Undo Transpose'!U$2:U$181)</f>
        <v>0</v>
      </c>
      <c r="V78">
        <f>SUMIF('Undo Transpose'!$A$2:$A$180,'aggregate ccm'!$B78,'Undo Transpose'!V$2:V$181)</f>
        <v>0</v>
      </c>
      <c r="W78">
        <f>SUMIF('Undo Transpose'!$A$2:$A$180,'aggregate ccm'!$B78,'Undo Transpose'!W$2:W$181)</f>
        <v>0</v>
      </c>
      <c r="X78">
        <f>SUMIF('Undo Transpose'!$A$2:$A$180,'aggregate ccm'!$B78,'Undo Transpose'!X$2:X$181)</f>
        <v>0</v>
      </c>
      <c r="Y78">
        <f>SUMIF('Undo Transpose'!$A$2:$A$180,'aggregate ccm'!$B78,'Undo Transpose'!Y$2:Y$181)</f>
        <v>0</v>
      </c>
      <c r="Z78">
        <f>SUMIF('Undo Transpose'!$A$2:$A$180,'aggregate ccm'!$B78,'Undo Transpose'!Z$2:Z$181)</f>
        <v>0</v>
      </c>
      <c r="AA78">
        <f>SUMIF('Undo Transpose'!$A$2:$A$180,'aggregate ccm'!$B78,'Undo Transpose'!AA$2:AA$181)</f>
        <v>0</v>
      </c>
      <c r="AB78">
        <f>SUMIF('Undo Transpose'!$A$2:$A$180,'aggregate ccm'!$B78,'Undo Transpose'!AB$2:AB$181)</f>
        <v>0</v>
      </c>
      <c r="AC78">
        <f>SUMIF('Undo Transpose'!$A$2:$A$180,'aggregate ccm'!$B78,'Undo Transpose'!AC$2:AC$181)</f>
        <v>0</v>
      </c>
      <c r="AD78">
        <f>SUMIF('Undo Transpose'!$A$2:$A$180,'aggregate ccm'!$B78,'Undo Transpose'!AD$2:AD$181)</f>
        <v>0</v>
      </c>
      <c r="AE78">
        <f>SUMIF('Undo Transpose'!$A$2:$A$180,'aggregate ccm'!$B78,'Undo Transpose'!AE$2:AE$181)</f>
        <v>0</v>
      </c>
      <c r="AF78">
        <f>SUMIF('Undo Transpose'!$A$2:$A$180,'aggregate ccm'!$B78,'Undo Transpose'!AF$2:AF$181)</f>
        <v>0</v>
      </c>
      <c r="AG78">
        <f>SUMIF('Undo Transpose'!$A$2:$A$180,'aggregate ccm'!$B78,'Undo Transpose'!AG$2:AG$181)</f>
        <v>0</v>
      </c>
      <c r="AH78">
        <f>SUMIF('Undo Transpose'!$A$2:$A$180,'aggregate ccm'!$B78,'Undo Transpose'!AH$2:AH$181)</f>
        <v>0</v>
      </c>
      <c r="AI78">
        <f>SUMIF('Undo Transpose'!$A$2:$A$180,'aggregate ccm'!$B78,'Undo Transpose'!AI$2:AI$181)</f>
        <v>0</v>
      </c>
      <c r="AJ78">
        <f>SUMIF('Undo Transpose'!$A$2:$A$180,'aggregate ccm'!$B78,'Undo Transpose'!AJ$2:AJ$181)</f>
        <v>0</v>
      </c>
      <c r="AK78">
        <f>SUMIF('Undo Transpose'!$A$2:$A$180,'aggregate ccm'!$B78,'Undo Transpose'!AK$2:AK$181)</f>
        <v>0</v>
      </c>
      <c r="AL78">
        <f>SUMIF('Undo Transpose'!$A$2:$A$180,'aggregate ccm'!$B78,'Undo Transpose'!AL$2:AL$181)</f>
        <v>0</v>
      </c>
      <c r="AM78">
        <f>SUMIF('Undo Transpose'!$A$2:$A$180,'aggregate ccm'!$B78,'Undo Transpose'!AM$2:AM$181)</f>
        <v>0</v>
      </c>
      <c r="AN78">
        <f>SUMIF('Undo Transpose'!$A$2:$A$180,'aggregate ccm'!$B78,'Undo Transpose'!AN$2:AN$181)</f>
        <v>0</v>
      </c>
      <c r="AO78">
        <f>SUMIF('Undo Transpose'!$A$2:$A$180,'aggregate ccm'!$B78,'Undo Transpose'!AO$2:AO$181)</f>
        <v>0</v>
      </c>
      <c r="AP78">
        <f>SUMIF('Undo Transpose'!$A$2:$A$180,'aggregate ccm'!$B78,'Undo Transpose'!AP$2:AP$181)</f>
        <v>0</v>
      </c>
      <c r="AQ78">
        <f>SUMIF('Undo Transpose'!$A$2:$A$180,'aggregate ccm'!$B78,'Undo Transpose'!AQ$2:AQ$181)</f>
        <v>0</v>
      </c>
      <c r="AR78">
        <f>SUMIF('Undo Transpose'!$A$2:$A$180,'aggregate ccm'!$B78,'Undo Transpose'!AR$2:AR$181)</f>
        <v>0</v>
      </c>
      <c r="AS78">
        <f>SUMIF('Undo Transpose'!$A$2:$A$180,'aggregate ccm'!$B78,'Undo Transpose'!AS$2:AS$181)</f>
        <v>0</v>
      </c>
      <c r="AT78">
        <f>SUMIF('Undo Transpose'!$A$2:$A$180,'aggregate ccm'!$B78,'Undo Transpose'!AT$2:AT$181)</f>
        <v>0</v>
      </c>
      <c r="AU78">
        <f>SUMIF('Undo Transpose'!$A$2:$A$180,'aggregate ccm'!$B78,'Undo Transpose'!AU$2:AU$181)</f>
        <v>0</v>
      </c>
      <c r="AV78">
        <f>SUMIF('Undo Transpose'!$A$2:$A$180,'aggregate ccm'!$B78,'Undo Transpose'!AV$2:AV$181)</f>
        <v>0</v>
      </c>
      <c r="AW78">
        <f>SUMIF('Undo Transpose'!$A$2:$A$180,'aggregate ccm'!$B78,'Undo Transpose'!AW$2:AW$181)</f>
        <v>0</v>
      </c>
      <c r="AX78">
        <f>SUMIF('Undo Transpose'!$A$2:$A$180,'aggregate ccm'!$B78,'Undo Transpose'!AX$2:AX$181)</f>
        <v>0</v>
      </c>
      <c r="AY78">
        <f>SUMIF('Undo Transpose'!$A$2:$A$180,'aggregate ccm'!$B78,'Undo Transpose'!AY$2:AY$181)</f>
        <v>0</v>
      </c>
      <c r="AZ78">
        <f>SUMIF('Undo Transpose'!$A$2:$A$180,'aggregate ccm'!$B78,'Undo Transpose'!AZ$2:AZ$181)</f>
        <v>0</v>
      </c>
      <c r="BA78">
        <f>SUMIF('Undo Transpose'!$A$2:$A$180,'aggregate ccm'!$B78,'Undo Transpose'!BA$2:BA$181)</f>
        <v>0</v>
      </c>
      <c r="BB78">
        <f>SUMIF('Undo Transpose'!$A$2:$A$180,'aggregate ccm'!$B78,'Undo Transpose'!BB$2:BB$181)</f>
        <v>0</v>
      </c>
      <c r="BC78">
        <f>SUMIF('Undo Transpose'!$A$2:$A$180,'aggregate ccm'!$B78,'Undo Transpose'!BC$2:BC$181)</f>
        <v>0</v>
      </c>
      <c r="BD78">
        <f>SUMIF('Undo Transpose'!$A$2:$A$180,'aggregate ccm'!$B78,'Undo Transpose'!BD$2:BD$181)</f>
        <v>0</v>
      </c>
      <c r="BE78">
        <f>SUMIF('Undo Transpose'!$A$2:$A$180,'aggregate ccm'!$B78,'Undo Transpose'!BE$2:BE$181)</f>
        <v>0</v>
      </c>
      <c r="BF78">
        <f>SUMIF('Undo Transpose'!$A$2:$A$180,'aggregate ccm'!$B78,'Undo Transpose'!BF$2:BF$181)</f>
        <v>0</v>
      </c>
      <c r="BG78">
        <f>SUMIF('Undo Transpose'!$A$2:$A$180,'aggregate ccm'!$B78,'Undo Transpose'!BG$2:BG$181)</f>
        <v>0</v>
      </c>
      <c r="BH78">
        <f>SUMIF('Undo Transpose'!$A$2:$A$180,'aggregate ccm'!$B78,'Undo Transpose'!BH$2:BH$181)</f>
        <v>0</v>
      </c>
      <c r="BI78">
        <f>SUMIF('Undo Transpose'!$A$2:$A$180,'aggregate ccm'!$B78,'Undo Transpose'!BI$2:BI$181)</f>
        <v>0</v>
      </c>
      <c r="BJ78">
        <f>SUMIF('Undo Transpose'!$A$2:$A$180,'aggregate ccm'!$B78,'Undo Transpose'!BJ$2:BJ$181)</f>
        <v>0</v>
      </c>
      <c r="BK78">
        <f>SUMIF('Undo Transpose'!$A$2:$A$180,'aggregate ccm'!$B78,'Undo Transpose'!BK$2:BK$181)</f>
        <v>0</v>
      </c>
      <c r="BL78">
        <f>SUMIF('Undo Transpose'!$A$2:$A$180,'aggregate ccm'!$B78,'Undo Transpose'!BL$2:BL$181)</f>
        <v>0</v>
      </c>
      <c r="BM78">
        <f>SUMIF('Undo Transpose'!$A$2:$A$180,'aggregate ccm'!$B78,'Undo Transpose'!BM$2:BM$181)</f>
        <v>0</v>
      </c>
      <c r="BN78">
        <f>SUMIF('Undo Transpose'!$A$2:$A$180,'aggregate ccm'!$B78,'Undo Transpose'!BN$2:BN$181)</f>
        <v>0</v>
      </c>
      <c r="BO78">
        <f>SUMIF('Undo Transpose'!$A$2:$A$180,'aggregate ccm'!$B78,'Undo Transpose'!BO$2:BO$181)</f>
        <v>0</v>
      </c>
      <c r="BP78">
        <f>SUMIF('Undo Transpose'!$A$2:$A$180,'aggregate ccm'!$B78,'Undo Transpose'!BP$2:BP$181)</f>
        <v>0</v>
      </c>
      <c r="BQ78">
        <f>SUMIF('Undo Transpose'!$A$2:$A$180,'aggregate ccm'!$B78,'Undo Transpose'!BQ$2:BQ$181)</f>
        <v>0</v>
      </c>
      <c r="BR78">
        <f>SUMIF('Undo Transpose'!$A$2:$A$180,'aggregate ccm'!$B78,'Undo Transpose'!BR$2:BR$181)</f>
        <v>0</v>
      </c>
      <c r="BS78">
        <f>SUMIF('Undo Transpose'!$A$2:$A$180,'aggregate ccm'!$B78,'Undo Transpose'!BS$2:BS$181)</f>
        <v>0</v>
      </c>
      <c r="BT78">
        <f>SUMIF('Undo Transpose'!$A$2:$A$180,'aggregate ccm'!$B78,'Undo Transpose'!BT$2:BT$181)</f>
        <v>0</v>
      </c>
      <c r="BU78">
        <f>SUMIF('Undo Transpose'!$A$2:$A$180,'aggregate ccm'!$B78,'Undo Transpose'!BU$2:BU$181)</f>
        <v>0</v>
      </c>
      <c r="BV78">
        <f>SUMIF('Undo Transpose'!$A$2:$A$180,'aggregate ccm'!$B78,'Undo Transpose'!BV$2:BV$181)</f>
        <v>0</v>
      </c>
      <c r="BW78">
        <f>SUMIF('Undo Transpose'!$A$2:$A$180,'aggregate ccm'!$B78,'Undo Transpose'!BW$2:BW$181)</f>
        <v>0</v>
      </c>
      <c r="BX78">
        <f>SUMIF('Undo Transpose'!$A$2:$A$180,'aggregate ccm'!$B78,'Undo Transpose'!BX$2:BX$181)</f>
        <v>0</v>
      </c>
      <c r="BY78">
        <f>SUMIF('Undo Transpose'!$A$2:$A$180,'aggregate ccm'!$B78,'Undo Transpose'!BY$2:BY$181)</f>
        <v>0</v>
      </c>
      <c r="BZ78">
        <f>SUMIF('Undo Transpose'!$A$2:$A$180,'aggregate ccm'!$B78,'Undo Transpose'!BZ$2:BZ$181)</f>
        <v>0</v>
      </c>
      <c r="CA78">
        <f>SUMIF('Undo Transpose'!$A$2:$A$180,'aggregate ccm'!$B78,'Undo Transpose'!CA$2:CA$181)</f>
        <v>0</v>
      </c>
      <c r="CB78">
        <f>SUMIF('Undo Transpose'!$A$2:$A$180,'aggregate ccm'!$B78,'Undo Transpose'!CB$2:CB$181)</f>
        <v>0</v>
      </c>
      <c r="CC78">
        <f>SUMIF('Undo Transpose'!$A$2:$A$180,'aggregate ccm'!$B78,'Undo Transpose'!CC$2:CC$181)</f>
        <v>0</v>
      </c>
      <c r="CD78">
        <f>SUMIF('Undo Transpose'!$A$2:$A$180,'aggregate ccm'!$B78,'Undo Transpose'!CD$2:CD$181)</f>
        <v>0</v>
      </c>
      <c r="CE78">
        <f>SUMIF('Undo Transpose'!$A$2:$A$180,'aggregate ccm'!$B78,'Undo Transpose'!CE$2:CE$181)</f>
        <v>0</v>
      </c>
      <c r="CF78">
        <f>SUMIF('Undo Transpose'!$A$2:$A$180,'aggregate ccm'!$B78,'Undo Transpose'!CF$2:CF$181)</f>
        <v>0</v>
      </c>
      <c r="CG78">
        <f>SUMIF('Undo Transpose'!$A$2:$A$180,'aggregate ccm'!$B78,'Undo Transpose'!CG$2:CG$181)</f>
        <v>0</v>
      </c>
      <c r="CH78">
        <f>SUMIF('Undo Transpose'!$A$2:$A$180,'aggregate ccm'!$B78,'Undo Transpose'!CH$2:CH$181)</f>
        <v>0</v>
      </c>
      <c r="CI78">
        <f>SUMIF('Undo Transpose'!$A$2:$A$180,'aggregate ccm'!$B78,'Undo Transpose'!CI$2:CI$181)</f>
        <v>0</v>
      </c>
      <c r="CJ78">
        <f>SUMIF('Undo Transpose'!$A$2:$A$180,'aggregate ccm'!$B78,'Undo Transpose'!CJ$2:CJ$181)</f>
        <v>0</v>
      </c>
      <c r="CL78" s="74">
        <f t="shared" si="1"/>
        <v>0</v>
      </c>
    </row>
    <row r="79" spans="1:90">
      <c r="B79" t="s">
        <v>648</v>
      </c>
      <c r="C79">
        <f>SUMIF('Undo Transpose'!$A$2:$A$180,'aggregate ccm'!$B79,'Undo Transpose'!C$2:C$181)</f>
        <v>52</v>
      </c>
      <c r="D79">
        <f>SUMIF('Undo Transpose'!$A$2:$A$180,'aggregate ccm'!$B79,'Undo Transpose'!D$2:D$181)</f>
        <v>251</v>
      </c>
      <c r="E79">
        <f>SUMIF('Undo Transpose'!$A$2:$A$180,'aggregate ccm'!$B79,'Undo Transpose'!E$2:E$181)</f>
        <v>30.122944906191389</v>
      </c>
      <c r="F79">
        <f>SUMIF('Undo Transpose'!$A$2:$A$180,'aggregate ccm'!$B79,'Undo Transpose'!F$2:F$181)</f>
        <v>46.319486590783583</v>
      </c>
      <c r="G79">
        <f>SUMIF('Undo Transpose'!$A$2:$A$180,'aggregate ccm'!$B79,'Undo Transpose'!G$2:G$181)</f>
        <v>15.865436841425952</v>
      </c>
      <c r="H79">
        <f>SUMIF('Undo Transpose'!$A$2:$A$180,'aggregate ccm'!$B79,'Undo Transpose'!H$2:H$181)</f>
        <v>6</v>
      </c>
      <c r="I79">
        <f>SUMIF('Undo Transpose'!$A$2:$A$180,'aggregate ccm'!$B79,'Undo Transpose'!I$2:I$181)</f>
        <v>758</v>
      </c>
      <c r="J79">
        <f>SUMIF('Undo Transpose'!$A$2:$A$180,'aggregate ccm'!$B79,'Undo Transpose'!J$2:J$181)</f>
        <v>6</v>
      </c>
      <c r="K79">
        <f>SUMIF('Undo Transpose'!$A$2:$A$180,'aggregate ccm'!$B79,'Undo Transpose'!K$2:K$181)</f>
        <v>31</v>
      </c>
      <c r="L79">
        <f>SUMIF('Undo Transpose'!$A$2:$A$180,'aggregate ccm'!$B79,'Undo Transpose'!L$2:L$181)</f>
        <v>170.69213166159909</v>
      </c>
      <c r="M79">
        <f>SUMIF('Undo Transpose'!$A$2:$A$180,'aggregate ccm'!$B79,'Undo Transpose'!M$2:M$181)</f>
        <v>3.4359575272254714</v>
      </c>
      <c r="N79">
        <f>SUMIF('Undo Transpose'!$A$2:$A$180,'aggregate ccm'!$B79,'Undo Transpose'!N$2:N$181)</f>
        <v>112.55581244137014</v>
      </c>
      <c r="O79">
        <f>SUMIF('Undo Transpose'!$A$2:$A$180,'aggregate ccm'!$B79,'Undo Transpose'!O$2:O$181)</f>
        <v>17</v>
      </c>
      <c r="P79">
        <f>SUMIF('Undo Transpose'!$A$2:$A$180,'aggregate ccm'!$B79,'Undo Transpose'!P$2:P$181)</f>
        <v>5</v>
      </c>
      <c r="Q79">
        <f>SUMIF('Undo Transpose'!$A$2:$A$180,'aggregate ccm'!$B79,'Undo Transpose'!Q$2:Q$181)</f>
        <v>9</v>
      </c>
      <c r="R79">
        <f>SUMIF('Undo Transpose'!$A$2:$A$180,'aggregate ccm'!$B79,'Undo Transpose'!R$2:R$181)</f>
        <v>5.3298003179258515</v>
      </c>
      <c r="S79">
        <f>SUMIF('Undo Transpose'!$A$2:$A$180,'aggregate ccm'!$B79,'Undo Transpose'!S$2:S$181)</f>
        <v>12.670199682074148</v>
      </c>
      <c r="T79">
        <f>SUMIF('Undo Transpose'!$A$2:$A$180,'aggregate ccm'!$B79,'Undo Transpose'!T$2:T$181)</f>
        <v>17</v>
      </c>
      <c r="U79">
        <f>SUMIF('Undo Transpose'!$A$2:$A$180,'aggregate ccm'!$B79,'Undo Transpose'!U$2:U$181)</f>
        <v>3</v>
      </c>
      <c r="V79">
        <f>SUMIF('Undo Transpose'!$A$2:$A$180,'aggregate ccm'!$B79,'Undo Transpose'!V$2:V$181)</f>
        <v>17</v>
      </c>
      <c r="W79">
        <f>SUMIF('Undo Transpose'!$A$2:$A$180,'aggregate ccm'!$B79,'Undo Transpose'!W$2:W$181)</f>
        <v>196</v>
      </c>
      <c r="X79">
        <f>SUMIF('Undo Transpose'!$A$2:$A$180,'aggregate ccm'!$B79,'Undo Transpose'!X$2:X$181)</f>
        <v>721.64333036566745</v>
      </c>
      <c r="Y79">
        <f>SUMIF('Undo Transpose'!$A$2:$A$180,'aggregate ccm'!$B79,'Undo Transpose'!Y$2:Y$181)</f>
        <v>528.35666963433243</v>
      </c>
      <c r="Z79">
        <f>SUMIF('Undo Transpose'!$A$2:$A$180,'aggregate ccm'!$B79,'Undo Transpose'!Z$2:Z$181)</f>
        <v>385</v>
      </c>
      <c r="AA79">
        <f>SUMIF('Undo Transpose'!$A$2:$A$180,'aggregate ccm'!$B79,'Undo Transpose'!AA$2:AA$181)</f>
        <v>32</v>
      </c>
      <c r="AB79">
        <f>SUMIF('Undo Transpose'!$A$2:$A$180,'aggregate ccm'!$B79,'Undo Transpose'!AB$2:AB$181)</f>
        <v>19</v>
      </c>
      <c r="AC79">
        <f>SUMIF('Undo Transpose'!$A$2:$A$180,'aggregate ccm'!$B79,'Undo Transpose'!AC$2:AC$181)</f>
        <v>54</v>
      </c>
      <c r="AD79">
        <f>SUMIF('Undo Transpose'!$A$2:$A$180,'aggregate ccm'!$B79,'Undo Transpose'!AD$2:AD$181)</f>
        <v>19</v>
      </c>
      <c r="AE79">
        <f>SUMIF('Undo Transpose'!$A$2:$A$180,'aggregate ccm'!$B79,'Undo Transpose'!AE$2:AE$181)</f>
        <v>230</v>
      </c>
      <c r="AF79">
        <f>SUMIF('Undo Transpose'!$A$2:$A$180,'aggregate ccm'!$B79,'Undo Transpose'!AF$2:AF$181)</f>
        <v>148</v>
      </c>
      <c r="AG79">
        <f>SUMIF('Undo Transpose'!$A$2:$A$180,'aggregate ccm'!$B79,'Undo Transpose'!AG$2:AG$181)</f>
        <v>1010</v>
      </c>
      <c r="AH79">
        <f>SUMIF('Undo Transpose'!$A$2:$A$180,'aggregate ccm'!$B79,'Undo Transpose'!AH$2:AH$181)</f>
        <v>364</v>
      </c>
      <c r="AI79">
        <f>SUMIF('Undo Transpose'!$A$2:$A$180,'aggregate ccm'!$B79,'Undo Transpose'!AI$2:AI$181)</f>
        <v>77</v>
      </c>
      <c r="AJ79">
        <f>SUMIF('Undo Transpose'!$A$2:$A$180,'aggregate ccm'!$B79,'Undo Transpose'!AJ$2:AJ$181)</f>
        <v>22.821334530775374</v>
      </c>
      <c r="AK79">
        <f>SUMIF('Undo Transpose'!$A$2:$A$180,'aggregate ccm'!$B79,'Undo Transpose'!AK$2:AK$181)</f>
        <v>102.40232044884516</v>
      </c>
      <c r="AL79">
        <f>SUMIF('Undo Transpose'!$A$2:$A$180,'aggregate ccm'!$B79,'Undo Transpose'!AL$2:AL$181)</f>
        <v>35.776345020379466</v>
      </c>
      <c r="AM79">
        <f>SUMIF('Undo Transpose'!$A$2:$A$180,'aggregate ccm'!$B79,'Undo Transpose'!AM$2:AM$181)</f>
        <v>14</v>
      </c>
      <c r="AN79">
        <f>SUMIF('Undo Transpose'!$A$2:$A$180,'aggregate ccm'!$B79,'Undo Transpose'!AN$2:AN$181)</f>
        <v>9.6477075583119785</v>
      </c>
      <c r="AO79">
        <f>SUMIF('Undo Transpose'!$A$2:$A$180,'aggregate ccm'!$B79,'Undo Transpose'!AO$2:AO$181)</f>
        <v>13.44418755862986</v>
      </c>
      <c r="AP79">
        <f>SUMIF('Undo Transpose'!$A$2:$A$180,'aggregate ccm'!$B79,'Undo Transpose'!AP$2:AP$181)</f>
        <v>11</v>
      </c>
      <c r="AQ79">
        <f>SUMIF('Undo Transpose'!$A$2:$A$180,'aggregate ccm'!$B79,'Undo Transpose'!AQ$2:AQ$181)</f>
        <v>20</v>
      </c>
      <c r="AR79">
        <f>SUMIF('Undo Transpose'!$A$2:$A$180,'aggregate ccm'!$B79,'Undo Transpose'!AR$2:AR$181)</f>
        <v>25</v>
      </c>
      <c r="AS79">
        <f>SUMIF('Undo Transpose'!$A$2:$A$180,'aggregate ccm'!$B79,'Undo Transpose'!AS$2:AS$181)</f>
        <v>433</v>
      </c>
      <c r="AT79">
        <f>SUMIF('Undo Transpose'!$A$2:$A$180,'aggregate ccm'!$B79,'Undo Transpose'!AT$2:AT$181)</f>
        <v>11</v>
      </c>
      <c r="AU79">
        <f>SUMIF('Undo Transpose'!$A$2:$A$180,'aggregate ccm'!$B79,'Undo Transpose'!AU$2:AU$181)</f>
        <v>66</v>
      </c>
      <c r="AV79">
        <f>SUMIF('Undo Transpose'!$A$2:$A$180,'aggregate ccm'!$B79,'Undo Transpose'!AV$2:AV$181)</f>
        <v>77</v>
      </c>
      <c r="AW79">
        <f>SUMIF('Undo Transpose'!$A$2:$A$180,'aggregate ccm'!$B79,'Undo Transpose'!AW$2:AW$181)</f>
        <v>204</v>
      </c>
      <c r="AX79">
        <f>SUMIF('Undo Transpose'!$A$2:$A$180,'aggregate ccm'!$B79,'Undo Transpose'!AX$2:AX$181)</f>
        <v>23</v>
      </c>
      <c r="AY79">
        <f>SUMIF('Undo Transpose'!$A$2:$A$180,'aggregate ccm'!$B79,'Undo Transpose'!AY$2:AY$181)</f>
        <v>15</v>
      </c>
      <c r="AZ79">
        <f>SUMIF('Undo Transpose'!$A$2:$A$180,'aggregate ccm'!$B79,'Undo Transpose'!AZ$2:AZ$181)</f>
        <v>108</v>
      </c>
      <c r="BA79">
        <f>SUMIF('Undo Transpose'!$A$2:$A$180,'aggregate ccm'!$B79,'Undo Transpose'!BA$2:BA$181)</f>
        <v>15</v>
      </c>
      <c r="BB79">
        <f>SUMIF('Undo Transpose'!$A$2:$A$180,'aggregate ccm'!$B79,'Undo Transpose'!BB$2:BB$181)</f>
        <v>108</v>
      </c>
      <c r="BC79">
        <f>SUMIF('Undo Transpose'!$A$2:$A$180,'aggregate ccm'!$B79,'Undo Transpose'!BC$2:BC$181)</f>
        <v>50</v>
      </c>
      <c r="BD79">
        <f>SUMIF('Undo Transpose'!$A$2:$A$180,'aggregate ccm'!$B79,'Undo Transpose'!BD$2:BD$181)</f>
        <v>318</v>
      </c>
      <c r="BE79">
        <f>SUMIF('Undo Transpose'!$A$2:$A$180,'aggregate ccm'!$B79,'Undo Transpose'!BE$2:BE$181)</f>
        <v>42</v>
      </c>
      <c r="BF79">
        <f>SUMIF('Undo Transpose'!$A$2:$A$180,'aggregate ccm'!$B79,'Undo Transpose'!BF$2:BF$181)</f>
        <v>192</v>
      </c>
      <c r="BG79">
        <f>SUMIF('Undo Transpose'!$A$2:$A$180,'aggregate ccm'!$B79,'Undo Transpose'!BG$2:BG$181)</f>
        <v>95</v>
      </c>
      <c r="BH79">
        <f>SUMIF('Undo Transpose'!$A$2:$A$180,'aggregate ccm'!$B79,'Undo Transpose'!BH$2:BH$181)</f>
        <v>70</v>
      </c>
      <c r="BI79">
        <f>SUMIF('Undo Transpose'!$A$2:$A$180,'aggregate ccm'!$B79,'Undo Transpose'!BI$2:BI$181)</f>
        <v>115</v>
      </c>
      <c r="BJ79">
        <f>SUMIF('Undo Transpose'!$A$2:$A$180,'aggregate ccm'!$B79,'Undo Transpose'!BJ$2:BJ$181)</f>
        <v>20</v>
      </c>
      <c r="BK79">
        <f>SUMIF('Undo Transpose'!$A$2:$A$180,'aggregate ccm'!$B79,'Undo Transpose'!BK$2:BK$181)</f>
        <v>19</v>
      </c>
      <c r="BL79">
        <f>SUMIF('Undo Transpose'!$A$2:$A$180,'aggregate ccm'!$B79,'Undo Transpose'!BL$2:BL$181)</f>
        <v>79</v>
      </c>
      <c r="BM79">
        <f>SUMIF('Undo Transpose'!$A$2:$A$180,'aggregate ccm'!$B79,'Undo Transpose'!BM$2:BM$181)</f>
        <v>30</v>
      </c>
      <c r="BN79">
        <f>SUMIF('Undo Transpose'!$A$2:$A$180,'aggregate ccm'!$B79,'Undo Transpose'!BN$2:BN$181)</f>
        <v>16</v>
      </c>
      <c r="BO79">
        <f>SUMIF('Undo Transpose'!$A$2:$A$180,'aggregate ccm'!$B79,'Undo Transpose'!BO$2:BO$181)</f>
        <v>13</v>
      </c>
      <c r="BP79">
        <f>SUMIF('Undo Transpose'!$A$2:$A$180,'aggregate ccm'!$B79,'Undo Transpose'!BP$2:BP$181)</f>
        <v>27</v>
      </c>
      <c r="BQ79">
        <f>SUMIF('Undo Transpose'!$A$2:$A$180,'aggregate ccm'!$B79,'Undo Transpose'!BQ$2:BQ$181)</f>
        <v>10</v>
      </c>
      <c r="BR79">
        <f>SUMIF('Undo Transpose'!$A$2:$A$180,'aggregate ccm'!$B79,'Undo Transpose'!BR$2:BR$181)</f>
        <v>13</v>
      </c>
      <c r="BS79">
        <f>SUMIF('Undo Transpose'!$A$2:$A$180,'aggregate ccm'!$B79,'Undo Transpose'!BS$2:BS$181)</f>
        <v>113</v>
      </c>
      <c r="BT79">
        <f>SUMIF('Undo Transpose'!$A$2:$A$180,'aggregate ccm'!$B79,'Undo Transpose'!BT$2:BT$181)</f>
        <v>94.081754923103318</v>
      </c>
      <c r="BU79">
        <f>SUMIF('Undo Transpose'!$A$2:$A$180,'aggregate ccm'!$B79,'Undo Transpose'!BU$2:BU$181)</f>
        <v>5.9182450768966834</v>
      </c>
      <c r="BV79">
        <f>SUMIF('Undo Transpose'!$A$2:$A$180,'aggregate ccm'!$B79,'Undo Transpose'!BV$2:BV$181)</f>
        <v>148.13103712074027</v>
      </c>
      <c r="BW79">
        <f>SUMIF('Undo Transpose'!$A$2:$A$180,'aggregate ccm'!$B79,'Undo Transpose'!BW$2:BW$181)</f>
        <v>17.998160629262529</v>
      </c>
      <c r="BX79">
        <f>SUMIF('Undo Transpose'!$A$2:$A$180,'aggregate ccm'!$B79,'Undo Transpose'!BX$2:BX$181)</f>
        <v>597.87080224999727</v>
      </c>
      <c r="BY79">
        <f>SUMIF('Undo Transpose'!$A$2:$A$180,'aggregate ccm'!$B79,'Undo Transpose'!BY$2:BY$181)</f>
        <v>23.579082729852207</v>
      </c>
      <c r="BZ79">
        <f>SUMIF('Undo Transpose'!$A$2:$A$180,'aggregate ccm'!$B79,'Undo Transpose'!BZ$2:BZ$181)</f>
        <v>13.33725218461035</v>
      </c>
      <c r="CA79">
        <f>SUMIF('Undo Transpose'!$A$2:$A$180,'aggregate ccm'!$B79,'Undo Transpose'!CA$2:CA$181)</f>
        <v>31</v>
      </c>
      <c r="CB79">
        <f>SUMIF('Undo Transpose'!$A$2:$A$180,'aggregate ccm'!$B79,'Undo Transpose'!CB$2:CB$181)</f>
        <v>798</v>
      </c>
      <c r="CC79">
        <f>SUMIF('Undo Transpose'!$A$2:$A$180,'aggregate ccm'!$B79,'Undo Transpose'!CC$2:CC$181)</f>
        <v>60</v>
      </c>
      <c r="CD79">
        <f>SUMIF('Undo Transpose'!$A$2:$A$180,'aggregate ccm'!$B79,'Undo Transpose'!CD$2:CD$181)</f>
        <v>13.196206579717133</v>
      </c>
      <c r="CE79">
        <f>SUMIF('Undo Transpose'!$A$2:$A$180,'aggregate ccm'!$B79,'Undo Transpose'!CE$2:CE$181)</f>
        <v>171.05799080840282</v>
      </c>
      <c r="CF79">
        <f>SUMIF('Undo Transpose'!$A$2:$A$180,'aggregate ccm'!$B79,'Undo Transpose'!CF$2:CF$181)</f>
        <v>3.8944775718571902</v>
      </c>
      <c r="CG79">
        <f>SUMIF('Undo Transpose'!$A$2:$A$180,'aggregate ccm'!$B79,'Undo Transpose'!CG$2:CG$181)</f>
        <v>65.745802611880066</v>
      </c>
      <c r="CH79">
        <f>SUMIF('Undo Transpose'!$A$2:$A$180,'aggregate ccm'!$B79,'Undo Transpose'!CH$2:CH$181)</f>
        <v>6.1055224281428107</v>
      </c>
      <c r="CI79">
        <f>SUMIF('Undo Transpose'!$A$2:$A$180,'aggregate ccm'!$B79,'Undo Transpose'!CI$2:CI$181)</f>
        <v>458</v>
      </c>
      <c r="CJ79">
        <f>SUMIF('Undo Transpose'!$A$2:$A$180,'aggregate ccm'!$B79,'Undo Transpose'!CJ$2:CJ$181)</f>
        <v>22</v>
      </c>
      <c r="CL79" s="74">
        <f t="shared" si="1"/>
        <v>10419</v>
      </c>
    </row>
    <row r="80" spans="1:90">
      <c r="B80" t="s">
        <v>654</v>
      </c>
      <c r="C80">
        <f>SUMIF('Undo Transpose'!$A$2:$A$180,'aggregate ccm'!$B80,'Undo Transpose'!C$2:C$181)</f>
        <v>0</v>
      </c>
      <c r="D80">
        <f>SUMIF('Undo Transpose'!$A$2:$A$180,'aggregate ccm'!$B80,'Undo Transpose'!D$2:D$181)</f>
        <v>0</v>
      </c>
      <c r="E80">
        <f>SUMIF('Undo Transpose'!$A$2:$A$180,'aggregate ccm'!$B80,'Undo Transpose'!E$2:E$181)</f>
        <v>10.967841478664557</v>
      </c>
      <c r="F80">
        <f>SUMIF('Undo Transpose'!$A$2:$A$180,'aggregate ccm'!$B80,'Undo Transpose'!F$2:F$181)</f>
        <v>9.9419669125417141</v>
      </c>
      <c r="G80">
        <f>SUMIF('Undo Transpose'!$A$2:$A$180,'aggregate ccm'!$B80,'Undo Transpose'!G$2:G$181)</f>
        <v>5.7766462345704745</v>
      </c>
      <c r="H80">
        <f>SUMIF('Undo Transpose'!$A$2:$A$180,'aggregate ccm'!$B80,'Undo Transpose'!H$2:H$181)</f>
        <v>0</v>
      </c>
      <c r="I80">
        <f>SUMIF('Undo Transpose'!$A$2:$A$180,'aggregate ccm'!$B80,'Undo Transpose'!I$2:I$181)</f>
        <v>0</v>
      </c>
      <c r="J80">
        <f>SUMIF('Undo Transpose'!$A$2:$A$180,'aggregate ccm'!$B80,'Undo Transpose'!J$2:J$181)</f>
        <v>0</v>
      </c>
      <c r="K80">
        <f>SUMIF('Undo Transpose'!$A$2:$A$180,'aggregate ccm'!$B80,'Undo Transpose'!K$2:K$181)</f>
        <v>4</v>
      </c>
      <c r="L80">
        <f>SUMIF('Undo Transpose'!$A$2:$A$180,'aggregate ccm'!$B80,'Undo Transpose'!L$2:L$181)</f>
        <v>55.31354537422326</v>
      </c>
      <c r="M80">
        <f>SUMIF('Undo Transpose'!$A$2:$A$180,'aggregate ccm'!$B80,'Undo Transpose'!M$2:M$181)</f>
        <v>0</v>
      </c>
      <c r="N80">
        <f>SUMIF('Undo Transpose'!$A$2:$A$180,'aggregate ccm'!$B80,'Undo Transpose'!N$2:N$181)</f>
        <v>2.5364073255644874</v>
      </c>
      <c r="O80">
        <f>SUMIF('Undo Transpose'!$A$2:$A$180,'aggregate ccm'!$B80,'Undo Transpose'!O$2:O$181)</f>
        <v>0</v>
      </c>
      <c r="P80">
        <f>SUMIF('Undo Transpose'!$A$2:$A$180,'aggregate ccm'!$B80,'Undo Transpose'!P$2:P$181)</f>
        <v>0</v>
      </c>
      <c r="Q80">
        <f>SUMIF('Undo Transpose'!$A$2:$A$180,'aggregate ccm'!$B80,'Undo Transpose'!Q$2:Q$181)</f>
        <v>0</v>
      </c>
      <c r="R80">
        <f>SUMIF('Undo Transpose'!$A$2:$A$180,'aggregate ccm'!$B80,'Undo Transpose'!R$2:R$181)</f>
        <v>0.88830005298764192</v>
      </c>
      <c r="S80">
        <f>SUMIF('Undo Transpose'!$A$2:$A$180,'aggregate ccm'!$B80,'Undo Transpose'!S$2:S$181)</f>
        <v>2.1116999470123581</v>
      </c>
      <c r="T80">
        <f>SUMIF('Undo Transpose'!$A$2:$A$180,'aggregate ccm'!$B80,'Undo Transpose'!T$2:T$181)</f>
        <v>3</v>
      </c>
      <c r="U80">
        <f>SUMIF('Undo Transpose'!$A$2:$A$180,'aggregate ccm'!$B80,'Undo Transpose'!U$2:U$181)</f>
        <v>0</v>
      </c>
      <c r="V80">
        <f>SUMIF('Undo Transpose'!$A$2:$A$180,'aggregate ccm'!$B80,'Undo Transpose'!V$2:V$181)</f>
        <v>1</v>
      </c>
      <c r="W80">
        <f>SUMIF('Undo Transpose'!$A$2:$A$180,'aggregate ccm'!$B80,'Undo Transpose'!W$2:W$181)</f>
        <v>2</v>
      </c>
      <c r="X80">
        <f>SUMIF('Undo Transpose'!$A$2:$A$180,'aggregate ccm'!$B80,'Undo Transpose'!X$2:X$181)</f>
        <v>6.9277759715104077</v>
      </c>
      <c r="Y80">
        <f>SUMIF('Undo Transpose'!$A$2:$A$180,'aggregate ccm'!$B80,'Undo Transpose'!Y$2:Y$181)</f>
        <v>5.0722240284895914</v>
      </c>
      <c r="Z80">
        <f>SUMIF('Undo Transpose'!$A$2:$A$180,'aggregate ccm'!$B80,'Undo Transpose'!Z$2:Z$181)</f>
        <v>0</v>
      </c>
      <c r="AA80">
        <f>SUMIF('Undo Transpose'!$A$2:$A$180,'aggregate ccm'!$B80,'Undo Transpose'!AA$2:AA$181)</f>
        <v>0</v>
      </c>
      <c r="AB80">
        <f>SUMIF('Undo Transpose'!$A$2:$A$180,'aggregate ccm'!$B80,'Undo Transpose'!AB$2:AB$181)</f>
        <v>0</v>
      </c>
      <c r="AC80">
        <f>SUMIF('Undo Transpose'!$A$2:$A$180,'aggregate ccm'!$B80,'Undo Transpose'!AC$2:AC$181)</f>
        <v>2</v>
      </c>
      <c r="AD80">
        <f>SUMIF('Undo Transpose'!$A$2:$A$180,'aggregate ccm'!$B80,'Undo Transpose'!AD$2:AD$181)</f>
        <v>2</v>
      </c>
      <c r="AE80">
        <f>SUMIF('Undo Transpose'!$A$2:$A$180,'aggregate ccm'!$B80,'Undo Transpose'!AE$2:AE$181)</f>
        <v>0</v>
      </c>
      <c r="AF80">
        <f>SUMIF('Undo Transpose'!$A$2:$A$180,'aggregate ccm'!$B80,'Undo Transpose'!AF$2:AF$181)</f>
        <v>18</v>
      </c>
      <c r="AG80">
        <f>SUMIF('Undo Transpose'!$A$2:$A$180,'aggregate ccm'!$B80,'Undo Transpose'!AG$2:AG$181)</f>
        <v>152</v>
      </c>
      <c r="AH80">
        <f>SUMIF('Undo Transpose'!$A$2:$A$180,'aggregate ccm'!$B80,'Undo Transpose'!AH$2:AH$181)</f>
        <v>6</v>
      </c>
      <c r="AI80">
        <f>SUMIF('Undo Transpose'!$A$2:$A$180,'aggregate ccm'!$B80,'Undo Transpose'!AI$2:AI$181)</f>
        <v>7</v>
      </c>
      <c r="AJ80">
        <f>SUMIF('Undo Transpose'!$A$2:$A$180,'aggregate ccm'!$B80,'Undo Transpose'!AJ$2:AJ$181)</f>
        <v>0.56698967778323905</v>
      </c>
      <c r="AK80">
        <f>SUMIF('Undo Transpose'!$A$2:$A$180,'aggregate ccm'!$B80,'Undo Transpose'!AK$2:AK$181)</f>
        <v>2.5441570297849729</v>
      </c>
      <c r="AL80">
        <f>SUMIF('Undo Transpose'!$A$2:$A$180,'aggregate ccm'!$B80,'Undo Transpose'!AL$2:AL$181)</f>
        <v>0.88885329243178812</v>
      </c>
      <c r="AM80">
        <f>SUMIF('Undo Transpose'!$A$2:$A$180,'aggregate ccm'!$B80,'Undo Transpose'!AM$2:AM$181)</f>
        <v>0</v>
      </c>
      <c r="AN80">
        <f>SUMIF('Undo Transpose'!$A$2:$A$180,'aggregate ccm'!$B80,'Undo Transpose'!AN$2:AN$181)</f>
        <v>0</v>
      </c>
      <c r="AO80">
        <f>SUMIF('Undo Transpose'!$A$2:$A$180,'aggregate ccm'!$B80,'Undo Transpose'!AO$2:AO$181)</f>
        <v>0.46359267443551239</v>
      </c>
      <c r="AP80">
        <f>SUMIF('Undo Transpose'!$A$2:$A$180,'aggregate ccm'!$B80,'Undo Transpose'!AP$2:AP$181)</f>
        <v>1</v>
      </c>
      <c r="AQ80">
        <f>SUMIF('Undo Transpose'!$A$2:$A$180,'aggregate ccm'!$B80,'Undo Transpose'!AQ$2:AQ$181)</f>
        <v>0</v>
      </c>
      <c r="AR80">
        <f>SUMIF('Undo Transpose'!$A$2:$A$180,'aggregate ccm'!$B80,'Undo Transpose'!AR$2:AR$181)</f>
        <v>0</v>
      </c>
      <c r="AS80">
        <f>SUMIF('Undo Transpose'!$A$2:$A$180,'aggregate ccm'!$B80,'Undo Transpose'!AS$2:AS$181)</f>
        <v>14</v>
      </c>
      <c r="AT80">
        <f>SUMIF('Undo Transpose'!$A$2:$A$180,'aggregate ccm'!$B80,'Undo Transpose'!AT$2:AT$181)</f>
        <v>3</v>
      </c>
      <c r="AU80">
        <f>SUMIF('Undo Transpose'!$A$2:$A$180,'aggregate ccm'!$B80,'Undo Transpose'!AU$2:AU$181)</f>
        <v>3</v>
      </c>
      <c r="AV80">
        <f>SUMIF('Undo Transpose'!$A$2:$A$180,'aggregate ccm'!$B80,'Undo Transpose'!AV$2:AV$181)</f>
        <v>72</v>
      </c>
      <c r="AW80">
        <f>SUMIF('Undo Transpose'!$A$2:$A$180,'aggregate ccm'!$B80,'Undo Transpose'!AW$2:AW$181)</f>
        <v>0</v>
      </c>
      <c r="AX80">
        <f>SUMIF('Undo Transpose'!$A$2:$A$180,'aggregate ccm'!$B80,'Undo Transpose'!AX$2:AX$181)</f>
        <v>3</v>
      </c>
      <c r="AY80">
        <f>SUMIF('Undo Transpose'!$A$2:$A$180,'aggregate ccm'!$B80,'Undo Transpose'!AY$2:AY$181)</f>
        <v>0</v>
      </c>
      <c r="AZ80">
        <f>SUMIF('Undo Transpose'!$A$2:$A$180,'aggregate ccm'!$B80,'Undo Transpose'!AZ$2:AZ$181)</f>
        <v>4</v>
      </c>
      <c r="BA80">
        <f>SUMIF('Undo Transpose'!$A$2:$A$180,'aggregate ccm'!$B80,'Undo Transpose'!BA$2:BA$181)</f>
        <v>1</v>
      </c>
      <c r="BB80">
        <f>SUMIF('Undo Transpose'!$A$2:$A$180,'aggregate ccm'!$B80,'Undo Transpose'!BB$2:BB$181)</f>
        <v>314</v>
      </c>
      <c r="BC80">
        <f>SUMIF('Undo Transpose'!$A$2:$A$180,'aggregate ccm'!$B80,'Undo Transpose'!BC$2:BC$181)</f>
        <v>5</v>
      </c>
      <c r="BD80">
        <f>SUMIF('Undo Transpose'!$A$2:$A$180,'aggregate ccm'!$B80,'Undo Transpose'!BD$2:BD$181)</f>
        <v>50</v>
      </c>
      <c r="BE80">
        <f>SUMIF('Undo Transpose'!$A$2:$A$180,'aggregate ccm'!$B80,'Undo Transpose'!BE$2:BE$181)</f>
        <v>0</v>
      </c>
      <c r="BF80">
        <f>SUMIF('Undo Transpose'!$A$2:$A$180,'aggregate ccm'!$B80,'Undo Transpose'!BF$2:BF$181)</f>
        <v>1</v>
      </c>
      <c r="BG80">
        <f>SUMIF('Undo Transpose'!$A$2:$A$180,'aggregate ccm'!$B80,'Undo Transpose'!BG$2:BG$181)</f>
        <v>0</v>
      </c>
      <c r="BH80">
        <f>SUMIF('Undo Transpose'!$A$2:$A$180,'aggregate ccm'!$B80,'Undo Transpose'!BH$2:BH$181)</f>
        <v>0</v>
      </c>
      <c r="BI80">
        <f>SUMIF('Undo Transpose'!$A$2:$A$180,'aggregate ccm'!$B80,'Undo Transpose'!BI$2:BI$181)</f>
        <v>4</v>
      </c>
      <c r="BJ80">
        <f>SUMIF('Undo Transpose'!$A$2:$A$180,'aggregate ccm'!$B80,'Undo Transpose'!BJ$2:BJ$181)</f>
        <v>5</v>
      </c>
      <c r="BK80">
        <f>SUMIF('Undo Transpose'!$A$2:$A$180,'aggregate ccm'!$B80,'Undo Transpose'!BK$2:BK$181)</f>
        <v>11</v>
      </c>
      <c r="BL80">
        <f>SUMIF('Undo Transpose'!$A$2:$A$180,'aggregate ccm'!$B80,'Undo Transpose'!BL$2:BL$181)</f>
        <v>12</v>
      </c>
      <c r="BM80">
        <f>SUMIF('Undo Transpose'!$A$2:$A$180,'aggregate ccm'!$B80,'Undo Transpose'!BM$2:BM$181)</f>
        <v>5</v>
      </c>
      <c r="BN80">
        <f>SUMIF('Undo Transpose'!$A$2:$A$180,'aggregate ccm'!$B80,'Undo Transpose'!BN$2:BN$181)</f>
        <v>10</v>
      </c>
      <c r="BO80">
        <f>SUMIF('Undo Transpose'!$A$2:$A$180,'aggregate ccm'!$B80,'Undo Transpose'!BO$2:BO$181)</f>
        <v>0</v>
      </c>
      <c r="BP80">
        <f>SUMIF('Undo Transpose'!$A$2:$A$180,'aggregate ccm'!$B80,'Undo Transpose'!BP$2:BP$181)</f>
        <v>0</v>
      </c>
      <c r="BQ80">
        <f>SUMIF('Undo Transpose'!$A$2:$A$180,'aggregate ccm'!$B80,'Undo Transpose'!BQ$2:BQ$181)</f>
        <v>20</v>
      </c>
      <c r="BR80">
        <f>SUMIF('Undo Transpose'!$A$2:$A$180,'aggregate ccm'!$B80,'Undo Transpose'!BR$2:BR$181)</f>
        <v>12</v>
      </c>
      <c r="BS80">
        <f>SUMIF('Undo Transpose'!$A$2:$A$180,'aggregate ccm'!$B80,'Undo Transpose'!BS$2:BS$181)</f>
        <v>6</v>
      </c>
      <c r="BT80">
        <f>SUMIF('Undo Transpose'!$A$2:$A$180,'aggregate ccm'!$B80,'Undo Transpose'!BT$2:BT$181)</f>
        <v>2.771866321692718</v>
      </c>
      <c r="BU80">
        <f>SUMIF('Undo Transpose'!$A$2:$A$180,'aggregate ccm'!$B80,'Undo Transpose'!BU$2:BU$181)</f>
        <v>3.228133678307282</v>
      </c>
      <c r="BV80">
        <f>SUMIF('Undo Transpose'!$A$2:$A$180,'aggregate ccm'!$B80,'Undo Transpose'!BV$2:BV$181)</f>
        <v>0.77555516817141501</v>
      </c>
      <c r="BW80">
        <f>SUMIF('Undo Transpose'!$A$2:$A$180,'aggregate ccm'!$B80,'Undo Transpose'!BW$2:BW$181)</f>
        <v>9.4231207483049889E-2</v>
      </c>
      <c r="BX80">
        <f>SUMIF('Undo Transpose'!$A$2:$A$180,'aggregate ccm'!$B80,'Undo Transpose'!BX$2:BX$181)</f>
        <v>3.1302136243455352</v>
      </c>
      <c r="BY80">
        <f>SUMIF('Undo Transpose'!$A$2:$A$180,'aggregate ccm'!$B80,'Undo Transpose'!BY$2:BY$181)</f>
        <v>0</v>
      </c>
      <c r="BZ80">
        <f>SUMIF('Undo Transpose'!$A$2:$A$180,'aggregate ccm'!$B80,'Undo Transpose'!BZ$2:BZ$181)</f>
        <v>0</v>
      </c>
      <c r="CA80">
        <f>SUMIF('Undo Transpose'!$A$2:$A$180,'aggregate ccm'!$B80,'Undo Transpose'!CA$2:CA$181)</f>
        <v>0</v>
      </c>
      <c r="CB80">
        <f>SUMIF('Undo Transpose'!$A$2:$A$180,'aggregate ccm'!$B80,'Undo Transpose'!CB$2:CB$181)</f>
        <v>12675</v>
      </c>
      <c r="CC80">
        <f>SUMIF('Undo Transpose'!$A$2:$A$180,'aggregate ccm'!$B80,'Undo Transpose'!CC$2:CC$181)</f>
        <v>357</v>
      </c>
      <c r="CD80">
        <f>SUMIF('Undo Transpose'!$A$2:$A$180,'aggregate ccm'!$B80,'Undo Transpose'!CD$2:CD$181)</f>
        <v>8.4591067818699572E-2</v>
      </c>
      <c r="CE80">
        <f>SUMIF('Undo Transpose'!$A$2:$A$180,'aggregate ccm'!$B80,'Undo Transpose'!CE$2:CE$181)</f>
        <v>0.49396147954104364</v>
      </c>
      <c r="CF80">
        <f>SUMIF('Undo Transpose'!$A$2:$A$180,'aggregate ccm'!$B80,'Undo Transpose'!CF$2:CF$181)</f>
        <v>0</v>
      </c>
      <c r="CG80">
        <f>SUMIF('Undo Transpose'!$A$2:$A$180,'aggregate ccm'!$B80,'Undo Transpose'!CG$2:CG$181)</f>
        <v>0.42144745264025679</v>
      </c>
      <c r="CH80">
        <f>SUMIF('Undo Transpose'!$A$2:$A$180,'aggregate ccm'!$B80,'Undo Transpose'!CH$2:CH$181)</f>
        <v>0</v>
      </c>
      <c r="CI80">
        <f>SUMIF('Undo Transpose'!$A$2:$A$180,'aggregate ccm'!$B80,'Undo Transpose'!CI$2:CI$181)</f>
        <v>17</v>
      </c>
      <c r="CJ80">
        <f>SUMIF('Undo Transpose'!$A$2:$A$180,'aggregate ccm'!$B80,'Undo Transpose'!CJ$2:CJ$181)</f>
        <v>1</v>
      </c>
      <c r="CL80" s="74">
        <f t="shared" si="1"/>
        <v>13917.999999999998</v>
      </c>
    </row>
    <row r="81" spans="2:90">
      <c r="B81" t="s">
        <v>694</v>
      </c>
      <c r="C81">
        <f>SUMIF('Undo Transpose'!$A$2:$A$180,'aggregate ccm'!$B81,'Undo Transpose'!C$2:C$181)</f>
        <v>0</v>
      </c>
      <c r="D81">
        <f>SUMIF('Undo Transpose'!$A$2:$A$180,'aggregate ccm'!$B81,'Undo Transpose'!D$2:D$181)</f>
        <v>102</v>
      </c>
      <c r="E81">
        <f>SUMIF('Undo Transpose'!$A$2:$A$180,'aggregate ccm'!$B81,'Undo Transpose'!E$2:E$181)</f>
        <v>0</v>
      </c>
      <c r="F81">
        <f>SUMIF('Undo Transpose'!$A$2:$A$180,'aggregate ccm'!$B81,'Undo Transpose'!F$2:F$181)</f>
        <v>59</v>
      </c>
      <c r="G81">
        <f>SUMIF('Undo Transpose'!$A$2:$A$180,'aggregate ccm'!$B81,'Undo Transpose'!G$2:G$181)</f>
        <v>0</v>
      </c>
      <c r="H81">
        <f>SUMIF('Undo Transpose'!$A$2:$A$180,'aggregate ccm'!$B81,'Undo Transpose'!H$2:H$181)</f>
        <v>0</v>
      </c>
      <c r="I81">
        <f>SUMIF('Undo Transpose'!$A$2:$A$180,'aggregate ccm'!$B81,'Undo Transpose'!I$2:I$181)</f>
        <v>14</v>
      </c>
      <c r="J81">
        <f>SUMIF('Undo Transpose'!$A$2:$A$180,'aggregate ccm'!$B81,'Undo Transpose'!J$2:J$181)</f>
        <v>1</v>
      </c>
      <c r="K81">
        <f>SUMIF('Undo Transpose'!$A$2:$A$180,'aggregate ccm'!$B81,'Undo Transpose'!K$2:K$181)</f>
        <v>31</v>
      </c>
      <c r="L81">
        <f>SUMIF('Undo Transpose'!$A$2:$A$180,'aggregate ccm'!$B81,'Undo Transpose'!L$2:L$181)</f>
        <v>0</v>
      </c>
      <c r="M81">
        <f>SUMIF('Undo Transpose'!$A$2:$A$180,'aggregate ccm'!$B81,'Undo Transpose'!M$2:M$181)</f>
        <v>4.6729022370266415</v>
      </c>
      <c r="N81">
        <f>SUMIF('Undo Transpose'!$A$2:$A$180,'aggregate ccm'!$B81,'Undo Transpose'!N$2:N$181)</f>
        <v>10.072814651128976</v>
      </c>
      <c r="O81">
        <f>SUMIF('Undo Transpose'!$A$2:$A$180,'aggregate ccm'!$B81,'Undo Transpose'!O$2:O$181)</f>
        <v>3</v>
      </c>
      <c r="P81">
        <f>SUMIF('Undo Transpose'!$A$2:$A$180,'aggregate ccm'!$B81,'Undo Transpose'!P$2:P$181)</f>
        <v>3</v>
      </c>
      <c r="Q81">
        <f>SUMIF('Undo Transpose'!$A$2:$A$180,'aggregate ccm'!$B81,'Undo Transpose'!Q$2:Q$181)</f>
        <v>3</v>
      </c>
      <c r="R81">
        <f>SUMIF('Undo Transpose'!$A$2:$A$180,'aggregate ccm'!$B81,'Undo Transpose'!R$2:R$181)</f>
        <v>0.29610001766254729</v>
      </c>
      <c r="S81">
        <f>SUMIF('Undo Transpose'!$A$2:$A$180,'aggregate ccm'!$B81,'Undo Transpose'!S$2:S$181)</f>
        <v>0.70389998233745277</v>
      </c>
      <c r="T81">
        <f>SUMIF('Undo Transpose'!$A$2:$A$180,'aggregate ccm'!$B81,'Undo Transpose'!T$2:T$181)</f>
        <v>0</v>
      </c>
      <c r="U81">
        <f>SUMIF('Undo Transpose'!$A$2:$A$180,'aggregate ccm'!$B81,'Undo Transpose'!U$2:U$181)</f>
        <v>0</v>
      </c>
      <c r="V81">
        <f>SUMIF('Undo Transpose'!$A$2:$A$180,'aggregate ccm'!$B81,'Undo Transpose'!V$2:V$181)</f>
        <v>0</v>
      </c>
      <c r="W81">
        <f>SUMIF('Undo Transpose'!$A$2:$A$180,'aggregate ccm'!$B81,'Undo Transpose'!W$2:W$181)</f>
        <v>3</v>
      </c>
      <c r="X81">
        <f>SUMIF('Undo Transpose'!$A$2:$A$180,'aggregate ccm'!$B81,'Undo Transpose'!X$2:X$181)</f>
        <v>71.587018372274215</v>
      </c>
      <c r="Y81">
        <f>SUMIF('Undo Transpose'!$A$2:$A$180,'aggregate ccm'!$B81,'Undo Transpose'!Y$2:Y$181)</f>
        <v>52.412981627725777</v>
      </c>
      <c r="Z81">
        <f>SUMIF('Undo Transpose'!$A$2:$A$180,'aggregate ccm'!$B81,'Undo Transpose'!Z$2:Z$181)</f>
        <v>3</v>
      </c>
      <c r="AA81">
        <f>SUMIF('Undo Transpose'!$A$2:$A$180,'aggregate ccm'!$B81,'Undo Transpose'!AA$2:AA$181)</f>
        <v>1</v>
      </c>
      <c r="AB81">
        <f>SUMIF('Undo Transpose'!$A$2:$A$180,'aggregate ccm'!$B81,'Undo Transpose'!AB$2:AB$181)</f>
        <v>9</v>
      </c>
      <c r="AC81">
        <f>SUMIF('Undo Transpose'!$A$2:$A$180,'aggregate ccm'!$B81,'Undo Transpose'!AC$2:AC$181)</f>
        <v>7</v>
      </c>
      <c r="AD81">
        <f>SUMIF('Undo Transpose'!$A$2:$A$180,'aggregate ccm'!$B81,'Undo Transpose'!AD$2:AD$181)</f>
        <v>4</v>
      </c>
      <c r="AE81">
        <f>SUMIF('Undo Transpose'!$A$2:$A$180,'aggregate ccm'!$B81,'Undo Transpose'!AE$2:AE$181)</f>
        <v>2</v>
      </c>
      <c r="AF81">
        <f>SUMIF('Undo Transpose'!$A$2:$A$180,'aggregate ccm'!$B81,'Undo Transpose'!AF$2:AF$181)</f>
        <v>0</v>
      </c>
      <c r="AG81">
        <f>SUMIF('Undo Transpose'!$A$2:$A$180,'aggregate ccm'!$B81,'Undo Transpose'!AG$2:AG$181)</f>
        <v>43</v>
      </c>
      <c r="AH81">
        <f>SUMIF('Undo Transpose'!$A$2:$A$180,'aggregate ccm'!$B81,'Undo Transpose'!AH$2:AH$181)</f>
        <v>0</v>
      </c>
      <c r="AI81">
        <f>SUMIF('Undo Transpose'!$A$2:$A$180,'aggregate ccm'!$B81,'Undo Transpose'!AI$2:AI$181)</f>
        <v>0</v>
      </c>
      <c r="AJ81">
        <f>SUMIF('Undo Transpose'!$A$2:$A$180,'aggregate ccm'!$B81,'Undo Transpose'!AJ$2:AJ$181)</f>
        <v>9.213582263977635</v>
      </c>
      <c r="AK81">
        <f>SUMIF('Undo Transpose'!$A$2:$A$180,'aggregate ccm'!$B81,'Undo Transpose'!AK$2:AK$181)</f>
        <v>41.342551734005809</v>
      </c>
      <c r="AL81">
        <f>SUMIF('Undo Transpose'!$A$2:$A$180,'aggregate ccm'!$B81,'Undo Transpose'!AL$2:AL$181)</f>
        <v>14.443866002016557</v>
      </c>
      <c r="AM81">
        <f>SUMIF('Undo Transpose'!$A$2:$A$180,'aggregate ccm'!$B81,'Undo Transpose'!AM$2:AM$181)</f>
        <v>6</v>
      </c>
      <c r="AN81">
        <f>SUMIF('Undo Transpose'!$A$2:$A$180,'aggregate ccm'!$B81,'Undo Transpose'!AN$2:AN$181)</f>
        <v>13.120882279304288</v>
      </c>
      <c r="AO81">
        <f>SUMIF('Undo Transpose'!$A$2:$A$180,'aggregate ccm'!$B81,'Undo Transpose'!AO$2:AO$181)</f>
        <v>0.92718534887102477</v>
      </c>
      <c r="AP81">
        <f>SUMIF('Undo Transpose'!$A$2:$A$180,'aggregate ccm'!$B81,'Undo Transpose'!AP$2:AP$181)</f>
        <v>0</v>
      </c>
      <c r="AQ81">
        <f>SUMIF('Undo Transpose'!$A$2:$A$180,'aggregate ccm'!$B81,'Undo Transpose'!AQ$2:AQ$181)</f>
        <v>1</v>
      </c>
      <c r="AR81">
        <f>SUMIF('Undo Transpose'!$A$2:$A$180,'aggregate ccm'!$B81,'Undo Transpose'!AR$2:AR$181)</f>
        <v>0</v>
      </c>
      <c r="AS81">
        <f>SUMIF('Undo Transpose'!$A$2:$A$180,'aggregate ccm'!$B81,'Undo Transpose'!AS$2:AS$181)</f>
        <v>1</v>
      </c>
      <c r="AT81">
        <f>SUMIF('Undo Transpose'!$A$2:$A$180,'aggregate ccm'!$B81,'Undo Transpose'!AT$2:AT$181)</f>
        <v>3</v>
      </c>
      <c r="AU81">
        <f>SUMIF('Undo Transpose'!$A$2:$A$180,'aggregate ccm'!$B81,'Undo Transpose'!AU$2:AU$181)</f>
        <v>6</v>
      </c>
      <c r="AV81">
        <f>SUMIF('Undo Transpose'!$A$2:$A$180,'aggregate ccm'!$B81,'Undo Transpose'!AV$2:AV$181)</f>
        <v>0</v>
      </c>
      <c r="AW81">
        <f>SUMIF('Undo Transpose'!$A$2:$A$180,'aggregate ccm'!$B81,'Undo Transpose'!AW$2:AW$181)</f>
        <v>0</v>
      </c>
      <c r="AX81">
        <f>SUMIF('Undo Transpose'!$A$2:$A$180,'aggregate ccm'!$B81,'Undo Transpose'!AX$2:AX$181)</f>
        <v>0</v>
      </c>
      <c r="AY81">
        <f>SUMIF('Undo Transpose'!$A$2:$A$180,'aggregate ccm'!$B81,'Undo Transpose'!AY$2:AY$181)</f>
        <v>2</v>
      </c>
      <c r="AZ81">
        <f>SUMIF('Undo Transpose'!$A$2:$A$180,'aggregate ccm'!$B81,'Undo Transpose'!AZ$2:AZ$181)</f>
        <v>11</v>
      </c>
      <c r="BA81">
        <f>SUMIF('Undo Transpose'!$A$2:$A$180,'aggregate ccm'!$B81,'Undo Transpose'!BA$2:BA$181)</f>
        <v>3</v>
      </c>
      <c r="BB81">
        <f>SUMIF('Undo Transpose'!$A$2:$A$180,'aggregate ccm'!$B81,'Undo Transpose'!BB$2:BB$181)</f>
        <v>4</v>
      </c>
      <c r="BC81">
        <f>SUMIF('Undo Transpose'!$A$2:$A$180,'aggregate ccm'!$B81,'Undo Transpose'!BC$2:BC$181)</f>
        <v>8</v>
      </c>
      <c r="BD81">
        <f>SUMIF('Undo Transpose'!$A$2:$A$180,'aggregate ccm'!$B81,'Undo Transpose'!BD$2:BD$181)</f>
        <v>68</v>
      </c>
      <c r="BE81">
        <f>SUMIF('Undo Transpose'!$A$2:$A$180,'aggregate ccm'!$B81,'Undo Transpose'!BE$2:BE$181)</f>
        <v>7</v>
      </c>
      <c r="BF81">
        <f>SUMIF('Undo Transpose'!$A$2:$A$180,'aggregate ccm'!$B81,'Undo Transpose'!BF$2:BF$181)</f>
        <v>32</v>
      </c>
      <c r="BG81">
        <f>SUMIF('Undo Transpose'!$A$2:$A$180,'aggregate ccm'!$B81,'Undo Transpose'!BG$2:BG$181)</f>
        <v>4</v>
      </c>
      <c r="BH81">
        <f>SUMIF('Undo Transpose'!$A$2:$A$180,'aggregate ccm'!$B81,'Undo Transpose'!BH$2:BH$181)</f>
        <v>7</v>
      </c>
      <c r="BI81">
        <f>SUMIF('Undo Transpose'!$A$2:$A$180,'aggregate ccm'!$B81,'Undo Transpose'!BI$2:BI$181)</f>
        <v>28</v>
      </c>
      <c r="BJ81">
        <f>SUMIF('Undo Transpose'!$A$2:$A$180,'aggregate ccm'!$B81,'Undo Transpose'!BJ$2:BJ$181)</f>
        <v>0</v>
      </c>
      <c r="BK81">
        <f>SUMIF('Undo Transpose'!$A$2:$A$180,'aggregate ccm'!$B81,'Undo Transpose'!BK$2:BK$181)</f>
        <v>0</v>
      </c>
      <c r="BL81">
        <f>SUMIF('Undo Transpose'!$A$2:$A$180,'aggregate ccm'!$B81,'Undo Transpose'!BL$2:BL$181)</f>
        <v>0</v>
      </c>
      <c r="BM81">
        <f>SUMIF('Undo Transpose'!$A$2:$A$180,'aggregate ccm'!$B81,'Undo Transpose'!BM$2:BM$181)</f>
        <v>0</v>
      </c>
      <c r="BN81">
        <f>SUMIF('Undo Transpose'!$A$2:$A$180,'aggregate ccm'!$B81,'Undo Transpose'!BN$2:BN$181)</f>
        <v>0</v>
      </c>
      <c r="BO81">
        <f>SUMIF('Undo Transpose'!$A$2:$A$180,'aggregate ccm'!$B81,'Undo Transpose'!BO$2:BO$181)</f>
        <v>0</v>
      </c>
      <c r="BP81">
        <f>SUMIF('Undo Transpose'!$A$2:$A$180,'aggregate ccm'!$B81,'Undo Transpose'!BP$2:BP$181)</f>
        <v>0</v>
      </c>
      <c r="BQ81">
        <f>SUMIF('Undo Transpose'!$A$2:$A$180,'aggregate ccm'!$B81,'Undo Transpose'!BQ$2:BQ$181)</f>
        <v>3</v>
      </c>
      <c r="BR81">
        <f>SUMIF('Undo Transpose'!$A$2:$A$180,'aggregate ccm'!$B81,'Undo Transpose'!BR$2:BR$181)</f>
        <v>0</v>
      </c>
      <c r="BS81">
        <f>SUMIF('Undo Transpose'!$A$2:$A$180,'aggregate ccm'!$B81,'Undo Transpose'!BS$2:BS$181)</f>
        <v>5</v>
      </c>
      <c r="BT81">
        <f>SUMIF('Undo Transpose'!$A$2:$A$180,'aggregate ccm'!$B81,'Undo Transpose'!BT$2:BT$181)</f>
        <v>1</v>
      </c>
      <c r="BU81">
        <f>SUMIF('Undo Transpose'!$A$2:$A$180,'aggregate ccm'!$B81,'Undo Transpose'!BU$2:BU$181)</f>
        <v>0</v>
      </c>
      <c r="BV81">
        <f>SUMIF('Undo Transpose'!$A$2:$A$180,'aggregate ccm'!$B81,'Undo Transpose'!BV$2:BV$181)</f>
        <v>26.174986925785255</v>
      </c>
      <c r="BW81">
        <f>SUMIF('Undo Transpose'!$A$2:$A$180,'aggregate ccm'!$B81,'Undo Transpose'!BW$2:BW$181)</f>
        <v>3.1803032525529336</v>
      </c>
      <c r="BX81">
        <f>SUMIF('Undo Transpose'!$A$2:$A$180,'aggregate ccm'!$B81,'Undo Transpose'!BX$2:BX$181)</f>
        <v>105.64470982166181</v>
      </c>
      <c r="BY81">
        <f>SUMIF('Undo Transpose'!$A$2:$A$180,'aggregate ccm'!$B81,'Undo Transpose'!BY$2:BY$181)</f>
        <v>32.067552512599001</v>
      </c>
      <c r="BZ81">
        <f>SUMIF('Undo Transpose'!$A$2:$A$180,'aggregate ccm'!$B81,'Undo Transpose'!BZ$2:BZ$181)</f>
        <v>18.138662971070076</v>
      </c>
      <c r="CA81">
        <f>SUMIF('Undo Transpose'!$A$2:$A$180,'aggregate ccm'!$B81,'Undo Transpose'!CA$2:CA$181)</f>
        <v>5</v>
      </c>
      <c r="CB81">
        <f>SUMIF('Undo Transpose'!$A$2:$A$180,'aggregate ccm'!$B81,'Undo Transpose'!CB$2:CB$181)</f>
        <v>1122</v>
      </c>
      <c r="CC81">
        <f>SUMIF('Undo Transpose'!$A$2:$A$180,'aggregate ccm'!$B81,'Undo Transpose'!CC$2:CC$181)</f>
        <v>2</v>
      </c>
      <c r="CD81">
        <f>SUMIF('Undo Transpose'!$A$2:$A$180,'aggregate ccm'!$B81,'Undo Transpose'!CD$2:CD$181)</f>
        <v>0.50754640691219743</v>
      </c>
      <c r="CE81">
        <f>SUMIF('Undo Transpose'!$A$2:$A$180,'aggregate ccm'!$B81,'Undo Transpose'!CE$2:CE$181)</f>
        <v>4.9637688772462614</v>
      </c>
      <c r="CF81">
        <f>SUMIF('Undo Transpose'!$A$2:$A$180,'aggregate ccm'!$B81,'Undo Transpose'!CF$2:CF$181)</f>
        <v>0.77889551437143811</v>
      </c>
      <c r="CG81">
        <f>SUMIF('Undo Transpose'!$A$2:$A$180,'aggregate ccm'!$B81,'Undo Transpose'!CG$2:CG$181)</f>
        <v>2.5286847158415409</v>
      </c>
      <c r="CH81">
        <f>SUMIF('Undo Transpose'!$A$2:$A$180,'aggregate ccm'!$B81,'Undo Transpose'!CH$2:CH$181)</f>
        <v>1.221104485628562</v>
      </c>
      <c r="CI81">
        <f>SUMIF('Undo Transpose'!$A$2:$A$180,'aggregate ccm'!$B81,'Undo Transpose'!CI$2:CI$181)</f>
        <v>310</v>
      </c>
      <c r="CJ81">
        <f>SUMIF('Undo Transpose'!$A$2:$A$180,'aggregate ccm'!$B81,'Undo Transpose'!CJ$2:CJ$181)</f>
        <v>10</v>
      </c>
      <c r="CL81" s="74">
        <f t="shared" si="1"/>
        <v>2351</v>
      </c>
    </row>
    <row r="82" spans="2:90">
      <c r="B82" t="s">
        <v>693</v>
      </c>
      <c r="C82">
        <f>SUMIF('Undo Transpose'!$A$2:$A$180,'aggregate ccm'!$B82,'Undo Transpose'!C$2:C$181)</f>
        <v>515</v>
      </c>
      <c r="D82">
        <f>SUMIF('Undo Transpose'!$A$2:$A$180,'aggregate ccm'!$B82,'Undo Transpose'!D$2:D$181)</f>
        <v>1340</v>
      </c>
      <c r="E82">
        <f>SUMIF('Undo Transpose'!$A$2:$A$180,'aggregate ccm'!$B82,'Undo Transpose'!E$2:E$181)</f>
        <v>300.30258921864646</v>
      </c>
      <c r="F82">
        <f>SUMIF('Undo Transpose'!$A$2:$A$180,'aggregate ccm'!$B82,'Undo Transpose'!F$2:F$181)</f>
        <v>1053.6927278588887</v>
      </c>
      <c r="G82">
        <f>SUMIF('Undo Transpose'!$A$2:$A$180,'aggregate ccm'!$B82,'Undo Transpose'!G$2:G$181)</f>
        <v>158.166201126831</v>
      </c>
      <c r="H82">
        <f>SUMIF('Undo Transpose'!$A$2:$A$180,'aggregate ccm'!$B82,'Undo Transpose'!H$2:H$181)</f>
        <v>146</v>
      </c>
      <c r="I82">
        <f>SUMIF('Undo Transpose'!$A$2:$A$180,'aggregate ccm'!$B82,'Undo Transpose'!I$2:I$181)</f>
        <v>12239</v>
      </c>
      <c r="J82">
        <f>SUMIF('Undo Transpose'!$A$2:$A$180,'aggregate ccm'!$B82,'Undo Transpose'!J$2:J$181)</f>
        <v>65</v>
      </c>
      <c r="K82">
        <f>SUMIF('Undo Transpose'!$A$2:$A$180,'aggregate ccm'!$B82,'Undo Transpose'!K$2:K$181)</f>
        <v>230</v>
      </c>
      <c r="L82">
        <f>SUMIF('Undo Transpose'!$A$2:$A$180,'aggregate ccm'!$B82,'Undo Transpose'!L$2:L$181)</f>
        <v>1875.8384817956339</v>
      </c>
      <c r="M82">
        <f>SUMIF('Undo Transpose'!$A$2:$A$180,'aggregate ccm'!$B82,'Undo Transpose'!M$2:M$181)</f>
        <v>20.959340916075377</v>
      </c>
      <c r="N82">
        <f>SUMIF('Undo Transpose'!$A$2:$A$180,'aggregate ccm'!$B82,'Undo Transpose'!N$2:N$181)</f>
        <v>366.32116724690661</v>
      </c>
      <c r="O82">
        <f>SUMIF('Undo Transpose'!$A$2:$A$180,'aggregate ccm'!$B82,'Undo Transpose'!O$2:O$181)</f>
        <v>152</v>
      </c>
      <c r="P82">
        <f>SUMIF('Undo Transpose'!$A$2:$A$180,'aggregate ccm'!$B82,'Undo Transpose'!P$2:P$181)</f>
        <v>109</v>
      </c>
      <c r="Q82">
        <f>SUMIF('Undo Transpose'!$A$2:$A$180,'aggregate ccm'!$B82,'Undo Transpose'!Q$2:Q$181)</f>
        <v>103</v>
      </c>
      <c r="R82">
        <f>SUMIF('Undo Transpose'!$A$2:$A$180,'aggregate ccm'!$B82,'Undo Transpose'!R$2:R$181)</f>
        <v>34.051502031192939</v>
      </c>
      <c r="S82">
        <f>SUMIF('Undo Transpose'!$A$2:$A$180,'aggregate ccm'!$B82,'Undo Transpose'!S$2:S$181)</f>
        <v>80.948497968807061</v>
      </c>
      <c r="T82">
        <f>SUMIF('Undo Transpose'!$A$2:$A$180,'aggregate ccm'!$B82,'Undo Transpose'!T$2:T$181)</f>
        <v>56</v>
      </c>
      <c r="U82">
        <f>SUMIF('Undo Transpose'!$A$2:$A$180,'aggregate ccm'!$B82,'Undo Transpose'!U$2:U$181)</f>
        <v>48</v>
      </c>
      <c r="V82">
        <f>SUMIF('Undo Transpose'!$A$2:$A$180,'aggregate ccm'!$B82,'Undo Transpose'!V$2:V$181)</f>
        <v>88</v>
      </c>
      <c r="W82">
        <f>SUMIF('Undo Transpose'!$A$2:$A$180,'aggregate ccm'!$B82,'Undo Transpose'!W$2:W$181)</f>
        <v>115</v>
      </c>
      <c r="X82">
        <f>SUMIF('Undo Transpose'!$A$2:$A$180,'aggregate ccm'!$B82,'Undo Transpose'!X$2:X$181)</f>
        <v>15134.303924428779</v>
      </c>
      <c r="Y82">
        <f>SUMIF('Undo Transpose'!$A$2:$A$180,'aggregate ccm'!$B82,'Undo Transpose'!Y$2:Y$181)</f>
        <v>11080.696075571221</v>
      </c>
      <c r="Z82">
        <f>SUMIF('Undo Transpose'!$A$2:$A$180,'aggregate ccm'!$B82,'Undo Transpose'!Z$2:Z$181)</f>
        <v>3897</v>
      </c>
      <c r="AA82">
        <f>SUMIF('Undo Transpose'!$A$2:$A$180,'aggregate ccm'!$B82,'Undo Transpose'!AA$2:AA$181)</f>
        <v>258</v>
      </c>
      <c r="AB82">
        <f>SUMIF('Undo Transpose'!$A$2:$A$180,'aggregate ccm'!$B82,'Undo Transpose'!AB$2:AB$181)</f>
        <v>276</v>
      </c>
      <c r="AC82">
        <f>SUMIF('Undo Transpose'!$A$2:$A$180,'aggregate ccm'!$B82,'Undo Transpose'!AC$2:AC$181)</f>
        <v>116</v>
      </c>
      <c r="AD82">
        <f>SUMIF('Undo Transpose'!$A$2:$A$180,'aggregate ccm'!$B82,'Undo Transpose'!AD$2:AD$181)</f>
        <v>198</v>
      </c>
      <c r="AE82">
        <f>SUMIF('Undo Transpose'!$A$2:$A$180,'aggregate ccm'!$B82,'Undo Transpose'!AE$2:AE$181)</f>
        <v>1193</v>
      </c>
      <c r="AF82">
        <f>SUMIF('Undo Transpose'!$A$2:$A$180,'aggregate ccm'!$B82,'Undo Transpose'!AF$2:AF$181)</f>
        <v>2478</v>
      </c>
      <c r="AG82">
        <f>SUMIF('Undo Transpose'!$A$2:$A$180,'aggregate ccm'!$B82,'Undo Transpose'!AG$2:AG$181)</f>
        <v>42355</v>
      </c>
      <c r="AH82">
        <f>SUMIF('Undo Transpose'!$A$2:$A$180,'aggregate ccm'!$B82,'Undo Transpose'!AH$2:AH$181)</f>
        <v>1950</v>
      </c>
      <c r="AI82">
        <f>SUMIF('Undo Transpose'!$A$2:$A$180,'aggregate ccm'!$B82,'Undo Transpose'!AI$2:AI$181)</f>
        <v>455</v>
      </c>
      <c r="AJ82">
        <f>SUMIF('Undo Transpose'!$A$2:$A$180,'aggregate ccm'!$B82,'Undo Transpose'!AJ$2:AJ$181)</f>
        <v>97.663971998162936</v>
      </c>
      <c r="AK82">
        <f>SUMIF('Undo Transpose'!$A$2:$A$180,'aggregate ccm'!$B82,'Undo Transpose'!AK$2:AK$181)</f>
        <v>438.23104838046157</v>
      </c>
      <c r="AL82">
        <f>SUMIF('Undo Transpose'!$A$2:$A$180,'aggregate ccm'!$B82,'Undo Transpose'!AL$2:AL$181)</f>
        <v>153.10497962137552</v>
      </c>
      <c r="AM82">
        <f>SUMIF('Undo Transpose'!$A$2:$A$180,'aggregate ccm'!$B82,'Undo Transpose'!AM$2:AM$181)</f>
        <v>118</v>
      </c>
      <c r="AN82">
        <f>SUMIF('Undo Transpose'!$A$2:$A$180,'aggregate ccm'!$B82,'Undo Transpose'!AN$2:AN$181)</f>
        <v>58.85101610570306</v>
      </c>
      <c r="AO82">
        <f>SUMIF('Undo Transpose'!$A$2:$A$180,'aggregate ccm'!$B82,'Undo Transpose'!AO$2:AO$181)</f>
        <v>31.678832753093349</v>
      </c>
      <c r="AP82">
        <f>SUMIF('Undo Transpose'!$A$2:$A$180,'aggregate ccm'!$B82,'Undo Transpose'!AP$2:AP$181)</f>
        <v>180</v>
      </c>
      <c r="AQ82">
        <f>SUMIF('Undo Transpose'!$A$2:$A$180,'aggregate ccm'!$B82,'Undo Transpose'!AQ$2:AQ$181)</f>
        <v>397</v>
      </c>
      <c r="AR82">
        <f>SUMIF('Undo Transpose'!$A$2:$A$180,'aggregate ccm'!$B82,'Undo Transpose'!AR$2:AR$181)</f>
        <v>344</v>
      </c>
      <c r="AS82">
        <f>SUMIF('Undo Transpose'!$A$2:$A$180,'aggregate ccm'!$B82,'Undo Transpose'!AS$2:AS$181)</f>
        <v>4118</v>
      </c>
      <c r="AT82">
        <f>SUMIF('Undo Transpose'!$A$2:$A$180,'aggregate ccm'!$B82,'Undo Transpose'!AT$2:AT$181)</f>
        <v>36</v>
      </c>
      <c r="AU82">
        <f>SUMIF('Undo Transpose'!$A$2:$A$180,'aggregate ccm'!$B82,'Undo Transpose'!AU$2:AU$181)</f>
        <v>450</v>
      </c>
      <c r="AV82">
        <f>SUMIF('Undo Transpose'!$A$2:$A$180,'aggregate ccm'!$B82,'Undo Transpose'!AV$2:AV$181)</f>
        <v>473</v>
      </c>
      <c r="AW82">
        <f>SUMIF('Undo Transpose'!$A$2:$A$180,'aggregate ccm'!$B82,'Undo Transpose'!AW$2:AW$181)</f>
        <v>507</v>
      </c>
      <c r="AX82">
        <f>SUMIF('Undo Transpose'!$A$2:$A$180,'aggregate ccm'!$B82,'Undo Transpose'!AX$2:AX$181)</f>
        <v>114</v>
      </c>
      <c r="AY82">
        <f>SUMIF('Undo Transpose'!$A$2:$A$180,'aggregate ccm'!$B82,'Undo Transpose'!AY$2:AY$181)</f>
        <v>152</v>
      </c>
      <c r="AZ82">
        <f>SUMIF('Undo Transpose'!$A$2:$A$180,'aggregate ccm'!$B82,'Undo Transpose'!AZ$2:AZ$181)</f>
        <v>383</v>
      </c>
      <c r="BA82">
        <f>SUMIF('Undo Transpose'!$A$2:$A$180,'aggregate ccm'!$B82,'Undo Transpose'!BA$2:BA$181)</f>
        <v>58</v>
      </c>
      <c r="BB82">
        <f>SUMIF('Undo Transpose'!$A$2:$A$180,'aggregate ccm'!$B82,'Undo Transpose'!BB$2:BB$181)</f>
        <v>373</v>
      </c>
      <c r="BC82">
        <f>SUMIF('Undo Transpose'!$A$2:$A$180,'aggregate ccm'!$B82,'Undo Transpose'!BC$2:BC$181)</f>
        <v>144</v>
      </c>
      <c r="BD82">
        <f>SUMIF('Undo Transpose'!$A$2:$A$180,'aggregate ccm'!$B82,'Undo Transpose'!BD$2:BD$181)</f>
        <v>1712</v>
      </c>
      <c r="BE82">
        <f>SUMIF('Undo Transpose'!$A$2:$A$180,'aggregate ccm'!$B82,'Undo Transpose'!BE$2:BE$181)</f>
        <v>147</v>
      </c>
      <c r="BF82">
        <f>SUMIF('Undo Transpose'!$A$2:$A$180,'aggregate ccm'!$B82,'Undo Transpose'!BF$2:BF$181)</f>
        <v>3879</v>
      </c>
      <c r="BG82">
        <f>SUMIF('Undo Transpose'!$A$2:$A$180,'aggregate ccm'!$B82,'Undo Transpose'!BG$2:BG$181)</f>
        <v>189</v>
      </c>
      <c r="BH82">
        <f>SUMIF('Undo Transpose'!$A$2:$A$180,'aggregate ccm'!$B82,'Undo Transpose'!BH$2:BH$181)</f>
        <v>259</v>
      </c>
      <c r="BI82">
        <f>SUMIF('Undo Transpose'!$A$2:$A$180,'aggregate ccm'!$B82,'Undo Transpose'!BI$2:BI$181)</f>
        <v>897</v>
      </c>
      <c r="BJ82">
        <f>SUMIF('Undo Transpose'!$A$2:$A$180,'aggregate ccm'!$B82,'Undo Transpose'!BJ$2:BJ$181)</f>
        <v>288</v>
      </c>
      <c r="BK82">
        <f>SUMIF('Undo Transpose'!$A$2:$A$180,'aggregate ccm'!$B82,'Undo Transpose'!BK$2:BK$181)</f>
        <v>306</v>
      </c>
      <c r="BL82">
        <f>SUMIF('Undo Transpose'!$A$2:$A$180,'aggregate ccm'!$B82,'Undo Transpose'!BL$2:BL$181)</f>
        <v>1050</v>
      </c>
      <c r="BM82">
        <f>SUMIF('Undo Transpose'!$A$2:$A$180,'aggregate ccm'!$B82,'Undo Transpose'!BM$2:BM$181)</f>
        <v>313</v>
      </c>
      <c r="BN82">
        <f>SUMIF('Undo Transpose'!$A$2:$A$180,'aggregate ccm'!$B82,'Undo Transpose'!BN$2:BN$181)</f>
        <v>367</v>
      </c>
      <c r="BO82">
        <f>SUMIF('Undo Transpose'!$A$2:$A$180,'aggregate ccm'!$B82,'Undo Transpose'!BO$2:BO$181)</f>
        <v>97</v>
      </c>
      <c r="BP82">
        <f>SUMIF('Undo Transpose'!$A$2:$A$180,'aggregate ccm'!$B82,'Undo Transpose'!BP$2:BP$181)</f>
        <v>276</v>
      </c>
      <c r="BQ82">
        <f>SUMIF('Undo Transpose'!$A$2:$A$180,'aggregate ccm'!$B82,'Undo Transpose'!BQ$2:BQ$181)</f>
        <v>178</v>
      </c>
      <c r="BR82">
        <f>SUMIF('Undo Transpose'!$A$2:$A$180,'aggregate ccm'!$B82,'Undo Transpose'!BR$2:BR$181)</f>
        <v>241</v>
      </c>
      <c r="BS82">
        <f>SUMIF('Undo Transpose'!$A$2:$A$180,'aggregate ccm'!$B82,'Undo Transpose'!BS$2:BS$181)</f>
        <v>115</v>
      </c>
      <c r="BT82">
        <f>SUMIF('Undo Transpose'!$A$2:$A$180,'aggregate ccm'!$B82,'Undo Transpose'!BT$2:BT$181)</f>
        <v>136.95821762256958</v>
      </c>
      <c r="BU82">
        <f>SUMIF('Undo Transpose'!$A$2:$A$180,'aggregate ccm'!$B82,'Undo Transpose'!BU$2:BU$181)</f>
        <v>43.041782377430422</v>
      </c>
      <c r="BV82">
        <f>SUMIF('Undo Transpose'!$A$2:$A$180,'aggregate ccm'!$B82,'Undo Transpose'!BV$2:BV$181)</f>
        <v>1267.6449223761779</v>
      </c>
      <c r="BW82">
        <f>SUMIF('Undo Transpose'!$A$2:$A$180,'aggregate ccm'!$B82,'Undo Transpose'!BW$2:BW$181)</f>
        <v>154.02090863104505</v>
      </c>
      <c r="BX82">
        <f>SUMIF('Undo Transpose'!$A$2:$A$180,'aggregate ccm'!$B82,'Undo Transpose'!BX$2:BX$181)</f>
        <v>5116.3341689927765</v>
      </c>
      <c r="BY82">
        <f>SUMIF('Undo Transpose'!$A$2:$A$180,'aggregate ccm'!$B82,'Undo Transpose'!BY$2:BY$181)</f>
        <v>143.83240465209846</v>
      </c>
      <c r="BZ82">
        <f>SUMIF('Undo Transpose'!$A$2:$A$180,'aggregate ccm'!$B82,'Undo Transpose'!BZ$2:BZ$181)</f>
        <v>81.357238326123124</v>
      </c>
      <c r="CA82">
        <f>SUMIF('Undo Transpose'!$A$2:$A$180,'aggregate ccm'!$B82,'Undo Transpose'!CA$2:CA$181)</f>
        <v>140</v>
      </c>
      <c r="CB82">
        <f>SUMIF('Undo Transpose'!$A$2:$A$180,'aggregate ccm'!$B82,'Undo Transpose'!CB$2:CB$181)</f>
        <v>14061</v>
      </c>
      <c r="CC82">
        <f>SUMIF('Undo Transpose'!$A$2:$A$180,'aggregate ccm'!$B82,'Undo Transpose'!CC$2:CC$181)</f>
        <v>78</v>
      </c>
      <c r="CD82">
        <f>SUMIF('Undo Transpose'!$A$2:$A$180,'aggregate ccm'!$B82,'Undo Transpose'!CD$2:CD$181)</f>
        <v>20.2172652086692</v>
      </c>
      <c r="CE82">
        <f>SUMIF('Undo Transpose'!$A$2:$A$180,'aggregate ccm'!$B82,'Undo Transpose'!CE$2:CE$181)</f>
        <v>261.0567936103094</v>
      </c>
      <c r="CF82">
        <f>SUMIF('Undo Transpose'!$A$2:$A$180,'aggregate ccm'!$B82,'Undo Transpose'!CF$2:CF$181)</f>
        <v>28.040238517371769</v>
      </c>
      <c r="CG82">
        <f>SUMIF('Undo Transpose'!$A$2:$A$180,'aggregate ccm'!$B82,'Undo Transpose'!CG$2:CG$181)</f>
        <v>100.72594118102137</v>
      </c>
      <c r="CH82">
        <f>SUMIF('Undo Transpose'!$A$2:$A$180,'aggregate ccm'!$B82,'Undo Transpose'!CH$2:CH$181)</f>
        <v>43.959761482628231</v>
      </c>
      <c r="CI82">
        <f>SUMIF('Undo Transpose'!$A$2:$A$180,'aggregate ccm'!$B82,'Undo Transpose'!CI$2:CI$181)</f>
        <v>8254</v>
      </c>
      <c r="CJ82">
        <f>SUMIF('Undo Transpose'!$A$2:$A$180,'aggregate ccm'!$B82,'Undo Transpose'!CJ$2:CJ$181)</f>
        <v>163</v>
      </c>
      <c r="CL82" s="74">
        <f t="shared" si="1"/>
        <v>147520.99999999997</v>
      </c>
    </row>
    <row r="83" spans="2:90">
      <c r="B83" t="s">
        <v>697</v>
      </c>
      <c r="C83">
        <f>SUMIF('Undo Transpose'!$A$2:$A$180,'aggregate ccm'!$B83,'Undo Transpose'!C$2:C$181)</f>
        <v>88</v>
      </c>
      <c r="D83">
        <f>SUMIF('Undo Transpose'!$A$2:$A$180,'aggregate ccm'!$B83,'Undo Transpose'!D$2:D$181)</f>
        <v>6</v>
      </c>
      <c r="E83">
        <f>SUMIF('Undo Transpose'!$A$2:$A$180,'aggregate ccm'!$B83,'Undo Transpose'!E$2:E$181)</f>
        <v>0.7723832027228561</v>
      </c>
      <c r="F83">
        <f>SUMIF('Undo Transpose'!$A$2:$A$180,'aggregate ccm'!$B83,'Undo Transpose'!F$2:F$181)</f>
        <v>7.4184483741226561</v>
      </c>
      <c r="G83">
        <f>SUMIF('Undo Transpose'!$A$2:$A$180,'aggregate ccm'!$B83,'Undo Transpose'!G$2:G$181)</f>
        <v>0.40680607285707571</v>
      </c>
      <c r="H83">
        <f>SUMIF('Undo Transpose'!$A$2:$A$180,'aggregate ccm'!$B83,'Undo Transpose'!H$2:H$181)</f>
        <v>0</v>
      </c>
      <c r="I83">
        <f>SUMIF('Undo Transpose'!$A$2:$A$180,'aggregate ccm'!$B83,'Undo Transpose'!I$2:I$181)</f>
        <v>260</v>
      </c>
      <c r="J83">
        <f>SUMIF('Undo Transpose'!$A$2:$A$180,'aggregate ccm'!$B83,'Undo Transpose'!J$2:J$181)</f>
        <v>1</v>
      </c>
      <c r="K83">
        <f>SUMIF('Undo Transpose'!$A$2:$A$180,'aggregate ccm'!$B83,'Undo Transpose'!K$2:K$181)</f>
        <v>10</v>
      </c>
      <c r="L83">
        <f>SUMIF('Undo Transpose'!$A$2:$A$180,'aggregate ccm'!$B83,'Undo Transpose'!L$2:L$181)</f>
        <v>7.4023623502974125</v>
      </c>
      <c r="M83">
        <f>SUMIF('Undo Transpose'!$A$2:$A$180,'aggregate ccm'!$B83,'Undo Transpose'!M$2:M$181)</f>
        <v>0.82462980653411311</v>
      </c>
      <c r="N83">
        <f>SUMIF('Undo Transpose'!$A$2:$A$180,'aggregate ccm'!$B83,'Undo Transpose'!N$2:N$181)</f>
        <v>224.83816945666547</v>
      </c>
      <c r="O83">
        <f>SUMIF('Undo Transpose'!$A$2:$A$180,'aggregate ccm'!$B83,'Undo Transpose'!O$2:O$181)</f>
        <v>35</v>
      </c>
      <c r="P83">
        <f>SUMIF('Undo Transpose'!$A$2:$A$180,'aggregate ccm'!$B83,'Undo Transpose'!P$2:P$181)</f>
        <v>20</v>
      </c>
      <c r="Q83">
        <f>SUMIF('Undo Transpose'!$A$2:$A$180,'aggregate ccm'!$B83,'Undo Transpose'!Q$2:Q$181)</f>
        <v>13</v>
      </c>
      <c r="R83">
        <f>SUMIF('Undo Transpose'!$A$2:$A$180,'aggregate ccm'!$B83,'Undo Transpose'!R$2:R$181)</f>
        <v>0.88830005298764192</v>
      </c>
      <c r="S83">
        <f>SUMIF('Undo Transpose'!$A$2:$A$180,'aggregate ccm'!$B83,'Undo Transpose'!S$2:S$181)</f>
        <v>2.1116999470123581</v>
      </c>
      <c r="T83">
        <f>SUMIF('Undo Transpose'!$A$2:$A$180,'aggregate ccm'!$B83,'Undo Transpose'!T$2:T$181)</f>
        <v>6</v>
      </c>
      <c r="U83">
        <f>SUMIF('Undo Transpose'!$A$2:$A$180,'aggregate ccm'!$B83,'Undo Transpose'!U$2:U$181)</f>
        <v>2</v>
      </c>
      <c r="V83">
        <f>SUMIF('Undo Transpose'!$A$2:$A$180,'aggregate ccm'!$B83,'Undo Transpose'!V$2:V$181)</f>
        <v>3</v>
      </c>
      <c r="W83">
        <f>SUMIF('Undo Transpose'!$A$2:$A$180,'aggregate ccm'!$B83,'Undo Transpose'!W$2:W$181)</f>
        <v>9</v>
      </c>
      <c r="X83">
        <f>SUMIF('Undo Transpose'!$A$2:$A$180,'aggregate ccm'!$B83,'Undo Transpose'!X$2:X$181)</f>
        <v>5.195831978632806</v>
      </c>
      <c r="Y83">
        <f>SUMIF('Undo Transpose'!$A$2:$A$180,'aggregate ccm'!$B83,'Undo Transpose'!Y$2:Y$181)</f>
        <v>3.8041680213671936</v>
      </c>
      <c r="Z83">
        <f>SUMIF('Undo Transpose'!$A$2:$A$180,'aggregate ccm'!$B83,'Undo Transpose'!Z$2:Z$181)</f>
        <v>4</v>
      </c>
      <c r="AA83">
        <f>SUMIF('Undo Transpose'!$A$2:$A$180,'aggregate ccm'!$B83,'Undo Transpose'!AA$2:AA$181)</f>
        <v>5</v>
      </c>
      <c r="AB83">
        <f>SUMIF('Undo Transpose'!$A$2:$A$180,'aggregate ccm'!$B83,'Undo Transpose'!AB$2:AB$181)</f>
        <v>7</v>
      </c>
      <c r="AC83">
        <f>SUMIF('Undo Transpose'!$A$2:$A$180,'aggregate ccm'!$B83,'Undo Transpose'!AC$2:AC$181)</f>
        <v>7</v>
      </c>
      <c r="AD83">
        <f>SUMIF('Undo Transpose'!$A$2:$A$180,'aggregate ccm'!$B83,'Undo Transpose'!AD$2:AD$181)</f>
        <v>4</v>
      </c>
      <c r="AE83">
        <f>SUMIF('Undo Transpose'!$A$2:$A$180,'aggregate ccm'!$B83,'Undo Transpose'!AE$2:AE$181)</f>
        <v>2</v>
      </c>
      <c r="AF83">
        <f>SUMIF('Undo Transpose'!$A$2:$A$180,'aggregate ccm'!$B83,'Undo Transpose'!AF$2:AF$181)</f>
        <v>0</v>
      </c>
      <c r="AG83">
        <f>SUMIF('Undo Transpose'!$A$2:$A$180,'aggregate ccm'!$B83,'Undo Transpose'!AG$2:AG$181)</f>
        <v>566</v>
      </c>
      <c r="AH83">
        <f>SUMIF('Undo Transpose'!$A$2:$A$180,'aggregate ccm'!$B83,'Undo Transpose'!AH$2:AH$181)</f>
        <v>7</v>
      </c>
      <c r="AI83">
        <f>SUMIF('Undo Transpose'!$A$2:$A$180,'aggregate ccm'!$B83,'Undo Transpose'!AI$2:AI$181)</f>
        <v>1</v>
      </c>
      <c r="AJ83">
        <f>SUMIF('Undo Transpose'!$A$2:$A$180,'aggregate ccm'!$B83,'Undo Transpose'!AJ$2:AJ$181)</f>
        <v>2.2679587111329562</v>
      </c>
      <c r="AK83">
        <f>SUMIF('Undo Transpose'!$A$2:$A$180,'aggregate ccm'!$B83,'Undo Transpose'!AK$2:AK$181)</f>
        <v>10.176628119139892</v>
      </c>
      <c r="AL83">
        <f>SUMIF('Undo Transpose'!$A$2:$A$180,'aggregate ccm'!$B83,'Undo Transpose'!AL$2:AL$181)</f>
        <v>3.5554131697271525</v>
      </c>
      <c r="AM83">
        <f>SUMIF('Undo Transpose'!$A$2:$A$180,'aggregate ccm'!$B83,'Undo Transpose'!AM$2:AM$181)</f>
        <v>3</v>
      </c>
      <c r="AN83">
        <f>SUMIF('Undo Transpose'!$A$2:$A$180,'aggregate ccm'!$B83,'Undo Transpose'!AN$2:AN$181)</f>
        <v>2.3154498139948743</v>
      </c>
      <c r="AO83">
        <f>SUMIF('Undo Transpose'!$A$2:$A$180,'aggregate ccm'!$B83,'Undo Transpose'!AO$2:AO$181)</f>
        <v>19.16183054333451</v>
      </c>
      <c r="AP83">
        <f>SUMIF('Undo Transpose'!$A$2:$A$180,'aggregate ccm'!$B83,'Undo Transpose'!AP$2:AP$181)</f>
        <v>0</v>
      </c>
      <c r="AQ83">
        <f>SUMIF('Undo Transpose'!$A$2:$A$180,'aggregate ccm'!$B83,'Undo Transpose'!AQ$2:AQ$181)</f>
        <v>0</v>
      </c>
      <c r="AR83">
        <f>SUMIF('Undo Transpose'!$A$2:$A$180,'aggregate ccm'!$B83,'Undo Transpose'!AR$2:AR$181)</f>
        <v>0</v>
      </c>
      <c r="AS83">
        <f>SUMIF('Undo Transpose'!$A$2:$A$180,'aggregate ccm'!$B83,'Undo Transpose'!AS$2:AS$181)</f>
        <v>2</v>
      </c>
      <c r="AT83">
        <f>SUMIF('Undo Transpose'!$A$2:$A$180,'aggregate ccm'!$B83,'Undo Transpose'!AT$2:AT$181)</f>
        <v>3</v>
      </c>
      <c r="AU83">
        <f>SUMIF('Undo Transpose'!$A$2:$A$180,'aggregate ccm'!$B83,'Undo Transpose'!AU$2:AU$181)</f>
        <v>7</v>
      </c>
      <c r="AV83">
        <f>SUMIF('Undo Transpose'!$A$2:$A$180,'aggregate ccm'!$B83,'Undo Transpose'!AV$2:AV$181)</f>
        <v>0</v>
      </c>
      <c r="AW83">
        <f>SUMIF('Undo Transpose'!$A$2:$A$180,'aggregate ccm'!$B83,'Undo Transpose'!AW$2:AW$181)</f>
        <v>9</v>
      </c>
      <c r="AX83">
        <f>SUMIF('Undo Transpose'!$A$2:$A$180,'aggregate ccm'!$B83,'Undo Transpose'!AX$2:AX$181)</f>
        <v>6</v>
      </c>
      <c r="AY83">
        <f>SUMIF('Undo Transpose'!$A$2:$A$180,'aggregate ccm'!$B83,'Undo Transpose'!AY$2:AY$181)</f>
        <v>2</v>
      </c>
      <c r="AZ83">
        <f>SUMIF('Undo Transpose'!$A$2:$A$180,'aggregate ccm'!$B83,'Undo Transpose'!AZ$2:AZ$181)</f>
        <v>7</v>
      </c>
      <c r="BA83">
        <f>SUMIF('Undo Transpose'!$A$2:$A$180,'aggregate ccm'!$B83,'Undo Transpose'!BA$2:BA$181)</f>
        <v>3</v>
      </c>
      <c r="BB83">
        <f>SUMIF('Undo Transpose'!$A$2:$A$180,'aggregate ccm'!$B83,'Undo Transpose'!BB$2:BB$181)</f>
        <v>30</v>
      </c>
      <c r="BC83">
        <f>SUMIF('Undo Transpose'!$A$2:$A$180,'aggregate ccm'!$B83,'Undo Transpose'!BC$2:BC$181)</f>
        <v>50</v>
      </c>
      <c r="BD83">
        <f>SUMIF('Undo Transpose'!$A$2:$A$180,'aggregate ccm'!$B83,'Undo Transpose'!BD$2:BD$181)</f>
        <v>554</v>
      </c>
      <c r="BE83">
        <f>SUMIF('Undo Transpose'!$A$2:$A$180,'aggregate ccm'!$B83,'Undo Transpose'!BE$2:BE$181)</f>
        <v>4</v>
      </c>
      <c r="BF83">
        <f>SUMIF('Undo Transpose'!$A$2:$A$180,'aggregate ccm'!$B83,'Undo Transpose'!BF$2:BF$181)</f>
        <v>17</v>
      </c>
      <c r="BG83">
        <f>SUMIF('Undo Transpose'!$A$2:$A$180,'aggregate ccm'!$B83,'Undo Transpose'!BG$2:BG$181)</f>
        <v>4</v>
      </c>
      <c r="BH83">
        <f>SUMIF('Undo Transpose'!$A$2:$A$180,'aggregate ccm'!$B83,'Undo Transpose'!BH$2:BH$181)</f>
        <v>17</v>
      </c>
      <c r="BI83">
        <f>SUMIF('Undo Transpose'!$A$2:$A$180,'aggregate ccm'!$B83,'Undo Transpose'!BI$2:BI$181)</f>
        <v>9</v>
      </c>
      <c r="BJ83">
        <f>SUMIF('Undo Transpose'!$A$2:$A$180,'aggregate ccm'!$B83,'Undo Transpose'!BJ$2:BJ$181)</f>
        <v>2</v>
      </c>
      <c r="BK83">
        <f>SUMIF('Undo Transpose'!$A$2:$A$180,'aggregate ccm'!$B83,'Undo Transpose'!BK$2:BK$181)</f>
        <v>0</v>
      </c>
      <c r="BL83">
        <f>SUMIF('Undo Transpose'!$A$2:$A$180,'aggregate ccm'!$B83,'Undo Transpose'!BL$2:BL$181)</f>
        <v>13</v>
      </c>
      <c r="BM83">
        <f>SUMIF('Undo Transpose'!$A$2:$A$180,'aggregate ccm'!$B83,'Undo Transpose'!BM$2:BM$181)</f>
        <v>0</v>
      </c>
      <c r="BN83">
        <f>SUMIF('Undo Transpose'!$A$2:$A$180,'aggregate ccm'!$B83,'Undo Transpose'!BN$2:BN$181)</f>
        <v>1</v>
      </c>
      <c r="BO83">
        <f>SUMIF('Undo Transpose'!$A$2:$A$180,'aggregate ccm'!$B83,'Undo Transpose'!BO$2:BO$181)</f>
        <v>0</v>
      </c>
      <c r="BP83">
        <f>SUMIF('Undo Transpose'!$A$2:$A$180,'aggregate ccm'!$B83,'Undo Transpose'!BP$2:BP$181)</f>
        <v>0</v>
      </c>
      <c r="BQ83">
        <f>SUMIF('Undo Transpose'!$A$2:$A$180,'aggregate ccm'!$B83,'Undo Transpose'!BQ$2:BQ$181)</f>
        <v>28</v>
      </c>
      <c r="BR83">
        <f>SUMIF('Undo Transpose'!$A$2:$A$180,'aggregate ccm'!$B83,'Undo Transpose'!BR$2:BR$181)</f>
        <v>2</v>
      </c>
      <c r="BS83">
        <f>SUMIF('Undo Transpose'!$A$2:$A$180,'aggregate ccm'!$B83,'Undo Transpose'!BS$2:BS$181)</f>
        <v>26</v>
      </c>
      <c r="BT83">
        <f>SUMIF('Undo Transpose'!$A$2:$A$180,'aggregate ccm'!$B83,'Undo Transpose'!BT$2:BT$181)</f>
        <v>186.08175492310332</v>
      </c>
      <c r="BU83">
        <f>SUMIF('Undo Transpose'!$A$2:$A$180,'aggregate ccm'!$B83,'Undo Transpose'!BU$2:BU$181)</f>
        <v>5.9182450768966834</v>
      </c>
      <c r="BV83">
        <f>SUMIF('Undo Transpose'!$A$2:$A$180,'aggregate ccm'!$B83,'Undo Transpose'!BV$2:BV$181)</f>
        <v>0.5816663761285612</v>
      </c>
      <c r="BW83">
        <f>SUMIF('Undo Transpose'!$A$2:$A$180,'aggregate ccm'!$B83,'Undo Transpose'!BW$2:BW$181)</f>
        <v>7.067340561228741E-2</v>
      </c>
      <c r="BX83">
        <f>SUMIF('Undo Transpose'!$A$2:$A$180,'aggregate ccm'!$B83,'Undo Transpose'!BX$2:BX$181)</f>
        <v>2.3476602182591515</v>
      </c>
      <c r="BY83">
        <f>SUMIF('Undo Transpose'!$A$2:$A$180,'aggregate ccm'!$B83,'Undo Transpose'!BY$2:BY$181)</f>
        <v>5.6589798551645298</v>
      </c>
      <c r="BZ83">
        <f>SUMIF('Undo Transpose'!$A$2:$A$180,'aggregate ccm'!$B83,'Undo Transpose'!BZ$2:BZ$181)</f>
        <v>3.2009405243064837</v>
      </c>
      <c r="CA83">
        <f>SUMIF('Undo Transpose'!$A$2:$A$180,'aggregate ccm'!$B83,'Undo Transpose'!CA$2:CA$181)</f>
        <v>3</v>
      </c>
      <c r="CB83">
        <f>SUMIF('Undo Transpose'!$A$2:$A$180,'aggregate ccm'!$B83,'Undo Transpose'!CB$2:CB$181)</f>
        <v>4547</v>
      </c>
      <c r="CC83">
        <f>SUMIF('Undo Transpose'!$A$2:$A$180,'aggregate ccm'!$B83,'Undo Transpose'!CC$2:CC$181)</f>
        <v>4</v>
      </c>
      <c r="CD83">
        <f>SUMIF('Undo Transpose'!$A$2:$A$180,'aggregate ccm'!$B83,'Undo Transpose'!CD$2:CD$181)</f>
        <v>0.67672854254959658</v>
      </c>
      <c r="CE83">
        <f>SUMIF('Undo Transpose'!$A$2:$A$180,'aggregate ccm'!$B83,'Undo Transpose'!CE$2:CE$181)</f>
        <v>8.9516918363283491</v>
      </c>
      <c r="CF83">
        <f>SUMIF('Undo Transpose'!$A$2:$A$180,'aggregate ccm'!$B83,'Undo Transpose'!CF$2:CF$181)</f>
        <v>0.77889551437143811</v>
      </c>
      <c r="CG83">
        <f>SUMIF('Undo Transpose'!$A$2:$A$180,'aggregate ccm'!$B83,'Undo Transpose'!CG$2:CG$181)</f>
        <v>3.3715796211220543</v>
      </c>
      <c r="CH83">
        <f>SUMIF('Undo Transpose'!$A$2:$A$180,'aggregate ccm'!$B83,'Undo Transpose'!CH$2:CH$181)</f>
        <v>1.221104485628562</v>
      </c>
      <c r="CI83">
        <f>SUMIF('Undo Transpose'!$A$2:$A$180,'aggregate ccm'!$B83,'Undo Transpose'!CI$2:CI$181)</f>
        <v>13</v>
      </c>
      <c r="CJ83">
        <f>SUMIF('Undo Transpose'!$A$2:$A$180,'aggregate ccm'!$B83,'Undo Transpose'!CJ$2:CJ$181)</f>
        <v>14</v>
      </c>
      <c r="CL83" s="74">
        <f t="shared" si="1"/>
        <v>6946</v>
      </c>
    </row>
    <row r="84" spans="2:90">
      <c r="B84" t="s">
        <v>695</v>
      </c>
      <c r="C84">
        <f>SUMIF('Undo Transpose'!$A$2:$A$180,'aggregate ccm'!$B84,'Undo Transpose'!C$2:C$181)</f>
        <v>0</v>
      </c>
      <c r="D84">
        <f>SUMIF('Undo Transpose'!$A$2:$A$180,'aggregate ccm'!$B84,'Undo Transpose'!D$2:D$181)</f>
        <v>0</v>
      </c>
      <c r="E84">
        <f>SUMIF('Undo Transpose'!$A$2:$A$180,'aggregate ccm'!$B84,'Undo Transpose'!E$2:E$181)</f>
        <v>0.15447664054457122</v>
      </c>
      <c r="F84">
        <f>SUMIF('Undo Transpose'!$A$2:$A$180,'aggregate ccm'!$B84,'Undo Transpose'!F$2:F$181)</f>
        <v>8.3689674824531199E-2</v>
      </c>
      <c r="G84">
        <f>SUMIF('Undo Transpose'!$A$2:$A$180,'aggregate ccm'!$B84,'Undo Transpose'!G$2:G$181)</f>
        <v>8.1361214571415139E-2</v>
      </c>
      <c r="H84">
        <f>SUMIF('Undo Transpose'!$A$2:$A$180,'aggregate ccm'!$B84,'Undo Transpose'!H$2:H$181)</f>
        <v>0</v>
      </c>
      <c r="I84">
        <f>SUMIF('Undo Transpose'!$A$2:$A$180,'aggregate ccm'!$B84,'Undo Transpose'!I$2:I$181)</f>
        <v>0</v>
      </c>
      <c r="J84">
        <f>SUMIF('Undo Transpose'!$A$2:$A$180,'aggregate ccm'!$B84,'Undo Transpose'!J$2:J$181)</f>
        <v>0</v>
      </c>
      <c r="K84">
        <f>SUMIF('Undo Transpose'!$A$2:$A$180,'aggregate ccm'!$B84,'Undo Transpose'!K$2:K$181)</f>
        <v>0</v>
      </c>
      <c r="L84">
        <f>SUMIF('Undo Transpose'!$A$2:$A$180,'aggregate ccm'!$B84,'Undo Transpose'!L$2:L$181)</f>
        <v>0.68047247005948253</v>
      </c>
      <c r="M84">
        <f>SUMIF('Undo Transpose'!$A$2:$A$180,'aggregate ccm'!$B84,'Undo Transpose'!M$2:M$181)</f>
        <v>0</v>
      </c>
      <c r="N84">
        <f>SUMIF('Undo Transpose'!$A$2:$A$180,'aggregate ccm'!$B84,'Undo Transpose'!N$2:N$181)</f>
        <v>0</v>
      </c>
      <c r="O84">
        <f>SUMIF('Undo Transpose'!$A$2:$A$180,'aggregate ccm'!$B84,'Undo Transpose'!O$2:O$181)</f>
        <v>0</v>
      </c>
      <c r="P84">
        <f>SUMIF('Undo Transpose'!$A$2:$A$180,'aggregate ccm'!$B84,'Undo Transpose'!P$2:P$181)</f>
        <v>0</v>
      </c>
      <c r="Q84">
        <f>SUMIF('Undo Transpose'!$A$2:$A$180,'aggregate ccm'!$B84,'Undo Transpose'!Q$2:Q$181)</f>
        <v>0</v>
      </c>
      <c r="R84">
        <f>SUMIF('Undo Transpose'!$A$2:$A$180,'aggregate ccm'!$B84,'Undo Transpose'!R$2:R$181)</f>
        <v>0</v>
      </c>
      <c r="S84">
        <f>SUMIF('Undo Transpose'!$A$2:$A$180,'aggregate ccm'!$B84,'Undo Transpose'!S$2:S$181)</f>
        <v>0</v>
      </c>
      <c r="T84">
        <f>SUMIF('Undo Transpose'!$A$2:$A$180,'aggregate ccm'!$B84,'Undo Transpose'!T$2:T$181)</f>
        <v>0</v>
      </c>
      <c r="U84">
        <f>SUMIF('Undo Transpose'!$A$2:$A$180,'aggregate ccm'!$B84,'Undo Transpose'!U$2:U$181)</f>
        <v>0</v>
      </c>
      <c r="V84">
        <f>SUMIF('Undo Transpose'!$A$2:$A$180,'aggregate ccm'!$B84,'Undo Transpose'!V$2:V$181)</f>
        <v>0</v>
      </c>
      <c r="W84">
        <f>SUMIF('Undo Transpose'!$A$2:$A$180,'aggregate ccm'!$B84,'Undo Transpose'!W$2:W$181)</f>
        <v>0</v>
      </c>
      <c r="X84">
        <f>SUMIF('Undo Transpose'!$A$2:$A$180,'aggregate ccm'!$B84,'Undo Transpose'!X$2:X$181)</f>
        <v>0</v>
      </c>
      <c r="Y84">
        <f>SUMIF('Undo Transpose'!$A$2:$A$180,'aggregate ccm'!$B84,'Undo Transpose'!Y$2:Y$181)</f>
        <v>0</v>
      </c>
      <c r="Z84">
        <f>SUMIF('Undo Transpose'!$A$2:$A$180,'aggregate ccm'!$B84,'Undo Transpose'!Z$2:Z$181)</f>
        <v>0</v>
      </c>
      <c r="AA84">
        <f>SUMIF('Undo Transpose'!$A$2:$A$180,'aggregate ccm'!$B84,'Undo Transpose'!AA$2:AA$181)</f>
        <v>0</v>
      </c>
      <c r="AB84">
        <f>SUMIF('Undo Transpose'!$A$2:$A$180,'aggregate ccm'!$B84,'Undo Transpose'!AB$2:AB$181)</f>
        <v>0</v>
      </c>
      <c r="AC84">
        <f>SUMIF('Undo Transpose'!$A$2:$A$180,'aggregate ccm'!$B84,'Undo Transpose'!AC$2:AC$181)</f>
        <v>0</v>
      </c>
      <c r="AD84">
        <f>SUMIF('Undo Transpose'!$A$2:$A$180,'aggregate ccm'!$B84,'Undo Transpose'!AD$2:AD$181)</f>
        <v>0</v>
      </c>
      <c r="AE84">
        <f>SUMIF('Undo Transpose'!$A$2:$A$180,'aggregate ccm'!$B84,'Undo Transpose'!AE$2:AE$181)</f>
        <v>0</v>
      </c>
      <c r="AF84">
        <f>SUMIF('Undo Transpose'!$A$2:$A$180,'aggregate ccm'!$B84,'Undo Transpose'!AF$2:AF$181)</f>
        <v>0</v>
      </c>
      <c r="AG84">
        <f>SUMIF('Undo Transpose'!$A$2:$A$180,'aggregate ccm'!$B84,'Undo Transpose'!AG$2:AG$181)</f>
        <v>2</v>
      </c>
      <c r="AH84">
        <f>SUMIF('Undo Transpose'!$A$2:$A$180,'aggregate ccm'!$B84,'Undo Transpose'!AH$2:AH$181)</f>
        <v>0</v>
      </c>
      <c r="AI84">
        <f>SUMIF('Undo Transpose'!$A$2:$A$180,'aggregate ccm'!$B84,'Undo Transpose'!AI$2:AI$181)</f>
        <v>0</v>
      </c>
      <c r="AJ84">
        <f>SUMIF('Undo Transpose'!$A$2:$A$180,'aggregate ccm'!$B84,'Undo Transpose'!AJ$2:AJ$181)</f>
        <v>0</v>
      </c>
      <c r="AK84">
        <f>SUMIF('Undo Transpose'!$A$2:$A$180,'aggregate ccm'!$B84,'Undo Transpose'!AK$2:AK$181)</f>
        <v>0</v>
      </c>
      <c r="AL84">
        <f>SUMIF('Undo Transpose'!$A$2:$A$180,'aggregate ccm'!$B84,'Undo Transpose'!AL$2:AL$181)</f>
        <v>0</v>
      </c>
      <c r="AM84">
        <f>SUMIF('Undo Transpose'!$A$2:$A$180,'aggregate ccm'!$B84,'Undo Transpose'!AM$2:AM$181)</f>
        <v>0</v>
      </c>
      <c r="AN84">
        <f>SUMIF('Undo Transpose'!$A$2:$A$180,'aggregate ccm'!$B84,'Undo Transpose'!AN$2:AN$181)</f>
        <v>0</v>
      </c>
      <c r="AO84">
        <f>SUMIF('Undo Transpose'!$A$2:$A$180,'aggregate ccm'!$B84,'Undo Transpose'!AO$2:AO$181)</f>
        <v>0</v>
      </c>
      <c r="AP84">
        <f>SUMIF('Undo Transpose'!$A$2:$A$180,'aggregate ccm'!$B84,'Undo Transpose'!AP$2:AP$181)</f>
        <v>0</v>
      </c>
      <c r="AQ84">
        <f>SUMIF('Undo Transpose'!$A$2:$A$180,'aggregate ccm'!$B84,'Undo Transpose'!AQ$2:AQ$181)</f>
        <v>0</v>
      </c>
      <c r="AR84">
        <f>SUMIF('Undo Transpose'!$A$2:$A$180,'aggregate ccm'!$B84,'Undo Transpose'!AR$2:AR$181)</f>
        <v>0</v>
      </c>
      <c r="AS84">
        <f>SUMIF('Undo Transpose'!$A$2:$A$180,'aggregate ccm'!$B84,'Undo Transpose'!AS$2:AS$181)</f>
        <v>0</v>
      </c>
      <c r="AT84">
        <f>SUMIF('Undo Transpose'!$A$2:$A$180,'aggregate ccm'!$B84,'Undo Transpose'!AT$2:AT$181)</f>
        <v>0</v>
      </c>
      <c r="AU84">
        <f>SUMIF('Undo Transpose'!$A$2:$A$180,'aggregate ccm'!$B84,'Undo Transpose'!AU$2:AU$181)</f>
        <v>0</v>
      </c>
      <c r="AV84">
        <f>SUMIF('Undo Transpose'!$A$2:$A$180,'aggregate ccm'!$B84,'Undo Transpose'!AV$2:AV$181)</f>
        <v>2</v>
      </c>
      <c r="AW84">
        <f>SUMIF('Undo Transpose'!$A$2:$A$180,'aggregate ccm'!$B84,'Undo Transpose'!AW$2:AW$181)</f>
        <v>0</v>
      </c>
      <c r="AX84">
        <f>SUMIF('Undo Transpose'!$A$2:$A$180,'aggregate ccm'!$B84,'Undo Transpose'!AX$2:AX$181)</f>
        <v>0</v>
      </c>
      <c r="AY84">
        <f>SUMIF('Undo Transpose'!$A$2:$A$180,'aggregate ccm'!$B84,'Undo Transpose'!AY$2:AY$181)</f>
        <v>0</v>
      </c>
      <c r="AZ84">
        <f>SUMIF('Undo Transpose'!$A$2:$A$180,'aggregate ccm'!$B84,'Undo Transpose'!AZ$2:AZ$181)</f>
        <v>0</v>
      </c>
      <c r="BA84">
        <f>SUMIF('Undo Transpose'!$A$2:$A$180,'aggregate ccm'!$B84,'Undo Transpose'!BA$2:BA$181)</f>
        <v>0</v>
      </c>
      <c r="BB84">
        <f>SUMIF('Undo Transpose'!$A$2:$A$180,'aggregate ccm'!$B84,'Undo Transpose'!BB$2:BB$181)</f>
        <v>1</v>
      </c>
      <c r="BC84">
        <f>SUMIF('Undo Transpose'!$A$2:$A$180,'aggregate ccm'!$B84,'Undo Transpose'!BC$2:BC$181)</f>
        <v>0</v>
      </c>
      <c r="BD84">
        <f>SUMIF('Undo Transpose'!$A$2:$A$180,'aggregate ccm'!$B84,'Undo Transpose'!BD$2:BD$181)</f>
        <v>1</v>
      </c>
      <c r="BE84">
        <f>SUMIF('Undo Transpose'!$A$2:$A$180,'aggregate ccm'!$B84,'Undo Transpose'!BE$2:BE$181)</f>
        <v>0</v>
      </c>
      <c r="BF84">
        <f>SUMIF('Undo Transpose'!$A$2:$A$180,'aggregate ccm'!$B84,'Undo Transpose'!BF$2:BF$181)</f>
        <v>0</v>
      </c>
      <c r="BG84">
        <f>SUMIF('Undo Transpose'!$A$2:$A$180,'aggregate ccm'!$B84,'Undo Transpose'!BG$2:BG$181)</f>
        <v>0</v>
      </c>
      <c r="BH84">
        <f>SUMIF('Undo Transpose'!$A$2:$A$180,'aggregate ccm'!$B84,'Undo Transpose'!BH$2:BH$181)</f>
        <v>0</v>
      </c>
      <c r="BI84">
        <f>SUMIF('Undo Transpose'!$A$2:$A$180,'aggregate ccm'!$B84,'Undo Transpose'!BI$2:BI$181)</f>
        <v>0</v>
      </c>
      <c r="BJ84">
        <f>SUMIF('Undo Transpose'!$A$2:$A$180,'aggregate ccm'!$B84,'Undo Transpose'!BJ$2:BJ$181)</f>
        <v>0</v>
      </c>
      <c r="BK84">
        <f>SUMIF('Undo Transpose'!$A$2:$A$180,'aggregate ccm'!$B84,'Undo Transpose'!BK$2:BK$181)</f>
        <v>0</v>
      </c>
      <c r="BL84">
        <f>SUMIF('Undo Transpose'!$A$2:$A$180,'aggregate ccm'!$B84,'Undo Transpose'!BL$2:BL$181)</f>
        <v>1</v>
      </c>
      <c r="BM84">
        <f>SUMIF('Undo Transpose'!$A$2:$A$180,'aggregate ccm'!$B84,'Undo Transpose'!BM$2:BM$181)</f>
        <v>0</v>
      </c>
      <c r="BN84">
        <f>SUMIF('Undo Transpose'!$A$2:$A$180,'aggregate ccm'!$B84,'Undo Transpose'!BN$2:BN$181)</f>
        <v>0</v>
      </c>
      <c r="BO84">
        <f>SUMIF('Undo Transpose'!$A$2:$A$180,'aggregate ccm'!$B84,'Undo Transpose'!BO$2:BO$181)</f>
        <v>0</v>
      </c>
      <c r="BP84">
        <f>SUMIF('Undo Transpose'!$A$2:$A$180,'aggregate ccm'!$B84,'Undo Transpose'!BP$2:BP$181)</f>
        <v>0</v>
      </c>
      <c r="BQ84">
        <f>SUMIF('Undo Transpose'!$A$2:$A$180,'aggregate ccm'!$B84,'Undo Transpose'!BQ$2:BQ$181)</f>
        <v>0</v>
      </c>
      <c r="BR84">
        <f>SUMIF('Undo Transpose'!$A$2:$A$180,'aggregate ccm'!$B84,'Undo Transpose'!BR$2:BR$181)</f>
        <v>0</v>
      </c>
      <c r="BS84">
        <f>SUMIF('Undo Transpose'!$A$2:$A$180,'aggregate ccm'!$B84,'Undo Transpose'!BS$2:BS$181)</f>
        <v>0</v>
      </c>
      <c r="BT84">
        <f>SUMIF('Undo Transpose'!$A$2:$A$180,'aggregate ccm'!$B84,'Undo Transpose'!BT$2:BT$181)</f>
        <v>0</v>
      </c>
      <c r="BU84">
        <f>SUMIF('Undo Transpose'!$A$2:$A$180,'aggregate ccm'!$B84,'Undo Transpose'!BU$2:BU$181)</f>
        <v>0</v>
      </c>
      <c r="BV84">
        <f>SUMIF('Undo Transpose'!$A$2:$A$180,'aggregate ccm'!$B84,'Undo Transpose'!BV$2:BV$181)</f>
        <v>0</v>
      </c>
      <c r="BW84">
        <f>SUMIF('Undo Transpose'!$A$2:$A$180,'aggregate ccm'!$B84,'Undo Transpose'!BW$2:BW$181)</f>
        <v>0</v>
      </c>
      <c r="BX84">
        <f>SUMIF('Undo Transpose'!$A$2:$A$180,'aggregate ccm'!$B84,'Undo Transpose'!BX$2:BX$181)</f>
        <v>0</v>
      </c>
      <c r="BY84">
        <f>SUMIF('Undo Transpose'!$A$2:$A$180,'aggregate ccm'!$B84,'Undo Transpose'!BY$2:BY$181)</f>
        <v>0</v>
      </c>
      <c r="BZ84">
        <f>SUMIF('Undo Transpose'!$A$2:$A$180,'aggregate ccm'!$B84,'Undo Transpose'!BZ$2:BZ$181)</f>
        <v>0</v>
      </c>
      <c r="CA84">
        <f>SUMIF('Undo Transpose'!$A$2:$A$180,'aggregate ccm'!$B84,'Undo Transpose'!CA$2:CA$181)</f>
        <v>0</v>
      </c>
      <c r="CB84">
        <f>SUMIF('Undo Transpose'!$A$2:$A$180,'aggregate ccm'!$B84,'Undo Transpose'!CB$2:CB$181)</f>
        <v>351</v>
      </c>
      <c r="CC84">
        <f>SUMIF('Undo Transpose'!$A$2:$A$180,'aggregate ccm'!$B84,'Undo Transpose'!CC$2:CC$181)</f>
        <v>4</v>
      </c>
      <c r="CD84">
        <f>SUMIF('Undo Transpose'!$A$2:$A$180,'aggregate ccm'!$B84,'Undo Transpose'!CD$2:CD$181)</f>
        <v>0</v>
      </c>
      <c r="CE84">
        <f>SUMIF('Undo Transpose'!$A$2:$A$180,'aggregate ccm'!$B84,'Undo Transpose'!CE$2:CE$181)</f>
        <v>0</v>
      </c>
      <c r="CF84">
        <f>SUMIF('Undo Transpose'!$A$2:$A$180,'aggregate ccm'!$B84,'Undo Transpose'!CF$2:CF$181)</f>
        <v>0</v>
      </c>
      <c r="CG84">
        <f>SUMIF('Undo Transpose'!$A$2:$A$180,'aggregate ccm'!$B84,'Undo Transpose'!CG$2:CG$181)</f>
        <v>0</v>
      </c>
      <c r="CH84">
        <f>SUMIF('Undo Transpose'!$A$2:$A$180,'aggregate ccm'!$B84,'Undo Transpose'!CH$2:CH$181)</f>
        <v>0</v>
      </c>
      <c r="CI84">
        <f>SUMIF('Undo Transpose'!$A$2:$A$180,'aggregate ccm'!$B84,'Undo Transpose'!CI$2:CI$181)</f>
        <v>0</v>
      </c>
      <c r="CJ84">
        <f>SUMIF('Undo Transpose'!$A$2:$A$180,'aggregate ccm'!$B84,'Undo Transpose'!CJ$2:CJ$181)</f>
        <v>0</v>
      </c>
      <c r="CL84" s="74">
        <f t="shared" si="1"/>
        <v>363</v>
      </c>
    </row>
    <row r="85" spans="2:90">
      <c r="B85" t="s">
        <v>696</v>
      </c>
      <c r="C85">
        <f>SUMIF('Undo Transpose'!$A$2:$A$180,'aggregate ccm'!$B85,'Undo Transpose'!C$2:C$181)</f>
        <v>18</v>
      </c>
      <c r="D85">
        <f>SUMIF('Undo Transpose'!$A$2:$A$180,'aggregate ccm'!$B85,'Undo Transpose'!D$2:D$181)</f>
        <v>0</v>
      </c>
      <c r="E85">
        <f>SUMIF('Undo Transpose'!$A$2:$A$180,'aggregate ccm'!$B85,'Undo Transpose'!E$2:E$181)</f>
        <v>0.15447664054457122</v>
      </c>
      <c r="F85">
        <f>SUMIF('Undo Transpose'!$A$2:$A$180,'aggregate ccm'!$B85,'Undo Transpose'!F$2:F$181)</f>
        <v>8.3689674824531199E-2</v>
      </c>
      <c r="G85">
        <f>SUMIF('Undo Transpose'!$A$2:$A$180,'aggregate ccm'!$B85,'Undo Transpose'!G$2:G$181)</f>
        <v>8.1361214571415139E-2</v>
      </c>
      <c r="H85">
        <f>SUMIF('Undo Transpose'!$A$2:$A$180,'aggregate ccm'!$B85,'Undo Transpose'!H$2:H$181)</f>
        <v>1</v>
      </c>
      <c r="I85">
        <f>SUMIF('Undo Transpose'!$A$2:$A$180,'aggregate ccm'!$B85,'Undo Transpose'!I$2:I$181)</f>
        <v>0</v>
      </c>
      <c r="J85">
        <f>SUMIF('Undo Transpose'!$A$2:$A$180,'aggregate ccm'!$B85,'Undo Transpose'!J$2:J$181)</f>
        <v>0</v>
      </c>
      <c r="K85">
        <f>SUMIF('Undo Transpose'!$A$2:$A$180,'aggregate ccm'!$B85,'Undo Transpose'!K$2:K$181)</f>
        <v>0</v>
      </c>
      <c r="L85">
        <f>SUMIF('Undo Transpose'!$A$2:$A$180,'aggregate ccm'!$B85,'Undo Transpose'!L$2:L$181)</f>
        <v>2.6804724700594824</v>
      </c>
      <c r="M85">
        <f>SUMIF('Undo Transpose'!$A$2:$A$180,'aggregate ccm'!$B85,'Undo Transpose'!M$2:M$181)</f>
        <v>0</v>
      </c>
      <c r="N85">
        <f>SUMIF('Undo Transpose'!$A$2:$A$180,'aggregate ccm'!$B85,'Undo Transpose'!N$2:N$181)</f>
        <v>0</v>
      </c>
      <c r="O85">
        <f>SUMIF('Undo Transpose'!$A$2:$A$180,'aggregate ccm'!$B85,'Undo Transpose'!O$2:O$181)</f>
        <v>0</v>
      </c>
      <c r="P85">
        <f>SUMIF('Undo Transpose'!$A$2:$A$180,'aggregate ccm'!$B85,'Undo Transpose'!P$2:P$181)</f>
        <v>0</v>
      </c>
      <c r="Q85">
        <f>SUMIF('Undo Transpose'!$A$2:$A$180,'aggregate ccm'!$B85,'Undo Transpose'!Q$2:Q$181)</f>
        <v>0</v>
      </c>
      <c r="R85">
        <f>SUMIF('Undo Transpose'!$A$2:$A$180,'aggregate ccm'!$B85,'Undo Transpose'!R$2:R$181)</f>
        <v>0</v>
      </c>
      <c r="S85">
        <f>SUMIF('Undo Transpose'!$A$2:$A$180,'aggregate ccm'!$B85,'Undo Transpose'!S$2:S$181)</f>
        <v>0</v>
      </c>
      <c r="T85">
        <f>SUMIF('Undo Transpose'!$A$2:$A$180,'aggregate ccm'!$B85,'Undo Transpose'!T$2:T$181)</f>
        <v>0</v>
      </c>
      <c r="U85">
        <f>SUMIF('Undo Transpose'!$A$2:$A$180,'aggregate ccm'!$B85,'Undo Transpose'!U$2:U$181)</f>
        <v>0</v>
      </c>
      <c r="V85">
        <f>SUMIF('Undo Transpose'!$A$2:$A$180,'aggregate ccm'!$B85,'Undo Transpose'!V$2:V$181)</f>
        <v>0</v>
      </c>
      <c r="W85">
        <f>SUMIF('Undo Transpose'!$A$2:$A$180,'aggregate ccm'!$B85,'Undo Transpose'!W$2:W$181)</f>
        <v>0</v>
      </c>
      <c r="X85">
        <f>SUMIF('Undo Transpose'!$A$2:$A$180,'aggregate ccm'!$B85,'Undo Transpose'!X$2:X$181)</f>
        <v>1.7319439928776019</v>
      </c>
      <c r="Y85">
        <f>SUMIF('Undo Transpose'!$A$2:$A$180,'aggregate ccm'!$B85,'Undo Transpose'!Y$2:Y$181)</f>
        <v>1.2680560071223979</v>
      </c>
      <c r="Z85">
        <f>SUMIF('Undo Transpose'!$A$2:$A$180,'aggregate ccm'!$B85,'Undo Transpose'!Z$2:Z$181)</f>
        <v>0</v>
      </c>
      <c r="AA85">
        <f>SUMIF('Undo Transpose'!$A$2:$A$180,'aggregate ccm'!$B85,'Undo Transpose'!AA$2:AA$181)</f>
        <v>0</v>
      </c>
      <c r="AB85">
        <f>SUMIF('Undo Transpose'!$A$2:$A$180,'aggregate ccm'!$B85,'Undo Transpose'!AB$2:AB$181)</f>
        <v>0</v>
      </c>
      <c r="AC85">
        <f>SUMIF('Undo Transpose'!$A$2:$A$180,'aggregate ccm'!$B85,'Undo Transpose'!AC$2:AC$181)</f>
        <v>4</v>
      </c>
      <c r="AD85">
        <f>SUMIF('Undo Transpose'!$A$2:$A$180,'aggregate ccm'!$B85,'Undo Transpose'!AD$2:AD$181)</f>
        <v>0</v>
      </c>
      <c r="AE85">
        <f>SUMIF('Undo Transpose'!$A$2:$A$180,'aggregate ccm'!$B85,'Undo Transpose'!AE$2:AE$181)</f>
        <v>9</v>
      </c>
      <c r="AF85">
        <f>SUMIF('Undo Transpose'!$A$2:$A$180,'aggregate ccm'!$B85,'Undo Transpose'!AF$2:AF$181)</f>
        <v>0</v>
      </c>
      <c r="AG85">
        <f>SUMIF('Undo Transpose'!$A$2:$A$180,'aggregate ccm'!$B85,'Undo Transpose'!AG$2:AG$181)</f>
        <v>225</v>
      </c>
      <c r="AH85">
        <f>SUMIF('Undo Transpose'!$A$2:$A$180,'aggregate ccm'!$B85,'Undo Transpose'!AH$2:AH$181)</f>
        <v>0</v>
      </c>
      <c r="AI85">
        <f>SUMIF('Undo Transpose'!$A$2:$A$180,'aggregate ccm'!$B85,'Undo Transpose'!AI$2:AI$181)</f>
        <v>0</v>
      </c>
      <c r="AJ85">
        <f>SUMIF('Undo Transpose'!$A$2:$A$180,'aggregate ccm'!$B85,'Undo Transpose'!AJ$2:AJ$181)</f>
        <v>0.14174741944580976</v>
      </c>
      <c r="AK85">
        <f>SUMIF('Undo Transpose'!$A$2:$A$180,'aggregate ccm'!$B85,'Undo Transpose'!AK$2:AK$181)</f>
        <v>0.63603925744624323</v>
      </c>
      <c r="AL85">
        <f>SUMIF('Undo Transpose'!$A$2:$A$180,'aggregate ccm'!$B85,'Undo Transpose'!AL$2:AL$181)</f>
        <v>0.22221332310794703</v>
      </c>
      <c r="AM85">
        <f>SUMIF('Undo Transpose'!$A$2:$A$180,'aggregate ccm'!$B85,'Undo Transpose'!AM$2:AM$181)</f>
        <v>0</v>
      </c>
      <c r="AN85">
        <f>SUMIF('Undo Transpose'!$A$2:$A$180,'aggregate ccm'!$B85,'Undo Transpose'!AN$2:AN$181)</f>
        <v>0</v>
      </c>
      <c r="AO85">
        <f>SUMIF('Undo Transpose'!$A$2:$A$180,'aggregate ccm'!$B85,'Undo Transpose'!AO$2:AO$181)</f>
        <v>0</v>
      </c>
      <c r="AP85">
        <f>SUMIF('Undo Transpose'!$A$2:$A$180,'aggregate ccm'!$B85,'Undo Transpose'!AP$2:AP$181)</f>
        <v>0</v>
      </c>
      <c r="AQ85">
        <f>SUMIF('Undo Transpose'!$A$2:$A$180,'aggregate ccm'!$B85,'Undo Transpose'!AQ$2:AQ$181)</f>
        <v>2</v>
      </c>
      <c r="AR85">
        <f>SUMIF('Undo Transpose'!$A$2:$A$180,'aggregate ccm'!$B85,'Undo Transpose'!AR$2:AR$181)</f>
        <v>0</v>
      </c>
      <c r="AS85">
        <f>SUMIF('Undo Transpose'!$A$2:$A$180,'aggregate ccm'!$B85,'Undo Transpose'!AS$2:AS$181)</f>
        <v>0</v>
      </c>
      <c r="AT85">
        <f>SUMIF('Undo Transpose'!$A$2:$A$180,'aggregate ccm'!$B85,'Undo Transpose'!AT$2:AT$181)</f>
        <v>0</v>
      </c>
      <c r="AU85">
        <f>SUMIF('Undo Transpose'!$A$2:$A$180,'aggregate ccm'!$B85,'Undo Transpose'!AU$2:AU$181)</f>
        <v>0</v>
      </c>
      <c r="AV85">
        <f>SUMIF('Undo Transpose'!$A$2:$A$180,'aggregate ccm'!$B85,'Undo Transpose'!AV$2:AV$181)</f>
        <v>0</v>
      </c>
      <c r="AW85">
        <f>SUMIF('Undo Transpose'!$A$2:$A$180,'aggregate ccm'!$B85,'Undo Transpose'!AW$2:AW$181)</f>
        <v>0</v>
      </c>
      <c r="AX85">
        <f>SUMIF('Undo Transpose'!$A$2:$A$180,'aggregate ccm'!$B85,'Undo Transpose'!AX$2:AX$181)</f>
        <v>0</v>
      </c>
      <c r="AY85">
        <f>SUMIF('Undo Transpose'!$A$2:$A$180,'aggregate ccm'!$B85,'Undo Transpose'!AY$2:AY$181)</f>
        <v>0</v>
      </c>
      <c r="AZ85">
        <f>SUMIF('Undo Transpose'!$A$2:$A$180,'aggregate ccm'!$B85,'Undo Transpose'!AZ$2:AZ$181)</f>
        <v>0</v>
      </c>
      <c r="BA85">
        <f>SUMIF('Undo Transpose'!$A$2:$A$180,'aggregate ccm'!$B85,'Undo Transpose'!BA$2:BA$181)</f>
        <v>0</v>
      </c>
      <c r="BB85">
        <f>SUMIF('Undo Transpose'!$A$2:$A$180,'aggregate ccm'!$B85,'Undo Transpose'!BB$2:BB$181)</f>
        <v>482</v>
      </c>
      <c r="BC85">
        <f>SUMIF('Undo Transpose'!$A$2:$A$180,'aggregate ccm'!$B85,'Undo Transpose'!BC$2:BC$181)</f>
        <v>0</v>
      </c>
      <c r="BD85">
        <f>SUMIF('Undo Transpose'!$A$2:$A$180,'aggregate ccm'!$B85,'Undo Transpose'!BD$2:BD$181)</f>
        <v>41</v>
      </c>
      <c r="BE85">
        <f>SUMIF('Undo Transpose'!$A$2:$A$180,'aggregate ccm'!$B85,'Undo Transpose'!BE$2:BE$181)</f>
        <v>0</v>
      </c>
      <c r="BF85">
        <f>SUMIF('Undo Transpose'!$A$2:$A$180,'aggregate ccm'!$B85,'Undo Transpose'!BF$2:BF$181)</f>
        <v>34</v>
      </c>
      <c r="BG85">
        <f>SUMIF('Undo Transpose'!$A$2:$A$180,'aggregate ccm'!$B85,'Undo Transpose'!BG$2:BG$181)</f>
        <v>0</v>
      </c>
      <c r="BH85">
        <f>SUMIF('Undo Transpose'!$A$2:$A$180,'aggregate ccm'!$B85,'Undo Transpose'!BH$2:BH$181)</f>
        <v>0</v>
      </c>
      <c r="BI85">
        <f>SUMIF('Undo Transpose'!$A$2:$A$180,'aggregate ccm'!$B85,'Undo Transpose'!BI$2:BI$181)</f>
        <v>0</v>
      </c>
      <c r="BJ85">
        <f>SUMIF('Undo Transpose'!$A$2:$A$180,'aggregate ccm'!$B85,'Undo Transpose'!BJ$2:BJ$181)</f>
        <v>0</v>
      </c>
      <c r="BK85">
        <f>SUMIF('Undo Transpose'!$A$2:$A$180,'aggregate ccm'!$B85,'Undo Transpose'!BK$2:BK$181)</f>
        <v>0</v>
      </c>
      <c r="BL85">
        <f>SUMIF('Undo Transpose'!$A$2:$A$180,'aggregate ccm'!$B85,'Undo Transpose'!BL$2:BL$181)</f>
        <v>0</v>
      </c>
      <c r="BM85">
        <f>SUMIF('Undo Transpose'!$A$2:$A$180,'aggregate ccm'!$B85,'Undo Transpose'!BM$2:BM$181)</f>
        <v>0</v>
      </c>
      <c r="BN85">
        <f>SUMIF('Undo Transpose'!$A$2:$A$180,'aggregate ccm'!$B85,'Undo Transpose'!BN$2:BN$181)</f>
        <v>0</v>
      </c>
      <c r="BO85">
        <f>SUMIF('Undo Transpose'!$A$2:$A$180,'aggregate ccm'!$B85,'Undo Transpose'!BO$2:BO$181)</f>
        <v>0</v>
      </c>
      <c r="BP85">
        <f>SUMIF('Undo Transpose'!$A$2:$A$180,'aggregate ccm'!$B85,'Undo Transpose'!BP$2:BP$181)</f>
        <v>0</v>
      </c>
      <c r="BQ85">
        <f>SUMIF('Undo Transpose'!$A$2:$A$180,'aggregate ccm'!$B85,'Undo Transpose'!BQ$2:BQ$181)</f>
        <v>5</v>
      </c>
      <c r="BR85">
        <f>SUMIF('Undo Transpose'!$A$2:$A$180,'aggregate ccm'!$B85,'Undo Transpose'!BR$2:BR$181)</f>
        <v>0</v>
      </c>
      <c r="BS85">
        <f>SUMIF('Undo Transpose'!$A$2:$A$180,'aggregate ccm'!$B85,'Undo Transpose'!BS$2:BS$181)</f>
        <v>0</v>
      </c>
      <c r="BT85">
        <f>SUMIF('Undo Transpose'!$A$2:$A$180,'aggregate ccm'!$B85,'Undo Transpose'!BT$2:BT$181)</f>
        <v>15.619777202821197</v>
      </c>
      <c r="BU85">
        <f>SUMIF('Undo Transpose'!$A$2:$A$180,'aggregate ccm'!$B85,'Undo Transpose'!BU$2:BU$181)</f>
        <v>5.3802227971788028</v>
      </c>
      <c r="BV85">
        <f>SUMIF('Undo Transpose'!$A$2:$A$180,'aggregate ccm'!$B85,'Undo Transpose'!BV$2:BV$181)</f>
        <v>0</v>
      </c>
      <c r="BW85">
        <f>SUMIF('Undo Transpose'!$A$2:$A$180,'aggregate ccm'!$B85,'Undo Transpose'!BW$2:BW$181)</f>
        <v>0</v>
      </c>
      <c r="BX85">
        <f>SUMIF('Undo Transpose'!$A$2:$A$180,'aggregate ccm'!$B85,'Undo Transpose'!BX$2:BX$181)</f>
        <v>0</v>
      </c>
      <c r="BY85">
        <f>SUMIF('Undo Transpose'!$A$2:$A$180,'aggregate ccm'!$B85,'Undo Transpose'!BY$2:BY$181)</f>
        <v>0</v>
      </c>
      <c r="BZ85">
        <f>SUMIF('Undo Transpose'!$A$2:$A$180,'aggregate ccm'!$B85,'Undo Transpose'!BZ$2:BZ$181)</f>
        <v>0</v>
      </c>
      <c r="CA85">
        <f>SUMIF('Undo Transpose'!$A$2:$A$180,'aggregate ccm'!$B85,'Undo Transpose'!CA$2:CA$181)</f>
        <v>0</v>
      </c>
      <c r="CB85">
        <f>SUMIF('Undo Transpose'!$A$2:$A$180,'aggregate ccm'!$B85,'Undo Transpose'!CB$2:CB$181)</f>
        <v>1614</v>
      </c>
      <c r="CC85">
        <f>SUMIF('Undo Transpose'!$A$2:$A$180,'aggregate ccm'!$B85,'Undo Transpose'!CC$2:CC$181)</f>
        <v>0</v>
      </c>
      <c r="CD85">
        <f>SUMIF('Undo Transpose'!$A$2:$A$180,'aggregate ccm'!$B85,'Undo Transpose'!CD$2:CD$181)</f>
        <v>0</v>
      </c>
      <c r="CE85">
        <f>SUMIF('Undo Transpose'!$A$2:$A$180,'aggregate ccm'!$B85,'Undo Transpose'!CE$2:CE$181)</f>
        <v>0</v>
      </c>
      <c r="CF85">
        <f>SUMIF('Undo Transpose'!$A$2:$A$180,'aggregate ccm'!$B85,'Undo Transpose'!CF$2:CF$181)</f>
        <v>1.9472387859285951</v>
      </c>
      <c r="CG85">
        <f>SUMIF('Undo Transpose'!$A$2:$A$180,'aggregate ccm'!$B85,'Undo Transpose'!CG$2:CG$181)</f>
        <v>0</v>
      </c>
      <c r="CH85">
        <f>SUMIF('Undo Transpose'!$A$2:$A$180,'aggregate ccm'!$B85,'Undo Transpose'!CH$2:CH$181)</f>
        <v>3.0527612140714053</v>
      </c>
      <c r="CI85">
        <f>SUMIF('Undo Transpose'!$A$2:$A$180,'aggregate ccm'!$B85,'Undo Transpose'!CI$2:CI$181)</f>
        <v>0</v>
      </c>
      <c r="CJ85">
        <f>SUMIF('Undo Transpose'!$A$2:$A$180,'aggregate ccm'!$B85,'Undo Transpose'!CJ$2:CJ$181)</f>
        <v>0</v>
      </c>
      <c r="CL85" s="74">
        <f t="shared" si="1"/>
        <v>2468</v>
      </c>
    </row>
    <row r="86" spans="2:90">
      <c r="B86" t="s">
        <v>704</v>
      </c>
      <c r="C86">
        <f>SUMIF('Undo Transpose'!$A$2:$A$180,'aggregate ccm'!$B86,'Undo Transpose'!C$2:C$181)</f>
        <v>348</v>
      </c>
      <c r="D86">
        <f>SUMIF('Undo Transpose'!$A$2:$A$180,'aggregate ccm'!$B86,'Undo Transpose'!D$2:D$181)</f>
        <v>1585</v>
      </c>
      <c r="E86">
        <f>SUMIF('Undo Transpose'!$A$2:$A$180,'aggregate ccm'!$B86,'Undo Transpose'!E$2:E$181)</f>
        <v>204.68154872155688</v>
      </c>
      <c r="F86">
        <f>SUMIF('Undo Transpose'!$A$2:$A$180,'aggregate ccm'!$B86,'Undo Transpose'!F$2:F$181)</f>
        <v>317.88881914250385</v>
      </c>
      <c r="G86">
        <f>SUMIF('Undo Transpose'!$A$2:$A$180,'aggregate ccm'!$B86,'Undo Transpose'!G$2:G$181)</f>
        <v>107.80360930712506</v>
      </c>
      <c r="H86">
        <f>SUMIF('Undo Transpose'!$A$2:$A$180,'aggregate ccm'!$B86,'Undo Transpose'!H$2:H$181)</f>
        <v>104</v>
      </c>
      <c r="I86">
        <f>SUMIF('Undo Transpose'!$A$2:$A$180,'aggregate ccm'!$B86,'Undo Transpose'!I$2:I$181)</f>
        <v>3810</v>
      </c>
      <c r="J86">
        <f>SUMIF('Undo Transpose'!$A$2:$A$180,'aggregate ccm'!$B86,'Undo Transpose'!J$2:J$181)</f>
        <v>80</v>
      </c>
      <c r="K86">
        <f>SUMIF('Undo Transpose'!$A$2:$A$180,'aggregate ccm'!$B86,'Undo Transpose'!K$2:K$181)</f>
        <v>345</v>
      </c>
      <c r="L86">
        <f>SUMIF('Undo Transpose'!$A$2:$A$180,'aggregate ccm'!$B86,'Undo Transpose'!L$2:L$181)</f>
        <v>1425.6260228288143</v>
      </c>
      <c r="M86">
        <f>SUMIF('Undo Transpose'!$A$2:$A$180,'aggregate ccm'!$B86,'Undo Transpose'!M$2:M$181)</f>
        <v>32.641596508641982</v>
      </c>
      <c r="N86">
        <f>SUMIF('Undo Transpose'!$A$2:$A$180,'aggregate ccm'!$B86,'Undo Transpose'!N$2:N$181)</f>
        <v>1238.0217170881369</v>
      </c>
      <c r="O86">
        <f>SUMIF('Undo Transpose'!$A$2:$A$180,'aggregate ccm'!$B86,'Undo Transpose'!O$2:O$181)</f>
        <v>349</v>
      </c>
      <c r="P86">
        <f>SUMIF('Undo Transpose'!$A$2:$A$180,'aggregate ccm'!$B86,'Undo Transpose'!P$2:P$181)</f>
        <v>224</v>
      </c>
      <c r="Q86">
        <f>SUMIF('Undo Transpose'!$A$2:$A$180,'aggregate ccm'!$B86,'Undo Transpose'!Q$2:Q$181)</f>
        <v>142</v>
      </c>
      <c r="R86">
        <f>SUMIF('Undo Transpose'!$A$2:$A$180,'aggregate ccm'!$B86,'Undo Transpose'!R$2:R$181)</f>
        <v>76.393804556937198</v>
      </c>
      <c r="S86">
        <f>SUMIF('Undo Transpose'!$A$2:$A$180,'aggregate ccm'!$B86,'Undo Transpose'!S$2:S$181)</f>
        <v>181.6061954430628</v>
      </c>
      <c r="T86">
        <f>SUMIF('Undo Transpose'!$A$2:$A$180,'aggregate ccm'!$B86,'Undo Transpose'!T$2:T$181)</f>
        <v>252</v>
      </c>
      <c r="U86">
        <f>SUMIF('Undo Transpose'!$A$2:$A$180,'aggregate ccm'!$B86,'Undo Transpose'!U$2:U$181)</f>
        <v>64</v>
      </c>
      <c r="V86">
        <f>SUMIF('Undo Transpose'!$A$2:$A$180,'aggregate ccm'!$B86,'Undo Transpose'!V$2:V$181)</f>
        <v>245</v>
      </c>
      <c r="W86">
        <f>SUMIF('Undo Transpose'!$A$2:$A$180,'aggregate ccm'!$B86,'Undo Transpose'!W$2:W$181)</f>
        <v>843</v>
      </c>
      <c r="X86">
        <f>SUMIF('Undo Transpose'!$A$2:$A$180,'aggregate ccm'!$B86,'Undo Transpose'!X$2:X$181)</f>
        <v>2605.9983946164984</v>
      </c>
      <c r="Y86">
        <f>SUMIF('Undo Transpose'!$A$2:$A$180,'aggregate ccm'!$B86,'Undo Transpose'!Y$2:Y$181)</f>
        <v>1908.0016053835013</v>
      </c>
      <c r="Z86">
        <f>SUMIF('Undo Transpose'!$A$2:$A$180,'aggregate ccm'!$B86,'Undo Transpose'!Z$2:Z$181)</f>
        <v>1569</v>
      </c>
      <c r="AA86">
        <f>SUMIF('Undo Transpose'!$A$2:$A$180,'aggregate ccm'!$B86,'Undo Transpose'!AA$2:AA$181)</f>
        <v>251</v>
      </c>
      <c r="AB86">
        <f>SUMIF('Undo Transpose'!$A$2:$A$180,'aggregate ccm'!$B86,'Undo Transpose'!AB$2:AB$181)</f>
        <v>247</v>
      </c>
      <c r="AC86">
        <f>SUMIF('Undo Transpose'!$A$2:$A$180,'aggregate ccm'!$B86,'Undo Transpose'!AC$2:AC$181)</f>
        <v>920</v>
      </c>
      <c r="AD86">
        <f>SUMIF('Undo Transpose'!$A$2:$A$180,'aggregate ccm'!$B86,'Undo Transpose'!AD$2:AD$181)</f>
        <v>306</v>
      </c>
      <c r="AE86">
        <f>SUMIF('Undo Transpose'!$A$2:$A$180,'aggregate ccm'!$B86,'Undo Transpose'!AE$2:AE$181)</f>
        <v>2470</v>
      </c>
      <c r="AF86">
        <f>SUMIF('Undo Transpose'!$A$2:$A$180,'aggregate ccm'!$B86,'Undo Transpose'!AF$2:AF$181)</f>
        <v>1062</v>
      </c>
      <c r="AG86">
        <f>SUMIF('Undo Transpose'!$A$2:$A$180,'aggregate ccm'!$B86,'Undo Transpose'!AG$2:AG$181)</f>
        <v>2818</v>
      </c>
      <c r="AH86">
        <f>SUMIF('Undo Transpose'!$A$2:$A$180,'aggregate ccm'!$B86,'Undo Transpose'!AH$2:AH$181)</f>
        <v>1674</v>
      </c>
      <c r="AI86">
        <f>SUMIF('Undo Transpose'!$A$2:$A$180,'aggregate ccm'!$B86,'Undo Transpose'!AI$2:AI$181)</f>
        <v>683</v>
      </c>
      <c r="AJ86">
        <f>SUMIF('Undo Transpose'!$A$2:$A$180,'aggregate ccm'!$B86,'Undo Transpose'!AJ$2:AJ$181)</f>
        <v>154.78818203482427</v>
      </c>
      <c r="AK86">
        <f>SUMIF('Undo Transpose'!$A$2:$A$180,'aggregate ccm'!$B86,'Undo Transpose'!AK$2:AK$181)</f>
        <v>694.55486913129766</v>
      </c>
      <c r="AL86">
        <f>SUMIF('Undo Transpose'!$A$2:$A$180,'aggregate ccm'!$B86,'Undo Transpose'!AL$2:AL$181)</f>
        <v>242.65694883387815</v>
      </c>
      <c r="AM86">
        <f>SUMIF('Undo Transpose'!$A$2:$A$180,'aggregate ccm'!$B86,'Undo Transpose'!AM$2:AM$181)</f>
        <v>186</v>
      </c>
      <c r="AN86">
        <f>SUMIF('Undo Transpose'!$A$2:$A$180,'aggregate ccm'!$B86,'Undo Transpose'!AN$2:AN$181)</f>
        <v>91.653221803963788</v>
      </c>
      <c r="AO86">
        <f>SUMIF('Undo Transpose'!$A$2:$A$180,'aggregate ccm'!$B86,'Undo Transpose'!AO$2:AO$181)</f>
        <v>133.97828291186309</v>
      </c>
      <c r="AP86">
        <f>SUMIF('Undo Transpose'!$A$2:$A$180,'aggregate ccm'!$B86,'Undo Transpose'!AP$2:AP$181)</f>
        <v>225</v>
      </c>
      <c r="AQ86">
        <f>SUMIF('Undo Transpose'!$A$2:$A$180,'aggregate ccm'!$B86,'Undo Transpose'!AQ$2:AQ$181)</f>
        <v>199</v>
      </c>
      <c r="AR86">
        <f>SUMIF('Undo Transpose'!$A$2:$A$180,'aggregate ccm'!$B86,'Undo Transpose'!AR$2:AR$181)</f>
        <v>343</v>
      </c>
      <c r="AS86">
        <f>SUMIF('Undo Transpose'!$A$2:$A$180,'aggregate ccm'!$B86,'Undo Transpose'!AS$2:AS$181)</f>
        <v>5011</v>
      </c>
      <c r="AT86">
        <f>SUMIF('Undo Transpose'!$A$2:$A$180,'aggregate ccm'!$B86,'Undo Transpose'!AT$2:AT$181)</f>
        <v>152</v>
      </c>
      <c r="AU86">
        <f>SUMIF('Undo Transpose'!$A$2:$A$180,'aggregate ccm'!$B86,'Undo Transpose'!AU$2:AU$181)</f>
        <v>718</v>
      </c>
      <c r="AV86">
        <f>SUMIF('Undo Transpose'!$A$2:$A$180,'aggregate ccm'!$B86,'Undo Transpose'!AV$2:AV$181)</f>
        <v>1612</v>
      </c>
      <c r="AW86">
        <f>SUMIF('Undo Transpose'!$A$2:$A$180,'aggregate ccm'!$B86,'Undo Transpose'!AW$2:AW$181)</f>
        <v>3809</v>
      </c>
      <c r="AX86">
        <f>SUMIF('Undo Transpose'!$A$2:$A$180,'aggregate ccm'!$B86,'Undo Transpose'!AX$2:AX$181)</f>
        <v>313</v>
      </c>
      <c r="AY86">
        <f>SUMIF('Undo Transpose'!$A$2:$A$180,'aggregate ccm'!$B86,'Undo Transpose'!AY$2:AY$181)</f>
        <v>183</v>
      </c>
      <c r="AZ86">
        <f>SUMIF('Undo Transpose'!$A$2:$A$180,'aggregate ccm'!$B86,'Undo Transpose'!AZ$2:AZ$181)</f>
        <v>779</v>
      </c>
      <c r="BA86">
        <f>SUMIF('Undo Transpose'!$A$2:$A$180,'aggregate ccm'!$B86,'Undo Transpose'!BA$2:BA$181)</f>
        <v>173</v>
      </c>
      <c r="BB86">
        <f>SUMIF('Undo Transpose'!$A$2:$A$180,'aggregate ccm'!$B86,'Undo Transpose'!BB$2:BB$181)</f>
        <v>615</v>
      </c>
      <c r="BC86">
        <f>SUMIF('Undo Transpose'!$A$2:$A$180,'aggregate ccm'!$B86,'Undo Transpose'!BC$2:BC$181)</f>
        <v>462</v>
      </c>
      <c r="BD86">
        <f>SUMIF('Undo Transpose'!$A$2:$A$180,'aggregate ccm'!$B86,'Undo Transpose'!BD$2:BD$181)</f>
        <v>1666</v>
      </c>
      <c r="BE86">
        <f>SUMIF('Undo Transpose'!$A$2:$A$180,'aggregate ccm'!$B86,'Undo Transpose'!BE$2:BE$181)</f>
        <v>282</v>
      </c>
      <c r="BF86">
        <f>SUMIF('Undo Transpose'!$A$2:$A$180,'aggregate ccm'!$B86,'Undo Transpose'!BF$2:BF$181)</f>
        <v>1175</v>
      </c>
      <c r="BG86">
        <f>SUMIF('Undo Transpose'!$A$2:$A$180,'aggregate ccm'!$B86,'Undo Transpose'!BG$2:BG$181)</f>
        <v>701</v>
      </c>
      <c r="BH86">
        <f>SUMIF('Undo Transpose'!$A$2:$A$180,'aggregate ccm'!$B86,'Undo Transpose'!BH$2:BH$181)</f>
        <v>591</v>
      </c>
      <c r="BI86">
        <f>SUMIF('Undo Transpose'!$A$2:$A$180,'aggregate ccm'!$B86,'Undo Transpose'!BI$2:BI$181)</f>
        <v>1226</v>
      </c>
      <c r="BJ86">
        <f>SUMIF('Undo Transpose'!$A$2:$A$180,'aggregate ccm'!$B86,'Undo Transpose'!BJ$2:BJ$181)</f>
        <v>248</v>
      </c>
      <c r="BK86">
        <f>SUMIF('Undo Transpose'!$A$2:$A$180,'aggregate ccm'!$B86,'Undo Transpose'!BK$2:BK$181)</f>
        <v>188</v>
      </c>
      <c r="BL86">
        <f>SUMIF('Undo Transpose'!$A$2:$A$180,'aggregate ccm'!$B86,'Undo Transpose'!BL$2:BL$181)</f>
        <v>813</v>
      </c>
      <c r="BM86">
        <f>SUMIF('Undo Transpose'!$A$2:$A$180,'aggregate ccm'!$B86,'Undo Transpose'!BM$2:BM$181)</f>
        <v>456</v>
      </c>
      <c r="BN86">
        <f>SUMIF('Undo Transpose'!$A$2:$A$180,'aggregate ccm'!$B86,'Undo Transpose'!BN$2:BN$181)</f>
        <v>223</v>
      </c>
      <c r="BO86">
        <f>SUMIF('Undo Transpose'!$A$2:$A$180,'aggregate ccm'!$B86,'Undo Transpose'!BO$2:BO$181)</f>
        <v>185</v>
      </c>
      <c r="BP86">
        <f>SUMIF('Undo Transpose'!$A$2:$A$180,'aggregate ccm'!$B86,'Undo Transpose'!BP$2:BP$181)</f>
        <v>403</v>
      </c>
      <c r="BQ86">
        <f>SUMIF('Undo Transpose'!$A$2:$A$180,'aggregate ccm'!$B86,'Undo Transpose'!BQ$2:BQ$181)</f>
        <v>138</v>
      </c>
      <c r="BR86">
        <f>SUMIF('Undo Transpose'!$A$2:$A$180,'aggregate ccm'!$B86,'Undo Transpose'!BR$2:BR$181)</f>
        <v>227</v>
      </c>
      <c r="BS86">
        <f>SUMIF('Undo Transpose'!$A$2:$A$180,'aggregate ccm'!$B86,'Undo Transpose'!BS$2:BS$181)</f>
        <v>538</v>
      </c>
      <c r="BT86">
        <f>SUMIF('Undo Transpose'!$A$2:$A$180,'aggregate ccm'!$B86,'Undo Transpose'!BT$2:BT$181)</f>
        <v>475.29665804231797</v>
      </c>
      <c r="BU86">
        <f>SUMIF('Undo Transpose'!$A$2:$A$180,'aggregate ccm'!$B86,'Undo Transpose'!BU$2:BU$181)</f>
        <v>80.703341957682042</v>
      </c>
      <c r="BV86">
        <f>SUMIF('Undo Transpose'!$A$2:$A$180,'aggregate ccm'!$B86,'Undo Transpose'!BV$2:BV$181)</f>
        <v>513.99918770560532</v>
      </c>
      <c r="BW86">
        <f>SUMIF('Undo Transpose'!$A$2:$A$180,'aggregate ccm'!$B86,'Undo Transpose'!BW$2:BW$181)</f>
        <v>62.451732759391312</v>
      </c>
      <c r="BX86">
        <f>SUMIF('Undo Transpose'!$A$2:$A$180,'aggregate ccm'!$B86,'Undo Transpose'!BX$2:BX$181)</f>
        <v>2074.5490795350033</v>
      </c>
      <c r="BY86">
        <f>SUMIF('Undo Transpose'!$A$2:$A$180,'aggregate ccm'!$B86,'Undo Transpose'!BY$2:BY$181)</f>
        <v>224.00128593359597</v>
      </c>
      <c r="BZ86">
        <f>SUMIF('Undo Transpose'!$A$2:$A$180,'aggregate ccm'!$B86,'Undo Transpose'!BZ$2:BZ$181)</f>
        <v>126.70389575379831</v>
      </c>
      <c r="CA86">
        <f>SUMIF('Undo Transpose'!$A$2:$A$180,'aggregate ccm'!$B86,'Undo Transpose'!CA$2:CA$181)</f>
        <v>299</v>
      </c>
      <c r="CB86">
        <f>SUMIF('Undo Transpose'!$A$2:$A$180,'aggregate ccm'!$B86,'Undo Transpose'!CB$2:CB$181)</f>
        <v>5359</v>
      </c>
      <c r="CC86">
        <f>SUMIF('Undo Transpose'!$A$2:$A$180,'aggregate ccm'!$B86,'Undo Transpose'!CC$2:CC$181)</f>
        <v>496</v>
      </c>
      <c r="CD86">
        <f>SUMIF('Undo Transpose'!$A$2:$A$180,'aggregate ccm'!$B86,'Undo Transpose'!CD$2:CD$181)</f>
        <v>72.748318324081637</v>
      </c>
      <c r="CE86">
        <f>SUMIF('Undo Transpose'!$A$2:$A$180,'aggregate ccm'!$B86,'Undo Transpose'!CE$2:CE$181)</f>
        <v>923.80687240529755</v>
      </c>
      <c r="CF86">
        <f>SUMIF('Undo Transpose'!$A$2:$A$180,'aggregate ccm'!$B86,'Undo Transpose'!CF$2:CF$181)</f>
        <v>41.670910018871936</v>
      </c>
      <c r="CG86">
        <f>SUMIF('Undo Transpose'!$A$2:$A$180,'aggregate ccm'!$B86,'Undo Transpose'!CG$2:CG$181)</f>
        <v>362.44480927062085</v>
      </c>
      <c r="CH86">
        <f>SUMIF('Undo Transpose'!$A$2:$A$180,'aggregate ccm'!$B86,'Undo Transpose'!CH$2:CH$181)</f>
        <v>65.329089981128064</v>
      </c>
      <c r="CI86">
        <f>SUMIF('Undo Transpose'!$A$2:$A$180,'aggregate ccm'!$B86,'Undo Transpose'!CI$2:CI$181)</f>
        <v>2426</v>
      </c>
      <c r="CJ86">
        <f>SUMIF('Undo Transpose'!$A$2:$A$180,'aggregate ccm'!$B86,'Undo Transpose'!CJ$2:CJ$181)</f>
        <v>320</v>
      </c>
      <c r="CL86" s="74">
        <f t="shared" si="1"/>
        <v>67571</v>
      </c>
    </row>
    <row r="87" spans="2:90">
      <c r="B87" t="s">
        <v>675</v>
      </c>
      <c r="C87">
        <f>SUMIF('Undo Transpose'!$A$2:$A$180,'aggregate ccm'!$B87,'Undo Transpose'!C$2:C$181)</f>
        <v>0</v>
      </c>
      <c r="D87">
        <f>SUMIF('Undo Transpose'!$A$2:$A$180,'aggregate ccm'!$B87,'Undo Transpose'!D$2:D$181)</f>
        <v>0</v>
      </c>
      <c r="E87">
        <f>SUMIF('Undo Transpose'!$A$2:$A$180,'aggregate ccm'!$B87,'Undo Transpose'!E$2:E$181)</f>
        <v>0</v>
      </c>
      <c r="F87">
        <f>SUMIF('Undo Transpose'!$A$2:$A$180,'aggregate ccm'!$B87,'Undo Transpose'!F$2:F$181)</f>
        <v>0</v>
      </c>
      <c r="G87">
        <f>SUMIF('Undo Transpose'!$A$2:$A$180,'aggregate ccm'!$B87,'Undo Transpose'!G$2:G$181)</f>
        <v>0</v>
      </c>
      <c r="H87">
        <f>SUMIF('Undo Transpose'!$A$2:$A$180,'aggregate ccm'!$B87,'Undo Transpose'!H$2:H$181)</f>
        <v>0</v>
      </c>
      <c r="I87">
        <f>SUMIF('Undo Transpose'!$A$2:$A$180,'aggregate ccm'!$B87,'Undo Transpose'!I$2:I$181)</f>
        <v>0</v>
      </c>
      <c r="J87">
        <f>SUMIF('Undo Transpose'!$A$2:$A$180,'aggregate ccm'!$B87,'Undo Transpose'!J$2:J$181)</f>
        <v>0</v>
      </c>
      <c r="K87">
        <f>SUMIF('Undo Transpose'!$A$2:$A$180,'aggregate ccm'!$B87,'Undo Transpose'!K$2:K$181)</f>
        <v>0</v>
      </c>
      <c r="L87">
        <f>SUMIF('Undo Transpose'!$A$2:$A$180,'aggregate ccm'!$B87,'Undo Transpose'!L$2:L$181)</f>
        <v>0</v>
      </c>
      <c r="M87">
        <f>SUMIF('Undo Transpose'!$A$2:$A$180,'aggregate ccm'!$B87,'Undo Transpose'!M$2:M$181)</f>
        <v>0</v>
      </c>
      <c r="N87">
        <f>SUMIF('Undo Transpose'!$A$2:$A$180,'aggregate ccm'!$B87,'Undo Transpose'!N$2:N$181)</f>
        <v>0</v>
      </c>
      <c r="O87">
        <f>SUMIF('Undo Transpose'!$A$2:$A$180,'aggregate ccm'!$B87,'Undo Transpose'!O$2:O$181)</f>
        <v>0</v>
      </c>
      <c r="P87">
        <f>SUMIF('Undo Transpose'!$A$2:$A$180,'aggregate ccm'!$B87,'Undo Transpose'!P$2:P$181)</f>
        <v>0</v>
      </c>
      <c r="Q87">
        <f>SUMIF('Undo Transpose'!$A$2:$A$180,'aggregate ccm'!$B87,'Undo Transpose'!Q$2:Q$181)</f>
        <v>0</v>
      </c>
      <c r="R87">
        <f>SUMIF('Undo Transpose'!$A$2:$A$180,'aggregate ccm'!$B87,'Undo Transpose'!R$2:R$181)</f>
        <v>0</v>
      </c>
      <c r="S87">
        <f>SUMIF('Undo Transpose'!$A$2:$A$180,'aggregate ccm'!$B87,'Undo Transpose'!S$2:S$181)</f>
        <v>0</v>
      </c>
      <c r="T87">
        <f>SUMIF('Undo Transpose'!$A$2:$A$180,'aggregate ccm'!$B87,'Undo Transpose'!T$2:T$181)</f>
        <v>0</v>
      </c>
      <c r="U87">
        <f>SUMIF('Undo Transpose'!$A$2:$A$180,'aggregate ccm'!$B87,'Undo Transpose'!U$2:U$181)</f>
        <v>0</v>
      </c>
      <c r="V87">
        <f>SUMIF('Undo Transpose'!$A$2:$A$180,'aggregate ccm'!$B87,'Undo Transpose'!V$2:V$181)</f>
        <v>0</v>
      </c>
      <c r="W87">
        <f>SUMIF('Undo Transpose'!$A$2:$A$180,'aggregate ccm'!$B87,'Undo Transpose'!W$2:W$181)</f>
        <v>0</v>
      </c>
      <c r="X87">
        <f>SUMIF('Undo Transpose'!$A$2:$A$180,'aggregate ccm'!$B87,'Undo Transpose'!X$2:X$181)</f>
        <v>0</v>
      </c>
      <c r="Y87">
        <f>SUMIF('Undo Transpose'!$A$2:$A$180,'aggregate ccm'!$B87,'Undo Transpose'!Y$2:Y$181)</f>
        <v>0</v>
      </c>
      <c r="Z87">
        <f>SUMIF('Undo Transpose'!$A$2:$A$180,'aggregate ccm'!$B87,'Undo Transpose'!Z$2:Z$181)</f>
        <v>0</v>
      </c>
      <c r="AA87">
        <f>SUMIF('Undo Transpose'!$A$2:$A$180,'aggregate ccm'!$B87,'Undo Transpose'!AA$2:AA$181)</f>
        <v>0</v>
      </c>
      <c r="AB87">
        <f>SUMIF('Undo Transpose'!$A$2:$A$180,'aggregate ccm'!$B87,'Undo Transpose'!AB$2:AB$181)</f>
        <v>0</v>
      </c>
      <c r="AC87">
        <f>SUMIF('Undo Transpose'!$A$2:$A$180,'aggregate ccm'!$B87,'Undo Transpose'!AC$2:AC$181)</f>
        <v>0</v>
      </c>
      <c r="AD87">
        <f>SUMIF('Undo Transpose'!$A$2:$A$180,'aggregate ccm'!$B87,'Undo Transpose'!AD$2:AD$181)</f>
        <v>0</v>
      </c>
      <c r="AE87">
        <f>SUMIF('Undo Transpose'!$A$2:$A$180,'aggregate ccm'!$B87,'Undo Transpose'!AE$2:AE$181)</f>
        <v>0</v>
      </c>
      <c r="AF87">
        <f>SUMIF('Undo Transpose'!$A$2:$A$180,'aggregate ccm'!$B87,'Undo Transpose'!AF$2:AF$181)</f>
        <v>0</v>
      </c>
      <c r="AG87">
        <f>SUMIF('Undo Transpose'!$A$2:$A$180,'aggregate ccm'!$B87,'Undo Transpose'!AG$2:AG$181)</f>
        <v>0</v>
      </c>
      <c r="AH87">
        <f>SUMIF('Undo Transpose'!$A$2:$A$180,'aggregate ccm'!$B87,'Undo Transpose'!AH$2:AH$181)</f>
        <v>0</v>
      </c>
      <c r="AI87">
        <f>SUMIF('Undo Transpose'!$A$2:$A$180,'aggregate ccm'!$B87,'Undo Transpose'!AI$2:AI$181)</f>
        <v>0</v>
      </c>
      <c r="AJ87">
        <f>SUMIF('Undo Transpose'!$A$2:$A$180,'aggregate ccm'!$B87,'Undo Transpose'!AJ$2:AJ$181)</f>
        <v>0</v>
      </c>
      <c r="AK87">
        <f>SUMIF('Undo Transpose'!$A$2:$A$180,'aggregate ccm'!$B87,'Undo Transpose'!AK$2:AK$181)</f>
        <v>0</v>
      </c>
      <c r="AL87">
        <f>SUMIF('Undo Transpose'!$A$2:$A$180,'aggregate ccm'!$B87,'Undo Transpose'!AL$2:AL$181)</f>
        <v>0</v>
      </c>
      <c r="AM87">
        <f>SUMIF('Undo Transpose'!$A$2:$A$180,'aggregate ccm'!$B87,'Undo Transpose'!AM$2:AM$181)</f>
        <v>0</v>
      </c>
      <c r="AN87">
        <f>SUMIF('Undo Transpose'!$A$2:$A$180,'aggregate ccm'!$B87,'Undo Transpose'!AN$2:AN$181)</f>
        <v>0</v>
      </c>
      <c r="AO87">
        <f>SUMIF('Undo Transpose'!$A$2:$A$180,'aggregate ccm'!$B87,'Undo Transpose'!AO$2:AO$181)</f>
        <v>0</v>
      </c>
      <c r="AP87">
        <f>SUMIF('Undo Transpose'!$A$2:$A$180,'aggregate ccm'!$B87,'Undo Transpose'!AP$2:AP$181)</f>
        <v>0</v>
      </c>
      <c r="AQ87">
        <f>SUMIF('Undo Transpose'!$A$2:$A$180,'aggregate ccm'!$B87,'Undo Transpose'!AQ$2:AQ$181)</f>
        <v>0</v>
      </c>
      <c r="AR87">
        <f>SUMIF('Undo Transpose'!$A$2:$A$180,'aggregate ccm'!$B87,'Undo Transpose'!AR$2:AR$181)</f>
        <v>0</v>
      </c>
      <c r="AS87">
        <f>SUMIF('Undo Transpose'!$A$2:$A$180,'aggregate ccm'!$B87,'Undo Transpose'!AS$2:AS$181)</f>
        <v>0</v>
      </c>
      <c r="AT87">
        <f>SUMIF('Undo Transpose'!$A$2:$A$180,'aggregate ccm'!$B87,'Undo Transpose'!AT$2:AT$181)</f>
        <v>0</v>
      </c>
      <c r="AU87">
        <f>SUMIF('Undo Transpose'!$A$2:$A$180,'aggregate ccm'!$B87,'Undo Transpose'!AU$2:AU$181)</f>
        <v>0</v>
      </c>
      <c r="AV87">
        <f>SUMIF('Undo Transpose'!$A$2:$A$180,'aggregate ccm'!$B87,'Undo Transpose'!AV$2:AV$181)</f>
        <v>0</v>
      </c>
      <c r="AW87">
        <f>SUMIF('Undo Transpose'!$A$2:$A$180,'aggregate ccm'!$B87,'Undo Transpose'!AW$2:AW$181)</f>
        <v>0</v>
      </c>
      <c r="AX87">
        <f>SUMIF('Undo Transpose'!$A$2:$A$180,'aggregate ccm'!$B87,'Undo Transpose'!AX$2:AX$181)</f>
        <v>0</v>
      </c>
      <c r="AY87">
        <f>SUMIF('Undo Transpose'!$A$2:$A$180,'aggregate ccm'!$B87,'Undo Transpose'!AY$2:AY$181)</f>
        <v>0</v>
      </c>
      <c r="AZ87">
        <f>SUMIF('Undo Transpose'!$A$2:$A$180,'aggregate ccm'!$B87,'Undo Transpose'!AZ$2:AZ$181)</f>
        <v>0</v>
      </c>
      <c r="BA87">
        <f>SUMIF('Undo Transpose'!$A$2:$A$180,'aggregate ccm'!$B87,'Undo Transpose'!BA$2:BA$181)</f>
        <v>0</v>
      </c>
      <c r="BB87">
        <f>SUMIF('Undo Transpose'!$A$2:$A$180,'aggregate ccm'!$B87,'Undo Transpose'!BB$2:BB$181)</f>
        <v>0</v>
      </c>
      <c r="BC87">
        <f>SUMIF('Undo Transpose'!$A$2:$A$180,'aggregate ccm'!$B87,'Undo Transpose'!BC$2:BC$181)</f>
        <v>0</v>
      </c>
      <c r="BD87">
        <f>SUMIF('Undo Transpose'!$A$2:$A$180,'aggregate ccm'!$B87,'Undo Transpose'!BD$2:BD$181)</f>
        <v>0</v>
      </c>
      <c r="BE87">
        <f>SUMIF('Undo Transpose'!$A$2:$A$180,'aggregate ccm'!$B87,'Undo Transpose'!BE$2:BE$181)</f>
        <v>0</v>
      </c>
      <c r="BF87">
        <f>SUMIF('Undo Transpose'!$A$2:$A$180,'aggregate ccm'!$B87,'Undo Transpose'!BF$2:BF$181)</f>
        <v>0</v>
      </c>
      <c r="BG87">
        <f>SUMIF('Undo Transpose'!$A$2:$A$180,'aggregate ccm'!$B87,'Undo Transpose'!BG$2:BG$181)</f>
        <v>0</v>
      </c>
      <c r="BH87">
        <f>SUMIF('Undo Transpose'!$A$2:$A$180,'aggregate ccm'!$B87,'Undo Transpose'!BH$2:BH$181)</f>
        <v>0</v>
      </c>
      <c r="BI87">
        <f>SUMIF('Undo Transpose'!$A$2:$A$180,'aggregate ccm'!$B87,'Undo Transpose'!BI$2:BI$181)</f>
        <v>0</v>
      </c>
      <c r="BJ87">
        <f>SUMIF('Undo Transpose'!$A$2:$A$180,'aggregate ccm'!$B87,'Undo Transpose'!BJ$2:BJ$181)</f>
        <v>0</v>
      </c>
      <c r="BK87">
        <f>SUMIF('Undo Transpose'!$A$2:$A$180,'aggregate ccm'!$B87,'Undo Transpose'!BK$2:BK$181)</f>
        <v>0</v>
      </c>
      <c r="BL87">
        <f>SUMIF('Undo Transpose'!$A$2:$A$180,'aggregate ccm'!$B87,'Undo Transpose'!BL$2:BL$181)</f>
        <v>0</v>
      </c>
      <c r="BM87">
        <f>SUMIF('Undo Transpose'!$A$2:$A$180,'aggregate ccm'!$B87,'Undo Transpose'!BM$2:BM$181)</f>
        <v>0</v>
      </c>
      <c r="BN87">
        <f>SUMIF('Undo Transpose'!$A$2:$A$180,'aggregate ccm'!$B87,'Undo Transpose'!BN$2:BN$181)</f>
        <v>0</v>
      </c>
      <c r="BO87">
        <f>SUMIF('Undo Transpose'!$A$2:$A$180,'aggregate ccm'!$B87,'Undo Transpose'!BO$2:BO$181)</f>
        <v>0</v>
      </c>
      <c r="BP87">
        <f>SUMIF('Undo Transpose'!$A$2:$A$180,'aggregate ccm'!$B87,'Undo Transpose'!BP$2:BP$181)</f>
        <v>0</v>
      </c>
      <c r="BQ87">
        <f>SUMIF('Undo Transpose'!$A$2:$A$180,'aggregate ccm'!$B87,'Undo Transpose'!BQ$2:BQ$181)</f>
        <v>0</v>
      </c>
      <c r="BR87">
        <f>SUMIF('Undo Transpose'!$A$2:$A$180,'aggregate ccm'!$B87,'Undo Transpose'!BR$2:BR$181)</f>
        <v>0</v>
      </c>
      <c r="BS87">
        <f>SUMIF('Undo Transpose'!$A$2:$A$180,'aggregate ccm'!$B87,'Undo Transpose'!BS$2:BS$181)</f>
        <v>0</v>
      </c>
      <c r="BT87">
        <f>SUMIF('Undo Transpose'!$A$2:$A$180,'aggregate ccm'!$B87,'Undo Transpose'!BT$2:BT$181)</f>
        <v>0</v>
      </c>
      <c r="BU87">
        <f>SUMIF('Undo Transpose'!$A$2:$A$180,'aggregate ccm'!$B87,'Undo Transpose'!BU$2:BU$181)</f>
        <v>0</v>
      </c>
      <c r="BV87">
        <f>SUMIF('Undo Transpose'!$A$2:$A$180,'aggregate ccm'!$B87,'Undo Transpose'!BV$2:BV$181)</f>
        <v>0</v>
      </c>
      <c r="BW87">
        <f>SUMIF('Undo Transpose'!$A$2:$A$180,'aggregate ccm'!$B87,'Undo Transpose'!BW$2:BW$181)</f>
        <v>0</v>
      </c>
      <c r="BX87">
        <f>SUMIF('Undo Transpose'!$A$2:$A$180,'aggregate ccm'!$B87,'Undo Transpose'!BX$2:BX$181)</f>
        <v>0</v>
      </c>
      <c r="BY87">
        <f>SUMIF('Undo Transpose'!$A$2:$A$180,'aggregate ccm'!$B87,'Undo Transpose'!BY$2:BY$181)</f>
        <v>0</v>
      </c>
      <c r="BZ87">
        <f>SUMIF('Undo Transpose'!$A$2:$A$180,'aggregate ccm'!$B87,'Undo Transpose'!BZ$2:BZ$181)</f>
        <v>0</v>
      </c>
      <c r="CA87">
        <f>SUMIF('Undo Transpose'!$A$2:$A$180,'aggregate ccm'!$B87,'Undo Transpose'!CA$2:CA$181)</f>
        <v>0</v>
      </c>
      <c r="CB87">
        <f>SUMIF('Undo Transpose'!$A$2:$A$180,'aggregate ccm'!$B87,'Undo Transpose'!CB$2:CB$181)</f>
        <v>0</v>
      </c>
      <c r="CC87">
        <f>SUMIF('Undo Transpose'!$A$2:$A$180,'aggregate ccm'!$B87,'Undo Transpose'!CC$2:CC$181)</f>
        <v>0</v>
      </c>
      <c r="CD87">
        <f>SUMIF('Undo Transpose'!$A$2:$A$180,'aggregate ccm'!$B87,'Undo Transpose'!CD$2:CD$181)</f>
        <v>0</v>
      </c>
      <c r="CE87">
        <f>SUMIF('Undo Transpose'!$A$2:$A$180,'aggregate ccm'!$B87,'Undo Transpose'!CE$2:CE$181)</f>
        <v>0</v>
      </c>
      <c r="CF87">
        <f>SUMIF('Undo Transpose'!$A$2:$A$180,'aggregate ccm'!$B87,'Undo Transpose'!CF$2:CF$181)</f>
        <v>0</v>
      </c>
      <c r="CG87">
        <f>SUMIF('Undo Transpose'!$A$2:$A$180,'aggregate ccm'!$B87,'Undo Transpose'!CG$2:CG$181)</f>
        <v>0</v>
      </c>
      <c r="CH87">
        <f>SUMIF('Undo Transpose'!$A$2:$A$180,'aggregate ccm'!$B87,'Undo Transpose'!CH$2:CH$181)</f>
        <v>0</v>
      </c>
      <c r="CI87">
        <f>SUMIF('Undo Transpose'!$A$2:$A$180,'aggregate ccm'!$B87,'Undo Transpose'!CI$2:CI$181)</f>
        <v>0</v>
      </c>
      <c r="CJ87">
        <f>SUMIF('Undo Transpose'!$A$2:$A$180,'aggregate ccm'!$B87,'Undo Transpose'!CJ$2:CJ$181)</f>
        <v>0</v>
      </c>
      <c r="CL87" s="74">
        <f t="shared" si="1"/>
        <v>0</v>
      </c>
    </row>
    <row r="89" spans="2:90">
      <c r="CL89">
        <f>SUM(C2:CJ87)</f>
        <v>1323222.0000000014</v>
      </c>
    </row>
    <row r="90" spans="2:90">
      <c r="CL90" s="64">
        <f>CL89-'Undo Transpose'!CM183</f>
        <v>2.7939677238464355E-9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CM184"/>
  <sheetViews>
    <sheetView workbookViewId="0">
      <pane xSplit="2" ySplit="1" topLeftCell="C2" activePane="bottomRight" state="frozen"/>
      <selection pane="topRight" activeCell="D1" sqref="D1"/>
      <selection pane="bottomLeft" activeCell="A2" sqref="A2"/>
      <selection pane="bottomRight" activeCell="A5" sqref="A5"/>
    </sheetView>
  </sheetViews>
  <sheetFormatPr defaultRowHeight="15"/>
  <cols>
    <col min="1" max="1" width="15.5703125" customWidth="1"/>
  </cols>
  <sheetData>
    <row r="1" spans="1:88">
      <c r="B1">
        <f t="array" ref="B1:CJ181">TRANSPOSE('Investment by model sector'!A1:FY87)</f>
        <v>0</v>
      </c>
      <c r="C1" t="str">
        <v>ACCOTHER</v>
      </c>
      <c r="D1" t="str">
        <v>ACCRESTAURANTS</v>
      </c>
      <c r="E1" t="str">
        <v>ADMINBUILD</v>
      </c>
      <c r="F1" t="str">
        <v>ADMINOTHER</v>
      </c>
      <c r="G1" t="str">
        <v>ADMINSECURITY</v>
      </c>
      <c r="H1" t="str">
        <v>ADMINTEMP</v>
      </c>
      <c r="I1" t="str">
        <v>AGRIC</v>
      </c>
      <c r="J1" t="str">
        <v>APPAREL</v>
      </c>
      <c r="K1" t="str">
        <v>BEVTOBAC</v>
      </c>
      <c r="L1" t="str">
        <v>BUSSERVICES</v>
      </c>
      <c r="M1" t="str">
        <v>CEMENT</v>
      </c>
      <c r="N1" t="str">
        <v>CHEMBASIC</v>
      </c>
      <c r="O1" t="str">
        <v>CHEMDRUGS</v>
      </c>
      <c r="P1" t="str">
        <v>CHEMSOTHER</v>
      </c>
      <c r="Q1" t="str">
        <v>CHEMSSOAPS</v>
      </c>
      <c r="R1" t="str">
        <v>COMPAUDIO</v>
      </c>
      <c r="S1" t="str">
        <v>COMPCOMM</v>
      </c>
      <c r="T1" t="str">
        <v>COMPINST</v>
      </c>
      <c r="U1" t="str">
        <v>COMPMEDIA</v>
      </c>
      <c r="V1" t="str">
        <v>COMPMFG</v>
      </c>
      <c r="W1" t="str">
        <v>COMPPARTS</v>
      </c>
      <c r="X1" t="str">
        <v>CONNONRES</v>
      </c>
      <c r="Y1" t="str">
        <v>CONRES</v>
      </c>
      <c r="Z1" t="str">
        <v>DISTELECT</v>
      </c>
      <c r="AA1" t="str">
        <v>DISTGAS</v>
      </c>
      <c r="AB1" t="str">
        <v>DISTOTH</v>
      </c>
      <c r="AC1" t="str">
        <v>EDUCATION</v>
      </c>
      <c r="AD1" t="str">
        <v>ELECTRIC</v>
      </c>
      <c r="AE1" t="str">
        <v>FINBANKS</v>
      </c>
      <c r="AF1" t="str">
        <v>FININSURE</v>
      </c>
      <c r="AG1" t="str">
        <v>FINOTHER</v>
      </c>
      <c r="AH1" t="str">
        <v>FINREAL</v>
      </c>
      <c r="AI1" t="str">
        <v>FINSECURITIES</v>
      </c>
      <c r="AJ1" t="str">
        <v>FOODMFG</v>
      </c>
      <c r="AK1" t="str">
        <v>FOODOTHR</v>
      </c>
      <c r="AL1" t="str">
        <v>FOODPROC</v>
      </c>
      <c r="AM1" t="str">
        <v>FURN</v>
      </c>
      <c r="AN1" t="str">
        <v>GLASS</v>
      </c>
      <c r="AO1" t="str">
        <v>INDGAS</v>
      </c>
      <c r="AP1" t="str">
        <v>INFOCOM</v>
      </c>
      <c r="AQ1" t="str">
        <v>INFOMPICT</v>
      </c>
      <c r="AR1" t="str">
        <v>INFOOTH</v>
      </c>
      <c r="AS1" t="str">
        <v>INFOTEL</v>
      </c>
      <c r="AT1" t="str">
        <v>LABDENT</v>
      </c>
      <c r="AU1" t="str">
        <v>MACHINERY</v>
      </c>
      <c r="AV1" t="str">
        <v>MEDAMB</v>
      </c>
      <c r="AW1" t="str">
        <v>MEDHOSP</v>
      </c>
      <c r="AX1" t="str">
        <v>MEDNURSE</v>
      </c>
      <c r="AY1" t="str">
        <v>MEDSA</v>
      </c>
      <c r="AZ1" t="str">
        <v>METALFAB</v>
      </c>
      <c r="BA1" t="str">
        <v>MISCMFG</v>
      </c>
      <c r="BB1" t="str">
        <v>OILGAS</v>
      </c>
      <c r="BC1" t="str">
        <v>OILREF</v>
      </c>
      <c r="BD1" t="str">
        <v>OTHERPRIME</v>
      </c>
      <c r="BE1" t="str">
        <v>PAPER</v>
      </c>
      <c r="BF1" t="str">
        <v>PERSSERV</v>
      </c>
      <c r="BG1" t="str">
        <v>PLASTICS</v>
      </c>
      <c r="BH1" t="str">
        <v>PRIMEMTL</v>
      </c>
      <c r="BI1" t="str">
        <v>PRINT</v>
      </c>
      <c r="BJ1" t="str">
        <v>PROACCOUNT</v>
      </c>
      <c r="BK1" t="str">
        <v>PROADVERTISE</v>
      </c>
      <c r="BL1" t="str">
        <v>PROARCHITECT</v>
      </c>
      <c r="BM1" t="str">
        <v>PROCOMPDES</v>
      </c>
      <c r="BN1" t="str">
        <v>PROCONSULT</v>
      </c>
      <c r="BO1" t="str">
        <v>PRODESIGN</v>
      </c>
      <c r="BP1" t="str">
        <v>PROLEGAL</v>
      </c>
      <c r="BQ1" t="str">
        <v>PROOTHER</v>
      </c>
      <c r="BR1" t="str">
        <v>PRORESEARCH</v>
      </c>
      <c r="BS1" t="str">
        <v>PULPMILL</v>
      </c>
      <c r="BT1" t="str">
        <v>RECAMUSE</v>
      </c>
      <c r="BU1" t="str">
        <v>RECENTER</v>
      </c>
      <c r="BV1" t="str">
        <v>RETAILVEH</v>
      </c>
      <c r="BW1" t="str">
        <v>RETAILGAS</v>
      </c>
      <c r="BX1" t="str">
        <v>RETAILOTHER</v>
      </c>
      <c r="BY1" t="str">
        <v>SCAGCONCRETE</v>
      </c>
      <c r="BZ1" t="str">
        <v>SCAGOTHER</v>
      </c>
      <c r="CA1" t="str">
        <v>TEXLEATH</v>
      </c>
      <c r="CB1" t="str">
        <v>TRANSPORT</v>
      </c>
      <c r="CC1" t="str">
        <v>VEHICLEAERO</v>
      </c>
      <c r="CD1" t="str">
        <v>VEHICLEBODY</v>
      </c>
      <c r="CE1" t="str">
        <v>VEHICLEMFG</v>
      </c>
      <c r="CF1" t="str">
        <v>VEHICLEOTHER</v>
      </c>
      <c r="CG1" t="str">
        <v>VEHICLEPARTS</v>
      </c>
      <c r="CH1" t="str">
        <v>VEHICLESHIPS</v>
      </c>
      <c r="CI1" t="str">
        <v>WHOLESALE</v>
      </c>
      <c r="CJ1" t="str">
        <v>WOOD</v>
      </c>
    </row>
    <row r="2" spans="1:88">
      <c r="A2" t="s">
        <v>684</v>
      </c>
      <c r="B2" t="str">
        <v>212291</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39</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row>
    <row r="3" spans="1:88">
      <c r="A3" t="s">
        <v>684</v>
      </c>
      <c r="B3" t="str">
        <v xml:space="preserve">213111 </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9347</v>
      </c>
      <c r="BC3">
        <v>0</v>
      </c>
      <c r="BD3">
        <v>257</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row>
    <row r="4" spans="1:88">
      <c r="A4" t="s">
        <v>684</v>
      </c>
      <c r="B4" t="str">
        <v xml:space="preserve">213112 </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11102</v>
      </c>
      <c r="BC4">
        <v>0</v>
      </c>
      <c r="BD4">
        <v>595</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row>
    <row r="5" spans="1:88">
      <c r="A5" t="s">
        <v>684</v>
      </c>
      <c r="B5" t="str">
        <v>21311A</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1196</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row>
    <row r="6" spans="1:88">
      <c r="A6" t="s">
        <v>690</v>
      </c>
      <c r="B6" t="str">
        <v>233511</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172282</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row>
    <row r="7" spans="1:88">
      <c r="A7" t="s">
        <v>690</v>
      </c>
      <c r="B7" t="str">
        <v>233512</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4495</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row>
    <row r="8" spans="1:88">
      <c r="A8" t="s">
        <v>690</v>
      </c>
      <c r="B8" t="str">
        <v>233513</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14360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row>
    <row r="9" spans="1:88">
      <c r="A9" t="s">
        <v>690</v>
      </c>
      <c r="B9" t="str">
        <v>233514</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4028</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row>
    <row r="10" spans="1:88">
      <c r="A10" t="s">
        <v>690</v>
      </c>
      <c r="B10" t="str">
        <v>233515</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53349</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row>
    <row r="11" spans="1:88">
      <c r="A11" t="s">
        <v>691</v>
      </c>
      <c r="B11" t="str">
        <v>233516</v>
      </c>
      <c r="C11">
        <v>15966</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row>
    <row r="12" spans="1:88">
      <c r="A12" t="s">
        <v>691</v>
      </c>
      <c r="B12" t="str">
        <v>233517</v>
      </c>
      <c r="C12">
        <v>3</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787</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row>
    <row r="13" spans="1:88">
      <c r="A13" t="s">
        <v>691</v>
      </c>
      <c r="B13" t="str">
        <v>233523</v>
      </c>
      <c r="C13">
        <v>0</v>
      </c>
      <c r="D13">
        <v>3</v>
      </c>
      <c r="E13">
        <v>0</v>
      </c>
      <c r="F13">
        <v>0</v>
      </c>
      <c r="G13">
        <v>0</v>
      </c>
      <c r="H13">
        <v>0</v>
      </c>
      <c r="I13">
        <v>0</v>
      </c>
      <c r="J13">
        <v>8</v>
      </c>
      <c r="K13">
        <v>17</v>
      </c>
      <c r="L13">
        <v>0</v>
      </c>
      <c r="M13">
        <v>1.6492596130682262</v>
      </c>
      <c r="N13">
        <v>76.02830670502621</v>
      </c>
      <c r="O13">
        <v>52</v>
      </c>
      <c r="P13">
        <v>23</v>
      </c>
      <c r="Q13">
        <v>9</v>
      </c>
      <c r="R13">
        <v>4.4415002649382096</v>
      </c>
      <c r="S13">
        <v>10.558499735061792</v>
      </c>
      <c r="T13">
        <v>63</v>
      </c>
      <c r="U13">
        <v>11</v>
      </c>
      <c r="V13">
        <v>18</v>
      </c>
      <c r="W13">
        <v>373</v>
      </c>
      <c r="X13">
        <v>113.15367420133666</v>
      </c>
      <c r="Y13">
        <v>82.846325798663329</v>
      </c>
      <c r="Z13">
        <v>0</v>
      </c>
      <c r="AA13">
        <v>0</v>
      </c>
      <c r="AB13">
        <v>0</v>
      </c>
      <c r="AC13">
        <v>0</v>
      </c>
      <c r="AD13">
        <v>37</v>
      </c>
      <c r="AE13">
        <v>0</v>
      </c>
      <c r="AF13">
        <v>0</v>
      </c>
      <c r="AG13">
        <v>0</v>
      </c>
      <c r="AH13">
        <v>0</v>
      </c>
      <c r="AI13">
        <v>0</v>
      </c>
      <c r="AJ13">
        <v>12.61552033067707</v>
      </c>
      <c r="AK13">
        <v>56.607493912715647</v>
      </c>
      <c r="AL13">
        <v>19.776985756607285</v>
      </c>
      <c r="AM13">
        <v>15</v>
      </c>
      <c r="AN13">
        <v>4.6308996279897485</v>
      </c>
      <c r="AO13">
        <v>10.971693294973793</v>
      </c>
      <c r="AP13">
        <v>0</v>
      </c>
      <c r="AQ13">
        <v>110</v>
      </c>
      <c r="AR13">
        <v>0</v>
      </c>
      <c r="AS13">
        <v>0</v>
      </c>
      <c r="AT13">
        <v>14</v>
      </c>
      <c r="AU13">
        <v>61</v>
      </c>
      <c r="AV13">
        <v>0</v>
      </c>
      <c r="AW13">
        <v>0</v>
      </c>
      <c r="AX13">
        <v>0</v>
      </c>
      <c r="AY13">
        <v>0</v>
      </c>
      <c r="AZ13">
        <v>60</v>
      </c>
      <c r="BA13">
        <v>12</v>
      </c>
      <c r="BB13">
        <v>47</v>
      </c>
      <c r="BC13">
        <v>19</v>
      </c>
      <c r="BD13">
        <v>2</v>
      </c>
      <c r="BE13">
        <v>15</v>
      </c>
      <c r="BF13">
        <v>0</v>
      </c>
      <c r="BG13">
        <v>41</v>
      </c>
      <c r="BH13">
        <v>34</v>
      </c>
      <c r="BI13">
        <v>310</v>
      </c>
      <c r="BJ13">
        <v>0</v>
      </c>
      <c r="BK13">
        <v>0</v>
      </c>
      <c r="BL13">
        <v>0</v>
      </c>
      <c r="BM13">
        <v>0</v>
      </c>
      <c r="BN13">
        <v>0</v>
      </c>
      <c r="BO13">
        <v>0</v>
      </c>
      <c r="BP13">
        <v>0</v>
      </c>
      <c r="BQ13">
        <v>0</v>
      </c>
      <c r="BR13">
        <v>0</v>
      </c>
      <c r="BS13">
        <v>17</v>
      </c>
      <c r="BT13">
        <v>0</v>
      </c>
      <c r="BU13">
        <v>0</v>
      </c>
      <c r="BV13">
        <v>1103.4211155158807</v>
      </c>
      <c r="BW13">
        <v>134.06745044650924</v>
      </c>
      <c r="BX13">
        <v>4453.5114340376103</v>
      </c>
      <c r="BY13">
        <v>11.31795971032906</v>
      </c>
      <c r="BZ13">
        <v>6.4018810486129674</v>
      </c>
      <c r="CA13">
        <v>27</v>
      </c>
      <c r="CB13">
        <v>55</v>
      </c>
      <c r="CC13">
        <v>78</v>
      </c>
      <c r="CD13">
        <v>3.9757801874788798</v>
      </c>
      <c r="CE13">
        <v>66.216189538429049</v>
      </c>
      <c r="CF13">
        <v>3.5050298146714716</v>
      </c>
      <c r="CG13">
        <v>19.808030274092069</v>
      </c>
      <c r="CH13">
        <v>5.4949701853285289</v>
      </c>
      <c r="CI13">
        <v>3107</v>
      </c>
      <c r="CJ13">
        <v>26</v>
      </c>
    </row>
    <row r="14" spans="1:88">
      <c r="A14" t="s">
        <v>691</v>
      </c>
      <c r="B14" t="str">
        <v>233524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47.339802471987788</v>
      </c>
      <c r="Y14">
        <v>34.660197528012212</v>
      </c>
      <c r="Z14">
        <v>0</v>
      </c>
      <c r="AA14">
        <v>0</v>
      </c>
      <c r="AB14">
        <v>0</v>
      </c>
      <c r="AC14">
        <v>0</v>
      </c>
      <c r="AD14">
        <v>0</v>
      </c>
      <c r="AE14">
        <v>0</v>
      </c>
      <c r="AF14">
        <v>0</v>
      </c>
      <c r="AG14">
        <v>83</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890</v>
      </c>
      <c r="BG14">
        <v>0</v>
      </c>
      <c r="BH14">
        <v>0</v>
      </c>
      <c r="BI14">
        <v>0</v>
      </c>
      <c r="BJ14">
        <v>0</v>
      </c>
      <c r="BK14">
        <v>0</v>
      </c>
      <c r="BL14">
        <v>0</v>
      </c>
      <c r="BM14">
        <v>0</v>
      </c>
      <c r="BN14">
        <v>0</v>
      </c>
      <c r="BO14">
        <v>0</v>
      </c>
      <c r="BP14">
        <v>0</v>
      </c>
      <c r="BQ14">
        <v>0</v>
      </c>
      <c r="BR14">
        <v>0</v>
      </c>
      <c r="BS14">
        <v>0</v>
      </c>
      <c r="BT14">
        <v>0</v>
      </c>
      <c r="BU14">
        <v>0</v>
      </c>
      <c r="BV14">
        <v>228.01321944239601</v>
      </c>
      <c r="BW14">
        <v>27.703975000016669</v>
      </c>
      <c r="BX14">
        <v>920.28280555758738</v>
      </c>
      <c r="BY14">
        <v>0</v>
      </c>
      <c r="BZ14">
        <v>0</v>
      </c>
      <c r="CA14">
        <v>0</v>
      </c>
      <c r="CB14">
        <v>368</v>
      </c>
      <c r="CC14">
        <v>0</v>
      </c>
      <c r="CD14">
        <v>0</v>
      </c>
      <c r="CE14">
        <v>0</v>
      </c>
      <c r="CF14">
        <v>0</v>
      </c>
      <c r="CG14">
        <v>0</v>
      </c>
      <c r="CH14">
        <v>0</v>
      </c>
      <c r="CI14">
        <v>0</v>
      </c>
      <c r="CJ14">
        <v>0</v>
      </c>
    </row>
    <row r="15" spans="1:88">
      <c r="A15" t="s">
        <v>691</v>
      </c>
      <c r="B15" t="str">
        <v>233525</v>
      </c>
      <c r="C15">
        <v>5</v>
      </c>
      <c r="D15">
        <v>621</v>
      </c>
      <c r="E15">
        <v>8.1872619488622753</v>
      </c>
      <c r="F15">
        <v>4.4355527657001534</v>
      </c>
      <c r="G15">
        <v>4.3121443722850019</v>
      </c>
      <c r="H15">
        <v>8</v>
      </c>
      <c r="I15">
        <v>0</v>
      </c>
      <c r="J15">
        <v>0</v>
      </c>
      <c r="K15">
        <v>0</v>
      </c>
      <c r="L15">
        <v>62.065040913152572</v>
      </c>
      <c r="M15">
        <v>0</v>
      </c>
      <c r="N15">
        <v>0</v>
      </c>
      <c r="O15">
        <v>0</v>
      </c>
      <c r="P15">
        <v>0</v>
      </c>
      <c r="Q15">
        <v>0</v>
      </c>
      <c r="R15">
        <v>0</v>
      </c>
      <c r="S15">
        <v>0</v>
      </c>
      <c r="T15">
        <v>0</v>
      </c>
      <c r="U15">
        <v>0</v>
      </c>
      <c r="V15">
        <v>0</v>
      </c>
      <c r="W15">
        <v>0</v>
      </c>
      <c r="X15">
        <v>0</v>
      </c>
      <c r="Y15">
        <v>0</v>
      </c>
      <c r="Z15">
        <v>0</v>
      </c>
      <c r="AA15">
        <v>0</v>
      </c>
      <c r="AB15">
        <v>0</v>
      </c>
      <c r="AC15">
        <v>27</v>
      </c>
      <c r="AD15">
        <v>0</v>
      </c>
      <c r="AE15">
        <v>0</v>
      </c>
      <c r="AF15">
        <v>0</v>
      </c>
      <c r="AG15">
        <v>0</v>
      </c>
      <c r="AH15">
        <v>0</v>
      </c>
      <c r="AI15">
        <v>0</v>
      </c>
      <c r="AJ15">
        <v>0</v>
      </c>
      <c r="AK15">
        <v>0</v>
      </c>
      <c r="AL15">
        <v>0</v>
      </c>
      <c r="AM15">
        <v>0</v>
      </c>
      <c r="AN15">
        <v>0</v>
      </c>
      <c r="AO15">
        <v>0</v>
      </c>
      <c r="AP15">
        <v>0</v>
      </c>
      <c r="AQ15">
        <v>54</v>
      </c>
      <c r="AR15">
        <v>902</v>
      </c>
      <c r="AS15">
        <v>1606</v>
      </c>
      <c r="AT15">
        <v>0</v>
      </c>
      <c r="AU15">
        <v>0</v>
      </c>
      <c r="AV15">
        <v>1</v>
      </c>
      <c r="AW15">
        <v>107</v>
      </c>
      <c r="AX15">
        <v>0</v>
      </c>
      <c r="AY15">
        <v>8</v>
      </c>
      <c r="AZ15">
        <v>0</v>
      </c>
      <c r="BA15">
        <v>0</v>
      </c>
      <c r="BB15">
        <v>0</v>
      </c>
      <c r="BC15">
        <v>0</v>
      </c>
      <c r="BD15">
        <v>774</v>
      </c>
      <c r="BE15">
        <v>0</v>
      </c>
      <c r="BF15">
        <v>455</v>
      </c>
      <c r="BG15">
        <v>0</v>
      </c>
      <c r="BH15">
        <v>0</v>
      </c>
      <c r="BI15">
        <v>0</v>
      </c>
      <c r="BJ15">
        <v>13</v>
      </c>
      <c r="BK15">
        <v>15</v>
      </c>
      <c r="BL15">
        <v>0</v>
      </c>
      <c r="BM15">
        <v>23</v>
      </c>
      <c r="BN15">
        <v>0</v>
      </c>
      <c r="BO15">
        <v>5</v>
      </c>
      <c r="BP15">
        <v>16</v>
      </c>
      <c r="BQ15">
        <v>11</v>
      </c>
      <c r="BR15">
        <v>0</v>
      </c>
      <c r="BS15">
        <v>0</v>
      </c>
      <c r="BT15">
        <v>70.707242489592062</v>
      </c>
      <c r="BU15">
        <v>18.292757510407931</v>
      </c>
      <c r="BV15">
        <v>0</v>
      </c>
      <c r="BW15">
        <v>0</v>
      </c>
      <c r="BX15">
        <v>0</v>
      </c>
      <c r="BY15">
        <v>0</v>
      </c>
      <c r="BZ15">
        <v>0</v>
      </c>
      <c r="CA15">
        <v>0</v>
      </c>
      <c r="CB15">
        <v>640</v>
      </c>
      <c r="CC15">
        <v>0</v>
      </c>
      <c r="CD15">
        <v>0</v>
      </c>
      <c r="CE15">
        <v>0</v>
      </c>
      <c r="CF15">
        <v>0</v>
      </c>
      <c r="CG15">
        <v>0</v>
      </c>
      <c r="CH15">
        <v>0</v>
      </c>
      <c r="CI15">
        <v>0</v>
      </c>
      <c r="CJ15">
        <v>0</v>
      </c>
    </row>
    <row r="16" spans="1:88">
      <c r="A16" t="s">
        <v>691</v>
      </c>
      <c r="B16" t="str">
        <v>233526</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5623</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row>
    <row r="17" spans="1:88">
      <c r="A17" t="s">
        <v>691</v>
      </c>
      <c r="B17" t="str">
        <v>233527</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195</v>
      </c>
      <c r="AW17">
        <v>10640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row>
    <row r="18" spans="1:88">
      <c r="A18" t="s">
        <v>691</v>
      </c>
      <c r="B18" t="str">
        <v>233528</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2114</v>
      </c>
      <c r="AX18">
        <v>2148</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row>
    <row r="19" spans="1:88">
      <c r="A19" t="s">
        <v>691</v>
      </c>
      <c r="B19" t="str">
        <v>233529</v>
      </c>
      <c r="C19">
        <v>24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568</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2893.631759666946</v>
      </c>
      <c r="BU19">
        <v>585.36824033305379</v>
      </c>
      <c r="BV19">
        <v>0</v>
      </c>
      <c r="BW19">
        <v>0</v>
      </c>
      <c r="BX19">
        <v>0</v>
      </c>
      <c r="BY19">
        <v>0</v>
      </c>
      <c r="BZ19">
        <v>0</v>
      </c>
      <c r="CA19">
        <v>0</v>
      </c>
      <c r="CB19">
        <v>0</v>
      </c>
      <c r="CC19">
        <v>0</v>
      </c>
      <c r="CD19">
        <v>0</v>
      </c>
      <c r="CE19">
        <v>0</v>
      </c>
      <c r="CF19">
        <v>0</v>
      </c>
      <c r="CG19">
        <v>0</v>
      </c>
      <c r="CH19">
        <v>0</v>
      </c>
      <c r="CI19">
        <v>0</v>
      </c>
      <c r="CJ19">
        <v>0</v>
      </c>
    </row>
    <row r="20" spans="1:88">
      <c r="A20" t="s">
        <v>691</v>
      </c>
      <c r="B20" t="str">
        <v>233532</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887</v>
      </c>
      <c r="CC20">
        <v>0</v>
      </c>
      <c r="CD20">
        <v>0</v>
      </c>
      <c r="CE20">
        <v>0</v>
      </c>
      <c r="CF20">
        <v>0</v>
      </c>
      <c r="CG20">
        <v>0</v>
      </c>
      <c r="CH20">
        <v>0</v>
      </c>
      <c r="CI20">
        <v>0</v>
      </c>
      <c r="CJ20">
        <v>0</v>
      </c>
    </row>
    <row r="21" spans="1:88">
      <c r="A21" t="s">
        <v>723</v>
      </c>
      <c r="B21" t="str">
        <v>233533</v>
      </c>
      <c r="C21">
        <v>0</v>
      </c>
      <c r="D21">
        <v>0</v>
      </c>
      <c r="E21">
        <v>0</v>
      </c>
      <c r="F21">
        <v>0</v>
      </c>
      <c r="G21">
        <v>0</v>
      </c>
      <c r="H21">
        <v>0</v>
      </c>
      <c r="I21">
        <v>0</v>
      </c>
      <c r="J21">
        <v>1</v>
      </c>
      <c r="K21">
        <v>1</v>
      </c>
      <c r="L21">
        <v>0</v>
      </c>
      <c r="M21">
        <v>6.871915054450943E-2</v>
      </c>
      <c r="N21">
        <v>3.5364073255644874</v>
      </c>
      <c r="O21">
        <v>2</v>
      </c>
      <c r="P21">
        <v>1</v>
      </c>
      <c r="Q21">
        <v>0</v>
      </c>
      <c r="R21">
        <v>0.29610001766254729</v>
      </c>
      <c r="S21">
        <v>0.70389998233745277</v>
      </c>
      <c r="T21">
        <v>2</v>
      </c>
      <c r="U21">
        <v>0</v>
      </c>
      <c r="V21">
        <v>1</v>
      </c>
      <c r="W21">
        <v>3</v>
      </c>
      <c r="X21">
        <v>0</v>
      </c>
      <c r="Y21">
        <v>0</v>
      </c>
      <c r="Z21">
        <v>17209</v>
      </c>
      <c r="AA21">
        <v>0</v>
      </c>
      <c r="AB21">
        <v>0</v>
      </c>
      <c r="AC21">
        <v>21</v>
      </c>
      <c r="AD21">
        <v>1</v>
      </c>
      <c r="AE21">
        <v>0</v>
      </c>
      <c r="AF21">
        <v>0</v>
      </c>
      <c r="AG21">
        <v>0</v>
      </c>
      <c r="AH21">
        <v>0</v>
      </c>
      <c r="AI21">
        <v>0</v>
      </c>
      <c r="AJ21">
        <v>0.42524225833742929</v>
      </c>
      <c r="AK21">
        <v>1.9081177723387297</v>
      </c>
      <c r="AL21">
        <v>0.66663996932384106</v>
      </c>
      <c r="AM21">
        <v>1</v>
      </c>
      <c r="AN21">
        <v>0.19295415116623954</v>
      </c>
      <c r="AO21">
        <v>0.46359267443551239</v>
      </c>
      <c r="AP21">
        <v>0</v>
      </c>
      <c r="AQ21">
        <v>0</v>
      </c>
      <c r="AR21">
        <v>0</v>
      </c>
      <c r="AS21">
        <v>457</v>
      </c>
      <c r="AT21">
        <v>0</v>
      </c>
      <c r="AU21">
        <v>2</v>
      </c>
      <c r="AV21">
        <v>0</v>
      </c>
      <c r="AW21">
        <v>30</v>
      </c>
      <c r="AX21">
        <v>0</v>
      </c>
      <c r="AY21">
        <v>0</v>
      </c>
      <c r="AZ21">
        <v>2</v>
      </c>
      <c r="BA21">
        <v>0</v>
      </c>
      <c r="BB21">
        <v>0</v>
      </c>
      <c r="BC21">
        <v>1</v>
      </c>
      <c r="BD21">
        <v>0</v>
      </c>
      <c r="BE21">
        <v>1</v>
      </c>
      <c r="BF21">
        <v>0</v>
      </c>
      <c r="BG21">
        <v>2</v>
      </c>
      <c r="BH21">
        <v>2</v>
      </c>
      <c r="BI21">
        <v>6</v>
      </c>
      <c r="BJ21">
        <v>0</v>
      </c>
      <c r="BK21">
        <v>0</v>
      </c>
      <c r="BL21">
        <v>0</v>
      </c>
      <c r="BM21">
        <v>0</v>
      </c>
      <c r="BN21">
        <v>0</v>
      </c>
      <c r="BO21">
        <v>0</v>
      </c>
      <c r="BP21">
        <v>0</v>
      </c>
      <c r="BQ21">
        <v>0</v>
      </c>
      <c r="BR21">
        <v>0</v>
      </c>
      <c r="BS21">
        <v>1</v>
      </c>
      <c r="BT21">
        <v>0</v>
      </c>
      <c r="BU21">
        <v>0</v>
      </c>
      <c r="BV21">
        <v>0</v>
      </c>
      <c r="BW21">
        <v>0</v>
      </c>
      <c r="BX21">
        <v>0</v>
      </c>
      <c r="BY21">
        <v>0.47158165459704415</v>
      </c>
      <c r="BZ21">
        <v>0.26674504369220697</v>
      </c>
      <c r="CA21">
        <v>1</v>
      </c>
      <c r="CB21">
        <v>0</v>
      </c>
      <c r="CC21">
        <v>2</v>
      </c>
      <c r="CD21">
        <v>0.16918213563739914</v>
      </c>
      <c r="CE21">
        <v>2.9879229590820873</v>
      </c>
      <c r="CF21">
        <v>0</v>
      </c>
      <c r="CG21">
        <v>0.84289490528051358</v>
      </c>
      <c r="CH21">
        <v>0</v>
      </c>
      <c r="CI21">
        <v>0</v>
      </c>
      <c r="CJ21">
        <v>0</v>
      </c>
    </row>
    <row r="22" spans="1:88">
      <c r="A22" t="s">
        <v>723</v>
      </c>
      <c r="B22" t="str">
        <v>233534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6384</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row>
    <row r="23" spans="1:88">
      <c r="A23" t="s">
        <v>723</v>
      </c>
      <c r="B23" t="str">
        <v>233535</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9</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826</v>
      </c>
      <c r="CC23">
        <v>0</v>
      </c>
      <c r="CD23">
        <v>0</v>
      </c>
      <c r="CE23">
        <v>0</v>
      </c>
      <c r="CF23">
        <v>0</v>
      </c>
      <c r="CG23">
        <v>0</v>
      </c>
      <c r="CH23">
        <v>0</v>
      </c>
      <c r="CI23">
        <v>0</v>
      </c>
      <c r="CJ23">
        <v>0</v>
      </c>
    </row>
    <row r="24" spans="1:88">
      <c r="A24" t="s">
        <v>723</v>
      </c>
      <c r="B24" t="str">
        <v>233536</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72.741647700859275</v>
      </c>
      <c r="Y24">
        <v>53.258352299140711</v>
      </c>
      <c r="Z24">
        <v>0</v>
      </c>
      <c r="AA24">
        <v>0</v>
      </c>
      <c r="AB24">
        <v>1020</v>
      </c>
      <c r="AC24">
        <v>0</v>
      </c>
      <c r="AD24">
        <v>0</v>
      </c>
      <c r="AE24">
        <v>0</v>
      </c>
      <c r="AF24">
        <v>0</v>
      </c>
      <c r="AG24">
        <v>0</v>
      </c>
      <c r="AH24">
        <v>566</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52</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row>
    <row r="25" spans="1:88">
      <c r="A25" t="s">
        <v>691</v>
      </c>
      <c r="B25" t="str">
        <v>233543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8975</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236.07061506416318</v>
      </c>
      <c r="BU25">
        <v>274.92938493583682</v>
      </c>
      <c r="BV25">
        <v>0</v>
      </c>
      <c r="BW25">
        <v>0</v>
      </c>
      <c r="BX25">
        <v>0</v>
      </c>
      <c r="BY25">
        <v>0</v>
      </c>
      <c r="BZ25">
        <v>0</v>
      </c>
      <c r="CA25">
        <v>0</v>
      </c>
      <c r="CB25">
        <v>0</v>
      </c>
      <c r="CC25">
        <v>0</v>
      </c>
      <c r="CD25">
        <v>0</v>
      </c>
      <c r="CE25">
        <v>0</v>
      </c>
      <c r="CF25">
        <v>0</v>
      </c>
      <c r="CG25">
        <v>0</v>
      </c>
      <c r="CH25">
        <v>0</v>
      </c>
      <c r="CI25">
        <v>0</v>
      </c>
      <c r="CJ25">
        <v>0</v>
      </c>
    </row>
    <row r="26" spans="1:88">
      <c r="A26" t="s">
        <v>691</v>
      </c>
      <c r="B26" t="str">
        <v>233544</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333</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2.771866321692718</v>
      </c>
      <c r="BU26">
        <v>3.228133678307282</v>
      </c>
      <c r="BV26">
        <v>0</v>
      </c>
      <c r="BW26">
        <v>0</v>
      </c>
      <c r="BX26">
        <v>0</v>
      </c>
      <c r="BY26">
        <v>0</v>
      </c>
      <c r="BZ26">
        <v>0</v>
      </c>
      <c r="CA26">
        <v>0</v>
      </c>
      <c r="CB26">
        <v>0</v>
      </c>
      <c r="CC26">
        <v>0</v>
      </c>
      <c r="CD26">
        <v>0</v>
      </c>
      <c r="CE26">
        <v>0</v>
      </c>
      <c r="CF26">
        <v>0</v>
      </c>
      <c r="CG26">
        <v>0</v>
      </c>
      <c r="CH26">
        <v>0</v>
      </c>
      <c r="CI26">
        <v>0</v>
      </c>
      <c r="CJ26">
        <v>0</v>
      </c>
    </row>
    <row r="27" spans="1:88">
      <c r="A27" t="s">
        <v>691</v>
      </c>
      <c r="B27" t="str">
        <v>233545</v>
      </c>
      <c r="C27">
        <v>53</v>
      </c>
      <c r="D27">
        <v>4705</v>
      </c>
      <c r="E27">
        <v>37.846776933419946</v>
      </c>
      <c r="F27">
        <v>228.50397033201014</v>
      </c>
      <c r="G27">
        <v>19.93349756999671</v>
      </c>
      <c r="H27">
        <v>24</v>
      </c>
      <c r="I27">
        <v>0</v>
      </c>
      <c r="J27">
        <v>7</v>
      </c>
      <c r="K27">
        <v>10</v>
      </c>
      <c r="L27">
        <v>233.71575516457321</v>
      </c>
      <c r="M27">
        <v>0.962068107623132</v>
      </c>
      <c r="N27">
        <v>20.682036627822438</v>
      </c>
      <c r="O27">
        <v>10</v>
      </c>
      <c r="P27">
        <v>12</v>
      </c>
      <c r="Q27">
        <v>4</v>
      </c>
      <c r="R27">
        <v>4.1454002472756617</v>
      </c>
      <c r="S27">
        <v>9.8545997527243383</v>
      </c>
      <c r="T27">
        <v>6</v>
      </c>
      <c r="U27">
        <v>8</v>
      </c>
      <c r="V27">
        <v>6</v>
      </c>
      <c r="W27">
        <v>31</v>
      </c>
      <c r="X27">
        <v>27.711103886041631</v>
      </c>
      <c r="Y27">
        <v>20.288896113958366</v>
      </c>
      <c r="Z27">
        <v>249</v>
      </c>
      <c r="AA27">
        <v>12</v>
      </c>
      <c r="AB27">
        <v>8</v>
      </c>
      <c r="AC27">
        <v>65</v>
      </c>
      <c r="AD27">
        <v>29</v>
      </c>
      <c r="AE27">
        <v>589</v>
      </c>
      <c r="AF27">
        <v>83</v>
      </c>
      <c r="AG27">
        <v>477</v>
      </c>
      <c r="AH27">
        <v>244</v>
      </c>
      <c r="AI27">
        <v>103</v>
      </c>
      <c r="AJ27">
        <v>3.4019380666994343</v>
      </c>
      <c r="AK27">
        <v>15.264942178709838</v>
      </c>
      <c r="AL27">
        <v>5.3331197545907285</v>
      </c>
      <c r="AM27">
        <v>20</v>
      </c>
      <c r="AN27">
        <v>2.7013581163273535</v>
      </c>
      <c r="AO27">
        <v>2.3179633721775619</v>
      </c>
      <c r="AP27">
        <v>59</v>
      </c>
      <c r="AQ27">
        <v>38</v>
      </c>
      <c r="AR27">
        <v>17</v>
      </c>
      <c r="AS27">
        <v>42</v>
      </c>
      <c r="AT27">
        <v>3</v>
      </c>
      <c r="AU27">
        <v>35</v>
      </c>
      <c r="AV27">
        <v>76</v>
      </c>
      <c r="AW27">
        <v>11</v>
      </c>
      <c r="AX27">
        <v>145</v>
      </c>
      <c r="AY27">
        <v>119</v>
      </c>
      <c r="AZ27">
        <v>34</v>
      </c>
      <c r="BA27">
        <v>6</v>
      </c>
      <c r="BB27">
        <v>10</v>
      </c>
      <c r="BC27">
        <v>5</v>
      </c>
      <c r="BD27">
        <v>26</v>
      </c>
      <c r="BE27">
        <v>2</v>
      </c>
      <c r="BF27">
        <v>269</v>
      </c>
      <c r="BG27">
        <v>8</v>
      </c>
      <c r="BH27">
        <v>17</v>
      </c>
      <c r="BI27">
        <v>68</v>
      </c>
      <c r="BJ27">
        <v>41</v>
      </c>
      <c r="BK27">
        <v>46</v>
      </c>
      <c r="BL27">
        <v>14</v>
      </c>
      <c r="BM27">
        <v>17</v>
      </c>
      <c r="BN27">
        <v>49</v>
      </c>
      <c r="BO27">
        <v>40</v>
      </c>
      <c r="BP27">
        <v>214</v>
      </c>
      <c r="BQ27">
        <v>46</v>
      </c>
      <c r="BR27">
        <v>69</v>
      </c>
      <c r="BS27">
        <v>3</v>
      </c>
      <c r="BT27">
        <v>594.6579399167365</v>
      </c>
      <c r="BU27">
        <v>146.34206008326345</v>
      </c>
      <c r="BV27">
        <v>5094.6218997180249</v>
      </c>
      <c r="BW27">
        <v>619.00480195615467</v>
      </c>
      <c r="BX27">
        <v>20562.37329832582</v>
      </c>
      <c r="BY27">
        <v>6.6021431643586181</v>
      </c>
      <c r="BZ27">
        <v>3.7344306116908976</v>
      </c>
      <c r="CA27">
        <v>27</v>
      </c>
      <c r="CB27">
        <v>1421</v>
      </c>
      <c r="CC27">
        <v>6</v>
      </c>
      <c r="CD27">
        <v>1.0150928138243949</v>
      </c>
      <c r="CE27">
        <v>14.927537754492523</v>
      </c>
      <c r="CF27">
        <v>1.5577910287428762</v>
      </c>
      <c r="CG27">
        <v>5.0573694316830817</v>
      </c>
      <c r="CH27">
        <v>2.442208971257124</v>
      </c>
      <c r="CI27">
        <v>155</v>
      </c>
      <c r="CJ27">
        <v>12</v>
      </c>
    </row>
    <row r="28" spans="1:88">
      <c r="A28" t="s">
        <v>690</v>
      </c>
      <c r="B28" t="str">
        <v>233551</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5429</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row>
    <row r="29" spans="1:88">
      <c r="A29" t="s">
        <v>691</v>
      </c>
      <c r="B29" t="str">
        <v>233552</v>
      </c>
      <c r="C29">
        <v>0</v>
      </c>
      <c r="D29">
        <v>0</v>
      </c>
      <c r="E29">
        <v>0</v>
      </c>
      <c r="F29">
        <v>0</v>
      </c>
      <c r="G29">
        <v>0</v>
      </c>
      <c r="H29">
        <v>0</v>
      </c>
      <c r="I29">
        <v>3815</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row>
    <row r="30" spans="1:88">
      <c r="A30" t="s">
        <v>691</v>
      </c>
      <c r="B30" t="str">
        <v>233572</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444</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row>
    <row r="31" spans="1:88">
      <c r="A31" t="s">
        <v>691</v>
      </c>
      <c r="B31" t="str">
        <v>233573</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265</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row>
    <row r="32" spans="1:88">
      <c r="A32" t="s">
        <v>691</v>
      </c>
      <c r="B32" t="str">
        <v>233574</v>
      </c>
      <c r="C32">
        <v>0</v>
      </c>
      <c r="D32">
        <v>0</v>
      </c>
      <c r="E32">
        <v>0</v>
      </c>
      <c r="F32">
        <v>0</v>
      </c>
      <c r="G32">
        <v>0</v>
      </c>
      <c r="H32">
        <v>0</v>
      </c>
      <c r="I32">
        <v>8</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4</v>
      </c>
      <c r="BC32">
        <v>0</v>
      </c>
      <c r="BD32">
        <v>129</v>
      </c>
      <c r="BE32">
        <v>0</v>
      </c>
      <c r="BF32">
        <v>0</v>
      </c>
      <c r="BG32">
        <v>0</v>
      </c>
      <c r="BH32">
        <v>0</v>
      </c>
      <c r="BI32">
        <v>0</v>
      </c>
      <c r="BJ32">
        <v>0</v>
      </c>
      <c r="BK32">
        <v>0</v>
      </c>
      <c r="BL32">
        <v>0</v>
      </c>
      <c r="BM32">
        <v>0</v>
      </c>
      <c r="BN32">
        <v>0</v>
      </c>
      <c r="BO32">
        <v>0</v>
      </c>
      <c r="BP32">
        <v>0</v>
      </c>
      <c r="BQ32">
        <v>0</v>
      </c>
      <c r="BR32">
        <v>0</v>
      </c>
      <c r="BS32">
        <v>0</v>
      </c>
      <c r="BT32">
        <v>411</v>
      </c>
      <c r="BU32">
        <v>0</v>
      </c>
      <c r="BV32">
        <v>0</v>
      </c>
      <c r="BW32">
        <v>0</v>
      </c>
      <c r="BX32">
        <v>0</v>
      </c>
      <c r="BY32">
        <v>0</v>
      </c>
      <c r="BZ32">
        <v>0</v>
      </c>
      <c r="CA32">
        <v>0</v>
      </c>
      <c r="CB32">
        <v>497</v>
      </c>
      <c r="CC32">
        <v>0</v>
      </c>
      <c r="CD32">
        <v>0</v>
      </c>
      <c r="CE32">
        <v>0</v>
      </c>
      <c r="CF32">
        <v>0</v>
      </c>
      <c r="CG32">
        <v>0</v>
      </c>
      <c r="CH32">
        <v>0</v>
      </c>
      <c r="CI32">
        <v>0</v>
      </c>
      <c r="CJ32">
        <v>0</v>
      </c>
    </row>
    <row r="33" spans="1:90">
      <c r="A33" t="s">
        <v>724</v>
      </c>
      <c r="B33" t="str">
        <v>233612</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721</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row>
    <row r="34" spans="1:90">
      <c r="A34" t="s">
        <v>691</v>
      </c>
      <c r="B34" t="str">
        <v>233621</v>
      </c>
      <c r="C34">
        <v>0</v>
      </c>
      <c r="D34">
        <v>0</v>
      </c>
      <c r="E34">
        <v>0</v>
      </c>
      <c r="F34">
        <v>0</v>
      </c>
      <c r="G34">
        <v>0</v>
      </c>
      <c r="H34">
        <v>0</v>
      </c>
      <c r="I34">
        <v>0</v>
      </c>
      <c r="J34">
        <v>149</v>
      </c>
      <c r="K34">
        <v>291</v>
      </c>
      <c r="L34">
        <v>0</v>
      </c>
      <c r="M34">
        <v>30.030268787950622</v>
      </c>
      <c r="N34">
        <v>1606.0402303015446</v>
      </c>
      <c r="O34">
        <v>1125</v>
      </c>
      <c r="P34">
        <v>239</v>
      </c>
      <c r="Q34">
        <v>167</v>
      </c>
      <c r="R34">
        <v>112.81410672943052</v>
      </c>
      <c r="S34">
        <v>268.18589327056952</v>
      </c>
      <c r="T34">
        <v>1087</v>
      </c>
      <c r="U34">
        <v>56</v>
      </c>
      <c r="V34">
        <v>404</v>
      </c>
      <c r="W34">
        <v>1430</v>
      </c>
      <c r="X34">
        <v>269.60594822461337</v>
      </c>
      <c r="Y34">
        <v>197.3940517753866</v>
      </c>
      <c r="Z34">
        <v>0</v>
      </c>
      <c r="AA34">
        <v>0</v>
      </c>
      <c r="AB34">
        <v>0</v>
      </c>
      <c r="AC34">
        <v>0</v>
      </c>
      <c r="AD34">
        <v>350</v>
      </c>
      <c r="AE34">
        <v>0</v>
      </c>
      <c r="AF34">
        <v>0</v>
      </c>
      <c r="AG34">
        <v>0</v>
      </c>
      <c r="AH34">
        <v>0</v>
      </c>
      <c r="AI34">
        <v>0</v>
      </c>
      <c r="AJ34">
        <v>210.77841271591913</v>
      </c>
      <c r="AK34">
        <v>945.79037582256365</v>
      </c>
      <c r="AL34">
        <v>330.43121146151725</v>
      </c>
      <c r="AM34">
        <v>255</v>
      </c>
      <c r="AN34">
        <v>84.320964059646684</v>
      </c>
      <c r="AO34">
        <v>233.95976969845526</v>
      </c>
      <c r="AP34">
        <v>0</v>
      </c>
      <c r="AQ34">
        <v>0</v>
      </c>
      <c r="AR34">
        <v>0</v>
      </c>
      <c r="AS34">
        <v>851</v>
      </c>
      <c r="AT34">
        <v>235</v>
      </c>
      <c r="AU34">
        <v>1140</v>
      </c>
      <c r="AV34">
        <v>0</v>
      </c>
      <c r="AW34">
        <v>0</v>
      </c>
      <c r="AX34">
        <v>0</v>
      </c>
      <c r="AY34">
        <v>0</v>
      </c>
      <c r="AZ34">
        <v>878</v>
      </c>
      <c r="BA34">
        <v>227</v>
      </c>
      <c r="BB34">
        <v>2530</v>
      </c>
      <c r="BC34">
        <v>370</v>
      </c>
      <c r="BD34">
        <v>465</v>
      </c>
      <c r="BE34">
        <v>255</v>
      </c>
      <c r="BF34">
        <v>0</v>
      </c>
      <c r="BG34">
        <v>789</v>
      </c>
      <c r="BH34">
        <v>569</v>
      </c>
      <c r="BI34">
        <v>519</v>
      </c>
      <c r="BJ34">
        <v>0</v>
      </c>
      <c r="BK34">
        <v>0</v>
      </c>
      <c r="BL34">
        <v>0</v>
      </c>
      <c r="BM34">
        <v>0</v>
      </c>
      <c r="BN34">
        <v>0</v>
      </c>
      <c r="BO34">
        <v>0</v>
      </c>
      <c r="BP34">
        <v>0</v>
      </c>
      <c r="BQ34">
        <v>0</v>
      </c>
      <c r="BR34">
        <v>0</v>
      </c>
      <c r="BS34">
        <v>325</v>
      </c>
      <c r="BT34">
        <v>0</v>
      </c>
      <c r="BU34">
        <v>0</v>
      </c>
      <c r="BV34">
        <v>0</v>
      </c>
      <c r="BW34">
        <v>0</v>
      </c>
      <c r="BX34">
        <v>0</v>
      </c>
      <c r="BY34">
        <v>206.08118305890829</v>
      </c>
      <c r="BZ34">
        <v>116.56758409349445</v>
      </c>
      <c r="CA34">
        <v>345</v>
      </c>
      <c r="CB34">
        <v>1340</v>
      </c>
      <c r="CC34">
        <v>1578</v>
      </c>
      <c r="CD34">
        <v>61.836070575469385</v>
      </c>
      <c r="CE34">
        <v>1394.085841544503</v>
      </c>
      <c r="CF34">
        <v>55.301581520372103</v>
      </c>
      <c r="CG34">
        <v>308.07808788002774</v>
      </c>
      <c r="CH34">
        <v>86.698418479627904</v>
      </c>
      <c r="CI34">
        <v>0</v>
      </c>
      <c r="CJ34">
        <v>346</v>
      </c>
    </row>
    <row r="35" spans="1:90">
      <c r="A35" t="s">
        <v>723</v>
      </c>
      <c r="B35" t="str">
        <v>233624</v>
      </c>
      <c r="C35">
        <v>0</v>
      </c>
      <c r="D35">
        <v>0</v>
      </c>
      <c r="E35">
        <v>0</v>
      </c>
      <c r="F35">
        <v>968</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83</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row>
    <row r="36" spans="1:90">
      <c r="A36" t="s">
        <v>723</v>
      </c>
      <c r="B36" t="str">
        <v>233625</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401</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row>
    <row r="37" spans="1:90">
      <c r="A37" t="s">
        <v>723</v>
      </c>
      <c r="B37" t="str">
        <v>233631</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10371</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row>
    <row r="38" spans="1:90">
      <c r="A38" t="s">
        <v>690</v>
      </c>
      <c r="B38" t="str">
        <v>233701</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22093</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row>
    <row r="39" spans="1:90">
      <c r="A39" t="s">
        <v>690</v>
      </c>
      <c r="B39" t="str">
        <v>233703</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1402</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row>
    <row r="40" spans="1:90">
      <c r="A40" t="s">
        <v>691</v>
      </c>
      <c r="B40" t="str">
        <v>233706</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3838</v>
      </c>
      <c r="CC40">
        <v>0</v>
      </c>
      <c r="CD40">
        <v>0</v>
      </c>
      <c r="CE40">
        <v>0</v>
      </c>
      <c r="CF40">
        <v>0</v>
      </c>
      <c r="CG40">
        <v>0</v>
      </c>
      <c r="CH40">
        <v>0</v>
      </c>
      <c r="CI40">
        <v>0</v>
      </c>
      <c r="CJ40">
        <v>0</v>
      </c>
    </row>
    <row r="41" spans="1:90">
      <c r="A41" t="s">
        <v>691</v>
      </c>
      <c r="B41" t="str">
        <v>233722</v>
      </c>
      <c r="C41">
        <v>57</v>
      </c>
      <c r="D41">
        <v>88</v>
      </c>
      <c r="E41">
        <v>156.79379015273977</v>
      </c>
      <c r="F41">
        <v>453.94501994689915</v>
      </c>
      <c r="G41">
        <v>82.581632789986372</v>
      </c>
      <c r="H41">
        <v>79</v>
      </c>
      <c r="I41">
        <v>0</v>
      </c>
      <c r="J41">
        <v>53</v>
      </c>
      <c r="K41">
        <v>106</v>
      </c>
      <c r="L41">
        <v>1862.6795571103748</v>
      </c>
      <c r="M41">
        <v>10.239153431131905</v>
      </c>
      <c r="N41">
        <v>538.81627050109751</v>
      </c>
      <c r="O41">
        <v>348</v>
      </c>
      <c r="P41">
        <v>107</v>
      </c>
      <c r="Q41">
        <v>62</v>
      </c>
      <c r="R41">
        <v>50.929203037958132</v>
      </c>
      <c r="S41">
        <v>121.07079696204188</v>
      </c>
      <c r="T41">
        <v>279</v>
      </c>
      <c r="U41">
        <v>48</v>
      </c>
      <c r="V41">
        <v>124</v>
      </c>
      <c r="W41">
        <v>614</v>
      </c>
      <c r="X41">
        <v>361.97629451141881</v>
      </c>
      <c r="Y41">
        <v>265.02370548858119</v>
      </c>
      <c r="Z41">
        <v>383</v>
      </c>
      <c r="AA41">
        <v>97</v>
      </c>
      <c r="AB41">
        <v>46</v>
      </c>
      <c r="AC41">
        <v>157</v>
      </c>
      <c r="AD41">
        <v>213</v>
      </c>
      <c r="AE41">
        <v>8674</v>
      </c>
      <c r="AF41">
        <v>2291</v>
      </c>
      <c r="AG41">
        <v>1860</v>
      </c>
      <c r="AH41">
        <v>2294</v>
      </c>
      <c r="AI41">
        <v>1324</v>
      </c>
      <c r="AJ41">
        <v>59.959158425577527</v>
      </c>
      <c r="AK41">
        <v>269.04460589976088</v>
      </c>
      <c r="AL41">
        <v>93.996235674661591</v>
      </c>
      <c r="AM41">
        <v>67</v>
      </c>
      <c r="AN41">
        <v>28.750168523769691</v>
      </c>
      <c r="AO41">
        <v>76.183729498902537</v>
      </c>
      <c r="AP41">
        <v>413</v>
      </c>
      <c r="AQ41">
        <v>270</v>
      </c>
      <c r="AR41">
        <v>181</v>
      </c>
      <c r="AS41">
        <v>3071</v>
      </c>
      <c r="AT41">
        <v>63</v>
      </c>
      <c r="AU41">
        <v>352</v>
      </c>
      <c r="AV41">
        <v>2004</v>
      </c>
      <c r="AW41">
        <v>228</v>
      </c>
      <c r="AX41">
        <v>879</v>
      </c>
      <c r="AY41">
        <v>1054</v>
      </c>
      <c r="AZ41">
        <v>311</v>
      </c>
      <c r="BA41">
        <v>77</v>
      </c>
      <c r="BB41">
        <v>30</v>
      </c>
      <c r="BC41">
        <v>107</v>
      </c>
      <c r="BD41">
        <v>41</v>
      </c>
      <c r="BE41">
        <v>63</v>
      </c>
      <c r="BF41">
        <v>2040</v>
      </c>
      <c r="BG41">
        <v>216</v>
      </c>
      <c r="BH41">
        <v>151</v>
      </c>
      <c r="BI41">
        <v>831</v>
      </c>
      <c r="BJ41">
        <v>364</v>
      </c>
      <c r="BK41">
        <v>175</v>
      </c>
      <c r="BL41">
        <v>683</v>
      </c>
      <c r="BM41">
        <v>1022</v>
      </c>
      <c r="BN41">
        <v>439</v>
      </c>
      <c r="BO41">
        <v>130</v>
      </c>
      <c r="BP41">
        <v>192</v>
      </c>
      <c r="BQ41">
        <v>225</v>
      </c>
      <c r="BR41">
        <v>468</v>
      </c>
      <c r="BS41">
        <v>78</v>
      </c>
      <c r="BT41">
        <v>723.11239744159366</v>
      </c>
      <c r="BU41">
        <v>231.8876025584064</v>
      </c>
      <c r="BV41">
        <v>177.02046713512547</v>
      </c>
      <c r="BW41">
        <v>21.508273108006136</v>
      </c>
      <c r="BX41">
        <v>714.47125975686845</v>
      </c>
      <c r="BY41">
        <v>70.265666534959578</v>
      </c>
      <c r="BZ41">
        <v>39.745011510138838</v>
      </c>
      <c r="CA41">
        <v>113</v>
      </c>
      <c r="CB41">
        <v>2016</v>
      </c>
      <c r="CC41">
        <v>421</v>
      </c>
      <c r="CD41">
        <v>19.963492005213098</v>
      </c>
      <c r="CE41">
        <v>444.57490917168627</v>
      </c>
      <c r="CF41">
        <v>16.356805801800199</v>
      </c>
      <c r="CG41">
        <v>99.461598823100601</v>
      </c>
      <c r="CH41">
        <v>25.643194198199801</v>
      </c>
      <c r="CI41">
        <v>1277</v>
      </c>
      <c r="CJ41">
        <v>138</v>
      </c>
    </row>
    <row r="42" spans="1:90">
      <c r="A42" t="s">
        <v>691</v>
      </c>
      <c r="B42" t="str">
        <v>313230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1</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row>
    <row r="43" spans="1:90">
      <c r="A43" t="s">
        <v>691</v>
      </c>
      <c r="B43" t="str">
        <v>314110</v>
      </c>
      <c r="C43">
        <v>27</v>
      </c>
      <c r="D43">
        <v>239</v>
      </c>
      <c r="E43">
        <v>18.382720224803975</v>
      </c>
      <c r="F43">
        <v>13.959071304119213</v>
      </c>
      <c r="G43">
        <v>9.681984533998401</v>
      </c>
      <c r="H43">
        <v>9</v>
      </c>
      <c r="I43">
        <v>5</v>
      </c>
      <c r="J43">
        <v>2</v>
      </c>
      <c r="K43">
        <v>5</v>
      </c>
      <c r="L43">
        <v>117.97622393707842</v>
      </c>
      <c r="M43">
        <v>0.34359575272254717</v>
      </c>
      <c r="N43">
        <v>9.2273455426074786</v>
      </c>
      <c r="O43">
        <v>5</v>
      </c>
      <c r="P43">
        <v>3</v>
      </c>
      <c r="Q43">
        <v>4</v>
      </c>
      <c r="R43">
        <v>1.7766001059752838</v>
      </c>
      <c r="S43">
        <v>4.2233998940247162</v>
      </c>
      <c r="T43">
        <v>7</v>
      </c>
      <c r="U43">
        <v>1</v>
      </c>
      <c r="V43">
        <v>7</v>
      </c>
      <c r="W43">
        <v>9</v>
      </c>
      <c r="X43">
        <v>31.174991871796834</v>
      </c>
      <c r="Y43">
        <v>22.825008128203162</v>
      </c>
      <c r="Z43">
        <v>10</v>
      </c>
      <c r="AA43">
        <v>1</v>
      </c>
      <c r="AB43">
        <v>1</v>
      </c>
      <c r="AC43">
        <v>31</v>
      </c>
      <c r="AD43">
        <v>5</v>
      </c>
      <c r="AE43">
        <v>98</v>
      </c>
      <c r="AF43">
        <v>72</v>
      </c>
      <c r="AG43">
        <v>34</v>
      </c>
      <c r="AH43">
        <v>865</v>
      </c>
      <c r="AI43">
        <v>31</v>
      </c>
      <c r="AJ43">
        <v>2.2679587111329562</v>
      </c>
      <c r="AK43">
        <v>10.176628119139892</v>
      </c>
      <c r="AL43">
        <v>3.5554131697271525</v>
      </c>
      <c r="AM43">
        <v>3</v>
      </c>
      <c r="AN43">
        <v>0.96477075583119776</v>
      </c>
      <c r="AO43">
        <v>0.7726544573925207</v>
      </c>
      <c r="AP43">
        <v>10</v>
      </c>
      <c r="AQ43">
        <v>11</v>
      </c>
      <c r="AR43">
        <v>6</v>
      </c>
      <c r="AS43">
        <v>38</v>
      </c>
      <c r="AT43">
        <v>4</v>
      </c>
      <c r="AU43">
        <v>15</v>
      </c>
      <c r="AV43">
        <v>57</v>
      </c>
      <c r="AW43">
        <v>112</v>
      </c>
      <c r="AX43">
        <v>29</v>
      </c>
      <c r="AY43">
        <v>20</v>
      </c>
      <c r="AZ43">
        <v>11</v>
      </c>
      <c r="BA43">
        <v>4</v>
      </c>
      <c r="BB43">
        <v>5</v>
      </c>
      <c r="BC43">
        <v>2</v>
      </c>
      <c r="BD43">
        <v>10</v>
      </c>
      <c r="BE43">
        <v>5</v>
      </c>
      <c r="BF43">
        <v>81</v>
      </c>
      <c r="BG43">
        <v>4</v>
      </c>
      <c r="BH43">
        <v>3</v>
      </c>
      <c r="BI43">
        <v>31</v>
      </c>
      <c r="BJ43">
        <v>19</v>
      </c>
      <c r="BK43">
        <v>11</v>
      </c>
      <c r="BL43">
        <v>31</v>
      </c>
      <c r="BM43">
        <v>13</v>
      </c>
      <c r="BN43">
        <v>12</v>
      </c>
      <c r="BO43">
        <v>5</v>
      </c>
      <c r="BP43">
        <v>32</v>
      </c>
      <c r="BQ43">
        <v>5</v>
      </c>
      <c r="BR43">
        <v>10</v>
      </c>
      <c r="BS43">
        <v>2</v>
      </c>
      <c r="BT43">
        <v>15.929665804231796</v>
      </c>
      <c r="BU43">
        <v>8.0703341957682042</v>
      </c>
      <c r="BV43">
        <v>64.564967750270299</v>
      </c>
      <c r="BW43">
        <v>7.8447480229639028</v>
      </c>
      <c r="BX43">
        <v>260.59028422676579</v>
      </c>
      <c r="BY43">
        <v>2.3579082729852208</v>
      </c>
      <c r="BZ43">
        <v>1.3337252184610349</v>
      </c>
      <c r="CA43">
        <v>4</v>
      </c>
      <c r="CB43">
        <v>52</v>
      </c>
      <c r="CC43">
        <v>11</v>
      </c>
      <c r="CD43">
        <v>0.84591067818699572</v>
      </c>
      <c r="CE43">
        <v>8.9396147954104368</v>
      </c>
      <c r="CF43">
        <v>0.38944775718571906</v>
      </c>
      <c r="CG43">
        <v>4.2144745264025678</v>
      </c>
      <c r="CH43">
        <v>0.610552242814281</v>
      </c>
      <c r="CI43">
        <v>141</v>
      </c>
      <c r="CJ43">
        <v>2</v>
      </c>
    </row>
    <row r="44" spans="1:90">
      <c r="A44" t="s">
        <v>725</v>
      </c>
      <c r="B44" t="str">
        <v>321920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row>
    <row r="45" spans="1:90">
      <c r="A45" t="s">
        <v>690</v>
      </c>
      <c r="B45" t="str">
        <v xml:space="preserve">321991 </v>
      </c>
      <c r="C45">
        <v>0</v>
      </c>
      <c r="D45">
        <v>124</v>
      </c>
      <c r="E45">
        <v>0</v>
      </c>
      <c r="F45">
        <v>0</v>
      </c>
      <c r="G45">
        <v>0</v>
      </c>
      <c r="H45">
        <v>0</v>
      </c>
      <c r="I45">
        <v>0</v>
      </c>
      <c r="J45">
        <v>1</v>
      </c>
      <c r="K45">
        <v>3</v>
      </c>
      <c r="L45">
        <v>0</v>
      </c>
      <c r="M45">
        <v>0.27487660217803772</v>
      </c>
      <c r="N45">
        <v>6.2273455426074786</v>
      </c>
      <c r="O45">
        <v>10</v>
      </c>
      <c r="P45">
        <v>2</v>
      </c>
      <c r="Q45">
        <v>1</v>
      </c>
      <c r="R45">
        <v>1.4805000883127364</v>
      </c>
      <c r="S45">
        <v>3.5194999116872641</v>
      </c>
      <c r="T45">
        <v>1</v>
      </c>
      <c r="U45">
        <v>1</v>
      </c>
      <c r="V45">
        <v>3</v>
      </c>
      <c r="W45">
        <v>14</v>
      </c>
      <c r="X45">
        <v>0.57731466429253397</v>
      </c>
      <c r="Y45">
        <v>0.42268533570746597</v>
      </c>
      <c r="Z45">
        <v>0</v>
      </c>
      <c r="AA45">
        <v>0</v>
      </c>
      <c r="AB45">
        <v>0</v>
      </c>
      <c r="AC45">
        <v>0</v>
      </c>
      <c r="AD45">
        <v>2</v>
      </c>
      <c r="AE45">
        <v>0</v>
      </c>
      <c r="AF45">
        <v>6</v>
      </c>
      <c r="AG45">
        <v>3</v>
      </c>
      <c r="AH45">
        <v>9557</v>
      </c>
      <c r="AI45">
        <v>0</v>
      </c>
      <c r="AJ45">
        <v>0.85048451667485858</v>
      </c>
      <c r="AK45">
        <v>3.8162355446774594</v>
      </c>
      <c r="AL45">
        <v>1.3332799386476821</v>
      </c>
      <c r="AM45">
        <v>5</v>
      </c>
      <c r="AN45">
        <v>0.77181660466495816</v>
      </c>
      <c r="AO45">
        <v>0.7726544573925207</v>
      </c>
      <c r="AP45">
        <v>0</v>
      </c>
      <c r="AQ45">
        <v>0</v>
      </c>
      <c r="AR45">
        <v>0</v>
      </c>
      <c r="AS45">
        <v>0</v>
      </c>
      <c r="AT45">
        <v>0</v>
      </c>
      <c r="AU45">
        <v>7</v>
      </c>
      <c r="AV45">
        <v>0</v>
      </c>
      <c r="AW45">
        <v>0</v>
      </c>
      <c r="AX45">
        <v>0</v>
      </c>
      <c r="AY45">
        <v>0</v>
      </c>
      <c r="AZ45">
        <v>7</v>
      </c>
      <c r="BA45">
        <v>1</v>
      </c>
      <c r="BB45">
        <v>0</v>
      </c>
      <c r="BC45">
        <v>4</v>
      </c>
      <c r="BD45">
        <v>0</v>
      </c>
      <c r="BE45">
        <v>0</v>
      </c>
      <c r="BF45">
        <v>0</v>
      </c>
      <c r="BG45">
        <v>4</v>
      </c>
      <c r="BH45">
        <v>3</v>
      </c>
      <c r="BI45">
        <v>4</v>
      </c>
      <c r="BJ45">
        <v>0</v>
      </c>
      <c r="BK45">
        <v>0</v>
      </c>
      <c r="BL45">
        <v>0</v>
      </c>
      <c r="BM45">
        <v>0</v>
      </c>
      <c r="BN45">
        <v>0</v>
      </c>
      <c r="BO45">
        <v>0</v>
      </c>
      <c r="BP45">
        <v>0</v>
      </c>
      <c r="BQ45">
        <v>0</v>
      </c>
      <c r="BR45">
        <v>0</v>
      </c>
      <c r="BS45">
        <v>0</v>
      </c>
      <c r="BT45">
        <v>0</v>
      </c>
      <c r="BU45">
        <v>0</v>
      </c>
      <c r="BV45">
        <v>8.1433292657998582</v>
      </c>
      <c r="BW45">
        <v>0.98942767857202385</v>
      </c>
      <c r="BX45">
        <v>32.867243055628123</v>
      </c>
      <c r="BY45">
        <v>1.8863266183881766</v>
      </c>
      <c r="BZ45">
        <v>1.0669801747688279</v>
      </c>
      <c r="CA45">
        <v>2</v>
      </c>
      <c r="CB45">
        <v>0</v>
      </c>
      <c r="CC45">
        <v>1</v>
      </c>
      <c r="CD45">
        <v>0.42295533909349786</v>
      </c>
      <c r="CE45">
        <v>6.4698073977052184</v>
      </c>
      <c r="CF45">
        <v>0</v>
      </c>
      <c r="CG45">
        <v>2.1072372632012839</v>
      </c>
      <c r="CH45">
        <v>0</v>
      </c>
      <c r="CI45">
        <v>1</v>
      </c>
      <c r="CJ45">
        <v>1</v>
      </c>
      <c r="CL45">
        <f>SUM(C6:CJ45)</f>
        <v>519002</v>
      </c>
    </row>
    <row r="46" spans="1:90">
      <c r="A46" t="s">
        <v>670</v>
      </c>
      <c r="B46" t="str">
        <v>325180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2040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row>
    <row r="47" spans="1:90">
      <c r="A47" t="s">
        <v>666</v>
      </c>
      <c r="B47" t="str">
        <v>3261A0</v>
      </c>
      <c r="C47">
        <v>2</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25</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row>
    <row r="48" spans="1:90">
      <c r="A48" t="s">
        <v>666</v>
      </c>
      <c r="B48" t="str">
        <v>326290</v>
      </c>
      <c r="C48">
        <v>7</v>
      </c>
      <c r="D48">
        <v>1</v>
      </c>
      <c r="E48">
        <v>2.1626729676239971</v>
      </c>
      <c r="F48">
        <v>1.1716554475434369</v>
      </c>
      <c r="G48">
        <v>1.139057003999812</v>
      </c>
      <c r="H48">
        <v>1</v>
      </c>
      <c r="I48">
        <v>0</v>
      </c>
      <c r="J48">
        <v>2</v>
      </c>
      <c r="K48">
        <v>0</v>
      </c>
      <c r="L48">
        <v>11.526614580832755</v>
      </c>
      <c r="M48">
        <v>0</v>
      </c>
      <c r="N48">
        <v>0</v>
      </c>
      <c r="O48">
        <v>0</v>
      </c>
      <c r="P48">
        <v>0</v>
      </c>
      <c r="Q48">
        <v>0</v>
      </c>
      <c r="R48">
        <v>0</v>
      </c>
      <c r="S48">
        <v>0</v>
      </c>
      <c r="T48">
        <v>1</v>
      </c>
      <c r="U48">
        <v>0</v>
      </c>
      <c r="V48">
        <v>0</v>
      </c>
      <c r="W48">
        <v>1</v>
      </c>
      <c r="X48">
        <v>0</v>
      </c>
      <c r="Y48">
        <v>0</v>
      </c>
      <c r="Z48">
        <v>0</v>
      </c>
      <c r="AA48">
        <v>0</v>
      </c>
      <c r="AB48">
        <v>0</v>
      </c>
      <c r="AC48">
        <v>0</v>
      </c>
      <c r="AD48">
        <v>0</v>
      </c>
      <c r="AE48">
        <v>2</v>
      </c>
      <c r="AF48">
        <v>0</v>
      </c>
      <c r="AG48">
        <v>0</v>
      </c>
      <c r="AH48">
        <v>37</v>
      </c>
      <c r="AI48">
        <v>0</v>
      </c>
      <c r="AJ48">
        <v>0</v>
      </c>
      <c r="AK48">
        <v>0</v>
      </c>
      <c r="AL48">
        <v>0</v>
      </c>
      <c r="AM48">
        <v>1</v>
      </c>
      <c r="AN48">
        <v>0</v>
      </c>
      <c r="AO48">
        <v>0</v>
      </c>
      <c r="AP48">
        <v>0</v>
      </c>
      <c r="AQ48">
        <v>4</v>
      </c>
      <c r="AR48">
        <v>1</v>
      </c>
      <c r="AS48">
        <v>1</v>
      </c>
      <c r="AT48">
        <v>0</v>
      </c>
      <c r="AU48">
        <v>2</v>
      </c>
      <c r="AV48">
        <v>0</v>
      </c>
      <c r="AW48">
        <v>0</v>
      </c>
      <c r="AX48">
        <v>0</v>
      </c>
      <c r="AY48">
        <v>0</v>
      </c>
      <c r="AZ48">
        <v>2</v>
      </c>
      <c r="BA48">
        <v>3</v>
      </c>
      <c r="BB48">
        <v>0</v>
      </c>
      <c r="BC48">
        <v>0</v>
      </c>
      <c r="BD48">
        <v>0</v>
      </c>
      <c r="BE48">
        <v>9</v>
      </c>
      <c r="BF48">
        <v>1</v>
      </c>
      <c r="BG48">
        <v>3</v>
      </c>
      <c r="BH48">
        <v>0</v>
      </c>
      <c r="BI48">
        <v>87</v>
      </c>
      <c r="BJ48">
        <v>1</v>
      </c>
      <c r="BK48">
        <v>14</v>
      </c>
      <c r="BL48">
        <v>0</v>
      </c>
      <c r="BM48">
        <v>1</v>
      </c>
      <c r="BN48">
        <v>3</v>
      </c>
      <c r="BO48">
        <v>19</v>
      </c>
      <c r="BP48">
        <v>0</v>
      </c>
      <c r="BQ48">
        <v>1</v>
      </c>
      <c r="BR48">
        <v>1</v>
      </c>
      <c r="BS48">
        <v>7</v>
      </c>
      <c r="BT48">
        <v>0.92395544056423939</v>
      </c>
      <c r="BU48">
        <v>1.0760445594357606</v>
      </c>
      <c r="BV48">
        <v>0</v>
      </c>
      <c r="BW48">
        <v>0</v>
      </c>
      <c r="BX48">
        <v>0</v>
      </c>
      <c r="BY48">
        <v>0</v>
      </c>
      <c r="BZ48">
        <v>0</v>
      </c>
      <c r="CA48">
        <v>1</v>
      </c>
      <c r="CB48">
        <v>1</v>
      </c>
      <c r="CC48">
        <v>2</v>
      </c>
      <c r="CD48">
        <v>0.16918213563739914</v>
      </c>
      <c r="CE48">
        <v>2.9879229590820873</v>
      </c>
      <c r="CF48">
        <v>0</v>
      </c>
      <c r="CG48">
        <v>0.84289490528051358</v>
      </c>
      <c r="CH48">
        <v>0</v>
      </c>
      <c r="CI48">
        <v>0</v>
      </c>
      <c r="CJ48">
        <v>0</v>
      </c>
    </row>
    <row r="49" spans="1:88">
      <c r="A49" t="s">
        <v>662</v>
      </c>
      <c r="B49" t="str">
        <v>332212</v>
      </c>
      <c r="C49">
        <v>1</v>
      </c>
      <c r="D49">
        <v>0</v>
      </c>
      <c r="E49">
        <v>0.92685984326742732</v>
      </c>
      <c r="F49">
        <v>0.50213804894718717</v>
      </c>
      <c r="G49">
        <v>0.4881672874284908</v>
      </c>
      <c r="H49">
        <v>0</v>
      </c>
      <c r="I49">
        <v>3</v>
      </c>
      <c r="J49">
        <v>0</v>
      </c>
      <c r="K49">
        <v>0</v>
      </c>
      <c r="L49">
        <v>4.0828348203568954</v>
      </c>
      <c r="M49">
        <v>0</v>
      </c>
      <c r="N49">
        <v>0</v>
      </c>
      <c r="O49">
        <v>0</v>
      </c>
      <c r="P49">
        <v>0</v>
      </c>
      <c r="Q49">
        <v>0</v>
      </c>
      <c r="R49">
        <v>0</v>
      </c>
      <c r="S49">
        <v>0</v>
      </c>
      <c r="T49">
        <v>0</v>
      </c>
      <c r="U49">
        <v>0</v>
      </c>
      <c r="V49">
        <v>0</v>
      </c>
      <c r="W49">
        <v>0</v>
      </c>
      <c r="X49">
        <v>2.3092586571701359</v>
      </c>
      <c r="Y49">
        <v>1.6907413428298639</v>
      </c>
      <c r="Z49">
        <v>0</v>
      </c>
      <c r="AA49">
        <v>0</v>
      </c>
      <c r="AB49">
        <v>0</v>
      </c>
      <c r="AC49">
        <v>0</v>
      </c>
      <c r="AD49">
        <v>0</v>
      </c>
      <c r="AE49">
        <v>0</v>
      </c>
      <c r="AF49">
        <v>0</v>
      </c>
      <c r="AG49">
        <v>0</v>
      </c>
      <c r="AH49">
        <v>2</v>
      </c>
      <c r="AI49">
        <v>0</v>
      </c>
      <c r="AJ49">
        <v>0</v>
      </c>
      <c r="AK49">
        <v>0</v>
      </c>
      <c r="AL49">
        <v>0</v>
      </c>
      <c r="AM49">
        <v>12</v>
      </c>
      <c r="AN49">
        <v>0</v>
      </c>
      <c r="AO49">
        <v>0</v>
      </c>
      <c r="AP49">
        <v>0</v>
      </c>
      <c r="AQ49">
        <v>0</v>
      </c>
      <c r="AR49">
        <v>0</v>
      </c>
      <c r="AS49">
        <v>0</v>
      </c>
      <c r="AT49">
        <v>0</v>
      </c>
      <c r="AU49">
        <v>0</v>
      </c>
      <c r="AV49">
        <v>0</v>
      </c>
      <c r="AW49">
        <v>0</v>
      </c>
      <c r="AX49">
        <v>0</v>
      </c>
      <c r="AY49">
        <v>0</v>
      </c>
      <c r="AZ49">
        <v>0</v>
      </c>
      <c r="BA49">
        <v>2</v>
      </c>
      <c r="BB49">
        <v>0</v>
      </c>
      <c r="BC49">
        <v>0</v>
      </c>
      <c r="BD49">
        <v>4</v>
      </c>
      <c r="BE49">
        <v>0</v>
      </c>
      <c r="BF49">
        <v>2</v>
      </c>
      <c r="BG49">
        <v>0</v>
      </c>
      <c r="BH49">
        <v>0</v>
      </c>
      <c r="BI49">
        <v>0</v>
      </c>
      <c r="BJ49">
        <v>0</v>
      </c>
      <c r="BK49">
        <v>0</v>
      </c>
      <c r="BL49">
        <v>0</v>
      </c>
      <c r="BM49">
        <v>0</v>
      </c>
      <c r="BN49">
        <v>0</v>
      </c>
      <c r="BO49">
        <v>0</v>
      </c>
      <c r="BP49">
        <v>0</v>
      </c>
      <c r="BQ49">
        <v>2</v>
      </c>
      <c r="BR49">
        <v>0</v>
      </c>
      <c r="BS49">
        <v>0</v>
      </c>
      <c r="BT49">
        <v>0</v>
      </c>
      <c r="BU49">
        <v>0</v>
      </c>
      <c r="BV49">
        <v>0</v>
      </c>
      <c r="BW49">
        <v>0</v>
      </c>
      <c r="BX49">
        <v>0</v>
      </c>
      <c r="BY49">
        <v>0</v>
      </c>
      <c r="BZ49">
        <v>0</v>
      </c>
      <c r="CA49">
        <v>0</v>
      </c>
      <c r="CB49">
        <v>0</v>
      </c>
      <c r="CC49">
        <v>0</v>
      </c>
      <c r="CD49">
        <v>0</v>
      </c>
      <c r="CE49">
        <v>0</v>
      </c>
      <c r="CF49">
        <v>0</v>
      </c>
      <c r="CG49">
        <v>0</v>
      </c>
      <c r="CH49">
        <v>0</v>
      </c>
      <c r="CI49">
        <v>2</v>
      </c>
      <c r="CJ49">
        <v>18</v>
      </c>
    </row>
    <row r="50" spans="1:88">
      <c r="A50" t="s">
        <v>662</v>
      </c>
      <c r="B50" t="str">
        <v>332213</v>
      </c>
      <c r="C50">
        <v>1</v>
      </c>
      <c r="D50">
        <v>0</v>
      </c>
      <c r="E50">
        <v>0.7723832027228561</v>
      </c>
      <c r="F50">
        <v>1.4184483741226561</v>
      </c>
      <c r="G50">
        <v>0.40680607285707571</v>
      </c>
      <c r="H50">
        <v>0</v>
      </c>
      <c r="I50">
        <v>3</v>
      </c>
      <c r="J50">
        <v>0</v>
      </c>
      <c r="K50">
        <v>0</v>
      </c>
      <c r="L50">
        <v>3.4023623502974125</v>
      </c>
      <c r="M50">
        <v>6.871915054450943E-2</v>
      </c>
      <c r="N50">
        <v>0</v>
      </c>
      <c r="O50">
        <v>0</v>
      </c>
      <c r="P50">
        <v>0</v>
      </c>
      <c r="Q50">
        <v>0</v>
      </c>
      <c r="R50">
        <v>0</v>
      </c>
      <c r="S50">
        <v>0</v>
      </c>
      <c r="T50">
        <v>0</v>
      </c>
      <c r="U50">
        <v>0</v>
      </c>
      <c r="V50">
        <v>0</v>
      </c>
      <c r="W50">
        <v>0</v>
      </c>
      <c r="X50">
        <v>107.38052755841132</v>
      </c>
      <c r="Y50">
        <v>78.61947244158867</v>
      </c>
      <c r="Z50">
        <v>1</v>
      </c>
      <c r="AA50">
        <v>0</v>
      </c>
      <c r="AB50">
        <v>0</v>
      </c>
      <c r="AC50">
        <v>1</v>
      </c>
      <c r="AD50">
        <v>0</v>
      </c>
      <c r="AE50">
        <v>0</v>
      </c>
      <c r="AF50">
        <v>0</v>
      </c>
      <c r="AG50">
        <v>0</v>
      </c>
      <c r="AH50">
        <v>2</v>
      </c>
      <c r="AI50">
        <v>0</v>
      </c>
      <c r="AJ50">
        <v>0</v>
      </c>
      <c r="AK50">
        <v>0</v>
      </c>
      <c r="AL50">
        <v>0</v>
      </c>
      <c r="AM50">
        <v>8</v>
      </c>
      <c r="AN50">
        <v>0.19295415116623954</v>
      </c>
      <c r="AO50">
        <v>0</v>
      </c>
      <c r="AP50">
        <v>0</v>
      </c>
      <c r="AQ50">
        <v>0</v>
      </c>
      <c r="AR50">
        <v>0</v>
      </c>
      <c r="AS50">
        <v>0</v>
      </c>
      <c r="AT50">
        <v>0</v>
      </c>
      <c r="AU50">
        <v>0</v>
      </c>
      <c r="AV50">
        <v>0</v>
      </c>
      <c r="AW50">
        <v>1</v>
      </c>
      <c r="AX50">
        <v>0</v>
      </c>
      <c r="AY50">
        <v>0</v>
      </c>
      <c r="AZ50">
        <v>0</v>
      </c>
      <c r="BA50">
        <v>2</v>
      </c>
      <c r="BB50">
        <v>0</v>
      </c>
      <c r="BC50">
        <v>0</v>
      </c>
      <c r="BD50">
        <v>11</v>
      </c>
      <c r="BE50">
        <v>0</v>
      </c>
      <c r="BF50">
        <v>1</v>
      </c>
      <c r="BG50">
        <v>1</v>
      </c>
      <c r="BH50">
        <v>0</v>
      </c>
      <c r="BI50">
        <v>0</v>
      </c>
      <c r="BJ50">
        <v>0</v>
      </c>
      <c r="BK50">
        <v>0</v>
      </c>
      <c r="BL50">
        <v>1</v>
      </c>
      <c r="BM50">
        <v>0</v>
      </c>
      <c r="BN50">
        <v>1</v>
      </c>
      <c r="BO50">
        <v>0</v>
      </c>
      <c r="BP50">
        <v>0</v>
      </c>
      <c r="BQ50">
        <v>0</v>
      </c>
      <c r="BR50">
        <v>0</v>
      </c>
      <c r="BS50">
        <v>0</v>
      </c>
      <c r="BT50">
        <v>1.4619777202821198</v>
      </c>
      <c r="BU50">
        <v>0.5380222797178803</v>
      </c>
      <c r="BV50">
        <v>0.38777758408570751</v>
      </c>
      <c r="BW50">
        <v>4.7115603741524945E-2</v>
      </c>
      <c r="BX50">
        <v>1.5651068121727676</v>
      </c>
      <c r="BY50">
        <v>0.47158165459704415</v>
      </c>
      <c r="BZ50">
        <v>0.26674504369220697</v>
      </c>
      <c r="CA50">
        <v>0</v>
      </c>
      <c r="CB50">
        <v>1</v>
      </c>
      <c r="CC50">
        <v>0</v>
      </c>
      <c r="CD50">
        <v>8.4591067818699572E-2</v>
      </c>
      <c r="CE50">
        <v>0.49396147954104364</v>
      </c>
      <c r="CF50">
        <v>0.38944775718571906</v>
      </c>
      <c r="CG50">
        <v>0.42144745264025679</v>
      </c>
      <c r="CH50">
        <v>0.610552242814281</v>
      </c>
      <c r="CI50">
        <v>2</v>
      </c>
      <c r="CJ50">
        <v>8</v>
      </c>
    </row>
    <row r="51" spans="1:88">
      <c r="A51" t="s">
        <v>663</v>
      </c>
      <c r="B51" t="str">
        <v>332313</v>
      </c>
      <c r="C51">
        <v>0</v>
      </c>
      <c r="D51">
        <v>0</v>
      </c>
      <c r="E51">
        <v>0</v>
      </c>
      <c r="F51">
        <v>1</v>
      </c>
      <c r="G51">
        <v>0</v>
      </c>
      <c r="H51">
        <v>0</v>
      </c>
      <c r="I51">
        <v>0</v>
      </c>
      <c r="J51">
        <v>1</v>
      </c>
      <c r="K51">
        <v>0</v>
      </c>
      <c r="L51">
        <v>0</v>
      </c>
      <c r="M51">
        <v>0</v>
      </c>
      <c r="N51">
        <v>0</v>
      </c>
      <c r="O51">
        <v>0</v>
      </c>
      <c r="P51">
        <v>0</v>
      </c>
      <c r="Q51">
        <v>0</v>
      </c>
      <c r="R51">
        <v>0</v>
      </c>
      <c r="S51">
        <v>0</v>
      </c>
      <c r="T51">
        <v>0</v>
      </c>
      <c r="U51">
        <v>0</v>
      </c>
      <c r="V51">
        <v>0</v>
      </c>
      <c r="W51">
        <v>1</v>
      </c>
      <c r="X51">
        <v>0</v>
      </c>
      <c r="Y51">
        <v>0</v>
      </c>
      <c r="Z51">
        <v>35</v>
      </c>
      <c r="AA51">
        <v>0</v>
      </c>
      <c r="AB51">
        <v>0</v>
      </c>
      <c r="AC51">
        <v>0</v>
      </c>
      <c r="AD51">
        <v>0</v>
      </c>
      <c r="AE51">
        <v>0</v>
      </c>
      <c r="AF51">
        <v>0</v>
      </c>
      <c r="AG51">
        <v>0</v>
      </c>
      <c r="AH51">
        <v>0</v>
      </c>
      <c r="AI51">
        <v>0</v>
      </c>
      <c r="AJ51">
        <v>0.14174741944580976</v>
      </c>
      <c r="AK51">
        <v>0.63603925744624323</v>
      </c>
      <c r="AL51">
        <v>0.22221332310794703</v>
      </c>
      <c r="AM51">
        <v>1</v>
      </c>
      <c r="AN51">
        <v>0</v>
      </c>
      <c r="AO51">
        <v>0</v>
      </c>
      <c r="AP51">
        <v>0</v>
      </c>
      <c r="AQ51">
        <v>0</v>
      </c>
      <c r="AR51">
        <v>0</v>
      </c>
      <c r="AS51">
        <v>0</v>
      </c>
      <c r="AT51">
        <v>0</v>
      </c>
      <c r="AU51">
        <v>1</v>
      </c>
      <c r="AV51">
        <v>0</v>
      </c>
      <c r="AW51">
        <v>0</v>
      </c>
      <c r="AX51">
        <v>0</v>
      </c>
      <c r="AY51">
        <v>0</v>
      </c>
      <c r="AZ51">
        <v>0</v>
      </c>
      <c r="BA51">
        <v>1</v>
      </c>
      <c r="BB51">
        <v>0</v>
      </c>
      <c r="BC51">
        <v>0</v>
      </c>
      <c r="BD51">
        <v>0</v>
      </c>
      <c r="BE51">
        <v>0</v>
      </c>
      <c r="BF51">
        <v>1</v>
      </c>
      <c r="BG51">
        <v>1</v>
      </c>
      <c r="BH51">
        <v>0</v>
      </c>
      <c r="BI51">
        <v>0</v>
      </c>
      <c r="BJ51">
        <v>0</v>
      </c>
      <c r="BK51">
        <v>0</v>
      </c>
      <c r="BL51">
        <v>0</v>
      </c>
      <c r="BM51">
        <v>0</v>
      </c>
      <c r="BN51">
        <v>0</v>
      </c>
      <c r="BO51">
        <v>0</v>
      </c>
      <c r="BP51">
        <v>0</v>
      </c>
      <c r="BQ51">
        <v>0</v>
      </c>
      <c r="BR51">
        <v>0</v>
      </c>
      <c r="BS51">
        <v>0</v>
      </c>
      <c r="BT51">
        <v>0</v>
      </c>
      <c r="BU51">
        <v>0</v>
      </c>
      <c r="BV51">
        <v>0</v>
      </c>
      <c r="BW51">
        <v>0</v>
      </c>
      <c r="BX51">
        <v>0</v>
      </c>
      <c r="BY51">
        <v>0</v>
      </c>
      <c r="BZ51">
        <v>0</v>
      </c>
      <c r="CA51">
        <v>1</v>
      </c>
      <c r="CB51">
        <v>0</v>
      </c>
      <c r="CC51">
        <v>0</v>
      </c>
      <c r="CD51">
        <v>8.4591067818699572E-2</v>
      </c>
      <c r="CE51">
        <v>0.49396147954104364</v>
      </c>
      <c r="CF51">
        <v>0</v>
      </c>
      <c r="CG51">
        <v>0.42144745264025679</v>
      </c>
      <c r="CH51">
        <v>0</v>
      </c>
      <c r="CI51">
        <v>1</v>
      </c>
      <c r="CJ51">
        <v>1</v>
      </c>
    </row>
    <row r="52" spans="1:88">
      <c r="A52" t="s">
        <v>663</v>
      </c>
      <c r="B52" t="str">
        <v>332322</v>
      </c>
      <c r="C52">
        <v>7</v>
      </c>
      <c r="D52">
        <v>196</v>
      </c>
      <c r="E52">
        <v>0</v>
      </c>
      <c r="F52">
        <v>0</v>
      </c>
      <c r="G52">
        <v>0</v>
      </c>
      <c r="H52">
        <v>0</v>
      </c>
      <c r="I52">
        <v>0</v>
      </c>
      <c r="J52">
        <v>0</v>
      </c>
      <c r="K52">
        <v>0</v>
      </c>
      <c r="L52">
        <v>0</v>
      </c>
      <c r="M52">
        <v>0</v>
      </c>
      <c r="N52">
        <v>0</v>
      </c>
      <c r="O52">
        <v>0</v>
      </c>
      <c r="P52">
        <v>0</v>
      </c>
      <c r="Q52">
        <v>0</v>
      </c>
      <c r="R52">
        <v>0</v>
      </c>
      <c r="S52">
        <v>0</v>
      </c>
      <c r="T52">
        <v>0</v>
      </c>
      <c r="U52">
        <v>0</v>
      </c>
      <c r="V52">
        <v>0</v>
      </c>
      <c r="W52">
        <v>0</v>
      </c>
      <c r="X52">
        <v>8.6597199643880103</v>
      </c>
      <c r="Y52">
        <v>6.3402800356119897</v>
      </c>
      <c r="Z52">
        <v>0</v>
      </c>
      <c r="AA52">
        <v>0</v>
      </c>
      <c r="AB52">
        <v>0</v>
      </c>
      <c r="AC52">
        <v>6</v>
      </c>
      <c r="AD52">
        <v>0</v>
      </c>
      <c r="AE52">
        <v>0</v>
      </c>
      <c r="AF52">
        <v>0</v>
      </c>
      <c r="AG52">
        <v>0</v>
      </c>
      <c r="AH52">
        <v>0</v>
      </c>
      <c r="AI52">
        <v>0</v>
      </c>
      <c r="AJ52">
        <v>0.28349483889161953</v>
      </c>
      <c r="AK52">
        <v>1.2720785148924865</v>
      </c>
      <c r="AL52">
        <v>0.44442664621589406</v>
      </c>
      <c r="AM52">
        <v>0</v>
      </c>
      <c r="AN52">
        <v>0</v>
      </c>
      <c r="AO52">
        <v>0</v>
      </c>
      <c r="AP52">
        <v>0</v>
      </c>
      <c r="AQ52">
        <v>0</v>
      </c>
      <c r="AR52">
        <v>0</v>
      </c>
      <c r="AS52">
        <v>0</v>
      </c>
      <c r="AT52">
        <v>0</v>
      </c>
      <c r="AU52">
        <v>4</v>
      </c>
      <c r="AV52">
        <v>0</v>
      </c>
      <c r="AW52">
        <v>8</v>
      </c>
      <c r="AX52">
        <v>6</v>
      </c>
      <c r="AY52">
        <v>1</v>
      </c>
      <c r="AZ52">
        <v>6</v>
      </c>
      <c r="BA52">
        <v>2</v>
      </c>
      <c r="BB52">
        <v>0</v>
      </c>
      <c r="BC52">
        <v>0</v>
      </c>
      <c r="BD52">
        <v>0</v>
      </c>
      <c r="BE52">
        <v>0</v>
      </c>
      <c r="BF52">
        <v>4</v>
      </c>
      <c r="BG52">
        <v>0</v>
      </c>
      <c r="BH52">
        <v>0</v>
      </c>
      <c r="BI52">
        <v>0</v>
      </c>
      <c r="BJ52">
        <v>0</v>
      </c>
      <c r="BK52">
        <v>0</v>
      </c>
      <c r="BL52">
        <v>0</v>
      </c>
      <c r="BM52">
        <v>0</v>
      </c>
      <c r="BN52">
        <v>0</v>
      </c>
      <c r="BO52">
        <v>0</v>
      </c>
      <c r="BP52">
        <v>0</v>
      </c>
      <c r="BQ52">
        <v>0</v>
      </c>
      <c r="BR52">
        <v>0</v>
      </c>
      <c r="BS52">
        <v>0</v>
      </c>
      <c r="BT52">
        <v>6</v>
      </c>
      <c r="BU52">
        <v>0</v>
      </c>
      <c r="BV52">
        <v>5.6227749692427587</v>
      </c>
      <c r="BW52">
        <v>0.6831762542521117</v>
      </c>
      <c r="BX52">
        <v>22.694048776505131</v>
      </c>
      <c r="BY52">
        <v>0</v>
      </c>
      <c r="BZ52">
        <v>0</v>
      </c>
      <c r="CA52">
        <v>0</v>
      </c>
      <c r="CB52">
        <v>0</v>
      </c>
      <c r="CC52">
        <v>1</v>
      </c>
      <c r="CD52">
        <v>8.4591067818699572E-2</v>
      </c>
      <c r="CE52">
        <v>0.49396147954104364</v>
      </c>
      <c r="CF52">
        <v>0</v>
      </c>
      <c r="CG52">
        <v>0.42144745264025679</v>
      </c>
      <c r="CH52">
        <v>0</v>
      </c>
      <c r="CI52">
        <v>1</v>
      </c>
      <c r="CJ52">
        <v>0</v>
      </c>
    </row>
    <row r="53" spans="1:88">
      <c r="A53" t="s">
        <v>663</v>
      </c>
      <c r="B53" t="str">
        <v>332323</v>
      </c>
      <c r="C53">
        <v>0</v>
      </c>
      <c r="D53">
        <v>0</v>
      </c>
      <c r="E53">
        <v>0</v>
      </c>
      <c r="F53">
        <v>0</v>
      </c>
      <c r="G53">
        <v>0</v>
      </c>
      <c r="H53">
        <v>0</v>
      </c>
      <c r="I53">
        <v>121</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row>
    <row r="54" spans="1:88">
      <c r="A54" t="s">
        <v>663</v>
      </c>
      <c r="B54" t="str">
        <v>332410</v>
      </c>
      <c r="C54">
        <v>1</v>
      </c>
      <c r="D54">
        <v>5</v>
      </c>
      <c r="E54">
        <v>3.5529627325251383</v>
      </c>
      <c r="F54">
        <v>3.9248625209642176</v>
      </c>
      <c r="G54">
        <v>1.8713079351425481</v>
      </c>
      <c r="H54">
        <v>32</v>
      </c>
      <c r="I54">
        <v>4</v>
      </c>
      <c r="J54">
        <v>9</v>
      </c>
      <c r="K54">
        <v>19</v>
      </c>
      <c r="L54">
        <v>17.650866811368097</v>
      </c>
      <c r="M54">
        <v>2.1990128174243018</v>
      </c>
      <c r="N54">
        <v>107.80986275163929</v>
      </c>
      <c r="O54">
        <v>13</v>
      </c>
      <c r="P54">
        <v>8</v>
      </c>
      <c r="Q54">
        <v>7</v>
      </c>
      <c r="R54">
        <v>0.88830005298764192</v>
      </c>
      <c r="S54">
        <v>2.1116999470123581</v>
      </c>
      <c r="T54">
        <v>2</v>
      </c>
      <c r="U54">
        <v>3</v>
      </c>
      <c r="V54">
        <v>2</v>
      </c>
      <c r="W54">
        <v>4</v>
      </c>
      <c r="X54">
        <v>11.54629328585068</v>
      </c>
      <c r="Y54">
        <v>8.4537067141493196</v>
      </c>
      <c r="Z54">
        <v>2</v>
      </c>
      <c r="AA54">
        <v>2</v>
      </c>
      <c r="AB54">
        <v>0</v>
      </c>
      <c r="AC54">
        <v>0</v>
      </c>
      <c r="AD54">
        <v>10</v>
      </c>
      <c r="AE54">
        <v>2</v>
      </c>
      <c r="AF54">
        <v>0</v>
      </c>
      <c r="AG54">
        <v>18</v>
      </c>
      <c r="AH54">
        <v>1</v>
      </c>
      <c r="AI54">
        <v>0</v>
      </c>
      <c r="AJ54">
        <v>9.213582263977635</v>
      </c>
      <c r="AK54">
        <v>41.342551734005809</v>
      </c>
      <c r="AL54">
        <v>14.443866002016557</v>
      </c>
      <c r="AM54">
        <v>13</v>
      </c>
      <c r="AN54">
        <v>6.1745328373196653</v>
      </c>
      <c r="AO54">
        <v>8.1901372483607187</v>
      </c>
      <c r="AP54">
        <v>1</v>
      </c>
      <c r="AQ54">
        <v>2</v>
      </c>
      <c r="AR54">
        <v>0</v>
      </c>
      <c r="AS54">
        <v>0</v>
      </c>
      <c r="AT54">
        <v>4</v>
      </c>
      <c r="AU54">
        <v>23</v>
      </c>
      <c r="AV54">
        <v>0</v>
      </c>
      <c r="AW54">
        <v>4</v>
      </c>
      <c r="AX54">
        <v>0</v>
      </c>
      <c r="AY54">
        <v>4</v>
      </c>
      <c r="AZ54">
        <v>28</v>
      </c>
      <c r="BA54">
        <v>6</v>
      </c>
      <c r="BB54">
        <v>28</v>
      </c>
      <c r="BC54">
        <v>56</v>
      </c>
      <c r="BD54">
        <v>17</v>
      </c>
      <c r="BE54">
        <v>15</v>
      </c>
      <c r="BF54">
        <v>32</v>
      </c>
      <c r="BG54">
        <v>17</v>
      </c>
      <c r="BH54">
        <v>40</v>
      </c>
      <c r="BI54">
        <v>26</v>
      </c>
      <c r="BJ54">
        <v>1</v>
      </c>
      <c r="BK54">
        <v>3</v>
      </c>
      <c r="BL54">
        <v>2</v>
      </c>
      <c r="BM54">
        <v>1</v>
      </c>
      <c r="BN54">
        <v>3</v>
      </c>
      <c r="BO54">
        <v>2</v>
      </c>
      <c r="BP54">
        <v>0</v>
      </c>
      <c r="BQ54">
        <v>1</v>
      </c>
      <c r="BR54">
        <v>2</v>
      </c>
      <c r="BS54">
        <v>18</v>
      </c>
      <c r="BT54">
        <v>5.3098886014105986</v>
      </c>
      <c r="BU54">
        <v>2.6901113985894014</v>
      </c>
      <c r="BV54">
        <v>46.339421298242044</v>
      </c>
      <c r="BW54">
        <v>5.6303146471122307</v>
      </c>
      <c r="BX54">
        <v>187.03026405464573</v>
      </c>
      <c r="BY54">
        <v>15.090612947105413</v>
      </c>
      <c r="BZ54">
        <v>8.5358413981506231</v>
      </c>
      <c r="CA54">
        <v>20</v>
      </c>
      <c r="CB54">
        <v>85</v>
      </c>
      <c r="CC54">
        <v>5</v>
      </c>
      <c r="CD54">
        <v>1.6918213563739914</v>
      </c>
      <c r="CE54">
        <v>14.879229590820874</v>
      </c>
      <c r="CF54">
        <v>0.77889551437143811</v>
      </c>
      <c r="CG54">
        <v>8.4289490528051356</v>
      </c>
      <c r="CH54">
        <v>1.221104485628562</v>
      </c>
      <c r="CI54">
        <v>273</v>
      </c>
      <c r="CJ54">
        <v>22</v>
      </c>
    </row>
    <row r="55" spans="1:88">
      <c r="A55" t="s">
        <v>663</v>
      </c>
      <c r="B55" t="str">
        <v>332420</v>
      </c>
      <c r="C55">
        <v>10</v>
      </c>
      <c r="D55">
        <v>8</v>
      </c>
      <c r="E55">
        <v>14.211850930100553</v>
      </c>
      <c r="F55">
        <v>32.699450083856874</v>
      </c>
      <c r="G55">
        <v>7.4852317405701925</v>
      </c>
      <c r="H55">
        <v>5</v>
      </c>
      <c r="I55">
        <v>220</v>
      </c>
      <c r="J55">
        <v>4</v>
      </c>
      <c r="K55">
        <v>20</v>
      </c>
      <c r="L55">
        <v>64.603467245472388</v>
      </c>
      <c r="M55">
        <v>2.1990128174243018</v>
      </c>
      <c r="N55">
        <v>105.50080096868227</v>
      </c>
      <c r="O55">
        <v>23</v>
      </c>
      <c r="P55">
        <v>15</v>
      </c>
      <c r="Q55">
        <v>12</v>
      </c>
      <c r="R55">
        <v>2.0727001236378308</v>
      </c>
      <c r="S55">
        <v>4.9272998763621692</v>
      </c>
      <c r="T55">
        <v>10</v>
      </c>
      <c r="U55">
        <v>3</v>
      </c>
      <c r="V55">
        <v>4</v>
      </c>
      <c r="W55">
        <v>15</v>
      </c>
      <c r="X55">
        <v>54.844893107790725</v>
      </c>
      <c r="Y55">
        <v>40.155106892209268</v>
      </c>
      <c r="Z55">
        <v>166</v>
      </c>
      <c r="AA55">
        <v>5</v>
      </c>
      <c r="AB55">
        <v>6</v>
      </c>
      <c r="AC55">
        <v>7</v>
      </c>
      <c r="AD55">
        <v>20</v>
      </c>
      <c r="AE55">
        <v>6</v>
      </c>
      <c r="AF55">
        <v>4</v>
      </c>
      <c r="AG55">
        <v>23</v>
      </c>
      <c r="AH55">
        <v>36</v>
      </c>
      <c r="AI55">
        <v>1</v>
      </c>
      <c r="AJ55">
        <v>12.332025491785449</v>
      </c>
      <c r="AK55">
        <v>55.335415397823162</v>
      </c>
      <c r="AL55">
        <v>19.33255911039139</v>
      </c>
      <c r="AM55">
        <v>14</v>
      </c>
      <c r="AN55">
        <v>6.1745328373196653</v>
      </c>
      <c r="AO55">
        <v>8.4991990313177279</v>
      </c>
      <c r="AP55">
        <v>1</v>
      </c>
      <c r="AQ55">
        <v>2</v>
      </c>
      <c r="AR55">
        <v>1</v>
      </c>
      <c r="AS55">
        <v>34</v>
      </c>
      <c r="AT55">
        <v>12</v>
      </c>
      <c r="AU55">
        <v>47</v>
      </c>
      <c r="AV55">
        <v>4</v>
      </c>
      <c r="AW55">
        <v>11</v>
      </c>
      <c r="AX55">
        <v>3</v>
      </c>
      <c r="AY55">
        <v>5</v>
      </c>
      <c r="AZ55">
        <v>47</v>
      </c>
      <c r="BA55">
        <v>14</v>
      </c>
      <c r="BB55">
        <v>37</v>
      </c>
      <c r="BC55">
        <v>65</v>
      </c>
      <c r="BD55">
        <v>91</v>
      </c>
      <c r="BE55">
        <v>40</v>
      </c>
      <c r="BF55">
        <v>61</v>
      </c>
      <c r="BG55">
        <v>26</v>
      </c>
      <c r="BH55">
        <v>30</v>
      </c>
      <c r="BI55">
        <v>26</v>
      </c>
      <c r="BJ55">
        <v>2</v>
      </c>
      <c r="BK55">
        <v>3</v>
      </c>
      <c r="BL55">
        <v>29</v>
      </c>
      <c r="BM55">
        <v>2</v>
      </c>
      <c r="BN55">
        <v>2</v>
      </c>
      <c r="BO55">
        <v>0</v>
      </c>
      <c r="BP55">
        <v>1</v>
      </c>
      <c r="BQ55">
        <v>18</v>
      </c>
      <c r="BR55">
        <v>6</v>
      </c>
      <c r="BS55">
        <v>41</v>
      </c>
      <c r="BT55">
        <v>10.847910881128479</v>
      </c>
      <c r="BU55">
        <v>2.1520891188715212</v>
      </c>
      <c r="BV55">
        <v>24.429987797399573</v>
      </c>
      <c r="BW55">
        <v>2.9682830357160714</v>
      </c>
      <c r="BX55">
        <v>98.601729166884354</v>
      </c>
      <c r="BY55">
        <v>15.090612947105413</v>
      </c>
      <c r="BZ55">
        <v>8.5358413981506231</v>
      </c>
      <c r="CA55">
        <v>14</v>
      </c>
      <c r="CB55">
        <v>148</v>
      </c>
      <c r="CC55">
        <v>20</v>
      </c>
      <c r="CD55">
        <v>4.398735526572378</v>
      </c>
      <c r="CE55">
        <v>51.685996936134273</v>
      </c>
      <c r="CF55">
        <v>3.8944775718571907</v>
      </c>
      <c r="CG55">
        <v>21.915267537293353</v>
      </c>
      <c r="CH55">
        <v>6.1055224281428098</v>
      </c>
      <c r="CI55">
        <v>103</v>
      </c>
      <c r="CJ55">
        <v>16</v>
      </c>
    </row>
    <row r="56" spans="1:88">
      <c r="A56" t="s">
        <v>663</v>
      </c>
      <c r="B56" t="str">
        <v>332430</v>
      </c>
      <c r="C56">
        <v>1</v>
      </c>
      <c r="D56">
        <v>6</v>
      </c>
      <c r="E56">
        <v>0.30895328108914244</v>
      </c>
      <c r="F56">
        <v>1.1673793496490623</v>
      </c>
      <c r="G56">
        <v>0.16272242914283028</v>
      </c>
      <c r="H56">
        <v>0</v>
      </c>
      <c r="I56">
        <v>20</v>
      </c>
      <c r="J56">
        <v>0</v>
      </c>
      <c r="K56">
        <v>3</v>
      </c>
      <c r="L56">
        <v>1.3609449401189651</v>
      </c>
      <c r="M56">
        <v>0.27487660217803772</v>
      </c>
      <c r="N56">
        <v>6.2273455426074786</v>
      </c>
      <c r="O56">
        <v>4</v>
      </c>
      <c r="P56">
        <v>3</v>
      </c>
      <c r="Q56">
        <v>1</v>
      </c>
      <c r="R56">
        <v>0</v>
      </c>
      <c r="S56">
        <v>0</v>
      </c>
      <c r="T56">
        <v>1</v>
      </c>
      <c r="U56">
        <v>0</v>
      </c>
      <c r="V56">
        <v>0</v>
      </c>
      <c r="W56">
        <v>0</v>
      </c>
      <c r="X56">
        <v>2.3092586571701359</v>
      </c>
      <c r="Y56">
        <v>1.6907413428298639</v>
      </c>
      <c r="Z56">
        <v>1</v>
      </c>
      <c r="AA56">
        <v>0</v>
      </c>
      <c r="AB56">
        <v>0</v>
      </c>
      <c r="AC56">
        <v>0</v>
      </c>
      <c r="AD56">
        <v>0</v>
      </c>
      <c r="AE56">
        <v>0</v>
      </c>
      <c r="AF56">
        <v>0</v>
      </c>
      <c r="AG56">
        <v>3</v>
      </c>
      <c r="AH56">
        <v>0</v>
      </c>
      <c r="AI56">
        <v>0</v>
      </c>
      <c r="AJ56">
        <v>31.893169375307195</v>
      </c>
      <c r="AK56">
        <v>143.10883292540473</v>
      </c>
      <c r="AL56">
        <v>49.997997699288085</v>
      </c>
      <c r="AM56">
        <v>0</v>
      </c>
      <c r="AN56">
        <v>0.77181660466495816</v>
      </c>
      <c r="AO56">
        <v>0.7726544573925207</v>
      </c>
      <c r="AP56">
        <v>0</v>
      </c>
      <c r="AQ56">
        <v>0</v>
      </c>
      <c r="AR56">
        <v>0</v>
      </c>
      <c r="AS56">
        <v>0</v>
      </c>
      <c r="AT56">
        <v>0</v>
      </c>
      <c r="AU56">
        <v>1</v>
      </c>
      <c r="AV56">
        <v>0</v>
      </c>
      <c r="AW56">
        <v>0</v>
      </c>
      <c r="AX56">
        <v>0</v>
      </c>
      <c r="AY56">
        <v>0</v>
      </c>
      <c r="AZ56">
        <v>0</v>
      </c>
      <c r="BA56">
        <v>0</v>
      </c>
      <c r="BB56">
        <v>1</v>
      </c>
      <c r="BC56">
        <v>2</v>
      </c>
      <c r="BD56">
        <v>7</v>
      </c>
      <c r="BE56">
        <v>1</v>
      </c>
      <c r="BF56">
        <v>1</v>
      </c>
      <c r="BG56">
        <v>1</v>
      </c>
      <c r="BH56">
        <v>1</v>
      </c>
      <c r="BI56">
        <v>1</v>
      </c>
      <c r="BJ56">
        <v>0</v>
      </c>
      <c r="BK56">
        <v>0</v>
      </c>
      <c r="BL56">
        <v>0</v>
      </c>
      <c r="BM56">
        <v>0</v>
      </c>
      <c r="BN56">
        <v>0</v>
      </c>
      <c r="BO56">
        <v>0</v>
      </c>
      <c r="BP56">
        <v>0</v>
      </c>
      <c r="BQ56">
        <v>1</v>
      </c>
      <c r="BR56">
        <v>1</v>
      </c>
      <c r="BS56">
        <v>2</v>
      </c>
      <c r="BT56">
        <v>0</v>
      </c>
      <c r="BU56">
        <v>0</v>
      </c>
      <c r="BV56">
        <v>1.9388879204285376</v>
      </c>
      <c r="BW56">
        <v>0.23557801870762474</v>
      </c>
      <c r="BX56">
        <v>7.8255340608638377</v>
      </c>
      <c r="BY56">
        <v>1.8863266183881766</v>
      </c>
      <c r="BZ56">
        <v>1.0669801747688279</v>
      </c>
      <c r="CA56">
        <v>0</v>
      </c>
      <c r="CB56">
        <v>19</v>
      </c>
      <c r="CC56">
        <v>0</v>
      </c>
      <c r="CD56">
        <v>0</v>
      </c>
      <c r="CE56">
        <v>0</v>
      </c>
      <c r="CF56">
        <v>0</v>
      </c>
      <c r="CG56">
        <v>0</v>
      </c>
      <c r="CH56">
        <v>0</v>
      </c>
      <c r="CI56">
        <v>10</v>
      </c>
      <c r="CJ56">
        <v>1</v>
      </c>
    </row>
    <row r="57" spans="1:88">
      <c r="A57" t="s">
        <v>663</v>
      </c>
      <c r="B57" t="str">
        <v>332500</v>
      </c>
      <c r="C57">
        <v>4</v>
      </c>
      <c r="D57">
        <v>44</v>
      </c>
      <c r="E57">
        <v>0.92685984326742732</v>
      </c>
      <c r="F57">
        <v>0.50213804894718717</v>
      </c>
      <c r="G57">
        <v>0.4881672874284908</v>
      </c>
      <c r="H57">
        <v>0</v>
      </c>
      <c r="I57">
        <v>0</v>
      </c>
      <c r="J57">
        <v>0</v>
      </c>
      <c r="K57">
        <v>0</v>
      </c>
      <c r="L57">
        <v>12.082834820356895</v>
      </c>
      <c r="M57">
        <v>0</v>
      </c>
      <c r="N57">
        <v>0</v>
      </c>
      <c r="O57">
        <v>0</v>
      </c>
      <c r="P57">
        <v>0</v>
      </c>
      <c r="Q57">
        <v>0</v>
      </c>
      <c r="R57">
        <v>0</v>
      </c>
      <c r="S57">
        <v>0</v>
      </c>
      <c r="T57">
        <v>1</v>
      </c>
      <c r="U57">
        <v>0</v>
      </c>
      <c r="V57">
        <v>0</v>
      </c>
      <c r="W57">
        <v>0</v>
      </c>
      <c r="X57">
        <v>5.195831978632806</v>
      </c>
      <c r="Y57">
        <v>3.8041680213671936</v>
      </c>
      <c r="Z57">
        <v>0</v>
      </c>
      <c r="AA57">
        <v>0</v>
      </c>
      <c r="AB57">
        <v>0</v>
      </c>
      <c r="AC57">
        <v>2</v>
      </c>
      <c r="AD57">
        <v>0</v>
      </c>
      <c r="AE57">
        <v>34</v>
      </c>
      <c r="AF57">
        <v>6</v>
      </c>
      <c r="AG57">
        <v>2</v>
      </c>
      <c r="AH57">
        <v>6</v>
      </c>
      <c r="AI57">
        <v>3</v>
      </c>
      <c r="AJ57">
        <v>0.14174741944580976</v>
      </c>
      <c r="AK57">
        <v>0.63603925744624323</v>
      </c>
      <c r="AL57">
        <v>0.22221332310794703</v>
      </c>
      <c r="AM57">
        <v>0</v>
      </c>
      <c r="AN57">
        <v>0</v>
      </c>
      <c r="AO57">
        <v>0</v>
      </c>
      <c r="AP57">
        <v>0</v>
      </c>
      <c r="AQ57">
        <v>0</v>
      </c>
      <c r="AR57">
        <v>0</v>
      </c>
      <c r="AS57">
        <v>1</v>
      </c>
      <c r="AT57">
        <v>0</v>
      </c>
      <c r="AU57">
        <v>1</v>
      </c>
      <c r="AV57">
        <v>1</v>
      </c>
      <c r="AW57">
        <v>2</v>
      </c>
      <c r="AX57">
        <v>2</v>
      </c>
      <c r="AY57">
        <v>1</v>
      </c>
      <c r="AZ57">
        <v>1</v>
      </c>
      <c r="BA57">
        <v>0</v>
      </c>
      <c r="BB57">
        <v>0</v>
      </c>
      <c r="BC57">
        <v>0</v>
      </c>
      <c r="BD57">
        <v>0</v>
      </c>
      <c r="BE57">
        <v>0</v>
      </c>
      <c r="BF57">
        <v>9</v>
      </c>
      <c r="BG57">
        <v>1</v>
      </c>
      <c r="BH57">
        <v>0</v>
      </c>
      <c r="BI57">
        <v>2</v>
      </c>
      <c r="BJ57">
        <v>5</v>
      </c>
      <c r="BK57">
        <v>1</v>
      </c>
      <c r="BL57">
        <v>1</v>
      </c>
      <c r="BM57">
        <v>1</v>
      </c>
      <c r="BN57">
        <v>1</v>
      </c>
      <c r="BO57">
        <v>0</v>
      </c>
      <c r="BP57">
        <v>10</v>
      </c>
      <c r="BQ57">
        <v>0</v>
      </c>
      <c r="BR57">
        <v>1</v>
      </c>
      <c r="BS57">
        <v>0</v>
      </c>
      <c r="BT57">
        <v>3.4619777202821198</v>
      </c>
      <c r="BU57">
        <v>0.5380222797178803</v>
      </c>
      <c r="BV57">
        <v>4.6533310090284896</v>
      </c>
      <c r="BW57">
        <v>0.56538724489829928</v>
      </c>
      <c r="BX57">
        <v>18.781281746073212</v>
      </c>
      <c r="BY57">
        <v>0</v>
      </c>
      <c r="BZ57">
        <v>0</v>
      </c>
      <c r="CA57">
        <v>0</v>
      </c>
      <c r="CB57">
        <v>3</v>
      </c>
      <c r="CC57">
        <v>0</v>
      </c>
      <c r="CD57">
        <v>0</v>
      </c>
      <c r="CE57">
        <v>0</v>
      </c>
      <c r="CF57">
        <v>0</v>
      </c>
      <c r="CG57">
        <v>0</v>
      </c>
      <c r="CH57">
        <v>0</v>
      </c>
      <c r="CI57">
        <v>14</v>
      </c>
      <c r="CJ57">
        <v>0</v>
      </c>
    </row>
    <row r="58" spans="1:88">
      <c r="A58" t="s">
        <v>663</v>
      </c>
      <c r="B58" t="str">
        <v>332910</v>
      </c>
      <c r="C58">
        <v>4</v>
      </c>
      <c r="D58">
        <v>7</v>
      </c>
      <c r="E58">
        <v>3.0895328108914244</v>
      </c>
      <c r="F58">
        <v>10.673793496490624</v>
      </c>
      <c r="G58">
        <v>1.6272242914283028</v>
      </c>
      <c r="H58">
        <v>1</v>
      </c>
      <c r="I58">
        <v>2</v>
      </c>
      <c r="J58">
        <v>4</v>
      </c>
      <c r="K58">
        <v>10</v>
      </c>
      <c r="L58">
        <v>15.60944940118965</v>
      </c>
      <c r="M58">
        <v>1.924136215246264</v>
      </c>
      <c r="N58">
        <v>145.10112135615518</v>
      </c>
      <c r="O58">
        <v>47</v>
      </c>
      <c r="P58">
        <v>36</v>
      </c>
      <c r="Q58">
        <v>15</v>
      </c>
      <c r="R58">
        <v>1.4805000883127364</v>
      </c>
      <c r="S58">
        <v>3.5194999116872641</v>
      </c>
      <c r="T58">
        <v>7</v>
      </c>
      <c r="U58">
        <v>2</v>
      </c>
      <c r="V58">
        <v>3</v>
      </c>
      <c r="W58">
        <v>14</v>
      </c>
      <c r="X58">
        <v>20.783327914531224</v>
      </c>
      <c r="Y58">
        <v>15.216672085468774</v>
      </c>
      <c r="Z58">
        <v>57</v>
      </c>
      <c r="AA58">
        <v>38</v>
      </c>
      <c r="AB58">
        <v>17</v>
      </c>
      <c r="AC58">
        <v>6</v>
      </c>
      <c r="AD58">
        <v>15</v>
      </c>
      <c r="AE58">
        <v>5</v>
      </c>
      <c r="AF58">
        <v>4</v>
      </c>
      <c r="AG58">
        <v>8</v>
      </c>
      <c r="AH58">
        <v>67</v>
      </c>
      <c r="AI58">
        <v>1</v>
      </c>
      <c r="AJ58">
        <v>9.213582263977635</v>
      </c>
      <c r="AK58">
        <v>41.342551734005809</v>
      </c>
      <c r="AL58">
        <v>14.443866002016557</v>
      </c>
      <c r="AM58">
        <v>8</v>
      </c>
      <c r="AN58">
        <v>5.4027162326547069</v>
      </c>
      <c r="AO58">
        <v>11.898878643844817</v>
      </c>
      <c r="AP58">
        <v>0</v>
      </c>
      <c r="AQ58">
        <v>1</v>
      </c>
      <c r="AR58">
        <v>1</v>
      </c>
      <c r="AS58">
        <v>8</v>
      </c>
      <c r="AT58">
        <v>6</v>
      </c>
      <c r="AU58">
        <v>45</v>
      </c>
      <c r="AV58">
        <v>2</v>
      </c>
      <c r="AW58">
        <v>16</v>
      </c>
      <c r="AX58">
        <v>5</v>
      </c>
      <c r="AY58">
        <v>2</v>
      </c>
      <c r="AZ58">
        <v>48</v>
      </c>
      <c r="BA58">
        <v>7</v>
      </c>
      <c r="BB58">
        <v>32</v>
      </c>
      <c r="BC58">
        <v>50</v>
      </c>
      <c r="BD58">
        <v>65</v>
      </c>
      <c r="BE58">
        <v>35</v>
      </c>
      <c r="BF58">
        <v>30</v>
      </c>
      <c r="BG58">
        <v>19</v>
      </c>
      <c r="BH58">
        <v>33</v>
      </c>
      <c r="BI58">
        <v>18</v>
      </c>
      <c r="BJ58">
        <v>1</v>
      </c>
      <c r="BK58">
        <v>2</v>
      </c>
      <c r="BL58">
        <v>6</v>
      </c>
      <c r="BM58">
        <v>2</v>
      </c>
      <c r="BN58">
        <v>1</v>
      </c>
      <c r="BO58">
        <v>0</v>
      </c>
      <c r="BP58">
        <v>1</v>
      </c>
      <c r="BQ58">
        <v>1</v>
      </c>
      <c r="BR58">
        <v>6</v>
      </c>
      <c r="BS58">
        <v>52</v>
      </c>
      <c r="BT58">
        <v>13.309888601410599</v>
      </c>
      <c r="BU58">
        <v>2.6901113985894014</v>
      </c>
      <c r="BV58">
        <v>3.4899982567713677</v>
      </c>
      <c r="BW58">
        <v>0.42404043367372452</v>
      </c>
      <c r="BX58">
        <v>14.085961309554909</v>
      </c>
      <c r="BY58">
        <v>13.204286328717236</v>
      </c>
      <c r="BZ58">
        <v>7.4688612233817953</v>
      </c>
      <c r="CA58">
        <v>17</v>
      </c>
      <c r="CB58">
        <v>80</v>
      </c>
      <c r="CC58">
        <v>17</v>
      </c>
      <c r="CD58">
        <v>2.6223231023796867</v>
      </c>
      <c r="CE58">
        <v>22.312805865772354</v>
      </c>
      <c r="CF58">
        <v>2.3366865431143142</v>
      </c>
      <c r="CG58">
        <v>13.064871031847961</v>
      </c>
      <c r="CH58">
        <v>3.6633134568856862</v>
      </c>
      <c r="CI58">
        <v>41</v>
      </c>
      <c r="CJ58">
        <v>14</v>
      </c>
    </row>
    <row r="59" spans="1:88">
      <c r="A59" t="s">
        <v>663</v>
      </c>
      <c r="B59" t="str">
        <v>332996</v>
      </c>
      <c r="C59">
        <v>1</v>
      </c>
      <c r="D59">
        <v>0</v>
      </c>
      <c r="E59">
        <v>0.61790656217828488</v>
      </c>
      <c r="F59">
        <v>4.3347586992981251</v>
      </c>
      <c r="G59">
        <v>0.32544485828566055</v>
      </c>
      <c r="H59">
        <v>0</v>
      </c>
      <c r="I59">
        <v>0</v>
      </c>
      <c r="J59">
        <v>0</v>
      </c>
      <c r="K59">
        <v>2</v>
      </c>
      <c r="L59">
        <v>2.7218898802379301</v>
      </c>
      <c r="M59">
        <v>0</v>
      </c>
      <c r="N59">
        <v>49.291258604515903</v>
      </c>
      <c r="O59">
        <v>6</v>
      </c>
      <c r="P59">
        <v>3</v>
      </c>
      <c r="Q59">
        <v>1</v>
      </c>
      <c r="R59">
        <v>0</v>
      </c>
      <c r="S59">
        <v>0</v>
      </c>
      <c r="T59">
        <v>0</v>
      </c>
      <c r="U59">
        <v>0</v>
      </c>
      <c r="V59">
        <v>0</v>
      </c>
      <c r="W59">
        <v>0</v>
      </c>
      <c r="X59">
        <v>114.30830352992173</v>
      </c>
      <c r="Y59">
        <v>83.691696470078256</v>
      </c>
      <c r="Z59">
        <v>3</v>
      </c>
      <c r="AA59">
        <v>57</v>
      </c>
      <c r="AB59">
        <v>8</v>
      </c>
      <c r="AC59">
        <v>1</v>
      </c>
      <c r="AD59">
        <v>0</v>
      </c>
      <c r="AE59">
        <v>0</v>
      </c>
      <c r="AF59">
        <v>0</v>
      </c>
      <c r="AG59">
        <v>0</v>
      </c>
      <c r="AH59">
        <v>1</v>
      </c>
      <c r="AI59">
        <v>0</v>
      </c>
      <c r="AJ59">
        <v>0.14174741944580976</v>
      </c>
      <c r="AK59">
        <v>0.63603925744624323</v>
      </c>
      <c r="AL59">
        <v>0.22221332310794703</v>
      </c>
      <c r="AM59">
        <v>0</v>
      </c>
      <c r="AN59">
        <v>0</v>
      </c>
      <c r="AO59">
        <v>3.7087413954840991</v>
      </c>
      <c r="AP59">
        <v>0</v>
      </c>
      <c r="AQ59">
        <v>0</v>
      </c>
      <c r="AR59">
        <v>0</v>
      </c>
      <c r="AS59">
        <v>1</v>
      </c>
      <c r="AT59">
        <v>0</v>
      </c>
      <c r="AU59">
        <v>2</v>
      </c>
      <c r="AV59">
        <v>0</v>
      </c>
      <c r="AW59">
        <v>3</v>
      </c>
      <c r="AX59">
        <v>0</v>
      </c>
      <c r="AY59">
        <v>0</v>
      </c>
      <c r="AZ59">
        <v>2</v>
      </c>
      <c r="BA59">
        <v>0</v>
      </c>
      <c r="BB59">
        <v>16</v>
      </c>
      <c r="BC59">
        <v>27</v>
      </c>
      <c r="BD59">
        <v>5</v>
      </c>
      <c r="BE59">
        <v>0</v>
      </c>
      <c r="BF59">
        <v>2</v>
      </c>
      <c r="BG59">
        <v>1</v>
      </c>
      <c r="BH59">
        <v>3</v>
      </c>
      <c r="BI59">
        <v>0</v>
      </c>
      <c r="BJ59">
        <v>0</v>
      </c>
      <c r="BK59">
        <v>0</v>
      </c>
      <c r="BL59">
        <v>1</v>
      </c>
      <c r="BM59">
        <v>0</v>
      </c>
      <c r="BN59">
        <v>0</v>
      </c>
      <c r="BO59">
        <v>0</v>
      </c>
      <c r="BP59">
        <v>0</v>
      </c>
      <c r="BQ59">
        <v>0</v>
      </c>
      <c r="BR59">
        <v>1</v>
      </c>
      <c r="BS59">
        <v>7</v>
      </c>
      <c r="BT59">
        <v>0</v>
      </c>
      <c r="BU59">
        <v>0</v>
      </c>
      <c r="BV59">
        <v>0</v>
      </c>
      <c r="BW59">
        <v>0</v>
      </c>
      <c r="BX59">
        <v>0</v>
      </c>
      <c r="BY59">
        <v>0</v>
      </c>
      <c r="BZ59">
        <v>0</v>
      </c>
      <c r="CA59">
        <v>0</v>
      </c>
      <c r="CB59">
        <v>10</v>
      </c>
      <c r="CC59">
        <v>1</v>
      </c>
      <c r="CD59">
        <v>0.42295533909349786</v>
      </c>
      <c r="CE59">
        <v>5.4698073977052184</v>
      </c>
      <c r="CF59">
        <v>1.5577910287428762</v>
      </c>
      <c r="CG59">
        <v>2.1072372632012839</v>
      </c>
      <c r="CH59">
        <v>2.442208971257124</v>
      </c>
      <c r="CI59">
        <v>3</v>
      </c>
      <c r="CJ59">
        <v>1</v>
      </c>
    </row>
    <row r="60" spans="1:88">
      <c r="A60" t="s">
        <v>663</v>
      </c>
      <c r="B60" t="str">
        <v>332999</v>
      </c>
      <c r="C60">
        <v>4</v>
      </c>
      <c r="D60">
        <v>21</v>
      </c>
      <c r="E60">
        <v>1.5447664054457122</v>
      </c>
      <c r="F60">
        <v>1.836896748245312</v>
      </c>
      <c r="G60">
        <v>0.81361214571415141</v>
      </c>
      <c r="H60">
        <v>1</v>
      </c>
      <c r="I60">
        <v>1</v>
      </c>
      <c r="J60">
        <v>0</v>
      </c>
      <c r="K60">
        <v>2</v>
      </c>
      <c r="L60">
        <v>7.804724700594825</v>
      </c>
      <c r="M60">
        <v>0.13743830108901886</v>
      </c>
      <c r="N60">
        <v>1.6909382170429916</v>
      </c>
      <c r="O60">
        <v>1</v>
      </c>
      <c r="P60">
        <v>0</v>
      </c>
      <c r="Q60">
        <v>0</v>
      </c>
      <c r="R60">
        <v>0.29610001766254729</v>
      </c>
      <c r="S60">
        <v>0.70389998233745277</v>
      </c>
      <c r="T60">
        <v>1</v>
      </c>
      <c r="U60">
        <v>0</v>
      </c>
      <c r="V60">
        <v>1</v>
      </c>
      <c r="W60">
        <v>2</v>
      </c>
      <c r="X60">
        <v>69.855074379396612</v>
      </c>
      <c r="Y60">
        <v>51.144925620603381</v>
      </c>
      <c r="Z60">
        <v>2</v>
      </c>
      <c r="AA60">
        <v>0</v>
      </c>
      <c r="AB60">
        <v>0</v>
      </c>
      <c r="AC60">
        <v>4</v>
      </c>
      <c r="AD60">
        <v>2</v>
      </c>
      <c r="AE60">
        <v>2</v>
      </c>
      <c r="AF60">
        <v>1</v>
      </c>
      <c r="AG60">
        <v>2</v>
      </c>
      <c r="AH60">
        <v>3</v>
      </c>
      <c r="AI60">
        <v>0</v>
      </c>
      <c r="AJ60">
        <v>0.56698967778323905</v>
      </c>
      <c r="AK60">
        <v>2.5441570297849729</v>
      </c>
      <c r="AL60">
        <v>0.88885329243178812</v>
      </c>
      <c r="AM60">
        <v>1</v>
      </c>
      <c r="AN60">
        <v>0.38590830233247908</v>
      </c>
      <c r="AO60">
        <v>0.30906178295700826</v>
      </c>
      <c r="AP60">
        <v>0</v>
      </c>
      <c r="AQ60">
        <v>1</v>
      </c>
      <c r="AR60">
        <v>0</v>
      </c>
      <c r="AS60">
        <v>23</v>
      </c>
      <c r="AT60">
        <v>1</v>
      </c>
      <c r="AU60">
        <v>6</v>
      </c>
      <c r="AV60">
        <v>1</v>
      </c>
      <c r="AW60">
        <v>5</v>
      </c>
      <c r="AX60">
        <v>2</v>
      </c>
      <c r="AY60">
        <v>2</v>
      </c>
      <c r="AZ60">
        <v>2</v>
      </c>
      <c r="BA60">
        <v>2</v>
      </c>
      <c r="BB60">
        <v>0</v>
      </c>
      <c r="BC60">
        <v>2</v>
      </c>
      <c r="BD60">
        <v>1</v>
      </c>
      <c r="BE60">
        <v>1</v>
      </c>
      <c r="BF60">
        <v>7</v>
      </c>
      <c r="BG60">
        <v>1</v>
      </c>
      <c r="BH60">
        <v>2</v>
      </c>
      <c r="BI60">
        <v>2</v>
      </c>
      <c r="BJ60">
        <v>2</v>
      </c>
      <c r="BK60">
        <v>1</v>
      </c>
      <c r="BL60">
        <v>2</v>
      </c>
      <c r="BM60">
        <v>1</v>
      </c>
      <c r="BN60">
        <v>1</v>
      </c>
      <c r="BO60">
        <v>0</v>
      </c>
      <c r="BP60">
        <v>0</v>
      </c>
      <c r="BQ60">
        <v>0</v>
      </c>
      <c r="BR60">
        <v>1</v>
      </c>
      <c r="BS60">
        <v>2</v>
      </c>
      <c r="BT60">
        <v>4.4619777202821194</v>
      </c>
      <c r="BU60">
        <v>0.5380222797178803</v>
      </c>
      <c r="BV60">
        <v>16.480547323642568</v>
      </c>
      <c r="BW60">
        <v>2.00241315901481</v>
      </c>
      <c r="BX60">
        <v>66.517039517342624</v>
      </c>
      <c r="BY60">
        <v>0.94316330919408831</v>
      </c>
      <c r="BZ60">
        <v>0.53349008738441395</v>
      </c>
      <c r="CA60">
        <v>1</v>
      </c>
      <c r="CB60">
        <v>14</v>
      </c>
      <c r="CC60">
        <v>2</v>
      </c>
      <c r="CD60">
        <v>0.25377320345609872</v>
      </c>
      <c r="CE60">
        <v>3.4818844386231307</v>
      </c>
      <c r="CF60">
        <v>0.77889551437143811</v>
      </c>
      <c r="CG60">
        <v>1.2643423579207704</v>
      </c>
      <c r="CH60">
        <v>1.221104485628562</v>
      </c>
      <c r="CI60">
        <v>31</v>
      </c>
      <c r="CJ60">
        <v>3</v>
      </c>
    </row>
    <row r="61" spans="1:88">
      <c r="A61" t="s">
        <v>662</v>
      </c>
      <c r="B61" t="str">
        <v>333111</v>
      </c>
      <c r="C61">
        <v>3</v>
      </c>
      <c r="D61">
        <v>7</v>
      </c>
      <c r="E61">
        <v>75.539077226295333</v>
      </c>
      <c r="F61">
        <v>47.924250989195755</v>
      </c>
      <c r="G61">
        <v>39.785633925422005</v>
      </c>
      <c r="H61">
        <v>2</v>
      </c>
      <c r="I61">
        <v>11384</v>
      </c>
      <c r="J61">
        <v>1</v>
      </c>
      <c r="K61">
        <v>2</v>
      </c>
      <c r="L61">
        <v>341.75103785908698</v>
      </c>
      <c r="M61">
        <v>0.13743830108901886</v>
      </c>
      <c r="N61">
        <v>3.6909382170429916</v>
      </c>
      <c r="O61">
        <v>1</v>
      </c>
      <c r="P61">
        <v>1</v>
      </c>
      <c r="Q61">
        <v>0</v>
      </c>
      <c r="R61">
        <v>0</v>
      </c>
      <c r="S61">
        <v>0</v>
      </c>
      <c r="T61">
        <v>1</v>
      </c>
      <c r="U61">
        <v>0</v>
      </c>
      <c r="V61">
        <v>0</v>
      </c>
      <c r="W61">
        <v>1</v>
      </c>
      <c r="X61">
        <v>1.1546293285850679</v>
      </c>
      <c r="Y61">
        <v>0.84537067141493194</v>
      </c>
      <c r="Z61">
        <v>9</v>
      </c>
      <c r="AA61">
        <v>1</v>
      </c>
      <c r="AB61">
        <v>1</v>
      </c>
      <c r="AC61">
        <v>3</v>
      </c>
      <c r="AD61">
        <v>0</v>
      </c>
      <c r="AE61">
        <v>18</v>
      </c>
      <c r="AF61">
        <v>7</v>
      </c>
      <c r="AG61">
        <v>12</v>
      </c>
      <c r="AH61">
        <v>194</v>
      </c>
      <c r="AI61">
        <v>4</v>
      </c>
      <c r="AJ61">
        <v>1.9844638722413368</v>
      </c>
      <c r="AK61">
        <v>8.9045496042474053</v>
      </c>
      <c r="AL61">
        <v>3.1109865235112584</v>
      </c>
      <c r="AM61">
        <v>1</v>
      </c>
      <c r="AN61">
        <v>0.38590830233247908</v>
      </c>
      <c r="AO61">
        <v>0.30906178295700826</v>
      </c>
      <c r="AP61">
        <v>1</v>
      </c>
      <c r="AQ61">
        <v>1</v>
      </c>
      <c r="AR61">
        <v>3</v>
      </c>
      <c r="AS61">
        <v>16</v>
      </c>
      <c r="AT61">
        <v>1</v>
      </c>
      <c r="AU61">
        <v>3</v>
      </c>
      <c r="AV61">
        <v>7</v>
      </c>
      <c r="AW61">
        <v>8</v>
      </c>
      <c r="AX61">
        <v>7</v>
      </c>
      <c r="AY61">
        <v>4</v>
      </c>
      <c r="AZ61">
        <v>4</v>
      </c>
      <c r="BA61">
        <v>1</v>
      </c>
      <c r="BB61">
        <v>1</v>
      </c>
      <c r="BC61">
        <v>0</v>
      </c>
      <c r="BD61">
        <v>397</v>
      </c>
      <c r="BE61">
        <v>1</v>
      </c>
      <c r="BF61">
        <v>23</v>
      </c>
      <c r="BG61">
        <v>1</v>
      </c>
      <c r="BH61">
        <v>1</v>
      </c>
      <c r="BI61">
        <v>3</v>
      </c>
      <c r="BJ61">
        <v>2</v>
      </c>
      <c r="BK61">
        <v>2</v>
      </c>
      <c r="BL61">
        <v>5</v>
      </c>
      <c r="BM61">
        <v>2</v>
      </c>
      <c r="BN61">
        <v>3</v>
      </c>
      <c r="BO61">
        <v>2</v>
      </c>
      <c r="BP61">
        <v>7</v>
      </c>
      <c r="BQ61">
        <v>2</v>
      </c>
      <c r="BR61">
        <v>3</v>
      </c>
      <c r="BS61">
        <v>0</v>
      </c>
      <c r="BT61">
        <v>24.39735388818147</v>
      </c>
      <c r="BU61">
        <v>15.60264611181853</v>
      </c>
      <c r="BV61">
        <v>3.6838870488142215</v>
      </c>
      <c r="BW61">
        <v>0.44759823554448697</v>
      </c>
      <c r="BX61">
        <v>14.868514715641291</v>
      </c>
      <c r="BY61">
        <v>0.94316330919408831</v>
      </c>
      <c r="BZ61">
        <v>0.53349008738441395</v>
      </c>
      <c r="CA61">
        <v>3</v>
      </c>
      <c r="CB61">
        <v>63</v>
      </c>
      <c r="CC61">
        <v>2</v>
      </c>
      <c r="CD61">
        <v>0.33836427127479829</v>
      </c>
      <c r="CE61">
        <v>1.9758459181641745</v>
      </c>
      <c r="CF61">
        <v>0</v>
      </c>
      <c r="CG61">
        <v>1.6857898105610272</v>
      </c>
      <c r="CH61">
        <v>0</v>
      </c>
      <c r="CI61">
        <v>8</v>
      </c>
      <c r="CJ61">
        <v>1</v>
      </c>
    </row>
    <row r="62" spans="1:88">
      <c r="A62" t="s">
        <v>662</v>
      </c>
      <c r="B62" t="str">
        <v>333112</v>
      </c>
      <c r="C62">
        <v>6</v>
      </c>
      <c r="D62">
        <v>40</v>
      </c>
      <c r="E62">
        <v>92.222554405109022</v>
      </c>
      <c r="F62">
        <v>70.962735870245126</v>
      </c>
      <c r="G62">
        <v>48.572645099134839</v>
      </c>
      <c r="H62">
        <v>5</v>
      </c>
      <c r="I62">
        <v>612</v>
      </c>
      <c r="J62">
        <v>2</v>
      </c>
      <c r="K62">
        <v>12</v>
      </c>
      <c r="L62">
        <v>423.24206462551109</v>
      </c>
      <c r="M62">
        <v>1.7179787636127357</v>
      </c>
      <c r="N62">
        <v>65.900480581209365</v>
      </c>
      <c r="O62">
        <v>14</v>
      </c>
      <c r="P62">
        <v>17</v>
      </c>
      <c r="Q62">
        <v>10</v>
      </c>
      <c r="R62">
        <v>0.88830005298764192</v>
      </c>
      <c r="S62">
        <v>2.1116999470123581</v>
      </c>
      <c r="T62">
        <v>3</v>
      </c>
      <c r="U62">
        <v>2</v>
      </c>
      <c r="V62">
        <v>2</v>
      </c>
      <c r="W62">
        <v>12</v>
      </c>
      <c r="X62">
        <v>25.979159893164027</v>
      </c>
      <c r="Y62">
        <v>19.020840106835969</v>
      </c>
      <c r="Z62">
        <v>32</v>
      </c>
      <c r="AA62">
        <v>16</v>
      </c>
      <c r="AB62">
        <v>8</v>
      </c>
      <c r="AC62">
        <v>46</v>
      </c>
      <c r="AD62">
        <v>11</v>
      </c>
      <c r="AE62">
        <v>76</v>
      </c>
      <c r="AF62">
        <v>40</v>
      </c>
      <c r="AG62">
        <v>55</v>
      </c>
      <c r="AH62">
        <v>1164</v>
      </c>
      <c r="AI62">
        <v>9</v>
      </c>
      <c r="AJ62">
        <v>12.61552033067707</v>
      </c>
      <c r="AK62">
        <v>56.607493912715647</v>
      </c>
      <c r="AL62">
        <v>19.776985756607285</v>
      </c>
      <c r="AM62">
        <v>8</v>
      </c>
      <c r="AN62">
        <v>4.8238537791559883</v>
      </c>
      <c r="AO62">
        <v>5.0995194187906359</v>
      </c>
      <c r="AP62">
        <v>3</v>
      </c>
      <c r="AQ62">
        <v>6</v>
      </c>
      <c r="AR62">
        <v>5</v>
      </c>
      <c r="AS62">
        <v>51</v>
      </c>
      <c r="AT62">
        <v>5</v>
      </c>
      <c r="AU62">
        <v>23</v>
      </c>
      <c r="AV62">
        <v>14</v>
      </c>
      <c r="AW62">
        <v>90</v>
      </c>
      <c r="AX62">
        <v>41</v>
      </c>
      <c r="AY62">
        <v>30</v>
      </c>
      <c r="AZ62">
        <v>30</v>
      </c>
      <c r="BA62">
        <v>7</v>
      </c>
      <c r="BB62">
        <v>20</v>
      </c>
      <c r="BC62">
        <v>9</v>
      </c>
      <c r="BD62">
        <v>50</v>
      </c>
      <c r="BE62">
        <v>22</v>
      </c>
      <c r="BF62">
        <v>132</v>
      </c>
      <c r="BG62">
        <v>17</v>
      </c>
      <c r="BH62">
        <v>24</v>
      </c>
      <c r="BI62">
        <v>18</v>
      </c>
      <c r="BJ62">
        <v>5</v>
      </c>
      <c r="BK62">
        <v>10</v>
      </c>
      <c r="BL62">
        <v>36</v>
      </c>
      <c r="BM62">
        <v>3</v>
      </c>
      <c r="BN62">
        <v>8</v>
      </c>
      <c r="BO62">
        <v>3</v>
      </c>
      <c r="BP62">
        <v>12</v>
      </c>
      <c r="BQ62">
        <v>2</v>
      </c>
      <c r="BR62">
        <v>8</v>
      </c>
      <c r="BS62">
        <v>60</v>
      </c>
      <c r="BT62">
        <v>70.484819174952349</v>
      </c>
      <c r="BU62">
        <v>28.515180825047658</v>
      </c>
      <c r="BV62">
        <v>24.429987797399573</v>
      </c>
      <c r="BW62">
        <v>2.9682830357160714</v>
      </c>
      <c r="BX62">
        <v>98.601729166884354</v>
      </c>
      <c r="BY62">
        <v>11.789541364926103</v>
      </c>
      <c r="BZ62">
        <v>6.6686260923051748</v>
      </c>
      <c r="CA62">
        <v>12</v>
      </c>
      <c r="CB62">
        <v>160</v>
      </c>
      <c r="CC62">
        <v>8</v>
      </c>
      <c r="CD62">
        <v>1.9455945598300901</v>
      </c>
      <c r="CE62">
        <v>17.361114029444003</v>
      </c>
      <c r="CF62">
        <v>0.77889551437143811</v>
      </c>
      <c r="CG62">
        <v>9.6932914107259069</v>
      </c>
      <c r="CH62">
        <v>1.221104485628562</v>
      </c>
      <c r="CI62">
        <v>99</v>
      </c>
      <c r="CJ62">
        <v>30</v>
      </c>
    </row>
    <row r="63" spans="1:88">
      <c r="A63" t="s">
        <v>662</v>
      </c>
      <c r="B63" t="str">
        <v>333120</v>
      </c>
      <c r="C63">
        <v>4</v>
      </c>
      <c r="D63">
        <v>3</v>
      </c>
      <c r="E63">
        <v>16.374523897724551</v>
      </c>
      <c r="F63">
        <v>98.871105531400303</v>
      </c>
      <c r="G63">
        <v>8.6242887445700038</v>
      </c>
      <c r="H63">
        <v>2</v>
      </c>
      <c r="I63">
        <v>262</v>
      </c>
      <c r="J63">
        <v>3</v>
      </c>
      <c r="K63">
        <v>36</v>
      </c>
      <c r="L63">
        <v>76.130081826305144</v>
      </c>
      <c r="M63">
        <v>7.6278257104405469</v>
      </c>
      <c r="N63">
        <v>164.47409620102059</v>
      </c>
      <c r="O63">
        <v>34</v>
      </c>
      <c r="P63">
        <v>17</v>
      </c>
      <c r="Q63">
        <v>14</v>
      </c>
      <c r="R63">
        <v>7.4025004415636824</v>
      </c>
      <c r="S63">
        <v>17.597499558436319</v>
      </c>
      <c r="T63">
        <v>15</v>
      </c>
      <c r="U63">
        <v>9</v>
      </c>
      <c r="V63">
        <v>21</v>
      </c>
      <c r="W63">
        <v>74</v>
      </c>
      <c r="X63">
        <v>4505.9409548032281</v>
      </c>
      <c r="Y63">
        <v>3299.0590451967719</v>
      </c>
      <c r="Z63">
        <v>243</v>
      </c>
      <c r="AA63">
        <v>68</v>
      </c>
      <c r="AB63">
        <v>51</v>
      </c>
      <c r="AC63">
        <v>11</v>
      </c>
      <c r="AD63">
        <v>19</v>
      </c>
      <c r="AE63">
        <v>0</v>
      </c>
      <c r="AF63">
        <v>0</v>
      </c>
      <c r="AG63">
        <v>31</v>
      </c>
      <c r="AH63">
        <v>0</v>
      </c>
      <c r="AI63">
        <v>0</v>
      </c>
      <c r="AJ63">
        <v>10.489309038989923</v>
      </c>
      <c r="AK63">
        <v>47.066905051021998</v>
      </c>
      <c r="AL63">
        <v>16.44378590998808</v>
      </c>
      <c r="AM63">
        <v>11</v>
      </c>
      <c r="AN63">
        <v>21.41791077945259</v>
      </c>
      <c r="AO63">
        <v>14.525903798979389</v>
      </c>
      <c r="AP63">
        <v>1</v>
      </c>
      <c r="AQ63">
        <v>0</v>
      </c>
      <c r="AR63">
        <v>0</v>
      </c>
      <c r="AS63">
        <v>368</v>
      </c>
      <c r="AT63">
        <v>10</v>
      </c>
      <c r="AU63">
        <v>51</v>
      </c>
      <c r="AV63">
        <v>0</v>
      </c>
      <c r="AW63">
        <v>0</v>
      </c>
      <c r="AX63">
        <v>2</v>
      </c>
      <c r="AY63">
        <v>1</v>
      </c>
      <c r="AZ63">
        <v>63</v>
      </c>
      <c r="BA63">
        <v>11</v>
      </c>
      <c r="BB63">
        <v>150</v>
      </c>
      <c r="BC63">
        <v>59</v>
      </c>
      <c r="BD63">
        <v>2309</v>
      </c>
      <c r="BE63">
        <v>19</v>
      </c>
      <c r="BF63">
        <v>20</v>
      </c>
      <c r="BG63">
        <v>25</v>
      </c>
      <c r="BH63">
        <v>138</v>
      </c>
      <c r="BI63">
        <v>35</v>
      </c>
      <c r="BJ63">
        <v>2</v>
      </c>
      <c r="BK63">
        <v>3</v>
      </c>
      <c r="BL63">
        <v>24</v>
      </c>
      <c r="BM63">
        <v>1</v>
      </c>
      <c r="BN63">
        <v>3</v>
      </c>
      <c r="BO63">
        <v>0</v>
      </c>
      <c r="BP63">
        <v>0</v>
      </c>
      <c r="BQ63">
        <v>55</v>
      </c>
      <c r="BR63">
        <v>2</v>
      </c>
      <c r="BS63">
        <v>72</v>
      </c>
      <c r="BT63">
        <v>3.385933160846359</v>
      </c>
      <c r="BU63">
        <v>1.614066839153641</v>
      </c>
      <c r="BV63">
        <v>35.287760151799382</v>
      </c>
      <c r="BW63">
        <v>4.2875199404787701</v>
      </c>
      <c r="BX63">
        <v>142.42471990772185</v>
      </c>
      <c r="BY63">
        <v>52.3455636602719</v>
      </c>
      <c r="BZ63">
        <v>29.608699849834974</v>
      </c>
      <c r="CA63">
        <v>18</v>
      </c>
      <c r="CB63">
        <v>150</v>
      </c>
      <c r="CC63">
        <v>27</v>
      </c>
      <c r="CD63">
        <v>5.7521926116715711</v>
      </c>
      <c r="CE63">
        <v>72.589380608790975</v>
      </c>
      <c r="CF63">
        <v>4.6733730862286285</v>
      </c>
      <c r="CG63">
        <v>28.658426779537461</v>
      </c>
      <c r="CH63">
        <v>7.3266269137713724</v>
      </c>
      <c r="CI63">
        <v>263</v>
      </c>
      <c r="CJ63">
        <v>45</v>
      </c>
    </row>
    <row r="64" spans="1:88">
      <c r="A64" t="s">
        <v>662</v>
      </c>
      <c r="B64" t="str">
        <v>333131</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65</v>
      </c>
      <c r="BC64">
        <v>0</v>
      </c>
      <c r="BD64">
        <v>1790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row>
    <row r="65" spans="1:88">
      <c r="A65" t="s">
        <v>662</v>
      </c>
      <c r="B65" t="str">
        <v>333132</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51</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609</v>
      </c>
      <c r="BC65">
        <v>0</v>
      </c>
      <c r="BD65">
        <v>433</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row>
    <row r="66" spans="1:88">
      <c r="A66" t="s">
        <v>662</v>
      </c>
      <c r="B66" t="str">
        <v>333210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40.989341164769911</v>
      </c>
      <c r="Y66">
        <v>30.010658835230085</v>
      </c>
      <c r="Z66">
        <v>0</v>
      </c>
      <c r="AA66">
        <v>0</v>
      </c>
      <c r="AB66">
        <v>0</v>
      </c>
      <c r="AC66">
        <v>3</v>
      </c>
      <c r="AD66">
        <v>0</v>
      </c>
      <c r="AE66">
        <v>0</v>
      </c>
      <c r="AF66">
        <v>0</v>
      </c>
      <c r="AG66">
        <v>0</v>
      </c>
      <c r="AH66">
        <v>0</v>
      </c>
      <c r="AI66">
        <v>0</v>
      </c>
      <c r="AJ66">
        <v>0</v>
      </c>
      <c r="AK66">
        <v>0</v>
      </c>
      <c r="AL66">
        <v>0</v>
      </c>
      <c r="AM66">
        <v>302</v>
      </c>
      <c r="AN66">
        <v>0</v>
      </c>
      <c r="AO66">
        <v>0</v>
      </c>
      <c r="AP66">
        <v>0</v>
      </c>
      <c r="AQ66">
        <v>0</v>
      </c>
      <c r="AR66">
        <v>0</v>
      </c>
      <c r="AS66">
        <v>0</v>
      </c>
      <c r="AT66">
        <v>0</v>
      </c>
      <c r="AU66">
        <v>0</v>
      </c>
      <c r="AV66">
        <v>0</v>
      </c>
      <c r="AW66">
        <v>0</v>
      </c>
      <c r="AX66">
        <v>0</v>
      </c>
      <c r="AY66">
        <v>0</v>
      </c>
      <c r="AZ66">
        <v>0</v>
      </c>
      <c r="BA66">
        <v>36</v>
      </c>
      <c r="BB66">
        <v>0</v>
      </c>
      <c r="BC66">
        <v>0</v>
      </c>
      <c r="BD66">
        <v>3</v>
      </c>
      <c r="BE66">
        <v>0</v>
      </c>
      <c r="BF66">
        <v>15</v>
      </c>
      <c r="BG66">
        <v>0</v>
      </c>
      <c r="BH66">
        <v>0</v>
      </c>
      <c r="BI66">
        <v>0</v>
      </c>
      <c r="BJ66">
        <v>0</v>
      </c>
      <c r="BK66">
        <v>0</v>
      </c>
      <c r="BL66">
        <v>0</v>
      </c>
      <c r="BM66">
        <v>0</v>
      </c>
      <c r="BN66">
        <v>0</v>
      </c>
      <c r="BO66">
        <v>0</v>
      </c>
      <c r="BP66">
        <v>0</v>
      </c>
      <c r="BQ66">
        <v>0</v>
      </c>
      <c r="BR66">
        <v>0</v>
      </c>
      <c r="BS66">
        <v>5</v>
      </c>
      <c r="BT66">
        <v>0</v>
      </c>
      <c r="BU66">
        <v>0</v>
      </c>
      <c r="BV66">
        <v>0.77555516817141501</v>
      </c>
      <c r="BW66">
        <v>9.4231207483049889E-2</v>
      </c>
      <c r="BX66">
        <v>3.1302136243455352</v>
      </c>
      <c r="BY66">
        <v>0</v>
      </c>
      <c r="BZ66">
        <v>0</v>
      </c>
      <c r="CA66">
        <v>0</v>
      </c>
      <c r="CB66">
        <v>0</v>
      </c>
      <c r="CC66">
        <v>0</v>
      </c>
      <c r="CD66">
        <v>0</v>
      </c>
      <c r="CE66">
        <v>0</v>
      </c>
      <c r="CF66">
        <v>1.1683432715571571</v>
      </c>
      <c r="CG66">
        <v>0</v>
      </c>
      <c r="CH66">
        <v>1.8316567284428431</v>
      </c>
      <c r="CI66">
        <v>1</v>
      </c>
      <c r="CJ66">
        <v>786</v>
      </c>
    </row>
    <row r="67" spans="1:88">
      <c r="A67" t="s">
        <v>662</v>
      </c>
      <c r="B67" t="str">
        <v>333220</v>
      </c>
      <c r="C67">
        <v>0</v>
      </c>
      <c r="D67">
        <v>0</v>
      </c>
      <c r="E67">
        <v>0</v>
      </c>
      <c r="F67">
        <v>0</v>
      </c>
      <c r="G67">
        <v>0</v>
      </c>
      <c r="H67">
        <v>0</v>
      </c>
      <c r="I67">
        <v>0</v>
      </c>
      <c r="J67">
        <v>0</v>
      </c>
      <c r="K67">
        <v>0</v>
      </c>
      <c r="L67">
        <v>0</v>
      </c>
      <c r="M67">
        <v>0</v>
      </c>
      <c r="N67">
        <v>0</v>
      </c>
      <c r="O67">
        <v>0</v>
      </c>
      <c r="P67">
        <v>0</v>
      </c>
      <c r="Q67">
        <v>0</v>
      </c>
      <c r="R67">
        <v>12.140100724164439</v>
      </c>
      <c r="S67">
        <v>28.859899275835563</v>
      </c>
      <c r="T67">
        <v>8</v>
      </c>
      <c r="U67">
        <v>43</v>
      </c>
      <c r="V67">
        <v>5</v>
      </c>
      <c r="W67">
        <v>63</v>
      </c>
      <c r="X67">
        <v>0</v>
      </c>
      <c r="Y67">
        <v>0</v>
      </c>
      <c r="Z67">
        <v>0</v>
      </c>
      <c r="AA67">
        <v>0</v>
      </c>
      <c r="AB67">
        <v>0</v>
      </c>
      <c r="AC67">
        <v>0</v>
      </c>
      <c r="AD67">
        <v>118</v>
      </c>
      <c r="AE67">
        <v>0</v>
      </c>
      <c r="AF67">
        <v>0</v>
      </c>
      <c r="AG67">
        <v>0</v>
      </c>
      <c r="AH67">
        <v>0</v>
      </c>
      <c r="AI67">
        <v>0</v>
      </c>
      <c r="AJ67">
        <v>0</v>
      </c>
      <c r="AK67">
        <v>0</v>
      </c>
      <c r="AL67">
        <v>0</v>
      </c>
      <c r="AM67">
        <v>25</v>
      </c>
      <c r="AN67">
        <v>0</v>
      </c>
      <c r="AO67">
        <v>0</v>
      </c>
      <c r="AP67">
        <v>0</v>
      </c>
      <c r="AQ67">
        <v>0</v>
      </c>
      <c r="AR67">
        <v>0</v>
      </c>
      <c r="AS67">
        <v>0</v>
      </c>
      <c r="AT67">
        <v>36</v>
      </c>
      <c r="AU67">
        <v>37</v>
      </c>
      <c r="AV67">
        <v>0</v>
      </c>
      <c r="AW67">
        <v>0</v>
      </c>
      <c r="AX67">
        <v>0</v>
      </c>
      <c r="AY67">
        <v>0</v>
      </c>
      <c r="AZ67">
        <v>12</v>
      </c>
      <c r="BA67">
        <v>157</v>
      </c>
      <c r="BB67">
        <v>0</v>
      </c>
      <c r="BC67">
        <v>0</v>
      </c>
      <c r="BD67">
        <v>0</v>
      </c>
      <c r="BE67">
        <v>0</v>
      </c>
      <c r="BF67">
        <v>0</v>
      </c>
      <c r="BG67">
        <v>2455</v>
      </c>
      <c r="BH67">
        <v>0</v>
      </c>
      <c r="BI67">
        <v>0</v>
      </c>
      <c r="BJ67">
        <v>0</v>
      </c>
      <c r="BK67">
        <v>0</v>
      </c>
      <c r="BL67">
        <v>0</v>
      </c>
      <c r="BM67">
        <v>0</v>
      </c>
      <c r="BN67">
        <v>0</v>
      </c>
      <c r="BO67">
        <v>0</v>
      </c>
      <c r="BP67">
        <v>0</v>
      </c>
      <c r="BQ67">
        <v>0</v>
      </c>
      <c r="BR67">
        <v>0</v>
      </c>
      <c r="BS67">
        <v>0</v>
      </c>
      <c r="BT67">
        <v>0</v>
      </c>
      <c r="BU67">
        <v>0</v>
      </c>
      <c r="BV67">
        <v>0</v>
      </c>
      <c r="BW67">
        <v>0</v>
      </c>
      <c r="BX67">
        <v>0</v>
      </c>
      <c r="BY67">
        <v>0</v>
      </c>
      <c r="BZ67">
        <v>0</v>
      </c>
      <c r="CA67">
        <v>7</v>
      </c>
      <c r="CB67">
        <v>0</v>
      </c>
      <c r="CC67">
        <v>19</v>
      </c>
      <c r="CD67">
        <v>22.247450836317988</v>
      </c>
      <c r="CE67">
        <v>129.91186911929447</v>
      </c>
      <c r="CF67">
        <v>3.5050298146714716</v>
      </c>
      <c r="CG67">
        <v>110.84068004438754</v>
      </c>
      <c r="CH67">
        <v>5.4949701853285289</v>
      </c>
      <c r="CI67">
        <v>0</v>
      </c>
      <c r="CJ67">
        <v>0</v>
      </c>
    </row>
    <row r="68" spans="1:88">
      <c r="A68" t="s">
        <v>662</v>
      </c>
      <c r="B68" t="str">
        <v>333291</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528</v>
      </c>
      <c r="BF68">
        <v>0</v>
      </c>
      <c r="BG68">
        <v>0</v>
      </c>
      <c r="BH68">
        <v>0</v>
      </c>
      <c r="BI68">
        <v>39</v>
      </c>
      <c r="BJ68">
        <v>0</v>
      </c>
      <c r="BK68">
        <v>0</v>
      </c>
      <c r="BL68">
        <v>0</v>
      </c>
      <c r="BM68">
        <v>0</v>
      </c>
      <c r="BN68">
        <v>0</v>
      </c>
      <c r="BO68">
        <v>0</v>
      </c>
      <c r="BP68">
        <v>0</v>
      </c>
      <c r="BQ68">
        <v>0</v>
      </c>
      <c r="BR68">
        <v>0</v>
      </c>
      <c r="BS68">
        <v>1960</v>
      </c>
      <c r="BT68">
        <v>0</v>
      </c>
      <c r="BU68">
        <v>0</v>
      </c>
      <c r="BV68">
        <v>0</v>
      </c>
      <c r="BW68">
        <v>0</v>
      </c>
      <c r="BX68">
        <v>0</v>
      </c>
      <c r="BY68">
        <v>0</v>
      </c>
      <c r="BZ68">
        <v>0</v>
      </c>
      <c r="CA68">
        <v>0</v>
      </c>
      <c r="CB68">
        <v>0</v>
      </c>
      <c r="CC68">
        <v>0</v>
      </c>
      <c r="CD68">
        <v>0</v>
      </c>
      <c r="CE68">
        <v>0</v>
      </c>
      <c r="CF68">
        <v>0</v>
      </c>
      <c r="CG68">
        <v>0</v>
      </c>
      <c r="CH68">
        <v>0</v>
      </c>
      <c r="CI68">
        <v>0</v>
      </c>
      <c r="CJ68">
        <v>0</v>
      </c>
    </row>
    <row r="69" spans="1:88">
      <c r="A69" t="s">
        <v>662</v>
      </c>
      <c r="B69" t="str">
        <v>333292</v>
      </c>
      <c r="C69">
        <v>0</v>
      </c>
      <c r="D69">
        <v>0</v>
      </c>
      <c r="E69">
        <v>0</v>
      </c>
      <c r="F69">
        <v>0</v>
      </c>
      <c r="G69">
        <v>0</v>
      </c>
      <c r="H69">
        <v>0</v>
      </c>
      <c r="I69">
        <v>0</v>
      </c>
      <c r="J69">
        <v>333</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1771</v>
      </c>
      <c r="CB69">
        <v>0</v>
      </c>
      <c r="CC69">
        <v>0</v>
      </c>
      <c r="CD69">
        <v>0</v>
      </c>
      <c r="CE69">
        <v>0</v>
      </c>
      <c r="CF69">
        <v>0</v>
      </c>
      <c r="CG69">
        <v>0</v>
      </c>
      <c r="CH69">
        <v>0</v>
      </c>
      <c r="CI69">
        <v>0</v>
      </c>
      <c r="CJ69">
        <v>0</v>
      </c>
    </row>
    <row r="70" spans="1:88">
      <c r="A70" t="s">
        <v>662</v>
      </c>
      <c r="B70" t="str">
        <v>333293</v>
      </c>
      <c r="C70">
        <v>1</v>
      </c>
      <c r="D70">
        <v>0</v>
      </c>
      <c r="E70">
        <v>6.6424955434165627</v>
      </c>
      <c r="F70">
        <v>4.5986560174548412</v>
      </c>
      <c r="G70">
        <v>3.4985322265708509</v>
      </c>
      <c r="H70">
        <v>5</v>
      </c>
      <c r="I70">
        <v>0</v>
      </c>
      <c r="J70">
        <v>4</v>
      </c>
      <c r="K70">
        <v>2</v>
      </c>
      <c r="L70">
        <v>40.260316212557747</v>
      </c>
      <c r="M70">
        <v>0.13743830108901886</v>
      </c>
      <c r="N70">
        <v>1.6909382170429916</v>
      </c>
      <c r="O70">
        <v>3</v>
      </c>
      <c r="P70">
        <v>0</v>
      </c>
      <c r="Q70">
        <v>0</v>
      </c>
      <c r="R70">
        <v>0.59220003532509458</v>
      </c>
      <c r="S70">
        <v>1.4077999646749055</v>
      </c>
      <c r="T70">
        <v>2</v>
      </c>
      <c r="U70">
        <v>4</v>
      </c>
      <c r="V70">
        <v>2</v>
      </c>
      <c r="W70">
        <v>5</v>
      </c>
      <c r="X70">
        <v>0</v>
      </c>
      <c r="Y70">
        <v>0</v>
      </c>
      <c r="Z70">
        <v>0</v>
      </c>
      <c r="AA70">
        <v>0</v>
      </c>
      <c r="AB70">
        <v>0</v>
      </c>
      <c r="AC70">
        <v>7</v>
      </c>
      <c r="AD70">
        <v>3</v>
      </c>
      <c r="AE70">
        <v>27</v>
      </c>
      <c r="AF70">
        <v>9</v>
      </c>
      <c r="AG70">
        <v>0</v>
      </c>
      <c r="AH70">
        <v>0</v>
      </c>
      <c r="AI70">
        <v>4</v>
      </c>
      <c r="AJ70">
        <v>0</v>
      </c>
      <c r="AK70">
        <v>0</v>
      </c>
      <c r="AL70">
        <v>0</v>
      </c>
      <c r="AM70">
        <v>1</v>
      </c>
      <c r="AN70">
        <v>0.38590830233247908</v>
      </c>
      <c r="AO70">
        <v>0.30906178295700826</v>
      </c>
      <c r="AP70">
        <v>24</v>
      </c>
      <c r="AQ70">
        <v>4</v>
      </c>
      <c r="AR70">
        <v>32</v>
      </c>
      <c r="AS70">
        <v>10</v>
      </c>
      <c r="AT70">
        <v>1</v>
      </c>
      <c r="AU70">
        <v>3</v>
      </c>
      <c r="AV70">
        <v>2</v>
      </c>
      <c r="AW70">
        <v>5</v>
      </c>
      <c r="AX70">
        <v>2</v>
      </c>
      <c r="AY70">
        <v>5</v>
      </c>
      <c r="AZ70">
        <v>2</v>
      </c>
      <c r="BA70">
        <v>4</v>
      </c>
      <c r="BB70">
        <v>0</v>
      </c>
      <c r="BC70">
        <v>0</v>
      </c>
      <c r="BD70">
        <v>0</v>
      </c>
      <c r="BE70">
        <v>122</v>
      </c>
      <c r="BF70">
        <v>34</v>
      </c>
      <c r="BG70">
        <v>19</v>
      </c>
      <c r="BH70">
        <v>0</v>
      </c>
      <c r="BI70">
        <v>1764</v>
      </c>
      <c r="BJ70">
        <v>2</v>
      </c>
      <c r="BK70">
        <v>48</v>
      </c>
      <c r="BL70">
        <v>81</v>
      </c>
      <c r="BM70">
        <v>11</v>
      </c>
      <c r="BN70">
        <v>13</v>
      </c>
      <c r="BO70">
        <v>385</v>
      </c>
      <c r="BP70">
        <v>1</v>
      </c>
      <c r="BQ70">
        <v>17</v>
      </c>
      <c r="BR70">
        <v>5</v>
      </c>
      <c r="BS70">
        <v>74</v>
      </c>
      <c r="BT70">
        <v>4.6958217622569576</v>
      </c>
      <c r="BU70">
        <v>4.3041782377430424</v>
      </c>
      <c r="BV70">
        <v>1.7449991283856838</v>
      </c>
      <c r="BW70">
        <v>0.21202021683686226</v>
      </c>
      <c r="BX70">
        <v>7.0429806547774545</v>
      </c>
      <c r="BY70">
        <v>0.94316330919408831</v>
      </c>
      <c r="BZ70">
        <v>0.53349008738441395</v>
      </c>
      <c r="CA70">
        <v>8</v>
      </c>
      <c r="CB70">
        <v>5</v>
      </c>
      <c r="CC70">
        <v>2</v>
      </c>
      <c r="CD70">
        <v>8.4591067818699572E-2</v>
      </c>
      <c r="CE70">
        <v>0.49396147954104364</v>
      </c>
      <c r="CF70">
        <v>0</v>
      </c>
      <c r="CG70">
        <v>0.42144745264025679</v>
      </c>
      <c r="CH70">
        <v>0</v>
      </c>
      <c r="CI70">
        <v>13</v>
      </c>
      <c r="CJ70">
        <v>0</v>
      </c>
    </row>
    <row r="71" spans="1:88">
      <c r="A71" t="s">
        <v>662</v>
      </c>
      <c r="B71" t="str">
        <v>333294</v>
      </c>
      <c r="C71">
        <v>10</v>
      </c>
      <c r="D71">
        <v>245</v>
      </c>
      <c r="E71">
        <v>0</v>
      </c>
      <c r="F71">
        <v>0</v>
      </c>
      <c r="G71">
        <v>0</v>
      </c>
      <c r="H71">
        <v>0</v>
      </c>
      <c r="I71">
        <v>0</v>
      </c>
      <c r="J71">
        <v>0</v>
      </c>
      <c r="K71">
        <v>258</v>
      </c>
      <c r="L71">
        <v>0</v>
      </c>
      <c r="M71">
        <v>0</v>
      </c>
      <c r="N71">
        <v>0</v>
      </c>
      <c r="O71">
        <v>0</v>
      </c>
      <c r="P71">
        <v>0</v>
      </c>
      <c r="Q71">
        <v>0</v>
      </c>
      <c r="R71">
        <v>0</v>
      </c>
      <c r="S71">
        <v>0</v>
      </c>
      <c r="T71">
        <v>0</v>
      </c>
      <c r="U71">
        <v>0</v>
      </c>
      <c r="V71">
        <v>0</v>
      </c>
      <c r="W71">
        <v>0</v>
      </c>
      <c r="X71">
        <v>0</v>
      </c>
      <c r="Y71">
        <v>0</v>
      </c>
      <c r="Z71">
        <v>0</v>
      </c>
      <c r="AA71">
        <v>0</v>
      </c>
      <c r="AB71">
        <v>0</v>
      </c>
      <c r="AC71">
        <v>2</v>
      </c>
      <c r="AD71">
        <v>0</v>
      </c>
      <c r="AE71">
        <v>0</v>
      </c>
      <c r="AF71">
        <v>0</v>
      </c>
      <c r="AG71">
        <v>0</v>
      </c>
      <c r="AH71">
        <v>0</v>
      </c>
      <c r="AI71">
        <v>0</v>
      </c>
      <c r="AJ71">
        <v>210.49491787702749</v>
      </c>
      <c r="AK71">
        <v>944.51829730767122</v>
      </c>
      <c r="AL71">
        <v>329.98678481530135</v>
      </c>
      <c r="AM71">
        <v>0</v>
      </c>
      <c r="AN71">
        <v>0</v>
      </c>
      <c r="AO71">
        <v>0</v>
      </c>
      <c r="AP71">
        <v>0</v>
      </c>
      <c r="AQ71">
        <v>0</v>
      </c>
      <c r="AR71">
        <v>0</v>
      </c>
      <c r="AS71">
        <v>0</v>
      </c>
      <c r="AT71">
        <v>0</v>
      </c>
      <c r="AU71">
        <v>0</v>
      </c>
      <c r="AV71">
        <v>0</v>
      </c>
      <c r="AW71">
        <v>10</v>
      </c>
      <c r="AX71">
        <v>9</v>
      </c>
      <c r="AY71">
        <v>2</v>
      </c>
      <c r="AZ71">
        <v>0</v>
      </c>
      <c r="BA71">
        <v>0</v>
      </c>
      <c r="BB71">
        <v>0</v>
      </c>
      <c r="BC71">
        <v>0</v>
      </c>
      <c r="BD71">
        <v>0</v>
      </c>
      <c r="BE71">
        <v>0</v>
      </c>
      <c r="BF71">
        <v>4</v>
      </c>
      <c r="BG71">
        <v>0</v>
      </c>
      <c r="BH71">
        <v>0</v>
      </c>
      <c r="BI71">
        <v>0</v>
      </c>
      <c r="BJ71">
        <v>0</v>
      </c>
      <c r="BK71">
        <v>0</v>
      </c>
      <c r="BL71">
        <v>0</v>
      </c>
      <c r="BM71">
        <v>0</v>
      </c>
      <c r="BN71">
        <v>0</v>
      </c>
      <c r="BO71">
        <v>0</v>
      </c>
      <c r="BP71">
        <v>0</v>
      </c>
      <c r="BQ71">
        <v>0</v>
      </c>
      <c r="BR71">
        <v>0</v>
      </c>
      <c r="BS71">
        <v>0</v>
      </c>
      <c r="BT71">
        <v>13.081754923103317</v>
      </c>
      <c r="BU71">
        <v>5.9182450768966834</v>
      </c>
      <c r="BV71">
        <v>9.1127732260141272</v>
      </c>
      <c r="BW71">
        <v>1.1072166879258363</v>
      </c>
      <c r="BX71">
        <v>36.780010086060038</v>
      </c>
      <c r="BY71">
        <v>0</v>
      </c>
      <c r="BZ71">
        <v>0</v>
      </c>
      <c r="CA71">
        <v>0</v>
      </c>
      <c r="CB71">
        <v>1</v>
      </c>
      <c r="CC71">
        <v>0</v>
      </c>
      <c r="CD71">
        <v>0</v>
      </c>
      <c r="CE71">
        <v>0</v>
      </c>
      <c r="CF71">
        <v>0</v>
      </c>
      <c r="CG71">
        <v>0</v>
      </c>
      <c r="CH71">
        <v>0</v>
      </c>
      <c r="CI71">
        <v>50</v>
      </c>
      <c r="CJ71">
        <v>0</v>
      </c>
    </row>
    <row r="72" spans="1:88">
      <c r="A72" t="s">
        <v>662</v>
      </c>
      <c r="B72" t="str">
        <v>333295</v>
      </c>
      <c r="C72">
        <v>0</v>
      </c>
      <c r="D72">
        <v>0</v>
      </c>
      <c r="E72">
        <v>0</v>
      </c>
      <c r="F72">
        <v>0</v>
      </c>
      <c r="G72">
        <v>0</v>
      </c>
      <c r="H72">
        <v>0</v>
      </c>
      <c r="I72">
        <v>0</v>
      </c>
      <c r="J72">
        <v>0</v>
      </c>
      <c r="K72">
        <v>0</v>
      </c>
      <c r="L72">
        <v>0</v>
      </c>
      <c r="M72">
        <v>0</v>
      </c>
      <c r="N72">
        <v>0</v>
      </c>
      <c r="O72">
        <v>0</v>
      </c>
      <c r="P72">
        <v>0</v>
      </c>
      <c r="Q72">
        <v>0</v>
      </c>
      <c r="R72">
        <v>0.29610001766254729</v>
      </c>
      <c r="S72">
        <v>0.70389998233745277</v>
      </c>
      <c r="T72">
        <v>2</v>
      </c>
      <c r="U72">
        <v>0</v>
      </c>
      <c r="V72">
        <v>200</v>
      </c>
      <c r="W72">
        <v>6146</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row>
    <row r="73" spans="1:88">
      <c r="A73" t="s">
        <v>662</v>
      </c>
      <c r="B73" t="str">
        <v>333298</v>
      </c>
      <c r="C73">
        <v>0</v>
      </c>
      <c r="D73">
        <v>0</v>
      </c>
      <c r="E73">
        <v>0</v>
      </c>
      <c r="F73">
        <v>13</v>
      </c>
      <c r="G73">
        <v>0</v>
      </c>
      <c r="H73">
        <v>0</v>
      </c>
      <c r="I73">
        <v>0</v>
      </c>
      <c r="J73">
        <v>43</v>
      </c>
      <c r="K73">
        <v>109</v>
      </c>
      <c r="L73">
        <v>0</v>
      </c>
      <c r="M73">
        <v>46.179269165910334</v>
      </c>
      <c r="N73">
        <v>1375.668147359077</v>
      </c>
      <c r="O73">
        <v>87</v>
      </c>
      <c r="P73">
        <v>309</v>
      </c>
      <c r="Q73">
        <v>139</v>
      </c>
      <c r="R73">
        <v>2.6649001589629258</v>
      </c>
      <c r="S73">
        <v>6.3350998410370751</v>
      </c>
      <c r="T73">
        <v>9</v>
      </c>
      <c r="U73">
        <v>0</v>
      </c>
      <c r="V73">
        <v>26</v>
      </c>
      <c r="W73">
        <v>718</v>
      </c>
      <c r="X73">
        <v>0</v>
      </c>
      <c r="Y73">
        <v>0</v>
      </c>
      <c r="Z73">
        <v>0</v>
      </c>
      <c r="AA73">
        <v>0</v>
      </c>
      <c r="AB73">
        <v>477</v>
      </c>
      <c r="AC73">
        <v>0</v>
      </c>
      <c r="AD73">
        <v>114</v>
      </c>
      <c r="AE73">
        <v>0</v>
      </c>
      <c r="AF73">
        <v>0</v>
      </c>
      <c r="AG73">
        <v>0</v>
      </c>
      <c r="AH73">
        <v>0</v>
      </c>
      <c r="AI73">
        <v>0</v>
      </c>
      <c r="AJ73">
        <v>0</v>
      </c>
      <c r="AK73">
        <v>0</v>
      </c>
      <c r="AL73">
        <v>0</v>
      </c>
      <c r="AM73">
        <v>29</v>
      </c>
      <c r="AN73">
        <v>129.66518958371296</v>
      </c>
      <c r="AO73">
        <v>144.33185264092285</v>
      </c>
      <c r="AP73">
        <v>0</v>
      </c>
      <c r="AQ73">
        <v>0</v>
      </c>
      <c r="AR73">
        <v>0</v>
      </c>
      <c r="AS73">
        <v>0</v>
      </c>
      <c r="AT73">
        <v>3</v>
      </c>
      <c r="AU73">
        <v>226</v>
      </c>
      <c r="AV73">
        <v>0</v>
      </c>
      <c r="AW73">
        <v>0</v>
      </c>
      <c r="AX73">
        <v>0</v>
      </c>
      <c r="AY73">
        <v>0</v>
      </c>
      <c r="AZ73">
        <v>80</v>
      </c>
      <c r="BA73">
        <v>3</v>
      </c>
      <c r="BB73">
        <v>0</v>
      </c>
      <c r="BC73">
        <v>842</v>
      </c>
      <c r="BD73">
        <v>2</v>
      </c>
      <c r="BE73">
        <v>2</v>
      </c>
      <c r="BF73">
        <v>3</v>
      </c>
      <c r="BG73">
        <v>3</v>
      </c>
      <c r="BH73">
        <v>178</v>
      </c>
      <c r="BI73">
        <v>2</v>
      </c>
      <c r="BJ73">
        <v>0</v>
      </c>
      <c r="BK73">
        <v>0</v>
      </c>
      <c r="BL73">
        <v>0</v>
      </c>
      <c r="BM73">
        <v>0</v>
      </c>
      <c r="BN73">
        <v>0</v>
      </c>
      <c r="BO73">
        <v>0</v>
      </c>
      <c r="BP73">
        <v>0</v>
      </c>
      <c r="BQ73">
        <v>0</v>
      </c>
      <c r="BR73">
        <v>0</v>
      </c>
      <c r="BS73">
        <v>27</v>
      </c>
      <c r="BT73">
        <v>0</v>
      </c>
      <c r="BU73">
        <v>0</v>
      </c>
      <c r="BV73">
        <v>0</v>
      </c>
      <c r="BW73">
        <v>0</v>
      </c>
      <c r="BX73">
        <v>0</v>
      </c>
      <c r="BY73">
        <v>316.90287188921366</v>
      </c>
      <c r="BZ73">
        <v>179.2526693611631</v>
      </c>
      <c r="CA73">
        <v>166</v>
      </c>
      <c r="CB73">
        <v>2</v>
      </c>
      <c r="CC73">
        <v>11</v>
      </c>
      <c r="CD73">
        <v>1.2688660172804935</v>
      </c>
      <c r="CE73">
        <v>10.409422193115654</v>
      </c>
      <c r="CF73">
        <v>1.1683432715571571</v>
      </c>
      <c r="CG73">
        <v>6.3217117896038522</v>
      </c>
      <c r="CH73">
        <v>1.8316567284428431</v>
      </c>
      <c r="CI73">
        <v>0</v>
      </c>
      <c r="CJ73">
        <v>10</v>
      </c>
    </row>
    <row r="74" spans="1:88">
      <c r="A74" t="s">
        <v>662</v>
      </c>
      <c r="B74" t="str">
        <v>33331A</v>
      </c>
      <c r="C74">
        <v>34</v>
      </c>
      <c r="D74">
        <v>26</v>
      </c>
      <c r="E74">
        <v>2.6261028892577105</v>
      </c>
      <c r="F74">
        <v>2.4227244720170305</v>
      </c>
      <c r="G74">
        <v>1.3831406477140573</v>
      </c>
      <c r="H74">
        <v>0</v>
      </c>
      <c r="I74">
        <v>0</v>
      </c>
      <c r="J74">
        <v>0</v>
      </c>
      <c r="K74">
        <v>237</v>
      </c>
      <c r="L74">
        <v>12.568031991011203</v>
      </c>
      <c r="M74">
        <v>0</v>
      </c>
      <c r="N74">
        <v>0</v>
      </c>
      <c r="O74">
        <v>0</v>
      </c>
      <c r="P74">
        <v>0</v>
      </c>
      <c r="Q74">
        <v>0</v>
      </c>
      <c r="R74">
        <v>0</v>
      </c>
      <c r="S74">
        <v>0</v>
      </c>
      <c r="T74">
        <v>0</v>
      </c>
      <c r="U74">
        <v>0</v>
      </c>
      <c r="V74">
        <v>0</v>
      </c>
      <c r="W74">
        <v>0</v>
      </c>
      <c r="X74">
        <v>0</v>
      </c>
      <c r="Y74">
        <v>0</v>
      </c>
      <c r="Z74">
        <v>0</v>
      </c>
      <c r="AA74">
        <v>0</v>
      </c>
      <c r="AB74">
        <v>0</v>
      </c>
      <c r="AC74">
        <v>1</v>
      </c>
      <c r="AD74">
        <v>0</v>
      </c>
      <c r="AE74">
        <v>0</v>
      </c>
      <c r="AF74">
        <v>0</v>
      </c>
      <c r="AG74">
        <v>66</v>
      </c>
      <c r="AH74">
        <v>0</v>
      </c>
      <c r="AI74">
        <v>0</v>
      </c>
      <c r="AJ74">
        <v>0.9922319361206684</v>
      </c>
      <c r="AK74">
        <v>4.4522748021237026</v>
      </c>
      <c r="AL74">
        <v>1.5554932617556292</v>
      </c>
      <c r="AM74">
        <v>0</v>
      </c>
      <c r="AN74">
        <v>0</v>
      </c>
      <c r="AO74">
        <v>0</v>
      </c>
      <c r="AP74">
        <v>0</v>
      </c>
      <c r="AQ74">
        <v>0</v>
      </c>
      <c r="AR74">
        <v>0</v>
      </c>
      <c r="AS74">
        <v>0</v>
      </c>
      <c r="AT74">
        <v>0</v>
      </c>
      <c r="AU74">
        <v>1</v>
      </c>
      <c r="AV74">
        <v>4</v>
      </c>
      <c r="AW74">
        <v>48</v>
      </c>
      <c r="AX74">
        <v>71</v>
      </c>
      <c r="AY74">
        <v>2</v>
      </c>
      <c r="AZ74">
        <v>0</v>
      </c>
      <c r="BA74">
        <v>0</v>
      </c>
      <c r="BB74">
        <v>0</v>
      </c>
      <c r="BC74">
        <v>0</v>
      </c>
      <c r="BD74">
        <v>0</v>
      </c>
      <c r="BE74">
        <v>0</v>
      </c>
      <c r="BF74">
        <v>180</v>
      </c>
      <c r="BG74">
        <v>0</v>
      </c>
      <c r="BH74">
        <v>0</v>
      </c>
      <c r="BI74">
        <v>0</v>
      </c>
      <c r="BJ74">
        <v>0</v>
      </c>
      <c r="BK74">
        <v>0</v>
      </c>
      <c r="BL74">
        <v>0</v>
      </c>
      <c r="BM74">
        <v>1</v>
      </c>
      <c r="BN74">
        <v>0</v>
      </c>
      <c r="BO74">
        <v>0</v>
      </c>
      <c r="BP74">
        <v>0</v>
      </c>
      <c r="BQ74">
        <v>0</v>
      </c>
      <c r="BR74">
        <v>0</v>
      </c>
      <c r="BS74">
        <v>0</v>
      </c>
      <c r="BT74">
        <v>60.081754923103318</v>
      </c>
      <c r="BU74">
        <v>5.9182450768966834</v>
      </c>
      <c r="BV74">
        <v>55.064416940170467</v>
      </c>
      <c r="BW74">
        <v>6.6904157312965422</v>
      </c>
      <c r="BX74">
        <v>222.245167328533</v>
      </c>
      <c r="BY74">
        <v>0</v>
      </c>
      <c r="BZ74">
        <v>0</v>
      </c>
      <c r="CA74">
        <v>0</v>
      </c>
      <c r="CB74">
        <v>6</v>
      </c>
      <c r="CC74">
        <v>0</v>
      </c>
      <c r="CD74">
        <v>0</v>
      </c>
      <c r="CE74">
        <v>0</v>
      </c>
      <c r="CF74">
        <v>0</v>
      </c>
      <c r="CG74">
        <v>0</v>
      </c>
      <c r="CH74">
        <v>0</v>
      </c>
      <c r="CI74">
        <v>151</v>
      </c>
      <c r="CJ74">
        <v>0</v>
      </c>
    </row>
    <row r="75" spans="1:88">
      <c r="A75" t="s">
        <v>662</v>
      </c>
      <c r="B75" t="str">
        <v>333313</v>
      </c>
      <c r="C75">
        <v>14</v>
      </c>
      <c r="D75">
        <v>89</v>
      </c>
      <c r="E75">
        <v>17.301383740991977</v>
      </c>
      <c r="F75">
        <v>13.373243580347495</v>
      </c>
      <c r="G75">
        <v>9.1124560319984962</v>
      </c>
      <c r="H75">
        <v>8</v>
      </c>
      <c r="I75">
        <v>4</v>
      </c>
      <c r="J75">
        <v>2</v>
      </c>
      <c r="K75">
        <v>8</v>
      </c>
      <c r="L75">
        <v>111.21291664666204</v>
      </c>
      <c r="M75">
        <v>0.27487660217803772</v>
      </c>
      <c r="N75">
        <v>9.3818764340859833</v>
      </c>
      <c r="O75">
        <v>3</v>
      </c>
      <c r="P75">
        <v>4</v>
      </c>
      <c r="Q75">
        <v>3</v>
      </c>
      <c r="R75">
        <v>1.1844000706501892</v>
      </c>
      <c r="S75">
        <v>2.8155999293498111</v>
      </c>
      <c r="T75">
        <v>5</v>
      </c>
      <c r="U75">
        <v>2</v>
      </c>
      <c r="V75">
        <v>5</v>
      </c>
      <c r="W75">
        <v>6</v>
      </c>
      <c r="X75">
        <v>33.484250528966967</v>
      </c>
      <c r="Y75">
        <v>24.515749471033025</v>
      </c>
      <c r="Z75">
        <v>135</v>
      </c>
      <c r="AA75">
        <v>2</v>
      </c>
      <c r="AB75">
        <v>1</v>
      </c>
      <c r="AC75">
        <v>25</v>
      </c>
      <c r="AD75">
        <v>6</v>
      </c>
      <c r="AE75">
        <v>177</v>
      </c>
      <c r="AF75">
        <v>89</v>
      </c>
      <c r="AG75">
        <v>76</v>
      </c>
      <c r="AH75">
        <v>45</v>
      </c>
      <c r="AI75">
        <v>40</v>
      </c>
      <c r="AJ75">
        <v>3.1184432278078149</v>
      </c>
      <c r="AK75">
        <v>13.992863663817351</v>
      </c>
      <c r="AL75">
        <v>4.8886931083748344</v>
      </c>
      <c r="AM75">
        <v>3</v>
      </c>
      <c r="AN75">
        <v>0.77181660466495816</v>
      </c>
      <c r="AO75">
        <v>0.61812356591401652</v>
      </c>
      <c r="AP75">
        <v>10</v>
      </c>
      <c r="AQ75">
        <v>6</v>
      </c>
      <c r="AR75">
        <v>5</v>
      </c>
      <c r="AS75">
        <v>122</v>
      </c>
      <c r="AT75">
        <v>3</v>
      </c>
      <c r="AU75">
        <v>14</v>
      </c>
      <c r="AV75">
        <v>33</v>
      </c>
      <c r="AW75">
        <v>43</v>
      </c>
      <c r="AX75">
        <v>12</v>
      </c>
      <c r="AY75">
        <v>9</v>
      </c>
      <c r="AZ75">
        <v>12</v>
      </c>
      <c r="BA75">
        <v>4</v>
      </c>
      <c r="BB75">
        <v>4</v>
      </c>
      <c r="BC75">
        <v>3</v>
      </c>
      <c r="BD75">
        <v>8</v>
      </c>
      <c r="BE75">
        <v>4</v>
      </c>
      <c r="BF75">
        <v>63</v>
      </c>
      <c r="BG75">
        <v>4</v>
      </c>
      <c r="BH75">
        <v>5</v>
      </c>
      <c r="BI75">
        <v>65</v>
      </c>
      <c r="BJ75">
        <v>22</v>
      </c>
      <c r="BK75">
        <v>17</v>
      </c>
      <c r="BL75">
        <v>23</v>
      </c>
      <c r="BM75">
        <v>12</v>
      </c>
      <c r="BN75">
        <v>13</v>
      </c>
      <c r="BO75">
        <v>4</v>
      </c>
      <c r="BP75">
        <v>18</v>
      </c>
      <c r="BQ75">
        <v>5</v>
      </c>
      <c r="BR75">
        <v>6</v>
      </c>
      <c r="BS75">
        <v>2</v>
      </c>
      <c r="BT75">
        <v>20.005710363667557</v>
      </c>
      <c r="BU75">
        <v>6.9942896363324438</v>
      </c>
      <c r="BV75">
        <v>64.95274533435601</v>
      </c>
      <c r="BW75">
        <v>7.8918636267054278</v>
      </c>
      <c r="BX75">
        <v>262.15539103893855</v>
      </c>
      <c r="BY75">
        <v>1.8863266183881766</v>
      </c>
      <c r="BZ75">
        <v>1.0669801747688279</v>
      </c>
      <c r="CA75">
        <v>3</v>
      </c>
      <c r="CB75">
        <v>65</v>
      </c>
      <c r="CC75">
        <v>7</v>
      </c>
      <c r="CD75">
        <v>0.50754640691219743</v>
      </c>
      <c r="CE75">
        <v>4.9637688772462614</v>
      </c>
      <c r="CF75">
        <v>0.77889551437143811</v>
      </c>
      <c r="CG75">
        <v>2.5286847158415409</v>
      </c>
      <c r="CH75">
        <v>1.221104485628562</v>
      </c>
      <c r="CI75">
        <v>200</v>
      </c>
      <c r="CJ75">
        <v>3</v>
      </c>
    </row>
    <row r="76" spans="1:88">
      <c r="A76" t="s">
        <v>662</v>
      </c>
      <c r="B76" t="str">
        <v>333314</v>
      </c>
      <c r="C76">
        <v>1</v>
      </c>
      <c r="D76">
        <v>0</v>
      </c>
      <c r="E76">
        <v>6.3335422623274198</v>
      </c>
      <c r="F76">
        <v>10.431276667805779</v>
      </c>
      <c r="G76">
        <v>3.3358097974280208</v>
      </c>
      <c r="H76">
        <v>3</v>
      </c>
      <c r="I76">
        <v>3</v>
      </c>
      <c r="J76">
        <v>0</v>
      </c>
      <c r="K76">
        <v>12</v>
      </c>
      <c r="L76">
        <v>55.899371272438785</v>
      </c>
      <c r="M76">
        <v>0.20615745163352828</v>
      </c>
      <c r="N76">
        <v>74.427986317553291</v>
      </c>
      <c r="O76">
        <v>92</v>
      </c>
      <c r="P76">
        <v>22</v>
      </c>
      <c r="Q76">
        <v>12</v>
      </c>
      <c r="R76">
        <v>2.9610001766254728</v>
      </c>
      <c r="S76">
        <v>7.0389998233745281</v>
      </c>
      <c r="T76">
        <v>10</v>
      </c>
      <c r="U76">
        <v>2</v>
      </c>
      <c r="V76">
        <v>3</v>
      </c>
      <c r="W76">
        <v>13</v>
      </c>
      <c r="X76">
        <v>9.8143492929730769</v>
      </c>
      <c r="Y76">
        <v>7.1856507070269213</v>
      </c>
      <c r="Z76">
        <v>24</v>
      </c>
      <c r="AA76">
        <v>2</v>
      </c>
      <c r="AB76">
        <v>3</v>
      </c>
      <c r="AC76">
        <v>20</v>
      </c>
      <c r="AD76">
        <v>4</v>
      </c>
      <c r="AE76">
        <v>0</v>
      </c>
      <c r="AF76">
        <v>2</v>
      </c>
      <c r="AG76">
        <v>3</v>
      </c>
      <c r="AH76">
        <v>0</v>
      </c>
      <c r="AI76">
        <v>1</v>
      </c>
      <c r="AJ76">
        <v>1.7009690333497172</v>
      </c>
      <c r="AK76">
        <v>7.6324710893549188</v>
      </c>
      <c r="AL76">
        <v>2.6665598772953643</v>
      </c>
      <c r="AM76">
        <v>0</v>
      </c>
      <c r="AN76">
        <v>0.57886245349871857</v>
      </c>
      <c r="AO76">
        <v>7.5720136824467019</v>
      </c>
      <c r="AP76">
        <v>3</v>
      </c>
      <c r="AQ76">
        <v>17</v>
      </c>
      <c r="AR76">
        <v>17</v>
      </c>
      <c r="AS76">
        <v>11</v>
      </c>
      <c r="AT76">
        <v>37</v>
      </c>
      <c r="AU76">
        <v>10</v>
      </c>
      <c r="AV76">
        <v>364</v>
      </c>
      <c r="AW76">
        <v>298</v>
      </c>
      <c r="AX76">
        <v>5</v>
      </c>
      <c r="AY76">
        <v>1</v>
      </c>
      <c r="AZ76">
        <v>2</v>
      </c>
      <c r="BA76">
        <v>6</v>
      </c>
      <c r="BB76">
        <v>40</v>
      </c>
      <c r="BC76">
        <v>12</v>
      </c>
      <c r="BD76">
        <v>23</v>
      </c>
      <c r="BE76">
        <v>3</v>
      </c>
      <c r="BF76">
        <v>82</v>
      </c>
      <c r="BG76">
        <v>2</v>
      </c>
      <c r="BH76">
        <v>7</v>
      </c>
      <c r="BI76">
        <v>27</v>
      </c>
      <c r="BJ76">
        <v>6</v>
      </c>
      <c r="BK76">
        <v>3</v>
      </c>
      <c r="BL76">
        <v>238</v>
      </c>
      <c r="BM76">
        <v>4</v>
      </c>
      <c r="BN76">
        <v>36</v>
      </c>
      <c r="BO76">
        <v>3</v>
      </c>
      <c r="BP76">
        <v>1</v>
      </c>
      <c r="BQ76">
        <v>29</v>
      </c>
      <c r="BR76">
        <v>82</v>
      </c>
      <c r="BS76">
        <v>14</v>
      </c>
      <c r="BT76">
        <v>2.8479108811284788</v>
      </c>
      <c r="BU76">
        <v>2.1520891188715212</v>
      </c>
      <c r="BV76">
        <v>4.4594422169856367</v>
      </c>
      <c r="BW76">
        <v>0.54182944302753688</v>
      </c>
      <c r="BX76">
        <v>17.998728339986826</v>
      </c>
      <c r="BY76">
        <v>1.4147449637911325</v>
      </c>
      <c r="BZ76">
        <v>0.80023513107662092</v>
      </c>
      <c r="CA76">
        <v>1</v>
      </c>
      <c r="CB76">
        <v>13</v>
      </c>
      <c r="CC76">
        <v>23</v>
      </c>
      <c r="CD76">
        <v>0.59213747473089695</v>
      </c>
      <c r="CE76">
        <v>5.4577303567873052</v>
      </c>
      <c r="CF76">
        <v>0.77889551437143811</v>
      </c>
      <c r="CG76">
        <v>2.9501321684817974</v>
      </c>
      <c r="CH76">
        <v>1.221104485628562</v>
      </c>
      <c r="CI76">
        <v>53</v>
      </c>
      <c r="CJ76">
        <v>2</v>
      </c>
    </row>
    <row r="77" spans="1:88">
      <c r="A77" t="s">
        <v>662</v>
      </c>
      <c r="B77" t="str">
        <v>333315</v>
      </c>
      <c r="C77">
        <v>32</v>
      </c>
      <c r="D77">
        <v>22</v>
      </c>
      <c r="E77">
        <v>33.830384279261096</v>
      </c>
      <c r="F77">
        <v>28.328038786572332</v>
      </c>
      <c r="G77">
        <v>17.818105991139916</v>
      </c>
      <c r="H77">
        <v>34</v>
      </c>
      <c r="I77">
        <v>13</v>
      </c>
      <c r="J77">
        <v>7</v>
      </c>
      <c r="K77">
        <v>14</v>
      </c>
      <c r="L77">
        <v>349.02347094302667</v>
      </c>
      <c r="M77">
        <v>1.0307872581676414</v>
      </c>
      <c r="N77">
        <v>45.136727713037395</v>
      </c>
      <c r="O77">
        <v>25</v>
      </c>
      <c r="P77">
        <v>13</v>
      </c>
      <c r="Q77">
        <v>10</v>
      </c>
      <c r="R77">
        <v>8.5869005122138713</v>
      </c>
      <c r="S77">
        <v>20.41309948778613</v>
      </c>
      <c r="T77">
        <v>34</v>
      </c>
      <c r="U77">
        <v>10</v>
      </c>
      <c r="V77">
        <v>34</v>
      </c>
      <c r="W77">
        <v>41</v>
      </c>
      <c r="X77">
        <v>125.85459681577241</v>
      </c>
      <c r="Y77">
        <v>92.145403184227575</v>
      </c>
      <c r="Z77">
        <v>44</v>
      </c>
      <c r="AA77">
        <v>9</v>
      </c>
      <c r="AB77">
        <v>2</v>
      </c>
      <c r="AC77">
        <v>85</v>
      </c>
      <c r="AD77">
        <v>18</v>
      </c>
      <c r="AE77">
        <v>490</v>
      </c>
      <c r="AF77">
        <v>317</v>
      </c>
      <c r="AG77">
        <v>50</v>
      </c>
      <c r="AH77">
        <v>142</v>
      </c>
      <c r="AI77">
        <v>97</v>
      </c>
      <c r="AJ77">
        <v>5.5281493583865808</v>
      </c>
      <c r="AK77">
        <v>24.805531040403487</v>
      </c>
      <c r="AL77">
        <v>8.6663196012099348</v>
      </c>
      <c r="AM77">
        <v>9</v>
      </c>
      <c r="AN77">
        <v>2.8943122674935933</v>
      </c>
      <c r="AO77">
        <v>3.8632722869626033</v>
      </c>
      <c r="AP77">
        <v>43</v>
      </c>
      <c r="AQ77">
        <v>158</v>
      </c>
      <c r="AR77">
        <v>113</v>
      </c>
      <c r="AS77">
        <v>160</v>
      </c>
      <c r="AT77">
        <v>13</v>
      </c>
      <c r="AU77">
        <v>51</v>
      </c>
      <c r="AV77">
        <v>220</v>
      </c>
      <c r="AW77">
        <v>468</v>
      </c>
      <c r="AX77">
        <v>51</v>
      </c>
      <c r="AY77">
        <v>69</v>
      </c>
      <c r="AZ77">
        <v>42</v>
      </c>
      <c r="BA77">
        <v>10</v>
      </c>
      <c r="BB77">
        <v>26</v>
      </c>
      <c r="BC77">
        <v>13</v>
      </c>
      <c r="BD77">
        <v>23</v>
      </c>
      <c r="BE77">
        <v>18</v>
      </c>
      <c r="BF77">
        <v>509</v>
      </c>
      <c r="BG77">
        <v>14</v>
      </c>
      <c r="BH77">
        <v>17</v>
      </c>
      <c r="BI77">
        <v>217</v>
      </c>
      <c r="BJ77">
        <v>100</v>
      </c>
      <c r="BK77">
        <v>57</v>
      </c>
      <c r="BL77">
        <v>166</v>
      </c>
      <c r="BM77">
        <v>71</v>
      </c>
      <c r="BN77">
        <v>50</v>
      </c>
      <c r="BO77">
        <v>22</v>
      </c>
      <c r="BP77">
        <v>222</v>
      </c>
      <c r="BQ77">
        <v>170</v>
      </c>
      <c r="BR77">
        <v>43</v>
      </c>
      <c r="BS77">
        <v>12</v>
      </c>
      <c r="BT77">
        <v>14.239554405642394</v>
      </c>
      <c r="BU77">
        <v>10.760445594357606</v>
      </c>
      <c r="BV77">
        <v>98.88328394185541</v>
      </c>
      <c r="BW77">
        <v>12.014478954088862</v>
      </c>
      <c r="BX77">
        <v>399.10223710405575</v>
      </c>
      <c r="BY77">
        <v>7.0737248189556627</v>
      </c>
      <c r="BZ77">
        <v>4.0011756553831042</v>
      </c>
      <c r="CA77">
        <v>12</v>
      </c>
      <c r="CB77">
        <v>209</v>
      </c>
      <c r="CC77">
        <v>63</v>
      </c>
      <c r="CD77">
        <v>3.2144605771105836</v>
      </c>
      <c r="CE77">
        <v>33.770536222559656</v>
      </c>
      <c r="CF77">
        <v>2.7261343003000333</v>
      </c>
      <c r="CG77">
        <v>16.015003200329758</v>
      </c>
      <c r="CH77">
        <v>4.2738656996999671</v>
      </c>
      <c r="CI77">
        <v>396</v>
      </c>
      <c r="CJ77">
        <v>7</v>
      </c>
    </row>
    <row r="78" spans="1:88">
      <c r="A78" t="s">
        <v>662</v>
      </c>
      <c r="B78" t="str">
        <v>333319</v>
      </c>
      <c r="C78">
        <v>97</v>
      </c>
      <c r="D78">
        <v>1662</v>
      </c>
      <c r="E78">
        <v>58.855600047481637</v>
      </c>
      <c r="F78">
        <v>43.885766108146385</v>
      </c>
      <c r="G78">
        <v>30.998622751709167</v>
      </c>
      <c r="H78">
        <v>5</v>
      </c>
      <c r="I78">
        <v>7</v>
      </c>
      <c r="J78">
        <v>2</v>
      </c>
      <c r="K78">
        <v>8</v>
      </c>
      <c r="L78">
        <v>275.26001109266286</v>
      </c>
      <c r="M78">
        <v>0.82462980653411311</v>
      </c>
      <c r="N78">
        <v>18.763752868171967</v>
      </c>
      <c r="O78">
        <v>6</v>
      </c>
      <c r="P78">
        <v>3</v>
      </c>
      <c r="Q78">
        <v>2</v>
      </c>
      <c r="R78">
        <v>0.59220003532509458</v>
      </c>
      <c r="S78">
        <v>1.4077999646749055</v>
      </c>
      <c r="T78">
        <v>2</v>
      </c>
      <c r="U78">
        <v>0</v>
      </c>
      <c r="V78">
        <v>2</v>
      </c>
      <c r="W78">
        <v>5</v>
      </c>
      <c r="X78">
        <v>105.64858356553371</v>
      </c>
      <c r="Y78">
        <v>77.351416434466273</v>
      </c>
      <c r="Z78">
        <v>14</v>
      </c>
      <c r="AA78">
        <v>5</v>
      </c>
      <c r="AB78">
        <v>5</v>
      </c>
      <c r="AC78">
        <v>281</v>
      </c>
      <c r="AD78">
        <v>5</v>
      </c>
      <c r="AE78">
        <v>43</v>
      </c>
      <c r="AF78">
        <v>28</v>
      </c>
      <c r="AG78">
        <v>76</v>
      </c>
      <c r="AH78">
        <v>169</v>
      </c>
      <c r="AI78">
        <v>8</v>
      </c>
      <c r="AJ78">
        <v>8.6465925861943962</v>
      </c>
      <c r="AK78">
        <v>38.79839470422084</v>
      </c>
      <c r="AL78">
        <v>13.555012709584769</v>
      </c>
      <c r="AM78">
        <v>3</v>
      </c>
      <c r="AN78">
        <v>2.3154498139948743</v>
      </c>
      <c r="AO78">
        <v>1.236247131828033</v>
      </c>
      <c r="AP78">
        <v>4</v>
      </c>
      <c r="AQ78">
        <v>10</v>
      </c>
      <c r="AR78">
        <v>2</v>
      </c>
      <c r="AS78">
        <v>23</v>
      </c>
      <c r="AT78">
        <v>2</v>
      </c>
      <c r="AU78">
        <v>9</v>
      </c>
      <c r="AV78">
        <v>37</v>
      </c>
      <c r="AW78">
        <v>146</v>
      </c>
      <c r="AX78">
        <v>78</v>
      </c>
      <c r="AY78">
        <v>26</v>
      </c>
      <c r="AZ78">
        <v>13</v>
      </c>
      <c r="BA78">
        <v>4</v>
      </c>
      <c r="BB78">
        <v>3</v>
      </c>
      <c r="BC78">
        <v>2</v>
      </c>
      <c r="BD78">
        <v>13</v>
      </c>
      <c r="BE78">
        <v>5</v>
      </c>
      <c r="BF78">
        <v>403</v>
      </c>
      <c r="BG78">
        <v>5</v>
      </c>
      <c r="BH78">
        <v>6</v>
      </c>
      <c r="BI78">
        <v>15</v>
      </c>
      <c r="BJ78">
        <v>6</v>
      </c>
      <c r="BK78">
        <v>5</v>
      </c>
      <c r="BL78">
        <v>8</v>
      </c>
      <c r="BM78">
        <v>2</v>
      </c>
      <c r="BN78">
        <v>4</v>
      </c>
      <c r="BO78">
        <v>2</v>
      </c>
      <c r="BP78">
        <v>17</v>
      </c>
      <c r="BQ78">
        <v>3</v>
      </c>
      <c r="BR78">
        <v>4</v>
      </c>
      <c r="BS78">
        <v>10</v>
      </c>
      <c r="BT78">
        <v>159.92395544056424</v>
      </c>
      <c r="BU78">
        <v>1.0760445594357606</v>
      </c>
      <c r="BV78">
        <v>139.40604147881186</v>
      </c>
      <c r="BW78">
        <v>16.938059545078218</v>
      </c>
      <c r="BX78">
        <v>562.65589897610994</v>
      </c>
      <c r="BY78">
        <v>5.6589798551645298</v>
      </c>
      <c r="BZ78">
        <v>3.2009405243064837</v>
      </c>
      <c r="CA78">
        <v>4</v>
      </c>
      <c r="CB78">
        <v>174</v>
      </c>
      <c r="CC78">
        <v>5</v>
      </c>
      <c r="CD78">
        <v>1.5226392207365924</v>
      </c>
      <c r="CE78">
        <v>10.891306631738786</v>
      </c>
      <c r="CF78">
        <v>0.77889551437143811</v>
      </c>
      <c r="CG78">
        <v>7.5860541475246226</v>
      </c>
      <c r="CH78">
        <v>1.221104485628562</v>
      </c>
      <c r="CI78">
        <v>149</v>
      </c>
      <c r="CJ78">
        <v>4</v>
      </c>
    </row>
    <row r="79" spans="1:88">
      <c r="A79" t="s">
        <v>662</v>
      </c>
      <c r="B79" t="str">
        <v>333411</v>
      </c>
      <c r="C79">
        <v>15</v>
      </c>
      <c r="D79">
        <v>7</v>
      </c>
      <c r="E79">
        <v>11.276794759753699</v>
      </c>
      <c r="F79">
        <v>9.1093462621907779</v>
      </c>
      <c r="G79">
        <v>5.9393686637133047</v>
      </c>
      <c r="H79">
        <v>2</v>
      </c>
      <c r="I79">
        <v>1</v>
      </c>
      <c r="J79">
        <v>1</v>
      </c>
      <c r="K79">
        <v>0</v>
      </c>
      <c r="L79">
        <v>50.674490314342222</v>
      </c>
      <c r="M79">
        <v>0.89334895707862261</v>
      </c>
      <c r="N79">
        <v>49.127826123816838</v>
      </c>
      <c r="O79">
        <v>9</v>
      </c>
      <c r="P79">
        <v>11</v>
      </c>
      <c r="Q79">
        <v>4</v>
      </c>
      <c r="R79">
        <v>0.88830005298764192</v>
      </c>
      <c r="S79">
        <v>2.1116999470123581</v>
      </c>
      <c r="T79">
        <v>5</v>
      </c>
      <c r="U79">
        <v>0</v>
      </c>
      <c r="V79">
        <v>3</v>
      </c>
      <c r="W79">
        <v>9</v>
      </c>
      <c r="X79">
        <v>42.143970493354978</v>
      </c>
      <c r="Y79">
        <v>30.856029506645015</v>
      </c>
      <c r="Z79">
        <v>24</v>
      </c>
      <c r="AA79">
        <v>1</v>
      </c>
      <c r="AB79">
        <v>1</v>
      </c>
      <c r="AC79">
        <v>6</v>
      </c>
      <c r="AD79">
        <v>7</v>
      </c>
      <c r="AE79">
        <v>3</v>
      </c>
      <c r="AF79">
        <v>2</v>
      </c>
      <c r="AG79">
        <v>0</v>
      </c>
      <c r="AH79">
        <v>0</v>
      </c>
      <c r="AI79">
        <v>0</v>
      </c>
      <c r="AJ79">
        <v>0.85048451667485858</v>
      </c>
      <c r="AK79">
        <v>3.8162355446774594</v>
      </c>
      <c r="AL79">
        <v>1.3332799386476821</v>
      </c>
      <c r="AM79">
        <v>8</v>
      </c>
      <c r="AN79">
        <v>2.5084039651611141</v>
      </c>
      <c r="AO79">
        <v>5.8721738761831572</v>
      </c>
      <c r="AP79">
        <v>0</v>
      </c>
      <c r="AQ79">
        <v>1</v>
      </c>
      <c r="AR79">
        <v>0</v>
      </c>
      <c r="AS79">
        <v>0</v>
      </c>
      <c r="AT79">
        <v>3</v>
      </c>
      <c r="AU79">
        <v>15</v>
      </c>
      <c r="AV79">
        <v>14</v>
      </c>
      <c r="AW79">
        <v>82</v>
      </c>
      <c r="AX79">
        <v>9</v>
      </c>
      <c r="AY79">
        <v>3</v>
      </c>
      <c r="AZ79">
        <v>19</v>
      </c>
      <c r="BA79">
        <v>4</v>
      </c>
      <c r="BB79">
        <v>4</v>
      </c>
      <c r="BC79">
        <v>23</v>
      </c>
      <c r="BD79">
        <v>15</v>
      </c>
      <c r="BE79">
        <v>2</v>
      </c>
      <c r="BF79">
        <v>15</v>
      </c>
      <c r="BG79">
        <v>7</v>
      </c>
      <c r="BH79">
        <v>19</v>
      </c>
      <c r="BI79">
        <v>3</v>
      </c>
      <c r="BJ79">
        <v>1</v>
      </c>
      <c r="BK79">
        <v>1</v>
      </c>
      <c r="BL79">
        <v>2</v>
      </c>
      <c r="BM79">
        <v>1</v>
      </c>
      <c r="BN79">
        <v>1</v>
      </c>
      <c r="BO79">
        <v>0</v>
      </c>
      <c r="BP79">
        <v>1</v>
      </c>
      <c r="BQ79">
        <v>0</v>
      </c>
      <c r="BR79">
        <v>1</v>
      </c>
      <c r="BS79">
        <v>25</v>
      </c>
      <c r="BT79">
        <v>3</v>
      </c>
      <c r="BU79">
        <v>0</v>
      </c>
      <c r="BV79">
        <v>1.55111033634283</v>
      </c>
      <c r="BW79">
        <v>0.18846241496609978</v>
      </c>
      <c r="BX79">
        <v>6.2604272486910704</v>
      </c>
      <c r="BY79">
        <v>6.1305615097615735</v>
      </c>
      <c r="BZ79">
        <v>3.4676855679986907</v>
      </c>
      <c r="CA79">
        <v>1</v>
      </c>
      <c r="CB79">
        <v>17</v>
      </c>
      <c r="CC79">
        <v>7</v>
      </c>
      <c r="CD79">
        <v>1.0150928138243949</v>
      </c>
      <c r="CE79">
        <v>10.927537754492523</v>
      </c>
      <c r="CF79">
        <v>1.1683432715571571</v>
      </c>
      <c r="CG79">
        <v>5.0573694316830817</v>
      </c>
      <c r="CH79">
        <v>1.8316567284428431</v>
      </c>
      <c r="CI79">
        <v>5</v>
      </c>
      <c r="CJ79">
        <v>5</v>
      </c>
    </row>
    <row r="80" spans="1:88">
      <c r="A80" t="s">
        <v>662</v>
      </c>
      <c r="B80" t="str">
        <v>333412</v>
      </c>
      <c r="C80">
        <v>3</v>
      </c>
      <c r="D80">
        <v>7</v>
      </c>
      <c r="E80">
        <v>2.0081963270794256</v>
      </c>
      <c r="F80">
        <v>6.0879657727189054</v>
      </c>
      <c r="G80">
        <v>1.0576957894283967</v>
      </c>
      <c r="H80">
        <v>2</v>
      </c>
      <c r="I80">
        <v>1</v>
      </c>
      <c r="J80">
        <v>9</v>
      </c>
      <c r="K80">
        <v>5</v>
      </c>
      <c r="L80">
        <v>9.8461421107732736</v>
      </c>
      <c r="M80">
        <v>0.82462980653411311</v>
      </c>
      <c r="N80">
        <v>11.227345542607479</v>
      </c>
      <c r="O80">
        <v>5</v>
      </c>
      <c r="P80">
        <v>3</v>
      </c>
      <c r="Q80">
        <v>3</v>
      </c>
      <c r="R80">
        <v>1.1844000706501892</v>
      </c>
      <c r="S80">
        <v>2.8155999293498111</v>
      </c>
      <c r="T80">
        <v>4</v>
      </c>
      <c r="U80">
        <v>2</v>
      </c>
      <c r="V80">
        <v>3</v>
      </c>
      <c r="W80">
        <v>11</v>
      </c>
      <c r="X80">
        <v>30.597677207504301</v>
      </c>
      <c r="Y80">
        <v>22.402322792495696</v>
      </c>
      <c r="Z80">
        <v>8</v>
      </c>
      <c r="AA80">
        <v>1</v>
      </c>
      <c r="AB80">
        <v>1</v>
      </c>
      <c r="AC80">
        <v>3</v>
      </c>
      <c r="AD80">
        <v>7</v>
      </c>
      <c r="AE80">
        <v>2</v>
      </c>
      <c r="AF80">
        <v>1</v>
      </c>
      <c r="AG80">
        <v>7</v>
      </c>
      <c r="AH80">
        <v>13</v>
      </c>
      <c r="AI80">
        <v>0</v>
      </c>
      <c r="AJ80">
        <v>4.8194122611575319</v>
      </c>
      <c r="AK80">
        <v>21.625334753172268</v>
      </c>
      <c r="AL80">
        <v>7.5552529856701991</v>
      </c>
      <c r="AM80">
        <v>8</v>
      </c>
      <c r="AN80">
        <v>2.3154498139948743</v>
      </c>
      <c r="AO80">
        <v>0.7726544573925207</v>
      </c>
      <c r="AP80">
        <v>1</v>
      </c>
      <c r="AQ80">
        <v>2</v>
      </c>
      <c r="AR80">
        <v>0</v>
      </c>
      <c r="AS80">
        <v>14</v>
      </c>
      <c r="AT80">
        <v>5</v>
      </c>
      <c r="AU80">
        <v>16</v>
      </c>
      <c r="AV80">
        <v>2</v>
      </c>
      <c r="AW80">
        <v>5</v>
      </c>
      <c r="AX80">
        <v>1</v>
      </c>
      <c r="AY80">
        <v>1</v>
      </c>
      <c r="AZ80">
        <v>26</v>
      </c>
      <c r="BA80">
        <v>5</v>
      </c>
      <c r="BB80">
        <v>1</v>
      </c>
      <c r="BC80">
        <v>3</v>
      </c>
      <c r="BD80">
        <v>32</v>
      </c>
      <c r="BE80">
        <v>8</v>
      </c>
      <c r="BF80">
        <v>23</v>
      </c>
      <c r="BG80">
        <v>10</v>
      </c>
      <c r="BH80">
        <v>12</v>
      </c>
      <c r="BI80">
        <v>22</v>
      </c>
      <c r="BJ80">
        <v>1</v>
      </c>
      <c r="BK80">
        <v>2</v>
      </c>
      <c r="BL80">
        <v>6</v>
      </c>
      <c r="BM80">
        <v>2</v>
      </c>
      <c r="BN80">
        <v>1</v>
      </c>
      <c r="BO80">
        <v>2</v>
      </c>
      <c r="BP80">
        <v>0</v>
      </c>
      <c r="BQ80">
        <v>1</v>
      </c>
      <c r="BR80">
        <v>2</v>
      </c>
      <c r="BS80">
        <v>9</v>
      </c>
      <c r="BT80">
        <v>4</v>
      </c>
      <c r="BU80">
        <v>0</v>
      </c>
      <c r="BV80">
        <v>7.3677740976284429</v>
      </c>
      <c r="BW80">
        <v>0.89519647108897393</v>
      </c>
      <c r="BX80">
        <v>29.737029431282583</v>
      </c>
      <c r="BY80">
        <v>5.6589798551645298</v>
      </c>
      <c r="BZ80">
        <v>3.2009405243064837</v>
      </c>
      <c r="CA80">
        <v>10</v>
      </c>
      <c r="CB80">
        <v>76</v>
      </c>
      <c r="CC80">
        <v>9</v>
      </c>
      <c r="CD80">
        <v>1.6918213563739914</v>
      </c>
      <c r="CE80">
        <v>15.879229590820874</v>
      </c>
      <c r="CF80">
        <v>1.1683432715571571</v>
      </c>
      <c r="CG80">
        <v>8.4289490528051356</v>
      </c>
      <c r="CH80">
        <v>1.8316567284428431</v>
      </c>
      <c r="CI80">
        <v>47</v>
      </c>
      <c r="CJ80">
        <v>9</v>
      </c>
    </row>
    <row r="81" spans="1:88">
      <c r="A81" t="s">
        <v>662</v>
      </c>
      <c r="B81" t="str">
        <v>333415</v>
      </c>
      <c r="C81">
        <v>78</v>
      </c>
      <c r="D81">
        <v>2074</v>
      </c>
      <c r="E81">
        <v>11.585748040842841</v>
      </c>
      <c r="F81">
        <v>9.27672561183984</v>
      </c>
      <c r="G81">
        <v>6.1020910928561358</v>
      </c>
      <c r="H81">
        <v>5</v>
      </c>
      <c r="I81">
        <v>22</v>
      </c>
      <c r="J81">
        <v>5</v>
      </c>
      <c r="K81">
        <v>18</v>
      </c>
      <c r="L81">
        <v>72.035435254461191</v>
      </c>
      <c r="M81">
        <v>0.481034053811566</v>
      </c>
      <c r="N81">
        <v>48.518604147123384</v>
      </c>
      <c r="O81">
        <v>34</v>
      </c>
      <c r="P81">
        <v>14</v>
      </c>
      <c r="Q81">
        <v>7</v>
      </c>
      <c r="R81">
        <v>1.4805000883127364</v>
      </c>
      <c r="S81">
        <v>3.5194999116872641</v>
      </c>
      <c r="T81">
        <v>6</v>
      </c>
      <c r="U81">
        <v>2</v>
      </c>
      <c r="V81">
        <v>3</v>
      </c>
      <c r="W81">
        <v>10</v>
      </c>
      <c r="X81">
        <v>35.216194521844571</v>
      </c>
      <c r="Y81">
        <v>25.783805478155426</v>
      </c>
      <c r="Z81">
        <v>9</v>
      </c>
      <c r="AA81">
        <v>1</v>
      </c>
      <c r="AB81">
        <v>1</v>
      </c>
      <c r="AC81">
        <v>75</v>
      </c>
      <c r="AD81">
        <v>7</v>
      </c>
      <c r="AE81">
        <v>41</v>
      </c>
      <c r="AF81">
        <v>36</v>
      </c>
      <c r="AG81">
        <v>39</v>
      </c>
      <c r="AH81">
        <v>33</v>
      </c>
      <c r="AI81">
        <v>20</v>
      </c>
      <c r="AJ81">
        <v>17.718427430726219</v>
      </c>
      <c r="AK81">
        <v>79.504907180780407</v>
      </c>
      <c r="AL81">
        <v>27.776665388493377</v>
      </c>
      <c r="AM81">
        <v>5</v>
      </c>
      <c r="AN81">
        <v>1.3506790581636767</v>
      </c>
      <c r="AO81">
        <v>4.48139585287662</v>
      </c>
      <c r="AP81">
        <v>9</v>
      </c>
      <c r="AQ81">
        <v>27</v>
      </c>
      <c r="AR81">
        <v>3</v>
      </c>
      <c r="AS81">
        <v>31</v>
      </c>
      <c r="AT81">
        <v>6</v>
      </c>
      <c r="AU81">
        <v>20</v>
      </c>
      <c r="AV81">
        <v>45</v>
      </c>
      <c r="AW81">
        <v>153</v>
      </c>
      <c r="AX81">
        <v>44</v>
      </c>
      <c r="AY81">
        <v>51</v>
      </c>
      <c r="AZ81">
        <v>22</v>
      </c>
      <c r="BA81">
        <v>4</v>
      </c>
      <c r="BB81">
        <v>3</v>
      </c>
      <c r="BC81">
        <v>5</v>
      </c>
      <c r="BD81">
        <v>32</v>
      </c>
      <c r="BE81">
        <v>6</v>
      </c>
      <c r="BF81">
        <v>92</v>
      </c>
      <c r="BG81">
        <v>9</v>
      </c>
      <c r="BH81">
        <v>9</v>
      </c>
      <c r="BI81">
        <v>28</v>
      </c>
      <c r="BJ81">
        <v>6</v>
      </c>
      <c r="BK81">
        <v>7</v>
      </c>
      <c r="BL81">
        <v>34</v>
      </c>
      <c r="BM81">
        <v>9</v>
      </c>
      <c r="BN81">
        <v>9</v>
      </c>
      <c r="BO81">
        <v>3</v>
      </c>
      <c r="BP81">
        <v>18</v>
      </c>
      <c r="BQ81">
        <v>3</v>
      </c>
      <c r="BR81">
        <v>17</v>
      </c>
      <c r="BS81">
        <v>7</v>
      </c>
      <c r="BT81">
        <v>28.233844041974837</v>
      </c>
      <c r="BU81">
        <v>3.7661559580251622</v>
      </c>
      <c r="BV81">
        <v>92.097176220355536</v>
      </c>
      <c r="BW81">
        <v>11.189955888612173</v>
      </c>
      <c r="BX81">
        <v>371.71286789103232</v>
      </c>
      <c r="BY81">
        <v>3.3010715821793091</v>
      </c>
      <c r="BZ81">
        <v>1.8672153058454488</v>
      </c>
      <c r="CA81">
        <v>7</v>
      </c>
      <c r="CB81">
        <v>117</v>
      </c>
      <c r="CC81">
        <v>9</v>
      </c>
      <c r="CD81">
        <v>1.5226392207365924</v>
      </c>
      <c r="CE81">
        <v>13.891306631738786</v>
      </c>
      <c r="CF81">
        <v>0.77889551437143811</v>
      </c>
      <c r="CG81">
        <v>7.5860541475246226</v>
      </c>
      <c r="CH81">
        <v>1.221104485628562</v>
      </c>
      <c r="CI81">
        <v>124</v>
      </c>
      <c r="CJ81">
        <v>5</v>
      </c>
    </row>
    <row r="82" spans="1:88">
      <c r="A82" t="s">
        <v>662</v>
      </c>
      <c r="B82" t="str">
        <v>333511</v>
      </c>
      <c r="C82">
        <v>0</v>
      </c>
      <c r="D82">
        <v>0</v>
      </c>
      <c r="E82">
        <v>0</v>
      </c>
      <c r="F82">
        <v>0</v>
      </c>
      <c r="G82">
        <v>0</v>
      </c>
      <c r="H82">
        <v>0</v>
      </c>
      <c r="I82">
        <v>0</v>
      </c>
      <c r="J82">
        <v>3</v>
      </c>
      <c r="K82">
        <v>0</v>
      </c>
      <c r="L82">
        <v>0</v>
      </c>
      <c r="M82">
        <v>21.165498367708903</v>
      </c>
      <c r="N82">
        <v>5.5364073255644879</v>
      </c>
      <c r="O82">
        <v>0</v>
      </c>
      <c r="P82">
        <v>0</v>
      </c>
      <c r="Q82">
        <v>4</v>
      </c>
      <c r="R82">
        <v>19.542601165728122</v>
      </c>
      <c r="S82">
        <v>46.457398834271885</v>
      </c>
      <c r="T82">
        <v>36</v>
      </c>
      <c r="U82">
        <v>80</v>
      </c>
      <c r="V82">
        <v>6</v>
      </c>
      <c r="W82">
        <v>140</v>
      </c>
      <c r="X82">
        <v>0</v>
      </c>
      <c r="Y82">
        <v>0</v>
      </c>
      <c r="Z82">
        <v>0</v>
      </c>
      <c r="AA82">
        <v>0</v>
      </c>
      <c r="AB82">
        <v>0</v>
      </c>
      <c r="AC82">
        <v>0</v>
      </c>
      <c r="AD82">
        <v>357</v>
      </c>
      <c r="AE82">
        <v>0</v>
      </c>
      <c r="AF82">
        <v>0</v>
      </c>
      <c r="AG82">
        <v>0</v>
      </c>
      <c r="AH82">
        <v>0</v>
      </c>
      <c r="AI82">
        <v>0</v>
      </c>
      <c r="AJ82">
        <v>1.5592216139039075</v>
      </c>
      <c r="AK82">
        <v>6.9964318319086756</v>
      </c>
      <c r="AL82">
        <v>2.4443465541874172</v>
      </c>
      <c r="AM82">
        <v>74</v>
      </c>
      <c r="AN82">
        <v>59.429878559201775</v>
      </c>
      <c r="AO82">
        <v>0.46359267443551239</v>
      </c>
      <c r="AP82">
        <v>0</v>
      </c>
      <c r="AQ82">
        <v>0</v>
      </c>
      <c r="AR82">
        <v>0</v>
      </c>
      <c r="AS82">
        <v>0</v>
      </c>
      <c r="AT82">
        <v>94</v>
      </c>
      <c r="AU82">
        <v>147</v>
      </c>
      <c r="AV82">
        <v>0</v>
      </c>
      <c r="AW82">
        <v>0</v>
      </c>
      <c r="AX82">
        <v>0</v>
      </c>
      <c r="AY82">
        <v>0</v>
      </c>
      <c r="AZ82">
        <v>374</v>
      </c>
      <c r="BA82">
        <v>222</v>
      </c>
      <c r="BB82">
        <v>0</v>
      </c>
      <c r="BC82">
        <v>12</v>
      </c>
      <c r="BD82">
        <v>0</v>
      </c>
      <c r="BE82">
        <v>69</v>
      </c>
      <c r="BF82">
        <v>0</v>
      </c>
      <c r="BG82">
        <v>2373</v>
      </c>
      <c r="BH82">
        <v>170</v>
      </c>
      <c r="BI82">
        <v>0</v>
      </c>
      <c r="BJ82">
        <v>0</v>
      </c>
      <c r="BK82">
        <v>0</v>
      </c>
      <c r="BL82">
        <v>0</v>
      </c>
      <c r="BM82">
        <v>0</v>
      </c>
      <c r="BN82">
        <v>0</v>
      </c>
      <c r="BO82">
        <v>0</v>
      </c>
      <c r="BP82">
        <v>0</v>
      </c>
      <c r="BQ82">
        <v>0</v>
      </c>
      <c r="BR82">
        <v>0</v>
      </c>
      <c r="BS82">
        <v>32</v>
      </c>
      <c r="BT82">
        <v>0</v>
      </c>
      <c r="BU82">
        <v>0</v>
      </c>
      <c r="BV82">
        <v>0</v>
      </c>
      <c r="BW82">
        <v>0</v>
      </c>
      <c r="BX82">
        <v>0</v>
      </c>
      <c r="BY82">
        <v>145.24714961588961</v>
      </c>
      <c r="BZ82">
        <v>82.157473457199742</v>
      </c>
      <c r="CA82">
        <v>32</v>
      </c>
      <c r="CB82">
        <v>0</v>
      </c>
      <c r="CC82">
        <v>62</v>
      </c>
      <c r="CD82">
        <v>80.784469766858095</v>
      </c>
      <c r="CE82">
        <v>471.73321296169667</v>
      </c>
      <c r="CF82">
        <v>8.5678506580858187</v>
      </c>
      <c r="CG82">
        <v>402.48231727144525</v>
      </c>
      <c r="CH82">
        <v>13.432149341914181</v>
      </c>
      <c r="CI82">
        <v>0</v>
      </c>
      <c r="CJ82">
        <v>10</v>
      </c>
    </row>
    <row r="83" spans="1:88">
      <c r="A83" t="s">
        <v>662</v>
      </c>
      <c r="B83" t="str">
        <v>333512</v>
      </c>
      <c r="C83">
        <v>0</v>
      </c>
      <c r="D83">
        <v>0</v>
      </c>
      <c r="E83">
        <v>0.15447664054457122</v>
      </c>
      <c r="F83">
        <v>8.3689674824531199E-2</v>
      </c>
      <c r="G83">
        <v>8.1361214571415139E-2</v>
      </c>
      <c r="H83">
        <v>0</v>
      </c>
      <c r="I83">
        <v>1</v>
      </c>
      <c r="J83">
        <v>0</v>
      </c>
      <c r="K83">
        <v>0</v>
      </c>
      <c r="L83">
        <v>0.68047247005948253</v>
      </c>
      <c r="M83">
        <v>3.848272430492528</v>
      </c>
      <c r="N83">
        <v>113.50970255790283</v>
      </c>
      <c r="O83">
        <v>50</v>
      </c>
      <c r="P83">
        <v>14</v>
      </c>
      <c r="Q83">
        <v>22</v>
      </c>
      <c r="R83">
        <v>8.5869005122138713</v>
      </c>
      <c r="S83">
        <v>20.41309948778613</v>
      </c>
      <c r="T83">
        <v>65</v>
      </c>
      <c r="U83">
        <v>7</v>
      </c>
      <c r="V83">
        <v>18</v>
      </c>
      <c r="W83">
        <v>129</v>
      </c>
      <c r="X83">
        <v>20.206013250238691</v>
      </c>
      <c r="Y83">
        <v>14.793986749761309</v>
      </c>
      <c r="Z83">
        <v>0</v>
      </c>
      <c r="AA83">
        <v>0</v>
      </c>
      <c r="AB83">
        <v>1</v>
      </c>
      <c r="AC83">
        <v>0</v>
      </c>
      <c r="AD83">
        <v>125</v>
      </c>
      <c r="AE83">
        <v>0</v>
      </c>
      <c r="AF83">
        <v>0</v>
      </c>
      <c r="AG83">
        <v>23</v>
      </c>
      <c r="AH83">
        <v>0</v>
      </c>
      <c r="AI83">
        <v>0</v>
      </c>
      <c r="AJ83">
        <v>0</v>
      </c>
      <c r="AK83">
        <v>0</v>
      </c>
      <c r="AL83">
        <v>0</v>
      </c>
      <c r="AM83">
        <v>52</v>
      </c>
      <c r="AN83">
        <v>10.805432465309414</v>
      </c>
      <c r="AO83">
        <v>6.4902974420971731</v>
      </c>
      <c r="AP83">
        <v>0</v>
      </c>
      <c r="AQ83">
        <v>0</v>
      </c>
      <c r="AR83">
        <v>0</v>
      </c>
      <c r="AS83">
        <v>3</v>
      </c>
      <c r="AT83">
        <v>54</v>
      </c>
      <c r="AU83">
        <v>588</v>
      </c>
      <c r="AV83">
        <v>0</v>
      </c>
      <c r="AW83">
        <v>0</v>
      </c>
      <c r="AX83">
        <v>0</v>
      </c>
      <c r="AY83">
        <v>0</v>
      </c>
      <c r="AZ83">
        <v>1082</v>
      </c>
      <c r="BA83">
        <v>94</v>
      </c>
      <c r="BB83">
        <v>133</v>
      </c>
      <c r="BC83">
        <v>25</v>
      </c>
      <c r="BD83">
        <v>78</v>
      </c>
      <c r="BE83">
        <v>2</v>
      </c>
      <c r="BF83">
        <v>232</v>
      </c>
      <c r="BG83">
        <v>5</v>
      </c>
      <c r="BH83">
        <v>286</v>
      </c>
      <c r="BI83">
        <v>0</v>
      </c>
      <c r="BJ83">
        <v>0</v>
      </c>
      <c r="BK83">
        <v>0</v>
      </c>
      <c r="BL83">
        <v>0</v>
      </c>
      <c r="BM83">
        <v>0</v>
      </c>
      <c r="BN83">
        <v>0</v>
      </c>
      <c r="BO83">
        <v>0</v>
      </c>
      <c r="BP83">
        <v>0</v>
      </c>
      <c r="BQ83">
        <v>0</v>
      </c>
      <c r="BR83">
        <v>0</v>
      </c>
      <c r="BS83">
        <v>84</v>
      </c>
      <c r="BT83">
        <v>0</v>
      </c>
      <c r="BU83">
        <v>0</v>
      </c>
      <c r="BV83">
        <v>19.388879204285374</v>
      </c>
      <c r="BW83">
        <v>2.3557801870762471</v>
      </c>
      <c r="BX83">
        <v>78.255340608638377</v>
      </c>
      <c r="BY83">
        <v>26.408572657434473</v>
      </c>
      <c r="BZ83">
        <v>14.937722446763591</v>
      </c>
      <c r="CA83">
        <v>0</v>
      </c>
      <c r="CB83">
        <v>133</v>
      </c>
      <c r="CC83">
        <v>258</v>
      </c>
      <c r="CD83">
        <v>95.249542363855724</v>
      </c>
      <c r="CE83">
        <v>1564.2006259632151</v>
      </c>
      <c r="CF83">
        <v>18.304044587728797</v>
      </c>
      <c r="CG83">
        <v>474.54983167292914</v>
      </c>
      <c r="CH83">
        <v>28.695955412271207</v>
      </c>
      <c r="CI83">
        <v>170</v>
      </c>
      <c r="CJ83">
        <v>4</v>
      </c>
    </row>
    <row r="84" spans="1:88">
      <c r="A84" t="s">
        <v>662</v>
      </c>
      <c r="B84" t="str">
        <v>333513</v>
      </c>
      <c r="C84">
        <v>0</v>
      </c>
      <c r="D84">
        <v>0</v>
      </c>
      <c r="E84">
        <v>0</v>
      </c>
      <c r="F84">
        <v>0</v>
      </c>
      <c r="G84">
        <v>0</v>
      </c>
      <c r="H84">
        <v>0</v>
      </c>
      <c r="I84">
        <v>0</v>
      </c>
      <c r="J84">
        <v>0</v>
      </c>
      <c r="K84">
        <v>14</v>
      </c>
      <c r="L84">
        <v>0</v>
      </c>
      <c r="M84">
        <v>0.89334895707862261</v>
      </c>
      <c r="N84">
        <v>6.5364073255644879</v>
      </c>
      <c r="O84">
        <v>1</v>
      </c>
      <c r="P84">
        <v>2</v>
      </c>
      <c r="Q84">
        <v>1</v>
      </c>
      <c r="R84">
        <v>2.9610001766254728</v>
      </c>
      <c r="S84">
        <v>7.0389998233745281</v>
      </c>
      <c r="T84">
        <v>27</v>
      </c>
      <c r="U84">
        <v>2</v>
      </c>
      <c r="V84">
        <v>6</v>
      </c>
      <c r="W84">
        <v>46</v>
      </c>
      <c r="X84">
        <v>8.6597199643880103</v>
      </c>
      <c r="Y84">
        <v>6.3402800356119897</v>
      </c>
      <c r="Z84">
        <v>1</v>
      </c>
      <c r="AA84">
        <v>0</v>
      </c>
      <c r="AB84">
        <v>0</v>
      </c>
      <c r="AC84">
        <v>0</v>
      </c>
      <c r="AD84">
        <v>62</v>
      </c>
      <c r="AE84">
        <v>0</v>
      </c>
      <c r="AF84">
        <v>0</v>
      </c>
      <c r="AG84">
        <v>0</v>
      </c>
      <c r="AH84">
        <v>0</v>
      </c>
      <c r="AI84">
        <v>0</v>
      </c>
      <c r="AJ84">
        <v>0.9922319361206684</v>
      </c>
      <c r="AK84">
        <v>4.4522748021237026</v>
      </c>
      <c r="AL84">
        <v>1.5554932617556292</v>
      </c>
      <c r="AM84">
        <v>20</v>
      </c>
      <c r="AN84">
        <v>2.5084039651611141</v>
      </c>
      <c r="AO84">
        <v>0.46359267443551239</v>
      </c>
      <c r="AP84">
        <v>0</v>
      </c>
      <c r="AQ84">
        <v>0</v>
      </c>
      <c r="AR84">
        <v>0</v>
      </c>
      <c r="AS84">
        <v>0</v>
      </c>
      <c r="AT84">
        <v>26</v>
      </c>
      <c r="AU84">
        <v>308</v>
      </c>
      <c r="AV84">
        <v>0</v>
      </c>
      <c r="AW84">
        <v>0</v>
      </c>
      <c r="AX84">
        <v>0</v>
      </c>
      <c r="AY84">
        <v>0</v>
      </c>
      <c r="AZ84">
        <v>576</v>
      </c>
      <c r="BA84">
        <v>32</v>
      </c>
      <c r="BB84">
        <v>1</v>
      </c>
      <c r="BC84">
        <v>6</v>
      </c>
      <c r="BD84">
        <v>3</v>
      </c>
      <c r="BE84">
        <v>18</v>
      </c>
      <c r="BF84">
        <v>18</v>
      </c>
      <c r="BG84">
        <v>66</v>
      </c>
      <c r="BH84">
        <v>223</v>
      </c>
      <c r="BI84">
        <v>0</v>
      </c>
      <c r="BJ84">
        <v>0</v>
      </c>
      <c r="BK84">
        <v>0</v>
      </c>
      <c r="BL84">
        <v>0</v>
      </c>
      <c r="BM84">
        <v>0</v>
      </c>
      <c r="BN84">
        <v>0</v>
      </c>
      <c r="BO84">
        <v>0</v>
      </c>
      <c r="BP84">
        <v>0</v>
      </c>
      <c r="BQ84">
        <v>0</v>
      </c>
      <c r="BR84">
        <v>0</v>
      </c>
      <c r="BS84">
        <v>10</v>
      </c>
      <c r="BT84">
        <v>0</v>
      </c>
      <c r="BU84">
        <v>0</v>
      </c>
      <c r="BV84">
        <v>0.38777758408570751</v>
      </c>
      <c r="BW84">
        <v>4.7115603741524945E-2</v>
      </c>
      <c r="BX84">
        <v>1.5651068121727676</v>
      </c>
      <c r="BY84">
        <v>6.1305615097615735</v>
      </c>
      <c r="BZ84">
        <v>3.4676855679986907</v>
      </c>
      <c r="CA84">
        <v>3</v>
      </c>
      <c r="CB84">
        <v>31</v>
      </c>
      <c r="CC84">
        <v>134</v>
      </c>
      <c r="CD84">
        <v>28.676371990539156</v>
      </c>
      <c r="CE84">
        <v>179.45294156441381</v>
      </c>
      <c r="CF84">
        <v>8.1784029009000996</v>
      </c>
      <c r="CG84">
        <v>142.87068644504706</v>
      </c>
      <c r="CH84">
        <v>12.8215970990999</v>
      </c>
      <c r="CI84">
        <v>52</v>
      </c>
      <c r="CJ84">
        <v>6</v>
      </c>
    </row>
    <row r="85" spans="1:88">
      <c r="A85" t="s">
        <v>662</v>
      </c>
      <c r="B85" t="str">
        <v>333514</v>
      </c>
      <c r="C85">
        <v>0</v>
      </c>
      <c r="D85">
        <v>0</v>
      </c>
      <c r="E85">
        <v>0</v>
      </c>
      <c r="F85">
        <v>0</v>
      </c>
      <c r="G85">
        <v>0</v>
      </c>
      <c r="H85">
        <v>0</v>
      </c>
      <c r="I85">
        <v>0</v>
      </c>
      <c r="J85">
        <v>1</v>
      </c>
      <c r="K85">
        <v>58</v>
      </c>
      <c r="L85">
        <v>0</v>
      </c>
      <c r="M85">
        <v>1.9928553657907735</v>
      </c>
      <c r="N85">
        <v>31.600320387472909</v>
      </c>
      <c r="O85">
        <v>6</v>
      </c>
      <c r="P85">
        <v>7</v>
      </c>
      <c r="Q85">
        <v>4</v>
      </c>
      <c r="R85">
        <v>15.989400953777553</v>
      </c>
      <c r="S85">
        <v>38.010599046222453</v>
      </c>
      <c r="T85">
        <v>165</v>
      </c>
      <c r="U85">
        <v>7</v>
      </c>
      <c r="V85">
        <v>42</v>
      </c>
      <c r="W85">
        <v>220</v>
      </c>
      <c r="X85">
        <v>0.57731466429253397</v>
      </c>
      <c r="Y85">
        <v>0.42268533570746597</v>
      </c>
      <c r="Z85">
        <v>4</v>
      </c>
      <c r="AA85">
        <v>0</v>
      </c>
      <c r="AB85">
        <v>0</v>
      </c>
      <c r="AC85">
        <v>0</v>
      </c>
      <c r="AD85">
        <v>186</v>
      </c>
      <c r="AE85">
        <v>0</v>
      </c>
      <c r="AF85">
        <v>0</v>
      </c>
      <c r="AG85">
        <v>6</v>
      </c>
      <c r="AH85">
        <v>0</v>
      </c>
      <c r="AI85">
        <v>0</v>
      </c>
      <c r="AJ85">
        <v>4.5359174222659124</v>
      </c>
      <c r="AK85">
        <v>20.353256238279783</v>
      </c>
      <c r="AL85">
        <v>7.110826339454305</v>
      </c>
      <c r="AM85">
        <v>30</v>
      </c>
      <c r="AN85">
        <v>5.5956703838209467</v>
      </c>
      <c r="AO85">
        <v>3.3996796125270907</v>
      </c>
      <c r="AP85">
        <v>0</v>
      </c>
      <c r="AQ85">
        <v>0</v>
      </c>
      <c r="AR85">
        <v>0</v>
      </c>
      <c r="AS85">
        <v>0</v>
      </c>
      <c r="AT85">
        <v>105</v>
      </c>
      <c r="AU85">
        <v>1384</v>
      </c>
      <c r="AV85">
        <v>0</v>
      </c>
      <c r="AW85">
        <v>0</v>
      </c>
      <c r="AX85">
        <v>0</v>
      </c>
      <c r="AY85">
        <v>0</v>
      </c>
      <c r="AZ85">
        <v>1452</v>
      </c>
      <c r="BA85">
        <v>66</v>
      </c>
      <c r="BB85">
        <v>5</v>
      </c>
      <c r="BC85">
        <v>27</v>
      </c>
      <c r="BD85">
        <v>27</v>
      </c>
      <c r="BE85">
        <v>35</v>
      </c>
      <c r="BF85">
        <v>83</v>
      </c>
      <c r="BG85">
        <v>140</v>
      </c>
      <c r="BH85">
        <v>429</v>
      </c>
      <c r="BI85">
        <v>12</v>
      </c>
      <c r="BJ85">
        <v>0</v>
      </c>
      <c r="BK85">
        <v>0</v>
      </c>
      <c r="BL85">
        <v>0</v>
      </c>
      <c r="BM85">
        <v>0</v>
      </c>
      <c r="BN85">
        <v>0</v>
      </c>
      <c r="BO85">
        <v>0</v>
      </c>
      <c r="BP85">
        <v>0</v>
      </c>
      <c r="BQ85">
        <v>0</v>
      </c>
      <c r="BR85">
        <v>0</v>
      </c>
      <c r="BS85">
        <v>36</v>
      </c>
      <c r="BT85">
        <v>0</v>
      </c>
      <c r="BU85">
        <v>0</v>
      </c>
      <c r="BV85">
        <v>2.1327767124713914</v>
      </c>
      <c r="BW85">
        <v>0.25913582057838719</v>
      </c>
      <c r="BX85">
        <v>8.6080874669502219</v>
      </c>
      <c r="BY85">
        <v>13.67586798331428</v>
      </c>
      <c r="BZ85">
        <v>7.7356062670740027</v>
      </c>
      <c r="CA85">
        <v>8</v>
      </c>
      <c r="CB85">
        <v>157</v>
      </c>
      <c r="CC85">
        <v>735</v>
      </c>
      <c r="CD85">
        <v>82.56088219105078</v>
      </c>
      <c r="CE85">
        <v>1369.1064040320587</v>
      </c>
      <c r="CF85">
        <v>55.301581520372103</v>
      </c>
      <c r="CG85">
        <v>411.33271377689061</v>
      </c>
      <c r="CH85">
        <v>86.698418479627904</v>
      </c>
      <c r="CI85">
        <v>202</v>
      </c>
      <c r="CJ85">
        <v>13</v>
      </c>
    </row>
    <row r="86" spans="1:88">
      <c r="A86" t="s">
        <v>662</v>
      </c>
      <c r="B86" t="str">
        <v>33351A</v>
      </c>
      <c r="C86">
        <v>0</v>
      </c>
      <c r="D86">
        <v>0</v>
      </c>
      <c r="E86">
        <v>0</v>
      </c>
      <c r="F86">
        <v>0</v>
      </c>
      <c r="G86">
        <v>0</v>
      </c>
      <c r="H86">
        <v>0</v>
      </c>
      <c r="I86">
        <v>0</v>
      </c>
      <c r="J86">
        <v>0</v>
      </c>
      <c r="K86">
        <v>0</v>
      </c>
      <c r="L86">
        <v>0</v>
      </c>
      <c r="M86">
        <v>0</v>
      </c>
      <c r="N86">
        <v>0</v>
      </c>
      <c r="O86">
        <v>0</v>
      </c>
      <c r="P86">
        <v>0</v>
      </c>
      <c r="Q86">
        <v>0</v>
      </c>
      <c r="R86">
        <v>39.381302349118791</v>
      </c>
      <c r="S86">
        <v>93.618697650881217</v>
      </c>
      <c r="T86">
        <v>108</v>
      </c>
      <c r="U86">
        <v>15</v>
      </c>
      <c r="V86">
        <v>83</v>
      </c>
      <c r="W86">
        <v>0</v>
      </c>
      <c r="X86">
        <v>94.102290279683032</v>
      </c>
      <c r="Y86">
        <v>68.897709720316954</v>
      </c>
      <c r="Z86">
        <v>0</v>
      </c>
      <c r="AA86">
        <v>0</v>
      </c>
      <c r="AB86">
        <v>0</v>
      </c>
      <c r="AC86">
        <v>0</v>
      </c>
      <c r="AD86">
        <v>190</v>
      </c>
      <c r="AE86">
        <v>0</v>
      </c>
      <c r="AF86">
        <v>0</v>
      </c>
      <c r="AG86">
        <v>0</v>
      </c>
      <c r="AH86">
        <v>0</v>
      </c>
      <c r="AI86">
        <v>0</v>
      </c>
      <c r="AJ86">
        <v>0</v>
      </c>
      <c r="AK86">
        <v>0</v>
      </c>
      <c r="AL86">
        <v>0</v>
      </c>
      <c r="AM86">
        <v>73</v>
      </c>
      <c r="AN86">
        <v>0</v>
      </c>
      <c r="AO86">
        <v>0</v>
      </c>
      <c r="AP86">
        <v>0</v>
      </c>
      <c r="AQ86">
        <v>0</v>
      </c>
      <c r="AR86">
        <v>0</v>
      </c>
      <c r="AS86">
        <v>0</v>
      </c>
      <c r="AT86">
        <v>77</v>
      </c>
      <c r="AU86">
        <v>322</v>
      </c>
      <c r="AV86">
        <v>0</v>
      </c>
      <c r="AW86">
        <v>0</v>
      </c>
      <c r="AX86">
        <v>0</v>
      </c>
      <c r="AY86">
        <v>0</v>
      </c>
      <c r="AZ86">
        <v>329</v>
      </c>
      <c r="BA86">
        <v>85</v>
      </c>
      <c r="BB86">
        <v>0</v>
      </c>
      <c r="BC86">
        <v>0</v>
      </c>
      <c r="BD86">
        <v>0</v>
      </c>
      <c r="BE86">
        <v>0</v>
      </c>
      <c r="BF86">
        <v>0</v>
      </c>
      <c r="BG86">
        <v>0</v>
      </c>
      <c r="BH86">
        <v>878</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139</v>
      </c>
      <c r="CD86">
        <v>37.389251975865214</v>
      </c>
      <c r="CE86">
        <v>404.33097395714128</v>
      </c>
      <c r="CF86">
        <v>25.314104217071737</v>
      </c>
      <c r="CG86">
        <v>186.2797740669935</v>
      </c>
      <c r="CH86">
        <v>39.685895782928263</v>
      </c>
      <c r="CI86">
        <v>195</v>
      </c>
      <c r="CJ86">
        <v>0</v>
      </c>
    </row>
    <row r="87" spans="1:88">
      <c r="A87" t="s">
        <v>662</v>
      </c>
      <c r="B87" t="str">
        <v>333611</v>
      </c>
      <c r="C87">
        <v>0</v>
      </c>
      <c r="D87">
        <v>1</v>
      </c>
      <c r="E87">
        <v>0</v>
      </c>
      <c r="F87">
        <v>23</v>
      </c>
      <c r="G87">
        <v>0</v>
      </c>
      <c r="H87">
        <v>0</v>
      </c>
      <c r="I87">
        <v>0</v>
      </c>
      <c r="J87">
        <v>0</v>
      </c>
      <c r="K87">
        <v>0</v>
      </c>
      <c r="L87">
        <v>0</v>
      </c>
      <c r="M87">
        <v>0</v>
      </c>
      <c r="N87">
        <v>21.609221976693462</v>
      </c>
      <c r="O87">
        <v>4</v>
      </c>
      <c r="P87">
        <v>5</v>
      </c>
      <c r="Q87">
        <v>3</v>
      </c>
      <c r="R87">
        <v>0.59220003532509458</v>
      </c>
      <c r="S87">
        <v>1.4077999646749055</v>
      </c>
      <c r="T87">
        <v>0</v>
      </c>
      <c r="U87">
        <v>0</v>
      </c>
      <c r="V87">
        <v>0</v>
      </c>
      <c r="W87">
        <v>0</v>
      </c>
      <c r="X87">
        <v>0.57731466429253397</v>
      </c>
      <c r="Y87">
        <v>0.42268533570746597</v>
      </c>
      <c r="Z87">
        <v>1383</v>
      </c>
      <c r="AA87">
        <v>414</v>
      </c>
      <c r="AB87">
        <v>22</v>
      </c>
      <c r="AC87">
        <v>0</v>
      </c>
      <c r="AD87">
        <v>0</v>
      </c>
      <c r="AE87">
        <v>4</v>
      </c>
      <c r="AF87">
        <v>4</v>
      </c>
      <c r="AG87">
        <v>0</v>
      </c>
      <c r="AH87">
        <v>0</v>
      </c>
      <c r="AI87">
        <v>4</v>
      </c>
      <c r="AJ87">
        <v>0</v>
      </c>
      <c r="AK87">
        <v>0</v>
      </c>
      <c r="AL87">
        <v>0</v>
      </c>
      <c r="AM87">
        <v>0</v>
      </c>
      <c r="AN87">
        <v>0</v>
      </c>
      <c r="AO87">
        <v>1.3907780233065372</v>
      </c>
      <c r="AP87">
        <v>0</v>
      </c>
      <c r="AQ87">
        <v>0</v>
      </c>
      <c r="AR87">
        <v>0</v>
      </c>
      <c r="AS87">
        <v>3</v>
      </c>
      <c r="AT87">
        <v>0</v>
      </c>
      <c r="AU87">
        <v>0</v>
      </c>
      <c r="AV87">
        <v>0</v>
      </c>
      <c r="AW87">
        <v>1</v>
      </c>
      <c r="AX87">
        <v>0</v>
      </c>
      <c r="AY87">
        <v>0</v>
      </c>
      <c r="AZ87">
        <v>3</v>
      </c>
      <c r="BA87">
        <v>0</v>
      </c>
      <c r="BB87">
        <v>0</v>
      </c>
      <c r="BC87">
        <v>45</v>
      </c>
      <c r="BD87">
        <v>8</v>
      </c>
      <c r="BE87">
        <v>3</v>
      </c>
      <c r="BF87">
        <v>2</v>
      </c>
      <c r="BG87">
        <v>0</v>
      </c>
      <c r="BH87">
        <v>13</v>
      </c>
      <c r="BI87">
        <v>0</v>
      </c>
      <c r="BJ87">
        <v>0</v>
      </c>
      <c r="BK87">
        <v>0</v>
      </c>
      <c r="BL87">
        <v>0</v>
      </c>
      <c r="BM87">
        <v>0</v>
      </c>
      <c r="BN87">
        <v>0</v>
      </c>
      <c r="BO87">
        <v>0</v>
      </c>
      <c r="BP87">
        <v>0</v>
      </c>
      <c r="BQ87">
        <v>0</v>
      </c>
      <c r="BR87">
        <v>1</v>
      </c>
      <c r="BS87">
        <v>39</v>
      </c>
      <c r="BT87">
        <v>0</v>
      </c>
      <c r="BU87">
        <v>0</v>
      </c>
      <c r="BV87">
        <v>0</v>
      </c>
      <c r="BW87">
        <v>0</v>
      </c>
      <c r="BX87">
        <v>0</v>
      </c>
      <c r="BY87">
        <v>0</v>
      </c>
      <c r="BZ87">
        <v>0</v>
      </c>
      <c r="CA87">
        <v>0</v>
      </c>
      <c r="CB87">
        <v>1</v>
      </c>
      <c r="CC87">
        <v>0</v>
      </c>
      <c r="CD87">
        <v>0.16918213563739914</v>
      </c>
      <c r="CE87">
        <v>0.98792295908208727</v>
      </c>
      <c r="CF87">
        <v>0</v>
      </c>
      <c r="CG87">
        <v>0.84289490528051358</v>
      </c>
      <c r="CH87">
        <v>0</v>
      </c>
      <c r="CI87">
        <v>4</v>
      </c>
      <c r="CJ87">
        <v>1</v>
      </c>
    </row>
    <row r="88" spans="1:88">
      <c r="A88" t="s">
        <v>662</v>
      </c>
      <c r="B88" t="str">
        <v>333618</v>
      </c>
      <c r="C88">
        <v>22</v>
      </c>
      <c r="D88">
        <v>9</v>
      </c>
      <c r="E88">
        <v>5.8701123406937068</v>
      </c>
      <c r="F88">
        <v>12.180207643332185</v>
      </c>
      <c r="G88">
        <v>3.0917261537137755</v>
      </c>
      <c r="H88">
        <v>2</v>
      </c>
      <c r="I88">
        <v>273</v>
      </c>
      <c r="J88">
        <v>2</v>
      </c>
      <c r="K88">
        <v>9</v>
      </c>
      <c r="L88">
        <v>26.857953862260334</v>
      </c>
      <c r="M88">
        <v>1.0307872581676414</v>
      </c>
      <c r="N88">
        <v>27.836567519300942</v>
      </c>
      <c r="O88">
        <v>4</v>
      </c>
      <c r="P88">
        <v>3</v>
      </c>
      <c r="Q88">
        <v>3</v>
      </c>
      <c r="R88">
        <v>0.29610001766254729</v>
      </c>
      <c r="S88">
        <v>0.70389998233745277</v>
      </c>
      <c r="T88">
        <v>2</v>
      </c>
      <c r="U88">
        <v>0</v>
      </c>
      <c r="V88">
        <v>1</v>
      </c>
      <c r="W88">
        <v>6</v>
      </c>
      <c r="X88">
        <v>50.803690457742988</v>
      </c>
      <c r="Y88">
        <v>37.196309542257005</v>
      </c>
      <c r="Z88">
        <v>35</v>
      </c>
      <c r="AA88">
        <v>4</v>
      </c>
      <c r="AB88">
        <v>3</v>
      </c>
      <c r="AC88">
        <v>14</v>
      </c>
      <c r="AD88">
        <v>7</v>
      </c>
      <c r="AE88">
        <v>3</v>
      </c>
      <c r="AF88">
        <v>1</v>
      </c>
      <c r="AG88">
        <v>16</v>
      </c>
      <c r="AH88">
        <v>0</v>
      </c>
      <c r="AI88">
        <v>1</v>
      </c>
      <c r="AJ88">
        <v>3.2601906472536246</v>
      </c>
      <c r="AK88">
        <v>14.628902921263595</v>
      </c>
      <c r="AL88">
        <v>5.1109064314827819</v>
      </c>
      <c r="AM88">
        <v>4</v>
      </c>
      <c r="AN88">
        <v>2.8943122674935933</v>
      </c>
      <c r="AO88">
        <v>2.1634324806990577</v>
      </c>
      <c r="AP88">
        <v>1</v>
      </c>
      <c r="AQ88">
        <v>0</v>
      </c>
      <c r="AR88">
        <v>0</v>
      </c>
      <c r="AS88">
        <v>49</v>
      </c>
      <c r="AT88">
        <v>3</v>
      </c>
      <c r="AU88">
        <v>26</v>
      </c>
      <c r="AV88">
        <v>4</v>
      </c>
      <c r="AW88">
        <v>14</v>
      </c>
      <c r="AX88">
        <v>0</v>
      </c>
      <c r="AY88">
        <v>3</v>
      </c>
      <c r="AZ88">
        <v>46</v>
      </c>
      <c r="BA88">
        <v>4</v>
      </c>
      <c r="BB88">
        <v>92</v>
      </c>
      <c r="BC88">
        <v>19</v>
      </c>
      <c r="BD88">
        <v>95</v>
      </c>
      <c r="BE88">
        <v>6</v>
      </c>
      <c r="BF88">
        <v>9</v>
      </c>
      <c r="BG88">
        <v>9</v>
      </c>
      <c r="BH88">
        <v>26</v>
      </c>
      <c r="BI88">
        <v>7</v>
      </c>
      <c r="BJ88">
        <v>1</v>
      </c>
      <c r="BK88">
        <v>1</v>
      </c>
      <c r="BL88">
        <v>6</v>
      </c>
      <c r="BM88">
        <v>1</v>
      </c>
      <c r="BN88">
        <v>1</v>
      </c>
      <c r="BO88">
        <v>0</v>
      </c>
      <c r="BP88">
        <v>1</v>
      </c>
      <c r="BQ88">
        <v>11</v>
      </c>
      <c r="BR88">
        <v>1</v>
      </c>
      <c r="BS88">
        <v>10</v>
      </c>
      <c r="BT88">
        <v>10.847910881128479</v>
      </c>
      <c r="BU88">
        <v>2.1520891188715212</v>
      </c>
      <c r="BV88">
        <v>3.6838870488142215</v>
      </c>
      <c r="BW88">
        <v>0.44759823554448697</v>
      </c>
      <c r="BX88">
        <v>14.868514715641291</v>
      </c>
      <c r="BY88">
        <v>7.0737248189556627</v>
      </c>
      <c r="BZ88">
        <v>4.0011756553831042</v>
      </c>
      <c r="CA88">
        <v>6</v>
      </c>
      <c r="CB88">
        <v>192</v>
      </c>
      <c r="CC88">
        <v>6</v>
      </c>
      <c r="CD88">
        <v>2.3685498989235878</v>
      </c>
      <c r="CE88">
        <v>15.830921427149221</v>
      </c>
      <c r="CF88">
        <v>1.1683432715571571</v>
      </c>
      <c r="CG88">
        <v>11.80052867392719</v>
      </c>
      <c r="CH88">
        <v>1.8316567284428431</v>
      </c>
      <c r="CI88">
        <v>48</v>
      </c>
      <c r="CJ88">
        <v>11</v>
      </c>
    </row>
    <row r="89" spans="1:88">
      <c r="A89" t="s">
        <v>662</v>
      </c>
      <c r="B89" t="str">
        <v>333911</v>
      </c>
      <c r="C89">
        <v>4</v>
      </c>
      <c r="D89">
        <v>8</v>
      </c>
      <c r="E89">
        <v>2.0081963270794256</v>
      </c>
      <c r="F89">
        <v>6.0879657727189054</v>
      </c>
      <c r="G89">
        <v>1.0576957894283967</v>
      </c>
      <c r="H89">
        <v>1</v>
      </c>
      <c r="I89">
        <v>168</v>
      </c>
      <c r="J89">
        <v>11</v>
      </c>
      <c r="K89">
        <v>93</v>
      </c>
      <c r="L89">
        <v>10.846142110773274</v>
      </c>
      <c r="M89">
        <v>6.2534426995503578</v>
      </c>
      <c r="N89">
        <v>275.51130449526738</v>
      </c>
      <c r="O89">
        <v>53</v>
      </c>
      <c r="P89">
        <v>29</v>
      </c>
      <c r="Q89">
        <v>24</v>
      </c>
      <c r="R89">
        <v>5.9220003532509455</v>
      </c>
      <c r="S89">
        <v>14.077999646749056</v>
      </c>
      <c r="T89">
        <v>30</v>
      </c>
      <c r="U89">
        <v>3</v>
      </c>
      <c r="V89">
        <v>16</v>
      </c>
      <c r="W89">
        <v>55</v>
      </c>
      <c r="X89">
        <v>133.93700211586787</v>
      </c>
      <c r="Y89">
        <v>98.062997884132102</v>
      </c>
      <c r="Z89">
        <v>169</v>
      </c>
      <c r="AA89">
        <v>32</v>
      </c>
      <c r="AB89">
        <v>26</v>
      </c>
      <c r="AC89">
        <v>5</v>
      </c>
      <c r="AD89">
        <v>37</v>
      </c>
      <c r="AE89">
        <v>3</v>
      </c>
      <c r="AF89">
        <v>2</v>
      </c>
      <c r="AG89">
        <v>6</v>
      </c>
      <c r="AH89">
        <v>0</v>
      </c>
      <c r="AI89">
        <v>1</v>
      </c>
      <c r="AJ89">
        <v>41.390246478176451</v>
      </c>
      <c r="AK89">
        <v>185.72346317430302</v>
      </c>
      <c r="AL89">
        <v>64.886290347520529</v>
      </c>
      <c r="AM89">
        <v>19</v>
      </c>
      <c r="AN89">
        <v>17.558827756127798</v>
      </c>
      <c r="AO89">
        <v>23.488695504732629</v>
      </c>
      <c r="AP89">
        <v>1</v>
      </c>
      <c r="AQ89">
        <v>0</v>
      </c>
      <c r="AR89">
        <v>1</v>
      </c>
      <c r="AS89">
        <v>5</v>
      </c>
      <c r="AT89">
        <v>19</v>
      </c>
      <c r="AU89">
        <v>73</v>
      </c>
      <c r="AV89">
        <v>4</v>
      </c>
      <c r="AW89">
        <v>9</v>
      </c>
      <c r="AX89">
        <v>2</v>
      </c>
      <c r="AY89">
        <v>1</v>
      </c>
      <c r="AZ89">
        <v>82</v>
      </c>
      <c r="BA89">
        <v>20</v>
      </c>
      <c r="BB89">
        <v>352</v>
      </c>
      <c r="BC89">
        <v>151</v>
      </c>
      <c r="BD89">
        <v>132</v>
      </c>
      <c r="BE89">
        <v>42</v>
      </c>
      <c r="BF89">
        <v>10</v>
      </c>
      <c r="BG89">
        <v>50</v>
      </c>
      <c r="BH89">
        <v>93</v>
      </c>
      <c r="BI89">
        <v>15</v>
      </c>
      <c r="BJ89">
        <v>1</v>
      </c>
      <c r="BK89">
        <v>1</v>
      </c>
      <c r="BL89">
        <v>18</v>
      </c>
      <c r="BM89">
        <v>3</v>
      </c>
      <c r="BN89">
        <v>2</v>
      </c>
      <c r="BO89">
        <v>0</v>
      </c>
      <c r="BP89">
        <v>0</v>
      </c>
      <c r="BQ89">
        <v>4</v>
      </c>
      <c r="BR89">
        <v>3</v>
      </c>
      <c r="BS89">
        <v>76</v>
      </c>
      <c r="BT89">
        <v>9.4619777202821194</v>
      </c>
      <c r="BU89">
        <v>0.5380222797178803</v>
      </c>
      <c r="BV89">
        <v>3.10222067268566</v>
      </c>
      <c r="BW89">
        <v>0.37692482993219956</v>
      </c>
      <c r="BX89">
        <v>12.520854497382141</v>
      </c>
      <c r="BY89">
        <v>42.913930568331018</v>
      </c>
      <c r="BZ89">
        <v>24.273798975990836</v>
      </c>
      <c r="CA89">
        <v>41</v>
      </c>
      <c r="CB89">
        <v>89</v>
      </c>
      <c r="CC89">
        <v>39</v>
      </c>
      <c r="CD89">
        <v>8.2053335784138586</v>
      </c>
      <c r="CE89">
        <v>59.914263515481231</v>
      </c>
      <c r="CF89">
        <v>7.3995073865286622</v>
      </c>
      <c r="CG89">
        <v>40.880402906104912</v>
      </c>
      <c r="CH89">
        <v>11.600492613471339</v>
      </c>
      <c r="CI89">
        <v>40</v>
      </c>
      <c r="CJ89">
        <v>48</v>
      </c>
    </row>
    <row r="90" spans="1:88">
      <c r="A90" t="s">
        <v>662</v>
      </c>
      <c r="B90" t="str">
        <v>333912</v>
      </c>
      <c r="C90">
        <v>3</v>
      </c>
      <c r="D90">
        <v>5</v>
      </c>
      <c r="E90">
        <v>7.4148787461394186</v>
      </c>
      <c r="F90">
        <v>24.017104391577497</v>
      </c>
      <c r="G90">
        <v>3.9053382994279264</v>
      </c>
      <c r="H90">
        <v>2</v>
      </c>
      <c r="I90">
        <v>32</v>
      </c>
      <c r="J90">
        <v>5</v>
      </c>
      <c r="K90">
        <v>16</v>
      </c>
      <c r="L90">
        <v>37.662678562855163</v>
      </c>
      <c r="M90">
        <v>2.2677319679688113</v>
      </c>
      <c r="N90">
        <v>155.17393600728417</v>
      </c>
      <c r="O90">
        <v>35</v>
      </c>
      <c r="P90">
        <v>24</v>
      </c>
      <c r="Q90">
        <v>11</v>
      </c>
      <c r="R90">
        <v>9.1791005475389653</v>
      </c>
      <c r="S90">
        <v>21.820899452461035</v>
      </c>
      <c r="T90">
        <v>39</v>
      </c>
      <c r="U90">
        <v>4</v>
      </c>
      <c r="V90">
        <v>28</v>
      </c>
      <c r="W90">
        <v>69</v>
      </c>
      <c r="X90">
        <v>357.35777719707852</v>
      </c>
      <c r="Y90">
        <v>261.64222280292142</v>
      </c>
      <c r="Z90">
        <v>60</v>
      </c>
      <c r="AA90">
        <v>14</v>
      </c>
      <c r="AB90">
        <v>63</v>
      </c>
      <c r="AC90">
        <v>6</v>
      </c>
      <c r="AD90">
        <v>29</v>
      </c>
      <c r="AE90">
        <v>2</v>
      </c>
      <c r="AF90">
        <v>2</v>
      </c>
      <c r="AG90">
        <v>49</v>
      </c>
      <c r="AH90">
        <v>0</v>
      </c>
      <c r="AI90">
        <v>1</v>
      </c>
      <c r="AJ90">
        <v>7.2291183917362982</v>
      </c>
      <c r="AK90">
        <v>32.438002129758402</v>
      </c>
      <c r="AL90">
        <v>11.332879478505298</v>
      </c>
      <c r="AM90">
        <v>9</v>
      </c>
      <c r="AN90">
        <v>6.3674869884859051</v>
      </c>
      <c r="AO90">
        <v>12.826063992715843</v>
      </c>
      <c r="AP90">
        <v>3</v>
      </c>
      <c r="AQ90">
        <v>5</v>
      </c>
      <c r="AR90">
        <v>2</v>
      </c>
      <c r="AS90">
        <v>28</v>
      </c>
      <c r="AT90">
        <v>14</v>
      </c>
      <c r="AU90">
        <v>81</v>
      </c>
      <c r="AV90">
        <v>3</v>
      </c>
      <c r="AW90">
        <v>10</v>
      </c>
      <c r="AX90">
        <v>1</v>
      </c>
      <c r="AY90">
        <v>2</v>
      </c>
      <c r="AZ90">
        <v>80</v>
      </c>
      <c r="BA90">
        <v>12</v>
      </c>
      <c r="BB90">
        <v>40</v>
      </c>
      <c r="BC90">
        <v>70</v>
      </c>
      <c r="BD90">
        <v>157</v>
      </c>
      <c r="BE90">
        <v>38</v>
      </c>
      <c r="BF90">
        <v>202</v>
      </c>
      <c r="BG90">
        <v>21</v>
      </c>
      <c r="BH90">
        <v>44</v>
      </c>
      <c r="BI90">
        <v>31</v>
      </c>
      <c r="BJ90">
        <v>2</v>
      </c>
      <c r="BK90">
        <v>14</v>
      </c>
      <c r="BL90">
        <v>69</v>
      </c>
      <c r="BM90">
        <v>9</v>
      </c>
      <c r="BN90">
        <v>6</v>
      </c>
      <c r="BO90">
        <v>13</v>
      </c>
      <c r="BP90">
        <v>1</v>
      </c>
      <c r="BQ90">
        <v>3</v>
      </c>
      <c r="BR90">
        <v>12</v>
      </c>
      <c r="BS90">
        <v>39</v>
      </c>
      <c r="BT90">
        <v>4.9239554405642396</v>
      </c>
      <c r="BU90">
        <v>1.0760445594357606</v>
      </c>
      <c r="BV90">
        <v>40.134979952870729</v>
      </c>
      <c r="BW90">
        <v>4.8764649872478314</v>
      </c>
      <c r="BX90">
        <v>161.98855505988143</v>
      </c>
      <c r="BY90">
        <v>15.562194601702457</v>
      </c>
      <c r="BZ90">
        <v>8.8025864418428306</v>
      </c>
      <c r="CA90">
        <v>20</v>
      </c>
      <c r="CB90">
        <v>206</v>
      </c>
      <c r="CC90">
        <v>72</v>
      </c>
      <c r="CD90">
        <v>5.4138283403967726</v>
      </c>
      <c r="CE90">
        <v>174.61353469062681</v>
      </c>
      <c r="CF90">
        <v>7.7889551437143814</v>
      </c>
      <c r="CG90">
        <v>26.972636968976435</v>
      </c>
      <c r="CH90">
        <v>12.21104485628562</v>
      </c>
      <c r="CI90">
        <v>174</v>
      </c>
      <c r="CJ90">
        <v>16</v>
      </c>
    </row>
    <row r="91" spans="1:88">
      <c r="A91" t="s">
        <v>662</v>
      </c>
      <c r="B91" t="str">
        <v>333913</v>
      </c>
      <c r="C91">
        <v>1</v>
      </c>
      <c r="D91">
        <v>0</v>
      </c>
      <c r="E91">
        <v>0.46342992163371366</v>
      </c>
      <c r="F91">
        <v>5.251069024473594</v>
      </c>
      <c r="G91">
        <v>0.2440836437142454</v>
      </c>
      <c r="H91">
        <v>1</v>
      </c>
      <c r="I91">
        <v>3</v>
      </c>
      <c r="J91">
        <v>3</v>
      </c>
      <c r="K91">
        <v>12</v>
      </c>
      <c r="L91">
        <v>3.0414174101784477</v>
      </c>
      <c r="M91">
        <v>1.2369447098011697</v>
      </c>
      <c r="N91">
        <v>22.991098410779443</v>
      </c>
      <c r="O91">
        <v>7</v>
      </c>
      <c r="P91">
        <v>4</v>
      </c>
      <c r="Q91">
        <v>4</v>
      </c>
      <c r="R91">
        <v>0.59220003532509458</v>
      </c>
      <c r="S91">
        <v>1.4077999646749055</v>
      </c>
      <c r="T91">
        <v>1</v>
      </c>
      <c r="U91">
        <v>0</v>
      </c>
      <c r="V91">
        <v>2</v>
      </c>
      <c r="W91">
        <v>5</v>
      </c>
      <c r="X91">
        <v>85.442570315295029</v>
      </c>
      <c r="Y91">
        <v>62.557429684704964</v>
      </c>
      <c r="Z91">
        <v>13</v>
      </c>
      <c r="AA91">
        <v>3</v>
      </c>
      <c r="AB91">
        <v>13</v>
      </c>
      <c r="AC91">
        <v>1</v>
      </c>
      <c r="AD91">
        <v>8</v>
      </c>
      <c r="AE91">
        <v>0</v>
      </c>
      <c r="AF91">
        <v>0</v>
      </c>
      <c r="AG91">
        <v>15</v>
      </c>
      <c r="AH91">
        <v>0</v>
      </c>
      <c r="AI91">
        <v>0</v>
      </c>
      <c r="AJ91">
        <v>5.3864019389407707</v>
      </c>
      <c r="AK91">
        <v>24.169491782957245</v>
      </c>
      <c r="AL91">
        <v>8.4441062781019873</v>
      </c>
      <c r="AM91">
        <v>3</v>
      </c>
      <c r="AN91">
        <v>3.4731747209923118</v>
      </c>
      <c r="AO91">
        <v>2.0089015892205535</v>
      </c>
      <c r="AP91">
        <v>0</v>
      </c>
      <c r="AQ91">
        <v>1</v>
      </c>
      <c r="AR91">
        <v>0</v>
      </c>
      <c r="AS91">
        <v>1</v>
      </c>
      <c r="AT91">
        <v>3</v>
      </c>
      <c r="AU91">
        <v>14</v>
      </c>
      <c r="AV91">
        <v>1</v>
      </c>
      <c r="AW91">
        <v>3</v>
      </c>
      <c r="AX91">
        <v>0</v>
      </c>
      <c r="AY91">
        <v>0</v>
      </c>
      <c r="AZ91">
        <v>20</v>
      </c>
      <c r="BA91">
        <v>3</v>
      </c>
      <c r="BB91">
        <v>12</v>
      </c>
      <c r="BC91">
        <v>10</v>
      </c>
      <c r="BD91">
        <v>39</v>
      </c>
      <c r="BE91">
        <v>12</v>
      </c>
      <c r="BF91">
        <v>0</v>
      </c>
      <c r="BG91">
        <v>3</v>
      </c>
      <c r="BH91">
        <v>26</v>
      </c>
      <c r="BI91">
        <v>7</v>
      </c>
      <c r="BJ91">
        <v>0</v>
      </c>
      <c r="BK91">
        <v>1</v>
      </c>
      <c r="BL91">
        <v>1</v>
      </c>
      <c r="BM91">
        <v>1</v>
      </c>
      <c r="BN91">
        <v>1</v>
      </c>
      <c r="BO91">
        <v>0</v>
      </c>
      <c r="BP91">
        <v>0</v>
      </c>
      <c r="BQ91">
        <v>1</v>
      </c>
      <c r="BR91">
        <v>1</v>
      </c>
      <c r="BS91">
        <v>14</v>
      </c>
      <c r="BT91">
        <v>0</v>
      </c>
      <c r="BU91">
        <v>0</v>
      </c>
      <c r="BV91">
        <v>41.68609028921356</v>
      </c>
      <c r="BW91">
        <v>5.0649274022139315</v>
      </c>
      <c r="BX91">
        <v>168.24898230857252</v>
      </c>
      <c r="BY91">
        <v>8.4884697827467939</v>
      </c>
      <c r="BZ91">
        <v>4.8014107864597255</v>
      </c>
      <c r="CA91">
        <v>14</v>
      </c>
      <c r="CB91">
        <v>123</v>
      </c>
      <c r="CC91">
        <v>2</v>
      </c>
      <c r="CD91">
        <v>0.33836427127479829</v>
      </c>
      <c r="CE91">
        <v>6.9758459181641745</v>
      </c>
      <c r="CF91">
        <v>1.1683432715571571</v>
      </c>
      <c r="CG91">
        <v>1.6857898105610272</v>
      </c>
      <c r="CH91">
        <v>1.8316567284428431</v>
      </c>
      <c r="CI91">
        <v>69</v>
      </c>
      <c r="CJ91">
        <v>10</v>
      </c>
    </row>
    <row r="92" spans="1:88">
      <c r="A92" t="s">
        <v>662</v>
      </c>
      <c r="B92" t="str">
        <v>333922</v>
      </c>
      <c r="C92">
        <v>0</v>
      </c>
      <c r="D92">
        <v>6</v>
      </c>
      <c r="E92">
        <v>0</v>
      </c>
      <c r="F92">
        <v>18</v>
      </c>
      <c r="G92">
        <v>0</v>
      </c>
      <c r="H92">
        <v>0</v>
      </c>
      <c r="I92">
        <v>17</v>
      </c>
      <c r="J92">
        <v>21</v>
      </c>
      <c r="K92">
        <v>105</v>
      </c>
      <c r="L92">
        <v>0</v>
      </c>
      <c r="M92">
        <v>13.26279605509032</v>
      </c>
      <c r="N92">
        <v>98.427986317553291</v>
      </c>
      <c r="O92">
        <v>71</v>
      </c>
      <c r="P92">
        <v>50</v>
      </c>
      <c r="Q92">
        <v>74</v>
      </c>
      <c r="R92">
        <v>20.72700123637831</v>
      </c>
      <c r="S92">
        <v>49.272998763621693</v>
      </c>
      <c r="T92">
        <v>48</v>
      </c>
      <c r="U92">
        <v>14</v>
      </c>
      <c r="V92">
        <v>28</v>
      </c>
      <c r="W92">
        <v>112</v>
      </c>
      <c r="X92">
        <v>61.772669079301139</v>
      </c>
      <c r="Y92">
        <v>45.227330920698861</v>
      </c>
      <c r="Z92">
        <v>26</v>
      </c>
      <c r="AA92">
        <v>0</v>
      </c>
      <c r="AB92">
        <v>3</v>
      </c>
      <c r="AC92">
        <v>3</v>
      </c>
      <c r="AD92">
        <v>129</v>
      </c>
      <c r="AE92">
        <v>0</v>
      </c>
      <c r="AF92">
        <v>0</v>
      </c>
      <c r="AG92">
        <v>0</v>
      </c>
      <c r="AH92">
        <v>0</v>
      </c>
      <c r="AI92">
        <v>0</v>
      </c>
      <c r="AJ92">
        <v>68.889245850663542</v>
      </c>
      <c r="AK92">
        <v>309.11507911887423</v>
      </c>
      <c r="AL92">
        <v>107.99567503046225</v>
      </c>
      <c r="AM92">
        <v>88</v>
      </c>
      <c r="AN92">
        <v>37.240151175084229</v>
      </c>
      <c r="AO92">
        <v>7.5720136824467019</v>
      </c>
      <c r="AP92">
        <v>0</v>
      </c>
      <c r="AQ92">
        <v>0</v>
      </c>
      <c r="AR92">
        <v>0</v>
      </c>
      <c r="AS92">
        <v>0</v>
      </c>
      <c r="AT92">
        <v>64</v>
      </c>
      <c r="AU92">
        <v>189</v>
      </c>
      <c r="AV92">
        <v>0</v>
      </c>
      <c r="AW92">
        <v>0</v>
      </c>
      <c r="AX92">
        <v>0</v>
      </c>
      <c r="AY92">
        <v>14</v>
      </c>
      <c r="AZ92">
        <v>162</v>
      </c>
      <c r="BA92">
        <v>84</v>
      </c>
      <c r="BB92">
        <v>37</v>
      </c>
      <c r="BC92">
        <v>39</v>
      </c>
      <c r="BD92">
        <v>263</v>
      </c>
      <c r="BE92">
        <v>152</v>
      </c>
      <c r="BF92">
        <v>22</v>
      </c>
      <c r="BG92">
        <v>73</v>
      </c>
      <c r="BH92">
        <v>127</v>
      </c>
      <c r="BI92">
        <v>168</v>
      </c>
      <c r="BJ92">
        <v>0</v>
      </c>
      <c r="BK92">
        <v>0</v>
      </c>
      <c r="BL92">
        <v>0</v>
      </c>
      <c r="BM92">
        <v>0</v>
      </c>
      <c r="BN92">
        <v>0</v>
      </c>
      <c r="BO92">
        <v>0</v>
      </c>
      <c r="BP92">
        <v>0</v>
      </c>
      <c r="BQ92">
        <v>0</v>
      </c>
      <c r="BR92">
        <v>0</v>
      </c>
      <c r="BS92">
        <v>98</v>
      </c>
      <c r="BT92">
        <v>3</v>
      </c>
      <c r="BU92">
        <v>0</v>
      </c>
      <c r="BV92">
        <v>20.746100748585352</v>
      </c>
      <c r="BW92">
        <v>2.5206848001715847</v>
      </c>
      <c r="BX92">
        <v>83.733214451243072</v>
      </c>
      <c r="BY92">
        <v>91.015259337229523</v>
      </c>
      <c r="BZ92">
        <v>51.481793432595943</v>
      </c>
      <c r="CA92">
        <v>61</v>
      </c>
      <c r="CB92">
        <v>697</v>
      </c>
      <c r="CC92">
        <v>77</v>
      </c>
      <c r="CD92">
        <v>29.437691600907453</v>
      </c>
      <c r="CE92">
        <v>312.89859488028321</v>
      </c>
      <c r="CF92">
        <v>21.419626645214549</v>
      </c>
      <c r="CG92">
        <v>146.66371351880937</v>
      </c>
      <c r="CH92">
        <v>33.580373354785458</v>
      </c>
      <c r="CI92">
        <v>179</v>
      </c>
      <c r="CJ92">
        <v>127</v>
      </c>
    </row>
    <row r="93" spans="1:88">
      <c r="A93" t="s">
        <v>662</v>
      </c>
      <c r="B93" t="str">
        <v>333923</v>
      </c>
      <c r="C93">
        <v>6</v>
      </c>
      <c r="D93">
        <v>0</v>
      </c>
      <c r="E93">
        <v>2.4716262487131395</v>
      </c>
      <c r="F93">
        <v>16.3390347971925</v>
      </c>
      <c r="G93">
        <v>1.3017794331426422</v>
      </c>
      <c r="H93">
        <v>0</v>
      </c>
      <c r="I93">
        <v>11</v>
      </c>
      <c r="J93">
        <v>5</v>
      </c>
      <c r="K93">
        <v>10</v>
      </c>
      <c r="L93">
        <v>10.88755952095172</v>
      </c>
      <c r="M93">
        <v>1.8554170647017547</v>
      </c>
      <c r="N93">
        <v>68.591418798252349</v>
      </c>
      <c r="O93">
        <v>13</v>
      </c>
      <c r="P93">
        <v>5</v>
      </c>
      <c r="Q93">
        <v>5</v>
      </c>
      <c r="R93">
        <v>0.59220003532509458</v>
      </c>
      <c r="S93">
        <v>1.4077999646749055</v>
      </c>
      <c r="T93">
        <v>4</v>
      </c>
      <c r="U93">
        <v>0</v>
      </c>
      <c r="V93">
        <v>3</v>
      </c>
      <c r="W93">
        <v>9</v>
      </c>
      <c r="X93">
        <v>224.57540440979571</v>
      </c>
      <c r="Y93">
        <v>164.42459559020426</v>
      </c>
      <c r="Z93">
        <v>188</v>
      </c>
      <c r="AA93">
        <v>7</v>
      </c>
      <c r="AB93">
        <v>6</v>
      </c>
      <c r="AC93">
        <v>4</v>
      </c>
      <c r="AD93">
        <v>10</v>
      </c>
      <c r="AE93">
        <v>0</v>
      </c>
      <c r="AF93">
        <v>0</v>
      </c>
      <c r="AG93">
        <v>33</v>
      </c>
      <c r="AH93">
        <v>0</v>
      </c>
      <c r="AI93">
        <v>0</v>
      </c>
      <c r="AJ93">
        <v>7.0873709722904881</v>
      </c>
      <c r="AK93">
        <v>31.80196287231216</v>
      </c>
      <c r="AL93">
        <v>11.110666155397352</v>
      </c>
      <c r="AM93">
        <v>4</v>
      </c>
      <c r="AN93">
        <v>5.209762081488468</v>
      </c>
      <c r="AO93">
        <v>5.4085812017476442</v>
      </c>
      <c r="AP93">
        <v>0</v>
      </c>
      <c r="AQ93">
        <v>0</v>
      </c>
      <c r="AR93">
        <v>0</v>
      </c>
      <c r="AS93">
        <v>81</v>
      </c>
      <c r="AT93">
        <v>4</v>
      </c>
      <c r="AU93">
        <v>22</v>
      </c>
      <c r="AV93">
        <v>2</v>
      </c>
      <c r="AW93">
        <v>13</v>
      </c>
      <c r="AX93">
        <v>1</v>
      </c>
      <c r="AY93">
        <v>1</v>
      </c>
      <c r="AZ93">
        <v>31</v>
      </c>
      <c r="BA93">
        <v>4</v>
      </c>
      <c r="BB93">
        <v>23</v>
      </c>
      <c r="BC93">
        <v>35</v>
      </c>
      <c r="BD93">
        <v>217</v>
      </c>
      <c r="BE93">
        <v>8</v>
      </c>
      <c r="BF93">
        <v>108</v>
      </c>
      <c r="BG93">
        <v>12</v>
      </c>
      <c r="BH93">
        <v>48</v>
      </c>
      <c r="BI93">
        <v>10</v>
      </c>
      <c r="BJ93">
        <v>0</v>
      </c>
      <c r="BK93">
        <v>2</v>
      </c>
      <c r="BL93">
        <v>8</v>
      </c>
      <c r="BM93">
        <v>0</v>
      </c>
      <c r="BN93">
        <v>0</v>
      </c>
      <c r="BO93">
        <v>0</v>
      </c>
      <c r="BP93">
        <v>0</v>
      </c>
      <c r="BQ93">
        <v>3</v>
      </c>
      <c r="BR93">
        <v>3</v>
      </c>
      <c r="BS93">
        <v>31</v>
      </c>
      <c r="BT93">
        <v>5</v>
      </c>
      <c r="BU93">
        <v>0</v>
      </c>
      <c r="BV93">
        <v>21.13387833267106</v>
      </c>
      <c r="BW93">
        <v>2.5678004039131093</v>
      </c>
      <c r="BX93">
        <v>85.298321263415829</v>
      </c>
      <c r="BY93">
        <v>12.732704674120193</v>
      </c>
      <c r="BZ93">
        <v>7.2021161796895878</v>
      </c>
      <c r="CA93">
        <v>15</v>
      </c>
      <c r="CB93">
        <v>214</v>
      </c>
      <c r="CC93">
        <v>29</v>
      </c>
      <c r="CD93">
        <v>5.329237272578073</v>
      </c>
      <c r="CE93">
        <v>36.119573211085751</v>
      </c>
      <c r="CF93">
        <v>3.5050298146714716</v>
      </c>
      <c r="CG93">
        <v>26.551189516336176</v>
      </c>
      <c r="CH93">
        <v>5.4949701853285289</v>
      </c>
      <c r="CI93">
        <v>126</v>
      </c>
      <c r="CJ93">
        <v>15</v>
      </c>
    </row>
    <row r="94" spans="1:88">
      <c r="A94" t="s">
        <v>662</v>
      </c>
      <c r="B94" t="str">
        <v>333924</v>
      </c>
      <c r="C94">
        <v>5</v>
      </c>
      <c r="D94">
        <v>2</v>
      </c>
      <c r="E94">
        <v>12.049177962476556</v>
      </c>
      <c r="F94">
        <v>39.52779463631343</v>
      </c>
      <c r="G94">
        <v>6.3461747365703811</v>
      </c>
      <c r="H94">
        <v>0</v>
      </c>
      <c r="I94">
        <v>26</v>
      </c>
      <c r="J94">
        <v>8</v>
      </c>
      <c r="K94">
        <v>79</v>
      </c>
      <c r="L94">
        <v>53.076852664639638</v>
      </c>
      <c r="M94">
        <v>8.4524555169746591</v>
      </c>
      <c r="N94">
        <v>159.5930207356169</v>
      </c>
      <c r="O94">
        <v>14</v>
      </c>
      <c r="P94">
        <v>18</v>
      </c>
      <c r="Q94">
        <v>31</v>
      </c>
      <c r="R94">
        <v>2.3688001413003783</v>
      </c>
      <c r="S94">
        <v>5.6311998586996221</v>
      </c>
      <c r="T94">
        <v>1</v>
      </c>
      <c r="U94">
        <v>5</v>
      </c>
      <c r="V94">
        <v>1</v>
      </c>
      <c r="W94">
        <v>5</v>
      </c>
      <c r="X94">
        <v>92.947660951097973</v>
      </c>
      <c r="Y94">
        <v>68.052339048902027</v>
      </c>
      <c r="Z94">
        <v>12</v>
      </c>
      <c r="AA94">
        <v>6</v>
      </c>
      <c r="AB94">
        <v>177</v>
      </c>
      <c r="AC94">
        <v>11</v>
      </c>
      <c r="AD94">
        <v>39</v>
      </c>
      <c r="AE94">
        <v>0</v>
      </c>
      <c r="AF94">
        <v>0</v>
      </c>
      <c r="AG94">
        <v>62</v>
      </c>
      <c r="AH94">
        <v>0</v>
      </c>
      <c r="AI94">
        <v>0</v>
      </c>
      <c r="AJ94">
        <v>31.184432278078148</v>
      </c>
      <c r="AK94">
        <v>139.92863663817351</v>
      </c>
      <c r="AL94">
        <v>48.886931083748344</v>
      </c>
      <c r="AM94">
        <v>28</v>
      </c>
      <c r="AN94">
        <v>23.733360593447465</v>
      </c>
      <c r="AO94">
        <v>22.4069792643831</v>
      </c>
      <c r="AP94">
        <v>0</v>
      </c>
      <c r="AQ94">
        <v>6</v>
      </c>
      <c r="AR94">
        <v>0</v>
      </c>
      <c r="AS94">
        <v>8</v>
      </c>
      <c r="AT94">
        <v>8</v>
      </c>
      <c r="AU94">
        <v>49</v>
      </c>
      <c r="AV94">
        <v>4</v>
      </c>
      <c r="AW94">
        <v>12</v>
      </c>
      <c r="AX94">
        <v>1</v>
      </c>
      <c r="AY94">
        <v>1</v>
      </c>
      <c r="AZ94">
        <v>81</v>
      </c>
      <c r="BA94">
        <v>17</v>
      </c>
      <c r="BB94">
        <v>21</v>
      </c>
      <c r="BC94">
        <v>38</v>
      </c>
      <c r="BD94">
        <v>194</v>
      </c>
      <c r="BE94">
        <v>88</v>
      </c>
      <c r="BF94">
        <v>18</v>
      </c>
      <c r="BG94">
        <v>64</v>
      </c>
      <c r="BH94">
        <v>168</v>
      </c>
      <c r="BI94">
        <v>55</v>
      </c>
      <c r="BJ94">
        <v>0</v>
      </c>
      <c r="BK94">
        <v>6</v>
      </c>
      <c r="BL94">
        <v>15</v>
      </c>
      <c r="BM94">
        <v>0</v>
      </c>
      <c r="BN94">
        <v>0</v>
      </c>
      <c r="BO94">
        <v>0</v>
      </c>
      <c r="BP94">
        <v>0</v>
      </c>
      <c r="BQ94">
        <v>8</v>
      </c>
      <c r="BR94">
        <v>7</v>
      </c>
      <c r="BS94">
        <v>130</v>
      </c>
      <c r="BT94">
        <v>3.385933160846359</v>
      </c>
      <c r="BU94">
        <v>1.614066839153641</v>
      </c>
      <c r="BV94">
        <v>37.226648072227917</v>
      </c>
      <c r="BW94">
        <v>4.5230979591863942</v>
      </c>
      <c r="BX94">
        <v>150.2502539685857</v>
      </c>
      <c r="BY94">
        <v>58.004543515436431</v>
      </c>
      <c r="BZ94">
        <v>32.809640374141459</v>
      </c>
      <c r="CA94">
        <v>27</v>
      </c>
      <c r="CB94">
        <v>1351</v>
      </c>
      <c r="CC94">
        <v>8</v>
      </c>
      <c r="CD94">
        <v>10.066337070425249</v>
      </c>
      <c r="CE94">
        <v>230.78141606538418</v>
      </c>
      <c r="CF94">
        <v>6.2311641149715049</v>
      </c>
      <c r="CG94">
        <v>50.152246864190559</v>
      </c>
      <c r="CH94">
        <v>9.768835885028496</v>
      </c>
      <c r="CI94">
        <v>487</v>
      </c>
      <c r="CJ94">
        <v>83</v>
      </c>
    </row>
    <row r="95" spans="1:88">
      <c r="A95" t="s">
        <v>662</v>
      </c>
      <c r="B95" t="str">
        <v>333991</v>
      </c>
      <c r="C95">
        <v>6</v>
      </c>
      <c r="D95">
        <v>6</v>
      </c>
      <c r="E95">
        <v>8.4962152299514173</v>
      </c>
      <c r="F95">
        <v>13.602932115349216</v>
      </c>
      <c r="G95">
        <v>4.474866801427833</v>
      </c>
      <c r="H95">
        <v>1</v>
      </c>
      <c r="I95">
        <v>211</v>
      </c>
      <c r="J95">
        <v>2</v>
      </c>
      <c r="K95">
        <v>7</v>
      </c>
      <c r="L95">
        <v>38.425985853271541</v>
      </c>
      <c r="M95">
        <v>1.5805404625237169</v>
      </c>
      <c r="N95">
        <v>27.836567519300942</v>
      </c>
      <c r="O95">
        <v>6</v>
      </c>
      <c r="P95">
        <v>5</v>
      </c>
      <c r="Q95">
        <v>2</v>
      </c>
      <c r="R95">
        <v>6.2181003709134934</v>
      </c>
      <c r="S95">
        <v>14.781899629086508</v>
      </c>
      <c r="T95">
        <v>19</v>
      </c>
      <c r="U95">
        <v>2</v>
      </c>
      <c r="V95">
        <v>15</v>
      </c>
      <c r="W95">
        <v>38</v>
      </c>
      <c r="X95">
        <v>417.39850228350207</v>
      </c>
      <c r="Y95">
        <v>305.60149771649787</v>
      </c>
      <c r="Z95">
        <v>47</v>
      </c>
      <c r="AA95">
        <v>9</v>
      </c>
      <c r="AB95">
        <v>2</v>
      </c>
      <c r="AC95">
        <v>7</v>
      </c>
      <c r="AD95">
        <v>21</v>
      </c>
      <c r="AE95">
        <v>2</v>
      </c>
      <c r="AF95">
        <v>1</v>
      </c>
      <c r="AG95">
        <v>14</v>
      </c>
      <c r="AH95">
        <v>35</v>
      </c>
      <c r="AI95">
        <v>1</v>
      </c>
      <c r="AJ95">
        <v>5.5281493583865808</v>
      </c>
      <c r="AK95">
        <v>24.805531040403487</v>
      </c>
      <c r="AL95">
        <v>8.6663196012099348</v>
      </c>
      <c r="AM95">
        <v>15</v>
      </c>
      <c r="AN95">
        <v>4.4379454768235096</v>
      </c>
      <c r="AO95">
        <v>2.1634324806990577</v>
      </c>
      <c r="AP95">
        <v>1</v>
      </c>
      <c r="AQ95">
        <v>1</v>
      </c>
      <c r="AR95">
        <v>1</v>
      </c>
      <c r="AS95">
        <v>75</v>
      </c>
      <c r="AT95">
        <v>7</v>
      </c>
      <c r="AU95">
        <v>51</v>
      </c>
      <c r="AV95">
        <v>1</v>
      </c>
      <c r="AW95">
        <v>10</v>
      </c>
      <c r="AX95">
        <v>3</v>
      </c>
      <c r="AY95">
        <v>1</v>
      </c>
      <c r="AZ95">
        <v>49</v>
      </c>
      <c r="BA95">
        <v>11</v>
      </c>
      <c r="BB95">
        <v>5</v>
      </c>
      <c r="BC95">
        <v>8</v>
      </c>
      <c r="BD95">
        <v>76</v>
      </c>
      <c r="BE95">
        <v>8</v>
      </c>
      <c r="BF95">
        <v>62</v>
      </c>
      <c r="BG95">
        <v>12</v>
      </c>
      <c r="BH95">
        <v>26</v>
      </c>
      <c r="BI95">
        <v>7</v>
      </c>
      <c r="BJ95">
        <v>1</v>
      </c>
      <c r="BK95">
        <v>2</v>
      </c>
      <c r="BL95">
        <v>6</v>
      </c>
      <c r="BM95">
        <v>1</v>
      </c>
      <c r="BN95">
        <v>1</v>
      </c>
      <c r="BO95">
        <v>1</v>
      </c>
      <c r="BP95">
        <v>1</v>
      </c>
      <c r="BQ95">
        <v>7</v>
      </c>
      <c r="BR95">
        <v>2</v>
      </c>
      <c r="BS95">
        <v>23</v>
      </c>
      <c r="BT95">
        <v>3.9239554405642396</v>
      </c>
      <c r="BU95">
        <v>1.0760445594357606</v>
      </c>
      <c r="BV95">
        <v>11.633327522571225</v>
      </c>
      <c r="BW95">
        <v>1.4134681122457484</v>
      </c>
      <c r="BX95">
        <v>46.953204365183026</v>
      </c>
      <c r="BY95">
        <v>10.846378055732016</v>
      </c>
      <c r="BZ95">
        <v>6.1351360049207599</v>
      </c>
      <c r="CA95">
        <v>9</v>
      </c>
      <c r="CB95">
        <v>76</v>
      </c>
      <c r="CC95">
        <v>33</v>
      </c>
      <c r="CD95">
        <v>4.2295533909349787</v>
      </c>
      <c r="CE95">
        <v>194.69807397705219</v>
      </c>
      <c r="CF95">
        <v>3.8944775718571907</v>
      </c>
      <c r="CG95">
        <v>21.07237263201284</v>
      </c>
      <c r="CH95">
        <v>6.1055224281428098</v>
      </c>
      <c r="CI95">
        <v>82</v>
      </c>
      <c r="CJ95">
        <v>16</v>
      </c>
    </row>
    <row r="96" spans="1:88">
      <c r="A96" t="s">
        <v>662</v>
      </c>
      <c r="B96" t="str">
        <v>333992</v>
      </c>
      <c r="C96">
        <v>0</v>
      </c>
      <c r="D96">
        <v>0</v>
      </c>
      <c r="E96">
        <v>0</v>
      </c>
      <c r="F96">
        <v>0</v>
      </c>
      <c r="G96">
        <v>0</v>
      </c>
      <c r="H96">
        <v>0</v>
      </c>
      <c r="I96">
        <v>44</v>
      </c>
      <c r="J96">
        <v>3</v>
      </c>
      <c r="K96">
        <v>13</v>
      </c>
      <c r="L96">
        <v>0</v>
      </c>
      <c r="M96">
        <v>2.7487660217803773</v>
      </c>
      <c r="N96">
        <v>28.682036627822438</v>
      </c>
      <c r="O96">
        <v>8</v>
      </c>
      <c r="P96">
        <v>10</v>
      </c>
      <c r="Q96">
        <v>13</v>
      </c>
      <c r="R96">
        <v>5.3298003179258515</v>
      </c>
      <c r="S96">
        <v>12.67019968207415</v>
      </c>
      <c r="T96">
        <v>36</v>
      </c>
      <c r="U96">
        <v>3</v>
      </c>
      <c r="V96">
        <v>15</v>
      </c>
      <c r="W96">
        <v>47</v>
      </c>
      <c r="X96">
        <v>192.82309787370636</v>
      </c>
      <c r="Y96">
        <v>141.17690212629364</v>
      </c>
      <c r="Z96">
        <v>25</v>
      </c>
      <c r="AA96">
        <v>5</v>
      </c>
      <c r="AB96">
        <v>1</v>
      </c>
      <c r="AC96">
        <v>5</v>
      </c>
      <c r="AD96">
        <v>63</v>
      </c>
      <c r="AE96">
        <v>0</v>
      </c>
      <c r="AF96">
        <v>0</v>
      </c>
      <c r="AG96">
        <v>25</v>
      </c>
      <c r="AH96">
        <v>0</v>
      </c>
      <c r="AI96">
        <v>0</v>
      </c>
      <c r="AJ96">
        <v>6.2368864556156298</v>
      </c>
      <c r="AK96">
        <v>27.985727327634702</v>
      </c>
      <c r="AL96">
        <v>9.7773862167496688</v>
      </c>
      <c r="AM96">
        <v>34</v>
      </c>
      <c r="AN96">
        <v>7.7181660466495821</v>
      </c>
      <c r="AO96">
        <v>2.3179633721775619</v>
      </c>
      <c r="AP96">
        <v>0</v>
      </c>
      <c r="AQ96">
        <v>0</v>
      </c>
      <c r="AR96">
        <v>0</v>
      </c>
      <c r="AS96">
        <v>0</v>
      </c>
      <c r="AT96">
        <v>30</v>
      </c>
      <c r="AU96">
        <v>233</v>
      </c>
      <c r="AV96">
        <v>0</v>
      </c>
      <c r="AW96">
        <v>0</v>
      </c>
      <c r="AX96">
        <v>0</v>
      </c>
      <c r="AY96">
        <v>0</v>
      </c>
      <c r="AZ96">
        <v>222</v>
      </c>
      <c r="BA96">
        <v>33</v>
      </c>
      <c r="BB96">
        <v>6</v>
      </c>
      <c r="BC96">
        <v>16</v>
      </c>
      <c r="BD96">
        <v>65</v>
      </c>
      <c r="BE96">
        <v>14</v>
      </c>
      <c r="BF96">
        <v>173</v>
      </c>
      <c r="BG96">
        <v>14</v>
      </c>
      <c r="BH96">
        <v>46</v>
      </c>
      <c r="BI96">
        <v>12</v>
      </c>
      <c r="BJ96">
        <v>0</v>
      </c>
      <c r="BK96">
        <v>0</v>
      </c>
      <c r="BL96">
        <v>0</v>
      </c>
      <c r="BM96">
        <v>0</v>
      </c>
      <c r="BN96">
        <v>0</v>
      </c>
      <c r="BO96">
        <v>0</v>
      </c>
      <c r="BP96">
        <v>0</v>
      </c>
      <c r="BQ96">
        <v>0</v>
      </c>
      <c r="BR96">
        <v>0</v>
      </c>
      <c r="BS96">
        <v>11</v>
      </c>
      <c r="BT96">
        <v>0</v>
      </c>
      <c r="BU96">
        <v>0</v>
      </c>
      <c r="BV96">
        <v>8.1433292657998582</v>
      </c>
      <c r="BW96">
        <v>0.98942767857202385</v>
      </c>
      <c r="BX96">
        <v>32.867243055628123</v>
      </c>
      <c r="BY96">
        <v>18.863266183881766</v>
      </c>
      <c r="BZ96">
        <v>10.669801747688279</v>
      </c>
      <c r="CA96">
        <v>13</v>
      </c>
      <c r="CB96">
        <v>105</v>
      </c>
      <c r="CC96">
        <v>76</v>
      </c>
      <c r="CD96">
        <v>14.549663664816327</v>
      </c>
      <c r="CE96">
        <v>158.96137448105952</v>
      </c>
      <c r="CF96">
        <v>17.135701316171637</v>
      </c>
      <c r="CG96">
        <v>72.48896185412417</v>
      </c>
      <c r="CH96">
        <v>26.864298683828363</v>
      </c>
      <c r="CI96">
        <v>152</v>
      </c>
      <c r="CJ96">
        <v>28</v>
      </c>
    </row>
    <row r="97" spans="1:88">
      <c r="A97" t="s">
        <v>662</v>
      </c>
      <c r="B97" t="str">
        <v>333993</v>
      </c>
      <c r="C97">
        <v>0</v>
      </c>
      <c r="D97">
        <v>0</v>
      </c>
      <c r="E97">
        <v>0</v>
      </c>
      <c r="F97">
        <v>0</v>
      </c>
      <c r="G97">
        <v>0</v>
      </c>
      <c r="H97">
        <v>0</v>
      </c>
      <c r="I97">
        <v>22</v>
      </c>
      <c r="J97">
        <v>45</v>
      </c>
      <c r="K97">
        <v>197</v>
      </c>
      <c r="L97">
        <v>0</v>
      </c>
      <c r="M97">
        <v>6.1160043984613397</v>
      </c>
      <c r="N97">
        <v>118.80096116241873</v>
      </c>
      <c r="O97">
        <v>130</v>
      </c>
      <c r="P97">
        <v>50</v>
      </c>
      <c r="Q97">
        <v>56</v>
      </c>
      <c r="R97">
        <v>51.521403073283231</v>
      </c>
      <c r="S97">
        <v>122.47859692671678</v>
      </c>
      <c r="T97">
        <v>68</v>
      </c>
      <c r="U97">
        <v>11</v>
      </c>
      <c r="V97">
        <v>50</v>
      </c>
      <c r="W97">
        <v>155</v>
      </c>
      <c r="X97">
        <v>0</v>
      </c>
      <c r="Y97">
        <v>0</v>
      </c>
      <c r="Z97">
        <v>0</v>
      </c>
      <c r="AA97">
        <v>0</v>
      </c>
      <c r="AB97">
        <v>0</v>
      </c>
      <c r="AC97">
        <v>0</v>
      </c>
      <c r="AD97">
        <v>88</v>
      </c>
      <c r="AE97">
        <v>2</v>
      </c>
      <c r="AF97">
        <v>0</v>
      </c>
      <c r="AG97">
        <v>13</v>
      </c>
      <c r="AH97">
        <v>0</v>
      </c>
      <c r="AI97">
        <v>0</v>
      </c>
      <c r="AJ97">
        <v>116.09113652611819</v>
      </c>
      <c r="AK97">
        <v>520.91615184847319</v>
      </c>
      <c r="AL97">
        <v>181.99271162540862</v>
      </c>
      <c r="AM97">
        <v>25</v>
      </c>
      <c r="AN97">
        <v>17.17291945379532</v>
      </c>
      <c r="AO97">
        <v>10.199038837581272</v>
      </c>
      <c r="AP97">
        <v>0</v>
      </c>
      <c r="AQ97">
        <v>0</v>
      </c>
      <c r="AR97">
        <v>0</v>
      </c>
      <c r="AS97">
        <v>0</v>
      </c>
      <c r="AT97">
        <v>34</v>
      </c>
      <c r="AU97">
        <v>102</v>
      </c>
      <c r="AV97">
        <v>0</v>
      </c>
      <c r="AW97">
        <v>0</v>
      </c>
      <c r="AX97">
        <v>0</v>
      </c>
      <c r="AY97">
        <v>0</v>
      </c>
      <c r="AZ97">
        <v>97</v>
      </c>
      <c r="BA97">
        <v>33</v>
      </c>
      <c r="BB97">
        <v>0</v>
      </c>
      <c r="BC97">
        <v>25</v>
      </c>
      <c r="BD97">
        <v>2</v>
      </c>
      <c r="BE97">
        <v>141</v>
      </c>
      <c r="BF97">
        <v>0</v>
      </c>
      <c r="BG97">
        <v>72</v>
      </c>
      <c r="BH97">
        <v>54</v>
      </c>
      <c r="BI97">
        <v>285</v>
      </c>
      <c r="BJ97">
        <v>0</v>
      </c>
      <c r="BK97">
        <v>0</v>
      </c>
      <c r="BL97">
        <v>0</v>
      </c>
      <c r="BM97">
        <v>0</v>
      </c>
      <c r="BN97">
        <v>0</v>
      </c>
      <c r="BO97">
        <v>0</v>
      </c>
      <c r="BP97">
        <v>0</v>
      </c>
      <c r="BQ97">
        <v>0</v>
      </c>
      <c r="BR97">
        <v>0</v>
      </c>
      <c r="BS97">
        <v>182</v>
      </c>
      <c r="BT97">
        <v>0</v>
      </c>
      <c r="BU97">
        <v>0</v>
      </c>
      <c r="BV97">
        <v>0</v>
      </c>
      <c r="BW97">
        <v>0</v>
      </c>
      <c r="BX97">
        <v>0</v>
      </c>
      <c r="BY97">
        <v>41.970767259136927</v>
      </c>
      <c r="BZ97">
        <v>23.740308888606421</v>
      </c>
      <c r="CA97">
        <v>55</v>
      </c>
      <c r="CB97">
        <v>49</v>
      </c>
      <c r="CC97">
        <v>76</v>
      </c>
      <c r="CD97">
        <v>11.250612019887043</v>
      </c>
      <c r="CE97">
        <v>88.69687677895881</v>
      </c>
      <c r="CF97">
        <v>4.6733730862286285</v>
      </c>
      <c r="CG97">
        <v>56.052511201154154</v>
      </c>
      <c r="CH97">
        <v>7.3266269137713724</v>
      </c>
      <c r="CI97">
        <v>292</v>
      </c>
      <c r="CJ97">
        <v>58</v>
      </c>
    </row>
    <row r="98" spans="1:88">
      <c r="A98" t="s">
        <v>662</v>
      </c>
      <c r="B98" t="str">
        <v>333994</v>
      </c>
      <c r="C98">
        <v>0</v>
      </c>
      <c r="D98">
        <v>1</v>
      </c>
      <c r="E98">
        <v>0.15447664054457122</v>
      </c>
      <c r="F98">
        <v>6.083689674824531</v>
      </c>
      <c r="G98">
        <v>8.1361214571415139E-2</v>
      </c>
      <c r="H98">
        <v>0</v>
      </c>
      <c r="I98">
        <v>1</v>
      </c>
      <c r="J98">
        <v>0</v>
      </c>
      <c r="K98">
        <v>12</v>
      </c>
      <c r="L98">
        <v>0.68047247005948253</v>
      </c>
      <c r="M98">
        <v>24.807613346567905</v>
      </c>
      <c r="N98">
        <v>272.05661341005242</v>
      </c>
      <c r="O98">
        <v>62</v>
      </c>
      <c r="P98">
        <v>50</v>
      </c>
      <c r="Q98">
        <v>18</v>
      </c>
      <c r="R98">
        <v>0.88830005298764192</v>
      </c>
      <c r="S98">
        <v>2.1116999470123581</v>
      </c>
      <c r="T98">
        <v>5</v>
      </c>
      <c r="U98">
        <v>0</v>
      </c>
      <c r="V98">
        <v>1</v>
      </c>
      <c r="W98">
        <v>23</v>
      </c>
      <c r="X98">
        <v>3.4638879857552038</v>
      </c>
      <c r="Y98">
        <v>2.5361120142447957</v>
      </c>
      <c r="Z98">
        <v>6</v>
      </c>
      <c r="AA98">
        <v>0</v>
      </c>
      <c r="AB98">
        <v>0</v>
      </c>
      <c r="AC98">
        <v>3</v>
      </c>
      <c r="AD98">
        <v>5</v>
      </c>
      <c r="AE98">
        <v>0</v>
      </c>
      <c r="AF98">
        <v>0</v>
      </c>
      <c r="AG98">
        <v>0</v>
      </c>
      <c r="AH98">
        <v>0</v>
      </c>
      <c r="AI98">
        <v>0</v>
      </c>
      <c r="AJ98">
        <v>15.166973880701645</v>
      </c>
      <c r="AK98">
        <v>68.05620054674803</v>
      </c>
      <c r="AL98">
        <v>23.776825572550333</v>
      </c>
      <c r="AM98">
        <v>0</v>
      </c>
      <c r="AN98">
        <v>69.656448571012476</v>
      </c>
      <c r="AO98">
        <v>21.943386589947586</v>
      </c>
      <c r="AP98">
        <v>0</v>
      </c>
      <c r="AQ98">
        <v>0</v>
      </c>
      <c r="AR98">
        <v>0</v>
      </c>
      <c r="AS98">
        <v>0</v>
      </c>
      <c r="AT98">
        <v>4</v>
      </c>
      <c r="AU98">
        <v>42</v>
      </c>
      <c r="AV98">
        <v>0</v>
      </c>
      <c r="AW98">
        <v>0</v>
      </c>
      <c r="AX98">
        <v>0</v>
      </c>
      <c r="AY98">
        <v>0</v>
      </c>
      <c r="AZ98">
        <v>122</v>
      </c>
      <c r="BA98">
        <v>13</v>
      </c>
      <c r="BB98">
        <v>12</v>
      </c>
      <c r="BC98">
        <v>555</v>
      </c>
      <c r="BD98">
        <v>137</v>
      </c>
      <c r="BE98">
        <v>0</v>
      </c>
      <c r="BF98">
        <v>3</v>
      </c>
      <c r="BG98">
        <v>34</v>
      </c>
      <c r="BH98">
        <v>381</v>
      </c>
      <c r="BI98">
        <v>0</v>
      </c>
      <c r="BJ98">
        <v>0</v>
      </c>
      <c r="BK98">
        <v>0</v>
      </c>
      <c r="BL98">
        <v>0</v>
      </c>
      <c r="BM98">
        <v>0</v>
      </c>
      <c r="BN98">
        <v>0</v>
      </c>
      <c r="BO98">
        <v>0</v>
      </c>
      <c r="BP98">
        <v>0</v>
      </c>
      <c r="BQ98">
        <v>0</v>
      </c>
      <c r="BR98">
        <v>3</v>
      </c>
      <c r="BS98">
        <v>19</v>
      </c>
      <c r="BT98">
        <v>0</v>
      </c>
      <c r="BU98">
        <v>0</v>
      </c>
      <c r="BV98">
        <v>0.38777758408570751</v>
      </c>
      <c r="BW98">
        <v>4.7115603741524945E-2</v>
      </c>
      <c r="BX98">
        <v>1.5651068121727676</v>
      </c>
      <c r="BY98">
        <v>170.24097730953295</v>
      </c>
      <c r="BZ98">
        <v>96.294960772886711</v>
      </c>
      <c r="CA98">
        <v>2</v>
      </c>
      <c r="CB98">
        <v>0</v>
      </c>
      <c r="CC98">
        <v>17</v>
      </c>
      <c r="CD98">
        <v>3.9757801874788798</v>
      </c>
      <c r="CE98">
        <v>43.216189538429049</v>
      </c>
      <c r="CF98">
        <v>3.1155820574857525</v>
      </c>
      <c r="CG98">
        <v>19.808030274092069</v>
      </c>
      <c r="CH98">
        <v>4.884417942514248</v>
      </c>
      <c r="CI98">
        <v>13</v>
      </c>
      <c r="CJ98">
        <v>7</v>
      </c>
    </row>
    <row r="99" spans="1:88">
      <c r="A99" t="s">
        <v>662</v>
      </c>
      <c r="B99" t="str">
        <v>333996</v>
      </c>
      <c r="C99">
        <v>1</v>
      </c>
      <c r="D99">
        <v>2</v>
      </c>
      <c r="E99">
        <v>0.61790656217828488</v>
      </c>
      <c r="F99">
        <v>1.3347586992981249</v>
      </c>
      <c r="G99">
        <v>0.32544485828566055</v>
      </c>
      <c r="H99">
        <v>1</v>
      </c>
      <c r="I99">
        <v>1</v>
      </c>
      <c r="J99">
        <v>0</v>
      </c>
      <c r="K99">
        <v>2</v>
      </c>
      <c r="L99">
        <v>2.7218898802379301</v>
      </c>
      <c r="M99">
        <v>0.27487660217803772</v>
      </c>
      <c r="N99">
        <v>2.6909382170429916</v>
      </c>
      <c r="O99">
        <v>2</v>
      </c>
      <c r="P99">
        <v>2</v>
      </c>
      <c r="Q99">
        <v>1</v>
      </c>
      <c r="R99">
        <v>0</v>
      </c>
      <c r="S99">
        <v>0</v>
      </c>
      <c r="T99">
        <v>0</v>
      </c>
      <c r="U99">
        <v>0</v>
      </c>
      <c r="V99">
        <v>1</v>
      </c>
      <c r="W99">
        <v>0</v>
      </c>
      <c r="X99">
        <v>8.6597199643880103</v>
      </c>
      <c r="Y99">
        <v>6.3402800356119897</v>
      </c>
      <c r="Z99">
        <v>33</v>
      </c>
      <c r="AA99">
        <v>0</v>
      </c>
      <c r="AB99">
        <v>0</v>
      </c>
      <c r="AC99">
        <v>1</v>
      </c>
      <c r="AD99">
        <v>4</v>
      </c>
      <c r="AE99">
        <v>0</v>
      </c>
      <c r="AF99">
        <v>0</v>
      </c>
      <c r="AG99">
        <v>3</v>
      </c>
      <c r="AH99">
        <v>0</v>
      </c>
      <c r="AI99">
        <v>0</v>
      </c>
      <c r="AJ99">
        <v>1.5592216139039075</v>
      </c>
      <c r="AK99">
        <v>6.9964318319086756</v>
      </c>
      <c r="AL99">
        <v>2.4443465541874172</v>
      </c>
      <c r="AM99">
        <v>1</v>
      </c>
      <c r="AN99">
        <v>0.77181660466495816</v>
      </c>
      <c r="AO99">
        <v>0.30906178295700826</v>
      </c>
      <c r="AP99">
        <v>0</v>
      </c>
      <c r="AQ99">
        <v>1</v>
      </c>
      <c r="AR99">
        <v>0</v>
      </c>
      <c r="AS99">
        <v>1</v>
      </c>
      <c r="AT99">
        <v>1</v>
      </c>
      <c r="AU99">
        <v>6</v>
      </c>
      <c r="AV99">
        <v>0</v>
      </c>
      <c r="AW99">
        <v>1</v>
      </c>
      <c r="AX99">
        <v>0</v>
      </c>
      <c r="AY99">
        <v>0</v>
      </c>
      <c r="AZ99">
        <v>7</v>
      </c>
      <c r="BA99">
        <v>1</v>
      </c>
      <c r="BB99">
        <v>1</v>
      </c>
      <c r="BC99">
        <v>1</v>
      </c>
      <c r="BD99">
        <v>7</v>
      </c>
      <c r="BE99">
        <v>3</v>
      </c>
      <c r="BF99">
        <v>9</v>
      </c>
      <c r="BG99">
        <v>4</v>
      </c>
      <c r="BH99">
        <v>3</v>
      </c>
      <c r="BI99">
        <v>1</v>
      </c>
      <c r="BJ99">
        <v>0</v>
      </c>
      <c r="BK99">
        <v>1</v>
      </c>
      <c r="BL99">
        <v>1</v>
      </c>
      <c r="BM99">
        <v>0</v>
      </c>
      <c r="BN99">
        <v>0</v>
      </c>
      <c r="BO99">
        <v>0</v>
      </c>
      <c r="BP99">
        <v>0</v>
      </c>
      <c r="BQ99">
        <v>0</v>
      </c>
      <c r="BR99">
        <v>1</v>
      </c>
      <c r="BS99">
        <v>2</v>
      </c>
      <c r="BT99">
        <v>3</v>
      </c>
      <c r="BU99">
        <v>0</v>
      </c>
      <c r="BV99">
        <v>1.7449991283856838</v>
      </c>
      <c r="BW99">
        <v>0.21202021683686226</v>
      </c>
      <c r="BX99">
        <v>7.0429806547774545</v>
      </c>
      <c r="BY99">
        <v>1.8863266183881766</v>
      </c>
      <c r="BZ99">
        <v>1.0669801747688279</v>
      </c>
      <c r="CA99">
        <v>1</v>
      </c>
      <c r="CB99">
        <v>51</v>
      </c>
      <c r="CC99">
        <v>0</v>
      </c>
      <c r="CD99">
        <v>0.42295533909349786</v>
      </c>
      <c r="CE99">
        <v>3.4698073977052184</v>
      </c>
      <c r="CF99">
        <v>0.38944775718571906</v>
      </c>
      <c r="CG99">
        <v>2.1072372632012839</v>
      </c>
      <c r="CH99">
        <v>0.610552242814281</v>
      </c>
      <c r="CI99">
        <v>13</v>
      </c>
      <c r="CJ99">
        <v>2</v>
      </c>
    </row>
    <row r="100" spans="1:88">
      <c r="A100" t="s">
        <v>662</v>
      </c>
      <c r="B100" t="str">
        <v>33399A</v>
      </c>
      <c r="C100">
        <v>1</v>
      </c>
      <c r="D100">
        <v>42</v>
      </c>
      <c r="E100">
        <v>0.15447664054457122</v>
      </c>
      <c r="F100">
        <v>7.083689674824531</v>
      </c>
      <c r="G100">
        <v>8.1361214571415139E-2</v>
      </c>
      <c r="H100">
        <v>0</v>
      </c>
      <c r="I100">
        <v>8</v>
      </c>
      <c r="J100">
        <v>8</v>
      </c>
      <c r="K100">
        <v>21</v>
      </c>
      <c r="L100">
        <v>0.68047247005948253</v>
      </c>
      <c r="M100">
        <v>3.4359575272254714</v>
      </c>
      <c r="N100">
        <v>840.38579034378176</v>
      </c>
      <c r="O100">
        <v>28</v>
      </c>
      <c r="P100">
        <v>18</v>
      </c>
      <c r="Q100">
        <v>13</v>
      </c>
      <c r="R100">
        <v>11.251800671176797</v>
      </c>
      <c r="S100">
        <v>26.748199328823205</v>
      </c>
      <c r="T100">
        <v>45</v>
      </c>
      <c r="U100">
        <v>5</v>
      </c>
      <c r="V100">
        <v>38</v>
      </c>
      <c r="W100">
        <v>93</v>
      </c>
      <c r="X100">
        <v>30.020362543211768</v>
      </c>
      <c r="Y100">
        <v>21.979637456788229</v>
      </c>
      <c r="Z100">
        <v>28</v>
      </c>
      <c r="AA100">
        <v>3</v>
      </c>
      <c r="AB100">
        <v>10</v>
      </c>
      <c r="AC100">
        <v>3</v>
      </c>
      <c r="AD100">
        <v>43</v>
      </c>
      <c r="AE100">
        <v>0</v>
      </c>
      <c r="AF100">
        <v>0</v>
      </c>
      <c r="AG100">
        <v>7</v>
      </c>
      <c r="AH100">
        <v>0</v>
      </c>
      <c r="AI100">
        <v>0</v>
      </c>
      <c r="AJ100">
        <v>23.813566466896042</v>
      </c>
      <c r="AK100">
        <v>106.85459525096886</v>
      </c>
      <c r="AL100">
        <v>37.331838282135102</v>
      </c>
      <c r="AM100">
        <v>15</v>
      </c>
      <c r="AN100">
        <v>9.6477075583119767</v>
      </c>
      <c r="AO100">
        <v>138.61420965621821</v>
      </c>
      <c r="AP100">
        <v>0</v>
      </c>
      <c r="AQ100">
        <v>0</v>
      </c>
      <c r="AR100">
        <v>0</v>
      </c>
      <c r="AS100">
        <v>0</v>
      </c>
      <c r="AT100">
        <v>19</v>
      </c>
      <c r="AU100">
        <v>110</v>
      </c>
      <c r="AV100">
        <v>0</v>
      </c>
      <c r="AW100">
        <v>15</v>
      </c>
      <c r="AX100">
        <v>3</v>
      </c>
      <c r="AY100">
        <v>1</v>
      </c>
      <c r="AZ100">
        <v>98</v>
      </c>
      <c r="BA100">
        <v>20</v>
      </c>
      <c r="BB100">
        <v>35</v>
      </c>
      <c r="BC100">
        <v>214</v>
      </c>
      <c r="BD100">
        <v>42</v>
      </c>
      <c r="BE100">
        <v>37</v>
      </c>
      <c r="BF100">
        <v>7</v>
      </c>
      <c r="BG100">
        <v>61</v>
      </c>
      <c r="BH100">
        <v>73</v>
      </c>
      <c r="BI100">
        <v>91</v>
      </c>
      <c r="BJ100">
        <v>0</v>
      </c>
      <c r="BK100">
        <v>0</v>
      </c>
      <c r="BL100">
        <v>29</v>
      </c>
      <c r="BM100">
        <v>0</v>
      </c>
      <c r="BN100">
        <v>0</v>
      </c>
      <c r="BO100">
        <v>0</v>
      </c>
      <c r="BP100">
        <v>0</v>
      </c>
      <c r="BQ100">
        <v>0</v>
      </c>
      <c r="BR100">
        <v>6</v>
      </c>
      <c r="BS100">
        <v>278</v>
      </c>
      <c r="BT100">
        <v>6</v>
      </c>
      <c r="BU100">
        <v>0</v>
      </c>
      <c r="BV100">
        <v>16.674436115685424</v>
      </c>
      <c r="BW100">
        <v>2.0259709608855725</v>
      </c>
      <c r="BX100">
        <v>67.299592923429003</v>
      </c>
      <c r="BY100">
        <v>23.579082729852207</v>
      </c>
      <c r="BZ100">
        <v>13.33725218461035</v>
      </c>
      <c r="CA100">
        <v>29</v>
      </c>
      <c r="CB100">
        <v>160</v>
      </c>
      <c r="CC100">
        <v>65</v>
      </c>
      <c r="CD100">
        <v>10.658474545156146</v>
      </c>
      <c r="CE100">
        <v>222.2391464221715</v>
      </c>
      <c r="CF100">
        <v>4.6733730862286285</v>
      </c>
      <c r="CG100">
        <v>53.102379032672353</v>
      </c>
      <c r="CH100">
        <v>7.3266269137713724</v>
      </c>
      <c r="CI100">
        <v>53</v>
      </c>
      <c r="CJ100">
        <v>31</v>
      </c>
    </row>
    <row r="101" spans="1:88">
      <c r="A101" t="s">
        <v>661</v>
      </c>
      <c r="B101" t="str">
        <v>334111</v>
      </c>
      <c r="C101">
        <v>92</v>
      </c>
      <c r="D101">
        <v>97</v>
      </c>
      <c r="E101">
        <v>140.41926625501523</v>
      </c>
      <c r="F101">
        <v>155.07391441549885</v>
      </c>
      <c r="G101">
        <v>73.957344045416363</v>
      </c>
      <c r="H101">
        <v>102</v>
      </c>
      <c r="I101">
        <v>240</v>
      </c>
      <c r="J101">
        <v>39</v>
      </c>
      <c r="K101">
        <v>130</v>
      </c>
      <c r="L101">
        <v>1370.5494752840696</v>
      </c>
      <c r="M101">
        <v>9.139647022419755</v>
      </c>
      <c r="N101">
        <v>699.75235743918904</v>
      </c>
      <c r="O101">
        <v>321</v>
      </c>
      <c r="P101">
        <v>157</v>
      </c>
      <c r="Q101">
        <v>94</v>
      </c>
      <c r="R101">
        <v>64.54980385043531</v>
      </c>
      <c r="S101">
        <v>153.4501961495647</v>
      </c>
      <c r="T101">
        <v>222</v>
      </c>
      <c r="U101">
        <v>67</v>
      </c>
      <c r="V101">
        <v>240</v>
      </c>
      <c r="W101">
        <v>353</v>
      </c>
      <c r="X101">
        <v>379.29573444019485</v>
      </c>
      <c r="Y101">
        <v>277.70426555980515</v>
      </c>
      <c r="Z101">
        <v>820</v>
      </c>
      <c r="AA101">
        <v>156</v>
      </c>
      <c r="AB101">
        <v>38</v>
      </c>
      <c r="AC101">
        <v>711</v>
      </c>
      <c r="AD101">
        <v>179</v>
      </c>
      <c r="AE101">
        <v>4585</v>
      </c>
      <c r="AF101">
        <v>1641</v>
      </c>
      <c r="AG101">
        <v>908</v>
      </c>
      <c r="AH101">
        <v>645</v>
      </c>
      <c r="AI101">
        <v>1625</v>
      </c>
      <c r="AJ101">
        <v>48.902859708804371</v>
      </c>
      <c r="AK101">
        <v>219.43354381895392</v>
      </c>
      <c r="AL101">
        <v>76.663596472241721</v>
      </c>
      <c r="AM101">
        <v>61</v>
      </c>
      <c r="AN101">
        <v>25.662902105109858</v>
      </c>
      <c r="AO101">
        <v>73.247642560810959</v>
      </c>
      <c r="AP101">
        <v>245</v>
      </c>
      <c r="AQ101">
        <v>76</v>
      </c>
      <c r="AR101">
        <v>102</v>
      </c>
      <c r="AS101">
        <v>2572</v>
      </c>
      <c r="AT101">
        <v>109</v>
      </c>
      <c r="AU101">
        <v>444</v>
      </c>
      <c r="AV101">
        <v>442</v>
      </c>
      <c r="AW101">
        <v>793</v>
      </c>
      <c r="AX101">
        <v>78</v>
      </c>
      <c r="AY101">
        <v>101</v>
      </c>
      <c r="AZ101">
        <v>372</v>
      </c>
      <c r="BA101">
        <v>87</v>
      </c>
      <c r="BB101">
        <v>252</v>
      </c>
      <c r="BC101">
        <v>175</v>
      </c>
      <c r="BD101">
        <v>290</v>
      </c>
      <c r="BE101">
        <v>102</v>
      </c>
      <c r="BF101">
        <v>492</v>
      </c>
      <c r="BG101">
        <v>109</v>
      </c>
      <c r="BH101">
        <v>188</v>
      </c>
      <c r="BI101">
        <v>750</v>
      </c>
      <c r="BJ101">
        <v>356</v>
      </c>
      <c r="BK101">
        <v>201</v>
      </c>
      <c r="BL101">
        <v>1090</v>
      </c>
      <c r="BM101">
        <v>717</v>
      </c>
      <c r="BN101">
        <v>268</v>
      </c>
      <c r="BO101">
        <v>71</v>
      </c>
      <c r="BP101">
        <v>617</v>
      </c>
      <c r="BQ101">
        <v>83</v>
      </c>
      <c r="BR101">
        <v>249</v>
      </c>
      <c r="BS101">
        <v>128</v>
      </c>
      <c r="BT101">
        <v>143.05710363667555</v>
      </c>
      <c r="BU101">
        <v>69.942896363324436</v>
      </c>
      <c r="BV101">
        <v>291.41485444040921</v>
      </c>
      <c r="BW101">
        <v>35.407376211755995</v>
      </c>
      <c r="BX101">
        <v>1176.1777693478348</v>
      </c>
      <c r="BY101">
        <v>62.720360061406872</v>
      </c>
      <c r="BZ101">
        <v>35.477090811063526</v>
      </c>
      <c r="CA101">
        <v>73</v>
      </c>
      <c r="CB101">
        <v>1475</v>
      </c>
      <c r="CC101">
        <v>325</v>
      </c>
      <c r="CD101">
        <v>30.029829075638347</v>
      </c>
      <c r="CE101">
        <v>292.35632523707045</v>
      </c>
      <c r="CF101">
        <v>24.145760945514581</v>
      </c>
      <c r="CG101">
        <v>149.61384568729116</v>
      </c>
      <c r="CH101">
        <v>37.854239054485419</v>
      </c>
      <c r="CI101">
        <v>1093</v>
      </c>
      <c r="CJ101">
        <v>66</v>
      </c>
    </row>
    <row r="102" spans="1:88">
      <c r="A102" t="s">
        <v>661</v>
      </c>
      <c r="B102" t="str">
        <v>334112</v>
      </c>
      <c r="C102">
        <v>39</v>
      </c>
      <c r="D102">
        <v>48</v>
      </c>
      <c r="E102">
        <v>62.254086139462203</v>
      </c>
      <c r="F102">
        <v>54.726938954286076</v>
      </c>
      <c r="G102">
        <v>32.788569472280301</v>
      </c>
      <c r="H102">
        <v>45</v>
      </c>
      <c r="I102">
        <v>64</v>
      </c>
      <c r="J102">
        <v>11</v>
      </c>
      <c r="K102">
        <v>33</v>
      </c>
      <c r="L102">
        <v>537.23040543397144</v>
      </c>
      <c r="M102">
        <v>2.4738894196023393</v>
      </c>
      <c r="N102">
        <v>147.61082391405802</v>
      </c>
      <c r="O102">
        <v>48</v>
      </c>
      <c r="P102">
        <v>25</v>
      </c>
      <c r="Q102">
        <v>18</v>
      </c>
      <c r="R102">
        <v>15.989400953777553</v>
      </c>
      <c r="S102">
        <v>38.010599046222453</v>
      </c>
      <c r="T102">
        <v>62</v>
      </c>
      <c r="U102">
        <v>17</v>
      </c>
      <c r="V102">
        <v>76</v>
      </c>
      <c r="W102">
        <v>76</v>
      </c>
      <c r="X102">
        <v>153.56570070181402</v>
      </c>
      <c r="Y102">
        <v>112.43429929818595</v>
      </c>
      <c r="Z102">
        <v>218</v>
      </c>
      <c r="AA102">
        <v>46</v>
      </c>
      <c r="AB102">
        <v>6</v>
      </c>
      <c r="AC102">
        <v>86</v>
      </c>
      <c r="AD102">
        <v>32</v>
      </c>
      <c r="AE102">
        <v>779</v>
      </c>
      <c r="AF102">
        <v>467</v>
      </c>
      <c r="AG102">
        <v>275</v>
      </c>
      <c r="AH102">
        <v>193</v>
      </c>
      <c r="AI102">
        <v>402</v>
      </c>
      <c r="AJ102">
        <v>12.61552033067707</v>
      </c>
      <c r="AK102">
        <v>56.607493912715647</v>
      </c>
      <c r="AL102">
        <v>19.776985756607285</v>
      </c>
      <c r="AM102">
        <v>16</v>
      </c>
      <c r="AN102">
        <v>6.9463494419846237</v>
      </c>
      <c r="AO102">
        <v>18.38917608594199</v>
      </c>
      <c r="AP102">
        <v>97</v>
      </c>
      <c r="AQ102">
        <v>26</v>
      </c>
      <c r="AR102">
        <v>23</v>
      </c>
      <c r="AS102">
        <v>712</v>
      </c>
      <c r="AT102">
        <v>24</v>
      </c>
      <c r="AU102">
        <v>89</v>
      </c>
      <c r="AV102">
        <v>192</v>
      </c>
      <c r="AW102">
        <v>330</v>
      </c>
      <c r="AX102">
        <v>30</v>
      </c>
      <c r="AY102">
        <v>45</v>
      </c>
      <c r="AZ102">
        <v>86</v>
      </c>
      <c r="BA102">
        <v>20</v>
      </c>
      <c r="BB102">
        <v>50</v>
      </c>
      <c r="BC102">
        <v>24</v>
      </c>
      <c r="BD102">
        <v>62</v>
      </c>
      <c r="BE102">
        <v>30</v>
      </c>
      <c r="BF102">
        <v>235</v>
      </c>
      <c r="BG102">
        <v>27</v>
      </c>
      <c r="BH102">
        <v>40</v>
      </c>
      <c r="BI102">
        <v>235</v>
      </c>
      <c r="BJ102">
        <v>147</v>
      </c>
      <c r="BK102">
        <v>56</v>
      </c>
      <c r="BL102">
        <v>236</v>
      </c>
      <c r="BM102">
        <v>200</v>
      </c>
      <c r="BN102">
        <v>96</v>
      </c>
      <c r="BO102">
        <v>18</v>
      </c>
      <c r="BP102">
        <v>218</v>
      </c>
      <c r="BQ102">
        <v>26</v>
      </c>
      <c r="BR102">
        <v>70</v>
      </c>
      <c r="BS102">
        <v>24</v>
      </c>
      <c r="BT102">
        <v>49.865041972131152</v>
      </c>
      <c r="BU102">
        <v>23.134958027868851</v>
      </c>
      <c r="BV102">
        <v>137.4671535583833</v>
      </c>
      <c r="BW102">
        <v>16.702481526370594</v>
      </c>
      <c r="BX102">
        <v>554.83036491524615</v>
      </c>
      <c r="BY102">
        <v>16.976939565493588</v>
      </c>
      <c r="BZ102">
        <v>9.602821572919451</v>
      </c>
      <c r="CA102">
        <v>19</v>
      </c>
      <c r="CB102">
        <v>385</v>
      </c>
      <c r="CC102">
        <v>104</v>
      </c>
      <c r="CD102">
        <v>5.9213747473089704</v>
      </c>
      <c r="CE102">
        <v>60.577303567873052</v>
      </c>
      <c r="CF102">
        <v>5.4522686006000667</v>
      </c>
      <c r="CG102">
        <v>29.501321684817974</v>
      </c>
      <c r="CH102">
        <v>8.5477313993999342</v>
      </c>
      <c r="CI102">
        <v>498</v>
      </c>
      <c r="CJ102">
        <v>17</v>
      </c>
    </row>
    <row r="103" spans="1:88">
      <c r="A103" t="s">
        <v>661</v>
      </c>
      <c r="B103" t="str">
        <v>334113</v>
      </c>
      <c r="C103">
        <v>3</v>
      </c>
      <c r="D103">
        <v>11</v>
      </c>
      <c r="E103">
        <v>3.3984860919805668</v>
      </c>
      <c r="F103">
        <v>2.8411728461396866</v>
      </c>
      <c r="G103">
        <v>1.789946720571133</v>
      </c>
      <c r="H103">
        <v>2</v>
      </c>
      <c r="I103">
        <v>3</v>
      </c>
      <c r="J103">
        <v>2</v>
      </c>
      <c r="K103">
        <v>2</v>
      </c>
      <c r="L103">
        <v>26.970394341308616</v>
      </c>
      <c r="M103">
        <v>0.20615745163352828</v>
      </c>
      <c r="N103">
        <v>4.5364073255644879</v>
      </c>
      <c r="O103">
        <v>3</v>
      </c>
      <c r="P103">
        <v>2</v>
      </c>
      <c r="Q103">
        <v>1</v>
      </c>
      <c r="R103">
        <v>0.88830005298764192</v>
      </c>
      <c r="S103">
        <v>2.1116999470123581</v>
      </c>
      <c r="T103">
        <v>3</v>
      </c>
      <c r="U103">
        <v>2</v>
      </c>
      <c r="V103">
        <v>3</v>
      </c>
      <c r="W103">
        <v>5</v>
      </c>
      <c r="X103">
        <v>10.391663957265612</v>
      </c>
      <c r="Y103">
        <v>7.6083360427343871</v>
      </c>
      <c r="Z103">
        <v>4</v>
      </c>
      <c r="AA103">
        <v>1</v>
      </c>
      <c r="AB103">
        <v>0</v>
      </c>
      <c r="AC103">
        <v>11</v>
      </c>
      <c r="AD103">
        <v>3</v>
      </c>
      <c r="AE103">
        <v>51</v>
      </c>
      <c r="AF103">
        <v>17</v>
      </c>
      <c r="AG103">
        <v>7</v>
      </c>
      <c r="AH103">
        <v>8</v>
      </c>
      <c r="AI103">
        <v>62</v>
      </c>
      <c r="AJ103">
        <v>1.1339793555664781</v>
      </c>
      <c r="AK103">
        <v>5.0883140595699459</v>
      </c>
      <c r="AL103">
        <v>1.7777065848635762</v>
      </c>
      <c r="AM103">
        <v>2</v>
      </c>
      <c r="AN103">
        <v>0.57886245349871857</v>
      </c>
      <c r="AO103">
        <v>0.46359267443551239</v>
      </c>
      <c r="AP103">
        <v>2</v>
      </c>
      <c r="AQ103">
        <v>2</v>
      </c>
      <c r="AR103">
        <v>12</v>
      </c>
      <c r="AS103">
        <v>13</v>
      </c>
      <c r="AT103">
        <v>2</v>
      </c>
      <c r="AU103">
        <v>8</v>
      </c>
      <c r="AV103">
        <v>12</v>
      </c>
      <c r="AW103">
        <v>27</v>
      </c>
      <c r="AX103">
        <v>4</v>
      </c>
      <c r="AY103">
        <v>4</v>
      </c>
      <c r="AZ103">
        <v>9</v>
      </c>
      <c r="BA103">
        <v>2</v>
      </c>
      <c r="BB103">
        <v>1</v>
      </c>
      <c r="BC103">
        <v>2</v>
      </c>
      <c r="BD103">
        <v>3</v>
      </c>
      <c r="BE103">
        <v>3</v>
      </c>
      <c r="BF103">
        <v>17</v>
      </c>
      <c r="BG103">
        <v>5</v>
      </c>
      <c r="BH103">
        <v>4</v>
      </c>
      <c r="BI103">
        <v>12</v>
      </c>
      <c r="BJ103">
        <v>5</v>
      </c>
      <c r="BK103">
        <v>3</v>
      </c>
      <c r="BL103">
        <v>11</v>
      </c>
      <c r="BM103">
        <v>4</v>
      </c>
      <c r="BN103">
        <v>4</v>
      </c>
      <c r="BO103">
        <v>2</v>
      </c>
      <c r="BP103">
        <v>11</v>
      </c>
      <c r="BQ103">
        <v>1</v>
      </c>
      <c r="BR103">
        <v>3</v>
      </c>
      <c r="BS103">
        <v>3</v>
      </c>
      <c r="BT103">
        <v>5.8479108811284792</v>
      </c>
      <c r="BU103">
        <v>2.1520891188715212</v>
      </c>
      <c r="BV103">
        <v>15.898880947514007</v>
      </c>
      <c r="BW103">
        <v>1.9317397534025227</v>
      </c>
      <c r="BX103">
        <v>64.169379299083474</v>
      </c>
      <c r="BY103">
        <v>1.4147449637911325</v>
      </c>
      <c r="BZ103">
        <v>0.80023513107662092</v>
      </c>
      <c r="CA103">
        <v>6</v>
      </c>
      <c r="CB103">
        <v>18</v>
      </c>
      <c r="CC103">
        <v>4</v>
      </c>
      <c r="CD103">
        <v>0.50754640691219743</v>
      </c>
      <c r="CE103">
        <v>3.9637688772462618</v>
      </c>
      <c r="CF103">
        <v>0.38944775718571906</v>
      </c>
      <c r="CG103">
        <v>2.5286847158415409</v>
      </c>
      <c r="CH103">
        <v>0.610552242814281</v>
      </c>
      <c r="CI103">
        <v>35</v>
      </c>
      <c r="CJ103">
        <v>2</v>
      </c>
    </row>
    <row r="104" spans="1:88">
      <c r="A104" t="s">
        <v>661</v>
      </c>
      <c r="B104" t="str">
        <v>334119</v>
      </c>
      <c r="C104">
        <v>64</v>
      </c>
      <c r="D104">
        <v>146</v>
      </c>
      <c r="E104">
        <v>63.489899263818771</v>
      </c>
      <c r="F104">
        <v>68.396456352882325</v>
      </c>
      <c r="G104">
        <v>33.439459188851622</v>
      </c>
      <c r="H104">
        <v>66</v>
      </c>
      <c r="I104">
        <v>48</v>
      </c>
      <c r="J104">
        <v>18</v>
      </c>
      <c r="K104">
        <v>54</v>
      </c>
      <c r="L104">
        <v>550.67418519444732</v>
      </c>
      <c r="M104">
        <v>4.2605873337595845</v>
      </c>
      <c r="N104">
        <v>333.21274623889542</v>
      </c>
      <c r="O104">
        <v>97</v>
      </c>
      <c r="P104">
        <v>55</v>
      </c>
      <c r="Q104">
        <v>34</v>
      </c>
      <c r="R104">
        <v>26.649001589629258</v>
      </c>
      <c r="S104">
        <v>63.35099841037075</v>
      </c>
      <c r="T104">
        <v>114</v>
      </c>
      <c r="U104">
        <v>21</v>
      </c>
      <c r="V104">
        <v>227</v>
      </c>
      <c r="W104">
        <v>131</v>
      </c>
      <c r="X104">
        <v>187.04995123078101</v>
      </c>
      <c r="Y104">
        <v>136.95004876921897</v>
      </c>
      <c r="Z104">
        <v>182</v>
      </c>
      <c r="AA104">
        <v>31</v>
      </c>
      <c r="AB104">
        <v>16</v>
      </c>
      <c r="AC104">
        <v>220</v>
      </c>
      <c r="AD104">
        <v>54</v>
      </c>
      <c r="AE104">
        <v>2920</v>
      </c>
      <c r="AF104">
        <v>576</v>
      </c>
      <c r="AG104">
        <v>269</v>
      </c>
      <c r="AH104">
        <v>277</v>
      </c>
      <c r="AI104">
        <v>324</v>
      </c>
      <c r="AJ104">
        <v>18.994154205738507</v>
      </c>
      <c r="AK104">
        <v>85.229260497796588</v>
      </c>
      <c r="AL104">
        <v>29.776585296464901</v>
      </c>
      <c r="AM104">
        <v>28</v>
      </c>
      <c r="AN104">
        <v>11.963157372306851</v>
      </c>
      <c r="AO104">
        <v>38.787253761104537</v>
      </c>
      <c r="AP104">
        <v>103</v>
      </c>
      <c r="AQ104">
        <v>54</v>
      </c>
      <c r="AR104">
        <v>58</v>
      </c>
      <c r="AS104">
        <v>1018</v>
      </c>
      <c r="AT104">
        <v>48</v>
      </c>
      <c r="AU104">
        <v>177</v>
      </c>
      <c r="AV104">
        <v>266</v>
      </c>
      <c r="AW104">
        <v>521</v>
      </c>
      <c r="AX104">
        <v>48</v>
      </c>
      <c r="AY104">
        <v>50</v>
      </c>
      <c r="AZ104">
        <v>151</v>
      </c>
      <c r="BA104">
        <v>34</v>
      </c>
      <c r="BB104">
        <v>86</v>
      </c>
      <c r="BC104">
        <v>76</v>
      </c>
      <c r="BD104">
        <v>108</v>
      </c>
      <c r="BE104">
        <v>42</v>
      </c>
      <c r="BF104">
        <v>276</v>
      </c>
      <c r="BG104">
        <v>46</v>
      </c>
      <c r="BH104">
        <v>65</v>
      </c>
      <c r="BI104">
        <v>340</v>
      </c>
      <c r="BJ104">
        <v>159</v>
      </c>
      <c r="BK104">
        <v>86</v>
      </c>
      <c r="BL104">
        <v>670</v>
      </c>
      <c r="BM104">
        <v>309</v>
      </c>
      <c r="BN104">
        <v>116</v>
      </c>
      <c r="BO104">
        <v>34</v>
      </c>
      <c r="BP104">
        <v>174</v>
      </c>
      <c r="BQ104">
        <v>36</v>
      </c>
      <c r="BR104">
        <v>111</v>
      </c>
      <c r="BS104">
        <v>47</v>
      </c>
      <c r="BT104">
        <v>104.49623990228746</v>
      </c>
      <c r="BU104">
        <v>42.503760097712544</v>
      </c>
      <c r="BV104">
        <v>310.60984485265169</v>
      </c>
      <c r="BW104">
        <v>37.739598596961478</v>
      </c>
      <c r="BX104">
        <v>1253.6505565503869</v>
      </c>
      <c r="BY104">
        <v>29.238062585016738</v>
      </c>
      <c r="BZ104">
        <v>16.538192708916831</v>
      </c>
      <c r="CA104">
        <v>35</v>
      </c>
      <c r="CB104">
        <v>769</v>
      </c>
      <c r="CC104">
        <v>189</v>
      </c>
      <c r="CD104">
        <v>10.912247748612245</v>
      </c>
      <c r="CE104">
        <v>149.72103086079463</v>
      </c>
      <c r="CF104">
        <v>8.5678506580858187</v>
      </c>
      <c r="CG104">
        <v>54.366721390593128</v>
      </c>
      <c r="CH104">
        <v>13.432149341914181</v>
      </c>
      <c r="CI104">
        <v>842</v>
      </c>
      <c r="CJ104">
        <v>26</v>
      </c>
    </row>
    <row r="105" spans="1:88">
      <c r="A105" t="s">
        <v>660</v>
      </c>
      <c r="B105" t="str">
        <v>334210</v>
      </c>
      <c r="C105">
        <v>91</v>
      </c>
      <c r="D105">
        <v>81</v>
      </c>
      <c r="E105">
        <v>116.78434025169584</v>
      </c>
      <c r="F105">
        <v>137.26939416734558</v>
      </c>
      <c r="G105">
        <v>61.509078215989845</v>
      </c>
      <c r="H105">
        <v>82</v>
      </c>
      <c r="I105">
        <v>25</v>
      </c>
      <c r="J105">
        <v>5</v>
      </c>
      <c r="K105">
        <v>17</v>
      </c>
      <c r="L105">
        <v>709.43718736496874</v>
      </c>
      <c r="M105">
        <v>1.1682255592566604</v>
      </c>
      <c r="N105">
        <v>33.063913061908423</v>
      </c>
      <c r="O105">
        <v>17</v>
      </c>
      <c r="P105">
        <v>10</v>
      </c>
      <c r="Q105">
        <v>8</v>
      </c>
      <c r="R105">
        <v>5.3298003179258515</v>
      </c>
      <c r="S105">
        <v>12.67019968207415</v>
      </c>
      <c r="T105">
        <v>21</v>
      </c>
      <c r="U105">
        <v>6</v>
      </c>
      <c r="V105">
        <v>22</v>
      </c>
      <c r="W105">
        <v>27</v>
      </c>
      <c r="X105">
        <v>538.6345817849342</v>
      </c>
      <c r="Y105">
        <v>394.36541821506574</v>
      </c>
      <c r="Z105">
        <v>27</v>
      </c>
      <c r="AA105">
        <v>7</v>
      </c>
      <c r="AB105">
        <v>3</v>
      </c>
      <c r="AC105">
        <v>64</v>
      </c>
      <c r="AD105">
        <v>15</v>
      </c>
      <c r="AE105">
        <v>235</v>
      </c>
      <c r="AF105">
        <v>179</v>
      </c>
      <c r="AG105">
        <v>204</v>
      </c>
      <c r="AH105">
        <v>519</v>
      </c>
      <c r="AI105">
        <v>76</v>
      </c>
      <c r="AJ105">
        <v>5.9533916167240104</v>
      </c>
      <c r="AK105">
        <v>26.713648812742214</v>
      </c>
      <c r="AL105">
        <v>9.3329595705337756</v>
      </c>
      <c r="AM105">
        <v>7</v>
      </c>
      <c r="AN105">
        <v>3.280220569826072</v>
      </c>
      <c r="AO105">
        <v>2.9360869380915786</v>
      </c>
      <c r="AP105">
        <v>452</v>
      </c>
      <c r="AQ105">
        <v>80</v>
      </c>
      <c r="AR105">
        <v>324</v>
      </c>
      <c r="AS105">
        <v>17577</v>
      </c>
      <c r="AT105">
        <v>10</v>
      </c>
      <c r="AU105">
        <v>41</v>
      </c>
      <c r="AV105">
        <v>160</v>
      </c>
      <c r="AW105">
        <v>418</v>
      </c>
      <c r="AX105">
        <v>30</v>
      </c>
      <c r="AY105">
        <v>24</v>
      </c>
      <c r="AZ105">
        <v>35</v>
      </c>
      <c r="BA105">
        <v>9</v>
      </c>
      <c r="BB105">
        <v>15</v>
      </c>
      <c r="BC105">
        <v>10</v>
      </c>
      <c r="BD105">
        <v>34</v>
      </c>
      <c r="BE105">
        <v>13</v>
      </c>
      <c r="BF105">
        <v>132</v>
      </c>
      <c r="BG105">
        <v>11</v>
      </c>
      <c r="BH105">
        <v>16</v>
      </c>
      <c r="BI105">
        <v>422</v>
      </c>
      <c r="BJ105">
        <v>45</v>
      </c>
      <c r="BK105">
        <v>149</v>
      </c>
      <c r="BL105">
        <v>101</v>
      </c>
      <c r="BM105">
        <v>1001</v>
      </c>
      <c r="BN105">
        <v>78</v>
      </c>
      <c r="BO105">
        <v>10</v>
      </c>
      <c r="BP105">
        <v>89</v>
      </c>
      <c r="BQ105">
        <v>55</v>
      </c>
      <c r="BR105">
        <v>66</v>
      </c>
      <c r="BS105">
        <v>8</v>
      </c>
      <c r="BT105">
        <v>39.011420727335114</v>
      </c>
      <c r="BU105">
        <v>13.988579272664888</v>
      </c>
      <c r="BV105">
        <v>264.0765347623668</v>
      </c>
      <c r="BW105">
        <v>32.085726147978484</v>
      </c>
      <c r="BX105">
        <v>1065.8377390896546</v>
      </c>
      <c r="BY105">
        <v>8.0168881281497502</v>
      </c>
      <c r="BZ105">
        <v>4.534665742767519</v>
      </c>
      <c r="CA105">
        <v>12</v>
      </c>
      <c r="CB105">
        <v>1345</v>
      </c>
      <c r="CC105">
        <v>33</v>
      </c>
      <c r="CD105">
        <v>2.3685498989235878</v>
      </c>
      <c r="CE105">
        <v>21.830921427149221</v>
      </c>
      <c r="CF105">
        <v>2.3366865431143142</v>
      </c>
      <c r="CG105">
        <v>11.80052867392719</v>
      </c>
      <c r="CH105">
        <v>3.6633134568856862</v>
      </c>
      <c r="CI105">
        <v>1648</v>
      </c>
      <c r="CJ105">
        <v>7</v>
      </c>
    </row>
    <row r="106" spans="1:88">
      <c r="A106" t="s">
        <v>660</v>
      </c>
      <c r="B106" t="str">
        <v>334220</v>
      </c>
      <c r="C106">
        <v>17</v>
      </c>
      <c r="D106">
        <v>18</v>
      </c>
      <c r="E106">
        <v>39.700496619954805</v>
      </c>
      <c r="F106">
        <v>70.508246429904517</v>
      </c>
      <c r="G106">
        <v>20.909832144853691</v>
      </c>
      <c r="H106">
        <v>21</v>
      </c>
      <c r="I106">
        <v>43</v>
      </c>
      <c r="J106">
        <v>4</v>
      </c>
      <c r="K106">
        <v>25</v>
      </c>
      <c r="L106">
        <v>275.881424805287</v>
      </c>
      <c r="M106">
        <v>2.5426085701468488</v>
      </c>
      <c r="N106">
        <v>49.827665930080386</v>
      </c>
      <c r="O106">
        <v>28</v>
      </c>
      <c r="P106">
        <v>14</v>
      </c>
      <c r="Q106">
        <v>11</v>
      </c>
      <c r="R106">
        <v>13.028400777152081</v>
      </c>
      <c r="S106">
        <v>30.971599222847921</v>
      </c>
      <c r="T106">
        <v>42</v>
      </c>
      <c r="U106">
        <v>14</v>
      </c>
      <c r="V106">
        <v>42</v>
      </c>
      <c r="W106">
        <v>51</v>
      </c>
      <c r="X106">
        <v>378.7184197759023</v>
      </c>
      <c r="Y106">
        <v>277.2815802240977</v>
      </c>
      <c r="Z106">
        <v>116</v>
      </c>
      <c r="AA106">
        <v>31</v>
      </c>
      <c r="AB106">
        <v>13</v>
      </c>
      <c r="AC106">
        <v>57</v>
      </c>
      <c r="AD106">
        <v>18</v>
      </c>
      <c r="AE106">
        <v>171</v>
      </c>
      <c r="AF106">
        <v>90</v>
      </c>
      <c r="AG106">
        <v>208</v>
      </c>
      <c r="AH106">
        <v>77</v>
      </c>
      <c r="AI106">
        <v>122</v>
      </c>
      <c r="AJ106">
        <v>6.8038761333988687</v>
      </c>
      <c r="AK106">
        <v>30.529884357419675</v>
      </c>
      <c r="AL106">
        <v>10.666239509181457</v>
      </c>
      <c r="AM106">
        <v>6</v>
      </c>
      <c r="AN106">
        <v>7.1393035931508626</v>
      </c>
      <c r="AO106">
        <v>4.1723340699196116</v>
      </c>
      <c r="AP106">
        <v>37</v>
      </c>
      <c r="AQ106">
        <v>242</v>
      </c>
      <c r="AR106">
        <v>1500</v>
      </c>
      <c r="AS106">
        <v>12977</v>
      </c>
      <c r="AT106">
        <v>13</v>
      </c>
      <c r="AU106">
        <v>50</v>
      </c>
      <c r="AV106">
        <v>146</v>
      </c>
      <c r="AW106">
        <v>153</v>
      </c>
      <c r="AX106">
        <v>61</v>
      </c>
      <c r="AY106">
        <v>45</v>
      </c>
      <c r="AZ106">
        <v>32</v>
      </c>
      <c r="BA106">
        <v>10</v>
      </c>
      <c r="BB106">
        <v>51</v>
      </c>
      <c r="BC106">
        <v>26</v>
      </c>
      <c r="BD106">
        <v>68</v>
      </c>
      <c r="BE106">
        <v>14</v>
      </c>
      <c r="BF106">
        <v>193</v>
      </c>
      <c r="BG106">
        <v>12</v>
      </c>
      <c r="BH106">
        <v>21</v>
      </c>
      <c r="BI106">
        <v>163</v>
      </c>
      <c r="BJ106">
        <v>30</v>
      </c>
      <c r="BK106">
        <v>44</v>
      </c>
      <c r="BL106">
        <v>137</v>
      </c>
      <c r="BM106">
        <v>11</v>
      </c>
      <c r="BN106">
        <v>56</v>
      </c>
      <c r="BO106">
        <v>17</v>
      </c>
      <c r="BP106">
        <v>47</v>
      </c>
      <c r="BQ106">
        <v>24</v>
      </c>
      <c r="BR106">
        <v>58</v>
      </c>
      <c r="BS106">
        <v>13</v>
      </c>
      <c r="BT106">
        <v>89.741504671597397</v>
      </c>
      <c r="BU106">
        <v>60.258495328402596</v>
      </c>
      <c r="BV106">
        <v>66.697744462741696</v>
      </c>
      <c r="BW106">
        <v>8.10388384354229</v>
      </c>
      <c r="BX106">
        <v>269.19837169371601</v>
      </c>
      <c r="BY106">
        <v>17.448521220090633</v>
      </c>
      <c r="BZ106">
        <v>9.8695666166116585</v>
      </c>
      <c r="CA106">
        <v>9</v>
      </c>
      <c r="CB106">
        <v>1309</v>
      </c>
      <c r="CC106">
        <v>143</v>
      </c>
      <c r="CD106">
        <v>3.2990516449292833</v>
      </c>
      <c r="CE106">
        <v>36.264497702100698</v>
      </c>
      <c r="CF106">
        <v>3.5050298146714716</v>
      </c>
      <c r="CG106">
        <v>16.436450652970017</v>
      </c>
      <c r="CH106">
        <v>5.4949701853285289</v>
      </c>
      <c r="CI106">
        <v>134</v>
      </c>
      <c r="CJ106">
        <v>11</v>
      </c>
    </row>
    <row r="107" spans="1:88">
      <c r="A107" t="s">
        <v>660</v>
      </c>
      <c r="B107" t="str">
        <v>334290</v>
      </c>
      <c r="C107">
        <v>3</v>
      </c>
      <c r="D107">
        <v>10</v>
      </c>
      <c r="E107">
        <v>3.0895328108914244</v>
      </c>
      <c r="F107">
        <v>2.673793496490624</v>
      </c>
      <c r="G107">
        <v>1.6272242914283028</v>
      </c>
      <c r="H107">
        <v>3</v>
      </c>
      <c r="I107">
        <v>1</v>
      </c>
      <c r="J107">
        <v>1</v>
      </c>
      <c r="K107">
        <v>4</v>
      </c>
      <c r="L107">
        <v>33.60944940118965</v>
      </c>
      <c r="M107">
        <v>0.13743830108901886</v>
      </c>
      <c r="N107">
        <v>4.5364073255644879</v>
      </c>
      <c r="O107">
        <v>4</v>
      </c>
      <c r="P107">
        <v>2</v>
      </c>
      <c r="Q107">
        <v>1</v>
      </c>
      <c r="R107">
        <v>1.1844000706501892</v>
      </c>
      <c r="S107">
        <v>2.8155999293498111</v>
      </c>
      <c r="T107">
        <v>6</v>
      </c>
      <c r="U107">
        <v>2</v>
      </c>
      <c r="V107">
        <v>5</v>
      </c>
      <c r="W107">
        <v>7</v>
      </c>
      <c r="X107">
        <v>19.628698585946154</v>
      </c>
      <c r="Y107">
        <v>14.371301414053843</v>
      </c>
      <c r="Z107">
        <v>6</v>
      </c>
      <c r="AA107">
        <v>1</v>
      </c>
      <c r="AB107">
        <v>0</v>
      </c>
      <c r="AC107">
        <v>4</v>
      </c>
      <c r="AD107">
        <v>2</v>
      </c>
      <c r="AE107">
        <v>55</v>
      </c>
      <c r="AF107">
        <v>34</v>
      </c>
      <c r="AG107">
        <v>12</v>
      </c>
      <c r="AH107">
        <v>13</v>
      </c>
      <c r="AI107">
        <v>18</v>
      </c>
      <c r="AJ107">
        <v>0.85048451667485858</v>
      </c>
      <c r="AK107">
        <v>3.8162355446774594</v>
      </c>
      <c r="AL107">
        <v>1.3332799386476821</v>
      </c>
      <c r="AM107">
        <v>1</v>
      </c>
      <c r="AN107">
        <v>0.38590830233247908</v>
      </c>
      <c r="AO107">
        <v>0.46359267443551239</v>
      </c>
      <c r="AP107">
        <v>5</v>
      </c>
      <c r="AQ107">
        <v>4</v>
      </c>
      <c r="AR107">
        <v>4</v>
      </c>
      <c r="AS107">
        <v>21</v>
      </c>
      <c r="AT107">
        <v>2</v>
      </c>
      <c r="AU107">
        <v>9</v>
      </c>
      <c r="AV107">
        <v>24</v>
      </c>
      <c r="AW107">
        <v>47</v>
      </c>
      <c r="AX107">
        <v>7</v>
      </c>
      <c r="AY107">
        <v>6</v>
      </c>
      <c r="AZ107">
        <v>7</v>
      </c>
      <c r="BA107">
        <v>2</v>
      </c>
      <c r="BB107">
        <v>4</v>
      </c>
      <c r="BC107">
        <v>2</v>
      </c>
      <c r="BD107">
        <v>3</v>
      </c>
      <c r="BE107">
        <v>2</v>
      </c>
      <c r="BF107">
        <v>22</v>
      </c>
      <c r="BG107">
        <v>3</v>
      </c>
      <c r="BH107">
        <v>3</v>
      </c>
      <c r="BI107">
        <v>14</v>
      </c>
      <c r="BJ107">
        <v>10</v>
      </c>
      <c r="BK107">
        <v>5</v>
      </c>
      <c r="BL107">
        <v>30</v>
      </c>
      <c r="BM107">
        <v>11</v>
      </c>
      <c r="BN107">
        <v>8</v>
      </c>
      <c r="BO107">
        <v>2</v>
      </c>
      <c r="BP107">
        <v>17</v>
      </c>
      <c r="BQ107">
        <v>2</v>
      </c>
      <c r="BR107">
        <v>6</v>
      </c>
      <c r="BS107">
        <v>2</v>
      </c>
      <c r="BT107">
        <v>4.4619777202821194</v>
      </c>
      <c r="BU107">
        <v>0.5380222797178803</v>
      </c>
      <c r="BV107">
        <v>17.256102491813984</v>
      </c>
      <c r="BW107">
        <v>2.09664436649786</v>
      </c>
      <c r="BX107">
        <v>69.647253141688154</v>
      </c>
      <c r="BY107">
        <v>0.94316330919408831</v>
      </c>
      <c r="BZ107">
        <v>0.53349008738441395</v>
      </c>
      <c r="CA107">
        <v>1</v>
      </c>
      <c r="CB107">
        <v>18</v>
      </c>
      <c r="CC107">
        <v>9</v>
      </c>
      <c r="CD107">
        <v>0.50754640691219743</v>
      </c>
      <c r="CE107">
        <v>4.9637688772462614</v>
      </c>
      <c r="CF107">
        <v>0.38944775718571906</v>
      </c>
      <c r="CG107">
        <v>2.5286847158415409</v>
      </c>
      <c r="CH107">
        <v>0.610552242814281</v>
      </c>
      <c r="CI107">
        <v>53</v>
      </c>
      <c r="CJ107">
        <v>1</v>
      </c>
    </row>
    <row r="108" spans="1:88">
      <c r="A108" t="s">
        <v>659</v>
      </c>
      <c r="B108" t="str">
        <v>334300</v>
      </c>
      <c r="C108">
        <v>14</v>
      </c>
      <c r="D108">
        <v>117</v>
      </c>
      <c r="E108">
        <v>6.7969721839611337</v>
      </c>
      <c r="F108">
        <v>5.6823456922793731</v>
      </c>
      <c r="G108">
        <v>3.579893441142266</v>
      </c>
      <c r="H108">
        <v>3</v>
      </c>
      <c r="I108">
        <v>1</v>
      </c>
      <c r="J108">
        <v>1</v>
      </c>
      <c r="K108">
        <v>2</v>
      </c>
      <c r="L108">
        <v>42.940788682617232</v>
      </c>
      <c r="M108">
        <v>0.20615745163352828</v>
      </c>
      <c r="N108">
        <v>4.5364073255644879</v>
      </c>
      <c r="O108">
        <v>1</v>
      </c>
      <c r="P108">
        <v>2</v>
      </c>
      <c r="Q108">
        <v>1</v>
      </c>
      <c r="R108">
        <v>0.29610001766254729</v>
      </c>
      <c r="S108">
        <v>0.70389998233745277</v>
      </c>
      <c r="T108">
        <v>2</v>
      </c>
      <c r="U108">
        <v>0</v>
      </c>
      <c r="V108">
        <v>1</v>
      </c>
      <c r="W108">
        <v>2</v>
      </c>
      <c r="X108">
        <v>21.360642578823757</v>
      </c>
      <c r="Y108">
        <v>15.639357421176241</v>
      </c>
      <c r="Z108">
        <v>3</v>
      </c>
      <c r="AA108">
        <v>1</v>
      </c>
      <c r="AB108">
        <v>1</v>
      </c>
      <c r="AC108">
        <v>17</v>
      </c>
      <c r="AD108">
        <v>2</v>
      </c>
      <c r="AE108">
        <v>35</v>
      </c>
      <c r="AF108">
        <v>19</v>
      </c>
      <c r="AG108">
        <v>15</v>
      </c>
      <c r="AH108">
        <v>171</v>
      </c>
      <c r="AI108">
        <v>9</v>
      </c>
      <c r="AJ108">
        <v>0.9922319361206684</v>
      </c>
      <c r="AK108">
        <v>4.4522748021237026</v>
      </c>
      <c r="AL108">
        <v>1.5554932617556292</v>
      </c>
      <c r="AM108">
        <v>2</v>
      </c>
      <c r="AN108">
        <v>0.57886245349871857</v>
      </c>
      <c r="AO108">
        <v>0.46359267443551239</v>
      </c>
      <c r="AP108">
        <v>3</v>
      </c>
      <c r="AQ108">
        <v>6</v>
      </c>
      <c r="AR108">
        <v>2</v>
      </c>
      <c r="AS108">
        <v>15</v>
      </c>
      <c r="AT108">
        <v>2</v>
      </c>
      <c r="AU108">
        <v>7</v>
      </c>
      <c r="AV108">
        <v>21</v>
      </c>
      <c r="AW108">
        <v>32</v>
      </c>
      <c r="AX108">
        <v>16</v>
      </c>
      <c r="AY108">
        <v>13</v>
      </c>
      <c r="AZ108">
        <v>6</v>
      </c>
      <c r="BA108">
        <v>2</v>
      </c>
      <c r="BB108">
        <v>1</v>
      </c>
      <c r="BC108">
        <v>2</v>
      </c>
      <c r="BD108">
        <v>4</v>
      </c>
      <c r="BE108">
        <v>2</v>
      </c>
      <c r="BF108">
        <v>47</v>
      </c>
      <c r="BG108">
        <v>3</v>
      </c>
      <c r="BH108">
        <v>3</v>
      </c>
      <c r="BI108">
        <v>11</v>
      </c>
      <c r="BJ108">
        <v>6</v>
      </c>
      <c r="BK108">
        <v>7</v>
      </c>
      <c r="BL108">
        <v>7</v>
      </c>
      <c r="BM108">
        <v>3</v>
      </c>
      <c r="BN108">
        <v>4</v>
      </c>
      <c r="BO108">
        <v>3</v>
      </c>
      <c r="BP108">
        <v>12</v>
      </c>
      <c r="BQ108">
        <v>2</v>
      </c>
      <c r="BR108">
        <v>3</v>
      </c>
      <c r="BS108">
        <v>2</v>
      </c>
      <c r="BT108">
        <v>29.081754923103318</v>
      </c>
      <c r="BU108">
        <v>5.9182450768966834</v>
      </c>
      <c r="BV108">
        <v>9.1127732260141272</v>
      </c>
      <c r="BW108">
        <v>1.1072166879258363</v>
      </c>
      <c r="BX108">
        <v>36.780010086060038</v>
      </c>
      <c r="BY108">
        <v>1.4147449637911325</v>
      </c>
      <c r="BZ108">
        <v>0.80023513107662092</v>
      </c>
      <c r="CA108">
        <v>1</v>
      </c>
      <c r="CB108">
        <v>21</v>
      </c>
      <c r="CC108">
        <v>2</v>
      </c>
      <c r="CD108">
        <v>0.25377320345609872</v>
      </c>
      <c r="CE108">
        <v>2.4818844386231307</v>
      </c>
      <c r="CF108">
        <v>0.38944775718571906</v>
      </c>
      <c r="CG108">
        <v>1.2643423579207704</v>
      </c>
      <c r="CH108">
        <v>0.610552242814281</v>
      </c>
      <c r="CI108">
        <v>48</v>
      </c>
      <c r="CJ108">
        <v>2</v>
      </c>
    </row>
    <row r="109" spans="1:88">
      <c r="A109" t="s">
        <v>658</v>
      </c>
      <c r="B109" t="str">
        <v>334510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362</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854</v>
      </c>
      <c r="AW109">
        <v>4968</v>
      </c>
      <c r="AX109">
        <v>111</v>
      </c>
      <c r="AY109">
        <v>1</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row>
    <row r="110" spans="1:88">
      <c r="A110" t="s">
        <v>658</v>
      </c>
      <c r="B110" t="str">
        <v>334511</v>
      </c>
      <c r="C110">
        <v>0</v>
      </c>
      <c r="D110">
        <v>0</v>
      </c>
      <c r="E110">
        <v>0</v>
      </c>
      <c r="F110">
        <v>0</v>
      </c>
      <c r="G110">
        <v>0</v>
      </c>
      <c r="H110">
        <v>0</v>
      </c>
      <c r="I110">
        <v>0</v>
      </c>
      <c r="J110">
        <v>0</v>
      </c>
      <c r="K110">
        <v>0</v>
      </c>
      <c r="L110">
        <v>3</v>
      </c>
      <c r="M110">
        <v>0</v>
      </c>
      <c r="N110">
        <v>0</v>
      </c>
      <c r="O110">
        <v>0</v>
      </c>
      <c r="P110">
        <v>0</v>
      </c>
      <c r="Q110">
        <v>0</v>
      </c>
      <c r="R110">
        <v>0</v>
      </c>
      <c r="S110">
        <v>0</v>
      </c>
      <c r="T110">
        <v>0</v>
      </c>
      <c r="U110">
        <v>0</v>
      </c>
      <c r="V110">
        <v>0</v>
      </c>
      <c r="W110">
        <v>0</v>
      </c>
      <c r="X110">
        <v>0</v>
      </c>
      <c r="Y110">
        <v>0</v>
      </c>
      <c r="Z110">
        <v>2</v>
      </c>
      <c r="AA110">
        <v>167</v>
      </c>
      <c r="AB110">
        <v>0</v>
      </c>
      <c r="AC110">
        <v>2</v>
      </c>
      <c r="AD110">
        <v>0</v>
      </c>
      <c r="AE110">
        <v>0</v>
      </c>
      <c r="AF110">
        <v>0</v>
      </c>
      <c r="AG110">
        <v>2</v>
      </c>
      <c r="AH110">
        <v>0</v>
      </c>
      <c r="AI110">
        <v>0</v>
      </c>
      <c r="AJ110">
        <v>0</v>
      </c>
      <c r="AK110">
        <v>0</v>
      </c>
      <c r="AL110">
        <v>0</v>
      </c>
      <c r="AM110">
        <v>0</v>
      </c>
      <c r="AN110">
        <v>0</v>
      </c>
      <c r="AO110">
        <v>0</v>
      </c>
      <c r="AP110">
        <v>0</v>
      </c>
      <c r="AQ110">
        <v>0</v>
      </c>
      <c r="AR110">
        <v>0</v>
      </c>
      <c r="AS110">
        <v>0</v>
      </c>
      <c r="AT110">
        <v>0</v>
      </c>
      <c r="AU110">
        <v>0</v>
      </c>
      <c r="AV110">
        <v>4</v>
      </c>
      <c r="AW110">
        <v>1</v>
      </c>
      <c r="AX110">
        <v>0</v>
      </c>
      <c r="AY110">
        <v>0</v>
      </c>
      <c r="AZ110">
        <v>0</v>
      </c>
      <c r="BA110">
        <v>0</v>
      </c>
      <c r="BB110">
        <v>5</v>
      </c>
      <c r="BC110">
        <v>0</v>
      </c>
      <c r="BD110">
        <v>12</v>
      </c>
      <c r="BE110">
        <v>0</v>
      </c>
      <c r="BF110">
        <v>0</v>
      </c>
      <c r="BG110">
        <v>0</v>
      </c>
      <c r="BH110">
        <v>0</v>
      </c>
      <c r="BI110">
        <v>0</v>
      </c>
      <c r="BJ110">
        <v>0</v>
      </c>
      <c r="BK110">
        <v>0</v>
      </c>
      <c r="BL110">
        <v>0</v>
      </c>
      <c r="BM110">
        <v>1</v>
      </c>
      <c r="BN110">
        <v>4</v>
      </c>
      <c r="BO110">
        <v>0</v>
      </c>
      <c r="BP110">
        <v>0</v>
      </c>
      <c r="BQ110">
        <v>1</v>
      </c>
      <c r="BR110">
        <v>1</v>
      </c>
      <c r="BS110">
        <v>0</v>
      </c>
      <c r="BT110">
        <v>0.4619777202821197</v>
      </c>
      <c r="BU110">
        <v>0.5380222797178803</v>
      </c>
      <c r="BV110">
        <v>0</v>
      </c>
      <c r="BW110">
        <v>0</v>
      </c>
      <c r="BX110">
        <v>0</v>
      </c>
      <c r="BY110">
        <v>0</v>
      </c>
      <c r="BZ110">
        <v>0</v>
      </c>
      <c r="CA110">
        <v>0</v>
      </c>
      <c r="CB110">
        <v>11067</v>
      </c>
      <c r="CC110">
        <v>5</v>
      </c>
      <c r="CD110">
        <v>0</v>
      </c>
      <c r="CE110">
        <v>0</v>
      </c>
      <c r="CF110">
        <v>0</v>
      </c>
      <c r="CG110">
        <v>0</v>
      </c>
      <c r="CH110">
        <v>0</v>
      </c>
      <c r="CI110">
        <v>1</v>
      </c>
      <c r="CJ110">
        <v>0</v>
      </c>
    </row>
    <row r="111" spans="1:88">
      <c r="A111" t="s">
        <v>658</v>
      </c>
      <c r="B111" t="str">
        <v>334513</v>
      </c>
      <c r="C111">
        <v>0</v>
      </c>
      <c r="D111">
        <v>0</v>
      </c>
      <c r="E111">
        <v>0</v>
      </c>
      <c r="F111">
        <v>25</v>
      </c>
      <c r="G111">
        <v>0</v>
      </c>
      <c r="H111">
        <v>0</v>
      </c>
      <c r="I111">
        <v>8</v>
      </c>
      <c r="J111">
        <v>16</v>
      </c>
      <c r="K111">
        <v>44</v>
      </c>
      <c r="L111">
        <v>0</v>
      </c>
      <c r="M111">
        <v>7.2155108071734899</v>
      </c>
      <c r="N111">
        <v>691.41498895120583</v>
      </c>
      <c r="O111">
        <v>211</v>
      </c>
      <c r="P111">
        <v>135</v>
      </c>
      <c r="Q111">
        <v>53</v>
      </c>
      <c r="R111">
        <v>28.129501677941992</v>
      </c>
      <c r="S111">
        <v>66.870498322058012</v>
      </c>
      <c r="T111">
        <v>57</v>
      </c>
      <c r="U111">
        <v>12</v>
      </c>
      <c r="V111">
        <v>25</v>
      </c>
      <c r="W111">
        <v>228</v>
      </c>
      <c r="X111">
        <v>30.020362543211768</v>
      </c>
      <c r="Y111">
        <v>21.979637456788229</v>
      </c>
      <c r="Z111">
        <v>263</v>
      </c>
      <c r="AA111">
        <v>30</v>
      </c>
      <c r="AB111">
        <v>44</v>
      </c>
      <c r="AC111">
        <v>0</v>
      </c>
      <c r="AD111">
        <v>110</v>
      </c>
      <c r="AE111">
        <v>0</v>
      </c>
      <c r="AF111">
        <v>0</v>
      </c>
      <c r="AG111">
        <v>0</v>
      </c>
      <c r="AH111">
        <v>0</v>
      </c>
      <c r="AI111">
        <v>0</v>
      </c>
      <c r="AJ111">
        <v>32.460159053090436</v>
      </c>
      <c r="AK111">
        <v>145.6529899551897</v>
      </c>
      <c r="AL111">
        <v>50.886850991719868</v>
      </c>
      <c r="AM111">
        <v>0</v>
      </c>
      <c r="AN111">
        <v>20.260185872455153</v>
      </c>
      <c r="AO111">
        <v>62.585011048794172</v>
      </c>
      <c r="AP111">
        <v>0</v>
      </c>
      <c r="AQ111">
        <v>0</v>
      </c>
      <c r="AR111">
        <v>0</v>
      </c>
      <c r="AS111">
        <v>0</v>
      </c>
      <c r="AT111">
        <v>0</v>
      </c>
      <c r="AU111">
        <v>130</v>
      </c>
      <c r="AV111">
        <v>0</v>
      </c>
      <c r="AW111">
        <v>0</v>
      </c>
      <c r="AX111">
        <v>0</v>
      </c>
      <c r="AY111">
        <v>0</v>
      </c>
      <c r="AZ111">
        <v>161</v>
      </c>
      <c r="BA111">
        <v>0</v>
      </c>
      <c r="BB111">
        <v>143</v>
      </c>
      <c r="BC111">
        <v>239</v>
      </c>
      <c r="BD111">
        <v>363</v>
      </c>
      <c r="BE111">
        <v>57</v>
      </c>
      <c r="BF111">
        <v>0</v>
      </c>
      <c r="BG111">
        <v>158</v>
      </c>
      <c r="BH111">
        <v>182</v>
      </c>
      <c r="BI111">
        <v>66</v>
      </c>
      <c r="BJ111">
        <v>0</v>
      </c>
      <c r="BK111">
        <v>0</v>
      </c>
      <c r="BL111">
        <v>0</v>
      </c>
      <c r="BM111">
        <v>0</v>
      </c>
      <c r="BN111">
        <v>0</v>
      </c>
      <c r="BO111">
        <v>0</v>
      </c>
      <c r="BP111">
        <v>0</v>
      </c>
      <c r="BQ111">
        <v>0</v>
      </c>
      <c r="BR111">
        <v>0</v>
      </c>
      <c r="BS111">
        <v>131</v>
      </c>
      <c r="BT111">
        <v>0</v>
      </c>
      <c r="BU111">
        <v>0</v>
      </c>
      <c r="BV111">
        <v>0</v>
      </c>
      <c r="BW111">
        <v>0</v>
      </c>
      <c r="BX111">
        <v>0</v>
      </c>
      <c r="BY111">
        <v>49.516073732689634</v>
      </c>
      <c r="BZ111">
        <v>28.008229587681733</v>
      </c>
      <c r="CA111">
        <v>49</v>
      </c>
      <c r="CB111">
        <v>73</v>
      </c>
      <c r="CC111">
        <v>72</v>
      </c>
      <c r="CD111">
        <v>13.87293512226673</v>
      </c>
      <c r="CE111">
        <v>149.00968264473116</v>
      </c>
      <c r="CF111">
        <v>8.5678506580858187</v>
      </c>
      <c r="CG111">
        <v>69.117382233002118</v>
      </c>
      <c r="CH111">
        <v>13.432149341914181</v>
      </c>
      <c r="CI111">
        <v>0</v>
      </c>
      <c r="CJ111">
        <v>48</v>
      </c>
    </row>
    <row r="112" spans="1:88">
      <c r="A112" t="s">
        <v>658</v>
      </c>
      <c r="B112" t="str">
        <v>334514</v>
      </c>
      <c r="C112">
        <v>2</v>
      </c>
      <c r="D112">
        <v>6</v>
      </c>
      <c r="E112">
        <v>0.46342992163371366</v>
      </c>
      <c r="F112">
        <v>3.2510690244735936</v>
      </c>
      <c r="G112">
        <v>0.2440836437142454</v>
      </c>
      <c r="H112">
        <v>1</v>
      </c>
      <c r="I112">
        <v>4</v>
      </c>
      <c r="J112">
        <v>1</v>
      </c>
      <c r="K112">
        <v>8</v>
      </c>
      <c r="L112">
        <v>2.0414174101784477</v>
      </c>
      <c r="M112">
        <v>1.0307872581676414</v>
      </c>
      <c r="N112">
        <v>127.71924492206919</v>
      </c>
      <c r="O112">
        <v>39</v>
      </c>
      <c r="P112">
        <v>27</v>
      </c>
      <c r="Q112">
        <v>9</v>
      </c>
      <c r="R112">
        <v>0.88830005298764192</v>
      </c>
      <c r="S112">
        <v>2.1116999470123581</v>
      </c>
      <c r="T112">
        <v>6</v>
      </c>
      <c r="U112">
        <v>3</v>
      </c>
      <c r="V112">
        <v>1</v>
      </c>
      <c r="W112">
        <v>9</v>
      </c>
      <c r="X112">
        <v>13.278237278728282</v>
      </c>
      <c r="Y112">
        <v>9.7217627212717179</v>
      </c>
      <c r="Z112">
        <v>25</v>
      </c>
      <c r="AA112">
        <v>348</v>
      </c>
      <c r="AB112">
        <v>8</v>
      </c>
      <c r="AC112">
        <v>3</v>
      </c>
      <c r="AD112">
        <v>17</v>
      </c>
      <c r="AE112">
        <v>0</v>
      </c>
      <c r="AF112">
        <v>0</v>
      </c>
      <c r="AG112">
        <v>5</v>
      </c>
      <c r="AH112">
        <v>0</v>
      </c>
      <c r="AI112">
        <v>0</v>
      </c>
      <c r="AJ112">
        <v>7.9378554889653472</v>
      </c>
      <c r="AK112">
        <v>35.618198416989621</v>
      </c>
      <c r="AL112">
        <v>12.443946094045033</v>
      </c>
      <c r="AM112">
        <v>9</v>
      </c>
      <c r="AN112">
        <v>2.8943122674935933</v>
      </c>
      <c r="AO112">
        <v>11.280755077930801</v>
      </c>
      <c r="AP112">
        <v>0</v>
      </c>
      <c r="AQ112">
        <v>0</v>
      </c>
      <c r="AR112">
        <v>0</v>
      </c>
      <c r="AS112">
        <v>0</v>
      </c>
      <c r="AT112">
        <v>3</v>
      </c>
      <c r="AU112">
        <v>18</v>
      </c>
      <c r="AV112">
        <v>1</v>
      </c>
      <c r="AW112">
        <v>1</v>
      </c>
      <c r="AX112">
        <v>0</v>
      </c>
      <c r="AY112">
        <v>1</v>
      </c>
      <c r="AZ112">
        <v>25</v>
      </c>
      <c r="BA112">
        <v>10</v>
      </c>
      <c r="BB112">
        <v>34</v>
      </c>
      <c r="BC112">
        <v>43</v>
      </c>
      <c r="BD112">
        <v>16</v>
      </c>
      <c r="BE112">
        <v>13</v>
      </c>
      <c r="BF112">
        <v>4</v>
      </c>
      <c r="BG112">
        <v>9</v>
      </c>
      <c r="BH112">
        <v>21</v>
      </c>
      <c r="BI112">
        <v>10</v>
      </c>
      <c r="BJ112">
        <v>0</v>
      </c>
      <c r="BK112">
        <v>1</v>
      </c>
      <c r="BL112">
        <v>1</v>
      </c>
      <c r="BM112">
        <v>0</v>
      </c>
      <c r="BN112">
        <v>0</v>
      </c>
      <c r="BO112">
        <v>0</v>
      </c>
      <c r="BP112">
        <v>0</v>
      </c>
      <c r="BQ112">
        <v>0</v>
      </c>
      <c r="BR112">
        <v>0</v>
      </c>
      <c r="BS112">
        <v>23</v>
      </c>
      <c r="BT112">
        <v>3</v>
      </c>
      <c r="BU112">
        <v>0</v>
      </c>
      <c r="BV112">
        <v>7.5616628896712967</v>
      </c>
      <c r="BW112">
        <v>0.91875427295973644</v>
      </c>
      <c r="BX112">
        <v>30.519582837368969</v>
      </c>
      <c r="BY112">
        <v>7.0737248189556627</v>
      </c>
      <c r="BZ112">
        <v>4.0011756553831042</v>
      </c>
      <c r="CA112">
        <v>7</v>
      </c>
      <c r="CB112">
        <v>77</v>
      </c>
      <c r="CC112">
        <v>5</v>
      </c>
      <c r="CD112">
        <v>1.6072302885552918</v>
      </c>
      <c r="CE112">
        <v>11.38526811127983</v>
      </c>
      <c r="CF112">
        <v>1.1683432715571571</v>
      </c>
      <c r="CG112">
        <v>8.0075016001648791</v>
      </c>
      <c r="CH112">
        <v>1.8316567284428431</v>
      </c>
      <c r="CI112">
        <v>40</v>
      </c>
      <c r="CJ112">
        <v>11</v>
      </c>
    </row>
    <row r="113" spans="1:88">
      <c r="A113" t="s">
        <v>658</v>
      </c>
      <c r="B113" t="str">
        <v>334515</v>
      </c>
      <c r="C113">
        <v>7</v>
      </c>
      <c r="D113">
        <v>10</v>
      </c>
      <c r="E113">
        <v>2.9350561703468534</v>
      </c>
      <c r="F113">
        <v>22.590103821666094</v>
      </c>
      <c r="G113">
        <v>1.5458630768568877</v>
      </c>
      <c r="H113">
        <v>0</v>
      </c>
      <c r="I113">
        <v>33</v>
      </c>
      <c r="J113">
        <v>9</v>
      </c>
      <c r="K113">
        <v>11</v>
      </c>
      <c r="L113">
        <v>24.928976931130165</v>
      </c>
      <c r="M113">
        <v>1.0995064087121509</v>
      </c>
      <c r="N113">
        <v>53.600320387472905</v>
      </c>
      <c r="O113">
        <v>4</v>
      </c>
      <c r="P113">
        <v>14</v>
      </c>
      <c r="Q113">
        <v>4</v>
      </c>
      <c r="R113">
        <v>28.129501677941992</v>
      </c>
      <c r="S113">
        <v>66.870498322058012</v>
      </c>
      <c r="T113">
        <v>34</v>
      </c>
      <c r="U113">
        <v>14</v>
      </c>
      <c r="V113">
        <v>44</v>
      </c>
      <c r="W113">
        <v>72</v>
      </c>
      <c r="X113">
        <v>28.288418550334164</v>
      </c>
      <c r="Y113">
        <v>20.711581449665832</v>
      </c>
      <c r="Z113">
        <v>4271</v>
      </c>
      <c r="AA113">
        <v>21</v>
      </c>
      <c r="AB113">
        <v>1</v>
      </c>
      <c r="AC113">
        <v>13</v>
      </c>
      <c r="AD113">
        <v>57</v>
      </c>
      <c r="AE113">
        <v>20</v>
      </c>
      <c r="AF113">
        <v>7</v>
      </c>
      <c r="AG113">
        <v>42</v>
      </c>
      <c r="AH113">
        <v>0</v>
      </c>
      <c r="AI113">
        <v>9</v>
      </c>
      <c r="AJ113">
        <v>4.3941700028201023</v>
      </c>
      <c r="AK113">
        <v>19.717216980833541</v>
      </c>
      <c r="AL113">
        <v>6.8886130163463584</v>
      </c>
      <c r="AM113">
        <v>7</v>
      </c>
      <c r="AN113">
        <v>3.0872664186598326</v>
      </c>
      <c r="AO113">
        <v>3.3996796125270907</v>
      </c>
      <c r="AP113">
        <v>14</v>
      </c>
      <c r="AQ113">
        <v>15</v>
      </c>
      <c r="AR113">
        <v>6</v>
      </c>
      <c r="AS113">
        <v>1025</v>
      </c>
      <c r="AT113">
        <v>27</v>
      </c>
      <c r="AU113">
        <v>57</v>
      </c>
      <c r="AV113">
        <v>7</v>
      </c>
      <c r="AW113">
        <v>10</v>
      </c>
      <c r="AX113">
        <v>6</v>
      </c>
      <c r="AY113">
        <v>2</v>
      </c>
      <c r="AZ113">
        <v>24</v>
      </c>
      <c r="BA113">
        <v>2</v>
      </c>
      <c r="BB113">
        <v>4</v>
      </c>
      <c r="BC113">
        <v>11</v>
      </c>
      <c r="BD113">
        <v>5</v>
      </c>
      <c r="BE113">
        <v>6</v>
      </c>
      <c r="BF113">
        <v>72</v>
      </c>
      <c r="BG113">
        <v>12</v>
      </c>
      <c r="BH113">
        <v>53</v>
      </c>
      <c r="BI113">
        <v>28</v>
      </c>
      <c r="BJ113">
        <v>7</v>
      </c>
      <c r="BK113">
        <v>3</v>
      </c>
      <c r="BL113">
        <v>3</v>
      </c>
      <c r="BM113">
        <v>1</v>
      </c>
      <c r="BN113">
        <v>13</v>
      </c>
      <c r="BO113">
        <v>11</v>
      </c>
      <c r="BP113">
        <v>4</v>
      </c>
      <c r="BQ113">
        <v>5</v>
      </c>
      <c r="BR113">
        <v>2</v>
      </c>
      <c r="BS113">
        <v>11</v>
      </c>
      <c r="BT113">
        <v>0.4619777202821197</v>
      </c>
      <c r="BU113">
        <v>0.5380222797178803</v>
      </c>
      <c r="BV113">
        <v>0</v>
      </c>
      <c r="BW113">
        <v>0</v>
      </c>
      <c r="BX113">
        <v>0</v>
      </c>
      <c r="BY113">
        <v>7.5453064735527064</v>
      </c>
      <c r="BZ113">
        <v>4.2679206990753116</v>
      </c>
      <c r="CA113">
        <v>34</v>
      </c>
      <c r="CB113">
        <v>139</v>
      </c>
      <c r="CC113">
        <v>46</v>
      </c>
      <c r="CD113">
        <v>4.398735526572378</v>
      </c>
      <c r="CE113">
        <v>98.685996936134273</v>
      </c>
      <c r="CF113">
        <v>15.577910287428763</v>
      </c>
      <c r="CG113">
        <v>21.915267537293353</v>
      </c>
      <c r="CH113">
        <v>24.422089712571239</v>
      </c>
      <c r="CI113">
        <v>19</v>
      </c>
      <c r="CJ113">
        <v>5</v>
      </c>
    </row>
    <row r="114" spans="1:88">
      <c r="A114" t="s">
        <v>658</v>
      </c>
      <c r="B114" t="str">
        <v>334516</v>
      </c>
      <c r="C114">
        <v>0</v>
      </c>
      <c r="D114">
        <v>0</v>
      </c>
      <c r="E114">
        <v>0.30895328108914244</v>
      </c>
      <c r="F114">
        <v>0.1673793496490624</v>
      </c>
      <c r="G114">
        <v>0.16272242914283028</v>
      </c>
      <c r="H114">
        <v>0</v>
      </c>
      <c r="I114">
        <v>27</v>
      </c>
      <c r="J114">
        <v>5</v>
      </c>
      <c r="K114">
        <v>41</v>
      </c>
      <c r="L114">
        <v>2.3609449401189648</v>
      </c>
      <c r="M114">
        <v>5.4288128930162447</v>
      </c>
      <c r="N114">
        <v>268.35677360378884</v>
      </c>
      <c r="O114">
        <v>251</v>
      </c>
      <c r="P114">
        <v>93</v>
      </c>
      <c r="Q114">
        <v>43</v>
      </c>
      <c r="R114">
        <v>29.610001766254729</v>
      </c>
      <c r="S114">
        <v>70.389998233745274</v>
      </c>
      <c r="T114">
        <v>127</v>
      </c>
      <c r="U114">
        <v>14</v>
      </c>
      <c r="V114">
        <v>63</v>
      </c>
      <c r="W114">
        <v>220</v>
      </c>
      <c r="X114">
        <v>57.731466429253395</v>
      </c>
      <c r="Y114">
        <v>42.268533570746598</v>
      </c>
      <c r="Z114">
        <v>111</v>
      </c>
      <c r="AA114">
        <v>18</v>
      </c>
      <c r="AB114">
        <v>6</v>
      </c>
      <c r="AC114">
        <v>27</v>
      </c>
      <c r="AD114">
        <v>68</v>
      </c>
      <c r="AE114">
        <v>0</v>
      </c>
      <c r="AF114">
        <v>0</v>
      </c>
      <c r="AG114">
        <v>0</v>
      </c>
      <c r="AH114">
        <v>0</v>
      </c>
      <c r="AI114">
        <v>0</v>
      </c>
      <c r="AJ114">
        <v>4.3941700028201023</v>
      </c>
      <c r="AK114">
        <v>19.717216980833541</v>
      </c>
      <c r="AL114">
        <v>6.8886130163463584</v>
      </c>
      <c r="AM114">
        <v>17</v>
      </c>
      <c r="AN114">
        <v>15.243377942132923</v>
      </c>
      <c r="AO114">
        <v>23.64322639621113</v>
      </c>
      <c r="AP114">
        <v>0</v>
      </c>
      <c r="AQ114">
        <v>0</v>
      </c>
      <c r="AR114">
        <v>0</v>
      </c>
      <c r="AS114">
        <v>128</v>
      </c>
      <c r="AT114">
        <v>54</v>
      </c>
      <c r="AU114">
        <v>128</v>
      </c>
      <c r="AV114">
        <v>126</v>
      </c>
      <c r="AW114">
        <v>215</v>
      </c>
      <c r="AX114">
        <v>0</v>
      </c>
      <c r="AY114">
        <v>0</v>
      </c>
      <c r="AZ114">
        <v>80</v>
      </c>
      <c r="BA114">
        <v>25</v>
      </c>
      <c r="BB114">
        <v>87</v>
      </c>
      <c r="BC114">
        <v>47</v>
      </c>
      <c r="BD114">
        <v>85</v>
      </c>
      <c r="BE114">
        <v>3</v>
      </c>
      <c r="BF114">
        <v>1</v>
      </c>
      <c r="BG114">
        <v>77</v>
      </c>
      <c r="BH114">
        <v>74</v>
      </c>
      <c r="BI114">
        <v>1</v>
      </c>
      <c r="BJ114">
        <v>0</v>
      </c>
      <c r="BK114">
        <v>0</v>
      </c>
      <c r="BL114">
        <v>9</v>
      </c>
      <c r="BM114">
        <v>1</v>
      </c>
      <c r="BN114">
        <v>1</v>
      </c>
      <c r="BO114">
        <v>0</v>
      </c>
      <c r="BP114">
        <v>0</v>
      </c>
      <c r="BQ114">
        <v>0</v>
      </c>
      <c r="BR114">
        <v>226</v>
      </c>
      <c r="BS114">
        <v>7</v>
      </c>
      <c r="BT114">
        <v>0.4619777202821197</v>
      </c>
      <c r="BU114">
        <v>0.5380222797178803</v>
      </c>
      <c r="BV114">
        <v>0</v>
      </c>
      <c r="BW114">
        <v>0</v>
      </c>
      <c r="BX114">
        <v>0</v>
      </c>
      <c r="BY114">
        <v>37.254950713166487</v>
      </c>
      <c r="BZ114">
        <v>21.07285845168435</v>
      </c>
      <c r="CA114">
        <v>25</v>
      </c>
      <c r="CB114">
        <v>0</v>
      </c>
      <c r="CC114">
        <v>272</v>
      </c>
      <c r="CD114">
        <v>14.211299393541529</v>
      </c>
      <c r="CE114">
        <v>153.98552856289533</v>
      </c>
      <c r="CF114">
        <v>7.3995073865286622</v>
      </c>
      <c r="CG114">
        <v>70.803172043563137</v>
      </c>
      <c r="CH114">
        <v>11.600492613471339</v>
      </c>
      <c r="CI114">
        <v>10</v>
      </c>
      <c r="CJ114">
        <v>5</v>
      </c>
    </row>
    <row r="115" spans="1:88">
      <c r="A115" t="s">
        <v>658</v>
      </c>
      <c r="B115" t="str">
        <v>334517</v>
      </c>
      <c r="C115">
        <v>0</v>
      </c>
      <c r="D115">
        <v>0</v>
      </c>
      <c r="E115">
        <v>1.0813364838119985</v>
      </c>
      <c r="F115">
        <v>3.5858277237717182</v>
      </c>
      <c r="G115">
        <v>0.56952850199990601</v>
      </c>
      <c r="H115">
        <v>2</v>
      </c>
      <c r="I115">
        <v>0</v>
      </c>
      <c r="J115">
        <v>0</v>
      </c>
      <c r="K115">
        <v>0</v>
      </c>
      <c r="L115">
        <v>8.7633072904163782</v>
      </c>
      <c r="M115">
        <v>0.20615745163352828</v>
      </c>
      <c r="N115">
        <v>7.3818764340859833</v>
      </c>
      <c r="O115">
        <v>3</v>
      </c>
      <c r="P115">
        <v>1</v>
      </c>
      <c r="Q115">
        <v>0</v>
      </c>
      <c r="R115">
        <v>0.88830005298764192</v>
      </c>
      <c r="S115">
        <v>2.1116999470123581</v>
      </c>
      <c r="T115">
        <v>7</v>
      </c>
      <c r="U115">
        <v>0</v>
      </c>
      <c r="V115">
        <v>3</v>
      </c>
      <c r="W115">
        <v>6</v>
      </c>
      <c r="X115">
        <v>2.3092586571701359</v>
      </c>
      <c r="Y115">
        <v>1.6907413428298639</v>
      </c>
      <c r="Z115">
        <v>24</v>
      </c>
      <c r="AA115">
        <v>0</v>
      </c>
      <c r="AB115">
        <v>0</v>
      </c>
      <c r="AC115">
        <v>166</v>
      </c>
      <c r="AD115">
        <v>2</v>
      </c>
      <c r="AE115">
        <v>0</v>
      </c>
      <c r="AF115">
        <v>3</v>
      </c>
      <c r="AG115">
        <v>0</v>
      </c>
      <c r="AH115">
        <v>0</v>
      </c>
      <c r="AI115">
        <v>1</v>
      </c>
      <c r="AJ115">
        <v>1.5592216139039075</v>
      </c>
      <c r="AK115">
        <v>6.9964318319086756</v>
      </c>
      <c r="AL115">
        <v>2.4443465541874172</v>
      </c>
      <c r="AM115">
        <v>1</v>
      </c>
      <c r="AN115">
        <v>0.57886245349871857</v>
      </c>
      <c r="AO115">
        <v>0.61812356591401652</v>
      </c>
      <c r="AP115">
        <v>1</v>
      </c>
      <c r="AQ115">
        <v>0</v>
      </c>
      <c r="AR115">
        <v>0</v>
      </c>
      <c r="AS115">
        <v>3</v>
      </c>
      <c r="AT115">
        <v>33</v>
      </c>
      <c r="AU115">
        <v>6</v>
      </c>
      <c r="AV115">
        <v>717</v>
      </c>
      <c r="AW115">
        <v>1432</v>
      </c>
      <c r="AX115">
        <v>1</v>
      </c>
      <c r="AY115">
        <v>0</v>
      </c>
      <c r="AZ115">
        <v>2</v>
      </c>
      <c r="BA115">
        <v>1</v>
      </c>
      <c r="BB115">
        <v>3</v>
      </c>
      <c r="BC115">
        <v>3</v>
      </c>
      <c r="BD115">
        <v>0</v>
      </c>
      <c r="BE115">
        <v>0</v>
      </c>
      <c r="BF115">
        <v>2</v>
      </c>
      <c r="BG115">
        <v>1</v>
      </c>
      <c r="BH115">
        <v>4</v>
      </c>
      <c r="BI115">
        <v>0</v>
      </c>
      <c r="BJ115">
        <v>1</v>
      </c>
      <c r="BK115">
        <v>0</v>
      </c>
      <c r="BL115">
        <v>27</v>
      </c>
      <c r="BM115">
        <v>2</v>
      </c>
      <c r="BN115">
        <v>6</v>
      </c>
      <c r="BO115">
        <v>0</v>
      </c>
      <c r="BP115">
        <v>0</v>
      </c>
      <c r="BQ115">
        <v>1</v>
      </c>
      <c r="BR115">
        <v>11</v>
      </c>
      <c r="BS115">
        <v>2</v>
      </c>
      <c r="BT115">
        <v>0</v>
      </c>
      <c r="BU115">
        <v>0</v>
      </c>
      <c r="BV115">
        <v>0</v>
      </c>
      <c r="BW115">
        <v>0</v>
      </c>
      <c r="BX115">
        <v>0</v>
      </c>
      <c r="BY115">
        <v>1.4147449637911325</v>
      </c>
      <c r="BZ115">
        <v>0.80023513107662092</v>
      </c>
      <c r="CA115">
        <v>0</v>
      </c>
      <c r="CB115">
        <v>114</v>
      </c>
      <c r="CC115">
        <v>16</v>
      </c>
      <c r="CD115">
        <v>0.33836427127479829</v>
      </c>
      <c r="CE115">
        <v>3.9758459181641745</v>
      </c>
      <c r="CF115">
        <v>0.38944775718571906</v>
      </c>
      <c r="CG115">
        <v>1.6857898105610272</v>
      </c>
      <c r="CH115">
        <v>0.610552242814281</v>
      </c>
      <c r="CI115">
        <v>7</v>
      </c>
      <c r="CJ115">
        <v>0</v>
      </c>
    </row>
    <row r="116" spans="1:88">
      <c r="A116" t="s">
        <v>658</v>
      </c>
      <c r="B116" t="str">
        <v>334519</v>
      </c>
      <c r="C116">
        <v>2</v>
      </c>
      <c r="D116">
        <v>2</v>
      </c>
      <c r="E116">
        <v>1.0813364838119985</v>
      </c>
      <c r="F116">
        <v>20.585827723771718</v>
      </c>
      <c r="G116">
        <v>0.56952850199990601</v>
      </c>
      <c r="H116">
        <v>1</v>
      </c>
      <c r="I116">
        <v>44</v>
      </c>
      <c r="J116">
        <v>5</v>
      </c>
      <c r="K116">
        <v>13</v>
      </c>
      <c r="L116">
        <v>11.763307290416378</v>
      </c>
      <c r="M116">
        <v>1.8554170647017547</v>
      </c>
      <c r="N116">
        <v>67.509702557902827</v>
      </c>
      <c r="O116">
        <v>41</v>
      </c>
      <c r="P116">
        <v>13</v>
      </c>
      <c r="Q116">
        <v>7</v>
      </c>
      <c r="R116">
        <v>7.4025004415636824</v>
      </c>
      <c r="S116">
        <v>17.597499558436319</v>
      </c>
      <c r="T116">
        <v>29</v>
      </c>
      <c r="U116">
        <v>4</v>
      </c>
      <c r="V116">
        <v>24</v>
      </c>
      <c r="W116">
        <v>46</v>
      </c>
      <c r="X116">
        <v>145.48329540171855</v>
      </c>
      <c r="Y116">
        <v>106.51670459828142</v>
      </c>
      <c r="Z116">
        <v>250</v>
      </c>
      <c r="AA116">
        <v>5</v>
      </c>
      <c r="AB116">
        <v>3</v>
      </c>
      <c r="AC116">
        <v>15</v>
      </c>
      <c r="AD116">
        <v>19</v>
      </c>
      <c r="AE116">
        <v>2</v>
      </c>
      <c r="AF116">
        <v>2</v>
      </c>
      <c r="AG116">
        <v>2</v>
      </c>
      <c r="AH116">
        <v>0</v>
      </c>
      <c r="AI116">
        <v>0</v>
      </c>
      <c r="AJ116">
        <v>7.0873709722904881</v>
      </c>
      <c r="AK116">
        <v>31.80196287231216</v>
      </c>
      <c r="AL116">
        <v>11.110666155397352</v>
      </c>
      <c r="AM116">
        <v>7</v>
      </c>
      <c r="AN116">
        <v>5.209762081488468</v>
      </c>
      <c r="AO116">
        <v>6.4902974420971731</v>
      </c>
      <c r="AP116">
        <v>2</v>
      </c>
      <c r="AQ116">
        <v>1</v>
      </c>
      <c r="AR116">
        <v>2</v>
      </c>
      <c r="AS116">
        <v>65</v>
      </c>
      <c r="AT116">
        <v>12</v>
      </c>
      <c r="AU116">
        <v>44</v>
      </c>
      <c r="AV116">
        <v>2</v>
      </c>
      <c r="AW116">
        <v>7</v>
      </c>
      <c r="AX116">
        <v>1</v>
      </c>
      <c r="AY116">
        <v>1</v>
      </c>
      <c r="AZ116">
        <v>30</v>
      </c>
      <c r="BA116">
        <v>10</v>
      </c>
      <c r="BB116">
        <v>182</v>
      </c>
      <c r="BC116">
        <v>20</v>
      </c>
      <c r="BD116">
        <v>239</v>
      </c>
      <c r="BE116">
        <v>13</v>
      </c>
      <c r="BF116">
        <v>8</v>
      </c>
      <c r="BG116">
        <v>21</v>
      </c>
      <c r="BH116">
        <v>26</v>
      </c>
      <c r="BI116">
        <v>17</v>
      </c>
      <c r="BJ116">
        <v>1</v>
      </c>
      <c r="BK116">
        <v>1</v>
      </c>
      <c r="BL116">
        <v>127</v>
      </c>
      <c r="BM116">
        <v>2</v>
      </c>
      <c r="BN116">
        <v>46</v>
      </c>
      <c r="BO116">
        <v>0</v>
      </c>
      <c r="BP116">
        <v>0</v>
      </c>
      <c r="BQ116">
        <v>1</v>
      </c>
      <c r="BR116">
        <v>46</v>
      </c>
      <c r="BS116">
        <v>20</v>
      </c>
      <c r="BT116">
        <v>0</v>
      </c>
      <c r="BU116">
        <v>0</v>
      </c>
      <c r="BV116">
        <v>2.1327767124713914</v>
      </c>
      <c r="BW116">
        <v>0.25913582057838719</v>
      </c>
      <c r="BX116">
        <v>8.6080874669502219</v>
      </c>
      <c r="BY116">
        <v>12.732704674120193</v>
      </c>
      <c r="BZ116">
        <v>7.2021161796895878</v>
      </c>
      <c r="CA116">
        <v>14</v>
      </c>
      <c r="CB116">
        <v>46</v>
      </c>
      <c r="CC116">
        <v>48</v>
      </c>
      <c r="CD116">
        <v>3.6374159162040818</v>
      </c>
      <c r="CE116">
        <v>44.240343620264881</v>
      </c>
      <c r="CF116">
        <v>3.5050298146714716</v>
      </c>
      <c r="CG116">
        <v>18.122240463531043</v>
      </c>
      <c r="CH116">
        <v>5.4949701853285289</v>
      </c>
      <c r="CI116">
        <v>83</v>
      </c>
      <c r="CJ116">
        <v>11</v>
      </c>
    </row>
    <row r="117" spans="1:88">
      <c r="A117" t="s">
        <v>657</v>
      </c>
      <c r="B117" t="str">
        <v>334613</v>
      </c>
      <c r="C117">
        <v>1</v>
      </c>
      <c r="D117">
        <v>1</v>
      </c>
      <c r="E117">
        <v>0.46342992163371366</v>
      </c>
      <c r="F117">
        <v>0.25106902447359358</v>
      </c>
      <c r="G117">
        <v>0.2440836437142454</v>
      </c>
      <c r="H117">
        <v>1</v>
      </c>
      <c r="I117">
        <v>0</v>
      </c>
      <c r="J117">
        <v>0</v>
      </c>
      <c r="K117">
        <v>0</v>
      </c>
      <c r="L117">
        <v>5.0414174101784477</v>
      </c>
      <c r="M117">
        <v>0</v>
      </c>
      <c r="N117">
        <v>0</v>
      </c>
      <c r="O117">
        <v>0</v>
      </c>
      <c r="P117">
        <v>0</v>
      </c>
      <c r="Q117">
        <v>0</v>
      </c>
      <c r="R117">
        <v>0.29610001766254729</v>
      </c>
      <c r="S117">
        <v>0.70389998233745277</v>
      </c>
      <c r="T117">
        <v>1</v>
      </c>
      <c r="U117">
        <v>0</v>
      </c>
      <c r="V117">
        <v>3</v>
      </c>
      <c r="W117">
        <v>1</v>
      </c>
      <c r="X117">
        <v>1.7319439928776019</v>
      </c>
      <c r="Y117">
        <v>1.2680560071223979</v>
      </c>
      <c r="Z117">
        <v>1</v>
      </c>
      <c r="AA117">
        <v>0</v>
      </c>
      <c r="AB117">
        <v>0</v>
      </c>
      <c r="AC117">
        <v>3</v>
      </c>
      <c r="AD117">
        <v>0</v>
      </c>
      <c r="AE117">
        <v>7</v>
      </c>
      <c r="AF117">
        <v>6</v>
      </c>
      <c r="AG117">
        <v>0</v>
      </c>
      <c r="AH117">
        <v>0</v>
      </c>
      <c r="AI117">
        <v>1</v>
      </c>
      <c r="AJ117">
        <v>0</v>
      </c>
      <c r="AK117">
        <v>0</v>
      </c>
      <c r="AL117">
        <v>0</v>
      </c>
      <c r="AM117">
        <v>0</v>
      </c>
      <c r="AN117">
        <v>0</v>
      </c>
      <c r="AO117">
        <v>0</v>
      </c>
      <c r="AP117">
        <v>2</v>
      </c>
      <c r="AQ117">
        <v>0</v>
      </c>
      <c r="AR117">
        <v>1</v>
      </c>
      <c r="AS117">
        <v>4</v>
      </c>
      <c r="AT117">
        <v>0</v>
      </c>
      <c r="AU117">
        <v>0</v>
      </c>
      <c r="AV117">
        <v>4</v>
      </c>
      <c r="AW117">
        <v>7</v>
      </c>
      <c r="AX117">
        <v>1</v>
      </c>
      <c r="AY117">
        <v>0</v>
      </c>
      <c r="AZ117">
        <v>0</v>
      </c>
      <c r="BA117">
        <v>0</v>
      </c>
      <c r="BB117">
        <v>0</v>
      </c>
      <c r="BC117">
        <v>0</v>
      </c>
      <c r="BD117">
        <v>0</v>
      </c>
      <c r="BE117">
        <v>0</v>
      </c>
      <c r="BF117">
        <v>2</v>
      </c>
      <c r="BG117">
        <v>0</v>
      </c>
      <c r="BH117">
        <v>0</v>
      </c>
      <c r="BI117">
        <v>6</v>
      </c>
      <c r="BJ117">
        <v>1</v>
      </c>
      <c r="BK117">
        <v>1</v>
      </c>
      <c r="BL117">
        <v>4</v>
      </c>
      <c r="BM117">
        <v>8</v>
      </c>
      <c r="BN117">
        <v>1</v>
      </c>
      <c r="BO117">
        <v>0</v>
      </c>
      <c r="BP117">
        <v>3</v>
      </c>
      <c r="BQ117">
        <v>1</v>
      </c>
      <c r="BR117">
        <v>1</v>
      </c>
      <c r="BS117">
        <v>0</v>
      </c>
      <c r="BT117">
        <v>0</v>
      </c>
      <c r="BU117">
        <v>0</v>
      </c>
      <c r="BV117">
        <v>0.96944396021426882</v>
      </c>
      <c r="BW117">
        <v>0.11778900935381237</v>
      </c>
      <c r="BX117">
        <v>3.9127670304319189</v>
      </c>
      <c r="BY117">
        <v>0</v>
      </c>
      <c r="BZ117">
        <v>0</v>
      </c>
      <c r="CA117">
        <v>0</v>
      </c>
      <c r="CB117">
        <v>2</v>
      </c>
      <c r="CC117">
        <v>1</v>
      </c>
      <c r="CD117">
        <v>0</v>
      </c>
      <c r="CE117">
        <v>0</v>
      </c>
      <c r="CF117">
        <v>0</v>
      </c>
      <c r="CG117">
        <v>0</v>
      </c>
      <c r="CH117">
        <v>0</v>
      </c>
      <c r="CI117">
        <v>9</v>
      </c>
      <c r="CJ117">
        <v>0</v>
      </c>
    </row>
    <row r="118" spans="1:88">
      <c r="A118" t="s">
        <v>656</v>
      </c>
      <c r="B118" t="str">
        <v>335120</v>
      </c>
      <c r="C118">
        <v>1</v>
      </c>
      <c r="D118">
        <v>1</v>
      </c>
      <c r="E118">
        <v>1.5447664054457122</v>
      </c>
      <c r="F118">
        <v>3.8368967482453122</v>
      </c>
      <c r="G118">
        <v>0.81361214571415141</v>
      </c>
      <c r="H118">
        <v>0</v>
      </c>
      <c r="I118">
        <v>0</v>
      </c>
      <c r="J118">
        <v>0</v>
      </c>
      <c r="K118">
        <v>0</v>
      </c>
      <c r="L118">
        <v>7.804724700594825</v>
      </c>
      <c r="M118">
        <v>6.871915054450943E-2</v>
      </c>
      <c r="N118">
        <v>0</v>
      </c>
      <c r="O118">
        <v>0</v>
      </c>
      <c r="P118">
        <v>0</v>
      </c>
      <c r="Q118">
        <v>0</v>
      </c>
      <c r="R118">
        <v>2.0727001236378308</v>
      </c>
      <c r="S118">
        <v>4.9272998763621692</v>
      </c>
      <c r="T118">
        <v>1</v>
      </c>
      <c r="U118">
        <v>0</v>
      </c>
      <c r="V118">
        <v>2</v>
      </c>
      <c r="W118">
        <v>6</v>
      </c>
      <c r="X118">
        <v>16.742125264483484</v>
      </c>
      <c r="Y118">
        <v>12.257874735516513</v>
      </c>
      <c r="Z118">
        <v>5</v>
      </c>
      <c r="AA118">
        <v>0</v>
      </c>
      <c r="AB118">
        <v>0</v>
      </c>
      <c r="AC118">
        <v>2</v>
      </c>
      <c r="AD118">
        <v>2</v>
      </c>
      <c r="AE118">
        <v>2</v>
      </c>
      <c r="AF118">
        <v>1</v>
      </c>
      <c r="AG118">
        <v>3</v>
      </c>
      <c r="AH118">
        <v>7</v>
      </c>
      <c r="AI118">
        <v>0</v>
      </c>
      <c r="AJ118">
        <v>0.14174741944580976</v>
      </c>
      <c r="AK118">
        <v>0.63603925744624323</v>
      </c>
      <c r="AL118">
        <v>0.22221332310794703</v>
      </c>
      <c r="AM118">
        <v>0</v>
      </c>
      <c r="AN118">
        <v>0.19295415116623954</v>
      </c>
      <c r="AO118">
        <v>0</v>
      </c>
      <c r="AP118">
        <v>1</v>
      </c>
      <c r="AQ118">
        <v>0</v>
      </c>
      <c r="AR118">
        <v>2</v>
      </c>
      <c r="AS118">
        <v>187</v>
      </c>
      <c r="AT118">
        <v>0</v>
      </c>
      <c r="AU118">
        <v>2</v>
      </c>
      <c r="AV118">
        <v>1</v>
      </c>
      <c r="AW118">
        <v>1</v>
      </c>
      <c r="AX118">
        <v>0</v>
      </c>
      <c r="AY118">
        <v>0</v>
      </c>
      <c r="AZ118">
        <v>1</v>
      </c>
      <c r="BA118">
        <v>0</v>
      </c>
      <c r="BB118">
        <v>0</v>
      </c>
      <c r="BC118">
        <v>0</v>
      </c>
      <c r="BD118">
        <v>0</v>
      </c>
      <c r="BE118">
        <v>0</v>
      </c>
      <c r="BF118">
        <v>28</v>
      </c>
      <c r="BG118">
        <v>1</v>
      </c>
      <c r="BH118">
        <v>1</v>
      </c>
      <c r="BI118">
        <v>4</v>
      </c>
      <c r="BJ118">
        <v>1</v>
      </c>
      <c r="BK118">
        <v>3</v>
      </c>
      <c r="BL118">
        <v>3</v>
      </c>
      <c r="BM118">
        <v>7</v>
      </c>
      <c r="BN118">
        <v>1</v>
      </c>
      <c r="BO118">
        <v>0</v>
      </c>
      <c r="BP118">
        <v>0</v>
      </c>
      <c r="BQ118">
        <v>0</v>
      </c>
      <c r="BR118">
        <v>2</v>
      </c>
      <c r="BS118">
        <v>0</v>
      </c>
      <c r="BT118">
        <v>3</v>
      </c>
      <c r="BU118">
        <v>0</v>
      </c>
      <c r="BV118">
        <v>4.8472198010713434</v>
      </c>
      <c r="BW118">
        <v>0.58894504676906179</v>
      </c>
      <c r="BX118">
        <v>19.563835152159594</v>
      </c>
      <c r="BY118">
        <v>0.47158165459704415</v>
      </c>
      <c r="BZ118">
        <v>0.26674504369220697</v>
      </c>
      <c r="CA118">
        <v>0</v>
      </c>
      <c r="CB118">
        <v>14</v>
      </c>
      <c r="CC118">
        <v>8</v>
      </c>
      <c r="CD118">
        <v>0.33836427127479829</v>
      </c>
      <c r="CE118">
        <v>2.9758459181641745</v>
      </c>
      <c r="CF118">
        <v>0.77889551437143811</v>
      </c>
      <c r="CG118">
        <v>1.6857898105610272</v>
      </c>
      <c r="CH118">
        <v>1.221104485628562</v>
      </c>
      <c r="CI118">
        <v>79</v>
      </c>
      <c r="CJ118">
        <v>1</v>
      </c>
    </row>
    <row r="119" spans="1:88">
      <c r="A119" t="s">
        <v>656</v>
      </c>
      <c r="B119" t="str">
        <v>335211</v>
      </c>
      <c r="C119">
        <v>2</v>
      </c>
      <c r="D119">
        <v>64</v>
      </c>
      <c r="E119">
        <v>0</v>
      </c>
      <c r="F119">
        <v>0</v>
      </c>
      <c r="G119">
        <v>0</v>
      </c>
      <c r="H119">
        <v>0</v>
      </c>
      <c r="I119">
        <v>0</v>
      </c>
      <c r="J119">
        <v>0</v>
      </c>
      <c r="K119">
        <v>0</v>
      </c>
      <c r="L119">
        <v>1</v>
      </c>
      <c r="M119">
        <v>0</v>
      </c>
      <c r="N119">
        <v>0</v>
      </c>
      <c r="O119">
        <v>0</v>
      </c>
      <c r="P119">
        <v>0</v>
      </c>
      <c r="Q119">
        <v>0</v>
      </c>
      <c r="R119">
        <v>0</v>
      </c>
      <c r="S119">
        <v>0</v>
      </c>
      <c r="T119">
        <v>0</v>
      </c>
      <c r="U119">
        <v>0</v>
      </c>
      <c r="V119">
        <v>0</v>
      </c>
      <c r="W119">
        <v>0</v>
      </c>
      <c r="X119">
        <v>1.1546293285850679</v>
      </c>
      <c r="Y119">
        <v>0.84537067141493194</v>
      </c>
      <c r="Z119">
        <v>0</v>
      </c>
      <c r="AA119">
        <v>0</v>
      </c>
      <c r="AB119">
        <v>0</v>
      </c>
      <c r="AC119">
        <v>1</v>
      </c>
      <c r="AD119">
        <v>0</v>
      </c>
      <c r="AE119">
        <v>0</v>
      </c>
      <c r="AF119">
        <v>1</v>
      </c>
      <c r="AG119">
        <v>0</v>
      </c>
      <c r="AH119">
        <v>10</v>
      </c>
      <c r="AI119">
        <v>0</v>
      </c>
      <c r="AJ119">
        <v>0</v>
      </c>
      <c r="AK119">
        <v>0</v>
      </c>
      <c r="AL119">
        <v>0</v>
      </c>
      <c r="AM119">
        <v>0</v>
      </c>
      <c r="AN119">
        <v>0</v>
      </c>
      <c r="AO119">
        <v>0</v>
      </c>
      <c r="AP119">
        <v>0</v>
      </c>
      <c r="AQ119">
        <v>0</v>
      </c>
      <c r="AR119">
        <v>0</v>
      </c>
      <c r="AS119">
        <v>0</v>
      </c>
      <c r="AT119">
        <v>0</v>
      </c>
      <c r="AU119">
        <v>0</v>
      </c>
      <c r="AV119">
        <v>1</v>
      </c>
      <c r="AW119">
        <v>1</v>
      </c>
      <c r="AX119">
        <v>0</v>
      </c>
      <c r="AY119">
        <v>0</v>
      </c>
      <c r="AZ119">
        <v>0</v>
      </c>
      <c r="BA119">
        <v>0</v>
      </c>
      <c r="BB119">
        <v>0</v>
      </c>
      <c r="BC119">
        <v>0</v>
      </c>
      <c r="BD119">
        <v>0</v>
      </c>
      <c r="BE119">
        <v>0</v>
      </c>
      <c r="BF119">
        <v>1</v>
      </c>
      <c r="BG119">
        <v>0</v>
      </c>
      <c r="BH119">
        <v>0</v>
      </c>
      <c r="BI119">
        <v>0</v>
      </c>
      <c r="BJ119">
        <v>0</v>
      </c>
      <c r="BK119">
        <v>0</v>
      </c>
      <c r="BL119">
        <v>0</v>
      </c>
      <c r="BM119">
        <v>0</v>
      </c>
      <c r="BN119">
        <v>0</v>
      </c>
      <c r="BO119">
        <v>0</v>
      </c>
      <c r="BP119">
        <v>2</v>
      </c>
      <c r="BQ119">
        <v>0</v>
      </c>
      <c r="BR119">
        <v>0</v>
      </c>
      <c r="BS119">
        <v>0</v>
      </c>
      <c r="BT119">
        <v>0</v>
      </c>
      <c r="BU119">
        <v>0</v>
      </c>
      <c r="BV119">
        <v>0.19388879204285375</v>
      </c>
      <c r="BW119">
        <v>2.3557801870762472E-2</v>
      </c>
      <c r="BX119">
        <v>0.7825534060863838</v>
      </c>
      <c r="BY119">
        <v>0</v>
      </c>
      <c r="BZ119">
        <v>0</v>
      </c>
      <c r="CA119">
        <v>0</v>
      </c>
      <c r="CB119">
        <v>0</v>
      </c>
      <c r="CC119">
        <v>0</v>
      </c>
      <c r="CD119">
        <v>0</v>
      </c>
      <c r="CE119">
        <v>0</v>
      </c>
      <c r="CF119">
        <v>0</v>
      </c>
      <c r="CG119">
        <v>0</v>
      </c>
      <c r="CH119">
        <v>0</v>
      </c>
      <c r="CI119">
        <v>0</v>
      </c>
      <c r="CJ119">
        <v>0</v>
      </c>
    </row>
    <row r="120" spans="1:88">
      <c r="A120" t="s">
        <v>656</v>
      </c>
      <c r="B120" t="str">
        <v>335212</v>
      </c>
      <c r="C120">
        <v>11</v>
      </c>
      <c r="D120">
        <v>5</v>
      </c>
      <c r="E120">
        <v>6.6424955434165627</v>
      </c>
      <c r="F120">
        <v>3.5986560174548416</v>
      </c>
      <c r="G120">
        <v>3.4985322265708509</v>
      </c>
      <c r="H120">
        <v>0</v>
      </c>
      <c r="I120">
        <v>0</v>
      </c>
      <c r="J120">
        <v>0</v>
      </c>
      <c r="K120">
        <v>0</v>
      </c>
      <c r="L120">
        <v>29.260316212557747</v>
      </c>
      <c r="M120">
        <v>0</v>
      </c>
      <c r="N120">
        <v>0</v>
      </c>
      <c r="O120">
        <v>0</v>
      </c>
      <c r="P120">
        <v>0</v>
      </c>
      <c r="Q120">
        <v>0</v>
      </c>
      <c r="R120">
        <v>0</v>
      </c>
      <c r="S120">
        <v>0</v>
      </c>
      <c r="T120">
        <v>0</v>
      </c>
      <c r="U120">
        <v>0</v>
      </c>
      <c r="V120">
        <v>0</v>
      </c>
      <c r="W120">
        <v>0</v>
      </c>
      <c r="X120">
        <v>0.57731466429253397</v>
      </c>
      <c r="Y120">
        <v>0.42268533570746597</v>
      </c>
      <c r="Z120">
        <v>0</v>
      </c>
      <c r="AA120">
        <v>0</v>
      </c>
      <c r="AB120">
        <v>0</v>
      </c>
      <c r="AC120">
        <v>4</v>
      </c>
      <c r="AD120">
        <v>0</v>
      </c>
      <c r="AE120">
        <v>2</v>
      </c>
      <c r="AF120">
        <v>0</v>
      </c>
      <c r="AG120">
        <v>0</v>
      </c>
      <c r="AH120">
        <v>9</v>
      </c>
      <c r="AI120">
        <v>0</v>
      </c>
      <c r="AJ120">
        <v>0.14174741944580976</v>
      </c>
      <c r="AK120">
        <v>0.63603925744624323</v>
      </c>
      <c r="AL120">
        <v>0.22221332310794703</v>
      </c>
      <c r="AM120">
        <v>0</v>
      </c>
      <c r="AN120">
        <v>0</v>
      </c>
      <c r="AO120">
        <v>0</v>
      </c>
      <c r="AP120">
        <v>0</v>
      </c>
      <c r="AQ120">
        <v>0</v>
      </c>
      <c r="AR120">
        <v>0</v>
      </c>
      <c r="AS120">
        <v>0</v>
      </c>
      <c r="AT120">
        <v>0</v>
      </c>
      <c r="AU120">
        <v>0</v>
      </c>
      <c r="AV120">
        <v>1</v>
      </c>
      <c r="AW120">
        <v>6</v>
      </c>
      <c r="AX120">
        <v>4</v>
      </c>
      <c r="AY120">
        <v>1</v>
      </c>
      <c r="AZ120">
        <v>0</v>
      </c>
      <c r="BA120">
        <v>0</v>
      </c>
      <c r="BB120">
        <v>0</v>
      </c>
      <c r="BC120">
        <v>0</v>
      </c>
      <c r="BD120">
        <v>0</v>
      </c>
      <c r="BE120">
        <v>0</v>
      </c>
      <c r="BF120">
        <v>6</v>
      </c>
      <c r="BG120">
        <v>0</v>
      </c>
      <c r="BH120">
        <v>0</v>
      </c>
      <c r="BI120">
        <v>0</v>
      </c>
      <c r="BJ120">
        <v>0</v>
      </c>
      <c r="BK120">
        <v>0</v>
      </c>
      <c r="BL120">
        <v>0</v>
      </c>
      <c r="BM120">
        <v>0</v>
      </c>
      <c r="BN120">
        <v>0</v>
      </c>
      <c r="BO120">
        <v>0</v>
      </c>
      <c r="BP120">
        <v>0</v>
      </c>
      <c r="BQ120">
        <v>0</v>
      </c>
      <c r="BR120">
        <v>0</v>
      </c>
      <c r="BS120">
        <v>0</v>
      </c>
      <c r="BT120">
        <v>0</v>
      </c>
      <c r="BU120">
        <v>0</v>
      </c>
      <c r="BV120">
        <v>0.38777758408570751</v>
      </c>
      <c r="BW120">
        <v>4.7115603741524945E-2</v>
      </c>
      <c r="BX120">
        <v>1.5651068121727676</v>
      </c>
      <c r="BY120">
        <v>0</v>
      </c>
      <c r="BZ120">
        <v>0</v>
      </c>
      <c r="CA120">
        <v>0</v>
      </c>
      <c r="CB120">
        <v>0</v>
      </c>
      <c r="CC120">
        <v>0</v>
      </c>
      <c r="CD120">
        <v>0</v>
      </c>
      <c r="CE120">
        <v>0</v>
      </c>
      <c r="CF120">
        <v>0</v>
      </c>
      <c r="CG120">
        <v>0</v>
      </c>
      <c r="CH120">
        <v>0</v>
      </c>
      <c r="CI120">
        <v>2</v>
      </c>
      <c r="CJ120">
        <v>0</v>
      </c>
    </row>
    <row r="121" spans="1:88">
      <c r="A121" t="s">
        <v>656</v>
      </c>
      <c r="B121" t="str">
        <v>335221</v>
      </c>
      <c r="C121">
        <v>1</v>
      </c>
      <c r="D121">
        <v>8</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1214</v>
      </c>
      <c r="AI121">
        <v>0</v>
      </c>
      <c r="AJ121">
        <v>0</v>
      </c>
      <c r="AK121">
        <v>0</v>
      </c>
      <c r="AL121">
        <v>0</v>
      </c>
      <c r="AM121">
        <v>0</v>
      </c>
      <c r="AN121">
        <v>0</v>
      </c>
      <c r="AO121">
        <v>0</v>
      </c>
      <c r="AP121">
        <v>0</v>
      </c>
      <c r="AQ121">
        <v>0</v>
      </c>
      <c r="AR121">
        <v>0</v>
      </c>
      <c r="AS121">
        <v>0</v>
      </c>
      <c r="AT121">
        <v>0</v>
      </c>
      <c r="AU121">
        <v>0</v>
      </c>
      <c r="AV121">
        <v>0</v>
      </c>
      <c r="AW121">
        <v>0</v>
      </c>
      <c r="AX121">
        <v>1</v>
      </c>
      <c r="AY121">
        <v>0</v>
      </c>
      <c r="AZ121">
        <v>0</v>
      </c>
      <c r="BA121">
        <v>0</v>
      </c>
      <c r="BB121">
        <v>0</v>
      </c>
      <c r="BC121">
        <v>0</v>
      </c>
      <c r="BD121">
        <v>0</v>
      </c>
      <c r="BE121">
        <v>0</v>
      </c>
      <c r="BF121">
        <v>1</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row>
    <row r="122" spans="1:88">
      <c r="A122" t="s">
        <v>656</v>
      </c>
      <c r="B122" t="str">
        <v>335222</v>
      </c>
      <c r="C122">
        <v>2</v>
      </c>
      <c r="D122">
        <v>44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2</v>
      </c>
      <c r="AD122">
        <v>0</v>
      </c>
      <c r="AE122">
        <v>0</v>
      </c>
      <c r="AF122">
        <v>0</v>
      </c>
      <c r="AG122">
        <v>0</v>
      </c>
      <c r="AH122">
        <v>1242</v>
      </c>
      <c r="AI122">
        <v>0</v>
      </c>
      <c r="AJ122">
        <v>0.14174741944580976</v>
      </c>
      <c r="AK122">
        <v>0.63603925744624323</v>
      </c>
      <c r="AL122">
        <v>0.22221332310794703</v>
      </c>
      <c r="AM122">
        <v>0</v>
      </c>
      <c r="AN122">
        <v>0</v>
      </c>
      <c r="AO122">
        <v>0</v>
      </c>
      <c r="AP122">
        <v>0</v>
      </c>
      <c r="AQ122">
        <v>0</v>
      </c>
      <c r="AR122">
        <v>0</v>
      </c>
      <c r="AS122">
        <v>0</v>
      </c>
      <c r="AT122">
        <v>0</v>
      </c>
      <c r="AU122">
        <v>0</v>
      </c>
      <c r="AV122">
        <v>0</v>
      </c>
      <c r="AW122">
        <v>2</v>
      </c>
      <c r="AX122">
        <v>2</v>
      </c>
      <c r="AY122">
        <v>0</v>
      </c>
      <c r="AZ122">
        <v>0</v>
      </c>
      <c r="BA122">
        <v>0</v>
      </c>
      <c r="BB122">
        <v>0</v>
      </c>
      <c r="BC122">
        <v>0</v>
      </c>
      <c r="BD122">
        <v>0</v>
      </c>
      <c r="BE122">
        <v>0</v>
      </c>
      <c r="BF122">
        <v>1</v>
      </c>
      <c r="BG122">
        <v>0</v>
      </c>
      <c r="BH122">
        <v>0</v>
      </c>
      <c r="BI122">
        <v>0</v>
      </c>
      <c r="BJ122">
        <v>0</v>
      </c>
      <c r="BK122">
        <v>0</v>
      </c>
      <c r="BL122">
        <v>0</v>
      </c>
      <c r="BM122">
        <v>0</v>
      </c>
      <c r="BN122">
        <v>0</v>
      </c>
      <c r="BO122">
        <v>0</v>
      </c>
      <c r="BP122">
        <v>0</v>
      </c>
      <c r="BQ122">
        <v>0</v>
      </c>
      <c r="BR122">
        <v>0</v>
      </c>
      <c r="BS122">
        <v>0</v>
      </c>
      <c r="BT122">
        <v>1</v>
      </c>
      <c r="BU122">
        <v>0</v>
      </c>
      <c r="BV122">
        <v>1.7449991283856838</v>
      </c>
      <c r="BW122">
        <v>0.21202021683686226</v>
      </c>
      <c r="BX122">
        <v>7.0429806547774545</v>
      </c>
      <c r="BY122">
        <v>0</v>
      </c>
      <c r="BZ122">
        <v>0</v>
      </c>
      <c r="CA122">
        <v>0</v>
      </c>
      <c r="CB122">
        <v>0</v>
      </c>
      <c r="CC122">
        <v>0</v>
      </c>
      <c r="CD122">
        <v>0</v>
      </c>
      <c r="CE122">
        <v>0</v>
      </c>
      <c r="CF122">
        <v>0</v>
      </c>
      <c r="CG122">
        <v>0</v>
      </c>
      <c r="CH122">
        <v>0</v>
      </c>
      <c r="CI122">
        <v>0</v>
      </c>
      <c r="CJ122">
        <v>0</v>
      </c>
    </row>
    <row r="123" spans="1:88">
      <c r="A123" t="s">
        <v>656</v>
      </c>
      <c r="B123" t="str">
        <v>335224</v>
      </c>
      <c r="C123">
        <v>23</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51</v>
      </c>
      <c r="AD123">
        <v>0</v>
      </c>
      <c r="AE123">
        <v>0</v>
      </c>
      <c r="AF123">
        <v>0</v>
      </c>
      <c r="AG123">
        <v>0</v>
      </c>
      <c r="AH123">
        <v>136</v>
      </c>
      <c r="AI123">
        <v>0</v>
      </c>
      <c r="AJ123">
        <v>0</v>
      </c>
      <c r="AK123">
        <v>0</v>
      </c>
      <c r="AL123">
        <v>0</v>
      </c>
      <c r="AM123">
        <v>0</v>
      </c>
      <c r="AN123">
        <v>0</v>
      </c>
      <c r="AO123">
        <v>0</v>
      </c>
      <c r="AP123">
        <v>0</v>
      </c>
      <c r="AQ123">
        <v>0</v>
      </c>
      <c r="AR123">
        <v>0</v>
      </c>
      <c r="AS123">
        <v>0</v>
      </c>
      <c r="AT123">
        <v>0</v>
      </c>
      <c r="AU123">
        <v>0</v>
      </c>
      <c r="AV123">
        <v>0</v>
      </c>
      <c r="AW123">
        <v>0</v>
      </c>
      <c r="AX123">
        <v>27</v>
      </c>
      <c r="AY123">
        <v>10</v>
      </c>
      <c r="AZ123">
        <v>0</v>
      </c>
      <c r="BA123">
        <v>0</v>
      </c>
      <c r="BB123">
        <v>0</v>
      </c>
      <c r="BC123">
        <v>0</v>
      </c>
      <c r="BD123">
        <v>0</v>
      </c>
      <c r="BE123">
        <v>0</v>
      </c>
      <c r="BF123">
        <v>60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row>
    <row r="124" spans="1:88">
      <c r="A124" t="s">
        <v>656</v>
      </c>
      <c r="B124" t="str">
        <v>335228</v>
      </c>
      <c r="C124">
        <v>7</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3</v>
      </c>
      <c r="AD124">
        <v>0</v>
      </c>
      <c r="AE124">
        <v>0</v>
      </c>
      <c r="AF124">
        <v>0</v>
      </c>
      <c r="AG124">
        <v>0</v>
      </c>
      <c r="AH124">
        <v>353</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row>
    <row r="125" spans="1:88">
      <c r="A125" t="s">
        <v>656</v>
      </c>
      <c r="B125" t="str">
        <v>335311</v>
      </c>
      <c r="C125">
        <v>3</v>
      </c>
      <c r="D125">
        <v>9</v>
      </c>
      <c r="E125">
        <v>0.61790656217828488</v>
      </c>
      <c r="F125">
        <v>3.3347586992981246</v>
      </c>
      <c r="G125">
        <v>0.32544485828566055</v>
      </c>
      <c r="H125">
        <v>0</v>
      </c>
      <c r="I125">
        <v>1</v>
      </c>
      <c r="J125">
        <v>1</v>
      </c>
      <c r="K125">
        <v>2</v>
      </c>
      <c r="L125">
        <v>3.7218898802379301</v>
      </c>
      <c r="M125">
        <v>0.20615745163352828</v>
      </c>
      <c r="N125">
        <v>21.609221976693462</v>
      </c>
      <c r="O125">
        <v>5</v>
      </c>
      <c r="P125">
        <v>4</v>
      </c>
      <c r="Q125">
        <v>4</v>
      </c>
      <c r="R125">
        <v>2.6649001589629258</v>
      </c>
      <c r="S125">
        <v>6.3350998410370751</v>
      </c>
      <c r="T125">
        <v>6</v>
      </c>
      <c r="U125">
        <v>0</v>
      </c>
      <c r="V125">
        <v>4</v>
      </c>
      <c r="W125">
        <v>14</v>
      </c>
      <c r="X125">
        <v>4.6185173143402718</v>
      </c>
      <c r="Y125">
        <v>3.3814826856597278</v>
      </c>
      <c r="Z125">
        <v>2215</v>
      </c>
      <c r="AA125">
        <v>12</v>
      </c>
      <c r="AB125">
        <v>3</v>
      </c>
      <c r="AC125">
        <v>3</v>
      </c>
      <c r="AD125">
        <v>8</v>
      </c>
      <c r="AE125">
        <v>6</v>
      </c>
      <c r="AF125">
        <v>2</v>
      </c>
      <c r="AG125">
        <v>0</v>
      </c>
      <c r="AH125">
        <v>0</v>
      </c>
      <c r="AI125">
        <v>1</v>
      </c>
      <c r="AJ125">
        <v>0.9922319361206684</v>
      </c>
      <c r="AK125">
        <v>4.4522748021237026</v>
      </c>
      <c r="AL125">
        <v>1.5554932617556292</v>
      </c>
      <c r="AM125">
        <v>2</v>
      </c>
      <c r="AN125">
        <v>0.57886245349871857</v>
      </c>
      <c r="AO125">
        <v>1.3907780233065372</v>
      </c>
      <c r="AP125">
        <v>0</v>
      </c>
      <c r="AQ125">
        <v>0</v>
      </c>
      <c r="AR125">
        <v>0</v>
      </c>
      <c r="AS125">
        <v>16</v>
      </c>
      <c r="AT125">
        <v>3</v>
      </c>
      <c r="AU125">
        <v>11</v>
      </c>
      <c r="AV125">
        <v>2</v>
      </c>
      <c r="AW125">
        <v>6</v>
      </c>
      <c r="AX125">
        <v>2</v>
      </c>
      <c r="AY125">
        <v>1</v>
      </c>
      <c r="AZ125">
        <v>10</v>
      </c>
      <c r="BA125">
        <v>2</v>
      </c>
      <c r="BB125">
        <v>4</v>
      </c>
      <c r="BC125">
        <v>29</v>
      </c>
      <c r="BD125">
        <v>3</v>
      </c>
      <c r="BE125">
        <v>4</v>
      </c>
      <c r="BF125">
        <v>8</v>
      </c>
      <c r="BG125">
        <v>3</v>
      </c>
      <c r="BH125">
        <v>12</v>
      </c>
      <c r="BI125">
        <v>4</v>
      </c>
      <c r="BJ125">
        <v>1</v>
      </c>
      <c r="BK125">
        <v>1</v>
      </c>
      <c r="BL125">
        <v>1</v>
      </c>
      <c r="BM125">
        <v>1</v>
      </c>
      <c r="BN125">
        <v>1</v>
      </c>
      <c r="BO125">
        <v>0</v>
      </c>
      <c r="BP125">
        <v>1</v>
      </c>
      <c r="BQ125">
        <v>0</v>
      </c>
      <c r="BR125">
        <v>1</v>
      </c>
      <c r="BS125">
        <v>59</v>
      </c>
      <c r="BT125">
        <v>0</v>
      </c>
      <c r="BU125">
        <v>0</v>
      </c>
      <c r="BV125">
        <v>2.1327767124713914</v>
      </c>
      <c r="BW125">
        <v>0.25913582057838719</v>
      </c>
      <c r="BX125">
        <v>8.6080874669502219</v>
      </c>
      <c r="BY125">
        <v>1.4147449637911325</v>
      </c>
      <c r="BZ125">
        <v>0.80023513107662092</v>
      </c>
      <c r="CA125">
        <v>3</v>
      </c>
      <c r="CB125">
        <v>14</v>
      </c>
      <c r="CC125">
        <v>4</v>
      </c>
      <c r="CD125">
        <v>0.76131961036829621</v>
      </c>
      <c r="CE125">
        <v>7.4456533158693929</v>
      </c>
      <c r="CF125">
        <v>0.77889551437143811</v>
      </c>
      <c r="CG125">
        <v>3.7930270737623113</v>
      </c>
      <c r="CH125">
        <v>1.221104485628562</v>
      </c>
      <c r="CI125">
        <v>7</v>
      </c>
      <c r="CJ125">
        <v>3</v>
      </c>
    </row>
    <row r="126" spans="1:88">
      <c r="A126" t="s">
        <v>656</v>
      </c>
      <c r="B126" t="str">
        <v>335312</v>
      </c>
      <c r="C126">
        <v>3</v>
      </c>
      <c r="D126">
        <v>2</v>
      </c>
      <c r="E126">
        <v>1.2358131243565698</v>
      </c>
      <c r="F126">
        <v>4.6695173985962493</v>
      </c>
      <c r="G126">
        <v>0.65088971657132111</v>
      </c>
      <c r="H126">
        <v>0</v>
      </c>
      <c r="I126">
        <v>13</v>
      </c>
      <c r="J126">
        <v>5</v>
      </c>
      <c r="K126">
        <v>10</v>
      </c>
      <c r="L126">
        <v>5.4437797604758602</v>
      </c>
      <c r="M126">
        <v>0.962068107623132</v>
      </c>
      <c r="N126">
        <v>47.291258604515903</v>
      </c>
      <c r="O126">
        <v>28</v>
      </c>
      <c r="P126">
        <v>7</v>
      </c>
      <c r="Q126">
        <v>4</v>
      </c>
      <c r="R126">
        <v>7.4025004415636824</v>
      </c>
      <c r="S126">
        <v>17.597499558436319</v>
      </c>
      <c r="T126">
        <v>33</v>
      </c>
      <c r="U126">
        <v>3</v>
      </c>
      <c r="V126">
        <v>25</v>
      </c>
      <c r="W126">
        <v>49</v>
      </c>
      <c r="X126">
        <v>88.906458301050236</v>
      </c>
      <c r="Y126">
        <v>65.093541698949764</v>
      </c>
      <c r="Z126">
        <v>349</v>
      </c>
      <c r="AA126">
        <v>4</v>
      </c>
      <c r="AB126">
        <v>1</v>
      </c>
      <c r="AC126">
        <v>5</v>
      </c>
      <c r="AD126">
        <v>23</v>
      </c>
      <c r="AE126">
        <v>2</v>
      </c>
      <c r="AF126">
        <v>0</v>
      </c>
      <c r="AG126">
        <v>1</v>
      </c>
      <c r="AH126">
        <v>0</v>
      </c>
      <c r="AI126">
        <v>0</v>
      </c>
      <c r="AJ126">
        <v>3.8271803250368635</v>
      </c>
      <c r="AK126">
        <v>17.173059951048568</v>
      </c>
      <c r="AL126">
        <v>5.9997597239145701</v>
      </c>
      <c r="AM126">
        <v>6</v>
      </c>
      <c r="AN126">
        <v>2.7013581163273535</v>
      </c>
      <c r="AO126">
        <v>3.7087413954840991</v>
      </c>
      <c r="AP126">
        <v>0</v>
      </c>
      <c r="AQ126">
        <v>2</v>
      </c>
      <c r="AR126">
        <v>0</v>
      </c>
      <c r="AS126">
        <v>21</v>
      </c>
      <c r="AT126">
        <v>10</v>
      </c>
      <c r="AU126">
        <v>74</v>
      </c>
      <c r="AV126">
        <v>1</v>
      </c>
      <c r="AW126">
        <v>6</v>
      </c>
      <c r="AX126">
        <v>0</v>
      </c>
      <c r="AY126">
        <v>1</v>
      </c>
      <c r="AZ126">
        <v>58</v>
      </c>
      <c r="BA126">
        <v>7</v>
      </c>
      <c r="BB126">
        <v>15</v>
      </c>
      <c r="BC126">
        <v>25</v>
      </c>
      <c r="BD126">
        <v>28</v>
      </c>
      <c r="BE126">
        <v>6</v>
      </c>
      <c r="BF126">
        <v>15</v>
      </c>
      <c r="BG126">
        <v>10</v>
      </c>
      <c r="BH126">
        <v>27</v>
      </c>
      <c r="BI126">
        <v>16</v>
      </c>
      <c r="BJ126">
        <v>0</v>
      </c>
      <c r="BK126">
        <v>1</v>
      </c>
      <c r="BL126">
        <v>0</v>
      </c>
      <c r="BM126">
        <v>0</v>
      </c>
      <c r="BN126">
        <v>0</v>
      </c>
      <c r="BO126">
        <v>0</v>
      </c>
      <c r="BP126">
        <v>0</v>
      </c>
      <c r="BQ126">
        <v>0</v>
      </c>
      <c r="BR126">
        <v>9</v>
      </c>
      <c r="BS126">
        <v>16</v>
      </c>
      <c r="BT126">
        <v>0</v>
      </c>
      <c r="BU126">
        <v>0</v>
      </c>
      <c r="BV126">
        <v>3.2961094647285138</v>
      </c>
      <c r="BW126">
        <v>0.40048263180296201</v>
      </c>
      <c r="BX126">
        <v>13.303407903468525</v>
      </c>
      <c r="BY126">
        <v>6.6021431643586181</v>
      </c>
      <c r="BZ126">
        <v>3.7344306116908976</v>
      </c>
      <c r="CA126">
        <v>8</v>
      </c>
      <c r="CB126">
        <v>105</v>
      </c>
      <c r="CC126">
        <v>49</v>
      </c>
      <c r="CD126">
        <v>4.6525087300284769</v>
      </c>
      <c r="CE126">
        <v>49.1678813747574</v>
      </c>
      <c r="CF126">
        <v>4.2839253290429093</v>
      </c>
      <c r="CG126">
        <v>23.179609895214124</v>
      </c>
      <c r="CH126">
        <v>6.7160746709570907</v>
      </c>
      <c r="CI126">
        <v>28</v>
      </c>
      <c r="CJ126">
        <v>8</v>
      </c>
    </row>
    <row r="127" spans="1:88">
      <c r="A127" t="s">
        <v>656</v>
      </c>
      <c r="B127" t="str">
        <v>335313</v>
      </c>
      <c r="C127">
        <v>5</v>
      </c>
      <c r="D127">
        <v>15</v>
      </c>
      <c r="E127">
        <v>2.4716262487131395</v>
      </c>
      <c r="F127">
        <v>20.3390347971925</v>
      </c>
      <c r="G127">
        <v>1.3017794331426422</v>
      </c>
      <c r="H127">
        <v>0</v>
      </c>
      <c r="I127">
        <v>2</v>
      </c>
      <c r="J127">
        <v>4</v>
      </c>
      <c r="K127">
        <v>11</v>
      </c>
      <c r="L127">
        <v>10.88755952095172</v>
      </c>
      <c r="M127">
        <v>1.3743830108901887</v>
      </c>
      <c r="N127">
        <v>68.74594968973085</v>
      </c>
      <c r="O127">
        <v>16</v>
      </c>
      <c r="P127">
        <v>11</v>
      </c>
      <c r="Q127">
        <v>8</v>
      </c>
      <c r="R127">
        <v>4.7376002826007566</v>
      </c>
      <c r="S127">
        <v>11.262399717399244</v>
      </c>
      <c r="T127">
        <v>16</v>
      </c>
      <c r="U127">
        <v>2</v>
      </c>
      <c r="V127">
        <v>16</v>
      </c>
      <c r="W127">
        <v>27</v>
      </c>
      <c r="X127">
        <v>13.278237278728282</v>
      </c>
      <c r="Y127">
        <v>9.7217627212717179</v>
      </c>
      <c r="Z127">
        <v>756</v>
      </c>
      <c r="AA127">
        <v>30</v>
      </c>
      <c r="AB127">
        <v>12</v>
      </c>
      <c r="AC127">
        <v>7</v>
      </c>
      <c r="AD127">
        <v>14</v>
      </c>
      <c r="AE127">
        <v>3</v>
      </c>
      <c r="AF127">
        <v>1</v>
      </c>
      <c r="AG127">
        <v>6</v>
      </c>
      <c r="AH127">
        <v>0</v>
      </c>
      <c r="AI127">
        <v>1</v>
      </c>
      <c r="AJ127">
        <v>6.5203812945072492</v>
      </c>
      <c r="AK127">
        <v>29.257805842527191</v>
      </c>
      <c r="AL127">
        <v>10.221812862965564</v>
      </c>
      <c r="AM127">
        <v>5</v>
      </c>
      <c r="AN127">
        <v>3.859083023324791</v>
      </c>
      <c r="AO127">
        <v>5.2540503102691405</v>
      </c>
      <c r="AP127">
        <v>3</v>
      </c>
      <c r="AQ127">
        <v>1</v>
      </c>
      <c r="AR127">
        <v>3</v>
      </c>
      <c r="AS127">
        <v>87</v>
      </c>
      <c r="AT127">
        <v>5</v>
      </c>
      <c r="AU127">
        <v>25</v>
      </c>
      <c r="AV127">
        <v>2</v>
      </c>
      <c r="AW127">
        <v>13</v>
      </c>
      <c r="AX127">
        <v>2</v>
      </c>
      <c r="AY127">
        <v>2</v>
      </c>
      <c r="AZ127">
        <v>31</v>
      </c>
      <c r="BA127">
        <v>5</v>
      </c>
      <c r="BB127">
        <v>19</v>
      </c>
      <c r="BC127">
        <v>47</v>
      </c>
      <c r="BD127">
        <v>43</v>
      </c>
      <c r="BE127">
        <v>13</v>
      </c>
      <c r="BF127">
        <v>14</v>
      </c>
      <c r="BG127">
        <v>13</v>
      </c>
      <c r="BH127">
        <v>32</v>
      </c>
      <c r="BI127">
        <v>17</v>
      </c>
      <c r="BJ127">
        <v>0</v>
      </c>
      <c r="BK127">
        <v>0</v>
      </c>
      <c r="BL127">
        <v>23</v>
      </c>
      <c r="BM127">
        <v>5</v>
      </c>
      <c r="BN127">
        <v>0</v>
      </c>
      <c r="BO127">
        <v>0</v>
      </c>
      <c r="BP127">
        <v>0</v>
      </c>
      <c r="BQ127">
        <v>1</v>
      </c>
      <c r="BR127">
        <v>7</v>
      </c>
      <c r="BS127">
        <v>66</v>
      </c>
      <c r="BT127">
        <v>0</v>
      </c>
      <c r="BU127">
        <v>0</v>
      </c>
      <c r="BV127">
        <v>4.4594422169856367</v>
      </c>
      <c r="BW127">
        <v>0.54182944302753688</v>
      </c>
      <c r="BX127">
        <v>17.998728339986826</v>
      </c>
      <c r="BY127">
        <v>9.4316330919408831</v>
      </c>
      <c r="BZ127">
        <v>5.3349008738441395</v>
      </c>
      <c r="CA127">
        <v>14</v>
      </c>
      <c r="CB127">
        <v>64</v>
      </c>
      <c r="CC127">
        <v>17</v>
      </c>
      <c r="CD127">
        <v>2.1147766954674894</v>
      </c>
      <c r="CE127">
        <v>19.349036988526091</v>
      </c>
      <c r="CF127">
        <v>1.9472387859285953</v>
      </c>
      <c r="CG127">
        <v>10.53618631600642</v>
      </c>
      <c r="CH127">
        <v>3.0527612140714049</v>
      </c>
      <c r="CI127">
        <v>50</v>
      </c>
      <c r="CJ127">
        <v>9</v>
      </c>
    </row>
    <row r="128" spans="1:88">
      <c r="A128" t="s">
        <v>656</v>
      </c>
      <c r="B128" t="str">
        <v>335314</v>
      </c>
      <c r="C128">
        <v>0</v>
      </c>
      <c r="D128">
        <v>5</v>
      </c>
      <c r="E128">
        <v>0.30895328108914244</v>
      </c>
      <c r="F128">
        <v>6.1673793496490621</v>
      </c>
      <c r="G128">
        <v>0.16272242914283028</v>
      </c>
      <c r="H128">
        <v>0</v>
      </c>
      <c r="I128">
        <v>1</v>
      </c>
      <c r="J128">
        <v>9</v>
      </c>
      <c r="K128">
        <v>7</v>
      </c>
      <c r="L128">
        <v>1.3609449401189651</v>
      </c>
      <c r="M128">
        <v>2.0615745163352828</v>
      </c>
      <c r="N128">
        <v>18.454691085214957</v>
      </c>
      <c r="O128">
        <v>6</v>
      </c>
      <c r="P128">
        <v>5</v>
      </c>
      <c r="Q128">
        <v>4</v>
      </c>
      <c r="R128">
        <v>1.7766001059752838</v>
      </c>
      <c r="S128">
        <v>4.2233998940247162</v>
      </c>
      <c r="T128">
        <v>5</v>
      </c>
      <c r="U128">
        <v>2</v>
      </c>
      <c r="V128">
        <v>2</v>
      </c>
      <c r="W128">
        <v>15</v>
      </c>
      <c r="X128">
        <v>86.597199643880103</v>
      </c>
      <c r="Y128">
        <v>63.402800356119897</v>
      </c>
      <c r="Z128">
        <v>88</v>
      </c>
      <c r="AA128">
        <v>1</v>
      </c>
      <c r="AB128">
        <v>1</v>
      </c>
      <c r="AC128">
        <v>0</v>
      </c>
      <c r="AD128">
        <v>13</v>
      </c>
      <c r="AE128">
        <v>0</v>
      </c>
      <c r="AF128">
        <v>0</v>
      </c>
      <c r="AG128">
        <v>3</v>
      </c>
      <c r="AH128">
        <v>0</v>
      </c>
      <c r="AI128">
        <v>0</v>
      </c>
      <c r="AJ128">
        <v>5.9533916167240104</v>
      </c>
      <c r="AK128">
        <v>26.713648812742214</v>
      </c>
      <c r="AL128">
        <v>9.3329595705337756</v>
      </c>
      <c r="AM128">
        <v>11</v>
      </c>
      <c r="AN128">
        <v>5.7886245349871865</v>
      </c>
      <c r="AO128">
        <v>1.5453089147850414</v>
      </c>
      <c r="AP128">
        <v>0</v>
      </c>
      <c r="AQ128">
        <v>3</v>
      </c>
      <c r="AR128">
        <v>0</v>
      </c>
      <c r="AS128">
        <v>0</v>
      </c>
      <c r="AT128">
        <v>6</v>
      </c>
      <c r="AU128">
        <v>24</v>
      </c>
      <c r="AV128">
        <v>0</v>
      </c>
      <c r="AW128">
        <v>2</v>
      </c>
      <c r="AX128">
        <v>0</v>
      </c>
      <c r="AY128">
        <v>0</v>
      </c>
      <c r="AZ128">
        <v>43</v>
      </c>
      <c r="BA128">
        <v>10</v>
      </c>
      <c r="BB128">
        <v>6</v>
      </c>
      <c r="BC128">
        <v>10</v>
      </c>
      <c r="BD128">
        <v>96</v>
      </c>
      <c r="BE128">
        <v>13</v>
      </c>
      <c r="BF128">
        <v>14</v>
      </c>
      <c r="BG128">
        <v>16</v>
      </c>
      <c r="BH128">
        <v>109</v>
      </c>
      <c r="BI128">
        <v>28</v>
      </c>
      <c r="BJ128">
        <v>0</v>
      </c>
      <c r="BK128">
        <v>1</v>
      </c>
      <c r="BL128">
        <v>0</v>
      </c>
      <c r="BM128">
        <v>1</v>
      </c>
      <c r="BN128">
        <v>0</v>
      </c>
      <c r="BO128">
        <v>0</v>
      </c>
      <c r="BP128">
        <v>0</v>
      </c>
      <c r="BQ128">
        <v>0</v>
      </c>
      <c r="BR128">
        <v>2</v>
      </c>
      <c r="BS128">
        <v>19</v>
      </c>
      <c r="BT128">
        <v>0</v>
      </c>
      <c r="BU128">
        <v>0</v>
      </c>
      <c r="BV128">
        <v>7.9494404737570035</v>
      </c>
      <c r="BW128">
        <v>0.96586987670126134</v>
      </c>
      <c r="BX128">
        <v>32.084689649541737</v>
      </c>
      <c r="BY128">
        <v>14.147449637911325</v>
      </c>
      <c r="BZ128">
        <v>8.0023513107662083</v>
      </c>
      <c r="CA128">
        <v>14</v>
      </c>
      <c r="CB128">
        <v>94</v>
      </c>
      <c r="CC128">
        <v>9</v>
      </c>
      <c r="CD128">
        <v>4.2295533909349787</v>
      </c>
      <c r="CE128">
        <v>36.698073977052182</v>
      </c>
      <c r="CF128">
        <v>3.8944775718571907</v>
      </c>
      <c r="CG128">
        <v>21.07237263201284</v>
      </c>
      <c r="CH128">
        <v>6.1055224281428098</v>
      </c>
      <c r="CI128">
        <v>89</v>
      </c>
      <c r="CJ128">
        <v>18</v>
      </c>
    </row>
    <row r="129" spans="1:88">
      <c r="A129" t="s">
        <v>656</v>
      </c>
      <c r="B129" t="str">
        <v>335911</v>
      </c>
      <c r="C129">
        <v>0</v>
      </c>
      <c r="D129">
        <v>0</v>
      </c>
      <c r="E129">
        <v>0</v>
      </c>
      <c r="F129">
        <v>3</v>
      </c>
      <c r="G129">
        <v>0</v>
      </c>
      <c r="H129">
        <v>0</v>
      </c>
      <c r="I129">
        <v>3</v>
      </c>
      <c r="J129">
        <v>1</v>
      </c>
      <c r="K129">
        <v>9</v>
      </c>
      <c r="L129">
        <v>0</v>
      </c>
      <c r="M129">
        <v>0.75591065598960372</v>
      </c>
      <c r="N129">
        <v>6.5364073255644879</v>
      </c>
      <c r="O129">
        <v>1</v>
      </c>
      <c r="P129">
        <v>2</v>
      </c>
      <c r="Q129">
        <v>3</v>
      </c>
      <c r="R129">
        <v>0.29610001766254729</v>
      </c>
      <c r="S129">
        <v>0.70389998233745277</v>
      </c>
      <c r="T129">
        <v>0</v>
      </c>
      <c r="U129">
        <v>0</v>
      </c>
      <c r="V129">
        <v>0</v>
      </c>
      <c r="W129">
        <v>0</v>
      </c>
      <c r="X129">
        <v>3.4638879857552038</v>
      </c>
      <c r="Y129">
        <v>2.5361120142447957</v>
      </c>
      <c r="Z129">
        <v>4</v>
      </c>
      <c r="AA129">
        <v>0</v>
      </c>
      <c r="AB129">
        <v>1</v>
      </c>
      <c r="AC129">
        <v>1</v>
      </c>
      <c r="AD129">
        <v>5</v>
      </c>
      <c r="AE129">
        <v>0</v>
      </c>
      <c r="AF129">
        <v>0</v>
      </c>
      <c r="AG129">
        <v>1</v>
      </c>
      <c r="AH129">
        <v>0</v>
      </c>
      <c r="AI129">
        <v>0</v>
      </c>
      <c r="AJ129">
        <v>2.9766958083620052</v>
      </c>
      <c r="AK129">
        <v>13.356824406371107</v>
      </c>
      <c r="AL129">
        <v>4.6664797852668878</v>
      </c>
      <c r="AM129">
        <v>3</v>
      </c>
      <c r="AN129">
        <v>2.1224956628286349</v>
      </c>
      <c r="AO129">
        <v>0.46359267443551239</v>
      </c>
      <c r="AP129">
        <v>0</v>
      </c>
      <c r="AQ129">
        <v>1</v>
      </c>
      <c r="AR129">
        <v>0</v>
      </c>
      <c r="AS129">
        <v>1</v>
      </c>
      <c r="AT129">
        <v>1</v>
      </c>
      <c r="AU129">
        <v>6</v>
      </c>
      <c r="AV129">
        <v>0</v>
      </c>
      <c r="AW129">
        <v>1</v>
      </c>
      <c r="AX129">
        <v>0</v>
      </c>
      <c r="AY129">
        <v>0</v>
      </c>
      <c r="AZ129">
        <v>10</v>
      </c>
      <c r="BA129">
        <v>2</v>
      </c>
      <c r="BB129">
        <v>0</v>
      </c>
      <c r="BC129">
        <v>3</v>
      </c>
      <c r="BD129">
        <v>8</v>
      </c>
      <c r="BE129">
        <v>10</v>
      </c>
      <c r="BF129">
        <v>0</v>
      </c>
      <c r="BG129">
        <v>6</v>
      </c>
      <c r="BH129">
        <v>8</v>
      </c>
      <c r="BI129">
        <v>5</v>
      </c>
      <c r="BJ129">
        <v>0</v>
      </c>
      <c r="BK129">
        <v>1</v>
      </c>
      <c r="BL129">
        <v>0</v>
      </c>
      <c r="BM129">
        <v>0</v>
      </c>
      <c r="BN129">
        <v>0</v>
      </c>
      <c r="BO129">
        <v>0</v>
      </c>
      <c r="BP129">
        <v>0</v>
      </c>
      <c r="BQ129">
        <v>0</v>
      </c>
      <c r="BR129">
        <v>0</v>
      </c>
      <c r="BS129">
        <v>12</v>
      </c>
      <c r="BT129">
        <v>0</v>
      </c>
      <c r="BU129">
        <v>0</v>
      </c>
      <c r="BV129">
        <v>3.4899982567713677</v>
      </c>
      <c r="BW129">
        <v>0.42404043367372452</v>
      </c>
      <c r="BX129">
        <v>14.085961309554909</v>
      </c>
      <c r="BY129">
        <v>5.1873982005674861</v>
      </c>
      <c r="BZ129">
        <v>2.9341954806142767</v>
      </c>
      <c r="CA129">
        <v>6</v>
      </c>
      <c r="CB129">
        <v>130</v>
      </c>
      <c r="CC129">
        <v>1</v>
      </c>
      <c r="CD129">
        <v>1.0996838816430945</v>
      </c>
      <c r="CE129">
        <v>9.4214992340335684</v>
      </c>
      <c r="CF129">
        <v>0.38944775718571906</v>
      </c>
      <c r="CG129">
        <v>5.4788168843233382</v>
      </c>
      <c r="CH129">
        <v>0.610552242814281</v>
      </c>
      <c r="CI129">
        <v>11</v>
      </c>
      <c r="CJ129">
        <v>9</v>
      </c>
    </row>
    <row r="130" spans="1:88">
      <c r="A130" t="s">
        <v>656</v>
      </c>
      <c r="B130" t="str">
        <v>335929</v>
      </c>
      <c r="C130">
        <v>1</v>
      </c>
      <c r="D130">
        <v>0</v>
      </c>
      <c r="E130">
        <v>0.61790656217828488</v>
      </c>
      <c r="F130">
        <v>0.3347586992981248</v>
      </c>
      <c r="G130">
        <v>0.32544485828566055</v>
      </c>
      <c r="H130">
        <v>1</v>
      </c>
      <c r="I130">
        <v>0</v>
      </c>
      <c r="J130">
        <v>0</v>
      </c>
      <c r="K130">
        <v>0</v>
      </c>
      <c r="L130">
        <v>5.7218898802379297</v>
      </c>
      <c r="M130">
        <v>0</v>
      </c>
      <c r="N130">
        <v>0</v>
      </c>
      <c r="O130">
        <v>0</v>
      </c>
      <c r="P130">
        <v>0</v>
      </c>
      <c r="Q130">
        <v>0</v>
      </c>
      <c r="R130">
        <v>0</v>
      </c>
      <c r="S130">
        <v>0</v>
      </c>
      <c r="T130">
        <v>1</v>
      </c>
      <c r="U130">
        <v>0</v>
      </c>
      <c r="V130">
        <v>1</v>
      </c>
      <c r="W130">
        <v>1</v>
      </c>
      <c r="X130">
        <v>1.7319439928776019</v>
      </c>
      <c r="Y130">
        <v>1.2680560071223979</v>
      </c>
      <c r="Z130">
        <v>1</v>
      </c>
      <c r="AA130">
        <v>0</v>
      </c>
      <c r="AB130">
        <v>0</v>
      </c>
      <c r="AC130">
        <v>1</v>
      </c>
      <c r="AD130">
        <v>0</v>
      </c>
      <c r="AE130">
        <v>6</v>
      </c>
      <c r="AF130">
        <v>4</v>
      </c>
      <c r="AG130">
        <v>6</v>
      </c>
      <c r="AH130">
        <v>0</v>
      </c>
      <c r="AI130">
        <v>4</v>
      </c>
      <c r="AJ130">
        <v>0.28349483889161953</v>
      </c>
      <c r="AK130">
        <v>1.2720785148924865</v>
      </c>
      <c r="AL130">
        <v>0.44442664621589406</v>
      </c>
      <c r="AM130">
        <v>1</v>
      </c>
      <c r="AN130">
        <v>0</v>
      </c>
      <c r="AO130">
        <v>0</v>
      </c>
      <c r="AP130">
        <v>1</v>
      </c>
      <c r="AQ130">
        <v>1</v>
      </c>
      <c r="AR130">
        <v>1</v>
      </c>
      <c r="AS130">
        <v>167</v>
      </c>
      <c r="AT130">
        <v>0</v>
      </c>
      <c r="AU130">
        <v>0</v>
      </c>
      <c r="AV130">
        <v>4</v>
      </c>
      <c r="AW130">
        <v>7</v>
      </c>
      <c r="AX130">
        <v>2</v>
      </c>
      <c r="AY130">
        <v>0</v>
      </c>
      <c r="AZ130">
        <v>0</v>
      </c>
      <c r="BA130">
        <v>0</v>
      </c>
      <c r="BB130">
        <v>0</v>
      </c>
      <c r="BC130">
        <v>0</v>
      </c>
      <c r="BD130">
        <v>0</v>
      </c>
      <c r="BE130">
        <v>0</v>
      </c>
      <c r="BF130">
        <v>4</v>
      </c>
      <c r="BG130">
        <v>1</v>
      </c>
      <c r="BH130">
        <v>0</v>
      </c>
      <c r="BI130">
        <v>3</v>
      </c>
      <c r="BJ130">
        <v>2</v>
      </c>
      <c r="BK130">
        <v>1</v>
      </c>
      <c r="BL130">
        <v>0</v>
      </c>
      <c r="BM130">
        <v>1</v>
      </c>
      <c r="BN130">
        <v>0</v>
      </c>
      <c r="BO130">
        <v>0</v>
      </c>
      <c r="BP130">
        <v>0</v>
      </c>
      <c r="BQ130">
        <v>1</v>
      </c>
      <c r="BR130">
        <v>1</v>
      </c>
      <c r="BS130">
        <v>0</v>
      </c>
      <c r="BT130">
        <v>2</v>
      </c>
      <c r="BU130">
        <v>0</v>
      </c>
      <c r="BV130">
        <v>0</v>
      </c>
      <c r="BW130">
        <v>0</v>
      </c>
      <c r="BX130">
        <v>0</v>
      </c>
      <c r="BY130">
        <v>0</v>
      </c>
      <c r="BZ130">
        <v>0</v>
      </c>
      <c r="CA130">
        <v>0</v>
      </c>
      <c r="CB130">
        <v>4</v>
      </c>
      <c r="CC130">
        <v>1</v>
      </c>
      <c r="CD130">
        <v>8.4591067818699572E-2</v>
      </c>
      <c r="CE130">
        <v>0.49396147954104364</v>
      </c>
      <c r="CF130">
        <v>0</v>
      </c>
      <c r="CG130">
        <v>0.42144745264025679</v>
      </c>
      <c r="CH130">
        <v>0</v>
      </c>
      <c r="CI130">
        <v>0</v>
      </c>
      <c r="CJ130">
        <v>0</v>
      </c>
    </row>
    <row r="131" spans="1:88">
      <c r="A131" t="s">
        <v>656</v>
      </c>
      <c r="B131" t="str">
        <v>335931</v>
      </c>
      <c r="C131">
        <v>0</v>
      </c>
      <c r="D131">
        <v>0</v>
      </c>
      <c r="E131">
        <v>0.30895328108914244</v>
      </c>
      <c r="F131">
        <v>0.1673793496490624</v>
      </c>
      <c r="G131">
        <v>0.16272242914283028</v>
      </c>
      <c r="H131">
        <v>0</v>
      </c>
      <c r="I131">
        <v>0</v>
      </c>
      <c r="J131">
        <v>0</v>
      </c>
      <c r="K131">
        <v>0</v>
      </c>
      <c r="L131">
        <v>1.3609449401189651</v>
      </c>
      <c r="M131">
        <v>0</v>
      </c>
      <c r="N131">
        <v>0</v>
      </c>
      <c r="O131">
        <v>0</v>
      </c>
      <c r="P131">
        <v>0</v>
      </c>
      <c r="Q131">
        <v>0</v>
      </c>
      <c r="R131">
        <v>0.29610001766254729</v>
      </c>
      <c r="S131">
        <v>0.70389998233745277</v>
      </c>
      <c r="T131">
        <v>0</v>
      </c>
      <c r="U131">
        <v>0</v>
      </c>
      <c r="V131">
        <v>0</v>
      </c>
      <c r="W131">
        <v>1</v>
      </c>
      <c r="X131">
        <v>1.1546293285850679</v>
      </c>
      <c r="Y131">
        <v>0.84537067141493194</v>
      </c>
      <c r="Z131">
        <v>24</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27</v>
      </c>
      <c r="AT131">
        <v>0</v>
      </c>
      <c r="AU131">
        <v>0</v>
      </c>
      <c r="AV131">
        <v>0</v>
      </c>
      <c r="AW131">
        <v>0</v>
      </c>
      <c r="AX131">
        <v>0</v>
      </c>
      <c r="AY131">
        <v>0</v>
      </c>
      <c r="AZ131">
        <v>0</v>
      </c>
      <c r="BA131">
        <v>0</v>
      </c>
      <c r="BB131">
        <v>0</v>
      </c>
      <c r="BC131">
        <v>0</v>
      </c>
      <c r="BD131">
        <v>0</v>
      </c>
      <c r="BE131">
        <v>0</v>
      </c>
      <c r="BF131">
        <v>5</v>
      </c>
      <c r="BG131">
        <v>0</v>
      </c>
      <c r="BH131">
        <v>0</v>
      </c>
      <c r="BI131">
        <v>0</v>
      </c>
      <c r="BJ131">
        <v>0</v>
      </c>
      <c r="BK131">
        <v>0</v>
      </c>
      <c r="BL131">
        <v>0</v>
      </c>
      <c r="BM131">
        <v>1</v>
      </c>
      <c r="BN131">
        <v>0</v>
      </c>
      <c r="BO131">
        <v>0</v>
      </c>
      <c r="BP131">
        <v>0</v>
      </c>
      <c r="BQ131">
        <v>0</v>
      </c>
      <c r="BR131">
        <v>0</v>
      </c>
      <c r="BS131">
        <v>0</v>
      </c>
      <c r="BT131">
        <v>0</v>
      </c>
      <c r="BU131">
        <v>0</v>
      </c>
      <c r="BV131">
        <v>0</v>
      </c>
      <c r="BW131">
        <v>0</v>
      </c>
      <c r="BX131">
        <v>0</v>
      </c>
      <c r="BY131">
        <v>0</v>
      </c>
      <c r="BZ131">
        <v>0</v>
      </c>
      <c r="CA131">
        <v>0</v>
      </c>
      <c r="CB131">
        <v>2</v>
      </c>
      <c r="CC131">
        <v>1</v>
      </c>
      <c r="CD131">
        <v>0</v>
      </c>
      <c r="CE131">
        <v>0</v>
      </c>
      <c r="CF131">
        <v>0</v>
      </c>
      <c r="CG131">
        <v>0</v>
      </c>
      <c r="CH131">
        <v>0</v>
      </c>
      <c r="CI131">
        <v>1</v>
      </c>
      <c r="CJ131">
        <v>0</v>
      </c>
    </row>
    <row r="132" spans="1:88">
      <c r="A132" t="s">
        <v>656</v>
      </c>
      <c r="B132" t="str">
        <v>335999</v>
      </c>
      <c r="C132">
        <v>13</v>
      </c>
      <c r="D132">
        <v>41</v>
      </c>
      <c r="E132">
        <v>11.740224681387414</v>
      </c>
      <c r="F132">
        <v>17.36041528666437</v>
      </c>
      <c r="G132">
        <v>6.1834523074275509</v>
      </c>
      <c r="H132">
        <v>3</v>
      </c>
      <c r="I132">
        <v>9</v>
      </c>
      <c r="J132">
        <v>2</v>
      </c>
      <c r="K132">
        <v>30</v>
      </c>
      <c r="L132">
        <v>67.715907724520662</v>
      </c>
      <c r="M132">
        <v>0.82462980653411311</v>
      </c>
      <c r="N132">
        <v>225.06711693663749</v>
      </c>
      <c r="O132">
        <v>52</v>
      </c>
      <c r="P132">
        <v>6</v>
      </c>
      <c r="Q132">
        <v>3</v>
      </c>
      <c r="R132">
        <v>15.397200918452459</v>
      </c>
      <c r="S132">
        <v>36.602799081547545</v>
      </c>
      <c r="T132">
        <v>41</v>
      </c>
      <c r="U132">
        <v>5</v>
      </c>
      <c r="V132">
        <v>34</v>
      </c>
      <c r="W132">
        <v>191</v>
      </c>
      <c r="X132">
        <v>122.96802349430973</v>
      </c>
      <c r="Y132">
        <v>90.031976505690253</v>
      </c>
      <c r="Z132">
        <v>179</v>
      </c>
      <c r="AA132">
        <v>7</v>
      </c>
      <c r="AB132">
        <v>5</v>
      </c>
      <c r="AC132">
        <v>9</v>
      </c>
      <c r="AD132">
        <v>26</v>
      </c>
      <c r="AE132">
        <v>21</v>
      </c>
      <c r="AF132">
        <v>19</v>
      </c>
      <c r="AG132">
        <v>57</v>
      </c>
      <c r="AH132">
        <v>0</v>
      </c>
      <c r="AI132">
        <v>10</v>
      </c>
      <c r="AJ132">
        <v>26.365020016920617</v>
      </c>
      <c r="AK132">
        <v>118.30330188500125</v>
      </c>
      <c r="AL132">
        <v>41.33167809807815</v>
      </c>
      <c r="AM132">
        <v>5</v>
      </c>
      <c r="AN132">
        <v>2.3154498139948743</v>
      </c>
      <c r="AO132">
        <v>36.932883063362489</v>
      </c>
      <c r="AP132">
        <v>9</v>
      </c>
      <c r="AQ132">
        <v>30</v>
      </c>
      <c r="AR132">
        <v>6</v>
      </c>
      <c r="AS132">
        <v>729</v>
      </c>
      <c r="AT132">
        <v>7</v>
      </c>
      <c r="AU132">
        <v>40</v>
      </c>
      <c r="AV132">
        <v>19</v>
      </c>
      <c r="AW132">
        <v>38</v>
      </c>
      <c r="AX132">
        <v>10</v>
      </c>
      <c r="AY132">
        <v>4</v>
      </c>
      <c r="AZ132">
        <v>79</v>
      </c>
      <c r="BA132">
        <v>9</v>
      </c>
      <c r="BB132">
        <v>60</v>
      </c>
      <c r="BC132">
        <v>25</v>
      </c>
      <c r="BD132">
        <v>94</v>
      </c>
      <c r="BE132">
        <v>7</v>
      </c>
      <c r="BF132">
        <v>92</v>
      </c>
      <c r="BG132">
        <v>9</v>
      </c>
      <c r="BH132">
        <v>60</v>
      </c>
      <c r="BI132">
        <v>25</v>
      </c>
      <c r="BJ132">
        <v>4</v>
      </c>
      <c r="BK132">
        <v>5</v>
      </c>
      <c r="BL132">
        <v>48</v>
      </c>
      <c r="BM132">
        <v>23</v>
      </c>
      <c r="BN132">
        <v>12</v>
      </c>
      <c r="BO132">
        <v>2</v>
      </c>
      <c r="BP132">
        <v>7</v>
      </c>
      <c r="BQ132">
        <v>1</v>
      </c>
      <c r="BR132">
        <v>17</v>
      </c>
      <c r="BS132">
        <v>116</v>
      </c>
      <c r="BT132">
        <v>0.4619777202821197</v>
      </c>
      <c r="BU132">
        <v>0.5380222797178803</v>
      </c>
      <c r="BV132">
        <v>28.307763638256649</v>
      </c>
      <c r="BW132">
        <v>3.4394390731313211</v>
      </c>
      <c r="BX132">
        <v>114.25279728861203</v>
      </c>
      <c r="BY132">
        <v>5.6589798551645298</v>
      </c>
      <c r="BZ132">
        <v>3.2009405243064837</v>
      </c>
      <c r="CA132">
        <v>6</v>
      </c>
      <c r="CB132">
        <v>88</v>
      </c>
      <c r="CC132">
        <v>59</v>
      </c>
      <c r="CD132">
        <v>3.8911891196601802</v>
      </c>
      <c r="CE132">
        <v>38.722228058888007</v>
      </c>
      <c r="CF132">
        <v>4.6733730862286285</v>
      </c>
      <c r="CG132">
        <v>19.386582821451814</v>
      </c>
      <c r="CH132">
        <v>7.3266269137713724</v>
      </c>
      <c r="CI132">
        <v>85</v>
      </c>
      <c r="CJ132">
        <v>10</v>
      </c>
    </row>
    <row r="133" spans="1:88">
      <c r="A133" t="s">
        <v>693</v>
      </c>
      <c r="B133" t="str">
        <v>336110</v>
      </c>
      <c r="C133">
        <v>492</v>
      </c>
      <c r="D133">
        <v>1134</v>
      </c>
      <c r="E133">
        <v>293.35114039414077</v>
      </c>
      <c r="F133">
        <v>636.92669249178471</v>
      </c>
      <c r="G133">
        <v>154.50494647111734</v>
      </c>
      <c r="H133">
        <v>145</v>
      </c>
      <c r="I133">
        <v>10928</v>
      </c>
      <c r="J133">
        <v>59</v>
      </c>
      <c r="K133">
        <v>155</v>
      </c>
      <c r="L133">
        <v>1844.2172206429573</v>
      </c>
      <c r="M133">
        <v>13.675110958357376</v>
      </c>
      <c r="N133">
        <v>319.33897042534772</v>
      </c>
      <c r="O133">
        <v>140</v>
      </c>
      <c r="P133">
        <v>100</v>
      </c>
      <c r="Q133">
        <v>95</v>
      </c>
      <c r="R133">
        <v>29.017801730929634</v>
      </c>
      <c r="S133">
        <v>68.982198269070366</v>
      </c>
      <c r="T133">
        <v>44</v>
      </c>
      <c r="U133">
        <v>45</v>
      </c>
      <c r="V133">
        <v>74</v>
      </c>
      <c r="W133">
        <v>87</v>
      </c>
      <c r="X133">
        <v>13487.802501866472</v>
      </c>
      <c r="Y133">
        <v>9875.1974981335279</v>
      </c>
      <c r="Z133">
        <v>3680</v>
      </c>
      <c r="AA133">
        <v>241</v>
      </c>
      <c r="AB133">
        <v>131</v>
      </c>
      <c r="AC133">
        <v>72</v>
      </c>
      <c r="AD133">
        <v>176</v>
      </c>
      <c r="AE133">
        <v>1189</v>
      </c>
      <c r="AF133">
        <v>2477</v>
      </c>
      <c r="AG133">
        <v>41638</v>
      </c>
      <c r="AH133">
        <v>1939</v>
      </c>
      <c r="AI133">
        <v>455</v>
      </c>
      <c r="AJ133">
        <v>72.432931336808792</v>
      </c>
      <c r="AK133">
        <v>325.01606055503026</v>
      </c>
      <c r="AL133">
        <v>113.55100810816093</v>
      </c>
      <c r="AM133">
        <v>88</v>
      </c>
      <c r="AN133">
        <v>38.397876082081666</v>
      </c>
      <c r="AO133">
        <v>27.66102957465224</v>
      </c>
      <c r="AP133">
        <v>180</v>
      </c>
      <c r="AQ133">
        <v>392</v>
      </c>
      <c r="AR133">
        <v>336</v>
      </c>
      <c r="AS133">
        <v>3737</v>
      </c>
      <c r="AT133">
        <v>19</v>
      </c>
      <c r="AU133">
        <v>377</v>
      </c>
      <c r="AV133">
        <v>452</v>
      </c>
      <c r="AW133">
        <v>494</v>
      </c>
      <c r="AX133">
        <v>108</v>
      </c>
      <c r="AY133">
        <v>113</v>
      </c>
      <c r="AZ133">
        <v>319</v>
      </c>
      <c r="BA133">
        <v>39</v>
      </c>
      <c r="BB133">
        <v>275</v>
      </c>
      <c r="BC133">
        <v>111</v>
      </c>
      <c r="BD133">
        <v>977</v>
      </c>
      <c r="BE133">
        <v>131</v>
      </c>
      <c r="BF133">
        <v>3765</v>
      </c>
      <c r="BG133">
        <v>175</v>
      </c>
      <c r="BH133">
        <v>218</v>
      </c>
      <c r="BI133">
        <v>803</v>
      </c>
      <c r="BJ133">
        <v>287</v>
      </c>
      <c r="BK133">
        <v>305</v>
      </c>
      <c r="BL133">
        <v>1036</v>
      </c>
      <c r="BM133">
        <v>312</v>
      </c>
      <c r="BN133">
        <v>366</v>
      </c>
      <c r="BO133">
        <v>97</v>
      </c>
      <c r="BP133">
        <v>275</v>
      </c>
      <c r="BQ133">
        <v>170</v>
      </c>
      <c r="BR133">
        <v>240</v>
      </c>
      <c r="BS133">
        <v>100</v>
      </c>
      <c r="BT133">
        <v>114.4905295386199</v>
      </c>
      <c r="BU133">
        <v>35.509470461380097</v>
      </c>
      <c r="BV133">
        <v>1122.4222171360805</v>
      </c>
      <c r="BW133">
        <v>136.37611502984396</v>
      </c>
      <c r="BX133">
        <v>4530.201667834076</v>
      </c>
      <c r="BY133">
        <v>93.844749264811782</v>
      </c>
      <c r="BZ133">
        <v>53.082263694749187</v>
      </c>
      <c r="CA133">
        <v>120</v>
      </c>
      <c r="CB133">
        <v>5607</v>
      </c>
      <c r="CC133">
        <v>49</v>
      </c>
      <c r="CD133">
        <v>17.256577835014713</v>
      </c>
      <c r="CE133">
        <v>234.7681418263729</v>
      </c>
      <c r="CF133">
        <v>24.145760945514581</v>
      </c>
      <c r="CG133">
        <v>85.975280338612379</v>
      </c>
      <c r="CH133">
        <v>37.854239054485419</v>
      </c>
      <c r="CI133">
        <v>6650</v>
      </c>
      <c r="CJ133">
        <v>119</v>
      </c>
    </row>
    <row r="134" spans="1:88">
      <c r="A134" t="s">
        <v>693</v>
      </c>
      <c r="B134" t="str">
        <v>336120</v>
      </c>
      <c r="C134">
        <v>12</v>
      </c>
      <c r="D134">
        <v>3</v>
      </c>
      <c r="E134">
        <v>2.9350561703468534</v>
      </c>
      <c r="F134">
        <v>297.5901038216661</v>
      </c>
      <c r="G134">
        <v>1.5458630768568877</v>
      </c>
      <c r="H134">
        <v>1</v>
      </c>
      <c r="I134">
        <v>1252</v>
      </c>
      <c r="J134">
        <v>4</v>
      </c>
      <c r="K134">
        <v>13</v>
      </c>
      <c r="L134">
        <v>13.928976931130167</v>
      </c>
      <c r="M134">
        <v>1.7179787636127357</v>
      </c>
      <c r="N134">
        <v>31.372974844865428</v>
      </c>
      <c r="O134">
        <v>6</v>
      </c>
      <c r="P134">
        <v>5</v>
      </c>
      <c r="Q134">
        <v>3</v>
      </c>
      <c r="R134">
        <v>4.7376002826007566</v>
      </c>
      <c r="S134">
        <v>11.262399717399244</v>
      </c>
      <c r="T134">
        <v>10</v>
      </c>
      <c r="U134">
        <v>3</v>
      </c>
      <c r="V134">
        <v>14</v>
      </c>
      <c r="W134">
        <v>21</v>
      </c>
      <c r="X134">
        <v>1323.2052105584878</v>
      </c>
      <c r="Y134">
        <v>968.79478944151197</v>
      </c>
      <c r="Z134">
        <v>207</v>
      </c>
      <c r="AA134">
        <v>12</v>
      </c>
      <c r="AB134">
        <v>128</v>
      </c>
      <c r="AC134">
        <v>38</v>
      </c>
      <c r="AD134">
        <v>19</v>
      </c>
      <c r="AE134">
        <v>2</v>
      </c>
      <c r="AF134">
        <v>1</v>
      </c>
      <c r="AG134">
        <v>476</v>
      </c>
      <c r="AH134">
        <v>7</v>
      </c>
      <c r="AI134">
        <v>0</v>
      </c>
      <c r="AJ134">
        <v>8.7883400056402046</v>
      </c>
      <c r="AK134">
        <v>39.434433961667082</v>
      </c>
      <c r="AL134">
        <v>13.777226032692717</v>
      </c>
      <c r="AM134">
        <v>18</v>
      </c>
      <c r="AN134">
        <v>4.8238537791559883</v>
      </c>
      <c r="AO134">
        <v>2.6270251551345702</v>
      </c>
      <c r="AP134">
        <v>0</v>
      </c>
      <c r="AQ134">
        <v>1</v>
      </c>
      <c r="AR134">
        <v>4</v>
      </c>
      <c r="AS134">
        <v>366</v>
      </c>
      <c r="AT134">
        <v>13</v>
      </c>
      <c r="AU134">
        <v>62</v>
      </c>
      <c r="AV134">
        <v>21</v>
      </c>
      <c r="AW134">
        <v>13</v>
      </c>
      <c r="AX134">
        <v>6</v>
      </c>
      <c r="AY134">
        <v>36</v>
      </c>
      <c r="AZ134">
        <v>46</v>
      </c>
      <c r="BA134">
        <v>13</v>
      </c>
      <c r="BB134">
        <v>91</v>
      </c>
      <c r="BC134">
        <v>19</v>
      </c>
      <c r="BD134">
        <v>568</v>
      </c>
      <c r="BE134">
        <v>5</v>
      </c>
      <c r="BF134">
        <v>49</v>
      </c>
      <c r="BG134">
        <v>8</v>
      </c>
      <c r="BH134">
        <v>30</v>
      </c>
      <c r="BI134">
        <v>36</v>
      </c>
      <c r="BJ134">
        <v>1</v>
      </c>
      <c r="BK134">
        <v>1</v>
      </c>
      <c r="BL134">
        <v>14</v>
      </c>
      <c r="BM134">
        <v>1</v>
      </c>
      <c r="BN134">
        <v>1</v>
      </c>
      <c r="BO134">
        <v>0</v>
      </c>
      <c r="BP134">
        <v>1</v>
      </c>
      <c r="BQ134">
        <v>5</v>
      </c>
      <c r="BR134">
        <v>1</v>
      </c>
      <c r="BS134">
        <v>9</v>
      </c>
      <c r="BT134">
        <v>5.9239554405642396</v>
      </c>
      <c r="BU134">
        <v>1.0760445594357606</v>
      </c>
      <c r="BV134">
        <v>69.21829875929879</v>
      </c>
      <c r="BW134">
        <v>8.4101352678622021</v>
      </c>
      <c r="BX134">
        <v>279.37156597283899</v>
      </c>
      <c r="BY134">
        <v>11.789541364926103</v>
      </c>
      <c r="BZ134">
        <v>6.6686260923051748</v>
      </c>
      <c r="CA134">
        <v>14</v>
      </c>
      <c r="CB134">
        <v>6099</v>
      </c>
      <c r="CC134">
        <v>21</v>
      </c>
      <c r="CD134">
        <v>2.2839588311048886</v>
      </c>
      <c r="CE134">
        <v>20.336959947608179</v>
      </c>
      <c r="CF134">
        <v>2.7261343003000333</v>
      </c>
      <c r="CG134">
        <v>11.379081221286933</v>
      </c>
      <c r="CH134">
        <v>4.2738656996999671</v>
      </c>
      <c r="CI134">
        <v>863</v>
      </c>
      <c r="CJ134">
        <v>13</v>
      </c>
    </row>
    <row r="135" spans="1:88">
      <c r="A135" t="s">
        <v>694</v>
      </c>
      <c r="B135" t="str">
        <v>336211</v>
      </c>
      <c r="C135">
        <v>0</v>
      </c>
      <c r="D135">
        <v>102</v>
      </c>
      <c r="E135">
        <v>0</v>
      </c>
      <c r="F135">
        <v>59</v>
      </c>
      <c r="G135">
        <v>0</v>
      </c>
      <c r="H135">
        <v>0</v>
      </c>
      <c r="I135">
        <v>14</v>
      </c>
      <c r="J135">
        <v>1</v>
      </c>
      <c r="K135">
        <v>31</v>
      </c>
      <c r="L135">
        <v>0</v>
      </c>
      <c r="M135">
        <v>4.6729022370266415</v>
      </c>
      <c r="N135">
        <v>10.072814651128976</v>
      </c>
      <c r="O135">
        <v>3</v>
      </c>
      <c r="P135">
        <v>3</v>
      </c>
      <c r="Q135">
        <v>3</v>
      </c>
      <c r="R135">
        <v>0.29610001766254729</v>
      </c>
      <c r="S135">
        <v>0.70389998233745277</v>
      </c>
      <c r="T135">
        <v>0</v>
      </c>
      <c r="U135">
        <v>0</v>
      </c>
      <c r="V135">
        <v>0</v>
      </c>
      <c r="W135">
        <v>3</v>
      </c>
      <c r="X135">
        <v>71.587018372274215</v>
      </c>
      <c r="Y135">
        <v>52.412981627725777</v>
      </c>
      <c r="Z135">
        <v>3</v>
      </c>
      <c r="AA135">
        <v>1</v>
      </c>
      <c r="AB135">
        <v>9</v>
      </c>
      <c r="AC135">
        <v>7</v>
      </c>
      <c r="AD135">
        <v>4</v>
      </c>
      <c r="AE135">
        <v>2</v>
      </c>
      <c r="AF135">
        <v>0</v>
      </c>
      <c r="AG135">
        <v>43</v>
      </c>
      <c r="AH135">
        <v>0</v>
      </c>
      <c r="AI135">
        <v>0</v>
      </c>
      <c r="AJ135">
        <v>9.213582263977635</v>
      </c>
      <c r="AK135">
        <v>41.342551734005809</v>
      </c>
      <c r="AL135">
        <v>14.443866002016557</v>
      </c>
      <c r="AM135">
        <v>6</v>
      </c>
      <c r="AN135">
        <v>13.120882279304288</v>
      </c>
      <c r="AO135">
        <v>0.92718534887102477</v>
      </c>
      <c r="AP135">
        <v>0</v>
      </c>
      <c r="AQ135">
        <v>1</v>
      </c>
      <c r="AR135">
        <v>0</v>
      </c>
      <c r="AS135">
        <v>1</v>
      </c>
      <c r="AT135">
        <v>3</v>
      </c>
      <c r="AU135">
        <v>6</v>
      </c>
      <c r="AV135">
        <v>0</v>
      </c>
      <c r="AW135">
        <v>0</v>
      </c>
      <c r="AX135">
        <v>0</v>
      </c>
      <c r="AY135">
        <v>2</v>
      </c>
      <c r="AZ135">
        <v>11</v>
      </c>
      <c r="BA135">
        <v>3</v>
      </c>
      <c r="BB135">
        <v>4</v>
      </c>
      <c r="BC135">
        <v>8</v>
      </c>
      <c r="BD135">
        <v>68</v>
      </c>
      <c r="BE135">
        <v>7</v>
      </c>
      <c r="BF135">
        <v>32</v>
      </c>
      <c r="BG135">
        <v>4</v>
      </c>
      <c r="BH135">
        <v>7</v>
      </c>
      <c r="BI135">
        <v>28</v>
      </c>
      <c r="BJ135">
        <v>0</v>
      </c>
      <c r="BK135">
        <v>0</v>
      </c>
      <c r="BL135">
        <v>0</v>
      </c>
      <c r="BM135">
        <v>0</v>
      </c>
      <c r="BN135">
        <v>0</v>
      </c>
      <c r="BO135">
        <v>0</v>
      </c>
      <c r="BP135">
        <v>0</v>
      </c>
      <c r="BQ135">
        <v>3</v>
      </c>
      <c r="BR135">
        <v>0</v>
      </c>
      <c r="BS135">
        <v>5</v>
      </c>
      <c r="BT135">
        <v>1</v>
      </c>
      <c r="BU135">
        <v>0</v>
      </c>
      <c r="BV135">
        <v>26.174986925785255</v>
      </c>
      <c r="BW135">
        <v>3.1803032525529336</v>
      </c>
      <c r="BX135">
        <v>105.64470982166181</v>
      </c>
      <c r="BY135">
        <v>32.067552512599001</v>
      </c>
      <c r="BZ135">
        <v>18.138662971070076</v>
      </c>
      <c r="CA135">
        <v>5</v>
      </c>
      <c r="CB135">
        <v>1122</v>
      </c>
      <c r="CC135">
        <v>2</v>
      </c>
      <c r="CD135">
        <v>0.50754640691219743</v>
      </c>
      <c r="CE135">
        <v>4.9637688772462614</v>
      </c>
      <c r="CF135">
        <v>0.77889551437143811</v>
      </c>
      <c r="CG135">
        <v>2.5286847158415409</v>
      </c>
      <c r="CH135">
        <v>1.221104485628562</v>
      </c>
      <c r="CI135">
        <v>310</v>
      </c>
      <c r="CJ135">
        <v>10</v>
      </c>
    </row>
    <row r="136" spans="1:88">
      <c r="A136" t="s">
        <v>693</v>
      </c>
      <c r="B136" t="str">
        <v>336212</v>
      </c>
      <c r="C136">
        <v>2</v>
      </c>
      <c r="D136">
        <v>190</v>
      </c>
      <c r="E136">
        <v>0.30895328108914244</v>
      </c>
      <c r="F136">
        <v>116.16737934964907</v>
      </c>
      <c r="G136">
        <v>0.16272242914283028</v>
      </c>
      <c r="H136">
        <v>0</v>
      </c>
      <c r="I136">
        <v>29</v>
      </c>
      <c r="J136">
        <v>1</v>
      </c>
      <c r="K136">
        <v>60</v>
      </c>
      <c r="L136">
        <v>1.3609449401189651</v>
      </c>
      <c r="M136">
        <v>5.4975320435607546</v>
      </c>
      <c r="N136">
        <v>15.609221976693462</v>
      </c>
      <c r="O136">
        <v>6</v>
      </c>
      <c r="P136">
        <v>4</v>
      </c>
      <c r="Q136">
        <v>5</v>
      </c>
      <c r="R136">
        <v>0.29610001766254729</v>
      </c>
      <c r="S136">
        <v>0.70389998233745277</v>
      </c>
      <c r="T136">
        <v>1</v>
      </c>
      <c r="U136">
        <v>0</v>
      </c>
      <c r="V136">
        <v>0</v>
      </c>
      <c r="W136">
        <v>6</v>
      </c>
      <c r="X136">
        <v>316.94575069660112</v>
      </c>
      <c r="Y136">
        <v>232.05424930339882</v>
      </c>
      <c r="Z136">
        <v>9</v>
      </c>
      <c r="AA136">
        <v>5</v>
      </c>
      <c r="AB136">
        <v>17</v>
      </c>
      <c r="AC136">
        <v>4</v>
      </c>
      <c r="AD136">
        <v>3</v>
      </c>
      <c r="AE136">
        <v>2</v>
      </c>
      <c r="AF136">
        <v>0</v>
      </c>
      <c r="AG136">
        <v>110</v>
      </c>
      <c r="AH136">
        <v>0</v>
      </c>
      <c r="AI136">
        <v>0</v>
      </c>
      <c r="AJ136">
        <v>16.017458397376505</v>
      </c>
      <c r="AK136">
        <v>71.872436091425485</v>
      </c>
      <c r="AL136">
        <v>25.110105511198014</v>
      </c>
      <c r="AM136">
        <v>11</v>
      </c>
      <c r="AN136">
        <v>15.436332093299164</v>
      </c>
      <c r="AO136">
        <v>1.3907780233065372</v>
      </c>
      <c r="AP136">
        <v>0</v>
      </c>
      <c r="AQ136">
        <v>1</v>
      </c>
      <c r="AR136">
        <v>0</v>
      </c>
      <c r="AS136">
        <v>7</v>
      </c>
      <c r="AT136">
        <v>4</v>
      </c>
      <c r="AU136">
        <v>10</v>
      </c>
      <c r="AV136">
        <v>0</v>
      </c>
      <c r="AW136">
        <v>0</v>
      </c>
      <c r="AX136">
        <v>0</v>
      </c>
      <c r="AY136">
        <v>3</v>
      </c>
      <c r="AZ136">
        <v>17</v>
      </c>
      <c r="BA136">
        <v>5</v>
      </c>
      <c r="BB136">
        <v>7</v>
      </c>
      <c r="BC136">
        <v>14</v>
      </c>
      <c r="BD136">
        <v>160</v>
      </c>
      <c r="BE136">
        <v>10</v>
      </c>
      <c r="BF136">
        <v>56</v>
      </c>
      <c r="BG136">
        <v>5</v>
      </c>
      <c r="BH136">
        <v>11</v>
      </c>
      <c r="BI136">
        <v>49</v>
      </c>
      <c r="BJ136">
        <v>0</v>
      </c>
      <c r="BK136">
        <v>0</v>
      </c>
      <c r="BL136">
        <v>0</v>
      </c>
      <c r="BM136">
        <v>0</v>
      </c>
      <c r="BN136">
        <v>0</v>
      </c>
      <c r="BO136">
        <v>0</v>
      </c>
      <c r="BP136">
        <v>0</v>
      </c>
      <c r="BQ136">
        <v>0</v>
      </c>
      <c r="BR136">
        <v>0</v>
      </c>
      <c r="BS136">
        <v>6</v>
      </c>
      <c r="BT136">
        <v>4.3098886014105986</v>
      </c>
      <c r="BU136">
        <v>2.6901113985894014</v>
      </c>
      <c r="BV136">
        <v>49.053864386842001</v>
      </c>
      <c r="BW136">
        <v>5.9601238733029058</v>
      </c>
      <c r="BX136">
        <v>197.98601173985509</v>
      </c>
      <c r="BY136">
        <v>37.726532367763532</v>
      </c>
      <c r="BZ136">
        <v>21.339603495376558</v>
      </c>
      <c r="CA136">
        <v>6</v>
      </c>
      <c r="CB136">
        <v>2227</v>
      </c>
      <c r="CC136">
        <v>7</v>
      </c>
      <c r="CD136">
        <v>0.59213747473089695</v>
      </c>
      <c r="CE136">
        <v>5.4577303567873052</v>
      </c>
      <c r="CF136">
        <v>1.1683432715571571</v>
      </c>
      <c r="CG136">
        <v>2.9501321684817974</v>
      </c>
      <c r="CH136">
        <v>1.8316567284428431</v>
      </c>
      <c r="CI136">
        <v>691</v>
      </c>
      <c r="CJ136">
        <v>30</v>
      </c>
    </row>
    <row r="137" spans="1:88">
      <c r="A137" t="s">
        <v>693</v>
      </c>
      <c r="B137" t="str">
        <v>336213</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118</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3.385933160846359</v>
      </c>
      <c r="BU137">
        <v>1.614066839153641</v>
      </c>
      <c r="BV137">
        <v>0</v>
      </c>
      <c r="BW137">
        <v>0</v>
      </c>
      <c r="BX137">
        <v>0</v>
      </c>
      <c r="BY137">
        <v>0</v>
      </c>
      <c r="BZ137">
        <v>0</v>
      </c>
      <c r="CA137">
        <v>0</v>
      </c>
      <c r="CB137">
        <v>0</v>
      </c>
      <c r="CC137">
        <v>0</v>
      </c>
      <c r="CD137">
        <v>0</v>
      </c>
      <c r="CE137">
        <v>0</v>
      </c>
      <c r="CF137">
        <v>0</v>
      </c>
      <c r="CG137">
        <v>0</v>
      </c>
      <c r="CH137">
        <v>0</v>
      </c>
      <c r="CI137">
        <v>0</v>
      </c>
      <c r="CJ137">
        <v>0</v>
      </c>
    </row>
    <row r="138" spans="1:88">
      <c r="A138" t="s">
        <v>693</v>
      </c>
      <c r="B138" t="str">
        <v>336214</v>
      </c>
      <c r="C138">
        <v>9</v>
      </c>
      <c r="D138">
        <v>13</v>
      </c>
      <c r="E138">
        <v>3.7074393730697093</v>
      </c>
      <c r="F138">
        <v>3.0085521957887487</v>
      </c>
      <c r="G138">
        <v>1.9526691497139632</v>
      </c>
      <c r="H138">
        <v>0</v>
      </c>
      <c r="I138">
        <v>30</v>
      </c>
      <c r="J138">
        <v>1</v>
      </c>
      <c r="K138">
        <v>2</v>
      </c>
      <c r="L138">
        <v>16.331339281427582</v>
      </c>
      <c r="M138">
        <v>6.871915054450943E-2</v>
      </c>
      <c r="N138">
        <v>0</v>
      </c>
      <c r="O138">
        <v>0</v>
      </c>
      <c r="P138">
        <v>0</v>
      </c>
      <c r="Q138">
        <v>0</v>
      </c>
      <c r="R138">
        <v>0</v>
      </c>
      <c r="S138">
        <v>0</v>
      </c>
      <c r="T138">
        <v>1</v>
      </c>
      <c r="U138">
        <v>0</v>
      </c>
      <c r="V138">
        <v>0</v>
      </c>
      <c r="W138">
        <v>1</v>
      </c>
      <c r="X138">
        <v>6.3504613072178735</v>
      </c>
      <c r="Y138">
        <v>4.6495386927821256</v>
      </c>
      <c r="Z138">
        <v>1</v>
      </c>
      <c r="AA138">
        <v>0</v>
      </c>
      <c r="AB138">
        <v>0</v>
      </c>
      <c r="AC138">
        <v>2</v>
      </c>
      <c r="AD138">
        <v>0</v>
      </c>
      <c r="AE138">
        <v>0</v>
      </c>
      <c r="AF138">
        <v>0</v>
      </c>
      <c r="AG138">
        <v>13</v>
      </c>
      <c r="AH138">
        <v>4</v>
      </c>
      <c r="AI138">
        <v>0</v>
      </c>
      <c r="AJ138">
        <v>0.42524225833742929</v>
      </c>
      <c r="AK138">
        <v>1.9081177723387297</v>
      </c>
      <c r="AL138">
        <v>0.66663996932384106</v>
      </c>
      <c r="AM138">
        <v>1</v>
      </c>
      <c r="AN138">
        <v>0.19295415116623954</v>
      </c>
      <c r="AO138">
        <v>0</v>
      </c>
      <c r="AP138">
        <v>0</v>
      </c>
      <c r="AQ138">
        <v>3</v>
      </c>
      <c r="AR138">
        <v>4</v>
      </c>
      <c r="AS138">
        <v>8</v>
      </c>
      <c r="AT138">
        <v>0</v>
      </c>
      <c r="AU138">
        <v>1</v>
      </c>
      <c r="AV138">
        <v>0</v>
      </c>
      <c r="AW138">
        <v>0</v>
      </c>
      <c r="AX138">
        <v>0</v>
      </c>
      <c r="AY138">
        <v>0</v>
      </c>
      <c r="AZ138">
        <v>1</v>
      </c>
      <c r="BA138">
        <v>1</v>
      </c>
      <c r="BB138">
        <v>0</v>
      </c>
      <c r="BC138">
        <v>0</v>
      </c>
      <c r="BD138">
        <v>7</v>
      </c>
      <c r="BE138">
        <v>1</v>
      </c>
      <c r="BF138">
        <v>9</v>
      </c>
      <c r="BG138">
        <v>1</v>
      </c>
      <c r="BH138">
        <v>0</v>
      </c>
      <c r="BI138">
        <v>9</v>
      </c>
      <c r="BJ138">
        <v>0</v>
      </c>
      <c r="BK138">
        <v>0</v>
      </c>
      <c r="BL138">
        <v>0</v>
      </c>
      <c r="BM138">
        <v>0</v>
      </c>
      <c r="BN138">
        <v>0</v>
      </c>
      <c r="BO138">
        <v>0</v>
      </c>
      <c r="BP138">
        <v>0</v>
      </c>
      <c r="BQ138">
        <v>3</v>
      </c>
      <c r="BR138">
        <v>0</v>
      </c>
      <c r="BS138">
        <v>0</v>
      </c>
      <c r="BT138">
        <v>8.8479108811284792</v>
      </c>
      <c r="BU138">
        <v>2.1520891188715212</v>
      </c>
      <c r="BV138">
        <v>26.95054209395667</v>
      </c>
      <c r="BW138">
        <v>3.2745344600359836</v>
      </c>
      <c r="BX138">
        <v>108.77492344600735</v>
      </c>
      <c r="BY138">
        <v>0.47158165459704415</v>
      </c>
      <c r="BZ138">
        <v>0.26674504369220697</v>
      </c>
      <c r="CA138">
        <v>0</v>
      </c>
      <c r="CB138">
        <v>128</v>
      </c>
      <c r="CC138">
        <v>1</v>
      </c>
      <c r="CD138">
        <v>8.4591067818699572E-2</v>
      </c>
      <c r="CE138">
        <v>0.49396147954104364</v>
      </c>
      <c r="CF138">
        <v>0</v>
      </c>
      <c r="CG138">
        <v>0.42144745264025679</v>
      </c>
      <c r="CH138">
        <v>0</v>
      </c>
      <c r="CI138">
        <v>50</v>
      </c>
      <c r="CJ138">
        <v>1</v>
      </c>
    </row>
    <row r="139" spans="1:88">
      <c r="A139" t="s">
        <v>695</v>
      </c>
      <c r="B139" t="str">
        <v>336360</v>
      </c>
      <c r="C139">
        <v>0</v>
      </c>
      <c r="D139">
        <v>0</v>
      </c>
      <c r="E139">
        <v>0.15447664054457122</v>
      </c>
      <c r="F139">
        <v>8.3689674824531199E-2</v>
      </c>
      <c r="G139">
        <v>8.1361214571415139E-2</v>
      </c>
      <c r="H139">
        <v>0</v>
      </c>
      <c r="I139">
        <v>0</v>
      </c>
      <c r="J139">
        <v>0</v>
      </c>
      <c r="K139">
        <v>0</v>
      </c>
      <c r="L139">
        <v>0.68047247005948253</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2</v>
      </c>
      <c r="AH139">
        <v>0</v>
      </c>
      <c r="AI139">
        <v>0</v>
      </c>
      <c r="AJ139">
        <v>0</v>
      </c>
      <c r="AK139">
        <v>0</v>
      </c>
      <c r="AL139">
        <v>0</v>
      </c>
      <c r="AM139">
        <v>0</v>
      </c>
      <c r="AN139">
        <v>0</v>
      </c>
      <c r="AO139">
        <v>0</v>
      </c>
      <c r="AP139">
        <v>0</v>
      </c>
      <c r="AQ139">
        <v>0</v>
      </c>
      <c r="AR139">
        <v>0</v>
      </c>
      <c r="AS139">
        <v>0</v>
      </c>
      <c r="AT139">
        <v>0</v>
      </c>
      <c r="AU139">
        <v>0</v>
      </c>
      <c r="AV139">
        <v>2</v>
      </c>
      <c r="AW139">
        <v>0</v>
      </c>
      <c r="AX139">
        <v>0</v>
      </c>
      <c r="AY139">
        <v>0</v>
      </c>
      <c r="AZ139">
        <v>0</v>
      </c>
      <c r="BA139">
        <v>0</v>
      </c>
      <c r="BB139">
        <v>1</v>
      </c>
      <c r="BC139">
        <v>0</v>
      </c>
      <c r="BD139">
        <v>1</v>
      </c>
      <c r="BE139">
        <v>0</v>
      </c>
      <c r="BF139">
        <v>0</v>
      </c>
      <c r="BG139">
        <v>0</v>
      </c>
      <c r="BH139">
        <v>0</v>
      </c>
      <c r="BI139">
        <v>0</v>
      </c>
      <c r="BJ139">
        <v>0</v>
      </c>
      <c r="BK139">
        <v>0</v>
      </c>
      <c r="BL139">
        <v>1</v>
      </c>
      <c r="BM139">
        <v>0</v>
      </c>
      <c r="BN139">
        <v>0</v>
      </c>
      <c r="BO139">
        <v>0</v>
      </c>
      <c r="BP139">
        <v>0</v>
      </c>
      <c r="BQ139">
        <v>0</v>
      </c>
      <c r="BR139">
        <v>0</v>
      </c>
      <c r="BS139">
        <v>0</v>
      </c>
      <c r="BT139">
        <v>0</v>
      </c>
      <c r="BU139">
        <v>0</v>
      </c>
      <c r="BV139">
        <v>0</v>
      </c>
      <c r="BW139">
        <v>0</v>
      </c>
      <c r="BX139">
        <v>0</v>
      </c>
      <c r="BY139">
        <v>0</v>
      </c>
      <c r="BZ139">
        <v>0</v>
      </c>
      <c r="CA139">
        <v>0</v>
      </c>
      <c r="CB139">
        <v>351</v>
      </c>
      <c r="CC139">
        <v>4</v>
      </c>
      <c r="CD139">
        <v>0</v>
      </c>
      <c r="CE139">
        <v>0</v>
      </c>
      <c r="CF139">
        <v>0</v>
      </c>
      <c r="CG139">
        <v>0</v>
      </c>
      <c r="CH139">
        <v>0</v>
      </c>
      <c r="CI139">
        <v>0</v>
      </c>
      <c r="CJ139">
        <v>0</v>
      </c>
    </row>
    <row r="140" spans="1:88">
      <c r="A140" t="s">
        <v>654</v>
      </c>
      <c r="B140" t="str">
        <v>336411</v>
      </c>
      <c r="C140">
        <v>0</v>
      </c>
      <c r="D140">
        <v>0</v>
      </c>
      <c r="E140">
        <v>10.658888197575415</v>
      </c>
      <c r="F140">
        <v>9.774587562892652</v>
      </c>
      <c r="G140">
        <v>5.6139238054276444</v>
      </c>
      <c r="H140">
        <v>0</v>
      </c>
      <c r="I140">
        <v>0</v>
      </c>
      <c r="J140">
        <v>0</v>
      </c>
      <c r="K140">
        <v>4</v>
      </c>
      <c r="L140">
        <v>53.952600434104298</v>
      </c>
      <c r="M140">
        <v>0</v>
      </c>
      <c r="N140">
        <v>2.5364073255644874</v>
      </c>
      <c r="O140">
        <v>0</v>
      </c>
      <c r="P140">
        <v>0</v>
      </c>
      <c r="Q140">
        <v>0</v>
      </c>
      <c r="R140">
        <v>0</v>
      </c>
      <c r="S140">
        <v>0</v>
      </c>
      <c r="T140">
        <v>1</v>
      </c>
      <c r="U140">
        <v>0</v>
      </c>
      <c r="V140">
        <v>1</v>
      </c>
      <c r="W140">
        <v>0</v>
      </c>
      <c r="X140">
        <v>6.3504613072178735</v>
      </c>
      <c r="Y140">
        <v>4.6495386927821256</v>
      </c>
      <c r="Z140">
        <v>0</v>
      </c>
      <c r="AA140">
        <v>0</v>
      </c>
      <c r="AB140">
        <v>0</v>
      </c>
      <c r="AC140">
        <v>2</v>
      </c>
      <c r="AD140">
        <v>2</v>
      </c>
      <c r="AE140">
        <v>0</v>
      </c>
      <c r="AF140">
        <v>17</v>
      </c>
      <c r="AG140">
        <v>147</v>
      </c>
      <c r="AH140">
        <v>6</v>
      </c>
      <c r="AI140">
        <v>7</v>
      </c>
      <c r="AJ140">
        <v>0.56698967778323905</v>
      </c>
      <c r="AK140">
        <v>2.5441570297849729</v>
      </c>
      <c r="AL140">
        <v>0.88885329243178812</v>
      </c>
      <c r="AM140">
        <v>0</v>
      </c>
      <c r="AN140">
        <v>0</v>
      </c>
      <c r="AO140">
        <v>0.46359267443551239</v>
      </c>
      <c r="AP140">
        <v>1</v>
      </c>
      <c r="AQ140">
        <v>0</v>
      </c>
      <c r="AR140">
        <v>0</v>
      </c>
      <c r="AS140">
        <v>14</v>
      </c>
      <c r="AT140">
        <v>3</v>
      </c>
      <c r="AU140">
        <v>3</v>
      </c>
      <c r="AV140">
        <v>69</v>
      </c>
      <c r="AW140">
        <v>0</v>
      </c>
      <c r="AX140">
        <v>3</v>
      </c>
      <c r="AY140">
        <v>0</v>
      </c>
      <c r="AZ140">
        <v>4</v>
      </c>
      <c r="BA140">
        <v>1</v>
      </c>
      <c r="BB140">
        <v>309</v>
      </c>
      <c r="BC140">
        <v>5</v>
      </c>
      <c r="BD140">
        <v>48</v>
      </c>
      <c r="BE140">
        <v>0</v>
      </c>
      <c r="BF140">
        <v>1</v>
      </c>
      <c r="BG140">
        <v>0</v>
      </c>
      <c r="BH140">
        <v>0</v>
      </c>
      <c r="BI140">
        <v>4</v>
      </c>
      <c r="BJ140">
        <v>5</v>
      </c>
      <c r="BK140">
        <v>11</v>
      </c>
      <c r="BL140">
        <v>6</v>
      </c>
      <c r="BM140">
        <v>4</v>
      </c>
      <c r="BN140">
        <v>10</v>
      </c>
      <c r="BO140">
        <v>0</v>
      </c>
      <c r="BP140">
        <v>0</v>
      </c>
      <c r="BQ140">
        <v>19</v>
      </c>
      <c r="BR140">
        <v>5</v>
      </c>
      <c r="BS140">
        <v>6</v>
      </c>
      <c r="BT140">
        <v>2.771866321692718</v>
      </c>
      <c r="BU140">
        <v>3.228133678307282</v>
      </c>
      <c r="BV140">
        <v>0.77555516817141501</v>
      </c>
      <c r="BW140">
        <v>9.4231207483049889E-2</v>
      </c>
      <c r="BX140">
        <v>3.1302136243455352</v>
      </c>
      <c r="BY140">
        <v>0</v>
      </c>
      <c r="BZ140">
        <v>0</v>
      </c>
      <c r="CA140">
        <v>0</v>
      </c>
      <c r="CB140">
        <v>12266</v>
      </c>
      <c r="CC140">
        <v>290</v>
      </c>
      <c r="CD140">
        <v>8.4591067818699572E-2</v>
      </c>
      <c r="CE140">
        <v>0.49396147954104364</v>
      </c>
      <c r="CF140">
        <v>0</v>
      </c>
      <c r="CG140">
        <v>0.42144745264025679</v>
      </c>
      <c r="CH140">
        <v>0</v>
      </c>
      <c r="CI140">
        <v>17</v>
      </c>
      <c r="CJ140">
        <v>1</v>
      </c>
    </row>
    <row r="141" spans="1:88">
      <c r="A141" t="s">
        <v>654</v>
      </c>
      <c r="B141" t="str">
        <v>336412</v>
      </c>
      <c r="C141">
        <v>0</v>
      </c>
      <c r="D141">
        <v>0</v>
      </c>
      <c r="E141">
        <v>0.30895328108914244</v>
      </c>
      <c r="F141">
        <v>0.1673793496490624</v>
      </c>
      <c r="G141">
        <v>0.16272242914283028</v>
      </c>
      <c r="H141">
        <v>0</v>
      </c>
      <c r="I141">
        <v>0</v>
      </c>
      <c r="J141">
        <v>0</v>
      </c>
      <c r="K141">
        <v>0</v>
      </c>
      <c r="L141">
        <v>1.3609449401189651</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1</v>
      </c>
      <c r="AG141">
        <v>5</v>
      </c>
      <c r="AH141">
        <v>0</v>
      </c>
      <c r="AI141">
        <v>0</v>
      </c>
      <c r="AJ141">
        <v>0</v>
      </c>
      <c r="AK141">
        <v>0</v>
      </c>
      <c r="AL141">
        <v>0</v>
      </c>
      <c r="AM141">
        <v>0</v>
      </c>
      <c r="AN141">
        <v>0</v>
      </c>
      <c r="AO141">
        <v>0</v>
      </c>
      <c r="AP141">
        <v>0</v>
      </c>
      <c r="AQ141">
        <v>0</v>
      </c>
      <c r="AR141">
        <v>0</v>
      </c>
      <c r="AS141">
        <v>0</v>
      </c>
      <c r="AT141">
        <v>0</v>
      </c>
      <c r="AU141">
        <v>0</v>
      </c>
      <c r="AV141">
        <v>3</v>
      </c>
      <c r="AW141">
        <v>0</v>
      </c>
      <c r="AX141">
        <v>0</v>
      </c>
      <c r="AY141">
        <v>0</v>
      </c>
      <c r="AZ141">
        <v>0</v>
      </c>
      <c r="BA141">
        <v>0</v>
      </c>
      <c r="BB141">
        <v>5</v>
      </c>
      <c r="BC141">
        <v>0</v>
      </c>
      <c r="BD141">
        <v>2</v>
      </c>
      <c r="BE141">
        <v>0</v>
      </c>
      <c r="BF141">
        <v>0</v>
      </c>
      <c r="BG141">
        <v>0</v>
      </c>
      <c r="BH141">
        <v>0</v>
      </c>
      <c r="BI141">
        <v>0</v>
      </c>
      <c r="BJ141">
        <v>0</v>
      </c>
      <c r="BK141">
        <v>0</v>
      </c>
      <c r="BL141">
        <v>2</v>
      </c>
      <c r="BM141">
        <v>0</v>
      </c>
      <c r="BN141">
        <v>0</v>
      </c>
      <c r="BO141">
        <v>0</v>
      </c>
      <c r="BP141">
        <v>0</v>
      </c>
      <c r="BQ141">
        <v>1</v>
      </c>
      <c r="BR141">
        <v>0</v>
      </c>
      <c r="BS141">
        <v>0</v>
      </c>
      <c r="BT141">
        <v>0</v>
      </c>
      <c r="BU141">
        <v>0</v>
      </c>
      <c r="BV141">
        <v>0</v>
      </c>
      <c r="BW141">
        <v>0</v>
      </c>
      <c r="BX141">
        <v>0</v>
      </c>
      <c r="BY141">
        <v>0</v>
      </c>
      <c r="BZ141">
        <v>0</v>
      </c>
      <c r="CA141">
        <v>0</v>
      </c>
      <c r="CB141">
        <v>407</v>
      </c>
      <c r="CC141">
        <v>8</v>
      </c>
      <c r="CD141">
        <v>0</v>
      </c>
      <c r="CE141">
        <v>0</v>
      </c>
      <c r="CF141">
        <v>0</v>
      </c>
      <c r="CG141">
        <v>0</v>
      </c>
      <c r="CH141">
        <v>0</v>
      </c>
      <c r="CI141">
        <v>0</v>
      </c>
      <c r="CJ141">
        <v>0</v>
      </c>
    </row>
    <row r="142" spans="1:88">
      <c r="A142" t="s">
        <v>654</v>
      </c>
      <c r="B142" t="str">
        <v>336414</v>
      </c>
      <c r="C142">
        <v>0</v>
      </c>
      <c r="D142">
        <v>0</v>
      </c>
      <c r="E142">
        <v>0</v>
      </c>
      <c r="F142">
        <v>0</v>
      </c>
      <c r="G142">
        <v>0</v>
      </c>
      <c r="H142">
        <v>0</v>
      </c>
      <c r="I142">
        <v>0</v>
      </c>
      <c r="J142">
        <v>0</v>
      </c>
      <c r="K142">
        <v>0</v>
      </c>
      <c r="L142">
        <v>0</v>
      </c>
      <c r="M142">
        <v>0</v>
      </c>
      <c r="N142">
        <v>0</v>
      </c>
      <c r="O142">
        <v>0</v>
      </c>
      <c r="P142">
        <v>0</v>
      </c>
      <c r="Q142">
        <v>0</v>
      </c>
      <c r="R142">
        <v>0.88830005298764192</v>
      </c>
      <c r="S142">
        <v>2.1116999470123581</v>
      </c>
      <c r="T142">
        <v>2</v>
      </c>
      <c r="U142">
        <v>0</v>
      </c>
      <c r="V142">
        <v>0</v>
      </c>
      <c r="W142">
        <v>2</v>
      </c>
      <c r="X142">
        <v>0.57731466429253397</v>
      </c>
      <c r="Y142">
        <v>0.42268533570746597</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4</v>
      </c>
      <c r="BM142">
        <v>1</v>
      </c>
      <c r="BN142">
        <v>0</v>
      </c>
      <c r="BO142">
        <v>0</v>
      </c>
      <c r="BP142">
        <v>0</v>
      </c>
      <c r="BQ142">
        <v>0</v>
      </c>
      <c r="BR142">
        <v>7</v>
      </c>
      <c r="BS142">
        <v>0</v>
      </c>
      <c r="BT142">
        <v>0</v>
      </c>
      <c r="BU142">
        <v>0</v>
      </c>
      <c r="BV142">
        <v>0</v>
      </c>
      <c r="BW142">
        <v>0</v>
      </c>
      <c r="BX142">
        <v>0</v>
      </c>
      <c r="BY142">
        <v>0</v>
      </c>
      <c r="BZ142">
        <v>0</v>
      </c>
      <c r="CA142">
        <v>0</v>
      </c>
      <c r="CB142">
        <v>2</v>
      </c>
      <c r="CC142">
        <v>59</v>
      </c>
      <c r="CD142">
        <v>0</v>
      </c>
      <c r="CE142">
        <v>0</v>
      </c>
      <c r="CF142">
        <v>0</v>
      </c>
      <c r="CG142">
        <v>0</v>
      </c>
      <c r="CH142">
        <v>0</v>
      </c>
      <c r="CI142">
        <v>0</v>
      </c>
      <c r="CJ142">
        <v>0</v>
      </c>
    </row>
    <row r="143" spans="1:88">
      <c r="A143" t="s">
        <v>697</v>
      </c>
      <c r="B143" t="str">
        <v>336500</v>
      </c>
      <c r="C143">
        <v>0</v>
      </c>
      <c r="D143">
        <v>0</v>
      </c>
      <c r="E143">
        <v>0</v>
      </c>
      <c r="F143">
        <v>0</v>
      </c>
      <c r="G143">
        <v>0</v>
      </c>
      <c r="H143">
        <v>0</v>
      </c>
      <c r="I143">
        <v>0</v>
      </c>
      <c r="J143">
        <v>0</v>
      </c>
      <c r="K143">
        <v>5</v>
      </c>
      <c r="L143">
        <v>0</v>
      </c>
      <c r="M143">
        <v>0.20615745163352828</v>
      </c>
      <c r="N143">
        <v>136.10112135615518</v>
      </c>
      <c r="O143">
        <v>27</v>
      </c>
      <c r="P143">
        <v>13</v>
      </c>
      <c r="Q143">
        <v>11</v>
      </c>
      <c r="R143">
        <v>0.88830005298764192</v>
      </c>
      <c r="S143">
        <v>2.1116999470123581</v>
      </c>
      <c r="T143">
        <v>2</v>
      </c>
      <c r="U143">
        <v>2</v>
      </c>
      <c r="V143">
        <v>3</v>
      </c>
      <c r="W143">
        <v>7</v>
      </c>
      <c r="X143">
        <v>0</v>
      </c>
      <c r="Y143">
        <v>0</v>
      </c>
      <c r="Z143">
        <v>0</v>
      </c>
      <c r="AA143">
        <v>0</v>
      </c>
      <c r="AB143">
        <v>0</v>
      </c>
      <c r="AC143">
        <v>0</v>
      </c>
      <c r="AD143">
        <v>2</v>
      </c>
      <c r="AE143">
        <v>0</v>
      </c>
      <c r="AF143">
        <v>0</v>
      </c>
      <c r="AG143">
        <v>15</v>
      </c>
      <c r="AH143">
        <v>0</v>
      </c>
      <c r="AI143">
        <v>0</v>
      </c>
      <c r="AJ143">
        <v>0.9922319361206684</v>
      </c>
      <c r="AK143">
        <v>4.4522748021237026</v>
      </c>
      <c r="AL143">
        <v>1.5554932617556292</v>
      </c>
      <c r="AM143">
        <v>1</v>
      </c>
      <c r="AN143">
        <v>0.57886245349871857</v>
      </c>
      <c r="AO143">
        <v>11.898878643844817</v>
      </c>
      <c r="AP143">
        <v>0</v>
      </c>
      <c r="AQ143">
        <v>0</v>
      </c>
      <c r="AR143">
        <v>0</v>
      </c>
      <c r="AS143">
        <v>0</v>
      </c>
      <c r="AT143">
        <v>1</v>
      </c>
      <c r="AU143">
        <v>7</v>
      </c>
      <c r="AV143">
        <v>0</v>
      </c>
      <c r="AW143">
        <v>0</v>
      </c>
      <c r="AX143">
        <v>0</v>
      </c>
      <c r="AY143">
        <v>0</v>
      </c>
      <c r="AZ143">
        <v>5</v>
      </c>
      <c r="BA143">
        <v>2</v>
      </c>
      <c r="BB143">
        <v>0</v>
      </c>
      <c r="BC143">
        <v>44</v>
      </c>
      <c r="BD143">
        <v>519</v>
      </c>
      <c r="BE143">
        <v>2</v>
      </c>
      <c r="BF143">
        <v>0</v>
      </c>
      <c r="BG143">
        <v>3</v>
      </c>
      <c r="BH143">
        <v>6</v>
      </c>
      <c r="BI143">
        <v>3</v>
      </c>
      <c r="BJ143">
        <v>0</v>
      </c>
      <c r="BK143">
        <v>0</v>
      </c>
      <c r="BL143">
        <v>0</v>
      </c>
      <c r="BM143">
        <v>0</v>
      </c>
      <c r="BN143">
        <v>0</v>
      </c>
      <c r="BO143">
        <v>0</v>
      </c>
      <c r="BP143">
        <v>0</v>
      </c>
      <c r="BQ143">
        <v>0</v>
      </c>
      <c r="BR143">
        <v>0</v>
      </c>
      <c r="BS143">
        <v>7</v>
      </c>
      <c r="BT143">
        <v>0</v>
      </c>
      <c r="BU143">
        <v>0</v>
      </c>
      <c r="BV143">
        <v>0</v>
      </c>
      <c r="BW143">
        <v>0</v>
      </c>
      <c r="BX143">
        <v>0</v>
      </c>
      <c r="BY143">
        <v>1.4147449637911325</v>
      </c>
      <c r="BZ143">
        <v>0.80023513107662092</v>
      </c>
      <c r="CA143">
        <v>2</v>
      </c>
      <c r="CB143">
        <v>4426</v>
      </c>
      <c r="CC143">
        <v>3</v>
      </c>
      <c r="CD143">
        <v>0.50754640691219743</v>
      </c>
      <c r="CE143">
        <v>6.9637688772462614</v>
      </c>
      <c r="CF143">
        <v>0.38944775718571906</v>
      </c>
      <c r="CG143">
        <v>2.5286847158415409</v>
      </c>
      <c r="CH143">
        <v>0.610552242814281</v>
      </c>
      <c r="CI143">
        <v>0</v>
      </c>
      <c r="CJ143">
        <v>1</v>
      </c>
    </row>
    <row r="144" spans="1:88">
      <c r="A144" t="s">
        <v>696</v>
      </c>
      <c r="B144" t="str">
        <v>336611</v>
      </c>
      <c r="C144">
        <v>0</v>
      </c>
      <c r="D144">
        <v>0</v>
      </c>
      <c r="E144">
        <v>0.15447664054457122</v>
      </c>
      <c r="F144">
        <v>8.3689674824531199E-2</v>
      </c>
      <c r="G144">
        <v>8.1361214571415139E-2</v>
      </c>
      <c r="H144">
        <v>1</v>
      </c>
      <c r="I144">
        <v>0</v>
      </c>
      <c r="J144">
        <v>0</v>
      </c>
      <c r="K144">
        <v>0</v>
      </c>
      <c r="L144">
        <v>1.6804724700594824</v>
      </c>
      <c r="M144">
        <v>0</v>
      </c>
      <c r="N144">
        <v>0</v>
      </c>
      <c r="O144">
        <v>0</v>
      </c>
      <c r="P144">
        <v>0</v>
      </c>
      <c r="Q144">
        <v>0</v>
      </c>
      <c r="R144">
        <v>0</v>
      </c>
      <c r="S144">
        <v>0</v>
      </c>
      <c r="T144">
        <v>0</v>
      </c>
      <c r="U144">
        <v>0</v>
      </c>
      <c r="V144">
        <v>0</v>
      </c>
      <c r="W144">
        <v>0</v>
      </c>
      <c r="X144">
        <v>1.7319439928776019</v>
      </c>
      <c r="Y144">
        <v>1.2680560071223979</v>
      </c>
      <c r="Z144">
        <v>0</v>
      </c>
      <c r="AA144">
        <v>0</v>
      </c>
      <c r="AB144">
        <v>0</v>
      </c>
      <c r="AC144">
        <v>1</v>
      </c>
      <c r="AD144">
        <v>0</v>
      </c>
      <c r="AE144">
        <v>0</v>
      </c>
      <c r="AF144">
        <v>0</v>
      </c>
      <c r="AG144">
        <v>26</v>
      </c>
      <c r="AH144">
        <v>0</v>
      </c>
      <c r="AI144">
        <v>0</v>
      </c>
      <c r="AJ144">
        <v>0.14174741944580976</v>
      </c>
      <c r="AK144">
        <v>0.63603925744624323</v>
      </c>
      <c r="AL144">
        <v>0.22221332310794703</v>
      </c>
      <c r="AM144">
        <v>0</v>
      </c>
      <c r="AN144">
        <v>0</v>
      </c>
      <c r="AO144">
        <v>0</v>
      </c>
      <c r="AP144">
        <v>0</v>
      </c>
      <c r="AQ144">
        <v>1</v>
      </c>
      <c r="AR144">
        <v>0</v>
      </c>
      <c r="AS144">
        <v>0</v>
      </c>
      <c r="AT144">
        <v>0</v>
      </c>
      <c r="AU144">
        <v>0</v>
      </c>
      <c r="AV144">
        <v>0</v>
      </c>
      <c r="AW144">
        <v>0</v>
      </c>
      <c r="AX144">
        <v>0</v>
      </c>
      <c r="AY144">
        <v>0</v>
      </c>
      <c r="AZ144">
        <v>0</v>
      </c>
      <c r="BA144">
        <v>0</v>
      </c>
      <c r="BB144">
        <v>482</v>
      </c>
      <c r="BC144">
        <v>0</v>
      </c>
      <c r="BD144">
        <v>26</v>
      </c>
      <c r="BE144">
        <v>0</v>
      </c>
      <c r="BF144">
        <v>24</v>
      </c>
      <c r="BG144">
        <v>0</v>
      </c>
      <c r="BH144">
        <v>0</v>
      </c>
      <c r="BI144">
        <v>0</v>
      </c>
      <c r="BJ144">
        <v>0</v>
      </c>
      <c r="BK144">
        <v>0</v>
      </c>
      <c r="BL144">
        <v>0</v>
      </c>
      <c r="BM144">
        <v>0</v>
      </c>
      <c r="BN144">
        <v>0</v>
      </c>
      <c r="BO144">
        <v>0</v>
      </c>
      <c r="BP144">
        <v>0</v>
      </c>
      <c r="BQ144">
        <v>4</v>
      </c>
      <c r="BR144">
        <v>0</v>
      </c>
      <c r="BS144">
        <v>0</v>
      </c>
      <c r="BT144">
        <v>4.8479108811284792</v>
      </c>
      <c r="BU144">
        <v>2.1520891188715212</v>
      </c>
      <c r="BV144">
        <v>0</v>
      </c>
      <c r="BW144">
        <v>0</v>
      </c>
      <c r="BX144">
        <v>0</v>
      </c>
      <c r="BY144">
        <v>0</v>
      </c>
      <c r="BZ144">
        <v>0</v>
      </c>
      <c r="CA144">
        <v>0</v>
      </c>
      <c r="CB144">
        <v>1243</v>
      </c>
      <c r="CC144">
        <v>0</v>
      </c>
      <c r="CD144">
        <v>0</v>
      </c>
      <c r="CE144">
        <v>0</v>
      </c>
      <c r="CF144">
        <v>1.1683432715571571</v>
      </c>
      <c r="CG144">
        <v>0</v>
      </c>
      <c r="CH144">
        <v>1.8316567284428431</v>
      </c>
      <c r="CI144">
        <v>0</v>
      </c>
      <c r="CJ144">
        <v>0</v>
      </c>
    </row>
    <row r="145" spans="1:88">
      <c r="A145" t="s">
        <v>696</v>
      </c>
      <c r="B145" t="str">
        <v>336612</v>
      </c>
      <c r="C145">
        <v>18</v>
      </c>
      <c r="D145">
        <v>0</v>
      </c>
      <c r="E145">
        <v>0</v>
      </c>
      <c r="F145">
        <v>0</v>
      </c>
      <c r="G145">
        <v>0</v>
      </c>
      <c r="H145">
        <v>0</v>
      </c>
      <c r="I145">
        <v>0</v>
      </c>
      <c r="J145">
        <v>0</v>
      </c>
      <c r="K145">
        <v>0</v>
      </c>
      <c r="L145">
        <v>1</v>
      </c>
      <c r="M145">
        <v>0</v>
      </c>
      <c r="N145">
        <v>0</v>
      </c>
      <c r="O145">
        <v>0</v>
      </c>
      <c r="P145">
        <v>0</v>
      </c>
      <c r="Q145">
        <v>0</v>
      </c>
      <c r="R145">
        <v>0</v>
      </c>
      <c r="S145">
        <v>0</v>
      </c>
      <c r="T145">
        <v>0</v>
      </c>
      <c r="U145">
        <v>0</v>
      </c>
      <c r="V145">
        <v>0</v>
      </c>
      <c r="W145">
        <v>0</v>
      </c>
      <c r="X145">
        <v>0</v>
      </c>
      <c r="Y145">
        <v>0</v>
      </c>
      <c r="Z145">
        <v>0</v>
      </c>
      <c r="AA145">
        <v>0</v>
      </c>
      <c r="AB145">
        <v>0</v>
      </c>
      <c r="AC145">
        <v>3</v>
      </c>
      <c r="AD145">
        <v>0</v>
      </c>
      <c r="AE145">
        <v>9</v>
      </c>
      <c r="AF145">
        <v>0</v>
      </c>
      <c r="AG145">
        <v>199</v>
      </c>
      <c r="AH145">
        <v>0</v>
      </c>
      <c r="AI145">
        <v>0</v>
      </c>
      <c r="AJ145">
        <v>0</v>
      </c>
      <c r="AK145">
        <v>0</v>
      </c>
      <c r="AL145">
        <v>0</v>
      </c>
      <c r="AM145">
        <v>0</v>
      </c>
      <c r="AN145">
        <v>0</v>
      </c>
      <c r="AO145">
        <v>0</v>
      </c>
      <c r="AP145">
        <v>0</v>
      </c>
      <c r="AQ145">
        <v>1</v>
      </c>
      <c r="AR145">
        <v>0</v>
      </c>
      <c r="AS145">
        <v>0</v>
      </c>
      <c r="AT145">
        <v>0</v>
      </c>
      <c r="AU145">
        <v>0</v>
      </c>
      <c r="AV145">
        <v>0</v>
      </c>
      <c r="AW145">
        <v>0</v>
      </c>
      <c r="AX145">
        <v>0</v>
      </c>
      <c r="AY145">
        <v>0</v>
      </c>
      <c r="AZ145">
        <v>0</v>
      </c>
      <c r="BA145">
        <v>0</v>
      </c>
      <c r="BB145">
        <v>0</v>
      </c>
      <c r="BC145">
        <v>0</v>
      </c>
      <c r="BD145">
        <v>15</v>
      </c>
      <c r="BE145">
        <v>0</v>
      </c>
      <c r="BF145">
        <v>10</v>
      </c>
      <c r="BG145">
        <v>0</v>
      </c>
      <c r="BH145">
        <v>0</v>
      </c>
      <c r="BI145">
        <v>0</v>
      </c>
      <c r="BJ145">
        <v>0</v>
      </c>
      <c r="BK145">
        <v>0</v>
      </c>
      <c r="BL145">
        <v>0</v>
      </c>
      <c r="BM145">
        <v>0</v>
      </c>
      <c r="BN145">
        <v>0</v>
      </c>
      <c r="BO145">
        <v>0</v>
      </c>
      <c r="BP145">
        <v>0</v>
      </c>
      <c r="BQ145">
        <v>1</v>
      </c>
      <c r="BR145">
        <v>0</v>
      </c>
      <c r="BS145">
        <v>0</v>
      </c>
      <c r="BT145">
        <v>10.771866321692718</v>
      </c>
      <c r="BU145">
        <v>3.228133678307282</v>
      </c>
      <c r="BV145">
        <v>0</v>
      </c>
      <c r="BW145">
        <v>0</v>
      </c>
      <c r="BX145">
        <v>0</v>
      </c>
      <c r="BY145">
        <v>0</v>
      </c>
      <c r="BZ145">
        <v>0</v>
      </c>
      <c r="CA145">
        <v>0</v>
      </c>
      <c r="CB145">
        <v>371</v>
      </c>
      <c r="CC145">
        <v>0</v>
      </c>
      <c r="CD145">
        <v>0</v>
      </c>
      <c r="CE145">
        <v>0</v>
      </c>
      <c r="CF145">
        <v>0.77889551437143811</v>
      </c>
      <c r="CG145">
        <v>0</v>
      </c>
      <c r="CH145">
        <v>1.221104485628562</v>
      </c>
      <c r="CI145">
        <v>0</v>
      </c>
      <c r="CJ145">
        <v>0</v>
      </c>
    </row>
    <row r="146" spans="1:88">
      <c r="A146" t="s">
        <v>697</v>
      </c>
      <c r="B146" t="str">
        <v>336991</v>
      </c>
      <c r="C146">
        <v>7</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1</v>
      </c>
      <c r="AD146">
        <v>0</v>
      </c>
      <c r="AE146">
        <v>0</v>
      </c>
      <c r="AF146">
        <v>0</v>
      </c>
      <c r="AG146">
        <v>4</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1</v>
      </c>
      <c r="BG146">
        <v>0</v>
      </c>
      <c r="BH146">
        <v>0</v>
      </c>
      <c r="BI146">
        <v>0</v>
      </c>
      <c r="BJ146">
        <v>0</v>
      </c>
      <c r="BK146">
        <v>0</v>
      </c>
      <c r="BL146">
        <v>0</v>
      </c>
      <c r="BM146">
        <v>0</v>
      </c>
      <c r="BN146">
        <v>0</v>
      </c>
      <c r="BO146">
        <v>0</v>
      </c>
      <c r="BP146">
        <v>0</v>
      </c>
      <c r="BQ146">
        <v>0</v>
      </c>
      <c r="BR146">
        <v>0</v>
      </c>
      <c r="BS146">
        <v>0</v>
      </c>
      <c r="BT146">
        <v>6.8479108811284792</v>
      </c>
      <c r="BU146">
        <v>2.1520891188715212</v>
      </c>
      <c r="BV146">
        <v>0</v>
      </c>
      <c r="BW146">
        <v>0</v>
      </c>
      <c r="BX146">
        <v>0</v>
      </c>
      <c r="BY146">
        <v>0</v>
      </c>
      <c r="BZ146">
        <v>0</v>
      </c>
      <c r="CA146">
        <v>0</v>
      </c>
      <c r="CB146">
        <v>67</v>
      </c>
      <c r="CC146">
        <v>0</v>
      </c>
      <c r="CD146">
        <v>0</v>
      </c>
      <c r="CE146">
        <v>0</v>
      </c>
      <c r="CF146">
        <v>0</v>
      </c>
      <c r="CG146">
        <v>0</v>
      </c>
      <c r="CH146">
        <v>0</v>
      </c>
      <c r="CI146">
        <v>0</v>
      </c>
      <c r="CJ146">
        <v>0</v>
      </c>
    </row>
    <row r="147" spans="1:88">
      <c r="A147" t="s">
        <v>697</v>
      </c>
      <c r="B147" t="str">
        <v>336999</v>
      </c>
      <c r="C147">
        <v>81</v>
      </c>
      <c r="D147">
        <v>6</v>
      </c>
      <c r="E147">
        <v>0.7723832027228561</v>
      </c>
      <c r="F147">
        <v>7.4184483741226561</v>
      </c>
      <c r="G147">
        <v>0.40680607285707571</v>
      </c>
      <c r="H147">
        <v>0</v>
      </c>
      <c r="I147">
        <v>260</v>
      </c>
      <c r="J147">
        <v>1</v>
      </c>
      <c r="K147">
        <v>5</v>
      </c>
      <c r="L147">
        <v>7.4023623502974125</v>
      </c>
      <c r="M147">
        <v>0.61847235490058483</v>
      </c>
      <c r="N147">
        <v>88.737048100510293</v>
      </c>
      <c r="O147">
        <v>8</v>
      </c>
      <c r="P147">
        <v>7</v>
      </c>
      <c r="Q147">
        <v>2</v>
      </c>
      <c r="R147">
        <v>0</v>
      </c>
      <c r="S147">
        <v>0</v>
      </c>
      <c r="T147">
        <v>4</v>
      </c>
      <c r="U147">
        <v>0</v>
      </c>
      <c r="V147">
        <v>0</v>
      </c>
      <c r="W147">
        <v>2</v>
      </c>
      <c r="X147">
        <v>5.195831978632806</v>
      </c>
      <c r="Y147">
        <v>3.8041680213671936</v>
      </c>
      <c r="Z147">
        <v>4</v>
      </c>
      <c r="AA147">
        <v>5</v>
      </c>
      <c r="AB147">
        <v>7</v>
      </c>
      <c r="AC147">
        <v>6</v>
      </c>
      <c r="AD147">
        <v>2</v>
      </c>
      <c r="AE147">
        <v>2</v>
      </c>
      <c r="AF147">
        <v>0</v>
      </c>
      <c r="AG147">
        <v>547</v>
      </c>
      <c r="AH147">
        <v>7</v>
      </c>
      <c r="AI147">
        <v>1</v>
      </c>
      <c r="AJ147">
        <v>1.2757267750122878</v>
      </c>
      <c r="AK147">
        <v>5.7243533170161891</v>
      </c>
      <c r="AL147">
        <v>1.9999199079715233</v>
      </c>
      <c r="AM147">
        <v>2</v>
      </c>
      <c r="AN147">
        <v>1.7365873604961559</v>
      </c>
      <c r="AO147">
        <v>7.2629518994896944</v>
      </c>
      <c r="AP147">
        <v>0</v>
      </c>
      <c r="AQ147">
        <v>0</v>
      </c>
      <c r="AR147">
        <v>0</v>
      </c>
      <c r="AS147">
        <v>2</v>
      </c>
      <c r="AT147">
        <v>2</v>
      </c>
      <c r="AU147">
        <v>0</v>
      </c>
      <c r="AV147">
        <v>0</v>
      </c>
      <c r="AW147">
        <v>9</v>
      </c>
      <c r="AX147">
        <v>6</v>
      </c>
      <c r="AY147">
        <v>2</v>
      </c>
      <c r="AZ147">
        <v>2</v>
      </c>
      <c r="BA147">
        <v>1</v>
      </c>
      <c r="BB147">
        <v>30</v>
      </c>
      <c r="BC147">
        <v>6</v>
      </c>
      <c r="BD147">
        <v>35</v>
      </c>
      <c r="BE147">
        <v>2</v>
      </c>
      <c r="BF147">
        <v>16</v>
      </c>
      <c r="BG147">
        <v>1</v>
      </c>
      <c r="BH147">
        <v>11</v>
      </c>
      <c r="BI147">
        <v>6</v>
      </c>
      <c r="BJ147">
        <v>2</v>
      </c>
      <c r="BK147">
        <v>0</v>
      </c>
      <c r="BL147">
        <v>13</v>
      </c>
      <c r="BM147">
        <v>0</v>
      </c>
      <c r="BN147">
        <v>1</v>
      </c>
      <c r="BO147">
        <v>0</v>
      </c>
      <c r="BP147">
        <v>0</v>
      </c>
      <c r="BQ147">
        <v>28</v>
      </c>
      <c r="BR147">
        <v>2</v>
      </c>
      <c r="BS147">
        <v>19</v>
      </c>
      <c r="BT147">
        <v>179.23384404197483</v>
      </c>
      <c r="BU147">
        <v>3.7661559580251622</v>
      </c>
      <c r="BV147">
        <v>0.5816663761285612</v>
      </c>
      <c r="BW147">
        <v>7.067340561228741E-2</v>
      </c>
      <c r="BX147">
        <v>2.3476602182591515</v>
      </c>
      <c r="BY147">
        <v>4.2442348913733969</v>
      </c>
      <c r="BZ147">
        <v>2.4007053932298628</v>
      </c>
      <c r="CA147">
        <v>1</v>
      </c>
      <c r="CB147">
        <v>54</v>
      </c>
      <c r="CC147">
        <v>1</v>
      </c>
      <c r="CD147">
        <v>0.16918213563739914</v>
      </c>
      <c r="CE147">
        <v>1.9879229590820873</v>
      </c>
      <c r="CF147">
        <v>0.38944775718571906</v>
      </c>
      <c r="CG147">
        <v>0.84289490528051358</v>
      </c>
      <c r="CH147">
        <v>0.610552242814281</v>
      </c>
      <c r="CI147">
        <v>13</v>
      </c>
      <c r="CJ147">
        <v>13</v>
      </c>
    </row>
    <row r="148" spans="1:88">
      <c r="A148" t="s">
        <v>652</v>
      </c>
      <c r="B148" t="str">
        <v>337110</v>
      </c>
      <c r="C148">
        <v>5</v>
      </c>
      <c r="D148">
        <v>79</v>
      </c>
      <c r="E148">
        <v>2.4716262487131395</v>
      </c>
      <c r="F148">
        <v>2.3390347971924994</v>
      </c>
      <c r="G148">
        <v>1.3017794331426422</v>
      </c>
      <c r="H148">
        <v>2</v>
      </c>
      <c r="I148">
        <v>1</v>
      </c>
      <c r="J148">
        <v>1</v>
      </c>
      <c r="K148">
        <v>2</v>
      </c>
      <c r="L148">
        <v>22.887559520951719</v>
      </c>
      <c r="M148">
        <v>6.871915054450943E-2</v>
      </c>
      <c r="N148">
        <v>1.6909382170429916</v>
      </c>
      <c r="O148">
        <v>1</v>
      </c>
      <c r="P148">
        <v>1</v>
      </c>
      <c r="Q148">
        <v>1</v>
      </c>
      <c r="R148">
        <v>0.59220003532509458</v>
      </c>
      <c r="S148">
        <v>1.4077999646749055</v>
      </c>
      <c r="T148">
        <v>2</v>
      </c>
      <c r="U148">
        <v>0</v>
      </c>
      <c r="V148">
        <v>2</v>
      </c>
      <c r="W148">
        <v>3</v>
      </c>
      <c r="X148">
        <v>8.6597199643880103</v>
      </c>
      <c r="Y148">
        <v>6.3402800356119897</v>
      </c>
      <c r="Z148">
        <v>2</v>
      </c>
      <c r="AA148">
        <v>1</v>
      </c>
      <c r="AB148">
        <v>0</v>
      </c>
      <c r="AC148">
        <v>13</v>
      </c>
      <c r="AD148">
        <v>2</v>
      </c>
      <c r="AE148">
        <v>29</v>
      </c>
      <c r="AF148">
        <v>21</v>
      </c>
      <c r="AG148">
        <v>8</v>
      </c>
      <c r="AH148">
        <v>10</v>
      </c>
      <c r="AI148">
        <v>10</v>
      </c>
      <c r="AJ148">
        <v>0.56698967778323905</v>
      </c>
      <c r="AK148">
        <v>2.5441570297849729</v>
      </c>
      <c r="AL148">
        <v>0.88885329243178812</v>
      </c>
      <c r="AM148">
        <v>1</v>
      </c>
      <c r="AN148">
        <v>0.19295415116623954</v>
      </c>
      <c r="AO148">
        <v>0.30906178295700826</v>
      </c>
      <c r="AP148">
        <v>2</v>
      </c>
      <c r="AQ148">
        <v>3</v>
      </c>
      <c r="AR148">
        <v>2</v>
      </c>
      <c r="AS148">
        <v>12</v>
      </c>
      <c r="AT148">
        <v>1</v>
      </c>
      <c r="AU148">
        <v>5</v>
      </c>
      <c r="AV148">
        <v>13</v>
      </c>
      <c r="AW148">
        <v>29</v>
      </c>
      <c r="AX148">
        <v>5</v>
      </c>
      <c r="AY148">
        <v>5</v>
      </c>
      <c r="AZ148">
        <v>3</v>
      </c>
      <c r="BA148">
        <v>1</v>
      </c>
      <c r="BB148">
        <v>1</v>
      </c>
      <c r="BC148">
        <v>2</v>
      </c>
      <c r="BD148">
        <v>1</v>
      </c>
      <c r="BE148">
        <v>1</v>
      </c>
      <c r="BF148">
        <v>18</v>
      </c>
      <c r="BG148">
        <v>1</v>
      </c>
      <c r="BH148">
        <v>1</v>
      </c>
      <c r="BI148">
        <v>9</v>
      </c>
      <c r="BJ148">
        <v>6</v>
      </c>
      <c r="BK148">
        <v>3</v>
      </c>
      <c r="BL148">
        <v>11</v>
      </c>
      <c r="BM148">
        <v>4</v>
      </c>
      <c r="BN148">
        <v>4</v>
      </c>
      <c r="BO148">
        <v>2</v>
      </c>
      <c r="BP148">
        <v>11</v>
      </c>
      <c r="BQ148">
        <v>1</v>
      </c>
      <c r="BR148">
        <v>3</v>
      </c>
      <c r="BS148">
        <v>0</v>
      </c>
      <c r="BT148">
        <v>0</v>
      </c>
      <c r="BU148">
        <v>0</v>
      </c>
      <c r="BV148">
        <v>20.358323164499645</v>
      </c>
      <c r="BW148">
        <v>2.4735691964300597</v>
      </c>
      <c r="BX148">
        <v>82.1681076390703</v>
      </c>
      <c r="BY148">
        <v>0.47158165459704415</v>
      </c>
      <c r="BZ148">
        <v>0.26674504369220697</v>
      </c>
      <c r="CA148">
        <v>1</v>
      </c>
      <c r="CB148">
        <v>12</v>
      </c>
      <c r="CC148">
        <v>3</v>
      </c>
      <c r="CD148">
        <v>0.16918213563739914</v>
      </c>
      <c r="CE148">
        <v>1.9879229590820873</v>
      </c>
      <c r="CF148">
        <v>0.38944775718571906</v>
      </c>
      <c r="CG148">
        <v>0.84289490528051358</v>
      </c>
      <c r="CH148">
        <v>0.610552242814281</v>
      </c>
      <c r="CI148">
        <v>44</v>
      </c>
      <c r="CJ148">
        <v>1</v>
      </c>
    </row>
    <row r="149" spans="1:88">
      <c r="A149" t="s">
        <v>652</v>
      </c>
      <c r="B149" t="str">
        <v>337121</v>
      </c>
      <c r="C149">
        <v>376</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85</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row>
    <row r="150" spans="1:88">
      <c r="A150" t="s">
        <v>652</v>
      </c>
      <c r="B150" t="str">
        <v>337122</v>
      </c>
      <c r="C150">
        <v>511</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114</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row>
    <row r="151" spans="1:88">
      <c r="A151" t="s">
        <v>652</v>
      </c>
      <c r="B151" t="str">
        <v>337124</v>
      </c>
      <c r="C151">
        <v>110</v>
      </c>
      <c r="D151">
        <v>40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23</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row>
    <row r="152" spans="1:88">
      <c r="A152" t="s">
        <v>652</v>
      </c>
      <c r="B152" t="str">
        <v>337125</v>
      </c>
      <c r="C152">
        <v>13</v>
      </c>
      <c r="D152">
        <v>12</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5</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0.19388879204285375</v>
      </c>
      <c r="BW152">
        <v>2.3557801870762472E-2</v>
      </c>
      <c r="BX152">
        <v>0.7825534060863838</v>
      </c>
      <c r="BY152">
        <v>0</v>
      </c>
      <c r="BZ152">
        <v>0</v>
      </c>
      <c r="CA152">
        <v>0</v>
      </c>
      <c r="CB152">
        <v>0</v>
      </c>
      <c r="CC152">
        <v>0</v>
      </c>
      <c r="CD152">
        <v>0</v>
      </c>
      <c r="CE152">
        <v>0</v>
      </c>
      <c r="CF152">
        <v>0</v>
      </c>
      <c r="CG152">
        <v>0</v>
      </c>
      <c r="CH152">
        <v>0</v>
      </c>
      <c r="CI152">
        <v>0</v>
      </c>
      <c r="CJ152">
        <v>0</v>
      </c>
    </row>
    <row r="153" spans="1:88">
      <c r="A153" t="s">
        <v>652</v>
      </c>
      <c r="B153" t="str">
        <v>337127</v>
      </c>
      <c r="C153">
        <v>142</v>
      </c>
      <c r="D153">
        <v>909</v>
      </c>
      <c r="E153">
        <v>8.6506918704959883</v>
      </c>
      <c r="F153">
        <v>15.686621790173747</v>
      </c>
      <c r="G153">
        <v>4.5562280159992481</v>
      </c>
      <c r="H153">
        <v>3</v>
      </c>
      <c r="I153">
        <v>9</v>
      </c>
      <c r="J153">
        <v>3</v>
      </c>
      <c r="K153">
        <v>13</v>
      </c>
      <c r="L153">
        <v>47.106458323331019</v>
      </c>
      <c r="M153">
        <v>1.1682255592566604</v>
      </c>
      <c r="N153">
        <v>32.372974844865425</v>
      </c>
      <c r="O153">
        <v>10</v>
      </c>
      <c r="P153">
        <v>5</v>
      </c>
      <c r="Q153">
        <v>3</v>
      </c>
      <c r="R153">
        <v>2.0727001236378308</v>
      </c>
      <c r="S153">
        <v>4.9272998763621692</v>
      </c>
      <c r="T153">
        <v>5</v>
      </c>
      <c r="U153">
        <v>3</v>
      </c>
      <c r="V153">
        <v>4</v>
      </c>
      <c r="W153">
        <v>11</v>
      </c>
      <c r="X153">
        <v>103.91663957265611</v>
      </c>
      <c r="Y153">
        <v>76.083360427343877</v>
      </c>
      <c r="Z153">
        <v>62</v>
      </c>
      <c r="AA153">
        <v>12</v>
      </c>
      <c r="AB153">
        <v>3</v>
      </c>
      <c r="AC153">
        <v>188</v>
      </c>
      <c r="AD153">
        <v>8</v>
      </c>
      <c r="AE153">
        <v>24</v>
      </c>
      <c r="AF153">
        <v>15</v>
      </c>
      <c r="AG153">
        <v>38</v>
      </c>
      <c r="AH153">
        <v>121</v>
      </c>
      <c r="AI153">
        <v>7</v>
      </c>
      <c r="AJ153">
        <v>7.6543606500737269</v>
      </c>
      <c r="AK153">
        <v>34.346119902097136</v>
      </c>
      <c r="AL153">
        <v>11.99951944782914</v>
      </c>
      <c r="AM153">
        <v>3</v>
      </c>
      <c r="AN153">
        <v>3.280220569826072</v>
      </c>
      <c r="AO153">
        <v>2.6270251551345702</v>
      </c>
      <c r="AP153">
        <v>6</v>
      </c>
      <c r="AQ153">
        <v>105</v>
      </c>
      <c r="AR153">
        <v>53</v>
      </c>
      <c r="AS153">
        <v>190</v>
      </c>
      <c r="AT153">
        <v>4</v>
      </c>
      <c r="AU153">
        <v>19</v>
      </c>
      <c r="AV153">
        <v>3</v>
      </c>
      <c r="AW153">
        <v>104</v>
      </c>
      <c r="AX153">
        <v>24</v>
      </c>
      <c r="AY153">
        <v>6</v>
      </c>
      <c r="AZ153">
        <v>18</v>
      </c>
      <c r="BA153">
        <v>5</v>
      </c>
      <c r="BB153">
        <v>7</v>
      </c>
      <c r="BC153">
        <v>7</v>
      </c>
      <c r="BD153">
        <v>41</v>
      </c>
      <c r="BE153">
        <v>8</v>
      </c>
      <c r="BF153">
        <v>350</v>
      </c>
      <c r="BG153">
        <v>11</v>
      </c>
      <c r="BH153">
        <v>21</v>
      </c>
      <c r="BI153">
        <v>65</v>
      </c>
      <c r="BJ153">
        <v>2</v>
      </c>
      <c r="BK153">
        <v>23</v>
      </c>
      <c r="BL153">
        <v>18</v>
      </c>
      <c r="BM153">
        <v>7</v>
      </c>
      <c r="BN153">
        <v>7</v>
      </c>
      <c r="BO153">
        <v>17</v>
      </c>
      <c r="BP153">
        <v>3</v>
      </c>
      <c r="BQ153">
        <v>10</v>
      </c>
      <c r="BR153">
        <v>5</v>
      </c>
      <c r="BS153">
        <v>23</v>
      </c>
      <c r="BT153">
        <v>90.250975132977501</v>
      </c>
      <c r="BU153">
        <v>24.749024867022495</v>
      </c>
      <c r="BV153">
        <v>50.604974723184831</v>
      </c>
      <c r="BW153">
        <v>6.148586288269005</v>
      </c>
      <c r="BX153">
        <v>204.24643898854617</v>
      </c>
      <c r="BY153">
        <v>8.0168881281497502</v>
      </c>
      <c r="BZ153">
        <v>4.534665742767519</v>
      </c>
      <c r="CA153">
        <v>12</v>
      </c>
      <c r="CB153">
        <v>197</v>
      </c>
      <c r="CC153">
        <v>21</v>
      </c>
      <c r="CD153">
        <v>2.1147766954674894</v>
      </c>
      <c r="CE153">
        <v>19.349036988526091</v>
      </c>
      <c r="CF153">
        <v>1.5577910287428762</v>
      </c>
      <c r="CG153">
        <v>10.53618631600642</v>
      </c>
      <c r="CH153">
        <v>2.442208971257124</v>
      </c>
      <c r="CI153">
        <v>173</v>
      </c>
      <c r="CJ153">
        <v>10</v>
      </c>
    </row>
    <row r="154" spans="1:88">
      <c r="A154" t="s">
        <v>652</v>
      </c>
      <c r="B154" t="str">
        <v>337211</v>
      </c>
      <c r="C154">
        <v>19</v>
      </c>
      <c r="D154">
        <v>30</v>
      </c>
      <c r="E154">
        <v>16.220047257179978</v>
      </c>
      <c r="F154">
        <v>15.787415856575777</v>
      </c>
      <c r="G154">
        <v>8.5429275299985896</v>
      </c>
      <c r="H154">
        <v>17</v>
      </c>
      <c r="I154">
        <v>11</v>
      </c>
      <c r="J154">
        <v>5</v>
      </c>
      <c r="K154">
        <v>9</v>
      </c>
      <c r="L154">
        <v>170.44960935624567</v>
      </c>
      <c r="M154">
        <v>0.75591065598960372</v>
      </c>
      <c r="N154">
        <v>23.836567519300942</v>
      </c>
      <c r="O154">
        <v>15</v>
      </c>
      <c r="P154">
        <v>6</v>
      </c>
      <c r="Q154">
        <v>6</v>
      </c>
      <c r="R154">
        <v>4.4415002649382096</v>
      </c>
      <c r="S154">
        <v>10.558499735061792</v>
      </c>
      <c r="T154">
        <v>19</v>
      </c>
      <c r="U154">
        <v>5</v>
      </c>
      <c r="V154">
        <v>19</v>
      </c>
      <c r="W154">
        <v>22</v>
      </c>
      <c r="X154">
        <v>20.206013250238691</v>
      </c>
      <c r="Y154">
        <v>14.793986749761309</v>
      </c>
      <c r="Z154">
        <v>22</v>
      </c>
      <c r="AA154">
        <v>6</v>
      </c>
      <c r="AB154">
        <v>1</v>
      </c>
      <c r="AC154">
        <v>9</v>
      </c>
      <c r="AD154">
        <v>12</v>
      </c>
      <c r="AE154">
        <v>260</v>
      </c>
      <c r="AF154">
        <v>169</v>
      </c>
      <c r="AG154">
        <v>32</v>
      </c>
      <c r="AH154">
        <v>84</v>
      </c>
      <c r="AI154">
        <v>82</v>
      </c>
      <c r="AJ154">
        <v>4.1106751639284829</v>
      </c>
      <c r="AK154">
        <v>18.445138465941053</v>
      </c>
      <c r="AL154">
        <v>6.4441863701304642</v>
      </c>
      <c r="AM154">
        <v>5</v>
      </c>
      <c r="AN154">
        <v>2.1224956628286349</v>
      </c>
      <c r="AO154">
        <v>2.1634324806990577</v>
      </c>
      <c r="AP154">
        <v>74</v>
      </c>
      <c r="AQ154">
        <v>18</v>
      </c>
      <c r="AR154">
        <v>17</v>
      </c>
      <c r="AS154">
        <v>402</v>
      </c>
      <c r="AT154">
        <v>8</v>
      </c>
      <c r="AU154">
        <v>27</v>
      </c>
      <c r="AV154">
        <v>53</v>
      </c>
      <c r="AW154">
        <v>20</v>
      </c>
      <c r="AX154">
        <v>5</v>
      </c>
      <c r="AY154">
        <v>2</v>
      </c>
      <c r="AZ154">
        <v>24</v>
      </c>
      <c r="BA154">
        <v>8</v>
      </c>
      <c r="BB154">
        <v>14</v>
      </c>
      <c r="BC154">
        <v>8</v>
      </c>
      <c r="BD154">
        <v>20</v>
      </c>
      <c r="BE154">
        <v>8</v>
      </c>
      <c r="BF154">
        <v>78</v>
      </c>
      <c r="BG154">
        <v>9</v>
      </c>
      <c r="BH154">
        <v>11</v>
      </c>
      <c r="BI154">
        <v>71</v>
      </c>
      <c r="BJ154">
        <v>52</v>
      </c>
      <c r="BK154">
        <v>24</v>
      </c>
      <c r="BL154">
        <v>2</v>
      </c>
      <c r="BM154">
        <v>4</v>
      </c>
      <c r="BN154">
        <v>32</v>
      </c>
      <c r="BO154">
        <v>41</v>
      </c>
      <c r="BP154">
        <v>88</v>
      </c>
      <c r="BQ154">
        <v>10</v>
      </c>
      <c r="BR154">
        <v>22</v>
      </c>
      <c r="BS154">
        <v>6</v>
      </c>
      <c r="BT154">
        <v>21.087465286770872</v>
      </c>
      <c r="BU154">
        <v>12.912534713229128</v>
      </c>
      <c r="BV154">
        <v>7.9494404737570035</v>
      </c>
      <c r="BW154">
        <v>0.96586987670126134</v>
      </c>
      <c r="BX154">
        <v>32.084689649541737</v>
      </c>
      <c r="BY154">
        <v>5.1873982005674861</v>
      </c>
      <c r="BZ154">
        <v>2.9341954806142767</v>
      </c>
      <c r="CA154">
        <v>8</v>
      </c>
      <c r="CB154">
        <v>121</v>
      </c>
      <c r="CC154">
        <v>31</v>
      </c>
      <c r="CD154">
        <v>1.6072302885552918</v>
      </c>
      <c r="CE154">
        <v>18.385268111279828</v>
      </c>
      <c r="CF154">
        <v>1.5577910287428762</v>
      </c>
      <c r="CG154">
        <v>8.0075016001648791</v>
      </c>
      <c r="CH154">
        <v>2.442208971257124</v>
      </c>
      <c r="CI154">
        <v>90</v>
      </c>
      <c r="CJ154">
        <v>5</v>
      </c>
    </row>
    <row r="155" spans="1:88">
      <c r="A155" t="s">
        <v>652</v>
      </c>
      <c r="B155" t="str">
        <v>337212</v>
      </c>
      <c r="C155">
        <v>2</v>
      </c>
      <c r="D155">
        <v>23</v>
      </c>
      <c r="E155">
        <v>1.0813364838119985</v>
      </c>
      <c r="F155">
        <v>0.58582772377171843</v>
      </c>
      <c r="G155">
        <v>0.56952850199990601</v>
      </c>
      <c r="H155">
        <v>1</v>
      </c>
      <c r="I155">
        <v>0</v>
      </c>
      <c r="J155">
        <v>1</v>
      </c>
      <c r="K155">
        <v>0</v>
      </c>
      <c r="L155">
        <v>10.763307290416378</v>
      </c>
      <c r="M155">
        <v>6.871915054450943E-2</v>
      </c>
      <c r="N155">
        <v>0.84546910852149582</v>
      </c>
      <c r="O155">
        <v>1</v>
      </c>
      <c r="P155">
        <v>0</v>
      </c>
      <c r="Q155">
        <v>0</v>
      </c>
      <c r="R155">
        <v>0.29610001766254729</v>
      </c>
      <c r="S155">
        <v>0.70389998233745277</v>
      </c>
      <c r="T155">
        <v>1</v>
      </c>
      <c r="U155">
        <v>0</v>
      </c>
      <c r="V155">
        <v>1</v>
      </c>
      <c r="W155">
        <v>1</v>
      </c>
      <c r="X155">
        <v>4.0412026500477376</v>
      </c>
      <c r="Y155">
        <v>2.958797349952262</v>
      </c>
      <c r="Z155">
        <v>1</v>
      </c>
      <c r="AA155">
        <v>0</v>
      </c>
      <c r="AB155">
        <v>0</v>
      </c>
      <c r="AC155">
        <v>1</v>
      </c>
      <c r="AD155">
        <v>0</v>
      </c>
      <c r="AE155">
        <v>13</v>
      </c>
      <c r="AF155">
        <v>12</v>
      </c>
      <c r="AG155">
        <v>5</v>
      </c>
      <c r="AH155">
        <v>4</v>
      </c>
      <c r="AI155">
        <v>4</v>
      </c>
      <c r="AJ155">
        <v>0.14174741944580976</v>
      </c>
      <c r="AK155">
        <v>0.63603925744624323</v>
      </c>
      <c r="AL155">
        <v>0.22221332310794703</v>
      </c>
      <c r="AM155">
        <v>1</v>
      </c>
      <c r="AN155">
        <v>0.19295415116623954</v>
      </c>
      <c r="AO155">
        <v>0.15453089147850413</v>
      </c>
      <c r="AP155">
        <v>2</v>
      </c>
      <c r="AQ155">
        <v>1</v>
      </c>
      <c r="AR155">
        <v>1</v>
      </c>
      <c r="AS155">
        <v>7</v>
      </c>
      <c r="AT155">
        <v>1</v>
      </c>
      <c r="AU155">
        <v>1</v>
      </c>
      <c r="AV155">
        <v>6</v>
      </c>
      <c r="AW155">
        <v>9</v>
      </c>
      <c r="AX155">
        <v>1</v>
      </c>
      <c r="AY155">
        <v>2</v>
      </c>
      <c r="AZ155">
        <v>2</v>
      </c>
      <c r="BA155">
        <v>1</v>
      </c>
      <c r="BB155">
        <v>0</v>
      </c>
      <c r="BC155">
        <v>0</v>
      </c>
      <c r="BD155">
        <v>0</v>
      </c>
      <c r="BE155">
        <v>1</v>
      </c>
      <c r="BF155">
        <v>11</v>
      </c>
      <c r="BG155">
        <v>1</v>
      </c>
      <c r="BH155">
        <v>0</v>
      </c>
      <c r="BI155">
        <v>3</v>
      </c>
      <c r="BJ155">
        <v>2</v>
      </c>
      <c r="BK155">
        <v>1</v>
      </c>
      <c r="BL155">
        <v>5</v>
      </c>
      <c r="BM155">
        <v>2</v>
      </c>
      <c r="BN155">
        <v>1</v>
      </c>
      <c r="BO155">
        <v>0</v>
      </c>
      <c r="BP155">
        <v>4</v>
      </c>
      <c r="BQ155">
        <v>1</v>
      </c>
      <c r="BR155">
        <v>1</v>
      </c>
      <c r="BS155">
        <v>0</v>
      </c>
      <c r="BT155">
        <v>8</v>
      </c>
      <c r="BU155">
        <v>0</v>
      </c>
      <c r="BV155">
        <v>8.7249956419284196</v>
      </c>
      <c r="BW155">
        <v>1.0601010841843113</v>
      </c>
      <c r="BX155">
        <v>35.214903273887273</v>
      </c>
      <c r="BY155">
        <v>0.47158165459704415</v>
      </c>
      <c r="BZ155">
        <v>0.26674504369220697</v>
      </c>
      <c r="CA155">
        <v>0</v>
      </c>
      <c r="CB155">
        <v>5</v>
      </c>
      <c r="CC155">
        <v>1</v>
      </c>
      <c r="CD155">
        <v>8.4591067818699572E-2</v>
      </c>
      <c r="CE155">
        <v>0.49396147954104364</v>
      </c>
      <c r="CF155">
        <v>0</v>
      </c>
      <c r="CG155">
        <v>0.42144745264025679</v>
      </c>
      <c r="CH155">
        <v>0</v>
      </c>
      <c r="CI155">
        <v>19</v>
      </c>
      <c r="CJ155">
        <v>1</v>
      </c>
    </row>
    <row r="156" spans="1:88">
      <c r="A156" t="s">
        <v>652</v>
      </c>
      <c r="B156" t="str">
        <v>337214</v>
      </c>
      <c r="C156">
        <v>37</v>
      </c>
      <c r="D156">
        <v>57</v>
      </c>
      <c r="E156">
        <v>36.765440449607951</v>
      </c>
      <c r="F156">
        <v>34.918142608238426</v>
      </c>
      <c r="G156">
        <v>19.363969067996802</v>
      </c>
      <c r="H156">
        <v>41</v>
      </c>
      <c r="I156">
        <v>17</v>
      </c>
      <c r="J156">
        <v>9</v>
      </c>
      <c r="K156">
        <v>22</v>
      </c>
      <c r="L156">
        <v>351.95244787415686</v>
      </c>
      <c r="M156">
        <v>1.7179787636127357</v>
      </c>
      <c r="N156">
        <v>65.127826123816845</v>
      </c>
      <c r="O156">
        <v>34</v>
      </c>
      <c r="P156">
        <v>19</v>
      </c>
      <c r="Q156">
        <v>14</v>
      </c>
      <c r="R156">
        <v>11.251800671176797</v>
      </c>
      <c r="S156">
        <v>26.748199328823205</v>
      </c>
      <c r="T156">
        <v>45</v>
      </c>
      <c r="U156">
        <v>10</v>
      </c>
      <c r="V156">
        <v>43</v>
      </c>
      <c r="W156">
        <v>56</v>
      </c>
      <c r="X156">
        <v>102.18469557977852</v>
      </c>
      <c r="Y156">
        <v>74.81530442022148</v>
      </c>
      <c r="Z156">
        <v>58</v>
      </c>
      <c r="AA156">
        <v>14</v>
      </c>
      <c r="AB156">
        <v>5</v>
      </c>
      <c r="AC156">
        <v>72</v>
      </c>
      <c r="AD156">
        <v>22</v>
      </c>
      <c r="AE156">
        <v>563</v>
      </c>
      <c r="AF156">
        <v>368</v>
      </c>
      <c r="AG156">
        <v>66</v>
      </c>
      <c r="AH156">
        <v>137</v>
      </c>
      <c r="AI156">
        <v>177</v>
      </c>
      <c r="AJ156">
        <v>8.6465925861943962</v>
      </c>
      <c r="AK156">
        <v>38.79839470422084</v>
      </c>
      <c r="AL156">
        <v>13.555012709584769</v>
      </c>
      <c r="AM156">
        <v>12</v>
      </c>
      <c r="AN156">
        <v>4.8238537791559883</v>
      </c>
      <c r="AO156">
        <v>5.8721738761831572</v>
      </c>
      <c r="AP156">
        <v>54</v>
      </c>
      <c r="AQ156">
        <v>38</v>
      </c>
      <c r="AR156">
        <v>42</v>
      </c>
      <c r="AS156">
        <v>209</v>
      </c>
      <c r="AT156">
        <v>20</v>
      </c>
      <c r="AU156">
        <v>63</v>
      </c>
      <c r="AV156">
        <v>172</v>
      </c>
      <c r="AW156">
        <v>81</v>
      </c>
      <c r="AX156">
        <v>45</v>
      </c>
      <c r="AY156">
        <v>83</v>
      </c>
      <c r="AZ156">
        <v>43</v>
      </c>
      <c r="BA156">
        <v>17</v>
      </c>
      <c r="BB156">
        <v>35</v>
      </c>
      <c r="BC156">
        <v>18</v>
      </c>
      <c r="BD156">
        <v>44</v>
      </c>
      <c r="BE156">
        <v>19</v>
      </c>
      <c r="BF156">
        <v>166</v>
      </c>
      <c r="BG156">
        <v>19</v>
      </c>
      <c r="BH156">
        <v>20</v>
      </c>
      <c r="BI156">
        <v>160</v>
      </c>
      <c r="BJ156">
        <v>110</v>
      </c>
      <c r="BK156">
        <v>55</v>
      </c>
      <c r="BL156">
        <v>30</v>
      </c>
      <c r="BM156">
        <v>105</v>
      </c>
      <c r="BN156">
        <v>72</v>
      </c>
      <c r="BO156">
        <v>24</v>
      </c>
      <c r="BP156">
        <v>158</v>
      </c>
      <c r="BQ156">
        <v>22</v>
      </c>
      <c r="BR156">
        <v>58</v>
      </c>
      <c r="BS156">
        <v>15</v>
      </c>
      <c r="BT156">
        <v>48.484819174952342</v>
      </c>
      <c r="BU156">
        <v>28.515180825047658</v>
      </c>
      <c r="BV156">
        <v>120.21105106656933</v>
      </c>
      <c r="BW156">
        <v>14.605837159872733</v>
      </c>
      <c r="BX156">
        <v>485.18311177355793</v>
      </c>
      <c r="BY156">
        <v>11.789541364926103</v>
      </c>
      <c r="BZ156">
        <v>6.6686260923051748</v>
      </c>
      <c r="CA156">
        <v>16</v>
      </c>
      <c r="CB156">
        <v>304</v>
      </c>
      <c r="CC156">
        <v>75</v>
      </c>
      <c r="CD156">
        <v>4.0603712552975795</v>
      </c>
      <c r="CE156">
        <v>42.710151017970091</v>
      </c>
      <c r="CF156">
        <v>3.1155820574857525</v>
      </c>
      <c r="CG156">
        <v>20.229477726732327</v>
      </c>
      <c r="CH156">
        <v>4.884417942514248</v>
      </c>
      <c r="CI156">
        <v>541</v>
      </c>
      <c r="CJ156">
        <v>11</v>
      </c>
    </row>
    <row r="157" spans="1:88">
      <c r="A157" t="s">
        <v>652</v>
      </c>
      <c r="B157" t="str">
        <v>337215</v>
      </c>
      <c r="C157">
        <v>34</v>
      </c>
      <c r="D157">
        <v>368</v>
      </c>
      <c r="E157">
        <v>26.261028892577109</v>
      </c>
      <c r="F157">
        <v>23.227244720170305</v>
      </c>
      <c r="G157">
        <v>13.831406477140574</v>
      </c>
      <c r="H157">
        <v>26</v>
      </c>
      <c r="I157">
        <v>10</v>
      </c>
      <c r="J157">
        <v>10</v>
      </c>
      <c r="K157">
        <v>24</v>
      </c>
      <c r="L157">
        <v>195.68031991011202</v>
      </c>
      <c r="M157">
        <v>2.2677319679688113</v>
      </c>
      <c r="N157">
        <v>33.372974844865425</v>
      </c>
      <c r="O157">
        <v>15</v>
      </c>
      <c r="P157">
        <v>13</v>
      </c>
      <c r="Q157">
        <v>14</v>
      </c>
      <c r="R157">
        <v>7.6986004592262294</v>
      </c>
      <c r="S157">
        <v>18.301399540773772</v>
      </c>
      <c r="T157">
        <v>23</v>
      </c>
      <c r="U157">
        <v>6</v>
      </c>
      <c r="V157">
        <v>18</v>
      </c>
      <c r="W157">
        <v>36</v>
      </c>
      <c r="X157">
        <v>81.401367665247292</v>
      </c>
      <c r="Y157">
        <v>59.598632334752701</v>
      </c>
      <c r="Z157">
        <v>24</v>
      </c>
      <c r="AA157">
        <v>6</v>
      </c>
      <c r="AB157">
        <v>1</v>
      </c>
      <c r="AC157">
        <v>39</v>
      </c>
      <c r="AD157">
        <v>32</v>
      </c>
      <c r="AE157">
        <v>229</v>
      </c>
      <c r="AF157">
        <v>154</v>
      </c>
      <c r="AG157">
        <v>88</v>
      </c>
      <c r="AH157">
        <v>49</v>
      </c>
      <c r="AI157">
        <v>67</v>
      </c>
      <c r="AJ157">
        <v>18.852406786292697</v>
      </c>
      <c r="AK157">
        <v>84.593221240350346</v>
      </c>
      <c r="AL157">
        <v>29.554371973356954</v>
      </c>
      <c r="AM157">
        <v>23</v>
      </c>
      <c r="AN157">
        <v>6.3674869884859051</v>
      </c>
      <c r="AO157">
        <v>2.6270251551345702</v>
      </c>
      <c r="AP157">
        <v>18</v>
      </c>
      <c r="AQ157">
        <v>23</v>
      </c>
      <c r="AR157">
        <v>16</v>
      </c>
      <c r="AS157">
        <v>94</v>
      </c>
      <c r="AT157">
        <v>19</v>
      </c>
      <c r="AU157">
        <v>58</v>
      </c>
      <c r="AV157">
        <v>89</v>
      </c>
      <c r="AW157">
        <v>185</v>
      </c>
      <c r="AX157">
        <v>26</v>
      </c>
      <c r="AY157">
        <v>35</v>
      </c>
      <c r="AZ157">
        <v>69</v>
      </c>
      <c r="BA157">
        <v>22</v>
      </c>
      <c r="BB157">
        <v>11</v>
      </c>
      <c r="BC157">
        <v>7</v>
      </c>
      <c r="BD157">
        <v>24</v>
      </c>
      <c r="BE157">
        <v>21</v>
      </c>
      <c r="BF157">
        <v>144</v>
      </c>
      <c r="BG157">
        <v>25</v>
      </c>
      <c r="BH157">
        <v>27</v>
      </c>
      <c r="BI157">
        <v>95</v>
      </c>
      <c r="BJ157">
        <v>39</v>
      </c>
      <c r="BK157">
        <v>27</v>
      </c>
      <c r="BL157">
        <v>71</v>
      </c>
      <c r="BM157">
        <v>31</v>
      </c>
      <c r="BN157">
        <v>27</v>
      </c>
      <c r="BO157">
        <v>11</v>
      </c>
      <c r="BP157">
        <v>68</v>
      </c>
      <c r="BQ157">
        <v>13</v>
      </c>
      <c r="BR157">
        <v>21</v>
      </c>
      <c r="BS157">
        <v>10</v>
      </c>
      <c r="BT157">
        <v>22.157799482539076</v>
      </c>
      <c r="BU157">
        <v>4.8422005174609231</v>
      </c>
      <c r="BV157">
        <v>396.89035731172163</v>
      </c>
      <c r="BW157">
        <v>48.222820429450778</v>
      </c>
      <c r="BX157">
        <v>1601.8868222588276</v>
      </c>
      <c r="BY157">
        <v>15.562194601702457</v>
      </c>
      <c r="BZ157">
        <v>8.8025864418428306</v>
      </c>
      <c r="CA157">
        <v>18</v>
      </c>
      <c r="CB157">
        <v>186</v>
      </c>
      <c r="CC157">
        <v>33</v>
      </c>
      <c r="CD157">
        <v>5.0754640691219741</v>
      </c>
      <c r="CE157">
        <v>58.637688772462617</v>
      </c>
      <c r="CF157">
        <v>5.0628208434143476</v>
      </c>
      <c r="CG157">
        <v>25.286847158415409</v>
      </c>
      <c r="CH157">
        <v>7.9371791565856533</v>
      </c>
      <c r="CI157">
        <v>564</v>
      </c>
      <c r="CJ157">
        <v>20</v>
      </c>
    </row>
    <row r="158" spans="1:88">
      <c r="A158" t="s">
        <v>652</v>
      </c>
      <c r="B158" t="str">
        <v>337910</v>
      </c>
      <c r="C158">
        <v>173</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45</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row>
    <row r="159" spans="1:88">
      <c r="A159" t="s">
        <v>652</v>
      </c>
      <c r="B159" t="str">
        <v>337920</v>
      </c>
      <c r="C159">
        <v>6</v>
      </c>
      <c r="D159">
        <v>54</v>
      </c>
      <c r="E159">
        <v>3.5529627325251383</v>
      </c>
      <c r="F159">
        <v>1.9248625209642176</v>
      </c>
      <c r="G159">
        <v>1.8713079351425481</v>
      </c>
      <c r="H159">
        <v>2</v>
      </c>
      <c r="I159">
        <v>0</v>
      </c>
      <c r="J159">
        <v>0</v>
      </c>
      <c r="K159">
        <v>0</v>
      </c>
      <c r="L159">
        <v>22.650866811368097</v>
      </c>
      <c r="M159">
        <v>6.871915054450943E-2</v>
      </c>
      <c r="N159">
        <v>0</v>
      </c>
      <c r="O159">
        <v>1</v>
      </c>
      <c r="P159">
        <v>0</v>
      </c>
      <c r="Q159">
        <v>0</v>
      </c>
      <c r="R159">
        <v>0.29610001766254729</v>
      </c>
      <c r="S159">
        <v>0.70389998233745277</v>
      </c>
      <c r="T159">
        <v>1</v>
      </c>
      <c r="U159">
        <v>0</v>
      </c>
      <c r="V159">
        <v>1</v>
      </c>
      <c r="W159">
        <v>2</v>
      </c>
      <c r="X159">
        <v>4.6185173143402718</v>
      </c>
      <c r="Y159">
        <v>3.3814826856597278</v>
      </c>
      <c r="Z159">
        <v>1</v>
      </c>
      <c r="AA159">
        <v>0</v>
      </c>
      <c r="AB159">
        <v>0</v>
      </c>
      <c r="AC159">
        <v>5</v>
      </c>
      <c r="AD159">
        <v>0</v>
      </c>
      <c r="AE159">
        <v>16</v>
      </c>
      <c r="AF159">
        <v>14</v>
      </c>
      <c r="AG159">
        <v>6</v>
      </c>
      <c r="AH159">
        <v>6</v>
      </c>
      <c r="AI159">
        <v>5</v>
      </c>
      <c r="AJ159">
        <v>0.56698967778323905</v>
      </c>
      <c r="AK159">
        <v>2.5441570297849729</v>
      </c>
      <c r="AL159">
        <v>0.88885329243178812</v>
      </c>
      <c r="AM159">
        <v>1</v>
      </c>
      <c r="AN159">
        <v>0.19295415116623954</v>
      </c>
      <c r="AO159">
        <v>0</v>
      </c>
      <c r="AP159">
        <v>1</v>
      </c>
      <c r="AQ159">
        <v>2</v>
      </c>
      <c r="AR159">
        <v>1</v>
      </c>
      <c r="AS159">
        <v>6</v>
      </c>
      <c r="AT159">
        <v>1</v>
      </c>
      <c r="AU159">
        <v>1</v>
      </c>
      <c r="AV159">
        <v>14</v>
      </c>
      <c r="AW159">
        <v>22</v>
      </c>
      <c r="AX159">
        <v>6</v>
      </c>
      <c r="AY159">
        <v>5</v>
      </c>
      <c r="AZ159">
        <v>2</v>
      </c>
      <c r="BA159">
        <v>1</v>
      </c>
      <c r="BB159">
        <v>0</v>
      </c>
      <c r="BC159">
        <v>0</v>
      </c>
      <c r="BD159">
        <v>0</v>
      </c>
      <c r="BE159">
        <v>1</v>
      </c>
      <c r="BF159">
        <v>15</v>
      </c>
      <c r="BG159">
        <v>1</v>
      </c>
      <c r="BH159">
        <v>0</v>
      </c>
      <c r="BI159">
        <v>5</v>
      </c>
      <c r="BJ159">
        <v>2</v>
      </c>
      <c r="BK159">
        <v>2</v>
      </c>
      <c r="BL159">
        <v>6</v>
      </c>
      <c r="BM159">
        <v>4</v>
      </c>
      <c r="BN159">
        <v>2</v>
      </c>
      <c r="BO159">
        <v>0</v>
      </c>
      <c r="BP159">
        <v>6</v>
      </c>
      <c r="BQ159">
        <v>1</v>
      </c>
      <c r="BR159">
        <v>2</v>
      </c>
      <c r="BS159">
        <v>0</v>
      </c>
      <c r="BT159">
        <v>5</v>
      </c>
      <c r="BU159">
        <v>0</v>
      </c>
      <c r="BV159">
        <v>12.214993898699786</v>
      </c>
      <c r="BW159">
        <v>1.4841415178580357</v>
      </c>
      <c r="BX159">
        <v>49.300864583442177</v>
      </c>
      <c r="BY159">
        <v>0.47158165459704415</v>
      </c>
      <c r="BZ159">
        <v>0.26674504369220697</v>
      </c>
      <c r="CA159">
        <v>0</v>
      </c>
      <c r="CB159">
        <v>8</v>
      </c>
      <c r="CC159">
        <v>2</v>
      </c>
      <c r="CD159">
        <v>8.4591067818699572E-2</v>
      </c>
      <c r="CE159">
        <v>0.49396147954104364</v>
      </c>
      <c r="CF159">
        <v>0</v>
      </c>
      <c r="CG159">
        <v>0.42144745264025679</v>
      </c>
      <c r="CH159">
        <v>0</v>
      </c>
      <c r="CI159">
        <v>27</v>
      </c>
      <c r="CJ159">
        <v>0</v>
      </c>
    </row>
    <row r="160" spans="1:88">
      <c r="A160" t="s">
        <v>651</v>
      </c>
      <c r="B160" t="str">
        <v>339111</v>
      </c>
      <c r="C160">
        <v>0</v>
      </c>
      <c r="D160">
        <v>0</v>
      </c>
      <c r="E160">
        <v>0.15447664054457122</v>
      </c>
      <c r="F160">
        <v>3.083689674824531</v>
      </c>
      <c r="G160">
        <v>8.1361214571415139E-2</v>
      </c>
      <c r="H160">
        <v>0</v>
      </c>
      <c r="I160">
        <v>4</v>
      </c>
      <c r="J160">
        <v>1</v>
      </c>
      <c r="K160">
        <v>10</v>
      </c>
      <c r="L160">
        <v>15.680472470059483</v>
      </c>
      <c r="M160">
        <v>0.82462980653411311</v>
      </c>
      <c r="N160">
        <v>67.818764340859829</v>
      </c>
      <c r="O160">
        <v>42</v>
      </c>
      <c r="P160">
        <v>19</v>
      </c>
      <c r="Q160">
        <v>8</v>
      </c>
      <c r="R160">
        <v>10.363500618189155</v>
      </c>
      <c r="S160">
        <v>24.636499381810847</v>
      </c>
      <c r="T160">
        <v>47</v>
      </c>
      <c r="U160">
        <v>3</v>
      </c>
      <c r="V160">
        <v>34</v>
      </c>
      <c r="W160">
        <v>62</v>
      </c>
      <c r="X160">
        <v>28.288418550334164</v>
      </c>
      <c r="Y160">
        <v>20.711581449665832</v>
      </c>
      <c r="Z160">
        <v>40</v>
      </c>
      <c r="AA160">
        <v>5</v>
      </c>
      <c r="AB160">
        <v>1</v>
      </c>
      <c r="AC160">
        <v>69</v>
      </c>
      <c r="AD160">
        <v>16</v>
      </c>
      <c r="AE160">
        <v>0</v>
      </c>
      <c r="AF160">
        <v>0</v>
      </c>
      <c r="AG160">
        <v>0</v>
      </c>
      <c r="AH160">
        <v>0</v>
      </c>
      <c r="AI160">
        <v>0</v>
      </c>
      <c r="AJ160">
        <v>3.6854329055910537</v>
      </c>
      <c r="AK160">
        <v>16.537020693602322</v>
      </c>
      <c r="AL160">
        <v>5.7775464008066226</v>
      </c>
      <c r="AM160">
        <v>4</v>
      </c>
      <c r="AN160">
        <v>2.3154498139948743</v>
      </c>
      <c r="AO160">
        <v>6.1812356591401656</v>
      </c>
      <c r="AP160">
        <v>0</v>
      </c>
      <c r="AQ160">
        <v>0</v>
      </c>
      <c r="AR160">
        <v>0</v>
      </c>
      <c r="AS160">
        <v>47</v>
      </c>
      <c r="AT160">
        <v>12</v>
      </c>
      <c r="AU160">
        <v>42</v>
      </c>
      <c r="AV160">
        <v>147</v>
      </c>
      <c r="AW160">
        <v>152</v>
      </c>
      <c r="AX160">
        <v>0</v>
      </c>
      <c r="AY160">
        <v>0</v>
      </c>
      <c r="AZ160">
        <v>18</v>
      </c>
      <c r="BA160">
        <v>5</v>
      </c>
      <c r="BB160">
        <v>24</v>
      </c>
      <c r="BC160">
        <v>12</v>
      </c>
      <c r="BD160">
        <v>21</v>
      </c>
      <c r="BE160">
        <v>0</v>
      </c>
      <c r="BF160">
        <v>0</v>
      </c>
      <c r="BG160">
        <v>10</v>
      </c>
      <c r="BH160">
        <v>14</v>
      </c>
      <c r="BI160">
        <v>0</v>
      </c>
      <c r="BJ160">
        <v>0</v>
      </c>
      <c r="BK160">
        <v>0</v>
      </c>
      <c r="BL160">
        <v>311</v>
      </c>
      <c r="BM160">
        <v>0</v>
      </c>
      <c r="BN160">
        <v>25</v>
      </c>
      <c r="BO160">
        <v>0</v>
      </c>
      <c r="BP160">
        <v>0</v>
      </c>
      <c r="BQ160">
        <v>10</v>
      </c>
      <c r="BR160">
        <v>49</v>
      </c>
      <c r="BS160">
        <v>10</v>
      </c>
      <c r="BT160">
        <v>0</v>
      </c>
      <c r="BU160">
        <v>0</v>
      </c>
      <c r="BV160">
        <v>0</v>
      </c>
      <c r="BW160">
        <v>0</v>
      </c>
      <c r="BX160">
        <v>0</v>
      </c>
      <c r="BY160">
        <v>5.6589798551645298</v>
      </c>
      <c r="BZ160">
        <v>3.2009405243064837</v>
      </c>
      <c r="CA160">
        <v>7</v>
      </c>
      <c r="CB160">
        <v>2</v>
      </c>
      <c r="CC160">
        <v>76</v>
      </c>
      <c r="CD160">
        <v>3.8911891196601802</v>
      </c>
      <c r="CE160">
        <v>55.722228058888007</v>
      </c>
      <c r="CF160">
        <v>3.1155820574857525</v>
      </c>
      <c r="CG160">
        <v>19.386582821451814</v>
      </c>
      <c r="CH160">
        <v>4.884417942514248</v>
      </c>
      <c r="CI160">
        <v>26</v>
      </c>
      <c r="CJ160">
        <v>5</v>
      </c>
    </row>
    <row r="161" spans="1:90">
      <c r="A161" t="s">
        <v>651</v>
      </c>
      <c r="B161" t="str">
        <v>339112</v>
      </c>
      <c r="C161">
        <v>0</v>
      </c>
      <c r="D161">
        <v>0</v>
      </c>
      <c r="E161">
        <v>6.6424955434165627</v>
      </c>
      <c r="F161">
        <v>3.5986560174548416</v>
      </c>
      <c r="G161">
        <v>3.4985322265708509</v>
      </c>
      <c r="H161">
        <v>0</v>
      </c>
      <c r="I161">
        <v>1</v>
      </c>
      <c r="J161">
        <v>0</v>
      </c>
      <c r="K161">
        <v>0</v>
      </c>
      <c r="L161">
        <v>29.260316212557747</v>
      </c>
      <c r="M161">
        <v>0</v>
      </c>
      <c r="N161">
        <v>10.690938217042991</v>
      </c>
      <c r="O161">
        <v>8</v>
      </c>
      <c r="P161">
        <v>0</v>
      </c>
      <c r="Q161">
        <v>0</v>
      </c>
      <c r="R161">
        <v>0</v>
      </c>
      <c r="S161">
        <v>0</v>
      </c>
      <c r="T161">
        <v>1</v>
      </c>
      <c r="U161">
        <v>0</v>
      </c>
      <c r="V161">
        <v>0</v>
      </c>
      <c r="W161">
        <v>0</v>
      </c>
      <c r="X161">
        <v>4.6185173143402718</v>
      </c>
      <c r="Y161">
        <v>3.3814826856597278</v>
      </c>
      <c r="Z161">
        <v>0</v>
      </c>
      <c r="AA161">
        <v>0</v>
      </c>
      <c r="AB161">
        <v>0</v>
      </c>
      <c r="AC161">
        <v>546</v>
      </c>
      <c r="AD161">
        <v>0</v>
      </c>
      <c r="AE161">
        <v>0</v>
      </c>
      <c r="AF161">
        <v>48</v>
      </c>
      <c r="AG161">
        <v>1</v>
      </c>
      <c r="AH161">
        <v>0</v>
      </c>
      <c r="AI161">
        <v>0</v>
      </c>
      <c r="AJ161">
        <v>0.28349483889161953</v>
      </c>
      <c r="AK161">
        <v>1.2720785148924865</v>
      </c>
      <c r="AL161">
        <v>0.44442664621589406</v>
      </c>
      <c r="AM161">
        <v>0</v>
      </c>
      <c r="AN161">
        <v>0</v>
      </c>
      <c r="AO161">
        <v>0.30906178295700826</v>
      </c>
      <c r="AP161">
        <v>2</v>
      </c>
      <c r="AQ161">
        <v>1</v>
      </c>
      <c r="AR161">
        <v>0</v>
      </c>
      <c r="AS161">
        <v>0</v>
      </c>
      <c r="AT161">
        <v>5</v>
      </c>
      <c r="AU161">
        <v>0</v>
      </c>
      <c r="AV161">
        <v>1482</v>
      </c>
      <c r="AW161">
        <v>6684</v>
      </c>
      <c r="AX161">
        <v>492</v>
      </c>
      <c r="AY161">
        <v>0</v>
      </c>
      <c r="AZ161">
        <v>0</v>
      </c>
      <c r="BA161">
        <v>0</v>
      </c>
      <c r="BB161">
        <v>0</v>
      </c>
      <c r="BC161">
        <v>0</v>
      </c>
      <c r="BD161">
        <v>1</v>
      </c>
      <c r="BE161">
        <v>0</v>
      </c>
      <c r="BF161">
        <v>0</v>
      </c>
      <c r="BG161">
        <v>0</v>
      </c>
      <c r="BH161">
        <v>0</v>
      </c>
      <c r="BI161">
        <v>0</v>
      </c>
      <c r="BJ161">
        <v>0</v>
      </c>
      <c r="BK161">
        <v>0</v>
      </c>
      <c r="BL161">
        <v>0</v>
      </c>
      <c r="BM161">
        <v>0</v>
      </c>
      <c r="BN161">
        <v>0</v>
      </c>
      <c r="BO161">
        <v>0</v>
      </c>
      <c r="BP161">
        <v>0</v>
      </c>
      <c r="BQ161">
        <v>0</v>
      </c>
      <c r="BR161">
        <v>0</v>
      </c>
      <c r="BS161">
        <v>0</v>
      </c>
      <c r="BT161">
        <v>2</v>
      </c>
      <c r="BU161">
        <v>0</v>
      </c>
      <c r="BV161">
        <v>0</v>
      </c>
      <c r="BW161">
        <v>0</v>
      </c>
      <c r="BX161">
        <v>0</v>
      </c>
      <c r="BY161">
        <v>0</v>
      </c>
      <c r="BZ161">
        <v>0</v>
      </c>
      <c r="CA161">
        <v>0</v>
      </c>
      <c r="CB161">
        <v>2</v>
      </c>
      <c r="CC161">
        <v>0</v>
      </c>
      <c r="CD161">
        <v>0</v>
      </c>
      <c r="CE161">
        <v>1</v>
      </c>
      <c r="CF161">
        <v>0</v>
      </c>
      <c r="CG161">
        <v>0</v>
      </c>
      <c r="CH161">
        <v>0</v>
      </c>
      <c r="CI161">
        <v>8</v>
      </c>
      <c r="CJ161">
        <v>0</v>
      </c>
    </row>
    <row r="162" spans="1:90">
      <c r="A162" t="s">
        <v>651</v>
      </c>
      <c r="B162" t="str">
        <v>339113</v>
      </c>
      <c r="C162">
        <v>0</v>
      </c>
      <c r="D162">
        <v>0</v>
      </c>
      <c r="E162">
        <v>0</v>
      </c>
      <c r="F162">
        <v>0</v>
      </c>
      <c r="G162">
        <v>0</v>
      </c>
      <c r="H162">
        <v>0</v>
      </c>
      <c r="I162">
        <v>1</v>
      </c>
      <c r="J162">
        <v>0</v>
      </c>
      <c r="K162">
        <v>0</v>
      </c>
      <c r="L162">
        <v>0</v>
      </c>
      <c r="M162">
        <v>6.871915054450943E-2</v>
      </c>
      <c r="N162">
        <v>1.6909382170429916</v>
      </c>
      <c r="O162">
        <v>1</v>
      </c>
      <c r="P162">
        <v>0</v>
      </c>
      <c r="Q162">
        <v>0</v>
      </c>
      <c r="R162">
        <v>0.29610001766254729</v>
      </c>
      <c r="S162">
        <v>0.70389998233745277</v>
      </c>
      <c r="T162">
        <v>1</v>
      </c>
      <c r="U162">
        <v>0</v>
      </c>
      <c r="V162">
        <v>1</v>
      </c>
      <c r="W162">
        <v>2</v>
      </c>
      <c r="X162">
        <v>6.9277759715104077</v>
      </c>
      <c r="Y162">
        <v>5.0722240284895914</v>
      </c>
      <c r="Z162">
        <v>2</v>
      </c>
      <c r="AA162">
        <v>0</v>
      </c>
      <c r="AB162">
        <v>0</v>
      </c>
      <c r="AC162">
        <v>19</v>
      </c>
      <c r="AD162">
        <v>0</v>
      </c>
      <c r="AE162">
        <v>0</v>
      </c>
      <c r="AF162">
        <v>0</v>
      </c>
      <c r="AG162">
        <v>0</v>
      </c>
      <c r="AH162">
        <v>0</v>
      </c>
      <c r="AI162">
        <v>0</v>
      </c>
      <c r="AJ162">
        <v>0.56698967778323905</v>
      </c>
      <c r="AK162">
        <v>2.5441570297849729</v>
      </c>
      <c r="AL162">
        <v>0.88885329243178812</v>
      </c>
      <c r="AM162">
        <v>1</v>
      </c>
      <c r="AN162">
        <v>0.19295415116623954</v>
      </c>
      <c r="AO162">
        <v>0.30906178295700826</v>
      </c>
      <c r="AP162">
        <v>0</v>
      </c>
      <c r="AQ162">
        <v>0</v>
      </c>
      <c r="AR162">
        <v>0</v>
      </c>
      <c r="AS162">
        <v>0</v>
      </c>
      <c r="AT162">
        <v>1</v>
      </c>
      <c r="AU162">
        <v>2</v>
      </c>
      <c r="AV162">
        <v>242</v>
      </c>
      <c r="AW162">
        <v>1457</v>
      </c>
      <c r="AX162">
        <v>100</v>
      </c>
      <c r="AY162">
        <v>0</v>
      </c>
      <c r="AZ162">
        <v>3</v>
      </c>
      <c r="BA162">
        <v>1</v>
      </c>
      <c r="BB162">
        <v>0</v>
      </c>
      <c r="BC162">
        <v>0</v>
      </c>
      <c r="BD162">
        <v>0</v>
      </c>
      <c r="BE162">
        <v>1</v>
      </c>
      <c r="BF162">
        <v>0</v>
      </c>
      <c r="BG162">
        <v>1</v>
      </c>
      <c r="BH162">
        <v>0</v>
      </c>
      <c r="BI162">
        <v>2</v>
      </c>
      <c r="BJ162">
        <v>0</v>
      </c>
      <c r="BK162">
        <v>0</v>
      </c>
      <c r="BL162">
        <v>0</v>
      </c>
      <c r="BM162">
        <v>0</v>
      </c>
      <c r="BN162">
        <v>0</v>
      </c>
      <c r="BO162">
        <v>0</v>
      </c>
      <c r="BP162">
        <v>0</v>
      </c>
      <c r="BQ162">
        <v>0</v>
      </c>
      <c r="BR162">
        <v>0</v>
      </c>
      <c r="BS162">
        <v>2</v>
      </c>
      <c r="BT162">
        <v>0</v>
      </c>
      <c r="BU162">
        <v>0</v>
      </c>
      <c r="BV162">
        <v>7.9494404737570035</v>
      </c>
      <c r="BW162">
        <v>0.96586987670126134</v>
      </c>
      <c r="BX162">
        <v>32.084689649541737</v>
      </c>
      <c r="BY162">
        <v>0.47158165459704415</v>
      </c>
      <c r="BZ162">
        <v>0.26674504369220697</v>
      </c>
      <c r="CA162">
        <v>0</v>
      </c>
      <c r="CB162">
        <v>7</v>
      </c>
      <c r="CC162">
        <v>2</v>
      </c>
      <c r="CD162">
        <v>8.4591067818699572E-2</v>
      </c>
      <c r="CE162">
        <v>1.4939614795410436</v>
      </c>
      <c r="CF162">
        <v>0</v>
      </c>
      <c r="CG162">
        <v>0.42144745264025679</v>
      </c>
      <c r="CH162">
        <v>0</v>
      </c>
      <c r="CI162">
        <v>0</v>
      </c>
      <c r="CJ162">
        <v>1</v>
      </c>
    </row>
    <row r="163" spans="1:90">
      <c r="A163" t="s">
        <v>651</v>
      </c>
      <c r="B163" t="str">
        <v>339114</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63</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700</v>
      </c>
      <c r="AW163">
        <v>8</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row>
    <row r="164" spans="1:90">
      <c r="A164" t="s">
        <v>650</v>
      </c>
      <c r="B164" t="str">
        <v>339920</v>
      </c>
      <c r="C164">
        <v>14</v>
      </c>
      <c r="D164">
        <v>0</v>
      </c>
      <c r="E164">
        <v>0.15447664054457122</v>
      </c>
      <c r="F164">
        <v>8.3689674824531199E-2</v>
      </c>
      <c r="G164">
        <v>8.1361214571415139E-2</v>
      </c>
      <c r="H164">
        <v>0</v>
      </c>
      <c r="I164">
        <v>1</v>
      </c>
      <c r="J164">
        <v>0</v>
      </c>
      <c r="K164">
        <v>0</v>
      </c>
      <c r="L164">
        <v>4.6804724700594829</v>
      </c>
      <c r="M164">
        <v>0</v>
      </c>
      <c r="N164">
        <v>0</v>
      </c>
      <c r="O164">
        <v>0</v>
      </c>
      <c r="P164">
        <v>0</v>
      </c>
      <c r="Q164">
        <v>0</v>
      </c>
      <c r="R164">
        <v>0</v>
      </c>
      <c r="S164">
        <v>0</v>
      </c>
      <c r="T164">
        <v>0</v>
      </c>
      <c r="U164">
        <v>0</v>
      </c>
      <c r="V164">
        <v>0</v>
      </c>
      <c r="W164">
        <v>0</v>
      </c>
      <c r="X164">
        <v>0</v>
      </c>
      <c r="Y164">
        <v>0</v>
      </c>
      <c r="Z164">
        <v>0</v>
      </c>
      <c r="AA164">
        <v>0</v>
      </c>
      <c r="AB164">
        <v>0</v>
      </c>
      <c r="AC164">
        <v>346</v>
      </c>
      <c r="AD164">
        <v>0</v>
      </c>
      <c r="AE164">
        <v>2</v>
      </c>
      <c r="AF164">
        <v>0</v>
      </c>
      <c r="AG164">
        <v>0</v>
      </c>
      <c r="AH164">
        <v>37</v>
      </c>
      <c r="AI164">
        <v>0</v>
      </c>
      <c r="AJ164">
        <v>0</v>
      </c>
      <c r="AK164">
        <v>0</v>
      </c>
      <c r="AL164">
        <v>0</v>
      </c>
      <c r="AM164">
        <v>0</v>
      </c>
      <c r="AN164">
        <v>0</v>
      </c>
      <c r="AO164">
        <v>0</v>
      </c>
      <c r="AP164">
        <v>22</v>
      </c>
      <c r="AQ164">
        <v>0</v>
      </c>
      <c r="AR164">
        <v>0</v>
      </c>
      <c r="AS164">
        <v>1</v>
      </c>
      <c r="AT164">
        <v>0</v>
      </c>
      <c r="AU164">
        <v>0</v>
      </c>
      <c r="AV164">
        <v>3</v>
      </c>
      <c r="AW164">
        <v>28</v>
      </c>
      <c r="AX164">
        <v>25</v>
      </c>
      <c r="AY164">
        <v>138</v>
      </c>
      <c r="AZ164">
        <v>0</v>
      </c>
      <c r="BA164">
        <v>0</v>
      </c>
      <c r="BB164">
        <v>0</v>
      </c>
      <c r="BC164">
        <v>0</v>
      </c>
      <c r="BD164">
        <v>0</v>
      </c>
      <c r="BE164">
        <v>0</v>
      </c>
      <c r="BF164">
        <v>0</v>
      </c>
      <c r="BG164">
        <v>0</v>
      </c>
      <c r="BH164">
        <v>0</v>
      </c>
      <c r="BI164">
        <v>0</v>
      </c>
      <c r="BJ164">
        <v>1</v>
      </c>
      <c r="BK164">
        <v>0</v>
      </c>
      <c r="BL164">
        <v>0</v>
      </c>
      <c r="BM164">
        <v>0</v>
      </c>
      <c r="BN164">
        <v>3</v>
      </c>
      <c r="BO164">
        <v>0</v>
      </c>
      <c r="BP164">
        <v>1</v>
      </c>
      <c r="BQ164">
        <v>0</v>
      </c>
      <c r="BR164">
        <v>1</v>
      </c>
      <c r="BS164">
        <v>0</v>
      </c>
      <c r="BT164">
        <v>433.30988860141059</v>
      </c>
      <c r="BU164">
        <v>2.6901113985894014</v>
      </c>
      <c r="BV164">
        <v>0</v>
      </c>
      <c r="BW164">
        <v>0</v>
      </c>
      <c r="BX164">
        <v>0</v>
      </c>
      <c r="BY164">
        <v>0</v>
      </c>
      <c r="BZ164">
        <v>0</v>
      </c>
      <c r="CA164">
        <v>0</v>
      </c>
      <c r="CB164">
        <v>1</v>
      </c>
      <c r="CC164">
        <v>0</v>
      </c>
      <c r="CD164">
        <v>0</v>
      </c>
      <c r="CE164">
        <v>0</v>
      </c>
      <c r="CF164">
        <v>0</v>
      </c>
      <c r="CG164">
        <v>0</v>
      </c>
      <c r="CH164">
        <v>0</v>
      </c>
      <c r="CI164">
        <v>0</v>
      </c>
      <c r="CJ164">
        <v>0</v>
      </c>
    </row>
    <row r="165" spans="1:90">
      <c r="A165" t="s">
        <v>650</v>
      </c>
      <c r="B165" t="str">
        <v>339942</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8</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2</v>
      </c>
      <c r="AZ165">
        <v>0</v>
      </c>
      <c r="BA165">
        <v>0</v>
      </c>
      <c r="BB165">
        <v>0</v>
      </c>
      <c r="BC165">
        <v>0</v>
      </c>
      <c r="BD165">
        <v>0</v>
      </c>
      <c r="BE165">
        <v>0</v>
      </c>
      <c r="BF165">
        <v>2</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row>
    <row r="166" spans="1:90">
      <c r="A166" t="s">
        <v>650</v>
      </c>
      <c r="B166" t="str">
        <v>339950</v>
      </c>
      <c r="C166">
        <v>12</v>
      </c>
      <c r="D166">
        <v>140</v>
      </c>
      <c r="E166">
        <v>20.3909165518834</v>
      </c>
      <c r="F166">
        <v>16.047037076838116</v>
      </c>
      <c r="G166">
        <v>10.739680323426798</v>
      </c>
      <c r="H166">
        <v>6</v>
      </c>
      <c r="I166">
        <v>3</v>
      </c>
      <c r="J166">
        <v>2</v>
      </c>
      <c r="K166">
        <v>16</v>
      </c>
      <c r="L166">
        <v>124.82236604785169</v>
      </c>
      <c r="M166">
        <v>0.41231490326705655</v>
      </c>
      <c r="N166">
        <v>12.918283759650471</v>
      </c>
      <c r="O166">
        <v>5</v>
      </c>
      <c r="P166">
        <v>4</v>
      </c>
      <c r="Q166">
        <v>5</v>
      </c>
      <c r="R166">
        <v>1.4805000883127364</v>
      </c>
      <c r="S166">
        <v>3.5194999116872641</v>
      </c>
      <c r="T166">
        <v>7</v>
      </c>
      <c r="U166">
        <v>2</v>
      </c>
      <c r="V166">
        <v>6</v>
      </c>
      <c r="W166">
        <v>8</v>
      </c>
      <c r="X166">
        <v>51.958319786328055</v>
      </c>
      <c r="Y166">
        <v>38.041680213671938</v>
      </c>
      <c r="Z166">
        <v>19</v>
      </c>
      <c r="AA166">
        <v>5</v>
      </c>
      <c r="AB166">
        <v>1</v>
      </c>
      <c r="AC166">
        <v>2</v>
      </c>
      <c r="AD166">
        <v>6</v>
      </c>
      <c r="AE166">
        <v>219</v>
      </c>
      <c r="AF166">
        <v>254</v>
      </c>
      <c r="AG166">
        <v>158</v>
      </c>
      <c r="AH166">
        <v>84</v>
      </c>
      <c r="AI166">
        <v>187</v>
      </c>
      <c r="AJ166">
        <v>5.3864019389407707</v>
      </c>
      <c r="AK166">
        <v>24.169491782957245</v>
      </c>
      <c r="AL166">
        <v>8.4441062781019873</v>
      </c>
      <c r="AM166">
        <v>5</v>
      </c>
      <c r="AN166">
        <v>1.1577249069974371</v>
      </c>
      <c r="AO166">
        <v>1.0817162403495288</v>
      </c>
      <c r="AP166">
        <v>9</v>
      </c>
      <c r="AQ166">
        <v>28</v>
      </c>
      <c r="AR166">
        <v>10</v>
      </c>
      <c r="AS166">
        <v>102</v>
      </c>
      <c r="AT166">
        <v>5</v>
      </c>
      <c r="AU166">
        <v>17</v>
      </c>
      <c r="AV166">
        <v>26</v>
      </c>
      <c r="AW166">
        <v>50</v>
      </c>
      <c r="AX166">
        <v>33</v>
      </c>
      <c r="AY166">
        <v>25</v>
      </c>
      <c r="AZ166">
        <v>14</v>
      </c>
      <c r="BA166">
        <v>5</v>
      </c>
      <c r="BB166">
        <v>5</v>
      </c>
      <c r="BC166">
        <v>4</v>
      </c>
      <c r="BD166">
        <v>7</v>
      </c>
      <c r="BE166">
        <v>6</v>
      </c>
      <c r="BF166">
        <v>135</v>
      </c>
      <c r="BG166">
        <v>5</v>
      </c>
      <c r="BH166">
        <v>4</v>
      </c>
      <c r="BI166">
        <v>56</v>
      </c>
      <c r="BJ166">
        <v>7</v>
      </c>
      <c r="BK166">
        <v>27</v>
      </c>
      <c r="BL166">
        <v>19</v>
      </c>
      <c r="BM166">
        <v>15</v>
      </c>
      <c r="BN166">
        <v>16</v>
      </c>
      <c r="BO166">
        <v>10</v>
      </c>
      <c r="BP166">
        <v>5</v>
      </c>
      <c r="BQ166">
        <v>7</v>
      </c>
      <c r="BR166">
        <v>6</v>
      </c>
      <c r="BS166">
        <v>5</v>
      </c>
      <c r="BT166">
        <v>29.929665804231796</v>
      </c>
      <c r="BU166">
        <v>8.0703341957682042</v>
      </c>
      <c r="BV166">
        <v>506.63141360797687</v>
      </c>
      <c r="BW166">
        <v>61.55653628830234</v>
      </c>
      <c r="BX166">
        <v>2044.8120501037208</v>
      </c>
      <c r="BY166">
        <v>2.8294899275822649</v>
      </c>
      <c r="BZ166">
        <v>1.6004702621532418</v>
      </c>
      <c r="CA166">
        <v>4</v>
      </c>
      <c r="CB166">
        <v>87</v>
      </c>
      <c r="CC166">
        <v>6</v>
      </c>
      <c r="CD166">
        <v>0.76131961036829621</v>
      </c>
      <c r="CE166">
        <v>6.4456533158693929</v>
      </c>
      <c r="CF166">
        <v>0.77889551437143811</v>
      </c>
      <c r="CG166">
        <v>3.7930270737623113</v>
      </c>
      <c r="CH166">
        <v>1.221104485628562</v>
      </c>
      <c r="CI166">
        <v>359</v>
      </c>
      <c r="CJ166">
        <v>5</v>
      </c>
    </row>
    <row r="167" spans="1:90">
      <c r="A167" t="s">
        <v>650</v>
      </c>
      <c r="B167" t="str">
        <v>339992</v>
      </c>
      <c r="C167">
        <v>1</v>
      </c>
      <c r="D167">
        <v>3</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64</v>
      </c>
      <c r="AD167">
        <v>0</v>
      </c>
      <c r="AE167">
        <v>6</v>
      </c>
      <c r="AF167">
        <v>0</v>
      </c>
      <c r="AG167">
        <v>1</v>
      </c>
      <c r="AH167">
        <v>0</v>
      </c>
      <c r="AI167">
        <v>0</v>
      </c>
      <c r="AJ167">
        <v>0</v>
      </c>
      <c r="AK167">
        <v>0</v>
      </c>
      <c r="AL167">
        <v>0</v>
      </c>
      <c r="AM167">
        <v>0</v>
      </c>
      <c r="AN167">
        <v>0</v>
      </c>
      <c r="AO167">
        <v>0</v>
      </c>
      <c r="AP167">
        <v>0</v>
      </c>
      <c r="AQ167">
        <v>0</v>
      </c>
      <c r="AR167">
        <v>0</v>
      </c>
      <c r="AS167">
        <v>0</v>
      </c>
      <c r="AT167">
        <v>0</v>
      </c>
      <c r="AU167">
        <v>0</v>
      </c>
      <c r="AV167">
        <v>0</v>
      </c>
      <c r="AW167">
        <v>2</v>
      </c>
      <c r="AX167">
        <v>1</v>
      </c>
      <c r="AY167">
        <v>9</v>
      </c>
      <c r="AZ167">
        <v>0</v>
      </c>
      <c r="BA167">
        <v>0</v>
      </c>
      <c r="BB167">
        <v>0</v>
      </c>
      <c r="BC167">
        <v>0</v>
      </c>
      <c r="BD167">
        <v>0</v>
      </c>
      <c r="BE167">
        <v>0</v>
      </c>
      <c r="BF167">
        <v>68</v>
      </c>
      <c r="BG167">
        <v>0</v>
      </c>
      <c r="BH167">
        <v>0</v>
      </c>
      <c r="BI167">
        <v>0</v>
      </c>
      <c r="BJ167">
        <v>0</v>
      </c>
      <c r="BK167">
        <v>0</v>
      </c>
      <c r="BL167">
        <v>0</v>
      </c>
      <c r="BM167">
        <v>0</v>
      </c>
      <c r="BN167">
        <v>0</v>
      </c>
      <c r="BO167">
        <v>0</v>
      </c>
      <c r="BP167">
        <v>0</v>
      </c>
      <c r="BQ167">
        <v>0</v>
      </c>
      <c r="BR167">
        <v>0</v>
      </c>
      <c r="BS167">
        <v>0</v>
      </c>
      <c r="BT167">
        <v>20.853621244796035</v>
      </c>
      <c r="BU167">
        <v>9.1463787552039655</v>
      </c>
      <c r="BV167">
        <v>0</v>
      </c>
      <c r="BW167">
        <v>0</v>
      </c>
      <c r="BX167">
        <v>0</v>
      </c>
      <c r="BY167">
        <v>0</v>
      </c>
      <c r="BZ167">
        <v>0</v>
      </c>
      <c r="CA167">
        <v>0</v>
      </c>
      <c r="CB167">
        <v>0</v>
      </c>
      <c r="CC167">
        <v>0</v>
      </c>
      <c r="CD167">
        <v>0</v>
      </c>
      <c r="CE167">
        <v>0</v>
      </c>
      <c r="CF167">
        <v>0</v>
      </c>
      <c r="CG167">
        <v>0</v>
      </c>
      <c r="CH167">
        <v>0</v>
      </c>
      <c r="CI167">
        <v>0</v>
      </c>
      <c r="CJ167">
        <v>0</v>
      </c>
    </row>
    <row r="168" spans="1:90">
      <c r="A168" t="s">
        <v>650</v>
      </c>
      <c r="B168" t="str">
        <v>339999</v>
      </c>
      <c r="C168">
        <v>75</v>
      </c>
      <c r="D168">
        <v>287</v>
      </c>
      <c r="E168">
        <v>6.0245889812382778</v>
      </c>
      <c r="F168">
        <v>6.263897318156717</v>
      </c>
      <c r="G168">
        <v>3.1730873682851906</v>
      </c>
      <c r="H168">
        <v>3</v>
      </c>
      <c r="I168">
        <v>12</v>
      </c>
      <c r="J168">
        <v>2</v>
      </c>
      <c r="K168">
        <v>3</v>
      </c>
      <c r="L168">
        <v>36.538426332319816</v>
      </c>
      <c r="M168">
        <v>0.481034053811566</v>
      </c>
      <c r="N168">
        <v>9.5364073255644879</v>
      </c>
      <c r="O168">
        <v>3</v>
      </c>
      <c r="P168">
        <v>3</v>
      </c>
      <c r="Q168">
        <v>3</v>
      </c>
      <c r="R168">
        <v>0.88830005298764192</v>
      </c>
      <c r="S168">
        <v>2.1116999470123581</v>
      </c>
      <c r="T168">
        <v>3</v>
      </c>
      <c r="U168">
        <v>2</v>
      </c>
      <c r="V168">
        <v>3</v>
      </c>
      <c r="W168">
        <v>7</v>
      </c>
      <c r="X168">
        <v>37.525453179014711</v>
      </c>
      <c r="Y168">
        <v>27.474546820985289</v>
      </c>
      <c r="Z168">
        <v>5</v>
      </c>
      <c r="AA168">
        <v>1</v>
      </c>
      <c r="AB168">
        <v>1</v>
      </c>
      <c r="AC168">
        <v>2</v>
      </c>
      <c r="AD168">
        <v>7</v>
      </c>
      <c r="AE168">
        <v>39</v>
      </c>
      <c r="AF168">
        <v>17</v>
      </c>
      <c r="AG168">
        <v>10</v>
      </c>
      <c r="AH168">
        <v>16</v>
      </c>
      <c r="AI168">
        <v>7</v>
      </c>
      <c r="AJ168">
        <v>3.4019380666994343</v>
      </c>
      <c r="AK168">
        <v>15.264942178709838</v>
      </c>
      <c r="AL168">
        <v>5.3331197545907285</v>
      </c>
      <c r="AM168">
        <v>4</v>
      </c>
      <c r="AN168">
        <v>1.3506790581636767</v>
      </c>
      <c r="AO168">
        <v>0.46359267443551239</v>
      </c>
      <c r="AP168">
        <v>3</v>
      </c>
      <c r="AQ168">
        <v>3</v>
      </c>
      <c r="AR168">
        <v>2</v>
      </c>
      <c r="AS168">
        <v>17</v>
      </c>
      <c r="AT168">
        <v>3</v>
      </c>
      <c r="AU168">
        <v>14</v>
      </c>
      <c r="AV168">
        <v>17</v>
      </c>
      <c r="AW168">
        <v>34</v>
      </c>
      <c r="AX168">
        <v>11</v>
      </c>
      <c r="AY168">
        <v>5</v>
      </c>
      <c r="AZ168">
        <v>15</v>
      </c>
      <c r="BA168">
        <v>4</v>
      </c>
      <c r="BB168">
        <v>1</v>
      </c>
      <c r="BC168">
        <v>3</v>
      </c>
      <c r="BD168">
        <v>9</v>
      </c>
      <c r="BE168">
        <v>5</v>
      </c>
      <c r="BF168">
        <v>79</v>
      </c>
      <c r="BG168">
        <v>6</v>
      </c>
      <c r="BH168">
        <v>8</v>
      </c>
      <c r="BI168">
        <v>21</v>
      </c>
      <c r="BJ168">
        <v>5</v>
      </c>
      <c r="BK168">
        <v>3</v>
      </c>
      <c r="BL168">
        <v>11</v>
      </c>
      <c r="BM168">
        <v>5</v>
      </c>
      <c r="BN168">
        <v>3</v>
      </c>
      <c r="BO168">
        <v>2</v>
      </c>
      <c r="BP168">
        <v>9</v>
      </c>
      <c r="BQ168">
        <v>3</v>
      </c>
      <c r="BR168">
        <v>3</v>
      </c>
      <c r="BS168">
        <v>5</v>
      </c>
      <c r="BT168">
        <v>463.39164352451394</v>
      </c>
      <c r="BU168">
        <v>8.6083564754860848</v>
      </c>
      <c r="BV168">
        <v>19.001101620199666</v>
      </c>
      <c r="BW168">
        <v>2.3086645833347221</v>
      </c>
      <c r="BX168">
        <v>76.690233796465606</v>
      </c>
      <c r="BY168">
        <v>3.3010715821793091</v>
      </c>
      <c r="BZ168">
        <v>1.8672153058454488</v>
      </c>
      <c r="CA168">
        <v>6</v>
      </c>
      <c r="CB168">
        <v>60</v>
      </c>
      <c r="CC168">
        <v>7</v>
      </c>
      <c r="CD168">
        <v>1.0150928138243949</v>
      </c>
      <c r="CE168">
        <v>10.927537754492523</v>
      </c>
      <c r="CF168">
        <v>0.77889551437143811</v>
      </c>
      <c r="CG168">
        <v>5.0573694316830817</v>
      </c>
      <c r="CH168">
        <v>1.221104485628562</v>
      </c>
      <c r="CI168">
        <v>61</v>
      </c>
      <c r="CJ168">
        <v>5</v>
      </c>
    </row>
    <row r="169" spans="1:90">
      <c r="A169" t="s">
        <v>704</v>
      </c>
      <c r="B169" t="str">
        <v>420000</v>
      </c>
      <c r="C169">
        <v>348</v>
      </c>
      <c r="D169">
        <v>1585</v>
      </c>
      <c r="E169">
        <v>204.68154872155688</v>
      </c>
      <c r="F169">
        <v>317.88881914250385</v>
      </c>
      <c r="G169">
        <v>107.80360930712506</v>
      </c>
      <c r="H169">
        <v>104</v>
      </c>
      <c r="I169">
        <v>3810</v>
      </c>
      <c r="J169">
        <v>80</v>
      </c>
      <c r="K169">
        <v>345</v>
      </c>
      <c r="L169">
        <v>1425.6260228288143</v>
      </c>
      <c r="M169">
        <v>32.641596508641982</v>
      </c>
      <c r="N169">
        <v>1238.0217170881369</v>
      </c>
      <c r="O169">
        <v>349</v>
      </c>
      <c r="P169">
        <v>224</v>
      </c>
      <c r="Q169">
        <v>142</v>
      </c>
      <c r="R169">
        <v>76.393804556937198</v>
      </c>
      <c r="S169">
        <v>181.6061954430628</v>
      </c>
      <c r="T169">
        <v>252</v>
      </c>
      <c r="U169">
        <v>64</v>
      </c>
      <c r="V169">
        <v>245</v>
      </c>
      <c r="W169">
        <v>843</v>
      </c>
      <c r="X169">
        <v>2605.9983946164984</v>
      </c>
      <c r="Y169">
        <v>1908.0016053835013</v>
      </c>
      <c r="Z169">
        <v>1569</v>
      </c>
      <c r="AA169">
        <v>251</v>
      </c>
      <c r="AB169">
        <v>247</v>
      </c>
      <c r="AC169">
        <v>920</v>
      </c>
      <c r="AD169">
        <v>306</v>
      </c>
      <c r="AE169">
        <v>2470</v>
      </c>
      <c r="AF169">
        <v>1062</v>
      </c>
      <c r="AG169">
        <v>2818</v>
      </c>
      <c r="AH169">
        <v>1674</v>
      </c>
      <c r="AI169">
        <v>683</v>
      </c>
      <c r="AJ169">
        <v>154.78818203482427</v>
      </c>
      <c r="AK169">
        <v>694.55486913129766</v>
      </c>
      <c r="AL169">
        <v>242.65694883387815</v>
      </c>
      <c r="AM169">
        <v>186</v>
      </c>
      <c r="AN169">
        <v>91.653221803963788</v>
      </c>
      <c r="AO169">
        <v>133.97828291186309</v>
      </c>
      <c r="AP169">
        <v>225</v>
      </c>
      <c r="AQ169">
        <v>199</v>
      </c>
      <c r="AR169">
        <v>343</v>
      </c>
      <c r="AS169">
        <v>5011</v>
      </c>
      <c r="AT169">
        <v>152</v>
      </c>
      <c r="AU169">
        <v>718</v>
      </c>
      <c r="AV169">
        <v>1612</v>
      </c>
      <c r="AW169">
        <v>3809</v>
      </c>
      <c r="AX169">
        <v>313</v>
      </c>
      <c r="AY169">
        <v>183</v>
      </c>
      <c r="AZ169">
        <v>779</v>
      </c>
      <c r="BA169">
        <v>173</v>
      </c>
      <c r="BB169">
        <v>615</v>
      </c>
      <c r="BC169">
        <v>462</v>
      </c>
      <c r="BD169">
        <v>1666</v>
      </c>
      <c r="BE169">
        <v>282</v>
      </c>
      <c r="BF169">
        <v>1175</v>
      </c>
      <c r="BG169">
        <v>701</v>
      </c>
      <c r="BH169">
        <v>591</v>
      </c>
      <c r="BI169">
        <v>1226</v>
      </c>
      <c r="BJ169">
        <v>248</v>
      </c>
      <c r="BK169">
        <v>188</v>
      </c>
      <c r="BL169">
        <v>813</v>
      </c>
      <c r="BM169">
        <v>456</v>
      </c>
      <c r="BN169">
        <v>223</v>
      </c>
      <c r="BO169">
        <v>185</v>
      </c>
      <c r="BP169">
        <v>403</v>
      </c>
      <c r="BQ169">
        <v>138</v>
      </c>
      <c r="BR169">
        <v>227</v>
      </c>
      <c r="BS169">
        <v>538</v>
      </c>
      <c r="BT169">
        <v>475.29665804231797</v>
      </c>
      <c r="BU169">
        <v>80.703341957682042</v>
      </c>
      <c r="BV169">
        <v>513.99918770560532</v>
      </c>
      <c r="BW169">
        <v>62.451732759391312</v>
      </c>
      <c r="BX169">
        <v>2074.5490795350033</v>
      </c>
      <c r="BY169">
        <v>224.00128593359597</v>
      </c>
      <c r="BZ169">
        <v>126.70389575379831</v>
      </c>
      <c r="CA169">
        <v>299</v>
      </c>
      <c r="CB169">
        <v>5359</v>
      </c>
      <c r="CC169">
        <v>496</v>
      </c>
      <c r="CD169">
        <v>72.748318324081637</v>
      </c>
      <c r="CE169">
        <v>923.80687240529755</v>
      </c>
      <c r="CF169">
        <v>41.670910018871936</v>
      </c>
      <c r="CG169">
        <v>362.44480927062085</v>
      </c>
      <c r="CH169">
        <v>65.329089981128064</v>
      </c>
      <c r="CI169">
        <v>2426</v>
      </c>
      <c r="CJ169">
        <v>320</v>
      </c>
    </row>
    <row r="170" spans="1:90">
      <c r="A170" t="s">
        <v>726</v>
      </c>
      <c r="B170" t="str">
        <v>4A0000</v>
      </c>
      <c r="C170">
        <v>379</v>
      </c>
      <c r="D170">
        <v>638</v>
      </c>
      <c r="E170">
        <v>168.07058491249347</v>
      </c>
      <c r="F170">
        <v>168.05436620908995</v>
      </c>
      <c r="G170">
        <v>88.521001453699668</v>
      </c>
      <c r="H170">
        <v>54</v>
      </c>
      <c r="I170">
        <v>1467</v>
      </c>
      <c r="J170">
        <v>18</v>
      </c>
      <c r="K170">
        <v>59</v>
      </c>
      <c r="L170">
        <v>1011.354047424717</v>
      </c>
      <c r="M170">
        <v>6.0472852479168298</v>
      </c>
      <c r="N170">
        <v>266.81146468900386</v>
      </c>
      <c r="O170">
        <v>90</v>
      </c>
      <c r="P170">
        <v>61</v>
      </c>
      <c r="Q170">
        <v>40</v>
      </c>
      <c r="R170">
        <v>22.207501324691048</v>
      </c>
      <c r="S170">
        <v>52.792498675308956</v>
      </c>
      <c r="T170">
        <v>74</v>
      </c>
      <c r="U170">
        <v>18</v>
      </c>
      <c r="V170">
        <v>84</v>
      </c>
      <c r="W170">
        <v>124</v>
      </c>
      <c r="X170">
        <v>1210.0515363571512</v>
      </c>
      <c r="Y170">
        <v>885.94846364284865</v>
      </c>
      <c r="Z170">
        <v>448</v>
      </c>
      <c r="AA170">
        <v>67</v>
      </c>
      <c r="AB170">
        <v>23</v>
      </c>
      <c r="AC170">
        <v>357</v>
      </c>
      <c r="AD170">
        <v>73</v>
      </c>
      <c r="AE170">
        <v>1249</v>
      </c>
      <c r="AF170">
        <v>616</v>
      </c>
      <c r="AG170">
        <v>2903</v>
      </c>
      <c r="AH170">
        <v>6953</v>
      </c>
      <c r="AI170">
        <v>335</v>
      </c>
      <c r="AJ170">
        <v>35.436854861452439</v>
      </c>
      <c r="AK170">
        <v>159.00981436156081</v>
      </c>
      <c r="AL170">
        <v>55.553330776986755</v>
      </c>
      <c r="AM170">
        <v>46</v>
      </c>
      <c r="AN170">
        <v>16.979965302629079</v>
      </c>
      <c r="AO170">
        <v>25.188535310996173</v>
      </c>
      <c r="AP170">
        <v>95</v>
      </c>
      <c r="AQ170">
        <v>107</v>
      </c>
      <c r="AR170">
        <v>85</v>
      </c>
      <c r="AS170">
        <v>1088</v>
      </c>
      <c r="AT170">
        <v>35</v>
      </c>
      <c r="AU170">
        <v>168</v>
      </c>
      <c r="AV170">
        <v>230</v>
      </c>
      <c r="AW170">
        <v>487</v>
      </c>
      <c r="AX170">
        <v>103</v>
      </c>
      <c r="AY170">
        <v>105</v>
      </c>
      <c r="AZ170">
        <v>168</v>
      </c>
      <c r="BA170">
        <v>36</v>
      </c>
      <c r="BB170">
        <v>107</v>
      </c>
      <c r="BC170">
        <v>53</v>
      </c>
      <c r="BD170">
        <v>229</v>
      </c>
      <c r="BE170">
        <v>62</v>
      </c>
      <c r="BF170">
        <v>857</v>
      </c>
      <c r="BG170">
        <v>63</v>
      </c>
      <c r="BH170">
        <v>94</v>
      </c>
      <c r="BI170">
        <v>314</v>
      </c>
      <c r="BJ170">
        <v>134</v>
      </c>
      <c r="BK170">
        <v>98</v>
      </c>
      <c r="BL170">
        <v>357</v>
      </c>
      <c r="BM170">
        <v>173</v>
      </c>
      <c r="BN170">
        <v>105</v>
      </c>
      <c r="BO170">
        <v>45</v>
      </c>
      <c r="BP170">
        <v>217</v>
      </c>
      <c r="BQ170">
        <v>77</v>
      </c>
      <c r="BR170">
        <v>84</v>
      </c>
      <c r="BS170">
        <v>115</v>
      </c>
      <c r="BT170">
        <v>251.75863576260008</v>
      </c>
      <c r="BU170">
        <v>81.241364237399921</v>
      </c>
      <c r="BV170">
        <v>275.51597349289517</v>
      </c>
      <c r="BW170">
        <v>33.47563645835347</v>
      </c>
      <c r="BX170">
        <v>1112.0083900487514</v>
      </c>
      <c r="BY170">
        <v>41.499185604539889</v>
      </c>
      <c r="BZ170">
        <v>23.473563844914214</v>
      </c>
      <c r="CA170">
        <v>44</v>
      </c>
      <c r="CB170">
        <v>1101</v>
      </c>
      <c r="CC170">
        <v>128</v>
      </c>
      <c r="CD170">
        <v>12.688660172804935</v>
      </c>
      <c r="CE170">
        <v>228.09422193115654</v>
      </c>
      <c r="CF170">
        <v>10.125641686828695</v>
      </c>
      <c r="CG170">
        <v>63.217117896038516</v>
      </c>
      <c r="CH170">
        <v>15.874358313171307</v>
      </c>
      <c r="CI170">
        <v>1088</v>
      </c>
      <c r="CJ170">
        <v>73</v>
      </c>
      <c r="CL170">
        <f>SUM(C170:CJ170)</f>
        <v>30822</v>
      </c>
    </row>
    <row r="171" spans="1:90">
      <c r="A171" t="s">
        <v>648</v>
      </c>
      <c r="B171" t="str">
        <v>481000</v>
      </c>
      <c r="C171">
        <v>3</v>
      </c>
      <c r="D171">
        <v>41</v>
      </c>
      <c r="E171">
        <v>7.8783086677731324</v>
      </c>
      <c r="F171">
        <v>6.2681734160510914</v>
      </c>
      <c r="G171">
        <v>4.1494219431421717</v>
      </c>
      <c r="H171">
        <v>2</v>
      </c>
      <c r="I171">
        <v>35</v>
      </c>
      <c r="J171">
        <v>2</v>
      </c>
      <c r="K171">
        <v>11</v>
      </c>
      <c r="L171">
        <v>51.70409597303361</v>
      </c>
      <c r="M171">
        <v>1.0307872581676414</v>
      </c>
      <c r="N171">
        <v>48.818764340859829</v>
      </c>
      <c r="O171">
        <v>10</v>
      </c>
      <c r="P171">
        <v>2</v>
      </c>
      <c r="Q171">
        <v>3</v>
      </c>
      <c r="R171">
        <v>3.2571001942880202</v>
      </c>
      <c r="S171">
        <v>7.7428998057119802</v>
      </c>
      <c r="T171">
        <v>10</v>
      </c>
      <c r="U171">
        <v>2</v>
      </c>
      <c r="V171">
        <v>10</v>
      </c>
      <c r="W171">
        <v>77</v>
      </c>
      <c r="X171">
        <v>98.143492929730769</v>
      </c>
      <c r="Y171">
        <v>71.856507070269217</v>
      </c>
      <c r="Z171">
        <v>102</v>
      </c>
      <c r="AA171">
        <v>16</v>
      </c>
      <c r="AB171">
        <v>3</v>
      </c>
      <c r="AC171">
        <v>28</v>
      </c>
      <c r="AD171">
        <v>14</v>
      </c>
      <c r="AE171">
        <v>126</v>
      </c>
      <c r="AF171">
        <v>49</v>
      </c>
      <c r="AG171">
        <v>23</v>
      </c>
      <c r="AH171">
        <v>25</v>
      </c>
      <c r="AI171">
        <v>39</v>
      </c>
      <c r="AJ171">
        <v>7.2291183917362982</v>
      </c>
      <c r="AK171">
        <v>32.438002129758402</v>
      </c>
      <c r="AL171">
        <v>11.332879478505298</v>
      </c>
      <c r="AM171">
        <v>6</v>
      </c>
      <c r="AN171">
        <v>2.8943122674935933</v>
      </c>
      <c r="AO171">
        <v>6.1812356591401656</v>
      </c>
      <c r="AP171">
        <v>6</v>
      </c>
      <c r="AQ171">
        <v>4</v>
      </c>
      <c r="AR171">
        <v>11</v>
      </c>
      <c r="AS171">
        <v>211</v>
      </c>
      <c r="AT171">
        <v>8</v>
      </c>
      <c r="AU171">
        <v>47</v>
      </c>
      <c r="AV171">
        <v>41</v>
      </c>
      <c r="AW171">
        <v>116</v>
      </c>
      <c r="AX171">
        <v>9</v>
      </c>
      <c r="AY171">
        <v>3</v>
      </c>
      <c r="AZ171">
        <v>70</v>
      </c>
      <c r="BA171">
        <v>10</v>
      </c>
      <c r="BB171">
        <v>75</v>
      </c>
      <c r="BC171">
        <v>21</v>
      </c>
      <c r="BD171">
        <v>101</v>
      </c>
      <c r="BE171">
        <v>22</v>
      </c>
      <c r="BF171">
        <v>41</v>
      </c>
      <c r="BG171">
        <v>42</v>
      </c>
      <c r="BH171">
        <v>27</v>
      </c>
      <c r="BI171">
        <v>53</v>
      </c>
      <c r="BJ171">
        <v>8</v>
      </c>
      <c r="BK171">
        <v>7</v>
      </c>
      <c r="BL171">
        <v>38</v>
      </c>
      <c r="BM171">
        <v>18</v>
      </c>
      <c r="BN171">
        <v>5</v>
      </c>
      <c r="BO171">
        <v>7</v>
      </c>
      <c r="BP171">
        <v>14</v>
      </c>
      <c r="BQ171">
        <v>1</v>
      </c>
      <c r="BR171">
        <v>6</v>
      </c>
      <c r="BS171">
        <v>65</v>
      </c>
      <c r="BT171">
        <v>9.3859331608463599</v>
      </c>
      <c r="BU171">
        <v>1.614066839153641</v>
      </c>
      <c r="BV171">
        <v>34.512204983627967</v>
      </c>
      <c r="BW171">
        <v>4.19328873299572</v>
      </c>
      <c r="BX171">
        <v>139.29450628337631</v>
      </c>
      <c r="BY171">
        <v>7.0737248189556627</v>
      </c>
      <c r="BZ171">
        <v>4.0011756553831042</v>
      </c>
      <c r="CA171">
        <v>14</v>
      </c>
      <c r="CB171">
        <v>252</v>
      </c>
      <c r="CC171">
        <v>35</v>
      </c>
      <c r="CD171">
        <v>7.6977871715016608</v>
      </c>
      <c r="CE171">
        <v>105.95049463823497</v>
      </c>
      <c r="CF171">
        <v>2.3366865431143142</v>
      </c>
      <c r="CG171">
        <v>38.351718190263369</v>
      </c>
      <c r="CH171">
        <v>3.6633134568856862</v>
      </c>
      <c r="CI171">
        <v>105</v>
      </c>
      <c r="CJ171">
        <v>3</v>
      </c>
    </row>
    <row r="172" spans="1:90">
      <c r="A172" t="s">
        <v>648</v>
      </c>
      <c r="B172" t="str">
        <v>482000</v>
      </c>
      <c r="C172">
        <v>9</v>
      </c>
      <c r="D172">
        <v>36</v>
      </c>
      <c r="E172">
        <v>3.7074393730697093</v>
      </c>
      <c r="F172">
        <v>10.008552195788749</v>
      </c>
      <c r="G172">
        <v>1.9526691497139632</v>
      </c>
      <c r="H172">
        <v>1</v>
      </c>
      <c r="I172">
        <v>117</v>
      </c>
      <c r="J172">
        <v>0</v>
      </c>
      <c r="K172">
        <v>3</v>
      </c>
      <c r="L172">
        <v>21.331339281427582</v>
      </c>
      <c r="M172">
        <v>0.61847235490058483</v>
      </c>
      <c r="N172">
        <v>6.9182837596504712</v>
      </c>
      <c r="O172">
        <v>1</v>
      </c>
      <c r="P172">
        <v>1</v>
      </c>
      <c r="Q172">
        <v>1</v>
      </c>
      <c r="R172">
        <v>0.29610001766254729</v>
      </c>
      <c r="S172">
        <v>0.70389998233745277</v>
      </c>
      <c r="T172">
        <v>0</v>
      </c>
      <c r="U172">
        <v>0</v>
      </c>
      <c r="V172">
        <v>1</v>
      </c>
      <c r="W172">
        <v>10</v>
      </c>
      <c r="X172">
        <v>146.06061006601109</v>
      </c>
      <c r="Y172">
        <v>106.93938993398889</v>
      </c>
      <c r="Z172">
        <v>41</v>
      </c>
      <c r="AA172">
        <v>2</v>
      </c>
      <c r="AB172">
        <v>5</v>
      </c>
      <c r="AC172">
        <v>5</v>
      </c>
      <c r="AD172">
        <v>0</v>
      </c>
      <c r="AE172">
        <v>18</v>
      </c>
      <c r="AF172">
        <v>24</v>
      </c>
      <c r="AG172">
        <v>334</v>
      </c>
      <c r="AH172">
        <v>41</v>
      </c>
      <c r="AI172">
        <v>4</v>
      </c>
      <c r="AJ172">
        <v>2.1262112916871465</v>
      </c>
      <c r="AK172">
        <v>9.5405888616936494</v>
      </c>
      <c r="AL172">
        <v>3.3331998466192054</v>
      </c>
      <c r="AM172">
        <v>1</v>
      </c>
      <c r="AN172">
        <v>1.7365873604961559</v>
      </c>
      <c r="AO172">
        <v>1.0817162403495288</v>
      </c>
      <c r="AP172">
        <v>2</v>
      </c>
      <c r="AQ172">
        <v>3</v>
      </c>
      <c r="AR172">
        <v>3</v>
      </c>
      <c r="AS172">
        <v>37</v>
      </c>
      <c r="AT172">
        <v>0</v>
      </c>
      <c r="AU172">
        <v>1</v>
      </c>
      <c r="AV172">
        <v>5</v>
      </c>
      <c r="AW172">
        <v>9</v>
      </c>
      <c r="AX172">
        <v>1</v>
      </c>
      <c r="AY172">
        <v>2</v>
      </c>
      <c r="AZ172">
        <v>3</v>
      </c>
      <c r="BA172">
        <v>0</v>
      </c>
      <c r="BB172">
        <v>7</v>
      </c>
      <c r="BC172">
        <v>4</v>
      </c>
      <c r="BD172">
        <v>35</v>
      </c>
      <c r="BE172">
        <v>2</v>
      </c>
      <c r="BF172">
        <v>34</v>
      </c>
      <c r="BG172">
        <v>4</v>
      </c>
      <c r="BH172">
        <v>6</v>
      </c>
      <c r="BI172">
        <v>8</v>
      </c>
      <c r="BJ172">
        <v>3</v>
      </c>
      <c r="BK172">
        <v>3</v>
      </c>
      <c r="BL172">
        <v>11</v>
      </c>
      <c r="BM172">
        <v>3</v>
      </c>
      <c r="BN172">
        <v>3</v>
      </c>
      <c r="BO172">
        <v>1</v>
      </c>
      <c r="BP172">
        <v>3</v>
      </c>
      <c r="BQ172">
        <v>1</v>
      </c>
      <c r="BR172">
        <v>2</v>
      </c>
      <c r="BS172">
        <v>3</v>
      </c>
      <c r="BT172">
        <v>10</v>
      </c>
      <c r="BU172">
        <v>0</v>
      </c>
      <c r="BV172">
        <v>18.225546452028254</v>
      </c>
      <c r="BW172">
        <v>2.2144333758516725</v>
      </c>
      <c r="BX172">
        <v>73.560020172120076</v>
      </c>
      <c r="BY172">
        <v>4.2442348913733969</v>
      </c>
      <c r="BZ172">
        <v>2.4007053932298628</v>
      </c>
      <c r="CA172">
        <v>0</v>
      </c>
      <c r="CB172">
        <v>194</v>
      </c>
      <c r="CC172">
        <v>1</v>
      </c>
      <c r="CD172">
        <v>0.50754640691219743</v>
      </c>
      <c r="CE172">
        <v>6.9637688772462614</v>
      </c>
      <c r="CF172">
        <v>0</v>
      </c>
      <c r="CG172">
        <v>2.5286847158415409</v>
      </c>
      <c r="CH172">
        <v>0</v>
      </c>
      <c r="CI172">
        <v>91</v>
      </c>
      <c r="CJ172">
        <v>2</v>
      </c>
    </row>
    <row r="173" spans="1:90">
      <c r="A173" t="s">
        <v>648</v>
      </c>
      <c r="B173" t="str">
        <v>483000</v>
      </c>
      <c r="C173">
        <v>0</v>
      </c>
      <c r="D173">
        <v>0</v>
      </c>
      <c r="E173">
        <v>0</v>
      </c>
      <c r="F173">
        <v>0</v>
      </c>
      <c r="G173">
        <v>0</v>
      </c>
      <c r="H173">
        <v>0</v>
      </c>
      <c r="I173">
        <v>3</v>
      </c>
      <c r="J173">
        <v>0</v>
      </c>
      <c r="K173">
        <v>0</v>
      </c>
      <c r="L173">
        <v>0</v>
      </c>
      <c r="M173">
        <v>0</v>
      </c>
      <c r="N173">
        <v>0</v>
      </c>
      <c r="O173">
        <v>0</v>
      </c>
      <c r="P173">
        <v>0</v>
      </c>
      <c r="Q173">
        <v>0</v>
      </c>
      <c r="R173">
        <v>0</v>
      </c>
      <c r="S173">
        <v>0</v>
      </c>
      <c r="T173">
        <v>0</v>
      </c>
      <c r="U173">
        <v>0</v>
      </c>
      <c r="V173">
        <v>0</v>
      </c>
      <c r="W173">
        <v>0</v>
      </c>
      <c r="X173">
        <v>2.3092586571701359</v>
      </c>
      <c r="Y173">
        <v>1.6907413428298639</v>
      </c>
      <c r="Z173">
        <v>2</v>
      </c>
      <c r="AA173">
        <v>0</v>
      </c>
      <c r="AB173">
        <v>0</v>
      </c>
      <c r="AC173">
        <v>0</v>
      </c>
      <c r="AD173">
        <v>0</v>
      </c>
      <c r="AE173">
        <v>0</v>
      </c>
      <c r="AF173">
        <v>0</v>
      </c>
      <c r="AG173">
        <v>7</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0.19388879204285375</v>
      </c>
      <c r="BW173">
        <v>2.3557801870762472E-2</v>
      </c>
      <c r="BX173">
        <v>0.7825534060863838</v>
      </c>
      <c r="BY173">
        <v>0</v>
      </c>
      <c r="BZ173">
        <v>0</v>
      </c>
      <c r="CA173">
        <v>0</v>
      </c>
      <c r="CB173">
        <v>2</v>
      </c>
      <c r="CC173">
        <v>0</v>
      </c>
      <c r="CD173">
        <v>0</v>
      </c>
      <c r="CE173">
        <v>0</v>
      </c>
      <c r="CF173">
        <v>0</v>
      </c>
      <c r="CG173">
        <v>0</v>
      </c>
      <c r="CH173">
        <v>0</v>
      </c>
      <c r="CI173">
        <v>0</v>
      </c>
      <c r="CJ173">
        <v>0</v>
      </c>
    </row>
    <row r="174" spans="1:90">
      <c r="A174" t="s">
        <v>648</v>
      </c>
      <c r="B174" t="str">
        <v>484000</v>
      </c>
      <c r="C174">
        <v>40</v>
      </c>
      <c r="D174">
        <v>174</v>
      </c>
      <c r="E174">
        <v>18.537196865348548</v>
      </c>
      <c r="F174">
        <v>30.042760978943743</v>
      </c>
      <c r="G174">
        <v>9.763345748569817</v>
      </c>
      <c r="H174">
        <v>3</v>
      </c>
      <c r="I174">
        <v>603</v>
      </c>
      <c r="J174">
        <v>4</v>
      </c>
      <c r="K174">
        <v>17</v>
      </c>
      <c r="L174">
        <v>97.6566964071379</v>
      </c>
      <c r="M174">
        <v>1.7866979141572452</v>
      </c>
      <c r="N174">
        <v>56.818764340859829</v>
      </c>
      <c r="O174">
        <v>6</v>
      </c>
      <c r="P174">
        <v>2</v>
      </c>
      <c r="Q174">
        <v>5</v>
      </c>
      <c r="R174">
        <v>1.7766001059752838</v>
      </c>
      <c r="S174">
        <v>4.2233998940247162</v>
      </c>
      <c r="T174">
        <v>7</v>
      </c>
      <c r="U174">
        <v>1</v>
      </c>
      <c r="V174">
        <v>6</v>
      </c>
      <c r="W174">
        <v>109</v>
      </c>
      <c r="X174">
        <v>475.12996871275544</v>
      </c>
      <c r="Y174">
        <v>347.8700312872445</v>
      </c>
      <c r="Z174">
        <v>240</v>
      </c>
      <c r="AA174">
        <v>14</v>
      </c>
      <c r="AB174">
        <v>11</v>
      </c>
      <c r="AC174">
        <v>21</v>
      </c>
      <c r="AD174">
        <v>5</v>
      </c>
      <c r="AE174">
        <v>86</v>
      </c>
      <c r="AF174">
        <v>75</v>
      </c>
      <c r="AG174">
        <v>646</v>
      </c>
      <c r="AH174">
        <v>298</v>
      </c>
      <c r="AI174">
        <v>34</v>
      </c>
      <c r="AJ174">
        <v>13.466004847351927</v>
      </c>
      <c r="AK174">
        <v>60.423729457393108</v>
      </c>
      <c r="AL174">
        <v>21.110265695254967</v>
      </c>
      <c r="AM174">
        <v>7</v>
      </c>
      <c r="AN174">
        <v>5.0168079303222282</v>
      </c>
      <c r="AO174">
        <v>6.1812356591401656</v>
      </c>
      <c r="AP174">
        <v>3</v>
      </c>
      <c r="AQ174">
        <v>13</v>
      </c>
      <c r="AR174">
        <v>11</v>
      </c>
      <c r="AS174">
        <v>185</v>
      </c>
      <c r="AT174">
        <v>3</v>
      </c>
      <c r="AU174">
        <v>18</v>
      </c>
      <c r="AV174">
        <v>31</v>
      </c>
      <c r="AW174">
        <v>79</v>
      </c>
      <c r="AX174">
        <v>13</v>
      </c>
      <c r="AY174">
        <v>10</v>
      </c>
      <c r="AZ174">
        <v>35</v>
      </c>
      <c r="BA174">
        <v>5</v>
      </c>
      <c r="BB174">
        <v>26</v>
      </c>
      <c r="BC174">
        <v>25</v>
      </c>
      <c r="BD174">
        <v>182</v>
      </c>
      <c r="BE174">
        <v>18</v>
      </c>
      <c r="BF174">
        <v>117</v>
      </c>
      <c r="BG174">
        <v>49</v>
      </c>
      <c r="BH174">
        <v>37</v>
      </c>
      <c r="BI174">
        <v>54</v>
      </c>
      <c r="BJ174">
        <v>9</v>
      </c>
      <c r="BK174">
        <v>9</v>
      </c>
      <c r="BL174">
        <v>30</v>
      </c>
      <c r="BM174">
        <v>9</v>
      </c>
      <c r="BN174">
        <v>8</v>
      </c>
      <c r="BO174">
        <v>5</v>
      </c>
      <c r="BP174">
        <v>10</v>
      </c>
      <c r="BQ174">
        <v>8</v>
      </c>
      <c r="BR174">
        <v>5</v>
      </c>
      <c r="BS174">
        <v>45</v>
      </c>
      <c r="BT174">
        <v>74.695821762256955</v>
      </c>
      <c r="BU174">
        <v>4.3041782377430424</v>
      </c>
      <c r="BV174">
        <v>95.199396893041197</v>
      </c>
      <c r="BW174">
        <v>11.566880718544374</v>
      </c>
      <c r="BX174">
        <v>384.23372238841444</v>
      </c>
      <c r="BY174">
        <v>12.261123019523147</v>
      </c>
      <c r="BZ174">
        <v>6.9353711359973813</v>
      </c>
      <c r="CA174">
        <v>17</v>
      </c>
      <c r="CB174">
        <v>350</v>
      </c>
      <c r="CC174">
        <v>24</v>
      </c>
      <c r="CD174">
        <v>4.9908730013032745</v>
      </c>
      <c r="CE174">
        <v>58.143727292921575</v>
      </c>
      <c r="CF174">
        <v>1.5577910287428762</v>
      </c>
      <c r="CG174">
        <v>24.86539970577515</v>
      </c>
      <c r="CH174">
        <v>2.442208971257124</v>
      </c>
      <c r="CI174">
        <v>262</v>
      </c>
      <c r="CJ174">
        <v>17</v>
      </c>
    </row>
    <row r="175" spans="1:90">
      <c r="A175" t="s">
        <v>647</v>
      </c>
      <c r="B175" t="str">
        <v>511200</v>
      </c>
      <c r="C175">
        <v>54</v>
      </c>
      <c r="D175">
        <v>261</v>
      </c>
      <c r="E175">
        <v>81.563666207533601</v>
      </c>
      <c r="F175">
        <v>106.18814830735246</v>
      </c>
      <c r="G175">
        <v>42.958721293707193</v>
      </c>
      <c r="H175">
        <v>179</v>
      </c>
      <c r="I175">
        <v>159</v>
      </c>
      <c r="J175">
        <v>30</v>
      </c>
      <c r="K175">
        <v>78</v>
      </c>
      <c r="L175">
        <v>829.28946419140675</v>
      </c>
      <c r="M175">
        <v>6.5283193017283958</v>
      </c>
      <c r="N175">
        <v>524.51611030736103</v>
      </c>
      <c r="O175">
        <v>215</v>
      </c>
      <c r="P175">
        <v>71</v>
      </c>
      <c r="Q175">
        <v>49</v>
      </c>
      <c r="R175">
        <v>64.253703832772757</v>
      </c>
      <c r="S175">
        <v>152.74629616722726</v>
      </c>
      <c r="T175">
        <v>200</v>
      </c>
      <c r="U175">
        <v>41</v>
      </c>
      <c r="V175">
        <v>209</v>
      </c>
      <c r="W175">
        <v>275</v>
      </c>
      <c r="X175">
        <v>1207.7422776999811</v>
      </c>
      <c r="Y175">
        <v>884.25772230001883</v>
      </c>
      <c r="Z175">
        <v>1427</v>
      </c>
      <c r="AA175">
        <v>369</v>
      </c>
      <c r="AB175">
        <v>19</v>
      </c>
      <c r="AC175">
        <v>955</v>
      </c>
      <c r="AD175">
        <v>90</v>
      </c>
      <c r="AE175">
        <v>3403</v>
      </c>
      <c r="AF175">
        <v>790</v>
      </c>
      <c r="AG175">
        <v>455</v>
      </c>
      <c r="AH175">
        <v>449</v>
      </c>
      <c r="AI175">
        <v>320</v>
      </c>
      <c r="AJ175">
        <v>25.514535500245756</v>
      </c>
      <c r="AK175">
        <v>114.48706634032378</v>
      </c>
      <c r="AL175">
        <v>39.998398159430465</v>
      </c>
      <c r="AM175">
        <v>40</v>
      </c>
      <c r="AN175">
        <v>18.330644360792757</v>
      </c>
      <c r="AO175">
        <v>74.483889692638996</v>
      </c>
      <c r="AP175">
        <v>308</v>
      </c>
      <c r="AQ175">
        <v>132</v>
      </c>
      <c r="AR175">
        <v>235</v>
      </c>
      <c r="AS175">
        <v>3419</v>
      </c>
      <c r="AT175">
        <v>69</v>
      </c>
      <c r="AU175">
        <v>385</v>
      </c>
      <c r="AV175">
        <v>552</v>
      </c>
      <c r="AW175">
        <v>709</v>
      </c>
      <c r="AX175">
        <v>65</v>
      </c>
      <c r="AY175">
        <v>131</v>
      </c>
      <c r="AZ175">
        <v>277</v>
      </c>
      <c r="BA175">
        <v>86</v>
      </c>
      <c r="BB175">
        <v>353</v>
      </c>
      <c r="BC175">
        <v>65</v>
      </c>
      <c r="BD175">
        <v>343</v>
      </c>
      <c r="BE175">
        <v>58</v>
      </c>
      <c r="BF175">
        <v>378</v>
      </c>
      <c r="BG175">
        <v>82</v>
      </c>
      <c r="BH175">
        <v>129</v>
      </c>
      <c r="BI175">
        <v>697</v>
      </c>
      <c r="BJ175">
        <v>202</v>
      </c>
      <c r="BK175">
        <v>165</v>
      </c>
      <c r="BL175">
        <v>990</v>
      </c>
      <c r="BM175">
        <v>637</v>
      </c>
      <c r="BN175">
        <v>238</v>
      </c>
      <c r="BO175">
        <v>97</v>
      </c>
      <c r="BP175">
        <v>390</v>
      </c>
      <c r="BQ175">
        <v>85</v>
      </c>
      <c r="BR175">
        <v>149</v>
      </c>
      <c r="BS175">
        <v>66</v>
      </c>
      <c r="BT175">
        <v>8.1577994825390761</v>
      </c>
      <c r="BU175">
        <v>4.8422005174609231</v>
      </c>
      <c r="BV175">
        <v>207.65489627789637</v>
      </c>
      <c r="BW175">
        <v>25.230405803586606</v>
      </c>
      <c r="BX175">
        <v>838.11469791851709</v>
      </c>
      <c r="BY175">
        <v>44.800257186719193</v>
      </c>
      <c r="BZ175">
        <v>25.340779150759662</v>
      </c>
      <c r="CA175">
        <v>55</v>
      </c>
      <c r="CB175">
        <v>1934</v>
      </c>
      <c r="CC175">
        <v>321</v>
      </c>
      <c r="CD175">
        <v>34.090200330935929</v>
      </c>
      <c r="CE175">
        <v>487.06647625504058</v>
      </c>
      <c r="CF175">
        <v>19.861835616471673</v>
      </c>
      <c r="CG175">
        <v>169.84332341402347</v>
      </c>
      <c r="CH175">
        <v>31.138164383528331</v>
      </c>
      <c r="CI175">
        <v>1684</v>
      </c>
      <c r="CJ175">
        <v>43</v>
      </c>
    </row>
    <row r="176" spans="1:90">
      <c r="A176" t="s">
        <v>644</v>
      </c>
      <c r="B176" t="str">
        <v>513300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5532</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row>
    <row r="177" spans="1:91">
      <c r="A177" t="s">
        <v>639</v>
      </c>
      <c r="B177" t="str">
        <v>531210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5480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row>
    <row r="178" spans="1:91">
      <c r="A178" t="s">
        <v>635</v>
      </c>
      <c r="B178" t="str">
        <v>541330</v>
      </c>
      <c r="C178">
        <v>141</v>
      </c>
      <c r="D178">
        <v>710</v>
      </c>
      <c r="E178">
        <v>51.595197941886788</v>
      </c>
      <c r="F178">
        <v>66.952351391393421</v>
      </c>
      <c r="G178">
        <v>27.174645666852655</v>
      </c>
      <c r="H178">
        <v>15</v>
      </c>
      <c r="I178">
        <v>737</v>
      </c>
      <c r="J178">
        <v>57</v>
      </c>
      <c r="K178">
        <v>109</v>
      </c>
      <c r="L178">
        <v>295.27780499986716</v>
      </c>
      <c r="M178">
        <v>13.125357754001302</v>
      </c>
      <c r="N178">
        <v>416.42228860306182</v>
      </c>
      <c r="O178">
        <v>97</v>
      </c>
      <c r="P178">
        <v>75</v>
      </c>
      <c r="Q178">
        <v>40</v>
      </c>
      <c r="R178">
        <v>37.604702243143507</v>
      </c>
      <c r="S178">
        <v>89.395297756856507</v>
      </c>
      <c r="T178">
        <v>92</v>
      </c>
      <c r="U178">
        <v>17</v>
      </c>
      <c r="V178">
        <v>70</v>
      </c>
      <c r="W178">
        <v>637</v>
      </c>
      <c r="X178">
        <v>570.96420298531609</v>
      </c>
      <c r="Y178">
        <v>418.03579701468385</v>
      </c>
      <c r="Z178">
        <v>689</v>
      </c>
      <c r="AA178">
        <v>61</v>
      </c>
      <c r="AB178">
        <v>57</v>
      </c>
      <c r="AC178">
        <v>102</v>
      </c>
      <c r="AD178">
        <v>131</v>
      </c>
      <c r="AE178">
        <v>332</v>
      </c>
      <c r="AF178">
        <v>135</v>
      </c>
      <c r="AG178">
        <v>85</v>
      </c>
      <c r="AH178">
        <v>35</v>
      </c>
      <c r="AI178">
        <v>93</v>
      </c>
      <c r="AJ178">
        <v>59.392168747794294</v>
      </c>
      <c r="AK178">
        <v>266.50044886997591</v>
      </c>
      <c r="AL178">
        <v>93.107382382229801</v>
      </c>
      <c r="AM178">
        <v>60</v>
      </c>
      <c r="AN178">
        <v>36.854242872751755</v>
      </c>
      <c r="AO178">
        <v>43.577711396938163</v>
      </c>
      <c r="AP178">
        <v>44</v>
      </c>
      <c r="AQ178">
        <v>53</v>
      </c>
      <c r="AR178">
        <v>155</v>
      </c>
      <c r="AS178">
        <v>3022</v>
      </c>
      <c r="AT178">
        <v>58</v>
      </c>
      <c r="AU178">
        <v>332</v>
      </c>
      <c r="AV178">
        <v>412</v>
      </c>
      <c r="AW178">
        <v>1247</v>
      </c>
      <c r="AX178">
        <v>103</v>
      </c>
      <c r="AY178">
        <v>43</v>
      </c>
      <c r="AZ178">
        <v>451</v>
      </c>
      <c r="BA178">
        <v>68</v>
      </c>
      <c r="BB178">
        <v>155</v>
      </c>
      <c r="BC178">
        <v>198</v>
      </c>
      <c r="BD178">
        <v>578</v>
      </c>
      <c r="BE178">
        <v>223</v>
      </c>
      <c r="BF178">
        <v>287</v>
      </c>
      <c r="BG178">
        <v>317</v>
      </c>
      <c r="BH178">
        <v>326</v>
      </c>
      <c r="BI178">
        <v>327</v>
      </c>
      <c r="BJ178">
        <v>30</v>
      </c>
      <c r="BK178">
        <v>27</v>
      </c>
      <c r="BL178">
        <v>101</v>
      </c>
      <c r="BM178">
        <v>28</v>
      </c>
      <c r="BN178">
        <v>32</v>
      </c>
      <c r="BO178">
        <v>49</v>
      </c>
      <c r="BP178">
        <v>54</v>
      </c>
      <c r="BQ178">
        <v>36</v>
      </c>
      <c r="BR178">
        <v>42</v>
      </c>
      <c r="BS178">
        <v>216</v>
      </c>
      <c r="BT178">
        <v>72.701532125924516</v>
      </c>
      <c r="BU178">
        <v>11.298467874075486</v>
      </c>
      <c r="BV178">
        <v>208.62434023811065</v>
      </c>
      <c r="BW178">
        <v>25.34819481294042</v>
      </c>
      <c r="BX178">
        <v>842.02746494894893</v>
      </c>
      <c r="BY178">
        <v>90.072096028035432</v>
      </c>
      <c r="BZ178">
        <v>50.948303345211535</v>
      </c>
      <c r="CA178">
        <v>131</v>
      </c>
      <c r="CB178">
        <v>1811</v>
      </c>
      <c r="CC178">
        <v>205</v>
      </c>
      <c r="CD178">
        <v>36.797114501134317</v>
      </c>
      <c r="CE178">
        <v>386.87324360035399</v>
      </c>
      <c r="CF178">
        <v>21.030178888028829</v>
      </c>
      <c r="CG178">
        <v>183.32964189851171</v>
      </c>
      <c r="CH178">
        <v>32.969821111971171</v>
      </c>
      <c r="CI178">
        <v>563</v>
      </c>
      <c r="CJ178">
        <v>74</v>
      </c>
    </row>
    <row r="179" spans="1:91">
      <c r="A179" t="s">
        <v>633</v>
      </c>
      <c r="B179" t="str">
        <v>541511</v>
      </c>
      <c r="C179">
        <v>144</v>
      </c>
      <c r="D179">
        <v>82</v>
      </c>
      <c r="E179">
        <v>184.90853873185176</v>
      </c>
      <c r="F179">
        <v>272.17654076496387</v>
      </c>
      <c r="G179">
        <v>97.389373841983925</v>
      </c>
      <c r="H179">
        <v>180</v>
      </c>
      <c r="I179">
        <v>101</v>
      </c>
      <c r="J179">
        <v>66</v>
      </c>
      <c r="K179">
        <v>300</v>
      </c>
      <c r="L179">
        <v>2301.5255466612007</v>
      </c>
      <c r="M179">
        <v>23.845545238944773</v>
      </c>
      <c r="N179">
        <v>1836.2967744515763</v>
      </c>
      <c r="O179">
        <v>767</v>
      </c>
      <c r="P179">
        <v>330</v>
      </c>
      <c r="Q179">
        <v>210</v>
      </c>
      <c r="R179">
        <v>289.88191729163378</v>
      </c>
      <c r="S179">
        <v>689.11808270836627</v>
      </c>
      <c r="T179">
        <v>1165</v>
      </c>
      <c r="U179">
        <v>244</v>
      </c>
      <c r="V179">
        <v>1477</v>
      </c>
      <c r="W179">
        <v>1490</v>
      </c>
      <c r="X179">
        <v>726.26184768000769</v>
      </c>
      <c r="Y179">
        <v>531.7381523199922</v>
      </c>
      <c r="Z179">
        <v>1237</v>
      </c>
      <c r="AA179">
        <v>183</v>
      </c>
      <c r="AB179">
        <v>104</v>
      </c>
      <c r="AC179">
        <v>547</v>
      </c>
      <c r="AD179">
        <v>415</v>
      </c>
      <c r="AE179">
        <v>3215</v>
      </c>
      <c r="AF179">
        <v>3597</v>
      </c>
      <c r="AG179">
        <v>302</v>
      </c>
      <c r="AH179">
        <v>369</v>
      </c>
      <c r="AI179">
        <v>1028</v>
      </c>
      <c r="AJ179">
        <v>110.70473458717743</v>
      </c>
      <c r="AK179">
        <v>496.74666006551598</v>
      </c>
      <c r="AL179">
        <v>173.54860534730662</v>
      </c>
      <c r="AM179">
        <v>90</v>
      </c>
      <c r="AN179">
        <v>66.95509045468512</v>
      </c>
      <c r="AO179">
        <v>158.70322554842375</v>
      </c>
      <c r="AP179">
        <v>1113</v>
      </c>
      <c r="AQ179">
        <v>108</v>
      </c>
      <c r="AR179">
        <v>218</v>
      </c>
      <c r="AS179">
        <v>3497</v>
      </c>
      <c r="AT179">
        <v>275</v>
      </c>
      <c r="AU179">
        <v>1297</v>
      </c>
      <c r="AV179">
        <v>430</v>
      </c>
      <c r="AW179">
        <v>1258</v>
      </c>
      <c r="AX179">
        <v>92</v>
      </c>
      <c r="AY179">
        <v>124</v>
      </c>
      <c r="AZ179">
        <v>784</v>
      </c>
      <c r="BA179">
        <v>135</v>
      </c>
      <c r="BB179">
        <v>402</v>
      </c>
      <c r="BC179">
        <v>577</v>
      </c>
      <c r="BD179">
        <v>656</v>
      </c>
      <c r="BE179">
        <v>239</v>
      </c>
      <c r="BF179">
        <v>605</v>
      </c>
      <c r="BG179">
        <v>299</v>
      </c>
      <c r="BH179">
        <v>595</v>
      </c>
      <c r="BI179">
        <v>1940</v>
      </c>
      <c r="BJ179">
        <v>1196</v>
      </c>
      <c r="BK179">
        <v>256</v>
      </c>
      <c r="BL179">
        <v>5103</v>
      </c>
      <c r="BM179">
        <v>3801</v>
      </c>
      <c r="BN179">
        <v>1011</v>
      </c>
      <c r="BO179">
        <v>91</v>
      </c>
      <c r="BP179">
        <v>172</v>
      </c>
      <c r="BQ179">
        <v>108</v>
      </c>
      <c r="BR179">
        <v>1167</v>
      </c>
      <c r="BS179">
        <v>397</v>
      </c>
      <c r="BT179">
        <v>42.549443007052993</v>
      </c>
      <c r="BU179">
        <v>13.450556992947007</v>
      </c>
      <c r="BV179">
        <v>143.47770611171177</v>
      </c>
      <c r="BW179">
        <v>17.432773384364229</v>
      </c>
      <c r="BX179">
        <v>579.08952050392406</v>
      </c>
      <c r="BY179">
        <v>163.63883414517431</v>
      </c>
      <c r="BZ179">
        <v>92.560530161195814</v>
      </c>
      <c r="CA179">
        <v>204</v>
      </c>
      <c r="CB179">
        <v>2656</v>
      </c>
      <c r="CC179">
        <v>2037</v>
      </c>
      <c r="CD179">
        <v>98.802367212241094</v>
      </c>
      <c r="CE179">
        <v>1129.947008103939</v>
      </c>
      <c r="CF179">
        <v>66.206118721572238</v>
      </c>
      <c r="CG179">
        <v>492.25062468381992</v>
      </c>
      <c r="CH179">
        <v>103.79388127842778</v>
      </c>
      <c r="CI179">
        <v>2011</v>
      </c>
      <c r="CJ179">
        <v>111</v>
      </c>
    </row>
    <row r="180" spans="1:91">
      <c r="A180" t="s">
        <v>633</v>
      </c>
      <c r="B180" t="str">
        <v>541512</v>
      </c>
      <c r="C180">
        <v>17</v>
      </c>
      <c r="D180">
        <v>51</v>
      </c>
      <c r="E180">
        <v>18.382720224803975</v>
      </c>
      <c r="F180">
        <v>18.959071304119213</v>
      </c>
      <c r="G180">
        <v>9.681984533998401</v>
      </c>
      <c r="H180">
        <v>17</v>
      </c>
      <c r="I180">
        <v>22</v>
      </c>
      <c r="J180">
        <v>6</v>
      </c>
      <c r="K180">
        <v>15</v>
      </c>
      <c r="L180">
        <v>191.97622393707843</v>
      </c>
      <c r="M180">
        <v>1.0307872581676414</v>
      </c>
      <c r="N180">
        <v>61.745949689730857</v>
      </c>
      <c r="O180">
        <v>30</v>
      </c>
      <c r="P180">
        <v>15</v>
      </c>
      <c r="Q180">
        <v>9</v>
      </c>
      <c r="R180">
        <v>8.8830005298764192</v>
      </c>
      <c r="S180">
        <v>21.116999470123584</v>
      </c>
      <c r="T180">
        <v>34</v>
      </c>
      <c r="U180">
        <v>8</v>
      </c>
      <c r="V180">
        <v>34</v>
      </c>
      <c r="W180">
        <v>50</v>
      </c>
      <c r="X180">
        <v>99.298122258315843</v>
      </c>
      <c r="Y180">
        <v>72.701877741684143</v>
      </c>
      <c r="Z180">
        <v>43</v>
      </c>
      <c r="AA180">
        <v>9</v>
      </c>
      <c r="AB180">
        <v>3</v>
      </c>
      <c r="AC180">
        <v>40</v>
      </c>
      <c r="AD180">
        <v>21</v>
      </c>
      <c r="AE180">
        <v>309</v>
      </c>
      <c r="AF180">
        <v>186</v>
      </c>
      <c r="AG180">
        <v>30</v>
      </c>
      <c r="AH180">
        <v>70</v>
      </c>
      <c r="AI180">
        <v>101</v>
      </c>
      <c r="AJ180">
        <v>5.8116441972782003</v>
      </c>
      <c r="AK180">
        <v>26.077609555295972</v>
      </c>
      <c r="AL180">
        <v>9.1107462474258281</v>
      </c>
      <c r="AM180">
        <v>8</v>
      </c>
      <c r="AN180">
        <v>2.8943122674935933</v>
      </c>
      <c r="AO180">
        <v>5.2540503102691405</v>
      </c>
      <c r="AP180">
        <v>34</v>
      </c>
      <c r="AQ180">
        <v>11</v>
      </c>
      <c r="AR180">
        <v>11</v>
      </c>
      <c r="AS180">
        <v>158</v>
      </c>
      <c r="AT180">
        <v>12</v>
      </c>
      <c r="AU180">
        <v>54</v>
      </c>
      <c r="AV180">
        <v>85</v>
      </c>
      <c r="AW180">
        <v>110</v>
      </c>
      <c r="AX180">
        <v>12</v>
      </c>
      <c r="AY180">
        <v>15</v>
      </c>
      <c r="AZ180">
        <v>45</v>
      </c>
      <c r="BA180">
        <v>10</v>
      </c>
      <c r="BB180">
        <v>27</v>
      </c>
      <c r="BC180">
        <v>18</v>
      </c>
      <c r="BD180">
        <v>34</v>
      </c>
      <c r="BE180">
        <v>12</v>
      </c>
      <c r="BF180">
        <v>81</v>
      </c>
      <c r="BG180">
        <v>13</v>
      </c>
      <c r="BH180">
        <v>19</v>
      </c>
      <c r="BI180">
        <v>88</v>
      </c>
      <c r="BJ180">
        <v>62</v>
      </c>
      <c r="BK180">
        <v>23</v>
      </c>
      <c r="BL180">
        <v>184</v>
      </c>
      <c r="BM180">
        <v>75</v>
      </c>
      <c r="BN180">
        <v>40</v>
      </c>
      <c r="BO180">
        <v>10</v>
      </c>
      <c r="BP180">
        <v>87</v>
      </c>
      <c r="BQ180">
        <v>10</v>
      </c>
      <c r="BR180">
        <v>37</v>
      </c>
      <c r="BS180">
        <v>15</v>
      </c>
      <c r="BT180">
        <v>25.391643524513917</v>
      </c>
      <c r="BU180">
        <v>8.6083564754860848</v>
      </c>
      <c r="BV180">
        <v>56.615527276513298</v>
      </c>
      <c r="BW180">
        <v>6.8788781462626423</v>
      </c>
      <c r="BX180">
        <v>228.50559457722406</v>
      </c>
      <c r="BY180">
        <v>7.0737248189556627</v>
      </c>
      <c r="BZ180">
        <v>4.0011756553831042</v>
      </c>
      <c r="CA180">
        <v>9</v>
      </c>
      <c r="CB180">
        <v>184</v>
      </c>
      <c r="CC180">
        <v>58</v>
      </c>
      <c r="CD180">
        <v>3.3836427127479829</v>
      </c>
      <c r="CE180">
        <v>31.758459181641747</v>
      </c>
      <c r="CF180">
        <v>2.3366865431143142</v>
      </c>
      <c r="CG180">
        <v>16.857898105610271</v>
      </c>
      <c r="CH180">
        <v>3.6633134568856862</v>
      </c>
      <c r="CI180">
        <v>260</v>
      </c>
      <c r="CJ180">
        <v>8</v>
      </c>
    </row>
    <row r="181" spans="1:91">
      <c r="A181" t="s">
        <v>727</v>
      </c>
      <c r="B181" t="str">
        <v>S00300</v>
      </c>
      <c r="C181">
        <v>4</v>
      </c>
      <c r="D181">
        <v>7</v>
      </c>
      <c r="E181">
        <v>3.7074393730697093</v>
      </c>
      <c r="F181">
        <v>4.0085521957887487</v>
      </c>
      <c r="G181">
        <v>1.9526691497139632</v>
      </c>
      <c r="H181">
        <v>3</v>
      </c>
      <c r="I181">
        <v>3</v>
      </c>
      <c r="J181">
        <v>2</v>
      </c>
      <c r="K181">
        <v>4</v>
      </c>
      <c r="L181">
        <v>45.331339281427582</v>
      </c>
      <c r="M181">
        <v>0.34359575272254717</v>
      </c>
      <c r="N181">
        <v>22.836567519300942</v>
      </c>
      <c r="O181">
        <v>9</v>
      </c>
      <c r="P181">
        <v>4</v>
      </c>
      <c r="Q181">
        <v>3</v>
      </c>
      <c r="R181">
        <v>2.6649001589629258</v>
      </c>
      <c r="S181">
        <v>6.3350998410370751</v>
      </c>
      <c r="T181">
        <v>10</v>
      </c>
      <c r="U181">
        <v>2</v>
      </c>
      <c r="V181">
        <v>12</v>
      </c>
      <c r="W181">
        <v>15</v>
      </c>
      <c r="X181">
        <v>17.896754593068554</v>
      </c>
      <c r="Y181">
        <v>13.103245406931444</v>
      </c>
      <c r="Z181">
        <v>15</v>
      </c>
      <c r="AA181">
        <v>2</v>
      </c>
      <c r="AB181">
        <v>1</v>
      </c>
      <c r="AC181">
        <v>11</v>
      </c>
      <c r="AD181">
        <v>7</v>
      </c>
      <c r="AE181">
        <v>74</v>
      </c>
      <c r="AF181">
        <v>58</v>
      </c>
      <c r="AG181">
        <v>6</v>
      </c>
      <c r="AH181">
        <v>13</v>
      </c>
      <c r="AI181">
        <v>20</v>
      </c>
      <c r="AJ181">
        <v>1.8427164527955269</v>
      </c>
      <c r="AK181">
        <v>8.2685103468011611</v>
      </c>
      <c r="AL181">
        <v>2.8887732004033113</v>
      </c>
      <c r="AM181">
        <v>2</v>
      </c>
      <c r="AN181">
        <v>0.96477075583119776</v>
      </c>
      <c r="AO181">
        <v>2.1634324806990577</v>
      </c>
      <c r="AP181">
        <v>9</v>
      </c>
      <c r="AQ181">
        <v>2</v>
      </c>
      <c r="AR181">
        <v>4</v>
      </c>
      <c r="AS181">
        <v>48</v>
      </c>
      <c r="AT181">
        <v>4</v>
      </c>
      <c r="AU181">
        <v>15</v>
      </c>
      <c r="AV181">
        <v>16</v>
      </c>
      <c r="AW181">
        <v>28</v>
      </c>
      <c r="AX181">
        <v>3</v>
      </c>
      <c r="AY181">
        <v>4</v>
      </c>
      <c r="AZ181">
        <v>13</v>
      </c>
      <c r="BA181">
        <v>2</v>
      </c>
      <c r="BB181">
        <v>8</v>
      </c>
      <c r="BC181">
        <v>9</v>
      </c>
      <c r="BD181">
        <v>9</v>
      </c>
      <c r="BE181">
        <v>4</v>
      </c>
      <c r="BF181">
        <v>18</v>
      </c>
      <c r="BG181">
        <v>5</v>
      </c>
      <c r="BH181">
        <v>8</v>
      </c>
      <c r="BI181">
        <v>20</v>
      </c>
      <c r="BJ181">
        <v>25</v>
      </c>
      <c r="BK181">
        <v>4</v>
      </c>
      <c r="BL181">
        <v>51</v>
      </c>
      <c r="BM181">
        <v>24</v>
      </c>
      <c r="BN181">
        <v>10</v>
      </c>
      <c r="BO181">
        <v>2</v>
      </c>
      <c r="BP181">
        <v>13</v>
      </c>
      <c r="BQ181">
        <v>2</v>
      </c>
      <c r="BR181">
        <v>12</v>
      </c>
      <c r="BS181">
        <v>6</v>
      </c>
      <c r="BT181">
        <v>2.4619777202821198</v>
      </c>
      <c r="BU181">
        <v>0.5380222797178803</v>
      </c>
      <c r="BV181">
        <v>7.7555516817141505</v>
      </c>
      <c r="BW181">
        <v>0.94231207483049895</v>
      </c>
      <c r="BX181">
        <v>31.302136243455351</v>
      </c>
      <c r="BY181">
        <v>2.3579082729852208</v>
      </c>
      <c r="BZ181">
        <v>1.3337252184610349</v>
      </c>
      <c r="CA181">
        <v>4</v>
      </c>
      <c r="CB181">
        <v>55</v>
      </c>
      <c r="CC181">
        <v>18</v>
      </c>
      <c r="CD181">
        <v>1.1842749494617939</v>
      </c>
      <c r="CE181">
        <v>11.91546071357461</v>
      </c>
      <c r="CF181">
        <v>0.77889551437143811</v>
      </c>
      <c r="CG181">
        <v>5.9002643369635948</v>
      </c>
      <c r="CH181">
        <v>1.221104485628562</v>
      </c>
      <c r="CI181">
        <v>51</v>
      </c>
      <c r="CJ181">
        <v>3</v>
      </c>
    </row>
    <row r="183" spans="1:91">
      <c r="CL183">
        <f>SUM(C2:CJ181)</f>
        <v>1324219.9999999986</v>
      </c>
      <c r="CM183">
        <f>CL183-SUM(C181:CJ181)</f>
        <v>1323221.9999999986</v>
      </c>
    </row>
    <row r="184" spans="1:91">
      <c r="CL184">
        <f>CL183-'Investment by model sector'!GA89</f>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GA90"/>
  <sheetViews>
    <sheetView workbookViewId="0">
      <pane xSplit="1" ySplit="1" topLeftCell="B41" activePane="bottomRight" state="frozen"/>
      <selection pane="topRight" activeCell="B1" sqref="B1"/>
      <selection pane="bottomLeft" activeCell="A2" sqref="A2"/>
      <selection pane="bottomRight" activeCell="B8" sqref="B8"/>
    </sheetView>
  </sheetViews>
  <sheetFormatPr defaultRowHeight="15"/>
  <cols>
    <col min="1" max="1" width="17" customWidth="1"/>
  </cols>
  <sheetData>
    <row r="1" spans="1:181">
      <c r="B1" s="27" t="s">
        <v>252</v>
      </c>
      <c r="C1" s="27" t="s">
        <v>254</v>
      </c>
      <c r="D1" s="27" t="s">
        <v>256</v>
      </c>
      <c r="E1" s="27" t="s">
        <v>258</v>
      </c>
      <c r="F1" s="27" t="s">
        <v>260</v>
      </c>
      <c r="G1" s="27" t="s">
        <v>262</v>
      </c>
      <c r="H1" s="27" t="s">
        <v>264</v>
      </c>
      <c r="I1" s="27" t="s">
        <v>266</v>
      </c>
      <c r="J1" s="27" t="s">
        <v>268</v>
      </c>
      <c r="K1" s="27" t="s">
        <v>270</v>
      </c>
      <c r="L1" s="27" t="s">
        <v>272</v>
      </c>
      <c r="M1" s="27" t="s">
        <v>274</v>
      </c>
      <c r="N1" s="27" t="s">
        <v>276</v>
      </c>
      <c r="O1" s="27" t="s">
        <v>278</v>
      </c>
      <c r="P1" s="27" t="s">
        <v>280</v>
      </c>
      <c r="Q1" s="27" t="s">
        <v>282</v>
      </c>
      <c r="R1" s="27" t="s">
        <v>284</v>
      </c>
      <c r="S1" s="27" t="s">
        <v>286</v>
      </c>
      <c r="T1" s="27" t="s">
        <v>288</v>
      </c>
      <c r="U1" s="27" t="s">
        <v>290</v>
      </c>
      <c r="V1" s="27" t="s">
        <v>292</v>
      </c>
      <c r="W1" s="27" t="s">
        <v>294</v>
      </c>
      <c r="X1" s="27" t="s">
        <v>296</v>
      </c>
      <c r="Y1" s="27" t="s">
        <v>298</v>
      </c>
      <c r="Z1" s="27" t="s">
        <v>300</v>
      </c>
      <c r="AA1" s="27" t="s">
        <v>302</v>
      </c>
      <c r="AB1" s="27" t="s">
        <v>304</v>
      </c>
      <c r="AC1" s="27" t="s">
        <v>306</v>
      </c>
      <c r="AD1" s="27" t="s">
        <v>308</v>
      </c>
      <c r="AE1" s="27" t="s">
        <v>310</v>
      </c>
      <c r="AF1" s="27" t="s">
        <v>312</v>
      </c>
      <c r="AG1" s="27" t="s">
        <v>314</v>
      </c>
      <c r="AH1" s="27" t="s">
        <v>316</v>
      </c>
      <c r="AI1" s="27" t="s">
        <v>318</v>
      </c>
      <c r="AJ1" s="27" t="s">
        <v>320</v>
      </c>
      <c r="AK1" s="27" t="s">
        <v>322</v>
      </c>
      <c r="AL1" s="27" t="s">
        <v>324</v>
      </c>
      <c r="AM1" s="27" t="s">
        <v>326</v>
      </c>
      <c r="AN1" s="27" t="s">
        <v>328</v>
      </c>
      <c r="AO1" s="27" t="s">
        <v>330</v>
      </c>
      <c r="AP1" s="27" t="s">
        <v>332</v>
      </c>
      <c r="AQ1" s="27" t="s">
        <v>334</v>
      </c>
      <c r="AR1" s="27" t="s">
        <v>336</v>
      </c>
      <c r="AS1" s="27" t="s">
        <v>338</v>
      </c>
      <c r="AT1" s="27" t="s">
        <v>340</v>
      </c>
      <c r="AU1" s="27" t="s">
        <v>342</v>
      </c>
      <c r="AV1" s="27" t="s">
        <v>344</v>
      </c>
      <c r="AW1" s="27" t="s">
        <v>346</v>
      </c>
      <c r="AX1" s="27" t="s">
        <v>348</v>
      </c>
      <c r="AY1" s="27" t="s">
        <v>350</v>
      </c>
      <c r="AZ1" s="27" t="s">
        <v>352</v>
      </c>
      <c r="BA1" s="27" t="s">
        <v>354</v>
      </c>
      <c r="BB1" s="27" t="s">
        <v>356</v>
      </c>
      <c r="BC1" s="27" t="s">
        <v>358</v>
      </c>
      <c r="BD1" s="27" t="s">
        <v>360</v>
      </c>
      <c r="BE1" s="36" t="s">
        <v>362</v>
      </c>
      <c r="BF1" s="27" t="s">
        <v>364</v>
      </c>
      <c r="BG1" s="27" t="s">
        <v>366</v>
      </c>
      <c r="BH1" s="27" t="s">
        <v>368</v>
      </c>
      <c r="BI1" s="27" t="s">
        <v>370</v>
      </c>
      <c r="BJ1" s="27" t="s">
        <v>372</v>
      </c>
      <c r="BK1" s="27" t="s">
        <v>374</v>
      </c>
      <c r="BL1" s="27" t="s">
        <v>376</v>
      </c>
      <c r="BM1" s="27" t="s">
        <v>378</v>
      </c>
      <c r="BN1" s="27" t="s">
        <v>380</v>
      </c>
      <c r="BO1" s="27" t="s">
        <v>382</v>
      </c>
      <c r="BP1" s="27" t="s">
        <v>384</v>
      </c>
      <c r="BQ1" s="27" t="s">
        <v>386</v>
      </c>
      <c r="BR1" s="27" t="s">
        <v>388</v>
      </c>
      <c r="BS1" s="27" t="s">
        <v>390</v>
      </c>
      <c r="BT1" s="27" t="s">
        <v>392</v>
      </c>
      <c r="BU1" s="27" t="s">
        <v>394</v>
      </c>
      <c r="BV1" s="27" t="s">
        <v>396</v>
      </c>
      <c r="BW1" s="27" t="s">
        <v>398</v>
      </c>
      <c r="BX1" s="27" t="s">
        <v>400</v>
      </c>
      <c r="BY1" s="27" t="s">
        <v>402</v>
      </c>
      <c r="BZ1" s="27" t="s">
        <v>404</v>
      </c>
      <c r="CA1" s="27" t="s">
        <v>406</v>
      </c>
      <c r="CB1" s="27" t="s">
        <v>408</v>
      </c>
      <c r="CC1" s="27" t="s">
        <v>410</v>
      </c>
      <c r="CD1" s="27" t="s">
        <v>412</v>
      </c>
      <c r="CE1" s="27" t="s">
        <v>414</v>
      </c>
      <c r="CF1" s="27" t="s">
        <v>416</v>
      </c>
      <c r="CG1" s="27" t="s">
        <v>418</v>
      </c>
      <c r="CH1" s="27" t="s">
        <v>420</v>
      </c>
      <c r="CI1" s="27" t="s">
        <v>422</v>
      </c>
      <c r="CJ1" s="27" t="s">
        <v>424</v>
      </c>
      <c r="CK1" s="27" t="s">
        <v>426</v>
      </c>
      <c r="CL1" s="27" t="s">
        <v>428</v>
      </c>
      <c r="CM1" s="27" t="s">
        <v>430</v>
      </c>
      <c r="CN1" s="27" t="s">
        <v>432</v>
      </c>
      <c r="CO1" s="27" t="s">
        <v>434</v>
      </c>
      <c r="CP1" s="27" t="s">
        <v>436</v>
      </c>
      <c r="CQ1" s="27" t="s">
        <v>438</v>
      </c>
      <c r="CR1" s="27" t="s">
        <v>440</v>
      </c>
      <c r="CS1" s="27" t="s">
        <v>442</v>
      </c>
      <c r="CT1" s="27" t="s">
        <v>444</v>
      </c>
      <c r="CU1" s="27" t="s">
        <v>446</v>
      </c>
      <c r="CV1" s="27" t="s">
        <v>448</v>
      </c>
      <c r="CW1" s="27" t="s">
        <v>450</v>
      </c>
      <c r="CX1" s="27" t="s">
        <v>452</v>
      </c>
      <c r="CY1" s="27" t="s">
        <v>454</v>
      </c>
      <c r="CZ1" s="27" t="s">
        <v>456</v>
      </c>
      <c r="DA1" s="27" t="s">
        <v>458</v>
      </c>
      <c r="DB1" s="27" t="s">
        <v>460</v>
      </c>
      <c r="DC1" s="27" t="s">
        <v>462</v>
      </c>
      <c r="DD1" s="27" t="s">
        <v>464</v>
      </c>
      <c r="DE1" s="27" t="s">
        <v>466</v>
      </c>
      <c r="DF1" s="27" t="s">
        <v>468</v>
      </c>
      <c r="DG1" s="27" t="s">
        <v>470</v>
      </c>
      <c r="DH1" s="27" t="s">
        <v>472</v>
      </c>
      <c r="DI1" s="27" t="s">
        <v>474</v>
      </c>
      <c r="DJ1" s="27" t="s">
        <v>476</v>
      </c>
      <c r="DK1" s="27" t="s">
        <v>478</v>
      </c>
      <c r="DL1" s="27" t="s">
        <v>480</v>
      </c>
      <c r="DM1" s="27" t="s">
        <v>482</v>
      </c>
      <c r="DN1" s="27" t="s">
        <v>484</v>
      </c>
      <c r="DO1" s="27" t="s">
        <v>486</v>
      </c>
      <c r="DP1" s="27" t="s">
        <v>488</v>
      </c>
      <c r="DQ1" s="27" t="s">
        <v>490</v>
      </c>
      <c r="DR1" s="27" t="s">
        <v>492</v>
      </c>
      <c r="DS1" s="27" t="s">
        <v>494</v>
      </c>
      <c r="DT1" s="27" t="s">
        <v>496</v>
      </c>
      <c r="DU1" s="27" t="s">
        <v>498</v>
      </c>
      <c r="DV1" s="27" t="s">
        <v>500</v>
      </c>
      <c r="DW1" s="27" t="s">
        <v>502</v>
      </c>
      <c r="DX1" s="27" t="s">
        <v>504</v>
      </c>
      <c r="DY1" s="27" t="s">
        <v>506</v>
      </c>
      <c r="DZ1" s="27" t="s">
        <v>508</v>
      </c>
      <c r="EA1" s="27" t="s">
        <v>510</v>
      </c>
      <c r="EB1" s="27" t="s">
        <v>512</v>
      </c>
      <c r="EC1" s="27" t="s">
        <v>514</v>
      </c>
      <c r="ED1" s="27" t="s">
        <v>516</v>
      </c>
      <c r="EE1" s="27" t="s">
        <v>518</v>
      </c>
      <c r="EF1" s="27" t="s">
        <v>520</v>
      </c>
      <c r="EG1" s="27" t="s">
        <v>522</v>
      </c>
      <c r="EH1" s="27" t="s">
        <v>524</v>
      </c>
      <c r="EI1" s="27" t="s">
        <v>526</v>
      </c>
      <c r="EJ1" s="27" t="s">
        <v>528</v>
      </c>
      <c r="EK1" s="27" t="s">
        <v>530</v>
      </c>
      <c r="EL1" s="27" t="s">
        <v>532</v>
      </c>
      <c r="EM1" s="27" t="s">
        <v>534</v>
      </c>
      <c r="EN1" s="27" t="s">
        <v>536</v>
      </c>
      <c r="EO1" s="27" t="s">
        <v>538</v>
      </c>
      <c r="EP1" s="27" t="s">
        <v>540</v>
      </c>
      <c r="EQ1" s="27" t="s">
        <v>542</v>
      </c>
      <c r="ER1" s="27" t="s">
        <v>544</v>
      </c>
      <c r="ES1" s="27" t="s">
        <v>546</v>
      </c>
      <c r="ET1" s="27" t="s">
        <v>548</v>
      </c>
      <c r="EU1" s="27" t="s">
        <v>550</v>
      </c>
      <c r="EV1" s="27" t="s">
        <v>552</v>
      </c>
      <c r="EW1" s="27" t="s">
        <v>554</v>
      </c>
      <c r="EX1" s="27" t="s">
        <v>556</v>
      </c>
      <c r="EY1" s="27" t="s">
        <v>558</v>
      </c>
      <c r="EZ1" s="27" t="s">
        <v>560</v>
      </c>
      <c r="FA1" s="27" t="s">
        <v>562</v>
      </c>
      <c r="FB1" s="27" t="s">
        <v>564</v>
      </c>
      <c r="FC1" s="27" t="s">
        <v>566</v>
      </c>
      <c r="FD1" s="27" t="s">
        <v>568</v>
      </c>
      <c r="FE1" s="27" t="s">
        <v>570</v>
      </c>
      <c r="FF1" s="27" t="s">
        <v>572</v>
      </c>
      <c r="FG1" s="27" t="s">
        <v>574</v>
      </c>
      <c r="FH1" s="27" t="s">
        <v>576</v>
      </c>
      <c r="FI1" s="27" t="s">
        <v>578</v>
      </c>
      <c r="FJ1" s="27" t="s">
        <v>580</v>
      </c>
      <c r="FK1" s="27" t="s">
        <v>582</v>
      </c>
      <c r="FL1" s="27" t="s">
        <v>584</v>
      </c>
      <c r="FM1" s="27" t="s">
        <v>586</v>
      </c>
      <c r="FN1" s="27" t="s">
        <v>588</v>
      </c>
      <c r="FO1" s="27" t="s">
        <v>590</v>
      </c>
      <c r="FP1" s="27" t="s">
        <v>592</v>
      </c>
      <c r="FQ1" s="27" t="s">
        <v>594</v>
      </c>
      <c r="FR1" s="27" t="s">
        <v>596</v>
      </c>
      <c r="FS1" s="27" t="s">
        <v>598</v>
      </c>
      <c r="FT1" s="27" t="s">
        <v>600</v>
      </c>
      <c r="FU1" s="27" t="s">
        <v>602</v>
      </c>
      <c r="FV1" s="27" t="s">
        <v>604</v>
      </c>
      <c r="FW1" s="27" t="s">
        <v>606</v>
      </c>
      <c r="FX1" s="27" t="s">
        <v>608</v>
      </c>
      <c r="FY1" s="27" t="s">
        <v>610</v>
      </c>
    </row>
    <row r="2" spans="1:181">
      <c r="A2" t="s">
        <v>714</v>
      </c>
      <c r="B2">
        <f>SUMIF('Industry Reallocation'!$G$3:$G$142,'Investment by model sector'!$A2,'Industry Reallocation'!H$3:H$142)</f>
        <v>0</v>
      </c>
      <c r="C2">
        <f>SUMIF('Industry Reallocation'!$G$3:$G$142,'Investment by model sector'!$A2,'Industry Reallocation'!I$3:I$142)</f>
        <v>0</v>
      </c>
      <c r="D2">
        <f>SUMIF('Industry Reallocation'!$G$3:$G$142,'Investment by model sector'!$A2,'Industry Reallocation'!J$3:J$142)</f>
        <v>0</v>
      </c>
      <c r="E2">
        <f>SUMIF('Industry Reallocation'!$G$3:$G$142,'Investment by model sector'!$A2,'Industry Reallocation'!K$3:K$142)</f>
        <v>0</v>
      </c>
      <c r="F2">
        <f>SUMIF('Industry Reallocation'!$G$3:$G$142,'Investment by model sector'!$A2,'Industry Reallocation'!L$3:L$142)</f>
        <v>0</v>
      </c>
      <c r="G2">
        <f>SUMIF('Industry Reallocation'!$G$3:$G$142,'Investment by model sector'!$A2,'Industry Reallocation'!M$3:M$142)</f>
        <v>0</v>
      </c>
      <c r="H2">
        <f>SUMIF('Industry Reallocation'!$G$3:$G$142,'Investment by model sector'!$A2,'Industry Reallocation'!N$3:N$142)</f>
        <v>0</v>
      </c>
      <c r="I2">
        <f>SUMIF('Industry Reallocation'!$G$3:$G$142,'Investment by model sector'!$A2,'Industry Reallocation'!O$3:O$142)</f>
        <v>0</v>
      </c>
      <c r="J2">
        <f>SUMIF('Industry Reallocation'!$G$3:$G$142,'Investment by model sector'!$A2,'Industry Reallocation'!P$3:P$142)</f>
        <v>0</v>
      </c>
      <c r="K2">
        <f>SUMIF('Industry Reallocation'!$G$3:$G$142,'Investment by model sector'!$A2,'Industry Reallocation'!Q$3:Q$142)</f>
        <v>15966</v>
      </c>
      <c r="L2">
        <f>SUMIF('Industry Reallocation'!$G$3:$G$142,'Investment by model sector'!$A2,'Industry Reallocation'!R$3:R$142)</f>
        <v>3</v>
      </c>
      <c r="M2">
        <f>SUMIF('Industry Reallocation'!$G$3:$G$142,'Investment by model sector'!$A2,'Industry Reallocation'!S$3:S$142)</f>
        <v>0</v>
      </c>
      <c r="N2">
        <f>SUMIF('Industry Reallocation'!$G$3:$G$142,'Investment by model sector'!$A2,'Industry Reallocation'!T$3:T$142)</f>
        <v>0</v>
      </c>
      <c r="O2">
        <f>SUMIF('Industry Reallocation'!$G$3:$G$142,'Investment by model sector'!$A2,'Industry Reallocation'!U$3:U$142)</f>
        <v>5</v>
      </c>
      <c r="P2">
        <f>SUMIF('Industry Reallocation'!$G$3:$G$142,'Investment by model sector'!$A2,'Industry Reallocation'!V$3:V$142)</f>
        <v>0</v>
      </c>
      <c r="Q2">
        <f>SUMIF('Industry Reallocation'!$G$3:$G$142,'Investment by model sector'!$A2,'Industry Reallocation'!W$3:W$142)</f>
        <v>0</v>
      </c>
      <c r="R2">
        <f>SUMIF('Industry Reallocation'!$G$3:$G$142,'Investment by model sector'!$A2,'Industry Reallocation'!X$3:X$142)</f>
        <v>0</v>
      </c>
      <c r="S2">
        <f>SUMIF('Industry Reallocation'!$G$3:$G$142,'Investment by model sector'!$A2,'Industry Reallocation'!Y$3:Y$142)</f>
        <v>24</v>
      </c>
      <c r="T2">
        <f>SUMIF('Industry Reallocation'!$G$3:$G$142,'Investment by model sector'!$A2,'Industry Reallocation'!Z$3:Z$142)</f>
        <v>0</v>
      </c>
      <c r="U2">
        <f>SUMIF('Industry Reallocation'!$G$3:$G$142,'Investment by model sector'!$A2,'Industry Reallocation'!AA$3:AA$142)</f>
        <v>0</v>
      </c>
      <c r="V2">
        <f>SUMIF('Industry Reallocation'!$G$3:$G$142,'Investment by model sector'!$A2,'Industry Reallocation'!AB$3:AB$142)</f>
        <v>0</v>
      </c>
      <c r="W2">
        <f>SUMIF('Industry Reallocation'!$G$3:$G$142,'Investment by model sector'!$A2,'Industry Reallocation'!AC$3:AC$142)</f>
        <v>0</v>
      </c>
      <c r="X2">
        <f>SUMIF('Industry Reallocation'!$G$3:$G$142,'Investment by model sector'!$A2,'Industry Reallocation'!AD$3:AD$142)</f>
        <v>0</v>
      </c>
      <c r="Y2">
        <f>SUMIF('Industry Reallocation'!$G$3:$G$142,'Investment by model sector'!$A2,'Industry Reallocation'!AE$3:AE$142)</f>
        <v>0</v>
      </c>
      <c r="Z2">
        <f>SUMIF('Industry Reallocation'!$G$3:$G$142,'Investment by model sector'!$A2,'Industry Reallocation'!AF$3:AF$142)</f>
        <v>0</v>
      </c>
      <c r="AA2">
        <f>SUMIF('Industry Reallocation'!$G$3:$G$142,'Investment by model sector'!$A2,'Industry Reallocation'!AG$3:AG$142)</f>
        <v>53</v>
      </c>
      <c r="AB2">
        <f>SUMIF('Industry Reallocation'!$G$3:$G$142,'Investment by model sector'!$A2,'Industry Reallocation'!AH$3:AH$142)</f>
        <v>0</v>
      </c>
      <c r="AC2">
        <f>SUMIF('Industry Reallocation'!$G$3:$G$142,'Investment by model sector'!$A2,'Industry Reallocation'!AI$3:AI$142)</f>
        <v>0</v>
      </c>
      <c r="AD2">
        <f>SUMIF('Industry Reallocation'!$G$3:$G$142,'Investment by model sector'!$A2,'Industry Reallocation'!AJ$3:AJ$142)</f>
        <v>0</v>
      </c>
      <c r="AE2">
        <f>SUMIF('Industry Reallocation'!$G$3:$G$142,'Investment by model sector'!$A2,'Industry Reallocation'!AK$3:AK$142)</f>
        <v>0</v>
      </c>
      <c r="AF2">
        <f>SUMIF('Industry Reallocation'!$G$3:$G$142,'Investment by model sector'!$A2,'Industry Reallocation'!AL$3:AL$142)</f>
        <v>0</v>
      </c>
      <c r="AG2">
        <f>SUMIF('Industry Reallocation'!$G$3:$G$142,'Investment by model sector'!$A2,'Industry Reallocation'!AM$3:AM$142)</f>
        <v>0</v>
      </c>
      <c r="AH2">
        <f>SUMIF('Industry Reallocation'!$G$3:$G$142,'Investment by model sector'!$A2,'Industry Reallocation'!AN$3:AN$142)</f>
        <v>0</v>
      </c>
      <c r="AI2">
        <f>SUMIF('Industry Reallocation'!$G$3:$G$142,'Investment by model sector'!$A2,'Industry Reallocation'!AO$3:AO$142)</f>
        <v>0</v>
      </c>
      <c r="AJ2">
        <f>SUMIF('Industry Reallocation'!$G$3:$G$142,'Investment by model sector'!$A2,'Industry Reallocation'!AP$3:AP$142)</f>
        <v>0</v>
      </c>
      <c r="AK2">
        <f>SUMIF('Industry Reallocation'!$G$3:$G$142,'Investment by model sector'!$A2,'Industry Reallocation'!AQ$3:AQ$142)</f>
        <v>0</v>
      </c>
      <c r="AL2">
        <f>SUMIF('Industry Reallocation'!$G$3:$G$142,'Investment by model sector'!$A2,'Industry Reallocation'!AR$3:AR$142)</f>
        <v>0</v>
      </c>
      <c r="AM2">
        <f>SUMIF('Industry Reallocation'!$G$3:$G$142,'Investment by model sector'!$A2,'Industry Reallocation'!AS$3:AS$142)</f>
        <v>0</v>
      </c>
      <c r="AN2">
        <f>SUMIF('Industry Reallocation'!$G$3:$G$142,'Investment by model sector'!$A2,'Industry Reallocation'!AT$3:AT$142)</f>
        <v>0</v>
      </c>
      <c r="AO2">
        <f>SUMIF('Industry Reallocation'!$G$3:$G$142,'Investment by model sector'!$A2,'Industry Reallocation'!AU$3:AU$142)</f>
        <v>57</v>
      </c>
      <c r="AP2">
        <f>SUMIF('Industry Reallocation'!$G$3:$G$142,'Investment by model sector'!$A2,'Industry Reallocation'!AV$3:AV$142)</f>
        <v>0</v>
      </c>
      <c r="AQ2">
        <f>SUMIF('Industry Reallocation'!$G$3:$G$142,'Investment by model sector'!$A2,'Industry Reallocation'!AW$3:AW$142)</f>
        <v>27</v>
      </c>
      <c r="AR2">
        <f>SUMIF('Industry Reallocation'!$G$3:$G$142,'Investment by model sector'!$A2,'Industry Reallocation'!AX$3:AX$142)</f>
        <v>0</v>
      </c>
      <c r="AS2">
        <f>SUMIF('Industry Reallocation'!$G$3:$G$142,'Investment by model sector'!$A2,'Industry Reallocation'!AY$3:AY$142)</f>
        <v>0</v>
      </c>
      <c r="AT2">
        <f>SUMIF('Industry Reallocation'!$G$3:$G$142,'Investment by model sector'!$A2,'Industry Reallocation'!AZ$3:AZ$142)</f>
        <v>0</v>
      </c>
      <c r="AU2">
        <f>SUMIF('Industry Reallocation'!$G$3:$G$142,'Investment by model sector'!$A2,'Industry Reallocation'!BA$3:BA$142)</f>
        <v>2</v>
      </c>
      <c r="AV2">
        <f>SUMIF('Industry Reallocation'!$G$3:$G$142,'Investment by model sector'!$A2,'Industry Reallocation'!BB$3:BB$142)</f>
        <v>7</v>
      </c>
      <c r="AW2">
        <f>SUMIF('Industry Reallocation'!$G$3:$G$142,'Investment by model sector'!$A2,'Industry Reallocation'!BC$3:BC$142)</f>
        <v>1</v>
      </c>
      <c r="AX2">
        <f>SUMIF('Industry Reallocation'!$G$3:$G$142,'Investment by model sector'!$A2,'Industry Reallocation'!BD$3:BD$142)</f>
        <v>1</v>
      </c>
      <c r="AY2">
        <f>SUMIF('Industry Reallocation'!$G$3:$G$142,'Investment by model sector'!$A2,'Industry Reallocation'!BE$3:BE$142)</f>
        <v>0</v>
      </c>
      <c r="AZ2">
        <f>SUMIF('Industry Reallocation'!$G$3:$G$142,'Investment by model sector'!$A2,'Industry Reallocation'!BF$3:BF$142)</f>
        <v>7</v>
      </c>
      <c r="BA2">
        <f>SUMIF('Industry Reallocation'!$G$3:$G$142,'Investment by model sector'!$A2,'Industry Reallocation'!BG$3:BG$142)</f>
        <v>0</v>
      </c>
      <c r="BB2">
        <f>SUMIF('Industry Reallocation'!$G$3:$G$142,'Investment by model sector'!$A2,'Industry Reallocation'!BH$3:BH$142)</f>
        <v>1</v>
      </c>
      <c r="BC2">
        <f>SUMIF('Industry Reallocation'!$G$3:$G$142,'Investment by model sector'!$A2,'Industry Reallocation'!BI$3:BI$142)</f>
        <v>10</v>
      </c>
      <c r="BD2">
        <f>SUMIF('Industry Reallocation'!$G$3:$G$142,'Investment by model sector'!$A2,'Industry Reallocation'!BJ$3:BJ$142)</f>
        <v>1</v>
      </c>
      <c r="BE2">
        <f>SUMIF('Industry Reallocation'!$G$3:$G$142,'Investment by model sector'!$A2,'Industry Reallocation'!BK$3:BK$142)</f>
        <v>4</v>
      </c>
      <c r="BF2">
        <f>SUMIF('Industry Reallocation'!$G$3:$G$142,'Investment by model sector'!$A2,'Industry Reallocation'!BL$3:BL$142)</f>
        <v>4</v>
      </c>
      <c r="BG2">
        <f>SUMIF('Industry Reallocation'!$G$3:$G$142,'Investment by model sector'!$A2,'Industry Reallocation'!BM$3:BM$142)</f>
        <v>1</v>
      </c>
      <c r="BH2">
        <f>SUMIF('Industry Reallocation'!$G$3:$G$142,'Investment by model sector'!$A2,'Industry Reallocation'!BN$3:BN$142)</f>
        <v>4</v>
      </c>
      <c r="BI2">
        <f>SUMIF('Industry Reallocation'!$G$3:$G$142,'Investment by model sector'!$A2,'Industry Reallocation'!BO$3:BO$142)</f>
        <v>3</v>
      </c>
      <c r="BJ2">
        <f>SUMIF('Industry Reallocation'!$G$3:$G$142,'Investment by model sector'!$A2,'Industry Reallocation'!BP$3:BP$142)</f>
        <v>6</v>
      </c>
      <c r="BK2">
        <f>SUMIF('Industry Reallocation'!$G$3:$G$142,'Investment by model sector'!$A2,'Industry Reallocation'!BQ$3:BQ$142)</f>
        <v>4</v>
      </c>
      <c r="BL2">
        <f>SUMIF('Industry Reallocation'!$G$3:$G$142,'Investment by model sector'!$A2,'Industry Reallocation'!BR$3:BR$142)</f>
        <v>0</v>
      </c>
      <c r="BM2">
        <f>SUMIF('Industry Reallocation'!$G$3:$G$142,'Investment by model sector'!$A2,'Industry Reallocation'!BS$3:BS$142)</f>
        <v>0</v>
      </c>
      <c r="BN2">
        <f>SUMIF('Industry Reallocation'!$G$3:$G$142,'Investment by model sector'!$A2,'Industry Reallocation'!BT$3:BT$142)</f>
        <v>0</v>
      </c>
      <c r="BO2">
        <f>SUMIF('Industry Reallocation'!$G$3:$G$142,'Investment by model sector'!$A2,'Industry Reallocation'!BU$3:BU$142)</f>
        <v>0</v>
      </c>
      <c r="BP2">
        <f>SUMIF('Industry Reallocation'!$G$3:$G$142,'Investment by model sector'!$A2,'Industry Reallocation'!BV$3:BV$142)</f>
        <v>0</v>
      </c>
      <c r="BQ2">
        <f>SUMIF('Industry Reallocation'!$G$3:$G$142,'Investment by model sector'!$A2,'Industry Reallocation'!BW$3:BW$142)</f>
        <v>0</v>
      </c>
      <c r="BR2">
        <f>SUMIF('Industry Reallocation'!$G$3:$G$142,'Investment by model sector'!$A2,'Industry Reallocation'!BX$3:BX$142)</f>
        <v>1</v>
      </c>
      <c r="BS2">
        <f>SUMIF('Industry Reallocation'!$G$3:$G$142,'Investment by model sector'!$A2,'Industry Reallocation'!BY$3:BY$142)</f>
        <v>10</v>
      </c>
      <c r="BT2">
        <f>SUMIF('Industry Reallocation'!$G$3:$G$142,'Investment by model sector'!$A2,'Industry Reallocation'!BZ$3:BZ$142)</f>
        <v>0</v>
      </c>
      <c r="BU2">
        <f>SUMIF('Industry Reallocation'!$G$3:$G$142,'Investment by model sector'!$A2,'Industry Reallocation'!CA$3:CA$142)</f>
        <v>0</v>
      </c>
      <c r="BV2">
        <f>SUMIF('Industry Reallocation'!$G$3:$G$142,'Investment by model sector'!$A2,'Industry Reallocation'!CB$3:CB$142)</f>
        <v>34</v>
      </c>
      <c r="BW2">
        <f>SUMIF('Industry Reallocation'!$G$3:$G$142,'Investment by model sector'!$A2,'Industry Reallocation'!CC$3:CC$142)</f>
        <v>14</v>
      </c>
      <c r="BX2">
        <f>SUMIF('Industry Reallocation'!$G$3:$G$142,'Investment by model sector'!$A2,'Industry Reallocation'!CD$3:CD$142)</f>
        <v>1</v>
      </c>
      <c r="BY2">
        <f>SUMIF('Industry Reallocation'!$G$3:$G$142,'Investment by model sector'!$A2,'Industry Reallocation'!CE$3:CE$142)</f>
        <v>32</v>
      </c>
      <c r="BZ2">
        <f>SUMIF('Industry Reallocation'!$G$3:$G$142,'Investment by model sector'!$A2,'Industry Reallocation'!CF$3:CF$142)</f>
        <v>97</v>
      </c>
      <c r="CA2">
        <f>SUMIF('Industry Reallocation'!$G$3:$G$142,'Investment by model sector'!$A2,'Industry Reallocation'!CG$3:CG$142)</f>
        <v>15</v>
      </c>
      <c r="CB2">
        <f>SUMIF('Industry Reallocation'!$G$3:$G$142,'Investment by model sector'!$A2,'Industry Reallocation'!CH$3:CH$142)</f>
        <v>3</v>
      </c>
      <c r="CC2">
        <f>SUMIF('Industry Reallocation'!$G$3:$G$142,'Investment by model sector'!$A2,'Industry Reallocation'!CI$3:CI$142)</f>
        <v>78</v>
      </c>
      <c r="CD2">
        <f>SUMIF('Industry Reallocation'!$G$3:$G$142,'Investment by model sector'!$A2,'Industry Reallocation'!CJ$3:CJ$142)</f>
        <v>0</v>
      </c>
      <c r="CE2">
        <f>SUMIF('Industry Reallocation'!$G$3:$G$142,'Investment by model sector'!$A2,'Industry Reallocation'!CK$3:CK$142)</f>
        <v>0</v>
      </c>
      <c r="CF2">
        <f>SUMIF('Industry Reallocation'!$G$3:$G$142,'Investment by model sector'!$A2,'Industry Reallocation'!CL$3:CL$142)</f>
        <v>0</v>
      </c>
      <c r="CG2">
        <f>SUMIF('Industry Reallocation'!$G$3:$G$142,'Investment by model sector'!$A2,'Industry Reallocation'!CM$3:CM$142)</f>
        <v>0</v>
      </c>
      <c r="CH2">
        <f>SUMIF('Industry Reallocation'!$G$3:$G$142,'Investment by model sector'!$A2,'Industry Reallocation'!CN$3:CN$142)</f>
        <v>0</v>
      </c>
      <c r="CI2">
        <f>SUMIF('Industry Reallocation'!$G$3:$G$142,'Investment by model sector'!$A2,'Industry Reallocation'!CO$3:CO$142)</f>
        <v>0</v>
      </c>
      <c r="CJ2">
        <f>SUMIF('Industry Reallocation'!$G$3:$G$142,'Investment by model sector'!$A2,'Industry Reallocation'!CP$3:CP$142)</f>
        <v>22</v>
      </c>
      <c r="CK2">
        <f>SUMIF('Industry Reallocation'!$G$3:$G$142,'Investment by model sector'!$A2,'Industry Reallocation'!CQ$3:CQ$142)</f>
        <v>4</v>
      </c>
      <c r="CL2">
        <f>SUMIF('Industry Reallocation'!$G$3:$G$142,'Investment by model sector'!$A2,'Industry Reallocation'!CR$3:CR$142)</f>
        <v>3</v>
      </c>
      <c r="CM2">
        <f>SUMIF('Industry Reallocation'!$G$3:$G$142,'Investment by model sector'!$A2,'Industry Reallocation'!CS$3:CS$142)</f>
        <v>1</v>
      </c>
      <c r="CN2">
        <f>SUMIF('Industry Reallocation'!$G$3:$G$142,'Investment by model sector'!$A2,'Industry Reallocation'!CT$3:CT$142)</f>
        <v>0</v>
      </c>
      <c r="CO2">
        <f>SUMIF('Industry Reallocation'!$G$3:$G$142,'Investment by model sector'!$A2,'Industry Reallocation'!CU$3:CU$142)</f>
        <v>6</v>
      </c>
      <c r="CP2">
        <f>SUMIF('Industry Reallocation'!$G$3:$G$142,'Investment by model sector'!$A2,'Industry Reallocation'!CV$3:CV$142)</f>
        <v>5</v>
      </c>
      <c r="CQ2">
        <f>SUMIF('Industry Reallocation'!$G$3:$G$142,'Investment by model sector'!$A2,'Industry Reallocation'!CW$3:CW$142)</f>
        <v>6</v>
      </c>
      <c r="CR2">
        <f>SUMIF('Industry Reallocation'!$G$3:$G$142,'Investment by model sector'!$A2,'Industry Reallocation'!CX$3:CX$142)</f>
        <v>0</v>
      </c>
      <c r="CS2">
        <f>SUMIF('Industry Reallocation'!$G$3:$G$142,'Investment by model sector'!$A2,'Industry Reallocation'!CY$3:CY$142)</f>
        <v>0</v>
      </c>
      <c r="CT2">
        <f>SUMIF('Industry Reallocation'!$G$3:$G$142,'Investment by model sector'!$A2,'Industry Reallocation'!CZ$3:CZ$142)</f>
        <v>0</v>
      </c>
      <c r="CU2">
        <f>SUMIF('Industry Reallocation'!$G$3:$G$142,'Investment by model sector'!$A2,'Industry Reallocation'!DA$3:DA$142)</f>
        <v>1</v>
      </c>
      <c r="CV2">
        <f>SUMIF('Industry Reallocation'!$G$3:$G$142,'Investment by model sector'!$A2,'Industry Reallocation'!DB$3:DB$142)</f>
        <v>1</v>
      </c>
      <c r="CW2">
        <f>SUMIF('Industry Reallocation'!$G$3:$G$142,'Investment by model sector'!$A2,'Industry Reallocation'!DC$3:DC$142)</f>
        <v>92</v>
      </c>
      <c r="CX2">
        <f>SUMIF('Industry Reallocation'!$G$3:$G$142,'Investment by model sector'!$A2,'Industry Reallocation'!DD$3:DD$142)</f>
        <v>39</v>
      </c>
      <c r="CY2">
        <f>SUMIF('Industry Reallocation'!$G$3:$G$142,'Investment by model sector'!$A2,'Industry Reallocation'!DE$3:DE$142)</f>
        <v>3</v>
      </c>
      <c r="CZ2">
        <f>SUMIF('Industry Reallocation'!$G$3:$G$142,'Investment by model sector'!$A2,'Industry Reallocation'!DF$3:DF$142)</f>
        <v>64</v>
      </c>
      <c r="DA2">
        <f>SUMIF('Industry Reallocation'!$G$3:$G$142,'Investment by model sector'!$A2,'Industry Reallocation'!DG$3:DG$142)</f>
        <v>91</v>
      </c>
      <c r="DB2">
        <f>SUMIF('Industry Reallocation'!$G$3:$G$142,'Investment by model sector'!$A2,'Industry Reallocation'!DH$3:DH$142)</f>
        <v>17</v>
      </c>
      <c r="DC2">
        <f>SUMIF('Industry Reallocation'!$G$3:$G$142,'Investment by model sector'!$A2,'Industry Reallocation'!DI$3:DI$142)</f>
        <v>3</v>
      </c>
      <c r="DD2">
        <f>SUMIF('Industry Reallocation'!$G$3:$G$142,'Investment by model sector'!$A2,'Industry Reallocation'!DJ$3:DJ$142)</f>
        <v>14</v>
      </c>
      <c r="DE2">
        <f>SUMIF('Industry Reallocation'!$G$3:$G$142,'Investment by model sector'!$A2,'Industry Reallocation'!DK$3:DK$142)</f>
        <v>0</v>
      </c>
      <c r="DF2">
        <f>SUMIF('Industry Reallocation'!$G$3:$G$142,'Investment by model sector'!$A2,'Industry Reallocation'!DL$3:DL$142)</f>
        <v>0</v>
      </c>
      <c r="DG2">
        <f>SUMIF('Industry Reallocation'!$G$3:$G$142,'Investment by model sector'!$A2,'Industry Reallocation'!DM$3:DM$142)</f>
        <v>0</v>
      </c>
      <c r="DH2">
        <f>SUMIF('Industry Reallocation'!$G$3:$G$142,'Investment by model sector'!$A2,'Industry Reallocation'!DN$3:DN$142)</f>
        <v>2</v>
      </c>
      <c r="DI2">
        <f>SUMIF('Industry Reallocation'!$G$3:$G$142,'Investment by model sector'!$A2,'Industry Reallocation'!DO$3:DO$142)</f>
        <v>7</v>
      </c>
      <c r="DJ2">
        <f>SUMIF('Industry Reallocation'!$G$3:$G$142,'Investment by model sector'!$A2,'Industry Reallocation'!DP$3:DP$142)</f>
        <v>0</v>
      </c>
      <c r="DK2">
        <f>SUMIF('Industry Reallocation'!$G$3:$G$142,'Investment by model sector'!$A2,'Industry Reallocation'!DQ$3:DQ$142)</f>
        <v>0</v>
      </c>
      <c r="DL2">
        <f>SUMIF('Industry Reallocation'!$G$3:$G$142,'Investment by model sector'!$A2,'Industry Reallocation'!DR$3:DR$142)</f>
        <v>2</v>
      </c>
      <c r="DM2">
        <f>SUMIF('Industry Reallocation'!$G$3:$G$142,'Investment by model sector'!$A2,'Industry Reallocation'!DS$3:DS$142)</f>
        <v>1</v>
      </c>
      <c r="DN2">
        <f>SUMIF('Industry Reallocation'!$G$3:$G$142,'Investment by model sector'!$A2,'Industry Reallocation'!DT$3:DT$142)</f>
        <v>1</v>
      </c>
      <c r="DO2">
        <f>SUMIF('Industry Reallocation'!$G$3:$G$142,'Investment by model sector'!$A2,'Industry Reallocation'!DU$3:DU$142)</f>
        <v>2</v>
      </c>
      <c r="DP2">
        <f>SUMIF('Industry Reallocation'!$G$3:$G$142,'Investment by model sector'!$A2,'Industry Reallocation'!DV$3:DV$142)</f>
        <v>11</v>
      </c>
      <c r="DQ2">
        <f>SUMIF('Industry Reallocation'!$G$3:$G$142,'Investment by model sector'!$A2,'Industry Reallocation'!DW$3:DW$142)</f>
        <v>1</v>
      </c>
      <c r="DR2">
        <f>SUMIF('Industry Reallocation'!$G$3:$G$142,'Investment by model sector'!$A2,'Industry Reallocation'!DX$3:DX$142)</f>
        <v>2</v>
      </c>
      <c r="DS2">
        <f>SUMIF('Industry Reallocation'!$G$3:$G$142,'Investment by model sector'!$A2,'Industry Reallocation'!DY$3:DY$142)</f>
        <v>23</v>
      </c>
      <c r="DT2">
        <f>SUMIF('Industry Reallocation'!$G$3:$G$142,'Investment by model sector'!$A2,'Industry Reallocation'!DZ$3:DZ$142)</f>
        <v>7</v>
      </c>
      <c r="DU2">
        <f>SUMIF('Industry Reallocation'!$G$3:$G$142,'Investment by model sector'!$A2,'Industry Reallocation'!EA$3:EA$142)</f>
        <v>3</v>
      </c>
      <c r="DV2">
        <f>SUMIF('Industry Reallocation'!$G$3:$G$142,'Investment by model sector'!$A2,'Industry Reallocation'!EB$3:EB$142)</f>
        <v>3</v>
      </c>
      <c r="DW2">
        <f>SUMIF('Industry Reallocation'!$G$3:$G$142,'Investment by model sector'!$A2,'Industry Reallocation'!EC$3:EC$142)</f>
        <v>5</v>
      </c>
      <c r="DX2">
        <f>SUMIF('Industry Reallocation'!$G$3:$G$142,'Investment by model sector'!$A2,'Industry Reallocation'!ED$3:ED$142)</f>
        <v>0</v>
      </c>
      <c r="DY2">
        <f>SUMIF('Industry Reallocation'!$G$3:$G$142,'Investment by model sector'!$A2,'Industry Reallocation'!EE$3:EE$142)</f>
        <v>0</v>
      </c>
      <c r="DZ2">
        <f>SUMIF('Industry Reallocation'!$G$3:$G$142,'Investment by model sector'!$A2,'Industry Reallocation'!EF$3:EF$142)</f>
        <v>1</v>
      </c>
      <c r="EA2">
        <f>SUMIF('Industry Reallocation'!$G$3:$G$142,'Investment by model sector'!$A2,'Industry Reallocation'!EG$3:EG$142)</f>
        <v>0</v>
      </c>
      <c r="EB2">
        <f>SUMIF('Industry Reallocation'!$G$3:$G$142,'Investment by model sector'!$A2,'Industry Reallocation'!EH$3:EH$142)</f>
        <v>13</v>
      </c>
      <c r="EC2">
        <f>SUMIF('Industry Reallocation'!$G$3:$G$142,'Investment by model sector'!$A2,'Industry Reallocation'!EI$3:EI$142)</f>
        <v>492</v>
      </c>
      <c r="ED2">
        <f>SUMIF('Industry Reallocation'!$G$3:$G$142,'Investment by model sector'!$A2,'Industry Reallocation'!EJ$3:EJ$142)</f>
        <v>12</v>
      </c>
      <c r="EE2">
        <f>SUMIF('Industry Reallocation'!$G$3:$G$142,'Investment by model sector'!$A2,'Industry Reallocation'!EK$3:EK$142)</f>
        <v>0</v>
      </c>
      <c r="EF2">
        <f>SUMIF('Industry Reallocation'!$G$3:$G$142,'Investment by model sector'!$A2,'Industry Reallocation'!EL$3:EL$142)</f>
        <v>2</v>
      </c>
      <c r="EG2">
        <f>SUMIF('Industry Reallocation'!$G$3:$G$142,'Investment by model sector'!$A2,'Industry Reallocation'!EM$3:EM$142)</f>
        <v>0</v>
      </c>
      <c r="EH2">
        <f>SUMIF('Industry Reallocation'!$G$3:$G$142,'Investment by model sector'!$A2,'Industry Reallocation'!EN$3:EN$142)</f>
        <v>9</v>
      </c>
      <c r="EI2">
        <f>SUMIF('Industry Reallocation'!$G$3:$G$142,'Investment by model sector'!$A2,'Industry Reallocation'!EO$3:EO$142)</f>
        <v>0</v>
      </c>
      <c r="EJ2">
        <f>SUMIF('Industry Reallocation'!$G$3:$G$142,'Investment by model sector'!$A2,'Industry Reallocation'!EP$3:EP$142)</f>
        <v>0</v>
      </c>
      <c r="EK2">
        <f>SUMIF('Industry Reallocation'!$G$3:$G$142,'Investment by model sector'!$A2,'Industry Reallocation'!EQ$3:EQ$142)</f>
        <v>0</v>
      </c>
      <c r="EL2">
        <f>SUMIF('Industry Reallocation'!$G$3:$G$142,'Investment by model sector'!$A2,'Industry Reallocation'!ER$3:ER$142)</f>
        <v>0</v>
      </c>
      <c r="EM2">
        <f>SUMIF('Industry Reallocation'!$G$3:$G$142,'Investment by model sector'!$A2,'Industry Reallocation'!ES$3:ES$142)</f>
        <v>0</v>
      </c>
      <c r="EN2">
        <f>SUMIF('Industry Reallocation'!$G$3:$G$142,'Investment by model sector'!$A2,'Industry Reallocation'!ET$3:ET$142)</f>
        <v>0</v>
      </c>
      <c r="EO2">
        <f>SUMIF('Industry Reallocation'!$G$3:$G$142,'Investment by model sector'!$A2,'Industry Reallocation'!EU$3:EU$142)</f>
        <v>18</v>
      </c>
      <c r="EP2">
        <f>SUMIF('Industry Reallocation'!$G$3:$G$142,'Investment by model sector'!$A2,'Industry Reallocation'!EV$3:EV$142)</f>
        <v>7</v>
      </c>
      <c r="EQ2">
        <f>SUMIF('Industry Reallocation'!$G$3:$G$142,'Investment by model sector'!$A2,'Industry Reallocation'!EW$3:EW$142)</f>
        <v>81</v>
      </c>
      <c r="ER2">
        <f>SUMIF('Industry Reallocation'!$G$3:$G$142,'Investment by model sector'!$A2,'Industry Reallocation'!EX$3:EX$142)</f>
        <v>5</v>
      </c>
      <c r="ES2">
        <f>SUMIF('Industry Reallocation'!$G$3:$G$142,'Investment by model sector'!$A2,'Industry Reallocation'!EY$3:EY$142)</f>
        <v>376</v>
      </c>
      <c r="ET2">
        <f>SUMIF('Industry Reallocation'!$G$3:$G$142,'Investment by model sector'!$A2,'Industry Reallocation'!EZ$3:EZ$142)</f>
        <v>511</v>
      </c>
      <c r="EU2">
        <f>SUMIF('Industry Reallocation'!$G$3:$G$142,'Investment by model sector'!$A2,'Industry Reallocation'!FA$3:FA$142)</f>
        <v>110</v>
      </c>
      <c r="EV2">
        <f>SUMIF('Industry Reallocation'!$G$3:$G$142,'Investment by model sector'!$A2,'Industry Reallocation'!FB$3:FB$142)</f>
        <v>13</v>
      </c>
      <c r="EW2">
        <f>SUMIF('Industry Reallocation'!$G$3:$G$142,'Investment by model sector'!$A2,'Industry Reallocation'!FC$3:FC$142)</f>
        <v>142</v>
      </c>
      <c r="EX2">
        <f>SUMIF('Industry Reallocation'!$G$3:$G$142,'Investment by model sector'!$A2,'Industry Reallocation'!FD$3:FD$142)</f>
        <v>19</v>
      </c>
      <c r="EY2">
        <f>SUMIF('Industry Reallocation'!$G$3:$G$142,'Investment by model sector'!$A2,'Industry Reallocation'!FE$3:FE$142)</f>
        <v>2</v>
      </c>
      <c r="EZ2">
        <f>SUMIF('Industry Reallocation'!$G$3:$G$142,'Investment by model sector'!$A2,'Industry Reallocation'!FF$3:FF$142)</f>
        <v>37</v>
      </c>
      <c r="FA2">
        <f>SUMIF('Industry Reallocation'!$G$3:$G$142,'Investment by model sector'!$A2,'Industry Reallocation'!FG$3:FG$142)</f>
        <v>34</v>
      </c>
      <c r="FB2">
        <f>SUMIF('Industry Reallocation'!$G$3:$G$142,'Investment by model sector'!$A2,'Industry Reallocation'!FH$3:FH$142)</f>
        <v>173</v>
      </c>
      <c r="FC2">
        <f>SUMIF('Industry Reallocation'!$G$3:$G$142,'Investment by model sector'!$A2,'Industry Reallocation'!FI$3:FI$142)</f>
        <v>6</v>
      </c>
      <c r="FD2">
        <f>SUMIF('Industry Reallocation'!$G$3:$G$142,'Investment by model sector'!$A2,'Industry Reallocation'!FJ$3:FJ$142)</f>
        <v>0</v>
      </c>
      <c r="FE2">
        <f>SUMIF('Industry Reallocation'!$G$3:$G$142,'Investment by model sector'!$A2,'Industry Reallocation'!FK$3:FK$142)</f>
        <v>0</v>
      </c>
      <c r="FF2">
        <f>SUMIF('Industry Reallocation'!$G$3:$G$142,'Investment by model sector'!$A2,'Industry Reallocation'!FL$3:FL$142)</f>
        <v>0</v>
      </c>
      <c r="FG2">
        <f>SUMIF('Industry Reallocation'!$G$3:$G$142,'Investment by model sector'!$A2,'Industry Reallocation'!FM$3:FM$142)</f>
        <v>0</v>
      </c>
      <c r="FH2">
        <f>SUMIF('Industry Reallocation'!$G$3:$G$142,'Investment by model sector'!$A2,'Industry Reallocation'!FN$3:FN$142)</f>
        <v>14</v>
      </c>
      <c r="FI2">
        <f>SUMIF('Industry Reallocation'!$G$3:$G$142,'Investment by model sector'!$A2,'Industry Reallocation'!FO$3:FO$142)</f>
        <v>0</v>
      </c>
      <c r="FJ2">
        <f>SUMIF('Industry Reallocation'!$G$3:$G$142,'Investment by model sector'!$A2,'Industry Reallocation'!FP$3:FP$142)</f>
        <v>12</v>
      </c>
      <c r="FK2">
        <f>SUMIF('Industry Reallocation'!$G$3:$G$142,'Investment by model sector'!$A2,'Industry Reallocation'!FQ$3:FQ$142)</f>
        <v>1</v>
      </c>
      <c r="FL2">
        <f>SUMIF('Industry Reallocation'!$G$3:$G$142,'Investment by model sector'!$A2,'Industry Reallocation'!FR$3:FR$142)</f>
        <v>75</v>
      </c>
      <c r="FM2">
        <f>SUMIF('Industry Reallocation'!$G$3:$G$142,'Investment by model sector'!$A2,'Industry Reallocation'!FS$3:FS$142)</f>
        <v>348</v>
      </c>
      <c r="FN2">
        <f>SUMIF('Industry Reallocation'!$G$3:$G$142,'Investment by model sector'!$A2,'Industry Reallocation'!FT$3:FT$142)</f>
        <v>379</v>
      </c>
      <c r="FO2">
        <f>SUMIF('Industry Reallocation'!$G$3:$G$142,'Investment by model sector'!$A2,'Industry Reallocation'!FU$3:FU$142)</f>
        <v>3</v>
      </c>
      <c r="FP2">
        <f>SUMIF('Industry Reallocation'!$G$3:$G$142,'Investment by model sector'!$A2,'Industry Reallocation'!FV$3:FV$142)</f>
        <v>9</v>
      </c>
      <c r="FQ2">
        <f>SUMIF('Industry Reallocation'!$G$3:$G$142,'Investment by model sector'!$A2,'Industry Reallocation'!FW$3:FW$142)</f>
        <v>0</v>
      </c>
      <c r="FR2">
        <f>SUMIF('Industry Reallocation'!$G$3:$G$142,'Investment by model sector'!$A2,'Industry Reallocation'!FX$3:FX$142)</f>
        <v>40</v>
      </c>
      <c r="FS2">
        <f>SUMIF('Industry Reallocation'!$G$3:$G$142,'Investment by model sector'!$A2,'Industry Reallocation'!FY$3:FY$142)</f>
        <v>54</v>
      </c>
      <c r="FT2">
        <f>SUMIF('Industry Reallocation'!$G$3:$G$142,'Investment by model sector'!$A2,'Industry Reallocation'!FZ$3:FZ$142)</f>
        <v>0</v>
      </c>
      <c r="FU2">
        <f>SUMIF('Industry Reallocation'!$G$3:$G$142,'Investment by model sector'!$A2,'Industry Reallocation'!GA$3:GA$142)</f>
        <v>0</v>
      </c>
      <c r="FV2">
        <f>SUMIF('Industry Reallocation'!$G$3:$G$142,'Investment by model sector'!$A2,'Industry Reallocation'!GB$3:GB$142)</f>
        <v>141</v>
      </c>
      <c r="FW2">
        <f>SUMIF('Industry Reallocation'!$G$3:$G$142,'Investment by model sector'!$A2,'Industry Reallocation'!GC$3:GC$142)</f>
        <v>144</v>
      </c>
      <c r="FX2">
        <f>SUMIF('Industry Reallocation'!$G$3:$G$142,'Investment by model sector'!$A2,'Industry Reallocation'!GD$3:GD$142)</f>
        <v>17</v>
      </c>
      <c r="FY2">
        <f>SUMIF('Industry Reallocation'!$G$3:$G$142,'Investment by model sector'!$A2,'Industry Reallocation'!GE$3:GE$142)</f>
        <v>4</v>
      </c>
    </row>
    <row r="3" spans="1:181">
      <c r="A3" t="s">
        <v>703</v>
      </c>
      <c r="B3">
        <f>SUMIF('Industry Reallocation'!$G$3:$G$142,'Investment by model sector'!$A3,'Industry Reallocation'!H$3:H$142)</f>
        <v>0</v>
      </c>
      <c r="C3">
        <f>SUMIF('Industry Reallocation'!$G$3:$G$142,'Investment by model sector'!$A3,'Industry Reallocation'!I$3:I$142)</f>
        <v>0</v>
      </c>
      <c r="D3">
        <f>SUMIF('Industry Reallocation'!$G$3:$G$142,'Investment by model sector'!$A3,'Industry Reallocation'!J$3:J$142)</f>
        <v>0</v>
      </c>
      <c r="E3">
        <f>SUMIF('Industry Reallocation'!$G$3:$G$142,'Investment by model sector'!$A3,'Industry Reallocation'!K$3:K$142)</f>
        <v>0</v>
      </c>
      <c r="F3">
        <f>SUMIF('Industry Reallocation'!$G$3:$G$142,'Investment by model sector'!$A3,'Industry Reallocation'!L$3:L$142)</f>
        <v>0</v>
      </c>
      <c r="G3">
        <f>SUMIF('Industry Reallocation'!$G$3:$G$142,'Investment by model sector'!$A3,'Industry Reallocation'!M$3:M$142)</f>
        <v>0</v>
      </c>
      <c r="H3">
        <f>SUMIF('Industry Reallocation'!$G$3:$G$142,'Investment by model sector'!$A3,'Industry Reallocation'!N$3:N$142)</f>
        <v>0</v>
      </c>
      <c r="I3">
        <f>SUMIF('Industry Reallocation'!$G$3:$G$142,'Investment by model sector'!$A3,'Industry Reallocation'!O$3:O$142)</f>
        <v>0</v>
      </c>
      <c r="J3">
        <f>SUMIF('Industry Reallocation'!$G$3:$G$142,'Investment by model sector'!$A3,'Industry Reallocation'!P$3:P$142)</f>
        <v>0</v>
      </c>
      <c r="K3">
        <f>SUMIF('Industry Reallocation'!$G$3:$G$142,'Investment by model sector'!$A3,'Industry Reallocation'!Q$3:Q$142)</f>
        <v>0</v>
      </c>
      <c r="L3">
        <f>SUMIF('Industry Reallocation'!$G$3:$G$142,'Investment by model sector'!$A3,'Industry Reallocation'!R$3:R$142)</f>
        <v>0</v>
      </c>
      <c r="M3">
        <f>SUMIF('Industry Reallocation'!$G$3:$G$142,'Investment by model sector'!$A3,'Industry Reallocation'!S$3:S$142)</f>
        <v>3</v>
      </c>
      <c r="N3">
        <f>SUMIF('Industry Reallocation'!$G$3:$G$142,'Investment by model sector'!$A3,'Industry Reallocation'!T$3:T$142)</f>
        <v>0</v>
      </c>
      <c r="O3">
        <f>SUMIF('Industry Reallocation'!$G$3:$G$142,'Investment by model sector'!$A3,'Industry Reallocation'!U$3:U$142)</f>
        <v>621</v>
      </c>
      <c r="P3">
        <f>SUMIF('Industry Reallocation'!$G$3:$G$142,'Investment by model sector'!$A3,'Industry Reallocation'!V$3:V$142)</f>
        <v>0</v>
      </c>
      <c r="Q3">
        <f>SUMIF('Industry Reallocation'!$G$3:$G$142,'Investment by model sector'!$A3,'Industry Reallocation'!W$3:W$142)</f>
        <v>0</v>
      </c>
      <c r="R3">
        <f>SUMIF('Industry Reallocation'!$G$3:$G$142,'Investment by model sector'!$A3,'Industry Reallocation'!X$3:X$142)</f>
        <v>0</v>
      </c>
      <c r="S3">
        <f>SUMIF('Industry Reallocation'!$G$3:$G$142,'Investment by model sector'!$A3,'Industry Reallocation'!Y$3:Y$142)</f>
        <v>0</v>
      </c>
      <c r="T3">
        <f>SUMIF('Industry Reallocation'!$G$3:$G$142,'Investment by model sector'!$A3,'Industry Reallocation'!Z$3:Z$142)</f>
        <v>0</v>
      </c>
      <c r="U3">
        <f>SUMIF('Industry Reallocation'!$G$3:$G$142,'Investment by model sector'!$A3,'Industry Reallocation'!AA$3:AA$142)</f>
        <v>0</v>
      </c>
      <c r="V3">
        <f>SUMIF('Industry Reallocation'!$G$3:$G$142,'Investment by model sector'!$A3,'Industry Reallocation'!AB$3:AB$142)</f>
        <v>0</v>
      </c>
      <c r="W3">
        <f>SUMIF('Industry Reallocation'!$G$3:$G$142,'Investment by model sector'!$A3,'Industry Reallocation'!AC$3:AC$142)</f>
        <v>0</v>
      </c>
      <c r="X3">
        <f>SUMIF('Industry Reallocation'!$G$3:$G$142,'Investment by model sector'!$A3,'Industry Reallocation'!AD$3:AD$142)</f>
        <v>0</v>
      </c>
      <c r="Y3">
        <f>SUMIF('Industry Reallocation'!$G$3:$G$142,'Investment by model sector'!$A3,'Industry Reallocation'!AE$3:AE$142)</f>
        <v>0</v>
      </c>
      <c r="Z3">
        <f>SUMIF('Industry Reallocation'!$G$3:$G$142,'Investment by model sector'!$A3,'Industry Reallocation'!AF$3:AF$142)</f>
        <v>0</v>
      </c>
      <c r="AA3">
        <f>SUMIF('Industry Reallocation'!$G$3:$G$142,'Investment by model sector'!$A3,'Industry Reallocation'!AG$3:AG$142)</f>
        <v>4705</v>
      </c>
      <c r="AB3">
        <f>SUMIF('Industry Reallocation'!$G$3:$G$142,'Investment by model sector'!$A3,'Industry Reallocation'!AH$3:AH$142)</f>
        <v>0</v>
      </c>
      <c r="AC3">
        <f>SUMIF('Industry Reallocation'!$G$3:$G$142,'Investment by model sector'!$A3,'Industry Reallocation'!AI$3:AI$142)</f>
        <v>0</v>
      </c>
      <c r="AD3">
        <f>SUMIF('Industry Reallocation'!$G$3:$G$142,'Investment by model sector'!$A3,'Industry Reallocation'!AJ$3:AJ$142)</f>
        <v>0</v>
      </c>
      <c r="AE3">
        <f>SUMIF('Industry Reallocation'!$G$3:$G$142,'Investment by model sector'!$A3,'Industry Reallocation'!AK$3:AK$142)</f>
        <v>0</v>
      </c>
      <c r="AF3">
        <f>SUMIF('Industry Reallocation'!$G$3:$G$142,'Investment by model sector'!$A3,'Industry Reallocation'!AL$3:AL$142)</f>
        <v>0</v>
      </c>
      <c r="AG3">
        <f>SUMIF('Industry Reallocation'!$G$3:$G$142,'Investment by model sector'!$A3,'Industry Reallocation'!AM$3:AM$142)</f>
        <v>0</v>
      </c>
      <c r="AH3">
        <f>SUMIF('Industry Reallocation'!$G$3:$G$142,'Investment by model sector'!$A3,'Industry Reallocation'!AN$3:AN$142)</f>
        <v>0</v>
      </c>
      <c r="AI3">
        <f>SUMIF('Industry Reallocation'!$G$3:$G$142,'Investment by model sector'!$A3,'Industry Reallocation'!AO$3:AO$142)</f>
        <v>0</v>
      </c>
      <c r="AJ3">
        <f>SUMIF('Industry Reallocation'!$G$3:$G$142,'Investment by model sector'!$A3,'Industry Reallocation'!AP$3:AP$142)</f>
        <v>0</v>
      </c>
      <c r="AK3">
        <f>SUMIF('Industry Reallocation'!$G$3:$G$142,'Investment by model sector'!$A3,'Industry Reallocation'!AQ$3:AQ$142)</f>
        <v>0</v>
      </c>
      <c r="AL3">
        <f>SUMIF('Industry Reallocation'!$G$3:$G$142,'Investment by model sector'!$A3,'Industry Reallocation'!AR$3:AR$142)</f>
        <v>0</v>
      </c>
      <c r="AM3">
        <f>SUMIF('Industry Reallocation'!$G$3:$G$142,'Investment by model sector'!$A3,'Industry Reallocation'!AS$3:AS$142)</f>
        <v>0</v>
      </c>
      <c r="AN3">
        <f>SUMIF('Industry Reallocation'!$G$3:$G$142,'Investment by model sector'!$A3,'Industry Reallocation'!AT$3:AT$142)</f>
        <v>0</v>
      </c>
      <c r="AO3">
        <f>SUMIF('Industry Reallocation'!$G$3:$G$142,'Investment by model sector'!$A3,'Industry Reallocation'!AU$3:AU$142)</f>
        <v>88</v>
      </c>
      <c r="AP3">
        <f>SUMIF('Industry Reallocation'!$G$3:$G$142,'Investment by model sector'!$A3,'Industry Reallocation'!AV$3:AV$142)</f>
        <v>0</v>
      </c>
      <c r="AQ3">
        <f>SUMIF('Industry Reallocation'!$G$3:$G$142,'Investment by model sector'!$A3,'Industry Reallocation'!AW$3:AW$142)</f>
        <v>239</v>
      </c>
      <c r="AR3">
        <f>SUMIF('Industry Reallocation'!$G$3:$G$142,'Investment by model sector'!$A3,'Industry Reallocation'!AX$3:AX$142)</f>
        <v>0</v>
      </c>
      <c r="AS3">
        <f>SUMIF('Industry Reallocation'!$G$3:$G$142,'Investment by model sector'!$A3,'Industry Reallocation'!AY$3:AY$142)</f>
        <v>124</v>
      </c>
      <c r="AT3">
        <f>SUMIF('Industry Reallocation'!$G$3:$G$142,'Investment by model sector'!$A3,'Industry Reallocation'!AZ$3:AZ$142)</f>
        <v>0</v>
      </c>
      <c r="AU3">
        <f>SUMIF('Industry Reallocation'!$G$3:$G$142,'Investment by model sector'!$A3,'Industry Reallocation'!BA$3:BA$142)</f>
        <v>0</v>
      </c>
      <c r="AV3">
        <f>SUMIF('Industry Reallocation'!$G$3:$G$142,'Investment by model sector'!$A3,'Industry Reallocation'!BB$3:BB$142)</f>
        <v>1</v>
      </c>
      <c r="AW3">
        <f>SUMIF('Industry Reallocation'!$G$3:$G$142,'Investment by model sector'!$A3,'Industry Reallocation'!BC$3:BC$142)</f>
        <v>0</v>
      </c>
      <c r="AX3">
        <f>SUMIF('Industry Reallocation'!$G$3:$G$142,'Investment by model sector'!$A3,'Industry Reallocation'!BD$3:BD$142)</f>
        <v>0</v>
      </c>
      <c r="AY3">
        <f>SUMIF('Industry Reallocation'!$G$3:$G$142,'Investment by model sector'!$A3,'Industry Reallocation'!BE$3:BE$142)</f>
        <v>0</v>
      </c>
      <c r="AZ3">
        <f>SUMIF('Industry Reallocation'!$G$3:$G$142,'Investment by model sector'!$A3,'Industry Reallocation'!BF$3:BF$142)</f>
        <v>196</v>
      </c>
      <c r="BA3">
        <f>SUMIF('Industry Reallocation'!$G$3:$G$142,'Investment by model sector'!$A3,'Industry Reallocation'!BG$3:BG$142)</f>
        <v>0</v>
      </c>
      <c r="BB3">
        <f>SUMIF('Industry Reallocation'!$G$3:$G$142,'Investment by model sector'!$A3,'Industry Reallocation'!BH$3:BH$142)</f>
        <v>5</v>
      </c>
      <c r="BC3">
        <f>SUMIF('Industry Reallocation'!$G$3:$G$142,'Investment by model sector'!$A3,'Industry Reallocation'!BI$3:BI$142)</f>
        <v>8</v>
      </c>
      <c r="BD3">
        <f>SUMIF('Industry Reallocation'!$G$3:$G$142,'Investment by model sector'!$A3,'Industry Reallocation'!BJ$3:BJ$142)</f>
        <v>6</v>
      </c>
      <c r="BE3">
        <f>SUMIF('Industry Reallocation'!$G$3:$G$142,'Investment by model sector'!$A3,'Industry Reallocation'!BK$3:BK$142)</f>
        <v>44</v>
      </c>
      <c r="BF3">
        <f>SUMIF('Industry Reallocation'!$G$3:$G$142,'Investment by model sector'!$A3,'Industry Reallocation'!BL$3:BL$142)</f>
        <v>7</v>
      </c>
      <c r="BG3">
        <f>SUMIF('Industry Reallocation'!$G$3:$G$142,'Investment by model sector'!$A3,'Industry Reallocation'!BM$3:BM$142)</f>
        <v>0</v>
      </c>
      <c r="BH3">
        <f>SUMIF('Industry Reallocation'!$G$3:$G$142,'Investment by model sector'!$A3,'Industry Reallocation'!BN$3:BN$142)</f>
        <v>21</v>
      </c>
      <c r="BI3">
        <f>SUMIF('Industry Reallocation'!$G$3:$G$142,'Investment by model sector'!$A3,'Industry Reallocation'!BO$3:BO$142)</f>
        <v>7</v>
      </c>
      <c r="BJ3">
        <f>SUMIF('Industry Reallocation'!$G$3:$G$142,'Investment by model sector'!$A3,'Industry Reallocation'!BP$3:BP$142)</f>
        <v>40</v>
      </c>
      <c r="BK3">
        <f>SUMIF('Industry Reallocation'!$G$3:$G$142,'Investment by model sector'!$A3,'Industry Reallocation'!BQ$3:BQ$142)</f>
        <v>3</v>
      </c>
      <c r="BL3">
        <f>SUMIF('Industry Reallocation'!$G$3:$G$142,'Investment by model sector'!$A3,'Industry Reallocation'!BR$3:BR$142)</f>
        <v>0</v>
      </c>
      <c r="BM3">
        <f>SUMIF('Industry Reallocation'!$G$3:$G$142,'Investment by model sector'!$A3,'Industry Reallocation'!BS$3:BS$142)</f>
        <v>0</v>
      </c>
      <c r="BN3">
        <f>SUMIF('Industry Reallocation'!$G$3:$G$142,'Investment by model sector'!$A3,'Industry Reallocation'!BT$3:BT$142)</f>
        <v>0</v>
      </c>
      <c r="BO3">
        <f>SUMIF('Industry Reallocation'!$G$3:$G$142,'Investment by model sector'!$A3,'Industry Reallocation'!BU$3:BU$142)</f>
        <v>0</v>
      </c>
      <c r="BP3">
        <f>SUMIF('Industry Reallocation'!$G$3:$G$142,'Investment by model sector'!$A3,'Industry Reallocation'!BV$3:BV$142)</f>
        <v>0</v>
      </c>
      <c r="BQ3">
        <f>SUMIF('Industry Reallocation'!$G$3:$G$142,'Investment by model sector'!$A3,'Industry Reallocation'!BW$3:BW$142)</f>
        <v>0</v>
      </c>
      <c r="BR3">
        <f>SUMIF('Industry Reallocation'!$G$3:$G$142,'Investment by model sector'!$A3,'Industry Reallocation'!BX$3:BX$142)</f>
        <v>0</v>
      </c>
      <c r="BS3">
        <f>SUMIF('Industry Reallocation'!$G$3:$G$142,'Investment by model sector'!$A3,'Industry Reallocation'!BY$3:BY$142)</f>
        <v>245</v>
      </c>
      <c r="BT3">
        <f>SUMIF('Industry Reallocation'!$G$3:$G$142,'Investment by model sector'!$A3,'Industry Reallocation'!BZ$3:BZ$142)</f>
        <v>0</v>
      </c>
      <c r="BU3">
        <f>SUMIF('Industry Reallocation'!$G$3:$G$142,'Investment by model sector'!$A3,'Industry Reallocation'!CA$3:CA$142)</f>
        <v>0</v>
      </c>
      <c r="BV3">
        <f>SUMIF('Industry Reallocation'!$G$3:$G$142,'Investment by model sector'!$A3,'Industry Reallocation'!CB$3:CB$142)</f>
        <v>26</v>
      </c>
      <c r="BW3">
        <f>SUMIF('Industry Reallocation'!$G$3:$G$142,'Investment by model sector'!$A3,'Industry Reallocation'!CC$3:CC$142)</f>
        <v>89</v>
      </c>
      <c r="BX3">
        <f>SUMIF('Industry Reallocation'!$G$3:$G$142,'Investment by model sector'!$A3,'Industry Reallocation'!CD$3:CD$142)</f>
        <v>0</v>
      </c>
      <c r="BY3">
        <f>SUMIF('Industry Reallocation'!$G$3:$G$142,'Investment by model sector'!$A3,'Industry Reallocation'!CE$3:CE$142)</f>
        <v>22</v>
      </c>
      <c r="BZ3">
        <f>SUMIF('Industry Reallocation'!$G$3:$G$142,'Investment by model sector'!$A3,'Industry Reallocation'!CF$3:CF$142)</f>
        <v>1662</v>
      </c>
      <c r="CA3">
        <f>SUMIF('Industry Reallocation'!$G$3:$G$142,'Investment by model sector'!$A3,'Industry Reallocation'!CG$3:CG$142)</f>
        <v>7</v>
      </c>
      <c r="CB3">
        <f>SUMIF('Industry Reallocation'!$G$3:$G$142,'Investment by model sector'!$A3,'Industry Reallocation'!CH$3:CH$142)</f>
        <v>7</v>
      </c>
      <c r="CC3">
        <f>SUMIF('Industry Reallocation'!$G$3:$G$142,'Investment by model sector'!$A3,'Industry Reallocation'!CI$3:CI$142)</f>
        <v>2074</v>
      </c>
      <c r="CD3">
        <f>SUMIF('Industry Reallocation'!$G$3:$G$142,'Investment by model sector'!$A3,'Industry Reallocation'!CJ$3:CJ$142)</f>
        <v>0</v>
      </c>
      <c r="CE3">
        <f>SUMIF('Industry Reallocation'!$G$3:$G$142,'Investment by model sector'!$A3,'Industry Reallocation'!CK$3:CK$142)</f>
        <v>0</v>
      </c>
      <c r="CF3">
        <f>SUMIF('Industry Reallocation'!$G$3:$G$142,'Investment by model sector'!$A3,'Industry Reallocation'!CL$3:CL$142)</f>
        <v>0</v>
      </c>
      <c r="CG3">
        <f>SUMIF('Industry Reallocation'!$G$3:$G$142,'Investment by model sector'!$A3,'Industry Reallocation'!CM$3:CM$142)</f>
        <v>0</v>
      </c>
      <c r="CH3">
        <f>SUMIF('Industry Reallocation'!$G$3:$G$142,'Investment by model sector'!$A3,'Industry Reallocation'!CN$3:CN$142)</f>
        <v>0</v>
      </c>
      <c r="CI3">
        <f>SUMIF('Industry Reallocation'!$G$3:$G$142,'Investment by model sector'!$A3,'Industry Reallocation'!CO$3:CO$142)</f>
        <v>1</v>
      </c>
      <c r="CJ3">
        <f>SUMIF('Industry Reallocation'!$G$3:$G$142,'Investment by model sector'!$A3,'Industry Reallocation'!CP$3:CP$142)</f>
        <v>9</v>
      </c>
      <c r="CK3">
        <f>SUMIF('Industry Reallocation'!$G$3:$G$142,'Investment by model sector'!$A3,'Industry Reallocation'!CQ$3:CQ$142)</f>
        <v>8</v>
      </c>
      <c r="CL3">
        <f>SUMIF('Industry Reallocation'!$G$3:$G$142,'Investment by model sector'!$A3,'Industry Reallocation'!CR$3:CR$142)</f>
        <v>5</v>
      </c>
      <c r="CM3">
        <f>SUMIF('Industry Reallocation'!$G$3:$G$142,'Investment by model sector'!$A3,'Industry Reallocation'!CS$3:CS$142)</f>
        <v>0</v>
      </c>
      <c r="CN3">
        <f>SUMIF('Industry Reallocation'!$G$3:$G$142,'Investment by model sector'!$A3,'Industry Reallocation'!CT$3:CT$142)</f>
        <v>6</v>
      </c>
      <c r="CO3">
        <f>SUMIF('Industry Reallocation'!$G$3:$G$142,'Investment by model sector'!$A3,'Industry Reallocation'!CU$3:CU$142)</f>
        <v>0</v>
      </c>
      <c r="CP3">
        <f>SUMIF('Industry Reallocation'!$G$3:$G$142,'Investment by model sector'!$A3,'Industry Reallocation'!CV$3:CV$142)</f>
        <v>2</v>
      </c>
      <c r="CQ3">
        <f>SUMIF('Industry Reallocation'!$G$3:$G$142,'Investment by model sector'!$A3,'Industry Reallocation'!CW$3:CW$142)</f>
        <v>6</v>
      </c>
      <c r="CR3">
        <f>SUMIF('Industry Reallocation'!$G$3:$G$142,'Investment by model sector'!$A3,'Industry Reallocation'!CX$3:CX$142)</f>
        <v>0</v>
      </c>
      <c r="CS3">
        <f>SUMIF('Industry Reallocation'!$G$3:$G$142,'Investment by model sector'!$A3,'Industry Reallocation'!CY$3:CY$142)</f>
        <v>0</v>
      </c>
      <c r="CT3">
        <f>SUMIF('Industry Reallocation'!$G$3:$G$142,'Investment by model sector'!$A3,'Industry Reallocation'!CZ$3:CZ$142)</f>
        <v>1</v>
      </c>
      <c r="CU3">
        <f>SUMIF('Industry Reallocation'!$G$3:$G$142,'Investment by model sector'!$A3,'Industry Reallocation'!DA$3:DA$142)</f>
        <v>2</v>
      </c>
      <c r="CV3">
        <f>SUMIF('Industry Reallocation'!$G$3:$G$142,'Investment by model sector'!$A3,'Industry Reallocation'!DB$3:DB$142)</f>
        <v>42</v>
      </c>
      <c r="CW3">
        <f>SUMIF('Industry Reallocation'!$G$3:$G$142,'Investment by model sector'!$A3,'Industry Reallocation'!DC$3:DC$142)</f>
        <v>97</v>
      </c>
      <c r="CX3">
        <f>SUMIF('Industry Reallocation'!$G$3:$G$142,'Investment by model sector'!$A3,'Industry Reallocation'!DD$3:DD$142)</f>
        <v>48</v>
      </c>
      <c r="CY3">
        <f>SUMIF('Industry Reallocation'!$G$3:$G$142,'Investment by model sector'!$A3,'Industry Reallocation'!DE$3:DE$142)</f>
        <v>11</v>
      </c>
      <c r="CZ3">
        <f>SUMIF('Industry Reallocation'!$G$3:$G$142,'Investment by model sector'!$A3,'Industry Reallocation'!DF$3:DF$142)</f>
        <v>146</v>
      </c>
      <c r="DA3">
        <f>SUMIF('Industry Reallocation'!$G$3:$G$142,'Investment by model sector'!$A3,'Industry Reallocation'!DG$3:DG$142)</f>
        <v>81</v>
      </c>
      <c r="DB3">
        <f>SUMIF('Industry Reallocation'!$G$3:$G$142,'Investment by model sector'!$A3,'Industry Reallocation'!DH$3:DH$142)</f>
        <v>18</v>
      </c>
      <c r="DC3">
        <f>SUMIF('Industry Reallocation'!$G$3:$G$142,'Investment by model sector'!$A3,'Industry Reallocation'!DI$3:DI$142)</f>
        <v>10</v>
      </c>
      <c r="DD3">
        <f>SUMIF('Industry Reallocation'!$G$3:$G$142,'Investment by model sector'!$A3,'Industry Reallocation'!DJ$3:DJ$142)</f>
        <v>117</v>
      </c>
      <c r="DE3">
        <f>SUMIF('Industry Reallocation'!$G$3:$G$142,'Investment by model sector'!$A3,'Industry Reallocation'!DK$3:DK$142)</f>
        <v>0</v>
      </c>
      <c r="DF3">
        <f>SUMIF('Industry Reallocation'!$G$3:$G$142,'Investment by model sector'!$A3,'Industry Reallocation'!DL$3:DL$142)</f>
        <v>0</v>
      </c>
      <c r="DG3">
        <f>SUMIF('Industry Reallocation'!$G$3:$G$142,'Investment by model sector'!$A3,'Industry Reallocation'!DM$3:DM$142)</f>
        <v>0</v>
      </c>
      <c r="DH3">
        <f>SUMIF('Industry Reallocation'!$G$3:$G$142,'Investment by model sector'!$A3,'Industry Reallocation'!DN$3:DN$142)</f>
        <v>6</v>
      </c>
      <c r="DI3">
        <f>SUMIF('Industry Reallocation'!$G$3:$G$142,'Investment by model sector'!$A3,'Industry Reallocation'!DO$3:DO$142)</f>
        <v>10</v>
      </c>
      <c r="DJ3">
        <f>SUMIF('Industry Reallocation'!$G$3:$G$142,'Investment by model sector'!$A3,'Industry Reallocation'!DP$3:DP$142)</f>
        <v>0</v>
      </c>
      <c r="DK3">
        <f>SUMIF('Industry Reallocation'!$G$3:$G$142,'Investment by model sector'!$A3,'Industry Reallocation'!DQ$3:DQ$142)</f>
        <v>0</v>
      </c>
      <c r="DL3">
        <f>SUMIF('Industry Reallocation'!$G$3:$G$142,'Investment by model sector'!$A3,'Industry Reallocation'!DR$3:DR$142)</f>
        <v>2</v>
      </c>
      <c r="DM3">
        <f>SUMIF('Industry Reallocation'!$G$3:$G$142,'Investment by model sector'!$A3,'Industry Reallocation'!DS$3:DS$142)</f>
        <v>1</v>
      </c>
      <c r="DN3">
        <f>SUMIF('Industry Reallocation'!$G$3:$G$142,'Investment by model sector'!$A3,'Industry Reallocation'!DT$3:DT$142)</f>
        <v>1</v>
      </c>
      <c r="DO3">
        <f>SUMIF('Industry Reallocation'!$G$3:$G$142,'Investment by model sector'!$A3,'Industry Reallocation'!DU$3:DU$142)</f>
        <v>64</v>
      </c>
      <c r="DP3">
        <f>SUMIF('Industry Reallocation'!$G$3:$G$142,'Investment by model sector'!$A3,'Industry Reallocation'!DV$3:DV$142)</f>
        <v>5</v>
      </c>
      <c r="DQ3">
        <f>SUMIF('Industry Reallocation'!$G$3:$G$142,'Investment by model sector'!$A3,'Industry Reallocation'!DW$3:DW$142)</f>
        <v>8</v>
      </c>
      <c r="DR3">
        <f>SUMIF('Industry Reallocation'!$G$3:$G$142,'Investment by model sector'!$A3,'Industry Reallocation'!DX$3:DX$142)</f>
        <v>44</v>
      </c>
      <c r="DS3">
        <f>SUMIF('Industry Reallocation'!$G$3:$G$142,'Investment by model sector'!$A3,'Industry Reallocation'!DY$3:DY$142)</f>
        <v>0</v>
      </c>
      <c r="DT3">
        <f>SUMIF('Industry Reallocation'!$G$3:$G$142,'Investment by model sector'!$A3,'Industry Reallocation'!DZ$3:DZ$142)</f>
        <v>0</v>
      </c>
      <c r="DU3">
        <f>SUMIF('Industry Reallocation'!$G$3:$G$142,'Investment by model sector'!$A3,'Industry Reallocation'!EA$3:EA$142)</f>
        <v>9</v>
      </c>
      <c r="DV3">
        <f>SUMIF('Industry Reallocation'!$G$3:$G$142,'Investment by model sector'!$A3,'Industry Reallocation'!EB$3:EB$142)</f>
        <v>2</v>
      </c>
      <c r="DW3">
        <f>SUMIF('Industry Reallocation'!$G$3:$G$142,'Investment by model sector'!$A3,'Industry Reallocation'!EC$3:EC$142)</f>
        <v>15</v>
      </c>
      <c r="DX3">
        <f>SUMIF('Industry Reallocation'!$G$3:$G$142,'Investment by model sector'!$A3,'Industry Reallocation'!ED$3:ED$142)</f>
        <v>5</v>
      </c>
      <c r="DY3">
        <f>SUMIF('Industry Reallocation'!$G$3:$G$142,'Investment by model sector'!$A3,'Industry Reallocation'!EE$3:EE$142)</f>
        <v>0</v>
      </c>
      <c r="DZ3">
        <f>SUMIF('Industry Reallocation'!$G$3:$G$142,'Investment by model sector'!$A3,'Industry Reallocation'!EF$3:EF$142)</f>
        <v>0</v>
      </c>
      <c r="EA3">
        <f>SUMIF('Industry Reallocation'!$G$3:$G$142,'Investment by model sector'!$A3,'Industry Reallocation'!EG$3:EG$142)</f>
        <v>0</v>
      </c>
      <c r="EB3">
        <f>SUMIF('Industry Reallocation'!$G$3:$G$142,'Investment by model sector'!$A3,'Industry Reallocation'!EH$3:EH$142)</f>
        <v>41</v>
      </c>
      <c r="EC3">
        <f>SUMIF('Industry Reallocation'!$G$3:$G$142,'Investment by model sector'!$A3,'Industry Reallocation'!EI$3:EI$142)</f>
        <v>1134</v>
      </c>
      <c r="ED3">
        <f>SUMIF('Industry Reallocation'!$G$3:$G$142,'Investment by model sector'!$A3,'Industry Reallocation'!EJ$3:EJ$142)</f>
        <v>3</v>
      </c>
      <c r="EE3">
        <f>SUMIF('Industry Reallocation'!$G$3:$G$142,'Investment by model sector'!$A3,'Industry Reallocation'!EK$3:EK$142)</f>
        <v>102</v>
      </c>
      <c r="EF3">
        <f>SUMIF('Industry Reallocation'!$G$3:$G$142,'Investment by model sector'!$A3,'Industry Reallocation'!EL$3:EL$142)</f>
        <v>190</v>
      </c>
      <c r="EG3">
        <f>SUMIF('Industry Reallocation'!$G$3:$G$142,'Investment by model sector'!$A3,'Industry Reallocation'!EM$3:EM$142)</f>
        <v>0</v>
      </c>
      <c r="EH3">
        <f>SUMIF('Industry Reallocation'!$G$3:$G$142,'Investment by model sector'!$A3,'Industry Reallocation'!EN$3:EN$142)</f>
        <v>13</v>
      </c>
      <c r="EI3">
        <f>SUMIF('Industry Reallocation'!$G$3:$G$142,'Investment by model sector'!$A3,'Industry Reallocation'!EO$3:EO$142)</f>
        <v>0</v>
      </c>
      <c r="EJ3">
        <f>SUMIF('Industry Reallocation'!$G$3:$G$142,'Investment by model sector'!$A3,'Industry Reallocation'!EP$3:EP$142)</f>
        <v>0</v>
      </c>
      <c r="EK3">
        <f>SUMIF('Industry Reallocation'!$G$3:$G$142,'Investment by model sector'!$A3,'Industry Reallocation'!EQ$3:EQ$142)</f>
        <v>0</v>
      </c>
      <c r="EL3">
        <f>SUMIF('Industry Reallocation'!$G$3:$G$142,'Investment by model sector'!$A3,'Industry Reallocation'!ER$3:ER$142)</f>
        <v>0</v>
      </c>
      <c r="EM3">
        <f>SUMIF('Industry Reallocation'!$G$3:$G$142,'Investment by model sector'!$A3,'Industry Reallocation'!ES$3:ES$142)</f>
        <v>0</v>
      </c>
      <c r="EN3">
        <f>SUMIF('Industry Reallocation'!$G$3:$G$142,'Investment by model sector'!$A3,'Industry Reallocation'!ET$3:ET$142)</f>
        <v>0</v>
      </c>
      <c r="EO3">
        <f>SUMIF('Industry Reallocation'!$G$3:$G$142,'Investment by model sector'!$A3,'Industry Reallocation'!EU$3:EU$142)</f>
        <v>0</v>
      </c>
      <c r="EP3">
        <f>SUMIF('Industry Reallocation'!$G$3:$G$142,'Investment by model sector'!$A3,'Industry Reallocation'!EV$3:EV$142)</f>
        <v>0</v>
      </c>
      <c r="EQ3">
        <f>SUMIF('Industry Reallocation'!$G$3:$G$142,'Investment by model sector'!$A3,'Industry Reallocation'!EW$3:EW$142)</f>
        <v>6</v>
      </c>
      <c r="ER3">
        <f>SUMIF('Industry Reallocation'!$G$3:$G$142,'Investment by model sector'!$A3,'Industry Reallocation'!EX$3:EX$142)</f>
        <v>79</v>
      </c>
      <c r="ES3">
        <f>SUMIF('Industry Reallocation'!$G$3:$G$142,'Investment by model sector'!$A3,'Industry Reallocation'!EY$3:EY$142)</f>
        <v>0</v>
      </c>
      <c r="ET3">
        <f>SUMIF('Industry Reallocation'!$G$3:$G$142,'Investment by model sector'!$A3,'Industry Reallocation'!EZ$3:EZ$142)</f>
        <v>0</v>
      </c>
      <c r="EU3">
        <f>SUMIF('Industry Reallocation'!$G$3:$G$142,'Investment by model sector'!$A3,'Industry Reallocation'!FA$3:FA$142)</f>
        <v>40</v>
      </c>
      <c r="EV3">
        <f>SUMIF('Industry Reallocation'!$G$3:$G$142,'Investment by model sector'!$A3,'Industry Reallocation'!FB$3:FB$142)</f>
        <v>12</v>
      </c>
      <c r="EW3">
        <f>SUMIF('Industry Reallocation'!$G$3:$G$142,'Investment by model sector'!$A3,'Industry Reallocation'!FC$3:FC$142)</f>
        <v>909</v>
      </c>
      <c r="EX3">
        <f>SUMIF('Industry Reallocation'!$G$3:$G$142,'Investment by model sector'!$A3,'Industry Reallocation'!FD$3:FD$142)</f>
        <v>30</v>
      </c>
      <c r="EY3">
        <f>SUMIF('Industry Reallocation'!$G$3:$G$142,'Investment by model sector'!$A3,'Industry Reallocation'!FE$3:FE$142)</f>
        <v>23</v>
      </c>
      <c r="EZ3">
        <f>SUMIF('Industry Reallocation'!$G$3:$G$142,'Investment by model sector'!$A3,'Industry Reallocation'!FF$3:FF$142)</f>
        <v>57</v>
      </c>
      <c r="FA3">
        <f>SUMIF('Industry Reallocation'!$G$3:$G$142,'Investment by model sector'!$A3,'Industry Reallocation'!FG$3:FG$142)</f>
        <v>368</v>
      </c>
      <c r="FB3">
        <f>SUMIF('Industry Reallocation'!$G$3:$G$142,'Investment by model sector'!$A3,'Industry Reallocation'!FH$3:FH$142)</f>
        <v>0</v>
      </c>
      <c r="FC3">
        <f>SUMIF('Industry Reallocation'!$G$3:$G$142,'Investment by model sector'!$A3,'Industry Reallocation'!FI$3:FI$142)</f>
        <v>54</v>
      </c>
      <c r="FD3">
        <f>SUMIF('Industry Reallocation'!$G$3:$G$142,'Investment by model sector'!$A3,'Industry Reallocation'!FJ$3:FJ$142)</f>
        <v>0</v>
      </c>
      <c r="FE3">
        <f>SUMIF('Industry Reallocation'!$G$3:$G$142,'Investment by model sector'!$A3,'Industry Reallocation'!FK$3:FK$142)</f>
        <v>0</v>
      </c>
      <c r="FF3">
        <f>SUMIF('Industry Reallocation'!$G$3:$G$142,'Investment by model sector'!$A3,'Industry Reallocation'!FL$3:FL$142)</f>
        <v>0</v>
      </c>
      <c r="FG3">
        <f>SUMIF('Industry Reallocation'!$G$3:$G$142,'Investment by model sector'!$A3,'Industry Reallocation'!FM$3:FM$142)</f>
        <v>0</v>
      </c>
      <c r="FH3">
        <f>SUMIF('Industry Reallocation'!$G$3:$G$142,'Investment by model sector'!$A3,'Industry Reallocation'!FN$3:FN$142)</f>
        <v>0</v>
      </c>
      <c r="FI3">
        <f>SUMIF('Industry Reallocation'!$G$3:$G$142,'Investment by model sector'!$A3,'Industry Reallocation'!FO$3:FO$142)</f>
        <v>0</v>
      </c>
      <c r="FJ3">
        <f>SUMIF('Industry Reallocation'!$G$3:$G$142,'Investment by model sector'!$A3,'Industry Reallocation'!FP$3:FP$142)</f>
        <v>140</v>
      </c>
      <c r="FK3">
        <f>SUMIF('Industry Reallocation'!$G$3:$G$142,'Investment by model sector'!$A3,'Industry Reallocation'!FQ$3:FQ$142)</f>
        <v>3</v>
      </c>
      <c r="FL3">
        <f>SUMIF('Industry Reallocation'!$G$3:$G$142,'Investment by model sector'!$A3,'Industry Reallocation'!FR$3:FR$142)</f>
        <v>287</v>
      </c>
      <c r="FM3">
        <f>SUMIF('Industry Reallocation'!$G$3:$G$142,'Investment by model sector'!$A3,'Industry Reallocation'!FS$3:FS$142)</f>
        <v>1585</v>
      </c>
      <c r="FN3">
        <f>SUMIF('Industry Reallocation'!$G$3:$G$142,'Investment by model sector'!$A3,'Industry Reallocation'!FT$3:FT$142)</f>
        <v>638</v>
      </c>
      <c r="FO3">
        <f>SUMIF('Industry Reallocation'!$G$3:$G$142,'Investment by model sector'!$A3,'Industry Reallocation'!FU$3:FU$142)</f>
        <v>41</v>
      </c>
      <c r="FP3">
        <f>SUMIF('Industry Reallocation'!$G$3:$G$142,'Investment by model sector'!$A3,'Industry Reallocation'!FV$3:FV$142)</f>
        <v>36</v>
      </c>
      <c r="FQ3">
        <f>SUMIF('Industry Reallocation'!$G$3:$G$142,'Investment by model sector'!$A3,'Industry Reallocation'!FW$3:FW$142)</f>
        <v>0</v>
      </c>
      <c r="FR3">
        <f>SUMIF('Industry Reallocation'!$G$3:$G$142,'Investment by model sector'!$A3,'Industry Reallocation'!FX$3:FX$142)</f>
        <v>174</v>
      </c>
      <c r="FS3">
        <f>SUMIF('Industry Reallocation'!$G$3:$G$142,'Investment by model sector'!$A3,'Industry Reallocation'!FY$3:FY$142)</f>
        <v>261</v>
      </c>
      <c r="FT3">
        <f>SUMIF('Industry Reallocation'!$G$3:$G$142,'Investment by model sector'!$A3,'Industry Reallocation'!FZ$3:FZ$142)</f>
        <v>0</v>
      </c>
      <c r="FU3">
        <f>SUMIF('Industry Reallocation'!$G$3:$G$142,'Investment by model sector'!$A3,'Industry Reallocation'!GA$3:GA$142)</f>
        <v>0</v>
      </c>
      <c r="FV3">
        <f>SUMIF('Industry Reallocation'!$G$3:$G$142,'Investment by model sector'!$A3,'Industry Reallocation'!GB$3:GB$142)</f>
        <v>710</v>
      </c>
      <c r="FW3">
        <f>SUMIF('Industry Reallocation'!$G$3:$G$142,'Investment by model sector'!$A3,'Industry Reallocation'!GC$3:GC$142)</f>
        <v>82</v>
      </c>
      <c r="FX3">
        <f>SUMIF('Industry Reallocation'!$G$3:$G$142,'Investment by model sector'!$A3,'Industry Reallocation'!GD$3:GD$142)</f>
        <v>51</v>
      </c>
      <c r="FY3">
        <f>SUMIF('Industry Reallocation'!$G$3:$G$142,'Investment by model sector'!$A3,'Industry Reallocation'!GE$3:GE$142)</f>
        <v>7</v>
      </c>
    </row>
    <row r="4" spans="1:181">
      <c r="A4" t="s">
        <v>700</v>
      </c>
      <c r="B4">
        <f>SUMIF('Industry Reallocation'!$G$3:$G$142,'Investment by model sector'!$A4,'Industry Reallocation'!H$3:H$142)</f>
        <v>0</v>
      </c>
      <c r="C4">
        <f>SUMIF('Industry Reallocation'!$G$3:$G$142,'Investment by model sector'!$A4,'Industry Reallocation'!I$3:I$142)</f>
        <v>0</v>
      </c>
      <c r="D4">
        <f>SUMIF('Industry Reallocation'!$G$3:$G$142,'Investment by model sector'!$A4,'Industry Reallocation'!J$3:J$142)</f>
        <v>0</v>
      </c>
      <c r="E4">
        <f>SUMIF('Industry Reallocation'!$G$3:$G$142,'Investment by model sector'!$A4,'Industry Reallocation'!K$3:K$142)</f>
        <v>0</v>
      </c>
      <c r="F4">
        <f>SUMIF('Industry Reallocation'!$G$3:$G$142,'Investment by model sector'!$A4,'Industry Reallocation'!L$3:L$142)</f>
        <v>0</v>
      </c>
      <c r="G4">
        <f>SUMIF('Industry Reallocation'!$G$3:$G$142,'Investment by model sector'!$A4,'Industry Reallocation'!M$3:M$142)</f>
        <v>0</v>
      </c>
      <c r="H4">
        <f>SUMIF('Industry Reallocation'!$G$3:$G$142,'Investment by model sector'!$A4,'Industry Reallocation'!N$3:N$142)</f>
        <v>0</v>
      </c>
      <c r="I4">
        <f>SUMIF('Industry Reallocation'!$G$3:$G$142,'Investment by model sector'!$A4,'Industry Reallocation'!O$3:O$142)</f>
        <v>0</v>
      </c>
      <c r="J4">
        <f>SUMIF('Industry Reallocation'!$G$3:$G$142,'Investment by model sector'!$A4,'Industry Reallocation'!P$3:P$142)</f>
        <v>0</v>
      </c>
      <c r="K4">
        <f>SUMIF('Industry Reallocation'!$G$3:$G$142,'Investment by model sector'!$A4,'Industry Reallocation'!Q$3:Q$142)</f>
        <v>0</v>
      </c>
      <c r="L4">
        <f>SUMIF('Industry Reallocation'!$G$3:$G$142,'Investment by model sector'!$A4,'Industry Reallocation'!R$3:R$142)</f>
        <v>0</v>
      </c>
      <c r="M4">
        <f>SUMIF('Industry Reallocation'!$G$3:$G$142,'Investment by model sector'!$A4,'Industry Reallocation'!S$3:S$142)</f>
        <v>0</v>
      </c>
      <c r="N4">
        <f>SUMIF('Industry Reallocation'!$G$3:$G$142,'Investment by model sector'!$A4,'Industry Reallocation'!T$3:T$142)</f>
        <v>0</v>
      </c>
      <c r="O4">
        <f>SUMIF('Industry Reallocation'!$G$3:$G$142,'Investment by model sector'!$A4,'Industry Reallocation'!U$3:U$142)</f>
        <v>8.1872619488622753</v>
      </c>
      <c r="P4">
        <f>SUMIF('Industry Reallocation'!$G$3:$G$142,'Investment by model sector'!$A4,'Industry Reallocation'!V$3:V$142)</f>
        <v>0</v>
      </c>
      <c r="Q4">
        <f>SUMIF('Industry Reallocation'!$G$3:$G$142,'Investment by model sector'!$A4,'Industry Reallocation'!W$3:W$142)</f>
        <v>0</v>
      </c>
      <c r="R4">
        <f>SUMIF('Industry Reallocation'!$G$3:$G$142,'Investment by model sector'!$A4,'Industry Reallocation'!X$3:X$142)</f>
        <v>0</v>
      </c>
      <c r="S4">
        <f>SUMIF('Industry Reallocation'!$G$3:$G$142,'Investment by model sector'!$A4,'Industry Reallocation'!Y$3:Y$142)</f>
        <v>0</v>
      </c>
      <c r="T4">
        <f>SUMIF('Industry Reallocation'!$G$3:$G$142,'Investment by model sector'!$A4,'Industry Reallocation'!Z$3:Z$142)</f>
        <v>0</v>
      </c>
      <c r="U4">
        <f>SUMIF('Industry Reallocation'!$G$3:$G$142,'Investment by model sector'!$A4,'Industry Reallocation'!AA$3:AA$142)</f>
        <v>0</v>
      </c>
      <c r="V4">
        <f>SUMIF('Industry Reallocation'!$G$3:$G$142,'Investment by model sector'!$A4,'Industry Reallocation'!AB$3:AB$142)</f>
        <v>0</v>
      </c>
      <c r="W4">
        <f>SUMIF('Industry Reallocation'!$G$3:$G$142,'Investment by model sector'!$A4,'Industry Reallocation'!AC$3:AC$142)</f>
        <v>0</v>
      </c>
      <c r="X4">
        <f>SUMIF('Industry Reallocation'!$G$3:$G$142,'Investment by model sector'!$A4,'Industry Reallocation'!AD$3:AD$142)</f>
        <v>0</v>
      </c>
      <c r="Y4">
        <f>SUMIF('Industry Reallocation'!$G$3:$G$142,'Investment by model sector'!$A4,'Industry Reallocation'!AE$3:AE$142)</f>
        <v>0</v>
      </c>
      <c r="Z4">
        <f>SUMIF('Industry Reallocation'!$G$3:$G$142,'Investment by model sector'!$A4,'Industry Reallocation'!AF$3:AF$142)</f>
        <v>0</v>
      </c>
      <c r="AA4">
        <f>SUMIF('Industry Reallocation'!$G$3:$G$142,'Investment by model sector'!$A4,'Industry Reallocation'!AG$3:AG$142)</f>
        <v>37.846776933419946</v>
      </c>
      <c r="AB4">
        <f>SUMIF('Industry Reallocation'!$G$3:$G$142,'Investment by model sector'!$A4,'Industry Reallocation'!AH$3:AH$142)</f>
        <v>0</v>
      </c>
      <c r="AC4">
        <f>SUMIF('Industry Reallocation'!$G$3:$G$142,'Investment by model sector'!$A4,'Industry Reallocation'!AI$3:AI$142)</f>
        <v>0</v>
      </c>
      <c r="AD4">
        <f>SUMIF('Industry Reallocation'!$G$3:$G$142,'Investment by model sector'!$A4,'Industry Reallocation'!AJ$3:AJ$142)</f>
        <v>0</v>
      </c>
      <c r="AE4">
        <f>SUMIF('Industry Reallocation'!$G$3:$G$142,'Investment by model sector'!$A4,'Industry Reallocation'!AK$3:AK$142)</f>
        <v>0</v>
      </c>
      <c r="AF4">
        <f>SUMIF('Industry Reallocation'!$G$3:$G$142,'Investment by model sector'!$A4,'Industry Reallocation'!AL$3:AL$142)</f>
        <v>0</v>
      </c>
      <c r="AG4">
        <f>SUMIF('Industry Reallocation'!$G$3:$G$142,'Investment by model sector'!$A4,'Industry Reallocation'!AM$3:AM$142)</f>
        <v>0</v>
      </c>
      <c r="AH4">
        <f>SUMIF('Industry Reallocation'!$G$3:$G$142,'Investment by model sector'!$A4,'Industry Reallocation'!AN$3:AN$142)</f>
        <v>0</v>
      </c>
      <c r="AI4">
        <f>SUMIF('Industry Reallocation'!$G$3:$G$142,'Investment by model sector'!$A4,'Industry Reallocation'!AO$3:AO$142)</f>
        <v>0</v>
      </c>
      <c r="AJ4">
        <f>SUMIF('Industry Reallocation'!$G$3:$G$142,'Investment by model sector'!$A4,'Industry Reallocation'!AP$3:AP$142)</f>
        <v>0</v>
      </c>
      <c r="AK4">
        <f>SUMIF('Industry Reallocation'!$G$3:$G$142,'Investment by model sector'!$A4,'Industry Reallocation'!AQ$3:AQ$142)</f>
        <v>0</v>
      </c>
      <c r="AL4">
        <f>SUMIF('Industry Reallocation'!$G$3:$G$142,'Investment by model sector'!$A4,'Industry Reallocation'!AR$3:AR$142)</f>
        <v>0</v>
      </c>
      <c r="AM4">
        <f>SUMIF('Industry Reallocation'!$G$3:$G$142,'Investment by model sector'!$A4,'Industry Reallocation'!AS$3:AS$142)</f>
        <v>0</v>
      </c>
      <c r="AN4">
        <f>SUMIF('Industry Reallocation'!$G$3:$G$142,'Investment by model sector'!$A4,'Industry Reallocation'!AT$3:AT$142)</f>
        <v>0</v>
      </c>
      <c r="AO4">
        <f>SUMIF('Industry Reallocation'!$G$3:$G$142,'Investment by model sector'!$A4,'Industry Reallocation'!AU$3:AU$142)</f>
        <v>156.79379015273977</v>
      </c>
      <c r="AP4">
        <f>SUMIF('Industry Reallocation'!$G$3:$G$142,'Investment by model sector'!$A4,'Industry Reallocation'!AV$3:AV$142)</f>
        <v>0</v>
      </c>
      <c r="AQ4">
        <f>SUMIF('Industry Reallocation'!$G$3:$G$142,'Investment by model sector'!$A4,'Industry Reallocation'!AW$3:AW$142)</f>
        <v>18.382720224803975</v>
      </c>
      <c r="AR4">
        <f>SUMIF('Industry Reallocation'!$G$3:$G$142,'Investment by model sector'!$A4,'Industry Reallocation'!AX$3:AX$142)</f>
        <v>0</v>
      </c>
      <c r="AS4">
        <f>SUMIF('Industry Reallocation'!$G$3:$G$142,'Investment by model sector'!$A4,'Industry Reallocation'!AY$3:AY$142)</f>
        <v>0</v>
      </c>
      <c r="AT4">
        <f>SUMIF('Industry Reallocation'!$G$3:$G$142,'Investment by model sector'!$A4,'Industry Reallocation'!AZ$3:AZ$142)</f>
        <v>0</v>
      </c>
      <c r="AU4">
        <f>SUMIF('Industry Reallocation'!$G$3:$G$142,'Investment by model sector'!$A4,'Industry Reallocation'!BA$3:BA$142)</f>
        <v>0</v>
      </c>
      <c r="AV4">
        <f>SUMIF('Industry Reallocation'!$G$3:$G$142,'Investment by model sector'!$A4,'Industry Reallocation'!BB$3:BB$142)</f>
        <v>2.1626729676239971</v>
      </c>
      <c r="AW4">
        <f>SUMIF('Industry Reallocation'!$G$3:$G$142,'Investment by model sector'!$A4,'Industry Reallocation'!BC$3:BC$142)</f>
        <v>0.92685984326742732</v>
      </c>
      <c r="AX4">
        <f>SUMIF('Industry Reallocation'!$G$3:$G$142,'Investment by model sector'!$A4,'Industry Reallocation'!BD$3:BD$142)</f>
        <v>0.7723832027228561</v>
      </c>
      <c r="AY4">
        <f>SUMIF('Industry Reallocation'!$G$3:$G$142,'Investment by model sector'!$A4,'Industry Reallocation'!BE$3:BE$142)</f>
        <v>0</v>
      </c>
      <c r="AZ4">
        <f>SUMIF('Industry Reallocation'!$G$3:$G$142,'Investment by model sector'!$A4,'Industry Reallocation'!BF$3:BF$142)</f>
        <v>0</v>
      </c>
      <c r="BA4">
        <f>SUMIF('Industry Reallocation'!$G$3:$G$142,'Investment by model sector'!$A4,'Industry Reallocation'!BG$3:BG$142)</f>
        <v>0</v>
      </c>
      <c r="BB4">
        <f>SUMIF('Industry Reallocation'!$G$3:$G$142,'Investment by model sector'!$A4,'Industry Reallocation'!BH$3:BH$142)</f>
        <v>3.5529627325251383</v>
      </c>
      <c r="BC4">
        <f>SUMIF('Industry Reallocation'!$G$3:$G$142,'Investment by model sector'!$A4,'Industry Reallocation'!BI$3:BI$142)</f>
        <v>14.211850930100553</v>
      </c>
      <c r="BD4">
        <f>SUMIF('Industry Reallocation'!$G$3:$G$142,'Investment by model sector'!$A4,'Industry Reallocation'!BJ$3:BJ$142)</f>
        <v>0.30895328108914244</v>
      </c>
      <c r="BE4">
        <f>SUMIF('Industry Reallocation'!$G$3:$G$142,'Investment by model sector'!$A4,'Industry Reallocation'!BK$3:BK$142)</f>
        <v>0.92685984326742732</v>
      </c>
      <c r="BF4">
        <f>SUMIF('Industry Reallocation'!$G$3:$G$142,'Investment by model sector'!$A4,'Industry Reallocation'!BL$3:BL$142)</f>
        <v>3.0895328108914244</v>
      </c>
      <c r="BG4">
        <f>SUMIF('Industry Reallocation'!$G$3:$G$142,'Investment by model sector'!$A4,'Industry Reallocation'!BM$3:BM$142)</f>
        <v>0.61790656217828488</v>
      </c>
      <c r="BH4">
        <f>SUMIF('Industry Reallocation'!$G$3:$G$142,'Investment by model sector'!$A4,'Industry Reallocation'!BN$3:BN$142)</f>
        <v>1.5447664054457122</v>
      </c>
      <c r="BI4">
        <f>SUMIF('Industry Reallocation'!$G$3:$G$142,'Investment by model sector'!$A4,'Industry Reallocation'!BO$3:BO$142)</f>
        <v>75.539077226295333</v>
      </c>
      <c r="BJ4">
        <f>SUMIF('Industry Reallocation'!$G$3:$G$142,'Investment by model sector'!$A4,'Industry Reallocation'!BP$3:BP$142)</f>
        <v>92.222554405109022</v>
      </c>
      <c r="BK4">
        <f>SUMIF('Industry Reallocation'!$G$3:$G$142,'Investment by model sector'!$A4,'Industry Reallocation'!BQ$3:BQ$142)</f>
        <v>16.374523897724551</v>
      </c>
      <c r="BL4">
        <f>SUMIF('Industry Reallocation'!$G$3:$G$142,'Investment by model sector'!$A4,'Industry Reallocation'!BR$3:BR$142)</f>
        <v>0</v>
      </c>
      <c r="BM4">
        <f>SUMIF('Industry Reallocation'!$G$3:$G$142,'Investment by model sector'!$A4,'Industry Reallocation'!BS$3:BS$142)</f>
        <v>0</v>
      </c>
      <c r="BN4">
        <f>SUMIF('Industry Reallocation'!$G$3:$G$142,'Investment by model sector'!$A4,'Industry Reallocation'!BT$3:BT$142)</f>
        <v>0</v>
      </c>
      <c r="BO4">
        <f>SUMIF('Industry Reallocation'!$G$3:$G$142,'Investment by model sector'!$A4,'Industry Reallocation'!BU$3:BU$142)</f>
        <v>0</v>
      </c>
      <c r="BP4">
        <f>SUMIF('Industry Reallocation'!$G$3:$G$142,'Investment by model sector'!$A4,'Industry Reallocation'!BV$3:BV$142)</f>
        <v>0</v>
      </c>
      <c r="BQ4">
        <f>SUMIF('Industry Reallocation'!$G$3:$G$142,'Investment by model sector'!$A4,'Industry Reallocation'!BW$3:BW$142)</f>
        <v>0</v>
      </c>
      <c r="BR4">
        <f>SUMIF('Industry Reallocation'!$G$3:$G$142,'Investment by model sector'!$A4,'Industry Reallocation'!BX$3:BX$142)</f>
        <v>6.6424955434165627</v>
      </c>
      <c r="BS4">
        <f>SUMIF('Industry Reallocation'!$G$3:$G$142,'Investment by model sector'!$A4,'Industry Reallocation'!BY$3:BY$142)</f>
        <v>0</v>
      </c>
      <c r="BT4">
        <f>SUMIF('Industry Reallocation'!$G$3:$G$142,'Investment by model sector'!$A4,'Industry Reallocation'!BZ$3:BZ$142)</f>
        <v>0</v>
      </c>
      <c r="BU4">
        <f>SUMIF('Industry Reallocation'!$G$3:$G$142,'Investment by model sector'!$A4,'Industry Reallocation'!CA$3:CA$142)</f>
        <v>0</v>
      </c>
      <c r="BV4">
        <f>SUMIF('Industry Reallocation'!$G$3:$G$142,'Investment by model sector'!$A4,'Industry Reallocation'!CB$3:CB$142)</f>
        <v>2.6261028892577105</v>
      </c>
      <c r="BW4">
        <f>SUMIF('Industry Reallocation'!$G$3:$G$142,'Investment by model sector'!$A4,'Industry Reallocation'!CC$3:CC$142)</f>
        <v>17.301383740991977</v>
      </c>
      <c r="BX4">
        <f>SUMIF('Industry Reallocation'!$G$3:$G$142,'Investment by model sector'!$A4,'Industry Reallocation'!CD$3:CD$142)</f>
        <v>6.3335422623274198</v>
      </c>
      <c r="BY4">
        <f>SUMIF('Industry Reallocation'!$G$3:$G$142,'Investment by model sector'!$A4,'Industry Reallocation'!CE$3:CE$142)</f>
        <v>33.830384279261096</v>
      </c>
      <c r="BZ4">
        <f>SUMIF('Industry Reallocation'!$G$3:$G$142,'Investment by model sector'!$A4,'Industry Reallocation'!CF$3:CF$142)</f>
        <v>58.855600047481637</v>
      </c>
      <c r="CA4">
        <f>SUMIF('Industry Reallocation'!$G$3:$G$142,'Investment by model sector'!$A4,'Industry Reallocation'!CG$3:CG$142)</f>
        <v>11.276794759753699</v>
      </c>
      <c r="CB4">
        <f>SUMIF('Industry Reallocation'!$G$3:$G$142,'Investment by model sector'!$A4,'Industry Reallocation'!CH$3:CH$142)</f>
        <v>2.0081963270794256</v>
      </c>
      <c r="CC4">
        <f>SUMIF('Industry Reallocation'!$G$3:$G$142,'Investment by model sector'!$A4,'Industry Reallocation'!CI$3:CI$142)</f>
        <v>11.585748040842841</v>
      </c>
      <c r="CD4">
        <f>SUMIF('Industry Reallocation'!$G$3:$G$142,'Investment by model sector'!$A4,'Industry Reallocation'!CJ$3:CJ$142)</f>
        <v>0</v>
      </c>
      <c r="CE4">
        <f>SUMIF('Industry Reallocation'!$G$3:$G$142,'Investment by model sector'!$A4,'Industry Reallocation'!CK$3:CK$142)</f>
        <v>0.15447664054457122</v>
      </c>
      <c r="CF4">
        <f>SUMIF('Industry Reallocation'!$G$3:$G$142,'Investment by model sector'!$A4,'Industry Reallocation'!CL$3:CL$142)</f>
        <v>0</v>
      </c>
      <c r="CG4">
        <f>SUMIF('Industry Reallocation'!$G$3:$G$142,'Investment by model sector'!$A4,'Industry Reallocation'!CM$3:CM$142)</f>
        <v>0</v>
      </c>
      <c r="CH4">
        <f>SUMIF('Industry Reallocation'!$G$3:$G$142,'Investment by model sector'!$A4,'Industry Reallocation'!CN$3:CN$142)</f>
        <v>0</v>
      </c>
      <c r="CI4">
        <f>SUMIF('Industry Reallocation'!$G$3:$G$142,'Investment by model sector'!$A4,'Industry Reallocation'!CO$3:CO$142)</f>
        <v>0</v>
      </c>
      <c r="CJ4">
        <f>SUMIF('Industry Reallocation'!$G$3:$G$142,'Investment by model sector'!$A4,'Industry Reallocation'!CP$3:CP$142)</f>
        <v>5.8701123406937068</v>
      </c>
      <c r="CK4">
        <f>SUMIF('Industry Reallocation'!$G$3:$G$142,'Investment by model sector'!$A4,'Industry Reallocation'!CQ$3:CQ$142)</f>
        <v>2.0081963270794256</v>
      </c>
      <c r="CL4">
        <f>SUMIF('Industry Reallocation'!$G$3:$G$142,'Investment by model sector'!$A4,'Industry Reallocation'!CR$3:CR$142)</f>
        <v>7.4148787461394186</v>
      </c>
      <c r="CM4">
        <f>SUMIF('Industry Reallocation'!$G$3:$G$142,'Investment by model sector'!$A4,'Industry Reallocation'!CS$3:CS$142)</f>
        <v>0.46342992163371366</v>
      </c>
      <c r="CN4">
        <f>SUMIF('Industry Reallocation'!$G$3:$G$142,'Investment by model sector'!$A4,'Industry Reallocation'!CT$3:CT$142)</f>
        <v>0</v>
      </c>
      <c r="CO4">
        <f>SUMIF('Industry Reallocation'!$G$3:$G$142,'Investment by model sector'!$A4,'Industry Reallocation'!CU$3:CU$142)</f>
        <v>2.4716262487131395</v>
      </c>
      <c r="CP4">
        <f>SUMIF('Industry Reallocation'!$G$3:$G$142,'Investment by model sector'!$A4,'Industry Reallocation'!CV$3:CV$142)</f>
        <v>12.049177962476556</v>
      </c>
      <c r="CQ4">
        <f>SUMIF('Industry Reallocation'!$G$3:$G$142,'Investment by model sector'!$A4,'Industry Reallocation'!CW$3:CW$142)</f>
        <v>8.4962152299514173</v>
      </c>
      <c r="CR4">
        <f>SUMIF('Industry Reallocation'!$G$3:$G$142,'Investment by model sector'!$A4,'Industry Reallocation'!CX$3:CX$142)</f>
        <v>0</v>
      </c>
      <c r="CS4">
        <f>SUMIF('Industry Reallocation'!$G$3:$G$142,'Investment by model sector'!$A4,'Industry Reallocation'!CY$3:CY$142)</f>
        <v>0</v>
      </c>
      <c r="CT4">
        <f>SUMIF('Industry Reallocation'!$G$3:$G$142,'Investment by model sector'!$A4,'Industry Reallocation'!CZ$3:CZ$142)</f>
        <v>0.15447664054457122</v>
      </c>
      <c r="CU4">
        <f>SUMIF('Industry Reallocation'!$G$3:$G$142,'Investment by model sector'!$A4,'Industry Reallocation'!DA$3:DA$142)</f>
        <v>0.61790656217828488</v>
      </c>
      <c r="CV4">
        <f>SUMIF('Industry Reallocation'!$G$3:$G$142,'Investment by model sector'!$A4,'Industry Reallocation'!DB$3:DB$142)</f>
        <v>0.15447664054457122</v>
      </c>
      <c r="CW4">
        <f>SUMIF('Industry Reallocation'!$G$3:$G$142,'Investment by model sector'!$A4,'Industry Reallocation'!DC$3:DC$142)</f>
        <v>140.41926625501523</v>
      </c>
      <c r="CX4">
        <f>SUMIF('Industry Reallocation'!$G$3:$G$142,'Investment by model sector'!$A4,'Industry Reallocation'!DD$3:DD$142)</f>
        <v>62.254086139462203</v>
      </c>
      <c r="CY4">
        <f>SUMIF('Industry Reallocation'!$G$3:$G$142,'Investment by model sector'!$A4,'Industry Reallocation'!DE$3:DE$142)</f>
        <v>3.3984860919805668</v>
      </c>
      <c r="CZ4">
        <f>SUMIF('Industry Reallocation'!$G$3:$G$142,'Investment by model sector'!$A4,'Industry Reallocation'!DF$3:DF$142)</f>
        <v>63.489899263818771</v>
      </c>
      <c r="DA4">
        <f>SUMIF('Industry Reallocation'!$G$3:$G$142,'Investment by model sector'!$A4,'Industry Reallocation'!DG$3:DG$142)</f>
        <v>116.78434025169584</v>
      </c>
      <c r="DB4">
        <f>SUMIF('Industry Reallocation'!$G$3:$G$142,'Investment by model sector'!$A4,'Industry Reallocation'!DH$3:DH$142)</f>
        <v>39.700496619954805</v>
      </c>
      <c r="DC4">
        <f>SUMIF('Industry Reallocation'!$G$3:$G$142,'Investment by model sector'!$A4,'Industry Reallocation'!DI$3:DI$142)</f>
        <v>3.0895328108914244</v>
      </c>
      <c r="DD4">
        <f>SUMIF('Industry Reallocation'!$G$3:$G$142,'Investment by model sector'!$A4,'Industry Reallocation'!DJ$3:DJ$142)</f>
        <v>6.7969721839611337</v>
      </c>
      <c r="DE4">
        <f>SUMIF('Industry Reallocation'!$G$3:$G$142,'Investment by model sector'!$A4,'Industry Reallocation'!DK$3:DK$142)</f>
        <v>0</v>
      </c>
      <c r="DF4">
        <f>SUMIF('Industry Reallocation'!$G$3:$G$142,'Investment by model sector'!$A4,'Industry Reallocation'!DL$3:DL$142)</f>
        <v>0</v>
      </c>
      <c r="DG4">
        <f>SUMIF('Industry Reallocation'!$G$3:$G$142,'Investment by model sector'!$A4,'Industry Reallocation'!DM$3:DM$142)</f>
        <v>0</v>
      </c>
      <c r="DH4">
        <f>SUMIF('Industry Reallocation'!$G$3:$G$142,'Investment by model sector'!$A4,'Industry Reallocation'!DN$3:DN$142)</f>
        <v>0.46342992163371366</v>
      </c>
      <c r="DI4">
        <f>SUMIF('Industry Reallocation'!$G$3:$G$142,'Investment by model sector'!$A4,'Industry Reallocation'!DO$3:DO$142)</f>
        <v>2.9350561703468534</v>
      </c>
      <c r="DJ4">
        <f>SUMIF('Industry Reallocation'!$G$3:$G$142,'Investment by model sector'!$A4,'Industry Reallocation'!DP$3:DP$142)</f>
        <v>0.30895328108914244</v>
      </c>
      <c r="DK4">
        <f>SUMIF('Industry Reallocation'!$G$3:$G$142,'Investment by model sector'!$A4,'Industry Reallocation'!DQ$3:DQ$142)</f>
        <v>1.0813364838119985</v>
      </c>
      <c r="DL4">
        <f>SUMIF('Industry Reallocation'!$G$3:$G$142,'Investment by model sector'!$A4,'Industry Reallocation'!DR$3:DR$142)</f>
        <v>1.0813364838119985</v>
      </c>
      <c r="DM4">
        <f>SUMIF('Industry Reallocation'!$G$3:$G$142,'Investment by model sector'!$A4,'Industry Reallocation'!DS$3:DS$142)</f>
        <v>0.46342992163371366</v>
      </c>
      <c r="DN4">
        <f>SUMIF('Industry Reallocation'!$G$3:$G$142,'Investment by model sector'!$A4,'Industry Reallocation'!DT$3:DT$142)</f>
        <v>1.5447664054457122</v>
      </c>
      <c r="DO4">
        <f>SUMIF('Industry Reallocation'!$G$3:$G$142,'Investment by model sector'!$A4,'Industry Reallocation'!DU$3:DU$142)</f>
        <v>0</v>
      </c>
      <c r="DP4">
        <f>SUMIF('Industry Reallocation'!$G$3:$G$142,'Investment by model sector'!$A4,'Industry Reallocation'!DV$3:DV$142)</f>
        <v>6.6424955434165627</v>
      </c>
      <c r="DQ4">
        <f>SUMIF('Industry Reallocation'!$G$3:$G$142,'Investment by model sector'!$A4,'Industry Reallocation'!DW$3:DW$142)</f>
        <v>0</v>
      </c>
      <c r="DR4">
        <f>SUMIF('Industry Reallocation'!$G$3:$G$142,'Investment by model sector'!$A4,'Industry Reallocation'!DX$3:DX$142)</f>
        <v>0</v>
      </c>
      <c r="DS4">
        <f>SUMIF('Industry Reallocation'!$G$3:$G$142,'Investment by model sector'!$A4,'Industry Reallocation'!DY$3:DY$142)</f>
        <v>0</v>
      </c>
      <c r="DT4">
        <f>SUMIF('Industry Reallocation'!$G$3:$G$142,'Investment by model sector'!$A4,'Industry Reallocation'!DZ$3:DZ$142)</f>
        <v>0</v>
      </c>
      <c r="DU4">
        <f>SUMIF('Industry Reallocation'!$G$3:$G$142,'Investment by model sector'!$A4,'Industry Reallocation'!EA$3:EA$142)</f>
        <v>0.61790656217828488</v>
      </c>
      <c r="DV4">
        <f>SUMIF('Industry Reallocation'!$G$3:$G$142,'Investment by model sector'!$A4,'Industry Reallocation'!EB$3:EB$142)</f>
        <v>1.2358131243565698</v>
      </c>
      <c r="DW4">
        <f>SUMIF('Industry Reallocation'!$G$3:$G$142,'Investment by model sector'!$A4,'Industry Reallocation'!EC$3:EC$142)</f>
        <v>2.4716262487131395</v>
      </c>
      <c r="DX4">
        <f>SUMIF('Industry Reallocation'!$G$3:$G$142,'Investment by model sector'!$A4,'Industry Reallocation'!ED$3:ED$142)</f>
        <v>0.30895328108914244</v>
      </c>
      <c r="DY4">
        <f>SUMIF('Industry Reallocation'!$G$3:$G$142,'Investment by model sector'!$A4,'Industry Reallocation'!EE$3:EE$142)</f>
        <v>0</v>
      </c>
      <c r="DZ4">
        <f>SUMIF('Industry Reallocation'!$G$3:$G$142,'Investment by model sector'!$A4,'Industry Reallocation'!EF$3:EF$142)</f>
        <v>0.61790656217828488</v>
      </c>
      <c r="EA4">
        <f>SUMIF('Industry Reallocation'!$G$3:$G$142,'Investment by model sector'!$A4,'Industry Reallocation'!EG$3:EG$142)</f>
        <v>0.30895328108914244</v>
      </c>
      <c r="EB4">
        <f>SUMIF('Industry Reallocation'!$G$3:$G$142,'Investment by model sector'!$A4,'Industry Reallocation'!EH$3:EH$142)</f>
        <v>11.740224681387414</v>
      </c>
      <c r="EC4">
        <f>SUMIF('Industry Reallocation'!$G$3:$G$142,'Investment by model sector'!$A4,'Industry Reallocation'!EI$3:EI$142)</f>
        <v>293.35114039414077</v>
      </c>
      <c r="ED4">
        <f>SUMIF('Industry Reallocation'!$G$3:$G$142,'Investment by model sector'!$A4,'Industry Reallocation'!EJ$3:EJ$142)</f>
        <v>2.9350561703468534</v>
      </c>
      <c r="EE4">
        <f>SUMIF('Industry Reallocation'!$G$3:$G$142,'Investment by model sector'!$A4,'Industry Reallocation'!EK$3:EK$142)</f>
        <v>0</v>
      </c>
      <c r="EF4">
        <f>SUMIF('Industry Reallocation'!$G$3:$G$142,'Investment by model sector'!$A4,'Industry Reallocation'!EL$3:EL$142)</f>
        <v>0.30895328108914244</v>
      </c>
      <c r="EG4">
        <f>SUMIF('Industry Reallocation'!$G$3:$G$142,'Investment by model sector'!$A4,'Industry Reallocation'!EM$3:EM$142)</f>
        <v>0</v>
      </c>
      <c r="EH4">
        <f>SUMIF('Industry Reallocation'!$G$3:$G$142,'Investment by model sector'!$A4,'Industry Reallocation'!EN$3:EN$142)</f>
        <v>3.7074393730697093</v>
      </c>
      <c r="EI4">
        <f>SUMIF('Industry Reallocation'!$G$3:$G$142,'Investment by model sector'!$A4,'Industry Reallocation'!EO$3:EO$142)</f>
        <v>0.15447664054457122</v>
      </c>
      <c r="EJ4">
        <f>SUMIF('Industry Reallocation'!$G$3:$G$142,'Investment by model sector'!$A4,'Industry Reallocation'!EP$3:EP$142)</f>
        <v>10.658888197575415</v>
      </c>
      <c r="EK4">
        <f>SUMIF('Industry Reallocation'!$G$3:$G$142,'Investment by model sector'!$A4,'Industry Reallocation'!EQ$3:EQ$142)</f>
        <v>0.30895328108914244</v>
      </c>
      <c r="EL4">
        <f>SUMIF('Industry Reallocation'!$G$3:$G$142,'Investment by model sector'!$A4,'Industry Reallocation'!ER$3:ER$142)</f>
        <v>0</v>
      </c>
      <c r="EM4">
        <f>SUMIF('Industry Reallocation'!$G$3:$G$142,'Investment by model sector'!$A4,'Industry Reallocation'!ES$3:ES$142)</f>
        <v>0</v>
      </c>
      <c r="EN4">
        <f>SUMIF('Industry Reallocation'!$G$3:$G$142,'Investment by model sector'!$A4,'Industry Reallocation'!ET$3:ET$142)</f>
        <v>0.15447664054457122</v>
      </c>
      <c r="EO4">
        <f>SUMIF('Industry Reallocation'!$G$3:$G$142,'Investment by model sector'!$A4,'Industry Reallocation'!EU$3:EU$142)</f>
        <v>0</v>
      </c>
      <c r="EP4">
        <f>SUMIF('Industry Reallocation'!$G$3:$G$142,'Investment by model sector'!$A4,'Industry Reallocation'!EV$3:EV$142)</f>
        <v>0</v>
      </c>
      <c r="EQ4">
        <f>SUMIF('Industry Reallocation'!$G$3:$G$142,'Investment by model sector'!$A4,'Industry Reallocation'!EW$3:EW$142)</f>
        <v>0.7723832027228561</v>
      </c>
      <c r="ER4">
        <f>SUMIF('Industry Reallocation'!$G$3:$G$142,'Investment by model sector'!$A4,'Industry Reallocation'!EX$3:EX$142)</f>
        <v>2.4716262487131395</v>
      </c>
      <c r="ES4">
        <f>SUMIF('Industry Reallocation'!$G$3:$G$142,'Investment by model sector'!$A4,'Industry Reallocation'!EY$3:EY$142)</f>
        <v>0</v>
      </c>
      <c r="ET4">
        <f>SUMIF('Industry Reallocation'!$G$3:$G$142,'Investment by model sector'!$A4,'Industry Reallocation'!EZ$3:EZ$142)</f>
        <v>0</v>
      </c>
      <c r="EU4">
        <f>SUMIF('Industry Reallocation'!$G$3:$G$142,'Investment by model sector'!$A4,'Industry Reallocation'!FA$3:FA$142)</f>
        <v>0</v>
      </c>
      <c r="EV4">
        <f>SUMIF('Industry Reallocation'!$G$3:$G$142,'Investment by model sector'!$A4,'Industry Reallocation'!FB$3:FB$142)</f>
        <v>0</v>
      </c>
      <c r="EW4">
        <f>SUMIF('Industry Reallocation'!$G$3:$G$142,'Investment by model sector'!$A4,'Industry Reallocation'!FC$3:FC$142)</f>
        <v>8.6506918704959883</v>
      </c>
      <c r="EX4">
        <f>SUMIF('Industry Reallocation'!$G$3:$G$142,'Investment by model sector'!$A4,'Industry Reallocation'!FD$3:FD$142)</f>
        <v>16.220047257179978</v>
      </c>
      <c r="EY4">
        <f>SUMIF('Industry Reallocation'!$G$3:$G$142,'Investment by model sector'!$A4,'Industry Reallocation'!FE$3:FE$142)</f>
        <v>1.0813364838119985</v>
      </c>
      <c r="EZ4">
        <f>SUMIF('Industry Reallocation'!$G$3:$G$142,'Investment by model sector'!$A4,'Industry Reallocation'!FF$3:FF$142)</f>
        <v>36.765440449607951</v>
      </c>
      <c r="FA4">
        <f>SUMIF('Industry Reallocation'!$G$3:$G$142,'Investment by model sector'!$A4,'Industry Reallocation'!FG$3:FG$142)</f>
        <v>26.261028892577109</v>
      </c>
      <c r="FB4">
        <f>SUMIF('Industry Reallocation'!$G$3:$G$142,'Investment by model sector'!$A4,'Industry Reallocation'!FH$3:FH$142)</f>
        <v>0</v>
      </c>
      <c r="FC4">
        <f>SUMIF('Industry Reallocation'!$G$3:$G$142,'Investment by model sector'!$A4,'Industry Reallocation'!FI$3:FI$142)</f>
        <v>3.5529627325251383</v>
      </c>
      <c r="FD4">
        <f>SUMIF('Industry Reallocation'!$G$3:$G$142,'Investment by model sector'!$A4,'Industry Reallocation'!FJ$3:FJ$142)</f>
        <v>0.15447664054457122</v>
      </c>
      <c r="FE4">
        <f>SUMIF('Industry Reallocation'!$G$3:$G$142,'Investment by model sector'!$A4,'Industry Reallocation'!FK$3:FK$142)</f>
        <v>6.6424955434165627</v>
      </c>
      <c r="FF4">
        <f>SUMIF('Industry Reallocation'!$G$3:$G$142,'Investment by model sector'!$A4,'Industry Reallocation'!FL$3:FL$142)</f>
        <v>0</v>
      </c>
      <c r="FG4">
        <f>SUMIF('Industry Reallocation'!$G$3:$G$142,'Investment by model sector'!$A4,'Industry Reallocation'!FM$3:FM$142)</f>
        <v>0</v>
      </c>
      <c r="FH4">
        <f>SUMIF('Industry Reallocation'!$G$3:$G$142,'Investment by model sector'!$A4,'Industry Reallocation'!FN$3:FN$142)</f>
        <v>0.15447664054457122</v>
      </c>
      <c r="FI4">
        <f>SUMIF('Industry Reallocation'!$G$3:$G$142,'Investment by model sector'!$A4,'Industry Reallocation'!FO$3:FO$142)</f>
        <v>0</v>
      </c>
      <c r="FJ4">
        <f>SUMIF('Industry Reallocation'!$G$3:$G$142,'Investment by model sector'!$A4,'Industry Reallocation'!FP$3:FP$142)</f>
        <v>20.3909165518834</v>
      </c>
      <c r="FK4">
        <f>SUMIF('Industry Reallocation'!$G$3:$G$142,'Investment by model sector'!$A4,'Industry Reallocation'!FQ$3:FQ$142)</f>
        <v>0</v>
      </c>
      <c r="FL4">
        <f>SUMIF('Industry Reallocation'!$G$3:$G$142,'Investment by model sector'!$A4,'Industry Reallocation'!FR$3:FR$142)</f>
        <v>6.0245889812382778</v>
      </c>
      <c r="FM4">
        <f>SUMIF('Industry Reallocation'!$G$3:$G$142,'Investment by model sector'!$A4,'Industry Reallocation'!FS$3:FS$142)</f>
        <v>204.68154872155688</v>
      </c>
      <c r="FN4">
        <f>SUMIF('Industry Reallocation'!$G$3:$G$142,'Investment by model sector'!$A4,'Industry Reallocation'!FT$3:FT$142)</f>
        <v>168.07058491249347</v>
      </c>
      <c r="FO4">
        <f>SUMIF('Industry Reallocation'!$G$3:$G$142,'Investment by model sector'!$A4,'Industry Reallocation'!FU$3:FU$142)</f>
        <v>7.8783086677731324</v>
      </c>
      <c r="FP4">
        <f>SUMIF('Industry Reallocation'!$G$3:$G$142,'Investment by model sector'!$A4,'Industry Reallocation'!FV$3:FV$142)</f>
        <v>3.7074393730697093</v>
      </c>
      <c r="FQ4">
        <f>SUMIF('Industry Reallocation'!$G$3:$G$142,'Investment by model sector'!$A4,'Industry Reallocation'!FW$3:FW$142)</f>
        <v>0</v>
      </c>
      <c r="FR4">
        <f>SUMIF('Industry Reallocation'!$G$3:$G$142,'Investment by model sector'!$A4,'Industry Reallocation'!FX$3:FX$142)</f>
        <v>18.537196865348548</v>
      </c>
      <c r="FS4">
        <f>SUMIF('Industry Reallocation'!$G$3:$G$142,'Investment by model sector'!$A4,'Industry Reallocation'!FY$3:FY$142)</f>
        <v>81.563666207533601</v>
      </c>
      <c r="FT4">
        <f>SUMIF('Industry Reallocation'!$G$3:$G$142,'Investment by model sector'!$A4,'Industry Reallocation'!FZ$3:FZ$142)</f>
        <v>0</v>
      </c>
      <c r="FU4">
        <f>SUMIF('Industry Reallocation'!$G$3:$G$142,'Investment by model sector'!$A4,'Industry Reallocation'!GA$3:GA$142)</f>
        <v>0</v>
      </c>
      <c r="FV4">
        <f>SUMIF('Industry Reallocation'!$G$3:$G$142,'Investment by model sector'!$A4,'Industry Reallocation'!GB$3:GB$142)</f>
        <v>51.595197941886788</v>
      </c>
      <c r="FW4">
        <f>SUMIF('Industry Reallocation'!$G$3:$G$142,'Investment by model sector'!$A4,'Industry Reallocation'!GC$3:GC$142)</f>
        <v>184.90853873185176</v>
      </c>
      <c r="FX4">
        <f>SUMIF('Industry Reallocation'!$G$3:$G$142,'Investment by model sector'!$A4,'Industry Reallocation'!GD$3:GD$142)</f>
        <v>18.382720224803975</v>
      </c>
      <c r="FY4">
        <f>SUMIF('Industry Reallocation'!$G$3:$G$142,'Investment by model sector'!$A4,'Industry Reallocation'!GE$3:GE$142)</f>
        <v>3.7074393730697093</v>
      </c>
    </row>
    <row r="5" spans="1:181">
      <c r="A5" t="s">
        <v>625</v>
      </c>
      <c r="B5">
        <f>SUMIF('Industry Reallocation'!$G$3:$G$142,'Investment by model sector'!$A5,'Industry Reallocation'!H$3:H$142)</f>
        <v>0</v>
      </c>
      <c r="C5">
        <f>SUMIF('Industry Reallocation'!$G$3:$G$142,'Investment by model sector'!$A5,'Industry Reallocation'!I$3:I$142)</f>
        <v>0</v>
      </c>
      <c r="D5">
        <f>SUMIF('Industry Reallocation'!$G$3:$G$142,'Investment by model sector'!$A5,'Industry Reallocation'!J$3:J$142)</f>
        <v>0</v>
      </c>
      <c r="E5">
        <f>SUMIF('Industry Reallocation'!$G$3:$G$142,'Investment by model sector'!$A5,'Industry Reallocation'!K$3:K$142)</f>
        <v>0</v>
      </c>
      <c r="F5">
        <f>SUMIF('Industry Reallocation'!$G$3:$G$142,'Investment by model sector'!$A5,'Industry Reallocation'!L$3:L$142)</f>
        <v>0</v>
      </c>
      <c r="G5">
        <f>SUMIF('Industry Reallocation'!$G$3:$G$142,'Investment by model sector'!$A5,'Industry Reallocation'!M$3:M$142)</f>
        <v>0</v>
      </c>
      <c r="H5">
        <f>SUMIF('Industry Reallocation'!$G$3:$G$142,'Investment by model sector'!$A5,'Industry Reallocation'!N$3:N$142)</f>
        <v>0</v>
      </c>
      <c r="I5">
        <f>SUMIF('Industry Reallocation'!$G$3:$G$142,'Investment by model sector'!$A5,'Industry Reallocation'!O$3:O$142)</f>
        <v>0</v>
      </c>
      <c r="J5">
        <f>SUMIF('Industry Reallocation'!$G$3:$G$142,'Investment by model sector'!$A5,'Industry Reallocation'!P$3:P$142)</f>
        <v>0</v>
      </c>
      <c r="K5">
        <f>SUMIF('Industry Reallocation'!$G$3:$G$142,'Investment by model sector'!$A5,'Industry Reallocation'!Q$3:Q$142)</f>
        <v>0</v>
      </c>
      <c r="L5">
        <f>SUMIF('Industry Reallocation'!$G$3:$G$142,'Investment by model sector'!$A5,'Industry Reallocation'!R$3:R$142)</f>
        <v>0</v>
      </c>
      <c r="M5">
        <f>SUMIF('Industry Reallocation'!$G$3:$G$142,'Investment by model sector'!$A5,'Industry Reallocation'!S$3:S$142)</f>
        <v>0</v>
      </c>
      <c r="N5">
        <f>SUMIF('Industry Reallocation'!$G$3:$G$142,'Investment by model sector'!$A5,'Industry Reallocation'!T$3:T$142)</f>
        <v>0</v>
      </c>
      <c r="O5">
        <f>SUMIF('Industry Reallocation'!$G$3:$G$142,'Investment by model sector'!$A5,'Industry Reallocation'!U$3:U$142)</f>
        <v>4.4355527657001534</v>
      </c>
      <c r="P5">
        <f>SUMIF('Industry Reallocation'!$G$3:$G$142,'Investment by model sector'!$A5,'Industry Reallocation'!V$3:V$142)</f>
        <v>0</v>
      </c>
      <c r="Q5">
        <f>SUMIF('Industry Reallocation'!$G$3:$G$142,'Investment by model sector'!$A5,'Industry Reallocation'!W$3:W$142)</f>
        <v>0</v>
      </c>
      <c r="R5">
        <f>SUMIF('Industry Reallocation'!$G$3:$G$142,'Investment by model sector'!$A5,'Industry Reallocation'!X$3:X$142)</f>
        <v>0</v>
      </c>
      <c r="S5">
        <f>SUMIF('Industry Reallocation'!$G$3:$G$142,'Investment by model sector'!$A5,'Industry Reallocation'!Y$3:Y$142)</f>
        <v>0</v>
      </c>
      <c r="T5">
        <f>SUMIF('Industry Reallocation'!$G$3:$G$142,'Investment by model sector'!$A5,'Industry Reallocation'!Z$3:Z$142)</f>
        <v>0</v>
      </c>
      <c r="U5">
        <f>SUMIF('Industry Reallocation'!$G$3:$G$142,'Investment by model sector'!$A5,'Industry Reallocation'!AA$3:AA$142)</f>
        <v>0</v>
      </c>
      <c r="V5">
        <f>SUMIF('Industry Reallocation'!$G$3:$G$142,'Investment by model sector'!$A5,'Industry Reallocation'!AB$3:AB$142)</f>
        <v>0</v>
      </c>
      <c r="W5">
        <f>SUMIF('Industry Reallocation'!$G$3:$G$142,'Investment by model sector'!$A5,'Industry Reallocation'!AC$3:AC$142)</f>
        <v>0</v>
      </c>
      <c r="X5">
        <f>SUMIF('Industry Reallocation'!$G$3:$G$142,'Investment by model sector'!$A5,'Industry Reallocation'!AD$3:AD$142)</f>
        <v>0</v>
      </c>
      <c r="Y5">
        <f>SUMIF('Industry Reallocation'!$G$3:$G$142,'Investment by model sector'!$A5,'Industry Reallocation'!AE$3:AE$142)</f>
        <v>0</v>
      </c>
      <c r="Z5">
        <f>SUMIF('Industry Reallocation'!$G$3:$G$142,'Investment by model sector'!$A5,'Industry Reallocation'!AF$3:AF$142)</f>
        <v>0</v>
      </c>
      <c r="AA5">
        <f>SUMIF('Industry Reallocation'!$G$3:$G$142,'Investment by model sector'!$A5,'Industry Reallocation'!AG$3:AG$142)</f>
        <v>228.50397033201014</v>
      </c>
      <c r="AB5">
        <f>SUMIF('Industry Reallocation'!$G$3:$G$142,'Investment by model sector'!$A5,'Industry Reallocation'!AH$3:AH$142)</f>
        <v>0</v>
      </c>
      <c r="AC5">
        <f>SUMIF('Industry Reallocation'!$G$3:$G$142,'Investment by model sector'!$A5,'Industry Reallocation'!AI$3:AI$142)</f>
        <v>0</v>
      </c>
      <c r="AD5">
        <f>SUMIF('Industry Reallocation'!$G$3:$G$142,'Investment by model sector'!$A5,'Industry Reallocation'!AJ$3:AJ$142)</f>
        <v>0</v>
      </c>
      <c r="AE5">
        <f>SUMIF('Industry Reallocation'!$G$3:$G$142,'Investment by model sector'!$A5,'Industry Reallocation'!AK$3:AK$142)</f>
        <v>0</v>
      </c>
      <c r="AF5">
        <f>SUMIF('Industry Reallocation'!$G$3:$G$142,'Investment by model sector'!$A5,'Industry Reallocation'!AL$3:AL$142)</f>
        <v>0</v>
      </c>
      <c r="AG5">
        <f>SUMIF('Industry Reallocation'!$G$3:$G$142,'Investment by model sector'!$A5,'Industry Reallocation'!AM$3:AM$142)</f>
        <v>0</v>
      </c>
      <c r="AH5">
        <f>SUMIF('Industry Reallocation'!$G$3:$G$142,'Investment by model sector'!$A5,'Industry Reallocation'!AN$3:AN$142)</f>
        <v>0</v>
      </c>
      <c r="AI5">
        <f>SUMIF('Industry Reallocation'!$G$3:$G$142,'Investment by model sector'!$A5,'Industry Reallocation'!AO$3:AO$142)</f>
        <v>968</v>
      </c>
      <c r="AJ5">
        <f>SUMIF('Industry Reallocation'!$G$3:$G$142,'Investment by model sector'!$A5,'Industry Reallocation'!AP$3:AP$142)</f>
        <v>0</v>
      </c>
      <c r="AK5">
        <f>SUMIF('Industry Reallocation'!$G$3:$G$142,'Investment by model sector'!$A5,'Industry Reallocation'!AQ$3:AQ$142)</f>
        <v>0</v>
      </c>
      <c r="AL5">
        <f>SUMIF('Industry Reallocation'!$G$3:$G$142,'Investment by model sector'!$A5,'Industry Reallocation'!AR$3:AR$142)</f>
        <v>0</v>
      </c>
      <c r="AM5">
        <f>SUMIF('Industry Reallocation'!$G$3:$G$142,'Investment by model sector'!$A5,'Industry Reallocation'!AS$3:AS$142)</f>
        <v>0</v>
      </c>
      <c r="AN5">
        <f>SUMIF('Industry Reallocation'!$G$3:$G$142,'Investment by model sector'!$A5,'Industry Reallocation'!AT$3:AT$142)</f>
        <v>0</v>
      </c>
      <c r="AO5">
        <f>SUMIF('Industry Reallocation'!$G$3:$G$142,'Investment by model sector'!$A5,'Industry Reallocation'!AU$3:AU$142)</f>
        <v>453.94501994689915</v>
      </c>
      <c r="AP5">
        <f>SUMIF('Industry Reallocation'!$G$3:$G$142,'Investment by model sector'!$A5,'Industry Reallocation'!AV$3:AV$142)</f>
        <v>0</v>
      </c>
      <c r="AQ5">
        <f>SUMIF('Industry Reallocation'!$G$3:$G$142,'Investment by model sector'!$A5,'Industry Reallocation'!AW$3:AW$142)</f>
        <v>13.959071304119213</v>
      </c>
      <c r="AR5">
        <f>SUMIF('Industry Reallocation'!$G$3:$G$142,'Investment by model sector'!$A5,'Industry Reallocation'!AX$3:AX$142)</f>
        <v>0</v>
      </c>
      <c r="AS5">
        <f>SUMIF('Industry Reallocation'!$G$3:$G$142,'Investment by model sector'!$A5,'Industry Reallocation'!AY$3:AY$142)</f>
        <v>0</v>
      </c>
      <c r="AT5">
        <f>SUMIF('Industry Reallocation'!$G$3:$G$142,'Investment by model sector'!$A5,'Industry Reallocation'!AZ$3:AZ$142)</f>
        <v>0</v>
      </c>
      <c r="AU5">
        <f>SUMIF('Industry Reallocation'!$G$3:$G$142,'Investment by model sector'!$A5,'Industry Reallocation'!BA$3:BA$142)</f>
        <v>0</v>
      </c>
      <c r="AV5">
        <f>SUMIF('Industry Reallocation'!$G$3:$G$142,'Investment by model sector'!$A5,'Industry Reallocation'!BB$3:BB$142)</f>
        <v>1.1716554475434369</v>
      </c>
      <c r="AW5">
        <f>SUMIF('Industry Reallocation'!$G$3:$G$142,'Investment by model sector'!$A5,'Industry Reallocation'!BC$3:BC$142)</f>
        <v>0.50213804894718717</v>
      </c>
      <c r="AX5">
        <f>SUMIF('Industry Reallocation'!$G$3:$G$142,'Investment by model sector'!$A5,'Industry Reallocation'!BD$3:BD$142)</f>
        <v>1.4184483741226561</v>
      </c>
      <c r="AY5">
        <f>SUMIF('Industry Reallocation'!$G$3:$G$142,'Investment by model sector'!$A5,'Industry Reallocation'!BE$3:BE$142)</f>
        <v>1</v>
      </c>
      <c r="AZ5">
        <f>SUMIF('Industry Reallocation'!$G$3:$G$142,'Investment by model sector'!$A5,'Industry Reallocation'!BF$3:BF$142)</f>
        <v>0</v>
      </c>
      <c r="BA5">
        <f>SUMIF('Industry Reallocation'!$G$3:$G$142,'Investment by model sector'!$A5,'Industry Reallocation'!BG$3:BG$142)</f>
        <v>0</v>
      </c>
      <c r="BB5">
        <f>SUMIF('Industry Reallocation'!$G$3:$G$142,'Investment by model sector'!$A5,'Industry Reallocation'!BH$3:BH$142)</f>
        <v>3.9248625209642176</v>
      </c>
      <c r="BC5">
        <f>SUMIF('Industry Reallocation'!$G$3:$G$142,'Investment by model sector'!$A5,'Industry Reallocation'!BI$3:BI$142)</f>
        <v>32.699450083856874</v>
      </c>
      <c r="BD5">
        <f>SUMIF('Industry Reallocation'!$G$3:$G$142,'Investment by model sector'!$A5,'Industry Reallocation'!BJ$3:BJ$142)</f>
        <v>1.1673793496490623</v>
      </c>
      <c r="BE5">
        <f>SUMIF('Industry Reallocation'!$G$3:$G$142,'Investment by model sector'!$A5,'Industry Reallocation'!BK$3:BK$142)</f>
        <v>0.50213804894718717</v>
      </c>
      <c r="BF5">
        <f>SUMIF('Industry Reallocation'!$G$3:$G$142,'Investment by model sector'!$A5,'Industry Reallocation'!BL$3:BL$142)</f>
        <v>10.673793496490624</v>
      </c>
      <c r="BG5">
        <f>SUMIF('Industry Reallocation'!$G$3:$G$142,'Investment by model sector'!$A5,'Industry Reallocation'!BM$3:BM$142)</f>
        <v>4.3347586992981251</v>
      </c>
      <c r="BH5">
        <f>SUMIF('Industry Reallocation'!$G$3:$G$142,'Investment by model sector'!$A5,'Industry Reallocation'!BN$3:BN$142)</f>
        <v>1.836896748245312</v>
      </c>
      <c r="BI5">
        <f>SUMIF('Industry Reallocation'!$G$3:$G$142,'Investment by model sector'!$A5,'Industry Reallocation'!BO$3:BO$142)</f>
        <v>47.924250989195755</v>
      </c>
      <c r="BJ5">
        <f>SUMIF('Industry Reallocation'!$G$3:$G$142,'Investment by model sector'!$A5,'Industry Reallocation'!BP$3:BP$142)</f>
        <v>70.962735870245126</v>
      </c>
      <c r="BK5">
        <f>SUMIF('Industry Reallocation'!$G$3:$G$142,'Investment by model sector'!$A5,'Industry Reallocation'!BQ$3:BQ$142)</f>
        <v>98.871105531400303</v>
      </c>
      <c r="BL5">
        <f>SUMIF('Industry Reallocation'!$G$3:$G$142,'Investment by model sector'!$A5,'Industry Reallocation'!BR$3:BR$142)</f>
        <v>0</v>
      </c>
      <c r="BM5">
        <f>SUMIF('Industry Reallocation'!$G$3:$G$142,'Investment by model sector'!$A5,'Industry Reallocation'!BS$3:BS$142)</f>
        <v>0</v>
      </c>
      <c r="BN5">
        <f>SUMIF('Industry Reallocation'!$G$3:$G$142,'Investment by model sector'!$A5,'Industry Reallocation'!BT$3:BT$142)</f>
        <v>0</v>
      </c>
      <c r="BO5">
        <f>SUMIF('Industry Reallocation'!$G$3:$G$142,'Investment by model sector'!$A5,'Industry Reallocation'!BU$3:BU$142)</f>
        <v>0</v>
      </c>
      <c r="BP5">
        <f>SUMIF('Industry Reallocation'!$G$3:$G$142,'Investment by model sector'!$A5,'Industry Reallocation'!BV$3:BV$142)</f>
        <v>0</v>
      </c>
      <c r="BQ5">
        <f>SUMIF('Industry Reallocation'!$G$3:$G$142,'Investment by model sector'!$A5,'Industry Reallocation'!BW$3:BW$142)</f>
        <v>0</v>
      </c>
      <c r="BR5">
        <f>SUMIF('Industry Reallocation'!$G$3:$G$142,'Investment by model sector'!$A5,'Industry Reallocation'!BX$3:BX$142)</f>
        <v>4.5986560174548412</v>
      </c>
      <c r="BS5">
        <f>SUMIF('Industry Reallocation'!$G$3:$G$142,'Investment by model sector'!$A5,'Industry Reallocation'!BY$3:BY$142)</f>
        <v>0</v>
      </c>
      <c r="BT5">
        <f>SUMIF('Industry Reallocation'!$G$3:$G$142,'Investment by model sector'!$A5,'Industry Reallocation'!BZ$3:BZ$142)</f>
        <v>0</v>
      </c>
      <c r="BU5">
        <f>SUMIF('Industry Reallocation'!$G$3:$G$142,'Investment by model sector'!$A5,'Industry Reallocation'!CA$3:CA$142)</f>
        <v>13</v>
      </c>
      <c r="BV5">
        <f>SUMIF('Industry Reallocation'!$G$3:$G$142,'Investment by model sector'!$A5,'Industry Reallocation'!CB$3:CB$142)</f>
        <v>2.4227244720170305</v>
      </c>
      <c r="BW5">
        <f>SUMIF('Industry Reallocation'!$G$3:$G$142,'Investment by model sector'!$A5,'Industry Reallocation'!CC$3:CC$142)</f>
        <v>13.373243580347495</v>
      </c>
      <c r="BX5">
        <f>SUMIF('Industry Reallocation'!$G$3:$G$142,'Investment by model sector'!$A5,'Industry Reallocation'!CD$3:CD$142)</f>
        <v>10.431276667805779</v>
      </c>
      <c r="BY5">
        <f>SUMIF('Industry Reallocation'!$G$3:$G$142,'Investment by model sector'!$A5,'Industry Reallocation'!CE$3:CE$142)</f>
        <v>28.328038786572332</v>
      </c>
      <c r="BZ5">
        <f>SUMIF('Industry Reallocation'!$G$3:$G$142,'Investment by model sector'!$A5,'Industry Reallocation'!CF$3:CF$142)</f>
        <v>43.885766108146385</v>
      </c>
      <c r="CA5">
        <f>SUMIF('Industry Reallocation'!$G$3:$G$142,'Investment by model sector'!$A5,'Industry Reallocation'!CG$3:CG$142)</f>
        <v>9.1093462621907779</v>
      </c>
      <c r="CB5">
        <f>SUMIF('Industry Reallocation'!$G$3:$G$142,'Investment by model sector'!$A5,'Industry Reallocation'!CH$3:CH$142)</f>
        <v>6.0879657727189054</v>
      </c>
      <c r="CC5">
        <f>SUMIF('Industry Reallocation'!$G$3:$G$142,'Investment by model sector'!$A5,'Industry Reallocation'!CI$3:CI$142)</f>
        <v>9.27672561183984</v>
      </c>
      <c r="CD5">
        <f>SUMIF('Industry Reallocation'!$G$3:$G$142,'Investment by model sector'!$A5,'Industry Reallocation'!CJ$3:CJ$142)</f>
        <v>0</v>
      </c>
      <c r="CE5">
        <f>SUMIF('Industry Reallocation'!$G$3:$G$142,'Investment by model sector'!$A5,'Industry Reallocation'!CK$3:CK$142)</f>
        <v>8.3689674824531199E-2</v>
      </c>
      <c r="CF5">
        <f>SUMIF('Industry Reallocation'!$G$3:$G$142,'Investment by model sector'!$A5,'Industry Reallocation'!CL$3:CL$142)</f>
        <v>0</v>
      </c>
      <c r="CG5">
        <f>SUMIF('Industry Reallocation'!$G$3:$G$142,'Investment by model sector'!$A5,'Industry Reallocation'!CM$3:CM$142)</f>
        <v>0</v>
      </c>
      <c r="CH5">
        <f>SUMIF('Industry Reallocation'!$G$3:$G$142,'Investment by model sector'!$A5,'Industry Reallocation'!CN$3:CN$142)</f>
        <v>0</v>
      </c>
      <c r="CI5">
        <f>SUMIF('Industry Reallocation'!$G$3:$G$142,'Investment by model sector'!$A5,'Industry Reallocation'!CO$3:CO$142)</f>
        <v>23</v>
      </c>
      <c r="CJ5">
        <f>SUMIF('Industry Reallocation'!$G$3:$G$142,'Investment by model sector'!$A5,'Industry Reallocation'!CP$3:CP$142)</f>
        <v>12.180207643332185</v>
      </c>
      <c r="CK5">
        <f>SUMIF('Industry Reallocation'!$G$3:$G$142,'Investment by model sector'!$A5,'Industry Reallocation'!CQ$3:CQ$142)</f>
        <v>6.0879657727189054</v>
      </c>
      <c r="CL5">
        <f>SUMIF('Industry Reallocation'!$G$3:$G$142,'Investment by model sector'!$A5,'Industry Reallocation'!CR$3:CR$142)</f>
        <v>24.017104391577497</v>
      </c>
      <c r="CM5">
        <f>SUMIF('Industry Reallocation'!$G$3:$G$142,'Investment by model sector'!$A5,'Industry Reallocation'!CS$3:CS$142)</f>
        <v>5.251069024473594</v>
      </c>
      <c r="CN5">
        <f>SUMIF('Industry Reallocation'!$G$3:$G$142,'Investment by model sector'!$A5,'Industry Reallocation'!CT$3:CT$142)</f>
        <v>18</v>
      </c>
      <c r="CO5">
        <f>SUMIF('Industry Reallocation'!$G$3:$G$142,'Investment by model sector'!$A5,'Industry Reallocation'!CU$3:CU$142)</f>
        <v>16.3390347971925</v>
      </c>
      <c r="CP5">
        <f>SUMIF('Industry Reallocation'!$G$3:$G$142,'Investment by model sector'!$A5,'Industry Reallocation'!CV$3:CV$142)</f>
        <v>39.52779463631343</v>
      </c>
      <c r="CQ5">
        <f>SUMIF('Industry Reallocation'!$G$3:$G$142,'Investment by model sector'!$A5,'Industry Reallocation'!CW$3:CW$142)</f>
        <v>13.602932115349216</v>
      </c>
      <c r="CR5">
        <f>SUMIF('Industry Reallocation'!$G$3:$G$142,'Investment by model sector'!$A5,'Industry Reallocation'!CX$3:CX$142)</f>
        <v>0</v>
      </c>
      <c r="CS5">
        <f>SUMIF('Industry Reallocation'!$G$3:$G$142,'Investment by model sector'!$A5,'Industry Reallocation'!CY$3:CY$142)</f>
        <v>0</v>
      </c>
      <c r="CT5">
        <f>SUMIF('Industry Reallocation'!$G$3:$G$142,'Investment by model sector'!$A5,'Industry Reallocation'!CZ$3:CZ$142)</f>
        <v>6.083689674824531</v>
      </c>
      <c r="CU5">
        <f>SUMIF('Industry Reallocation'!$G$3:$G$142,'Investment by model sector'!$A5,'Industry Reallocation'!DA$3:DA$142)</f>
        <v>1.3347586992981249</v>
      </c>
      <c r="CV5">
        <f>SUMIF('Industry Reallocation'!$G$3:$G$142,'Investment by model sector'!$A5,'Industry Reallocation'!DB$3:DB$142)</f>
        <v>7.083689674824531</v>
      </c>
      <c r="CW5">
        <f>SUMIF('Industry Reallocation'!$G$3:$G$142,'Investment by model sector'!$A5,'Industry Reallocation'!DC$3:DC$142)</f>
        <v>155.07391441549885</v>
      </c>
      <c r="CX5">
        <f>SUMIF('Industry Reallocation'!$G$3:$G$142,'Investment by model sector'!$A5,'Industry Reallocation'!DD$3:DD$142)</f>
        <v>54.726938954286076</v>
      </c>
      <c r="CY5">
        <f>SUMIF('Industry Reallocation'!$G$3:$G$142,'Investment by model sector'!$A5,'Industry Reallocation'!DE$3:DE$142)</f>
        <v>2.8411728461396866</v>
      </c>
      <c r="CZ5">
        <f>SUMIF('Industry Reallocation'!$G$3:$G$142,'Investment by model sector'!$A5,'Industry Reallocation'!DF$3:DF$142)</f>
        <v>68.396456352882325</v>
      </c>
      <c r="DA5">
        <f>SUMIF('Industry Reallocation'!$G$3:$G$142,'Investment by model sector'!$A5,'Industry Reallocation'!DG$3:DG$142)</f>
        <v>137.26939416734558</v>
      </c>
      <c r="DB5">
        <f>SUMIF('Industry Reallocation'!$G$3:$G$142,'Investment by model sector'!$A5,'Industry Reallocation'!DH$3:DH$142)</f>
        <v>70.508246429904517</v>
      </c>
      <c r="DC5">
        <f>SUMIF('Industry Reallocation'!$G$3:$G$142,'Investment by model sector'!$A5,'Industry Reallocation'!DI$3:DI$142)</f>
        <v>2.673793496490624</v>
      </c>
      <c r="DD5">
        <f>SUMIF('Industry Reallocation'!$G$3:$G$142,'Investment by model sector'!$A5,'Industry Reallocation'!DJ$3:DJ$142)</f>
        <v>5.6823456922793731</v>
      </c>
      <c r="DE5">
        <f>SUMIF('Industry Reallocation'!$G$3:$G$142,'Investment by model sector'!$A5,'Industry Reallocation'!DK$3:DK$142)</f>
        <v>0</v>
      </c>
      <c r="DF5">
        <f>SUMIF('Industry Reallocation'!$G$3:$G$142,'Investment by model sector'!$A5,'Industry Reallocation'!DL$3:DL$142)</f>
        <v>0</v>
      </c>
      <c r="DG5">
        <f>SUMIF('Industry Reallocation'!$G$3:$G$142,'Investment by model sector'!$A5,'Industry Reallocation'!DM$3:DM$142)</f>
        <v>25</v>
      </c>
      <c r="DH5">
        <f>SUMIF('Industry Reallocation'!$G$3:$G$142,'Investment by model sector'!$A5,'Industry Reallocation'!DN$3:DN$142)</f>
        <v>3.2510690244735936</v>
      </c>
      <c r="DI5">
        <f>SUMIF('Industry Reallocation'!$G$3:$G$142,'Investment by model sector'!$A5,'Industry Reallocation'!DO$3:DO$142)</f>
        <v>22.590103821666094</v>
      </c>
      <c r="DJ5">
        <f>SUMIF('Industry Reallocation'!$G$3:$G$142,'Investment by model sector'!$A5,'Industry Reallocation'!DP$3:DP$142)</f>
        <v>0.1673793496490624</v>
      </c>
      <c r="DK5">
        <f>SUMIF('Industry Reallocation'!$G$3:$G$142,'Investment by model sector'!$A5,'Industry Reallocation'!DQ$3:DQ$142)</f>
        <v>3.5858277237717182</v>
      </c>
      <c r="DL5">
        <f>SUMIF('Industry Reallocation'!$G$3:$G$142,'Investment by model sector'!$A5,'Industry Reallocation'!DR$3:DR$142)</f>
        <v>20.585827723771718</v>
      </c>
      <c r="DM5">
        <f>SUMIF('Industry Reallocation'!$G$3:$G$142,'Investment by model sector'!$A5,'Industry Reallocation'!DS$3:DS$142)</f>
        <v>0.25106902447359358</v>
      </c>
      <c r="DN5">
        <f>SUMIF('Industry Reallocation'!$G$3:$G$142,'Investment by model sector'!$A5,'Industry Reallocation'!DT$3:DT$142)</f>
        <v>3.8368967482453122</v>
      </c>
      <c r="DO5">
        <f>SUMIF('Industry Reallocation'!$G$3:$G$142,'Investment by model sector'!$A5,'Industry Reallocation'!DU$3:DU$142)</f>
        <v>0</v>
      </c>
      <c r="DP5">
        <f>SUMIF('Industry Reallocation'!$G$3:$G$142,'Investment by model sector'!$A5,'Industry Reallocation'!DV$3:DV$142)</f>
        <v>3.5986560174548416</v>
      </c>
      <c r="DQ5">
        <f>SUMIF('Industry Reallocation'!$G$3:$G$142,'Investment by model sector'!$A5,'Industry Reallocation'!DW$3:DW$142)</f>
        <v>0</v>
      </c>
      <c r="DR5">
        <f>SUMIF('Industry Reallocation'!$G$3:$G$142,'Investment by model sector'!$A5,'Industry Reallocation'!DX$3:DX$142)</f>
        <v>0</v>
      </c>
      <c r="DS5">
        <f>SUMIF('Industry Reallocation'!$G$3:$G$142,'Investment by model sector'!$A5,'Industry Reallocation'!DY$3:DY$142)</f>
        <v>0</v>
      </c>
      <c r="DT5">
        <f>SUMIF('Industry Reallocation'!$G$3:$G$142,'Investment by model sector'!$A5,'Industry Reallocation'!DZ$3:DZ$142)</f>
        <v>0</v>
      </c>
      <c r="DU5">
        <f>SUMIF('Industry Reallocation'!$G$3:$G$142,'Investment by model sector'!$A5,'Industry Reallocation'!EA$3:EA$142)</f>
        <v>3.3347586992981246</v>
      </c>
      <c r="DV5">
        <f>SUMIF('Industry Reallocation'!$G$3:$G$142,'Investment by model sector'!$A5,'Industry Reallocation'!EB$3:EB$142)</f>
        <v>4.6695173985962493</v>
      </c>
      <c r="DW5">
        <f>SUMIF('Industry Reallocation'!$G$3:$G$142,'Investment by model sector'!$A5,'Industry Reallocation'!EC$3:EC$142)</f>
        <v>20.3390347971925</v>
      </c>
      <c r="DX5">
        <f>SUMIF('Industry Reallocation'!$G$3:$G$142,'Investment by model sector'!$A5,'Industry Reallocation'!ED$3:ED$142)</f>
        <v>6.1673793496490621</v>
      </c>
      <c r="DY5">
        <f>SUMIF('Industry Reallocation'!$G$3:$G$142,'Investment by model sector'!$A5,'Industry Reallocation'!EE$3:EE$142)</f>
        <v>3</v>
      </c>
      <c r="DZ5">
        <f>SUMIF('Industry Reallocation'!$G$3:$G$142,'Investment by model sector'!$A5,'Industry Reallocation'!EF$3:EF$142)</f>
        <v>0.3347586992981248</v>
      </c>
      <c r="EA5">
        <f>SUMIF('Industry Reallocation'!$G$3:$G$142,'Investment by model sector'!$A5,'Industry Reallocation'!EG$3:EG$142)</f>
        <v>0.1673793496490624</v>
      </c>
      <c r="EB5">
        <f>SUMIF('Industry Reallocation'!$G$3:$G$142,'Investment by model sector'!$A5,'Industry Reallocation'!EH$3:EH$142)</f>
        <v>17.36041528666437</v>
      </c>
      <c r="EC5">
        <f>SUMIF('Industry Reallocation'!$G$3:$G$142,'Investment by model sector'!$A5,'Industry Reallocation'!EI$3:EI$142)</f>
        <v>636.92669249178471</v>
      </c>
      <c r="ED5">
        <f>SUMIF('Industry Reallocation'!$G$3:$G$142,'Investment by model sector'!$A5,'Industry Reallocation'!EJ$3:EJ$142)</f>
        <v>297.5901038216661</v>
      </c>
      <c r="EE5">
        <f>SUMIF('Industry Reallocation'!$G$3:$G$142,'Investment by model sector'!$A5,'Industry Reallocation'!EK$3:EK$142)</f>
        <v>59</v>
      </c>
      <c r="EF5">
        <f>SUMIF('Industry Reallocation'!$G$3:$G$142,'Investment by model sector'!$A5,'Industry Reallocation'!EL$3:EL$142)</f>
        <v>116.16737934964907</v>
      </c>
      <c r="EG5">
        <f>SUMIF('Industry Reallocation'!$G$3:$G$142,'Investment by model sector'!$A5,'Industry Reallocation'!EM$3:EM$142)</f>
        <v>0</v>
      </c>
      <c r="EH5">
        <f>SUMIF('Industry Reallocation'!$G$3:$G$142,'Investment by model sector'!$A5,'Industry Reallocation'!EN$3:EN$142)</f>
        <v>3.0085521957887487</v>
      </c>
      <c r="EI5">
        <f>SUMIF('Industry Reallocation'!$G$3:$G$142,'Investment by model sector'!$A5,'Industry Reallocation'!EO$3:EO$142)</f>
        <v>8.3689674824531199E-2</v>
      </c>
      <c r="EJ5">
        <f>SUMIF('Industry Reallocation'!$G$3:$G$142,'Investment by model sector'!$A5,'Industry Reallocation'!EP$3:EP$142)</f>
        <v>9.774587562892652</v>
      </c>
      <c r="EK5">
        <f>SUMIF('Industry Reallocation'!$G$3:$G$142,'Investment by model sector'!$A5,'Industry Reallocation'!EQ$3:EQ$142)</f>
        <v>0.1673793496490624</v>
      </c>
      <c r="EL5">
        <f>SUMIF('Industry Reallocation'!$G$3:$G$142,'Investment by model sector'!$A5,'Industry Reallocation'!ER$3:ER$142)</f>
        <v>0</v>
      </c>
      <c r="EM5">
        <f>SUMIF('Industry Reallocation'!$G$3:$G$142,'Investment by model sector'!$A5,'Industry Reallocation'!ES$3:ES$142)</f>
        <v>0</v>
      </c>
      <c r="EN5">
        <f>SUMIF('Industry Reallocation'!$G$3:$G$142,'Investment by model sector'!$A5,'Industry Reallocation'!ET$3:ET$142)</f>
        <v>8.3689674824531199E-2</v>
      </c>
      <c r="EO5">
        <f>SUMIF('Industry Reallocation'!$G$3:$G$142,'Investment by model sector'!$A5,'Industry Reallocation'!EU$3:EU$142)</f>
        <v>0</v>
      </c>
      <c r="EP5">
        <f>SUMIF('Industry Reallocation'!$G$3:$G$142,'Investment by model sector'!$A5,'Industry Reallocation'!EV$3:EV$142)</f>
        <v>0</v>
      </c>
      <c r="EQ5">
        <f>SUMIF('Industry Reallocation'!$G$3:$G$142,'Investment by model sector'!$A5,'Industry Reallocation'!EW$3:EW$142)</f>
        <v>7.4184483741226561</v>
      </c>
      <c r="ER5">
        <f>SUMIF('Industry Reallocation'!$G$3:$G$142,'Investment by model sector'!$A5,'Industry Reallocation'!EX$3:EX$142)</f>
        <v>2.3390347971924994</v>
      </c>
      <c r="ES5">
        <f>SUMIF('Industry Reallocation'!$G$3:$G$142,'Investment by model sector'!$A5,'Industry Reallocation'!EY$3:EY$142)</f>
        <v>0</v>
      </c>
      <c r="ET5">
        <f>SUMIF('Industry Reallocation'!$G$3:$G$142,'Investment by model sector'!$A5,'Industry Reallocation'!EZ$3:EZ$142)</f>
        <v>0</v>
      </c>
      <c r="EU5">
        <f>SUMIF('Industry Reallocation'!$G$3:$G$142,'Investment by model sector'!$A5,'Industry Reallocation'!FA$3:FA$142)</f>
        <v>0</v>
      </c>
      <c r="EV5">
        <f>SUMIF('Industry Reallocation'!$G$3:$G$142,'Investment by model sector'!$A5,'Industry Reallocation'!FB$3:FB$142)</f>
        <v>0</v>
      </c>
      <c r="EW5">
        <f>SUMIF('Industry Reallocation'!$G$3:$G$142,'Investment by model sector'!$A5,'Industry Reallocation'!FC$3:FC$142)</f>
        <v>15.686621790173747</v>
      </c>
      <c r="EX5">
        <f>SUMIF('Industry Reallocation'!$G$3:$G$142,'Investment by model sector'!$A5,'Industry Reallocation'!FD$3:FD$142)</f>
        <v>15.787415856575777</v>
      </c>
      <c r="EY5">
        <f>SUMIF('Industry Reallocation'!$G$3:$G$142,'Investment by model sector'!$A5,'Industry Reallocation'!FE$3:FE$142)</f>
        <v>0.58582772377171843</v>
      </c>
      <c r="EZ5">
        <f>SUMIF('Industry Reallocation'!$G$3:$G$142,'Investment by model sector'!$A5,'Industry Reallocation'!FF$3:FF$142)</f>
        <v>34.918142608238426</v>
      </c>
      <c r="FA5">
        <f>SUMIF('Industry Reallocation'!$G$3:$G$142,'Investment by model sector'!$A5,'Industry Reallocation'!FG$3:FG$142)</f>
        <v>23.227244720170305</v>
      </c>
      <c r="FB5">
        <f>SUMIF('Industry Reallocation'!$G$3:$G$142,'Investment by model sector'!$A5,'Industry Reallocation'!FH$3:FH$142)</f>
        <v>0</v>
      </c>
      <c r="FC5">
        <f>SUMIF('Industry Reallocation'!$G$3:$G$142,'Investment by model sector'!$A5,'Industry Reallocation'!FI$3:FI$142)</f>
        <v>1.9248625209642176</v>
      </c>
      <c r="FD5">
        <f>SUMIF('Industry Reallocation'!$G$3:$G$142,'Investment by model sector'!$A5,'Industry Reallocation'!FJ$3:FJ$142)</f>
        <v>3.083689674824531</v>
      </c>
      <c r="FE5">
        <f>SUMIF('Industry Reallocation'!$G$3:$G$142,'Investment by model sector'!$A5,'Industry Reallocation'!FK$3:FK$142)</f>
        <v>3.5986560174548416</v>
      </c>
      <c r="FF5">
        <f>SUMIF('Industry Reallocation'!$G$3:$G$142,'Investment by model sector'!$A5,'Industry Reallocation'!FL$3:FL$142)</f>
        <v>0</v>
      </c>
      <c r="FG5">
        <f>SUMIF('Industry Reallocation'!$G$3:$G$142,'Investment by model sector'!$A5,'Industry Reallocation'!FM$3:FM$142)</f>
        <v>0</v>
      </c>
      <c r="FH5">
        <f>SUMIF('Industry Reallocation'!$G$3:$G$142,'Investment by model sector'!$A5,'Industry Reallocation'!FN$3:FN$142)</f>
        <v>8.3689674824531199E-2</v>
      </c>
      <c r="FI5">
        <f>SUMIF('Industry Reallocation'!$G$3:$G$142,'Investment by model sector'!$A5,'Industry Reallocation'!FO$3:FO$142)</f>
        <v>0</v>
      </c>
      <c r="FJ5">
        <f>SUMIF('Industry Reallocation'!$G$3:$G$142,'Investment by model sector'!$A5,'Industry Reallocation'!FP$3:FP$142)</f>
        <v>16.047037076838116</v>
      </c>
      <c r="FK5">
        <f>SUMIF('Industry Reallocation'!$G$3:$G$142,'Investment by model sector'!$A5,'Industry Reallocation'!FQ$3:FQ$142)</f>
        <v>0</v>
      </c>
      <c r="FL5">
        <f>SUMIF('Industry Reallocation'!$G$3:$G$142,'Investment by model sector'!$A5,'Industry Reallocation'!FR$3:FR$142)</f>
        <v>6.263897318156717</v>
      </c>
      <c r="FM5">
        <f>SUMIF('Industry Reallocation'!$G$3:$G$142,'Investment by model sector'!$A5,'Industry Reallocation'!FS$3:FS$142)</f>
        <v>317.88881914250385</v>
      </c>
      <c r="FN5">
        <f>SUMIF('Industry Reallocation'!$G$3:$G$142,'Investment by model sector'!$A5,'Industry Reallocation'!FT$3:FT$142)</f>
        <v>168.05436620908995</v>
      </c>
      <c r="FO5">
        <f>SUMIF('Industry Reallocation'!$G$3:$G$142,'Investment by model sector'!$A5,'Industry Reallocation'!FU$3:FU$142)</f>
        <v>6.2681734160510914</v>
      </c>
      <c r="FP5">
        <f>SUMIF('Industry Reallocation'!$G$3:$G$142,'Investment by model sector'!$A5,'Industry Reallocation'!FV$3:FV$142)</f>
        <v>10.008552195788749</v>
      </c>
      <c r="FQ5">
        <f>SUMIF('Industry Reallocation'!$G$3:$G$142,'Investment by model sector'!$A5,'Industry Reallocation'!FW$3:FW$142)</f>
        <v>0</v>
      </c>
      <c r="FR5">
        <f>SUMIF('Industry Reallocation'!$G$3:$G$142,'Investment by model sector'!$A5,'Industry Reallocation'!FX$3:FX$142)</f>
        <v>30.042760978943743</v>
      </c>
      <c r="FS5">
        <f>SUMIF('Industry Reallocation'!$G$3:$G$142,'Investment by model sector'!$A5,'Industry Reallocation'!FY$3:FY$142)</f>
        <v>106.18814830735246</v>
      </c>
      <c r="FT5">
        <f>SUMIF('Industry Reallocation'!$G$3:$G$142,'Investment by model sector'!$A5,'Industry Reallocation'!FZ$3:FZ$142)</f>
        <v>0</v>
      </c>
      <c r="FU5">
        <f>SUMIF('Industry Reallocation'!$G$3:$G$142,'Investment by model sector'!$A5,'Industry Reallocation'!GA$3:GA$142)</f>
        <v>0</v>
      </c>
      <c r="FV5">
        <f>SUMIF('Industry Reallocation'!$G$3:$G$142,'Investment by model sector'!$A5,'Industry Reallocation'!GB$3:GB$142)</f>
        <v>66.952351391393421</v>
      </c>
      <c r="FW5">
        <f>SUMIF('Industry Reallocation'!$G$3:$G$142,'Investment by model sector'!$A5,'Industry Reallocation'!GC$3:GC$142)</f>
        <v>272.17654076496387</v>
      </c>
      <c r="FX5">
        <f>SUMIF('Industry Reallocation'!$G$3:$G$142,'Investment by model sector'!$A5,'Industry Reallocation'!GD$3:GD$142)</f>
        <v>18.959071304119213</v>
      </c>
      <c r="FY5">
        <f>SUMIF('Industry Reallocation'!$G$3:$G$142,'Investment by model sector'!$A5,'Industry Reallocation'!GE$3:GE$142)</f>
        <v>4.0085521957887487</v>
      </c>
    </row>
    <row r="6" spans="1:181">
      <c r="A6" t="s">
        <v>701</v>
      </c>
      <c r="B6">
        <f>SUMIF('Industry Reallocation'!$G$3:$G$142,'Investment by model sector'!$A6,'Industry Reallocation'!H$3:H$142)</f>
        <v>0</v>
      </c>
      <c r="C6">
        <f>SUMIF('Industry Reallocation'!$G$3:$G$142,'Investment by model sector'!$A6,'Industry Reallocation'!I$3:I$142)</f>
        <v>0</v>
      </c>
      <c r="D6">
        <f>SUMIF('Industry Reallocation'!$G$3:$G$142,'Investment by model sector'!$A6,'Industry Reallocation'!J$3:J$142)</f>
        <v>0</v>
      </c>
      <c r="E6">
        <f>SUMIF('Industry Reallocation'!$G$3:$G$142,'Investment by model sector'!$A6,'Industry Reallocation'!K$3:K$142)</f>
        <v>0</v>
      </c>
      <c r="F6">
        <f>SUMIF('Industry Reallocation'!$G$3:$G$142,'Investment by model sector'!$A6,'Industry Reallocation'!L$3:L$142)</f>
        <v>0</v>
      </c>
      <c r="G6">
        <f>SUMIF('Industry Reallocation'!$G$3:$G$142,'Investment by model sector'!$A6,'Industry Reallocation'!M$3:M$142)</f>
        <v>0</v>
      </c>
      <c r="H6">
        <f>SUMIF('Industry Reallocation'!$G$3:$G$142,'Investment by model sector'!$A6,'Industry Reallocation'!N$3:N$142)</f>
        <v>0</v>
      </c>
      <c r="I6">
        <f>SUMIF('Industry Reallocation'!$G$3:$G$142,'Investment by model sector'!$A6,'Industry Reallocation'!O$3:O$142)</f>
        <v>0</v>
      </c>
      <c r="J6">
        <f>SUMIF('Industry Reallocation'!$G$3:$G$142,'Investment by model sector'!$A6,'Industry Reallocation'!P$3:P$142)</f>
        <v>0</v>
      </c>
      <c r="K6">
        <f>SUMIF('Industry Reallocation'!$G$3:$G$142,'Investment by model sector'!$A6,'Industry Reallocation'!Q$3:Q$142)</f>
        <v>0</v>
      </c>
      <c r="L6">
        <f>SUMIF('Industry Reallocation'!$G$3:$G$142,'Investment by model sector'!$A6,'Industry Reallocation'!R$3:R$142)</f>
        <v>0</v>
      </c>
      <c r="M6">
        <f>SUMIF('Industry Reallocation'!$G$3:$G$142,'Investment by model sector'!$A6,'Industry Reallocation'!S$3:S$142)</f>
        <v>0</v>
      </c>
      <c r="N6">
        <f>SUMIF('Industry Reallocation'!$G$3:$G$142,'Investment by model sector'!$A6,'Industry Reallocation'!T$3:T$142)</f>
        <v>0</v>
      </c>
      <c r="O6">
        <f>SUMIF('Industry Reallocation'!$G$3:$G$142,'Investment by model sector'!$A6,'Industry Reallocation'!U$3:U$142)</f>
        <v>4.3121443722850019</v>
      </c>
      <c r="P6">
        <f>SUMIF('Industry Reallocation'!$G$3:$G$142,'Investment by model sector'!$A6,'Industry Reallocation'!V$3:V$142)</f>
        <v>0</v>
      </c>
      <c r="Q6">
        <f>SUMIF('Industry Reallocation'!$G$3:$G$142,'Investment by model sector'!$A6,'Industry Reallocation'!W$3:W$142)</f>
        <v>0</v>
      </c>
      <c r="R6">
        <f>SUMIF('Industry Reallocation'!$G$3:$G$142,'Investment by model sector'!$A6,'Industry Reallocation'!X$3:X$142)</f>
        <v>0</v>
      </c>
      <c r="S6">
        <f>SUMIF('Industry Reallocation'!$G$3:$G$142,'Investment by model sector'!$A6,'Industry Reallocation'!Y$3:Y$142)</f>
        <v>0</v>
      </c>
      <c r="T6">
        <f>SUMIF('Industry Reallocation'!$G$3:$G$142,'Investment by model sector'!$A6,'Industry Reallocation'!Z$3:Z$142)</f>
        <v>0</v>
      </c>
      <c r="U6">
        <f>SUMIF('Industry Reallocation'!$G$3:$G$142,'Investment by model sector'!$A6,'Industry Reallocation'!AA$3:AA$142)</f>
        <v>0</v>
      </c>
      <c r="V6">
        <f>SUMIF('Industry Reallocation'!$G$3:$G$142,'Investment by model sector'!$A6,'Industry Reallocation'!AB$3:AB$142)</f>
        <v>0</v>
      </c>
      <c r="W6">
        <f>SUMIF('Industry Reallocation'!$G$3:$G$142,'Investment by model sector'!$A6,'Industry Reallocation'!AC$3:AC$142)</f>
        <v>0</v>
      </c>
      <c r="X6">
        <f>SUMIF('Industry Reallocation'!$G$3:$G$142,'Investment by model sector'!$A6,'Industry Reallocation'!AD$3:AD$142)</f>
        <v>0</v>
      </c>
      <c r="Y6">
        <f>SUMIF('Industry Reallocation'!$G$3:$G$142,'Investment by model sector'!$A6,'Industry Reallocation'!AE$3:AE$142)</f>
        <v>0</v>
      </c>
      <c r="Z6">
        <f>SUMIF('Industry Reallocation'!$G$3:$G$142,'Investment by model sector'!$A6,'Industry Reallocation'!AF$3:AF$142)</f>
        <v>0</v>
      </c>
      <c r="AA6">
        <f>SUMIF('Industry Reallocation'!$G$3:$G$142,'Investment by model sector'!$A6,'Industry Reallocation'!AG$3:AG$142)</f>
        <v>19.93349756999671</v>
      </c>
      <c r="AB6">
        <f>SUMIF('Industry Reallocation'!$G$3:$G$142,'Investment by model sector'!$A6,'Industry Reallocation'!AH$3:AH$142)</f>
        <v>0</v>
      </c>
      <c r="AC6">
        <f>SUMIF('Industry Reallocation'!$G$3:$G$142,'Investment by model sector'!$A6,'Industry Reallocation'!AI$3:AI$142)</f>
        <v>0</v>
      </c>
      <c r="AD6">
        <f>SUMIF('Industry Reallocation'!$G$3:$G$142,'Investment by model sector'!$A6,'Industry Reallocation'!AJ$3:AJ$142)</f>
        <v>0</v>
      </c>
      <c r="AE6">
        <f>SUMIF('Industry Reallocation'!$G$3:$G$142,'Investment by model sector'!$A6,'Industry Reallocation'!AK$3:AK$142)</f>
        <v>0</v>
      </c>
      <c r="AF6">
        <f>SUMIF('Industry Reallocation'!$G$3:$G$142,'Investment by model sector'!$A6,'Industry Reallocation'!AL$3:AL$142)</f>
        <v>0</v>
      </c>
      <c r="AG6">
        <f>SUMIF('Industry Reallocation'!$G$3:$G$142,'Investment by model sector'!$A6,'Industry Reallocation'!AM$3:AM$142)</f>
        <v>0</v>
      </c>
      <c r="AH6">
        <f>SUMIF('Industry Reallocation'!$G$3:$G$142,'Investment by model sector'!$A6,'Industry Reallocation'!AN$3:AN$142)</f>
        <v>0</v>
      </c>
      <c r="AI6">
        <f>SUMIF('Industry Reallocation'!$G$3:$G$142,'Investment by model sector'!$A6,'Industry Reallocation'!AO$3:AO$142)</f>
        <v>0</v>
      </c>
      <c r="AJ6">
        <f>SUMIF('Industry Reallocation'!$G$3:$G$142,'Investment by model sector'!$A6,'Industry Reallocation'!AP$3:AP$142)</f>
        <v>0</v>
      </c>
      <c r="AK6">
        <f>SUMIF('Industry Reallocation'!$G$3:$G$142,'Investment by model sector'!$A6,'Industry Reallocation'!AQ$3:AQ$142)</f>
        <v>0</v>
      </c>
      <c r="AL6">
        <f>SUMIF('Industry Reallocation'!$G$3:$G$142,'Investment by model sector'!$A6,'Industry Reallocation'!AR$3:AR$142)</f>
        <v>0</v>
      </c>
      <c r="AM6">
        <f>SUMIF('Industry Reallocation'!$G$3:$G$142,'Investment by model sector'!$A6,'Industry Reallocation'!AS$3:AS$142)</f>
        <v>0</v>
      </c>
      <c r="AN6">
        <f>SUMIF('Industry Reallocation'!$G$3:$G$142,'Investment by model sector'!$A6,'Industry Reallocation'!AT$3:AT$142)</f>
        <v>0</v>
      </c>
      <c r="AO6">
        <f>SUMIF('Industry Reallocation'!$G$3:$G$142,'Investment by model sector'!$A6,'Industry Reallocation'!AU$3:AU$142)</f>
        <v>82.581632789986372</v>
      </c>
      <c r="AP6">
        <f>SUMIF('Industry Reallocation'!$G$3:$G$142,'Investment by model sector'!$A6,'Industry Reallocation'!AV$3:AV$142)</f>
        <v>0</v>
      </c>
      <c r="AQ6">
        <f>SUMIF('Industry Reallocation'!$G$3:$G$142,'Investment by model sector'!$A6,'Industry Reallocation'!AW$3:AW$142)</f>
        <v>9.681984533998401</v>
      </c>
      <c r="AR6">
        <f>SUMIF('Industry Reallocation'!$G$3:$G$142,'Investment by model sector'!$A6,'Industry Reallocation'!AX$3:AX$142)</f>
        <v>0</v>
      </c>
      <c r="AS6">
        <f>SUMIF('Industry Reallocation'!$G$3:$G$142,'Investment by model sector'!$A6,'Industry Reallocation'!AY$3:AY$142)</f>
        <v>0</v>
      </c>
      <c r="AT6">
        <f>SUMIF('Industry Reallocation'!$G$3:$G$142,'Investment by model sector'!$A6,'Industry Reallocation'!AZ$3:AZ$142)</f>
        <v>0</v>
      </c>
      <c r="AU6">
        <f>SUMIF('Industry Reallocation'!$G$3:$G$142,'Investment by model sector'!$A6,'Industry Reallocation'!BA$3:BA$142)</f>
        <v>0</v>
      </c>
      <c r="AV6">
        <f>SUMIF('Industry Reallocation'!$G$3:$G$142,'Investment by model sector'!$A6,'Industry Reallocation'!BB$3:BB$142)</f>
        <v>1.139057003999812</v>
      </c>
      <c r="AW6">
        <f>SUMIF('Industry Reallocation'!$G$3:$G$142,'Investment by model sector'!$A6,'Industry Reallocation'!BC$3:BC$142)</f>
        <v>0.4881672874284908</v>
      </c>
      <c r="AX6">
        <f>SUMIF('Industry Reallocation'!$G$3:$G$142,'Investment by model sector'!$A6,'Industry Reallocation'!BD$3:BD$142)</f>
        <v>0.40680607285707571</v>
      </c>
      <c r="AY6">
        <f>SUMIF('Industry Reallocation'!$G$3:$G$142,'Investment by model sector'!$A6,'Industry Reallocation'!BE$3:BE$142)</f>
        <v>0</v>
      </c>
      <c r="AZ6">
        <f>SUMIF('Industry Reallocation'!$G$3:$G$142,'Investment by model sector'!$A6,'Industry Reallocation'!BF$3:BF$142)</f>
        <v>0</v>
      </c>
      <c r="BA6">
        <f>SUMIF('Industry Reallocation'!$G$3:$G$142,'Investment by model sector'!$A6,'Industry Reallocation'!BG$3:BG$142)</f>
        <v>0</v>
      </c>
      <c r="BB6">
        <f>SUMIF('Industry Reallocation'!$G$3:$G$142,'Investment by model sector'!$A6,'Industry Reallocation'!BH$3:BH$142)</f>
        <v>1.8713079351425481</v>
      </c>
      <c r="BC6">
        <f>SUMIF('Industry Reallocation'!$G$3:$G$142,'Investment by model sector'!$A6,'Industry Reallocation'!BI$3:BI$142)</f>
        <v>7.4852317405701925</v>
      </c>
      <c r="BD6">
        <f>SUMIF('Industry Reallocation'!$G$3:$G$142,'Investment by model sector'!$A6,'Industry Reallocation'!BJ$3:BJ$142)</f>
        <v>0.16272242914283028</v>
      </c>
      <c r="BE6">
        <f>SUMIF('Industry Reallocation'!$G$3:$G$142,'Investment by model sector'!$A6,'Industry Reallocation'!BK$3:BK$142)</f>
        <v>0.4881672874284908</v>
      </c>
      <c r="BF6">
        <f>SUMIF('Industry Reallocation'!$G$3:$G$142,'Investment by model sector'!$A6,'Industry Reallocation'!BL$3:BL$142)</f>
        <v>1.6272242914283028</v>
      </c>
      <c r="BG6">
        <f>SUMIF('Industry Reallocation'!$G$3:$G$142,'Investment by model sector'!$A6,'Industry Reallocation'!BM$3:BM$142)</f>
        <v>0.32544485828566055</v>
      </c>
      <c r="BH6">
        <f>SUMIF('Industry Reallocation'!$G$3:$G$142,'Investment by model sector'!$A6,'Industry Reallocation'!BN$3:BN$142)</f>
        <v>0.81361214571415141</v>
      </c>
      <c r="BI6">
        <f>SUMIF('Industry Reallocation'!$G$3:$G$142,'Investment by model sector'!$A6,'Industry Reallocation'!BO$3:BO$142)</f>
        <v>39.785633925422005</v>
      </c>
      <c r="BJ6">
        <f>SUMIF('Industry Reallocation'!$G$3:$G$142,'Investment by model sector'!$A6,'Industry Reallocation'!BP$3:BP$142)</f>
        <v>48.572645099134839</v>
      </c>
      <c r="BK6">
        <f>SUMIF('Industry Reallocation'!$G$3:$G$142,'Investment by model sector'!$A6,'Industry Reallocation'!BQ$3:BQ$142)</f>
        <v>8.6242887445700038</v>
      </c>
      <c r="BL6">
        <f>SUMIF('Industry Reallocation'!$G$3:$G$142,'Investment by model sector'!$A6,'Industry Reallocation'!BR$3:BR$142)</f>
        <v>0</v>
      </c>
      <c r="BM6">
        <f>SUMIF('Industry Reallocation'!$G$3:$G$142,'Investment by model sector'!$A6,'Industry Reallocation'!BS$3:BS$142)</f>
        <v>0</v>
      </c>
      <c r="BN6">
        <f>SUMIF('Industry Reallocation'!$G$3:$G$142,'Investment by model sector'!$A6,'Industry Reallocation'!BT$3:BT$142)</f>
        <v>0</v>
      </c>
      <c r="BO6">
        <f>SUMIF('Industry Reallocation'!$G$3:$G$142,'Investment by model sector'!$A6,'Industry Reallocation'!BU$3:BU$142)</f>
        <v>0</v>
      </c>
      <c r="BP6">
        <f>SUMIF('Industry Reallocation'!$G$3:$G$142,'Investment by model sector'!$A6,'Industry Reallocation'!BV$3:BV$142)</f>
        <v>0</v>
      </c>
      <c r="BQ6">
        <f>SUMIF('Industry Reallocation'!$G$3:$G$142,'Investment by model sector'!$A6,'Industry Reallocation'!BW$3:BW$142)</f>
        <v>0</v>
      </c>
      <c r="BR6">
        <f>SUMIF('Industry Reallocation'!$G$3:$G$142,'Investment by model sector'!$A6,'Industry Reallocation'!BX$3:BX$142)</f>
        <v>3.4985322265708509</v>
      </c>
      <c r="BS6">
        <f>SUMIF('Industry Reallocation'!$G$3:$G$142,'Investment by model sector'!$A6,'Industry Reallocation'!BY$3:BY$142)</f>
        <v>0</v>
      </c>
      <c r="BT6">
        <f>SUMIF('Industry Reallocation'!$G$3:$G$142,'Investment by model sector'!$A6,'Industry Reallocation'!BZ$3:BZ$142)</f>
        <v>0</v>
      </c>
      <c r="BU6">
        <f>SUMIF('Industry Reallocation'!$G$3:$G$142,'Investment by model sector'!$A6,'Industry Reallocation'!CA$3:CA$142)</f>
        <v>0</v>
      </c>
      <c r="BV6">
        <f>SUMIF('Industry Reallocation'!$G$3:$G$142,'Investment by model sector'!$A6,'Industry Reallocation'!CB$3:CB$142)</f>
        <v>1.3831406477140573</v>
      </c>
      <c r="BW6">
        <f>SUMIF('Industry Reallocation'!$G$3:$G$142,'Investment by model sector'!$A6,'Industry Reallocation'!CC$3:CC$142)</f>
        <v>9.1124560319984962</v>
      </c>
      <c r="BX6">
        <f>SUMIF('Industry Reallocation'!$G$3:$G$142,'Investment by model sector'!$A6,'Industry Reallocation'!CD$3:CD$142)</f>
        <v>3.3358097974280208</v>
      </c>
      <c r="BY6">
        <f>SUMIF('Industry Reallocation'!$G$3:$G$142,'Investment by model sector'!$A6,'Industry Reallocation'!CE$3:CE$142)</f>
        <v>17.818105991139916</v>
      </c>
      <c r="BZ6">
        <f>SUMIF('Industry Reallocation'!$G$3:$G$142,'Investment by model sector'!$A6,'Industry Reallocation'!CF$3:CF$142)</f>
        <v>30.998622751709167</v>
      </c>
      <c r="CA6">
        <f>SUMIF('Industry Reallocation'!$G$3:$G$142,'Investment by model sector'!$A6,'Industry Reallocation'!CG$3:CG$142)</f>
        <v>5.9393686637133047</v>
      </c>
      <c r="CB6">
        <f>SUMIF('Industry Reallocation'!$G$3:$G$142,'Investment by model sector'!$A6,'Industry Reallocation'!CH$3:CH$142)</f>
        <v>1.0576957894283967</v>
      </c>
      <c r="CC6">
        <f>SUMIF('Industry Reallocation'!$G$3:$G$142,'Investment by model sector'!$A6,'Industry Reallocation'!CI$3:CI$142)</f>
        <v>6.1020910928561358</v>
      </c>
      <c r="CD6">
        <f>SUMIF('Industry Reallocation'!$G$3:$G$142,'Investment by model sector'!$A6,'Industry Reallocation'!CJ$3:CJ$142)</f>
        <v>0</v>
      </c>
      <c r="CE6">
        <f>SUMIF('Industry Reallocation'!$G$3:$G$142,'Investment by model sector'!$A6,'Industry Reallocation'!CK$3:CK$142)</f>
        <v>8.1361214571415139E-2</v>
      </c>
      <c r="CF6">
        <f>SUMIF('Industry Reallocation'!$G$3:$G$142,'Investment by model sector'!$A6,'Industry Reallocation'!CL$3:CL$142)</f>
        <v>0</v>
      </c>
      <c r="CG6">
        <f>SUMIF('Industry Reallocation'!$G$3:$G$142,'Investment by model sector'!$A6,'Industry Reallocation'!CM$3:CM$142)</f>
        <v>0</v>
      </c>
      <c r="CH6">
        <f>SUMIF('Industry Reallocation'!$G$3:$G$142,'Investment by model sector'!$A6,'Industry Reallocation'!CN$3:CN$142)</f>
        <v>0</v>
      </c>
      <c r="CI6">
        <f>SUMIF('Industry Reallocation'!$G$3:$G$142,'Investment by model sector'!$A6,'Industry Reallocation'!CO$3:CO$142)</f>
        <v>0</v>
      </c>
      <c r="CJ6">
        <f>SUMIF('Industry Reallocation'!$G$3:$G$142,'Investment by model sector'!$A6,'Industry Reallocation'!CP$3:CP$142)</f>
        <v>3.0917261537137755</v>
      </c>
      <c r="CK6">
        <f>SUMIF('Industry Reallocation'!$G$3:$G$142,'Investment by model sector'!$A6,'Industry Reallocation'!CQ$3:CQ$142)</f>
        <v>1.0576957894283967</v>
      </c>
      <c r="CL6">
        <f>SUMIF('Industry Reallocation'!$G$3:$G$142,'Investment by model sector'!$A6,'Industry Reallocation'!CR$3:CR$142)</f>
        <v>3.9053382994279264</v>
      </c>
      <c r="CM6">
        <f>SUMIF('Industry Reallocation'!$G$3:$G$142,'Investment by model sector'!$A6,'Industry Reallocation'!CS$3:CS$142)</f>
        <v>0.2440836437142454</v>
      </c>
      <c r="CN6">
        <f>SUMIF('Industry Reallocation'!$G$3:$G$142,'Investment by model sector'!$A6,'Industry Reallocation'!CT$3:CT$142)</f>
        <v>0</v>
      </c>
      <c r="CO6">
        <f>SUMIF('Industry Reallocation'!$G$3:$G$142,'Investment by model sector'!$A6,'Industry Reallocation'!CU$3:CU$142)</f>
        <v>1.3017794331426422</v>
      </c>
      <c r="CP6">
        <f>SUMIF('Industry Reallocation'!$G$3:$G$142,'Investment by model sector'!$A6,'Industry Reallocation'!CV$3:CV$142)</f>
        <v>6.3461747365703811</v>
      </c>
      <c r="CQ6">
        <f>SUMIF('Industry Reallocation'!$G$3:$G$142,'Investment by model sector'!$A6,'Industry Reallocation'!CW$3:CW$142)</f>
        <v>4.474866801427833</v>
      </c>
      <c r="CR6">
        <f>SUMIF('Industry Reallocation'!$G$3:$G$142,'Investment by model sector'!$A6,'Industry Reallocation'!CX$3:CX$142)</f>
        <v>0</v>
      </c>
      <c r="CS6">
        <f>SUMIF('Industry Reallocation'!$G$3:$G$142,'Investment by model sector'!$A6,'Industry Reallocation'!CY$3:CY$142)</f>
        <v>0</v>
      </c>
      <c r="CT6">
        <f>SUMIF('Industry Reallocation'!$G$3:$G$142,'Investment by model sector'!$A6,'Industry Reallocation'!CZ$3:CZ$142)</f>
        <v>8.1361214571415139E-2</v>
      </c>
      <c r="CU6">
        <f>SUMIF('Industry Reallocation'!$G$3:$G$142,'Investment by model sector'!$A6,'Industry Reallocation'!DA$3:DA$142)</f>
        <v>0.32544485828566055</v>
      </c>
      <c r="CV6">
        <f>SUMIF('Industry Reallocation'!$G$3:$G$142,'Investment by model sector'!$A6,'Industry Reallocation'!DB$3:DB$142)</f>
        <v>8.1361214571415139E-2</v>
      </c>
      <c r="CW6">
        <f>SUMIF('Industry Reallocation'!$G$3:$G$142,'Investment by model sector'!$A6,'Industry Reallocation'!DC$3:DC$142)</f>
        <v>73.957344045416363</v>
      </c>
      <c r="CX6">
        <f>SUMIF('Industry Reallocation'!$G$3:$G$142,'Investment by model sector'!$A6,'Industry Reallocation'!DD$3:DD$142)</f>
        <v>32.788569472280301</v>
      </c>
      <c r="CY6">
        <f>SUMIF('Industry Reallocation'!$G$3:$G$142,'Investment by model sector'!$A6,'Industry Reallocation'!DE$3:DE$142)</f>
        <v>1.789946720571133</v>
      </c>
      <c r="CZ6">
        <f>SUMIF('Industry Reallocation'!$G$3:$G$142,'Investment by model sector'!$A6,'Industry Reallocation'!DF$3:DF$142)</f>
        <v>33.439459188851622</v>
      </c>
      <c r="DA6">
        <f>SUMIF('Industry Reallocation'!$G$3:$G$142,'Investment by model sector'!$A6,'Industry Reallocation'!DG$3:DG$142)</f>
        <v>61.509078215989845</v>
      </c>
      <c r="DB6">
        <f>SUMIF('Industry Reallocation'!$G$3:$G$142,'Investment by model sector'!$A6,'Industry Reallocation'!DH$3:DH$142)</f>
        <v>20.909832144853691</v>
      </c>
      <c r="DC6">
        <f>SUMIF('Industry Reallocation'!$G$3:$G$142,'Investment by model sector'!$A6,'Industry Reallocation'!DI$3:DI$142)</f>
        <v>1.6272242914283028</v>
      </c>
      <c r="DD6">
        <f>SUMIF('Industry Reallocation'!$G$3:$G$142,'Investment by model sector'!$A6,'Industry Reallocation'!DJ$3:DJ$142)</f>
        <v>3.579893441142266</v>
      </c>
      <c r="DE6">
        <f>SUMIF('Industry Reallocation'!$G$3:$G$142,'Investment by model sector'!$A6,'Industry Reallocation'!DK$3:DK$142)</f>
        <v>0</v>
      </c>
      <c r="DF6">
        <f>SUMIF('Industry Reallocation'!$G$3:$G$142,'Investment by model sector'!$A6,'Industry Reallocation'!DL$3:DL$142)</f>
        <v>0</v>
      </c>
      <c r="DG6">
        <f>SUMIF('Industry Reallocation'!$G$3:$G$142,'Investment by model sector'!$A6,'Industry Reallocation'!DM$3:DM$142)</f>
        <v>0</v>
      </c>
      <c r="DH6">
        <f>SUMIF('Industry Reallocation'!$G$3:$G$142,'Investment by model sector'!$A6,'Industry Reallocation'!DN$3:DN$142)</f>
        <v>0.2440836437142454</v>
      </c>
      <c r="DI6">
        <f>SUMIF('Industry Reallocation'!$G$3:$G$142,'Investment by model sector'!$A6,'Industry Reallocation'!DO$3:DO$142)</f>
        <v>1.5458630768568877</v>
      </c>
      <c r="DJ6">
        <f>SUMIF('Industry Reallocation'!$G$3:$G$142,'Investment by model sector'!$A6,'Industry Reallocation'!DP$3:DP$142)</f>
        <v>0.16272242914283028</v>
      </c>
      <c r="DK6">
        <f>SUMIF('Industry Reallocation'!$G$3:$G$142,'Investment by model sector'!$A6,'Industry Reallocation'!DQ$3:DQ$142)</f>
        <v>0.56952850199990601</v>
      </c>
      <c r="DL6">
        <f>SUMIF('Industry Reallocation'!$G$3:$G$142,'Investment by model sector'!$A6,'Industry Reallocation'!DR$3:DR$142)</f>
        <v>0.56952850199990601</v>
      </c>
      <c r="DM6">
        <f>SUMIF('Industry Reallocation'!$G$3:$G$142,'Investment by model sector'!$A6,'Industry Reallocation'!DS$3:DS$142)</f>
        <v>0.2440836437142454</v>
      </c>
      <c r="DN6">
        <f>SUMIF('Industry Reallocation'!$G$3:$G$142,'Investment by model sector'!$A6,'Industry Reallocation'!DT$3:DT$142)</f>
        <v>0.81361214571415141</v>
      </c>
      <c r="DO6">
        <f>SUMIF('Industry Reallocation'!$G$3:$G$142,'Investment by model sector'!$A6,'Industry Reallocation'!DU$3:DU$142)</f>
        <v>0</v>
      </c>
      <c r="DP6">
        <f>SUMIF('Industry Reallocation'!$G$3:$G$142,'Investment by model sector'!$A6,'Industry Reallocation'!DV$3:DV$142)</f>
        <v>3.4985322265708509</v>
      </c>
      <c r="DQ6">
        <f>SUMIF('Industry Reallocation'!$G$3:$G$142,'Investment by model sector'!$A6,'Industry Reallocation'!DW$3:DW$142)</f>
        <v>0</v>
      </c>
      <c r="DR6">
        <f>SUMIF('Industry Reallocation'!$G$3:$G$142,'Investment by model sector'!$A6,'Industry Reallocation'!DX$3:DX$142)</f>
        <v>0</v>
      </c>
      <c r="DS6">
        <f>SUMIF('Industry Reallocation'!$G$3:$G$142,'Investment by model sector'!$A6,'Industry Reallocation'!DY$3:DY$142)</f>
        <v>0</v>
      </c>
      <c r="DT6">
        <f>SUMIF('Industry Reallocation'!$G$3:$G$142,'Investment by model sector'!$A6,'Industry Reallocation'!DZ$3:DZ$142)</f>
        <v>0</v>
      </c>
      <c r="DU6">
        <f>SUMIF('Industry Reallocation'!$G$3:$G$142,'Investment by model sector'!$A6,'Industry Reallocation'!EA$3:EA$142)</f>
        <v>0.32544485828566055</v>
      </c>
      <c r="DV6">
        <f>SUMIF('Industry Reallocation'!$G$3:$G$142,'Investment by model sector'!$A6,'Industry Reallocation'!EB$3:EB$142)</f>
        <v>0.65088971657132111</v>
      </c>
      <c r="DW6">
        <f>SUMIF('Industry Reallocation'!$G$3:$G$142,'Investment by model sector'!$A6,'Industry Reallocation'!EC$3:EC$142)</f>
        <v>1.3017794331426422</v>
      </c>
      <c r="DX6">
        <f>SUMIF('Industry Reallocation'!$G$3:$G$142,'Investment by model sector'!$A6,'Industry Reallocation'!ED$3:ED$142)</f>
        <v>0.16272242914283028</v>
      </c>
      <c r="DY6">
        <f>SUMIF('Industry Reallocation'!$G$3:$G$142,'Investment by model sector'!$A6,'Industry Reallocation'!EE$3:EE$142)</f>
        <v>0</v>
      </c>
      <c r="DZ6">
        <f>SUMIF('Industry Reallocation'!$G$3:$G$142,'Investment by model sector'!$A6,'Industry Reallocation'!EF$3:EF$142)</f>
        <v>0.32544485828566055</v>
      </c>
      <c r="EA6">
        <f>SUMIF('Industry Reallocation'!$G$3:$G$142,'Investment by model sector'!$A6,'Industry Reallocation'!EG$3:EG$142)</f>
        <v>0.16272242914283028</v>
      </c>
      <c r="EB6">
        <f>SUMIF('Industry Reallocation'!$G$3:$G$142,'Investment by model sector'!$A6,'Industry Reallocation'!EH$3:EH$142)</f>
        <v>6.1834523074275509</v>
      </c>
      <c r="EC6">
        <f>SUMIF('Industry Reallocation'!$G$3:$G$142,'Investment by model sector'!$A6,'Industry Reallocation'!EI$3:EI$142)</f>
        <v>154.50494647111734</v>
      </c>
      <c r="ED6">
        <f>SUMIF('Industry Reallocation'!$G$3:$G$142,'Investment by model sector'!$A6,'Industry Reallocation'!EJ$3:EJ$142)</f>
        <v>1.5458630768568877</v>
      </c>
      <c r="EE6">
        <f>SUMIF('Industry Reallocation'!$G$3:$G$142,'Investment by model sector'!$A6,'Industry Reallocation'!EK$3:EK$142)</f>
        <v>0</v>
      </c>
      <c r="EF6">
        <f>SUMIF('Industry Reallocation'!$G$3:$G$142,'Investment by model sector'!$A6,'Industry Reallocation'!EL$3:EL$142)</f>
        <v>0.16272242914283028</v>
      </c>
      <c r="EG6">
        <f>SUMIF('Industry Reallocation'!$G$3:$G$142,'Investment by model sector'!$A6,'Industry Reallocation'!EM$3:EM$142)</f>
        <v>0</v>
      </c>
      <c r="EH6">
        <f>SUMIF('Industry Reallocation'!$G$3:$G$142,'Investment by model sector'!$A6,'Industry Reallocation'!EN$3:EN$142)</f>
        <v>1.9526691497139632</v>
      </c>
      <c r="EI6">
        <f>SUMIF('Industry Reallocation'!$G$3:$G$142,'Investment by model sector'!$A6,'Industry Reallocation'!EO$3:EO$142)</f>
        <v>8.1361214571415139E-2</v>
      </c>
      <c r="EJ6">
        <f>SUMIF('Industry Reallocation'!$G$3:$G$142,'Investment by model sector'!$A6,'Industry Reallocation'!EP$3:EP$142)</f>
        <v>5.6139238054276444</v>
      </c>
      <c r="EK6">
        <f>SUMIF('Industry Reallocation'!$G$3:$G$142,'Investment by model sector'!$A6,'Industry Reallocation'!EQ$3:EQ$142)</f>
        <v>0.16272242914283028</v>
      </c>
      <c r="EL6">
        <f>SUMIF('Industry Reallocation'!$G$3:$G$142,'Investment by model sector'!$A6,'Industry Reallocation'!ER$3:ER$142)</f>
        <v>0</v>
      </c>
      <c r="EM6">
        <f>SUMIF('Industry Reallocation'!$G$3:$G$142,'Investment by model sector'!$A6,'Industry Reallocation'!ES$3:ES$142)</f>
        <v>0</v>
      </c>
      <c r="EN6">
        <f>SUMIF('Industry Reallocation'!$G$3:$G$142,'Investment by model sector'!$A6,'Industry Reallocation'!ET$3:ET$142)</f>
        <v>8.1361214571415139E-2</v>
      </c>
      <c r="EO6">
        <f>SUMIF('Industry Reallocation'!$G$3:$G$142,'Investment by model sector'!$A6,'Industry Reallocation'!EU$3:EU$142)</f>
        <v>0</v>
      </c>
      <c r="EP6">
        <f>SUMIF('Industry Reallocation'!$G$3:$G$142,'Investment by model sector'!$A6,'Industry Reallocation'!EV$3:EV$142)</f>
        <v>0</v>
      </c>
      <c r="EQ6">
        <f>SUMIF('Industry Reallocation'!$G$3:$G$142,'Investment by model sector'!$A6,'Industry Reallocation'!EW$3:EW$142)</f>
        <v>0.40680607285707571</v>
      </c>
      <c r="ER6">
        <f>SUMIF('Industry Reallocation'!$G$3:$G$142,'Investment by model sector'!$A6,'Industry Reallocation'!EX$3:EX$142)</f>
        <v>1.3017794331426422</v>
      </c>
      <c r="ES6">
        <f>SUMIF('Industry Reallocation'!$G$3:$G$142,'Investment by model sector'!$A6,'Industry Reallocation'!EY$3:EY$142)</f>
        <v>0</v>
      </c>
      <c r="ET6">
        <f>SUMIF('Industry Reallocation'!$G$3:$G$142,'Investment by model sector'!$A6,'Industry Reallocation'!EZ$3:EZ$142)</f>
        <v>0</v>
      </c>
      <c r="EU6">
        <f>SUMIF('Industry Reallocation'!$G$3:$G$142,'Investment by model sector'!$A6,'Industry Reallocation'!FA$3:FA$142)</f>
        <v>0</v>
      </c>
      <c r="EV6">
        <f>SUMIF('Industry Reallocation'!$G$3:$G$142,'Investment by model sector'!$A6,'Industry Reallocation'!FB$3:FB$142)</f>
        <v>0</v>
      </c>
      <c r="EW6">
        <f>SUMIF('Industry Reallocation'!$G$3:$G$142,'Investment by model sector'!$A6,'Industry Reallocation'!FC$3:FC$142)</f>
        <v>4.5562280159992481</v>
      </c>
      <c r="EX6">
        <f>SUMIF('Industry Reallocation'!$G$3:$G$142,'Investment by model sector'!$A6,'Industry Reallocation'!FD$3:FD$142)</f>
        <v>8.5429275299985896</v>
      </c>
      <c r="EY6">
        <f>SUMIF('Industry Reallocation'!$G$3:$G$142,'Investment by model sector'!$A6,'Industry Reallocation'!FE$3:FE$142)</f>
        <v>0.56952850199990601</v>
      </c>
      <c r="EZ6">
        <f>SUMIF('Industry Reallocation'!$G$3:$G$142,'Investment by model sector'!$A6,'Industry Reallocation'!FF$3:FF$142)</f>
        <v>19.363969067996802</v>
      </c>
      <c r="FA6">
        <f>SUMIF('Industry Reallocation'!$G$3:$G$142,'Investment by model sector'!$A6,'Industry Reallocation'!FG$3:FG$142)</f>
        <v>13.831406477140574</v>
      </c>
      <c r="FB6">
        <f>SUMIF('Industry Reallocation'!$G$3:$G$142,'Investment by model sector'!$A6,'Industry Reallocation'!FH$3:FH$142)</f>
        <v>0</v>
      </c>
      <c r="FC6">
        <f>SUMIF('Industry Reallocation'!$G$3:$G$142,'Investment by model sector'!$A6,'Industry Reallocation'!FI$3:FI$142)</f>
        <v>1.8713079351425481</v>
      </c>
      <c r="FD6">
        <f>SUMIF('Industry Reallocation'!$G$3:$G$142,'Investment by model sector'!$A6,'Industry Reallocation'!FJ$3:FJ$142)</f>
        <v>8.1361214571415139E-2</v>
      </c>
      <c r="FE6">
        <f>SUMIF('Industry Reallocation'!$G$3:$G$142,'Investment by model sector'!$A6,'Industry Reallocation'!FK$3:FK$142)</f>
        <v>3.4985322265708509</v>
      </c>
      <c r="FF6">
        <f>SUMIF('Industry Reallocation'!$G$3:$G$142,'Investment by model sector'!$A6,'Industry Reallocation'!FL$3:FL$142)</f>
        <v>0</v>
      </c>
      <c r="FG6">
        <f>SUMIF('Industry Reallocation'!$G$3:$G$142,'Investment by model sector'!$A6,'Industry Reallocation'!FM$3:FM$142)</f>
        <v>0</v>
      </c>
      <c r="FH6">
        <f>SUMIF('Industry Reallocation'!$G$3:$G$142,'Investment by model sector'!$A6,'Industry Reallocation'!FN$3:FN$142)</f>
        <v>8.1361214571415139E-2</v>
      </c>
      <c r="FI6">
        <f>SUMIF('Industry Reallocation'!$G$3:$G$142,'Investment by model sector'!$A6,'Industry Reallocation'!FO$3:FO$142)</f>
        <v>0</v>
      </c>
      <c r="FJ6">
        <f>SUMIF('Industry Reallocation'!$G$3:$G$142,'Investment by model sector'!$A6,'Industry Reallocation'!FP$3:FP$142)</f>
        <v>10.739680323426798</v>
      </c>
      <c r="FK6">
        <f>SUMIF('Industry Reallocation'!$G$3:$G$142,'Investment by model sector'!$A6,'Industry Reallocation'!FQ$3:FQ$142)</f>
        <v>0</v>
      </c>
      <c r="FL6">
        <f>SUMIF('Industry Reallocation'!$G$3:$G$142,'Investment by model sector'!$A6,'Industry Reallocation'!FR$3:FR$142)</f>
        <v>3.1730873682851906</v>
      </c>
      <c r="FM6">
        <f>SUMIF('Industry Reallocation'!$G$3:$G$142,'Investment by model sector'!$A6,'Industry Reallocation'!FS$3:FS$142)</f>
        <v>107.80360930712506</v>
      </c>
      <c r="FN6">
        <f>SUMIF('Industry Reallocation'!$G$3:$G$142,'Investment by model sector'!$A6,'Industry Reallocation'!FT$3:FT$142)</f>
        <v>88.521001453699668</v>
      </c>
      <c r="FO6">
        <f>SUMIF('Industry Reallocation'!$G$3:$G$142,'Investment by model sector'!$A6,'Industry Reallocation'!FU$3:FU$142)</f>
        <v>4.1494219431421717</v>
      </c>
      <c r="FP6">
        <f>SUMIF('Industry Reallocation'!$G$3:$G$142,'Investment by model sector'!$A6,'Industry Reallocation'!FV$3:FV$142)</f>
        <v>1.9526691497139632</v>
      </c>
      <c r="FQ6">
        <f>SUMIF('Industry Reallocation'!$G$3:$G$142,'Investment by model sector'!$A6,'Industry Reallocation'!FW$3:FW$142)</f>
        <v>0</v>
      </c>
      <c r="FR6">
        <f>SUMIF('Industry Reallocation'!$G$3:$G$142,'Investment by model sector'!$A6,'Industry Reallocation'!FX$3:FX$142)</f>
        <v>9.763345748569817</v>
      </c>
      <c r="FS6">
        <f>SUMIF('Industry Reallocation'!$G$3:$G$142,'Investment by model sector'!$A6,'Industry Reallocation'!FY$3:FY$142)</f>
        <v>42.958721293707193</v>
      </c>
      <c r="FT6">
        <f>SUMIF('Industry Reallocation'!$G$3:$G$142,'Investment by model sector'!$A6,'Industry Reallocation'!FZ$3:FZ$142)</f>
        <v>0</v>
      </c>
      <c r="FU6">
        <f>SUMIF('Industry Reallocation'!$G$3:$G$142,'Investment by model sector'!$A6,'Industry Reallocation'!GA$3:GA$142)</f>
        <v>0</v>
      </c>
      <c r="FV6">
        <f>SUMIF('Industry Reallocation'!$G$3:$G$142,'Investment by model sector'!$A6,'Industry Reallocation'!GB$3:GB$142)</f>
        <v>27.174645666852655</v>
      </c>
      <c r="FW6">
        <f>SUMIF('Industry Reallocation'!$G$3:$G$142,'Investment by model sector'!$A6,'Industry Reallocation'!GC$3:GC$142)</f>
        <v>97.389373841983925</v>
      </c>
      <c r="FX6">
        <f>SUMIF('Industry Reallocation'!$G$3:$G$142,'Investment by model sector'!$A6,'Industry Reallocation'!GD$3:GD$142)</f>
        <v>9.681984533998401</v>
      </c>
      <c r="FY6">
        <f>SUMIF('Industry Reallocation'!$G$3:$G$142,'Investment by model sector'!$A6,'Industry Reallocation'!GE$3:GE$142)</f>
        <v>1.9526691497139632</v>
      </c>
    </row>
    <row r="7" spans="1:181">
      <c r="A7" t="s">
        <v>628</v>
      </c>
      <c r="B7">
        <f>SUMIF('Industry Reallocation'!$G$3:$G$142,'Investment by model sector'!$A7,'Industry Reallocation'!H$3:H$142)</f>
        <v>0</v>
      </c>
      <c r="C7">
        <f>SUMIF('Industry Reallocation'!$G$3:$G$142,'Investment by model sector'!$A7,'Industry Reallocation'!I$3:I$142)</f>
        <v>0</v>
      </c>
      <c r="D7">
        <f>SUMIF('Industry Reallocation'!$G$3:$G$142,'Investment by model sector'!$A7,'Industry Reallocation'!J$3:J$142)</f>
        <v>0</v>
      </c>
      <c r="E7">
        <f>SUMIF('Industry Reallocation'!$G$3:$G$142,'Investment by model sector'!$A7,'Industry Reallocation'!K$3:K$142)</f>
        <v>0</v>
      </c>
      <c r="F7">
        <f>SUMIF('Industry Reallocation'!$G$3:$G$142,'Investment by model sector'!$A7,'Industry Reallocation'!L$3:L$142)</f>
        <v>0</v>
      </c>
      <c r="G7">
        <f>SUMIF('Industry Reallocation'!$G$3:$G$142,'Investment by model sector'!$A7,'Industry Reallocation'!M$3:M$142)</f>
        <v>0</v>
      </c>
      <c r="H7">
        <f>SUMIF('Industry Reallocation'!$G$3:$G$142,'Investment by model sector'!$A7,'Industry Reallocation'!N$3:N$142)</f>
        <v>0</v>
      </c>
      <c r="I7">
        <f>SUMIF('Industry Reallocation'!$G$3:$G$142,'Investment by model sector'!$A7,'Industry Reallocation'!O$3:O$142)</f>
        <v>0</v>
      </c>
      <c r="J7">
        <f>SUMIF('Industry Reallocation'!$G$3:$G$142,'Investment by model sector'!$A7,'Industry Reallocation'!P$3:P$142)</f>
        <v>0</v>
      </c>
      <c r="K7">
        <f>SUMIF('Industry Reallocation'!$G$3:$G$142,'Investment by model sector'!$A7,'Industry Reallocation'!Q$3:Q$142)</f>
        <v>0</v>
      </c>
      <c r="L7">
        <f>SUMIF('Industry Reallocation'!$G$3:$G$142,'Investment by model sector'!$A7,'Industry Reallocation'!R$3:R$142)</f>
        <v>0</v>
      </c>
      <c r="M7">
        <f>SUMIF('Industry Reallocation'!$G$3:$G$142,'Investment by model sector'!$A7,'Industry Reallocation'!S$3:S$142)</f>
        <v>0</v>
      </c>
      <c r="N7">
        <f>SUMIF('Industry Reallocation'!$G$3:$G$142,'Investment by model sector'!$A7,'Industry Reallocation'!T$3:T$142)</f>
        <v>0</v>
      </c>
      <c r="O7">
        <f>SUMIF('Industry Reallocation'!$G$3:$G$142,'Investment by model sector'!$A7,'Industry Reallocation'!U$3:U$142)</f>
        <v>8</v>
      </c>
      <c r="P7">
        <f>SUMIF('Industry Reallocation'!$G$3:$G$142,'Investment by model sector'!$A7,'Industry Reallocation'!V$3:V$142)</f>
        <v>0</v>
      </c>
      <c r="Q7">
        <f>SUMIF('Industry Reallocation'!$G$3:$G$142,'Investment by model sector'!$A7,'Industry Reallocation'!W$3:W$142)</f>
        <v>0</v>
      </c>
      <c r="R7">
        <f>SUMIF('Industry Reallocation'!$G$3:$G$142,'Investment by model sector'!$A7,'Industry Reallocation'!X$3:X$142)</f>
        <v>0</v>
      </c>
      <c r="S7">
        <f>SUMIF('Industry Reallocation'!$G$3:$G$142,'Investment by model sector'!$A7,'Industry Reallocation'!Y$3:Y$142)</f>
        <v>0</v>
      </c>
      <c r="T7">
        <f>SUMIF('Industry Reallocation'!$G$3:$G$142,'Investment by model sector'!$A7,'Industry Reallocation'!Z$3:Z$142)</f>
        <v>0</v>
      </c>
      <c r="U7">
        <f>SUMIF('Industry Reallocation'!$G$3:$G$142,'Investment by model sector'!$A7,'Industry Reallocation'!AA$3:AA$142)</f>
        <v>0</v>
      </c>
      <c r="V7">
        <f>SUMIF('Industry Reallocation'!$G$3:$G$142,'Investment by model sector'!$A7,'Industry Reallocation'!AB$3:AB$142)</f>
        <v>0</v>
      </c>
      <c r="W7">
        <f>SUMIF('Industry Reallocation'!$G$3:$G$142,'Investment by model sector'!$A7,'Industry Reallocation'!AC$3:AC$142)</f>
        <v>0</v>
      </c>
      <c r="X7">
        <f>SUMIF('Industry Reallocation'!$G$3:$G$142,'Investment by model sector'!$A7,'Industry Reallocation'!AD$3:AD$142)</f>
        <v>0</v>
      </c>
      <c r="Y7">
        <f>SUMIF('Industry Reallocation'!$G$3:$G$142,'Investment by model sector'!$A7,'Industry Reallocation'!AE$3:AE$142)</f>
        <v>0</v>
      </c>
      <c r="Z7">
        <f>SUMIF('Industry Reallocation'!$G$3:$G$142,'Investment by model sector'!$A7,'Industry Reallocation'!AF$3:AF$142)</f>
        <v>0</v>
      </c>
      <c r="AA7">
        <f>SUMIF('Industry Reallocation'!$G$3:$G$142,'Investment by model sector'!$A7,'Industry Reallocation'!AG$3:AG$142)</f>
        <v>24</v>
      </c>
      <c r="AB7">
        <f>SUMIF('Industry Reallocation'!$G$3:$G$142,'Investment by model sector'!$A7,'Industry Reallocation'!AH$3:AH$142)</f>
        <v>0</v>
      </c>
      <c r="AC7">
        <f>SUMIF('Industry Reallocation'!$G$3:$G$142,'Investment by model sector'!$A7,'Industry Reallocation'!AI$3:AI$142)</f>
        <v>0</v>
      </c>
      <c r="AD7">
        <f>SUMIF('Industry Reallocation'!$G$3:$G$142,'Investment by model sector'!$A7,'Industry Reallocation'!AJ$3:AJ$142)</f>
        <v>0</v>
      </c>
      <c r="AE7">
        <f>SUMIF('Industry Reallocation'!$G$3:$G$142,'Investment by model sector'!$A7,'Industry Reallocation'!AK$3:AK$142)</f>
        <v>0</v>
      </c>
      <c r="AF7">
        <f>SUMIF('Industry Reallocation'!$G$3:$G$142,'Investment by model sector'!$A7,'Industry Reallocation'!AL$3:AL$142)</f>
        <v>0</v>
      </c>
      <c r="AG7">
        <f>SUMIF('Industry Reallocation'!$G$3:$G$142,'Investment by model sector'!$A7,'Industry Reallocation'!AM$3:AM$142)</f>
        <v>0</v>
      </c>
      <c r="AH7">
        <f>SUMIF('Industry Reallocation'!$G$3:$G$142,'Investment by model sector'!$A7,'Industry Reallocation'!AN$3:AN$142)</f>
        <v>0</v>
      </c>
      <c r="AI7">
        <f>SUMIF('Industry Reallocation'!$G$3:$G$142,'Investment by model sector'!$A7,'Industry Reallocation'!AO$3:AO$142)</f>
        <v>0</v>
      </c>
      <c r="AJ7">
        <f>SUMIF('Industry Reallocation'!$G$3:$G$142,'Investment by model sector'!$A7,'Industry Reallocation'!AP$3:AP$142)</f>
        <v>0</v>
      </c>
      <c r="AK7">
        <f>SUMIF('Industry Reallocation'!$G$3:$G$142,'Investment by model sector'!$A7,'Industry Reallocation'!AQ$3:AQ$142)</f>
        <v>0</v>
      </c>
      <c r="AL7">
        <f>SUMIF('Industry Reallocation'!$G$3:$G$142,'Investment by model sector'!$A7,'Industry Reallocation'!AR$3:AR$142)</f>
        <v>0</v>
      </c>
      <c r="AM7">
        <f>SUMIF('Industry Reallocation'!$G$3:$G$142,'Investment by model sector'!$A7,'Industry Reallocation'!AS$3:AS$142)</f>
        <v>0</v>
      </c>
      <c r="AN7">
        <f>SUMIF('Industry Reallocation'!$G$3:$G$142,'Investment by model sector'!$A7,'Industry Reallocation'!AT$3:AT$142)</f>
        <v>0</v>
      </c>
      <c r="AO7">
        <f>SUMIF('Industry Reallocation'!$G$3:$G$142,'Investment by model sector'!$A7,'Industry Reallocation'!AU$3:AU$142)</f>
        <v>79</v>
      </c>
      <c r="AP7">
        <f>SUMIF('Industry Reallocation'!$G$3:$G$142,'Investment by model sector'!$A7,'Industry Reallocation'!AV$3:AV$142)</f>
        <v>0</v>
      </c>
      <c r="AQ7">
        <f>SUMIF('Industry Reallocation'!$G$3:$G$142,'Investment by model sector'!$A7,'Industry Reallocation'!AW$3:AW$142)</f>
        <v>9</v>
      </c>
      <c r="AR7">
        <f>SUMIF('Industry Reallocation'!$G$3:$G$142,'Investment by model sector'!$A7,'Industry Reallocation'!AX$3:AX$142)</f>
        <v>0</v>
      </c>
      <c r="AS7">
        <f>SUMIF('Industry Reallocation'!$G$3:$G$142,'Investment by model sector'!$A7,'Industry Reallocation'!AY$3:AY$142)</f>
        <v>0</v>
      </c>
      <c r="AT7">
        <f>SUMIF('Industry Reallocation'!$G$3:$G$142,'Investment by model sector'!$A7,'Industry Reallocation'!AZ$3:AZ$142)</f>
        <v>0</v>
      </c>
      <c r="AU7">
        <f>SUMIF('Industry Reallocation'!$G$3:$G$142,'Investment by model sector'!$A7,'Industry Reallocation'!BA$3:BA$142)</f>
        <v>0</v>
      </c>
      <c r="AV7">
        <f>SUMIF('Industry Reallocation'!$G$3:$G$142,'Investment by model sector'!$A7,'Industry Reallocation'!BB$3:BB$142)</f>
        <v>1</v>
      </c>
      <c r="AW7">
        <f>SUMIF('Industry Reallocation'!$G$3:$G$142,'Investment by model sector'!$A7,'Industry Reallocation'!BC$3:BC$142)</f>
        <v>0</v>
      </c>
      <c r="AX7">
        <f>SUMIF('Industry Reallocation'!$G$3:$G$142,'Investment by model sector'!$A7,'Industry Reallocation'!BD$3:BD$142)</f>
        <v>0</v>
      </c>
      <c r="AY7">
        <f>SUMIF('Industry Reallocation'!$G$3:$G$142,'Investment by model sector'!$A7,'Industry Reallocation'!BE$3:BE$142)</f>
        <v>0</v>
      </c>
      <c r="AZ7">
        <f>SUMIF('Industry Reallocation'!$G$3:$G$142,'Investment by model sector'!$A7,'Industry Reallocation'!BF$3:BF$142)</f>
        <v>0</v>
      </c>
      <c r="BA7">
        <f>SUMIF('Industry Reallocation'!$G$3:$G$142,'Investment by model sector'!$A7,'Industry Reallocation'!BG$3:BG$142)</f>
        <v>0</v>
      </c>
      <c r="BB7">
        <f>SUMIF('Industry Reallocation'!$G$3:$G$142,'Investment by model sector'!$A7,'Industry Reallocation'!BH$3:BH$142)</f>
        <v>32</v>
      </c>
      <c r="BC7">
        <f>SUMIF('Industry Reallocation'!$G$3:$G$142,'Investment by model sector'!$A7,'Industry Reallocation'!BI$3:BI$142)</f>
        <v>5</v>
      </c>
      <c r="BD7">
        <f>SUMIF('Industry Reallocation'!$G$3:$G$142,'Investment by model sector'!$A7,'Industry Reallocation'!BJ$3:BJ$142)</f>
        <v>0</v>
      </c>
      <c r="BE7">
        <f>SUMIF('Industry Reallocation'!$G$3:$G$142,'Investment by model sector'!$A7,'Industry Reallocation'!BK$3:BK$142)</f>
        <v>0</v>
      </c>
      <c r="BF7">
        <f>SUMIF('Industry Reallocation'!$G$3:$G$142,'Investment by model sector'!$A7,'Industry Reallocation'!BL$3:BL$142)</f>
        <v>1</v>
      </c>
      <c r="BG7">
        <f>SUMIF('Industry Reallocation'!$G$3:$G$142,'Investment by model sector'!$A7,'Industry Reallocation'!BM$3:BM$142)</f>
        <v>0</v>
      </c>
      <c r="BH7">
        <f>SUMIF('Industry Reallocation'!$G$3:$G$142,'Investment by model sector'!$A7,'Industry Reallocation'!BN$3:BN$142)</f>
        <v>1</v>
      </c>
      <c r="BI7">
        <f>SUMIF('Industry Reallocation'!$G$3:$G$142,'Investment by model sector'!$A7,'Industry Reallocation'!BO$3:BO$142)</f>
        <v>2</v>
      </c>
      <c r="BJ7">
        <f>SUMIF('Industry Reallocation'!$G$3:$G$142,'Investment by model sector'!$A7,'Industry Reallocation'!BP$3:BP$142)</f>
        <v>5</v>
      </c>
      <c r="BK7">
        <f>SUMIF('Industry Reallocation'!$G$3:$G$142,'Investment by model sector'!$A7,'Industry Reallocation'!BQ$3:BQ$142)</f>
        <v>2</v>
      </c>
      <c r="BL7">
        <f>SUMIF('Industry Reallocation'!$G$3:$G$142,'Investment by model sector'!$A7,'Industry Reallocation'!BR$3:BR$142)</f>
        <v>0</v>
      </c>
      <c r="BM7">
        <f>SUMIF('Industry Reallocation'!$G$3:$G$142,'Investment by model sector'!$A7,'Industry Reallocation'!BS$3:BS$142)</f>
        <v>0</v>
      </c>
      <c r="BN7">
        <f>SUMIF('Industry Reallocation'!$G$3:$G$142,'Investment by model sector'!$A7,'Industry Reallocation'!BT$3:BT$142)</f>
        <v>0</v>
      </c>
      <c r="BO7">
        <f>SUMIF('Industry Reallocation'!$G$3:$G$142,'Investment by model sector'!$A7,'Industry Reallocation'!BU$3:BU$142)</f>
        <v>0</v>
      </c>
      <c r="BP7">
        <f>SUMIF('Industry Reallocation'!$G$3:$G$142,'Investment by model sector'!$A7,'Industry Reallocation'!BV$3:BV$142)</f>
        <v>0</v>
      </c>
      <c r="BQ7">
        <f>SUMIF('Industry Reallocation'!$G$3:$G$142,'Investment by model sector'!$A7,'Industry Reallocation'!BW$3:BW$142)</f>
        <v>0</v>
      </c>
      <c r="BR7">
        <f>SUMIF('Industry Reallocation'!$G$3:$G$142,'Investment by model sector'!$A7,'Industry Reallocation'!BX$3:BX$142)</f>
        <v>5</v>
      </c>
      <c r="BS7">
        <f>SUMIF('Industry Reallocation'!$G$3:$G$142,'Investment by model sector'!$A7,'Industry Reallocation'!BY$3:BY$142)</f>
        <v>0</v>
      </c>
      <c r="BT7">
        <f>SUMIF('Industry Reallocation'!$G$3:$G$142,'Investment by model sector'!$A7,'Industry Reallocation'!BZ$3:BZ$142)</f>
        <v>0</v>
      </c>
      <c r="BU7">
        <f>SUMIF('Industry Reallocation'!$G$3:$G$142,'Investment by model sector'!$A7,'Industry Reallocation'!CA$3:CA$142)</f>
        <v>0</v>
      </c>
      <c r="BV7">
        <f>SUMIF('Industry Reallocation'!$G$3:$G$142,'Investment by model sector'!$A7,'Industry Reallocation'!CB$3:CB$142)</f>
        <v>0</v>
      </c>
      <c r="BW7">
        <f>SUMIF('Industry Reallocation'!$G$3:$G$142,'Investment by model sector'!$A7,'Industry Reallocation'!CC$3:CC$142)</f>
        <v>8</v>
      </c>
      <c r="BX7">
        <f>SUMIF('Industry Reallocation'!$G$3:$G$142,'Investment by model sector'!$A7,'Industry Reallocation'!CD$3:CD$142)</f>
        <v>3</v>
      </c>
      <c r="BY7">
        <f>SUMIF('Industry Reallocation'!$G$3:$G$142,'Investment by model sector'!$A7,'Industry Reallocation'!CE$3:CE$142)</f>
        <v>34</v>
      </c>
      <c r="BZ7">
        <f>SUMIF('Industry Reallocation'!$G$3:$G$142,'Investment by model sector'!$A7,'Industry Reallocation'!CF$3:CF$142)</f>
        <v>5</v>
      </c>
      <c r="CA7">
        <f>SUMIF('Industry Reallocation'!$G$3:$G$142,'Investment by model sector'!$A7,'Industry Reallocation'!CG$3:CG$142)</f>
        <v>2</v>
      </c>
      <c r="CB7">
        <f>SUMIF('Industry Reallocation'!$G$3:$G$142,'Investment by model sector'!$A7,'Industry Reallocation'!CH$3:CH$142)</f>
        <v>2</v>
      </c>
      <c r="CC7">
        <f>SUMIF('Industry Reallocation'!$G$3:$G$142,'Investment by model sector'!$A7,'Industry Reallocation'!CI$3:CI$142)</f>
        <v>5</v>
      </c>
      <c r="CD7">
        <f>SUMIF('Industry Reallocation'!$G$3:$G$142,'Investment by model sector'!$A7,'Industry Reallocation'!CJ$3:CJ$142)</f>
        <v>0</v>
      </c>
      <c r="CE7">
        <f>SUMIF('Industry Reallocation'!$G$3:$G$142,'Investment by model sector'!$A7,'Industry Reallocation'!CK$3:CK$142)</f>
        <v>0</v>
      </c>
      <c r="CF7">
        <f>SUMIF('Industry Reallocation'!$G$3:$G$142,'Investment by model sector'!$A7,'Industry Reallocation'!CL$3:CL$142)</f>
        <v>0</v>
      </c>
      <c r="CG7">
        <f>SUMIF('Industry Reallocation'!$G$3:$G$142,'Investment by model sector'!$A7,'Industry Reallocation'!CM$3:CM$142)</f>
        <v>0</v>
      </c>
      <c r="CH7">
        <f>SUMIF('Industry Reallocation'!$G$3:$G$142,'Investment by model sector'!$A7,'Industry Reallocation'!CN$3:CN$142)</f>
        <v>0</v>
      </c>
      <c r="CI7">
        <f>SUMIF('Industry Reallocation'!$G$3:$G$142,'Investment by model sector'!$A7,'Industry Reallocation'!CO$3:CO$142)</f>
        <v>0</v>
      </c>
      <c r="CJ7">
        <f>SUMIF('Industry Reallocation'!$G$3:$G$142,'Investment by model sector'!$A7,'Industry Reallocation'!CP$3:CP$142)</f>
        <v>2</v>
      </c>
      <c r="CK7">
        <f>SUMIF('Industry Reallocation'!$G$3:$G$142,'Investment by model sector'!$A7,'Industry Reallocation'!CQ$3:CQ$142)</f>
        <v>1</v>
      </c>
      <c r="CL7">
        <f>SUMIF('Industry Reallocation'!$G$3:$G$142,'Investment by model sector'!$A7,'Industry Reallocation'!CR$3:CR$142)</f>
        <v>2</v>
      </c>
      <c r="CM7">
        <f>SUMIF('Industry Reallocation'!$G$3:$G$142,'Investment by model sector'!$A7,'Industry Reallocation'!CS$3:CS$142)</f>
        <v>1</v>
      </c>
      <c r="CN7">
        <f>SUMIF('Industry Reallocation'!$G$3:$G$142,'Investment by model sector'!$A7,'Industry Reallocation'!CT$3:CT$142)</f>
        <v>0</v>
      </c>
      <c r="CO7">
        <f>SUMIF('Industry Reallocation'!$G$3:$G$142,'Investment by model sector'!$A7,'Industry Reallocation'!CU$3:CU$142)</f>
        <v>0</v>
      </c>
      <c r="CP7">
        <f>SUMIF('Industry Reallocation'!$G$3:$G$142,'Investment by model sector'!$A7,'Industry Reallocation'!CV$3:CV$142)</f>
        <v>0</v>
      </c>
      <c r="CQ7">
        <f>SUMIF('Industry Reallocation'!$G$3:$G$142,'Investment by model sector'!$A7,'Industry Reallocation'!CW$3:CW$142)</f>
        <v>1</v>
      </c>
      <c r="CR7">
        <f>SUMIF('Industry Reallocation'!$G$3:$G$142,'Investment by model sector'!$A7,'Industry Reallocation'!CX$3:CX$142)</f>
        <v>0</v>
      </c>
      <c r="CS7">
        <f>SUMIF('Industry Reallocation'!$G$3:$G$142,'Investment by model sector'!$A7,'Industry Reallocation'!CY$3:CY$142)</f>
        <v>0</v>
      </c>
      <c r="CT7">
        <f>SUMIF('Industry Reallocation'!$G$3:$G$142,'Investment by model sector'!$A7,'Industry Reallocation'!CZ$3:CZ$142)</f>
        <v>0</v>
      </c>
      <c r="CU7">
        <f>SUMIF('Industry Reallocation'!$G$3:$G$142,'Investment by model sector'!$A7,'Industry Reallocation'!DA$3:DA$142)</f>
        <v>1</v>
      </c>
      <c r="CV7">
        <f>SUMIF('Industry Reallocation'!$G$3:$G$142,'Investment by model sector'!$A7,'Industry Reallocation'!DB$3:DB$142)</f>
        <v>0</v>
      </c>
      <c r="CW7">
        <f>SUMIF('Industry Reallocation'!$G$3:$G$142,'Investment by model sector'!$A7,'Industry Reallocation'!DC$3:DC$142)</f>
        <v>102</v>
      </c>
      <c r="CX7">
        <f>SUMIF('Industry Reallocation'!$G$3:$G$142,'Investment by model sector'!$A7,'Industry Reallocation'!DD$3:DD$142)</f>
        <v>45</v>
      </c>
      <c r="CY7">
        <f>SUMIF('Industry Reallocation'!$G$3:$G$142,'Investment by model sector'!$A7,'Industry Reallocation'!DE$3:DE$142)</f>
        <v>2</v>
      </c>
      <c r="CZ7">
        <f>SUMIF('Industry Reallocation'!$G$3:$G$142,'Investment by model sector'!$A7,'Industry Reallocation'!DF$3:DF$142)</f>
        <v>66</v>
      </c>
      <c r="DA7">
        <f>SUMIF('Industry Reallocation'!$G$3:$G$142,'Investment by model sector'!$A7,'Industry Reallocation'!DG$3:DG$142)</f>
        <v>82</v>
      </c>
      <c r="DB7">
        <f>SUMIF('Industry Reallocation'!$G$3:$G$142,'Investment by model sector'!$A7,'Industry Reallocation'!DH$3:DH$142)</f>
        <v>21</v>
      </c>
      <c r="DC7">
        <f>SUMIF('Industry Reallocation'!$G$3:$G$142,'Investment by model sector'!$A7,'Industry Reallocation'!DI$3:DI$142)</f>
        <v>3</v>
      </c>
      <c r="DD7">
        <f>SUMIF('Industry Reallocation'!$G$3:$G$142,'Investment by model sector'!$A7,'Industry Reallocation'!DJ$3:DJ$142)</f>
        <v>3</v>
      </c>
      <c r="DE7">
        <f>SUMIF('Industry Reallocation'!$G$3:$G$142,'Investment by model sector'!$A7,'Industry Reallocation'!DK$3:DK$142)</f>
        <v>0</v>
      </c>
      <c r="DF7">
        <f>SUMIF('Industry Reallocation'!$G$3:$G$142,'Investment by model sector'!$A7,'Industry Reallocation'!DL$3:DL$142)</f>
        <v>0</v>
      </c>
      <c r="DG7">
        <f>SUMIF('Industry Reallocation'!$G$3:$G$142,'Investment by model sector'!$A7,'Industry Reallocation'!DM$3:DM$142)</f>
        <v>0</v>
      </c>
      <c r="DH7">
        <f>SUMIF('Industry Reallocation'!$G$3:$G$142,'Investment by model sector'!$A7,'Industry Reallocation'!DN$3:DN$142)</f>
        <v>1</v>
      </c>
      <c r="DI7">
        <f>SUMIF('Industry Reallocation'!$G$3:$G$142,'Investment by model sector'!$A7,'Industry Reallocation'!DO$3:DO$142)</f>
        <v>0</v>
      </c>
      <c r="DJ7">
        <f>SUMIF('Industry Reallocation'!$G$3:$G$142,'Investment by model sector'!$A7,'Industry Reallocation'!DP$3:DP$142)</f>
        <v>0</v>
      </c>
      <c r="DK7">
        <f>SUMIF('Industry Reallocation'!$G$3:$G$142,'Investment by model sector'!$A7,'Industry Reallocation'!DQ$3:DQ$142)</f>
        <v>2</v>
      </c>
      <c r="DL7">
        <f>SUMIF('Industry Reallocation'!$G$3:$G$142,'Investment by model sector'!$A7,'Industry Reallocation'!DR$3:DR$142)</f>
        <v>1</v>
      </c>
      <c r="DM7">
        <f>SUMIF('Industry Reallocation'!$G$3:$G$142,'Investment by model sector'!$A7,'Industry Reallocation'!DS$3:DS$142)</f>
        <v>1</v>
      </c>
      <c r="DN7">
        <f>SUMIF('Industry Reallocation'!$G$3:$G$142,'Investment by model sector'!$A7,'Industry Reallocation'!DT$3:DT$142)</f>
        <v>0</v>
      </c>
      <c r="DO7">
        <f>SUMIF('Industry Reallocation'!$G$3:$G$142,'Investment by model sector'!$A7,'Industry Reallocation'!DU$3:DU$142)</f>
        <v>0</v>
      </c>
      <c r="DP7">
        <f>SUMIF('Industry Reallocation'!$G$3:$G$142,'Investment by model sector'!$A7,'Industry Reallocation'!DV$3:DV$142)</f>
        <v>0</v>
      </c>
      <c r="DQ7">
        <f>SUMIF('Industry Reallocation'!$G$3:$G$142,'Investment by model sector'!$A7,'Industry Reallocation'!DW$3:DW$142)</f>
        <v>0</v>
      </c>
      <c r="DR7">
        <f>SUMIF('Industry Reallocation'!$G$3:$G$142,'Investment by model sector'!$A7,'Industry Reallocation'!DX$3:DX$142)</f>
        <v>0</v>
      </c>
      <c r="DS7">
        <f>SUMIF('Industry Reallocation'!$G$3:$G$142,'Investment by model sector'!$A7,'Industry Reallocation'!DY$3:DY$142)</f>
        <v>0</v>
      </c>
      <c r="DT7">
        <f>SUMIF('Industry Reallocation'!$G$3:$G$142,'Investment by model sector'!$A7,'Industry Reallocation'!DZ$3:DZ$142)</f>
        <v>0</v>
      </c>
      <c r="DU7">
        <f>SUMIF('Industry Reallocation'!$G$3:$G$142,'Investment by model sector'!$A7,'Industry Reallocation'!EA$3:EA$142)</f>
        <v>0</v>
      </c>
      <c r="DV7">
        <f>SUMIF('Industry Reallocation'!$G$3:$G$142,'Investment by model sector'!$A7,'Industry Reallocation'!EB$3:EB$142)</f>
        <v>0</v>
      </c>
      <c r="DW7">
        <f>SUMIF('Industry Reallocation'!$G$3:$G$142,'Investment by model sector'!$A7,'Industry Reallocation'!EC$3:EC$142)</f>
        <v>0</v>
      </c>
      <c r="DX7">
        <f>SUMIF('Industry Reallocation'!$G$3:$G$142,'Investment by model sector'!$A7,'Industry Reallocation'!ED$3:ED$142)</f>
        <v>0</v>
      </c>
      <c r="DY7">
        <f>SUMIF('Industry Reallocation'!$G$3:$G$142,'Investment by model sector'!$A7,'Industry Reallocation'!EE$3:EE$142)</f>
        <v>0</v>
      </c>
      <c r="DZ7">
        <f>SUMIF('Industry Reallocation'!$G$3:$G$142,'Investment by model sector'!$A7,'Industry Reallocation'!EF$3:EF$142)</f>
        <v>1</v>
      </c>
      <c r="EA7">
        <f>SUMIF('Industry Reallocation'!$G$3:$G$142,'Investment by model sector'!$A7,'Industry Reallocation'!EG$3:EG$142)</f>
        <v>0</v>
      </c>
      <c r="EB7">
        <f>SUMIF('Industry Reallocation'!$G$3:$G$142,'Investment by model sector'!$A7,'Industry Reallocation'!EH$3:EH$142)</f>
        <v>3</v>
      </c>
      <c r="EC7">
        <f>SUMIF('Industry Reallocation'!$G$3:$G$142,'Investment by model sector'!$A7,'Industry Reallocation'!EI$3:EI$142)</f>
        <v>145</v>
      </c>
      <c r="ED7">
        <f>SUMIF('Industry Reallocation'!$G$3:$G$142,'Investment by model sector'!$A7,'Industry Reallocation'!EJ$3:EJ$142)</f>
        <v>1</v>
      </c>
      <c r="EE7">
        <f>SUMIF('Industry Reallocation'!$G$3:$G$142,'Investment by model sector'!$A7,'Industry Reallocation'!EK$3:EK$142)</f>
        <v>0</v>
      </c>
      <c r="EF7">
        <f>SUMIF('Industry Reallocation'!$G$3:$G$142,'Investment by model sector'!$A7,'Industry Reallocation'!EL$3:EL$142)</f>
        <v>0</v>
      </c>
      <c r="EG7">
        <f>SUMIF('Industry Reallocation'!$G$3:$G$142,'Investment by model sector'!$A7,'Industry Reallocation'!EM$3:EM$142)</f>
        <v>0</v>
      </c>
      <c r="EH7">
        <f>SUMIF('Industry Reallocation'!$G$3:$G$142,'Investment by model sector'!$A7,'Industry Reallocation'!EN$3:EN$142)</f>
        <v>0</v>
      </c>
      <c r="EI7">
        <f>SUMIF('Industry Reallocation'!$G$3:$G$142,'Investment by model sector'!$A7,'Industry Reallocation'!EO$3:EO$142)</f>
        <v>0</v>
      </c>
      <c r="EJ7">
        <f>SUMIF('Industry Reallocation'!$G$3:$G$142,'Investment by model sector'!$A7,'Industry Reallocation'!EP$3:EP$142)</f>
        <v>0</v>
      </c>
      <c r="EK7">
        <f>SUMIF('Industry Reallocation'!$G$3:$G$142,'Investment by model sector'!$A7,'Industry Reallocation'!EQ$3:EQ$142)</f>
        <v>0</v>
      </c>
      <c r="EL7">
        <f>SUMIF('Industry Reallocation'!$G$3:$G$142,'Investment by model sector'!$A7,'Industry Reallocation'!ER$3:ER$142)</f>
        <v>0</v>
      </c>
      <c r="EM7">
        <f>SUMIF('Industry Reallocation'!$G$3:$G$142,'Investment by model sector'!$A7,'Industry Reallocation'!ES$3:ES$142)</f>
        <v>0</v>
      </c>
      <c r="EN7">
        <f>SUMIF('Industry Reallocation'!$G$3:$G$142,'Investment by model sector'!$A7,'Industry Reallocation'!ET$3:ET$142)</f>
        <v>1</v>
      </c>
      <c r="EO7">
        <f>SUMIF('Industry Reallocation'!$G$3:$G$142,'Investment by model sector'!$A7,'Industry Reallocation'!EU$3:EU$142)</f>
        <v>0</v>
      </c>
      <c r="EP7">
        <f>SUMIF('Industry Reallocation'!$G$3:$G$142,'Investment by model sector'!$A7,'Industry Reallocation'!EV$3:EV$142)</f>
        <v>0</v>
      </c>
      <c r="EQ7">
        <f>SUMIF('Industry Reallocation'!$G$3:$G$142,'Investment by model sector'!$A7,'Industry Reallocation'!EW$3:EW$142)</f>
        <v>0</v>
      </c>
      <c r="ER7">
        <f>SUMIF('Industry Reallocation'!$G$3:$G$142,'Investment by model sector'!$A7,'Industry Reallocation'!EX$3:EX$142)</f>
        <v>2</v>
      </c>
      <c r="ES7">
        <f>SUMIF('Industry Reallocation'!$G$3:$G$142,'Investment by model sector'!$A7,'Industry Reallocation'!EY$3:EY$142)</f>
        <v>0</v>
      </c>
      <c r="ET7">
        <f>SUMIF('Industry Reallocation'!$G$3:$G$142,'Investment by model sector'!$A7,'Industry Reallocation'!EZ$3:EZ$142)</f>
        <v>0</v>
      </c>
      <c r="EU7">
        <f>SUMIF('Industry Reallocation'!$G$3:$G$142,'Investment by model sector'!$A7,'Industry Reallocation'!FA$3:FA$142)</f>
        <v>0</v>
      </c>
      <c r="EV7">
        <f>SUMIF('Industry Reallocation'!$G$3:$G$142,'Investment by model sector'!$A7,'Industry Reallocation'!FB$3:FB$142)</f>
        <v>0</v>
      </c>
      <c r="EW7">
        <f>SUMIF('Industry Reallocation'!$G$3:$G$142,'Investment by model sector'!$A7,'Industry Reallocation'!FC$3:FC$142)</f>
        <v>3</v>
      </c>
      <c r="EX7">
        <f>SUMIF('Industry Reallocation'!$G$3:$G$142,'Investment by model sector'!$A7,'Industry Reallocation'!FD$3:FD$142)</f>
        <v>17</v>
      </c>
      <c r="EY7">
        <f>SUMIF('Industry Reallocation'!$G$3:$G$142,'Investment by model sector'!$A7,'Industry Reallocation'!FE$3:FE$142)</f>
        <v>1</v>
      </c>
      <c r="EZ7">
        <f>SUMIF('Industry Reallocation'!$G$3:$G$142,'Investment by model sector'!$A7,'Industry Reallocation'!FF$3:FF$142)</f>
        <v>41</v>
      </c>
      <c r="FA7">
        <f>SUMIF('Industry Reallocation'!$G$3:$G$142,'Investment by model sector'!$A7,'Industry Reallocation'!FG$3:FG$142)</f>
        <v>26</v>
      </c>
      <c r="FB7">
        <f>SUMIF('Industry Reallocation'!$G$3:$G$142,'Investment by model sector'!$A7,'Industry Reallocation'!FH$3:FH$142)</f>
        <v>0</v>
      </c>
      <c r="FC7">
        <f>SUMIF('Industry Reallocation'!$G$3:$G$142,'Investment by model sector'!$A7,'Industry Reallocation'!FI$3:FI$142)</f>
        <v>2</v>
      </c>
      <c r="FD7">
        <f>SUMIF('Industry Reallocation'!$G$3:$G$142,'Investment by model sector'!$A7,'Industry Reallocation'!FJ$3:FJ$142)</f>
        <v>0</v>
      </c>
      <c r="FE7">
        <f>SUMIF('Industry Reallocation'!$G$3:$G$142,'Investment by model sector'!$A7,'Industry Reallocation'!FK$3:FK$142)</f>
        <v>0</v>
      </c>
      <c r="FF7">
        <f>SUMIF('Industry Reallocation'!$G$3:$G$142,'Investment by model sector'!$A7,'Industry Reallocation'!FL$3:FL$142)</f>
        <v>0</v>
      </c>
      <c r="FG7">
        <f>SUMIF('Industry Reallocation'!$G$3:$G$142,'Investment by model sector'!$A7,'Industry Reallocation'!FM$3:FM$142)</f>
        <v>0</v>
      </c>
      <c r="FH7">
        <f>SUMIF('Industry Reallocation'!$G$3:$G$142,'Investment by model sector'!$A7,'Industry Reallocation'!FN$3:FN$142)</f>
        <v>0</v>
      </c>
      <c r="FI7">
        <f>SUMIF('Industry Reallocation'!$G$3:$G$142,'Investment by model sector'!$A7,'Industry Reallocation'!FO$3:FO$142)</f>
        <v>0</v>
      </c>
      <c r="FJ7">
        <f>SUMIF('Industry Reallocation'!$G$3:$G$142,'Investment by model sector'!$A7,'Industry Reallocation'!FP$3:FP$142)</f>
        <v>6</v>
      </c>
      <c r="FK7">
        <f>SUMIF('Industry Reallocation'!$G$3:$G$142,'Investment by model sector'!$A7,'Industry Reallocation'!FQ$3:FQ$142)</f>
        <v>0</v>
      </c>
      <c r="FL7">
        <f>SUMIF('Industry Reallocation'!$G$3:$G$142,'Investment by model sector'!$A7,'Industry Reallocation'!FR$3:FR$142)</f>
        <v>3</v>
      </c>
      <c r="FM7">
        <f>SUMIF('Industry Reallocation'!$G$3:$G$142,'Investment by model sector'!$A7,'Industry Reallocation'!FS$3:FS$142)</f>
        <v>104</v>
      </c>
      <c r="FN7">
        <f>SUMIF('Industry Reallocation'!$G$3:$G$142,'Investment by model sector'!$A7,'Industry Reallocation'!FT$3:FT$142)</f>
        <v>54</v>
      </c>
      <c r="FO7">
        <f>SUMIF('Industry Reallocation'!$G$3:$G$142,'Investment by model sector'!$A7,'Industry Reallocation'!FU$3:FU$142)</f>
        <v>2</v>
      </c>
      <c r="FP7">
        <f>SUMIF('Industry Reallocation'!$G$3:$G$142,'Investment by model sector'!$A7,'Industry Reallocation'!FV$3:FV$142)</f>
        <v>1</v>
      </c>
      <c r="FQ7">
        <f>SUMIF('Industry Reallocation'!$G$3:$G$142,'Investment by model sector'!$A7,'Industry Reallocation'!FW$3:FW$142)</f>
        <v>0</v>
      </c>
      <c r="FR7">
        <f>SUMIF('Industry Reallocation'!$G$3:$G$142,'Investment by model sector'!$A7,'Industry Reallocation'!FX$3:FX$142)</f>
        <v>3</v>
      </c>
      <c r="FS7">
        <f>SUMIF('Industry Reallocation'!$G$3:$G$142,'Investment by model sector'!$A7,'Industry Reallocation'!FY$3:FY$142)</f>
        <v>179</v>
      </c>
      <c r="FT7">
        <f>SUMIF('Industry Reallocation'!$G$3:$G$142,'Investment by model sector'!$A7,'Industry Reallocation'!FZ$3:FZ$142)</f>
        <v>0</v>
      </c>
      <c r="FU7">
        <f>SUMIF('Industry Reallocation'!$G$3:$G$142,'Investment by model sector'!$A7,'Industry Reallocation'!GA$3:GA$142)</f>
        <v>0</v>
      </c>
      <c r="FV7">
        <f>SUMIF('Industry Reallocation'!$G$3:$G$142,'Investment by model sector'!$A7,'Industry Reallocation'!GB$3:GB$142)</f>
        <v>15</v>
      </c>
      <c r="FW7">
        <f>SUMIF('Industry Reallocation'!$G$3:$G$142,'Investment by model sector'!$A7,'Industry Reallocation'!GC$3:GC$142)</f>
        <v>180</v>
      </c>
      <c r="FX7">
        <f>SUMIF('Industry Reallocation'!$G$3:$G$142,'Investment by model sector'!$A7,'Industry Reallocation'!GD$3:GD$142)</f>
        <v>17</v>
      </c>
      <c r="FY7">
        <f>SUMIF('Industry Reallocation'!$G$3:$G$142,'Investment by model sector'!$A7,'Industry Reallocation'!GE$3:GE$142)</f>
        <v>3</v>
      </c>
    </row>
    <row r="8" spans="1:181">
      <c r="A8" t="s">
        <v>686</v>
      </c>
      <c r="B8">
        <f>SUMIF('Industry Reallocation'!$G$3:$G$142,'Investment by model sector'!$A8,'Industry Reallocation'!H$3:H$142)</f>
        <v>0</v>
      </c>
      <c r="C8">
        <f>SUMIF('Industry Reallocation'!$G$3:$G$142,'Investment by model sector'!$A8,'Industry Reallocation'!I$3:I$142)</f>
        <v>0</v>
      </c>
      <c r="D8">
        <f>SUMIF('Industry Reallocation'!$G$3:$G$142,'Investment by model sector'!$A8,'Industry Reallocation'!J$3:J$142)</f>
        <v>0</v>
      </c>
      <c r="E8">
        <f>SUMIF('Industry Reallocation'!$G$3:$G$142,'Investment by model sector'!$A8,'Industry Reallocation'!K$3:K$142)</f>
        <v>0</v>
      </c>
      <c r="F8">
        <f>SUMIF('Industry Reallocation'!$G$3:$G$142,'Investment by model sector'!$A8,'Industry Reallocation'!L$3:L$142)</f>
        <v>0</v>
      </c>
      <c r="G8">
        <f>SUMIF('Industry Reallocation'!$G$3:$G$142,'Investment by model sector'!$A8,'Industry Reallocation'!M$3:M$142)</f>
        <v>0</v>
      </c>
      <c r="H8">
        <f>SUMIF('Industry Reallocation'!$G$3:$G$142,'Investment by model sector'!$A8,'Industry Reallocation'!N$3:N$142)</f>
        <v>0</v>
      </c>
      <c r="I8">
        <f>SUMIF('Industry Reallocation'!$G$3:$G$142,'Investment by model sector'!$A8,'Industry Reallocation'!O$3:O$142)</f>
        <v>0</v>
      </c>
      <c r="J8">
        <f>SUMIF('Industry Reallocation'!$G$3:$G$142,'Investment by model sector'!$A8,'Industry Reallocation'!P$3:P$142)</f>
        <v>0</v>
      </c>
      <c r="K8">
        <f>SUMIF('Industry Reallocation'!$G$3:$G$142,'Investment by model sector'!$A8,'Industry Reallocation'!Q$3:Q$142)</f>
        <v>0</v>
      </c>
      <c r="L8">
        <f>SUMIF('Industry Reallocation'!$G$3:$G$142,'Investment by model sector'!$A8,'Industry Reallocation'!R$3:R$142)</f>
        <v>0</v>
      </c>
      <c r="M8">
        <f>SUMIF('Industry Reallocation'!$G$3:$G$142,'Investment by model sector'!$A8,'Industry Reallocation'!S$3:S$142)</f>
        <v>0</v>
      </c>
      <c r="N8">
        <f>SUMIF('Industry Reallocation'!$G$3:$G$142,'Investment by model sector'!$A8,'Industry Reallocation'!T$3:T$142)</f>
        <v>0</v>
      </c>
      <c r="O8">
        <f>SUMIF('Industry Reallocation'!$G$3:$G$142,'Investment by model sector'!$A8,'Industry Reallocation'!U$3:U$142)</f>
        <v>0</v>
      </c>
      <c r="P8">
        <f>SUMIF('Industry Reallocation'!$G$3:$G$142,'Investment by model sector'!$A8,'Industry Reallocation'!V$3:V$142)</f>
        <v>0</v>
      </c>
      <c r="Q8">
        <f>SUMIF('Industry Reallocation'!$G$3:$G$142,'Investment by model sector'!$A8,'Industry Reallocation'!W$3:W$142)</f>
        <v>0</v>
      </c>
      <c r="R8">
        <f>SUMIF('Industry Reallocation'!$G$3:$G$142,'Investment by model sector'!$A8,'Industry Reallocation'!X$3:X$142)</f>
        <v>0</v>
      </c>
      <c r="S8">
        <f>SUMIF('Industry Reallocation'!$G$3:$G$142,'Investment by model sector'!$A8,'Industry Reallocation'!Y$3:Y$142)</f>
        <v>0</v>
      </c>
      <c r="T8">
        <f>SUMIF('Industry Reallocation'!$G$3:$G$142,'Investment by model sector'!$A8,'Industry Reallocation'!Z$3:Z$142)</f>
        <v>0</v>
      </c>
      <c r="U8">
        <f>SUMIF('Industry Reallocation'!$G$3:$G$142,'Investment by model sector'!$A8,'Industry Reallocation'!AA$3:AA$142)</f>
        <v>0</v>
      </c>
      <c r="V8">
        <f>SUMIF('Industry Reallocation'!$G$3:$G$142,'Investment by model sector'!$A8,'Industry Reallocation'!AB$3:AB$142)</f>
        <v>0</v>
      </c>
      <c r="W8">
        <f>SUMIF('Industry Reallocation'!$G$3:$G$142,'Investment by model sector'!$A8,'Industry Reallocation'!AC$3:AC$142)</f>
        <v>0</v>
      </c>
      <c r="X8">
        <f>SUMIF('Industry Reallocation'!$G$3:$G$142,'Investment by model sector'!$A8,'Industry Reallocation'!AD$3:AD$142)</f>
        <v>0</v>
      </c>
      <c r="Y8">
        <f>SUMIF('Industry Reallocation'!$G$3:$G$142,'Investment by model sector'!$A8,'Industry Reallocation'!AE$3:AE$142)</f>
        <v>0</v>
      </c>
      <c r="Z8">
        <f>SUMIF('Industry Reallocation'!$G$3:$G$142,'Investment by model sector'!$A8,'Industry Reallocation'!AF$3:AF$142)</f>
        <v>0</v>
      </c>
      <c r="AA8">
        <f>SUMIF('Industry Reallocation'!$G$3:$G$142,'Investment by model sector'!$A8,'Industry Reallocation'!AG$3:AG$142)</f>
        <v>0</v>
      </c>
      <c r="AB8">
        <f>SUMIF('Industry Reallocation'!$G$3:$G$142,'Investment by model sector'!$A8,'Industry Reallocation'!AH$3:AH$142)</f>
        <v>0</v>
      </c>
      <c r="AC8">
        <f>SUMIF('Industry Reallocation'!$G$3:$G$142,'Investment by model sector'!$A8,'Industry Reallocation'!AI$3:AI$142)</f>
        <v>3815</v>
      </c>
      <c r="AD8">
        <f>SUMIF('Industry Reallocation'!$G$3:$G$142,'Investment by model sector'!$A8,'Industry Reallocation'!AJ$3:AJ$142)</f>
        <v>0</v>
      </c>
      <c r="AE8">
        <f>SUMIF('Industry Reallocation'!$G$3:$G$142,'Investment by model sector'!$A8,'Industry Reallocation'!AK$3:AK$142)</f>
        <v>0</v>
      </c>
      <c r="AF8">
        <f>SUMIF('Industry Reallocation'!$G$3:$G$142,'Investment by model sector'!$A8,'Industry Reallocation'!AL$3:AL$142)</f>
        <v>8</v>
      </c>
      <c r="AG8">
        <f>SUMIF('Industry Reallocation'!$G$3:$G$142,'Investment by model sector'!$A8,'Industry Reallocation'!AM$3:AM$142)</f>
        <v>0</v>
      </c>
      <c r="AH8">
        <f>SUMIF('Industry Reallocation'!$G$3:$G$142,'Investment by model sector'!$A8,'Industry Reallocation'!AN$3:AN$142)</f>
        <v>0</v>
      </c>
      <c r="AI8">
        <f>SUMIF('Industry Reallocation'!$G$3:$G$142,'Investment by model sector'!$A8,'Industry Reallocation'!AO$3:AO$142)</f>
        <v>0</v>
      </c>
      <c r="AJ8">
        <f>SUMIF('Industry Reallocation'!$G$3:$G$142,'Investment by model sector'!$A8,'Industry Reallocation'!AP$3:AP$142)</f>
        <v>0</v>
      </c>
      <c r="AK8">
        <f>SUMIF('Industry Reallocation'!$G$3:$G$142,'Investment by model sector'!$A8,'Industry Reallocation'!AQ$3:AQ$142)</f>
        <v>0</v>
      </c>
      <c r="AL8">
        <f>SUMIF('Industry Reallocation'!$G$3:$G$142,'Investment by model sector'!$A8,'Industry Reallocation'!AR$3:AR$142)</f>
        <v>0</v>
      </c>
      <c r="AM8">
        <f>SUMIF('Industry Reallocation'!$G$3:$G$142,'Investment by model sector'!$A8,'Industry Reallocation'!AS$3:AS$142)</f>
        <v>0</v>
      </c>
      <c r="AN8">
        <f>SUMIF('Industry Reallocation'!$G$3:$G$142,'Investment by model sector'!$A8,'Industry Reallocation'!AT$3:AT$142)</f>
        <v>0</v>
      </c>
      <c r="AO8">
        <f>SUMIF('Industry Reallocation'!$G$3:$G$142,'Investment by model sector'!$A8,'Industry Reallocation'!AU$3:AU$142)</f>
        <v>0</v>
      </c>
      <c r="AP8">
        <f>SUMIF('Industry Reallocation'!$G$3:$G$142,'Investment by model sector'!$A8,'Industry Reallocation'!AV$3:AV$142)</f>
        <v>0</v>
      </c>
      <c r="AQ8">
        <f>SUMIF('Industry Reallocation'!$G$3:$G$142,'Investment by model sector'!$A8,'Industry Reallocation'!AW$3:AW$142)</f>
        <v>5</v>
      </c>
      <c r="AR8">
        <f>SUMIF('Industry Reallocation'!$G$3:$G$142,'Investment by model sector'!$A8,'Industry Reallocation'!AX$3:AX$142)</f>
        <v>0</v>
      </c>
      <c r="AS8">
        <f>SUMIF('Industry Reallocation'!$G$3:$G$142,'Investment by model sector'!$A8,'Industry Reallocation'!AY$3:AY$142)</f>
        <v>0</v>
      </c>
      <c r="AT8">
        <f>SUMIF('Industry Reallocation'!$G$3:$G$142,'Investment by model sector'!$A8,'Industry Reallocation'!AZ$3:AZ$142)</f>
        <v>0</v>
      </c>
      <c r="AU8">
        <f>SUMIF('Industry Reallocation'!$G$3:$G$142,'Investment by model sector'!$A8,'Industry Reallocation'!BA$3:BA$142)</f>
        <v>0</v>
      </c>
      <c r="AV8">
        <f>SUMIF('Industry Reallocation'!$G$3:$G$142,'Investment by model sector'!$A8,'Industry Reallocation'!BB$3:BB$142)</f>
        <v>0</v>
      </c>
      <c r="AW8">
        <f>SUMIF('Industry Reallocation'!$G$3:$G$142,'Investment by model sector'!$A8,'Industry Reallocation'!BC$3:BC$142)</f>
        <v>3</v>
      </c>
      <c r="AX8">
        <f>SUMIF('Industry Reallocation'!$G$3:$G$142,'Investment by model sector'!$A8,'Industry Reallocation'!BD$3:BD$142)</f>
        <v>3</v>
      </c>
      <c r="AY8">
        <f>SUMIF('Industry Reallocation'!$G$3:$G$142,'Investment by model sector'!$A8,'Industry Reallocation'!BE$3:BE$142)</f>
        <v>0</v>
      </c>
      <c r="AZ8">
        <f>SUMIF('Industry Reallocation'!$G$3:$G$142,'Investment by model sector'!$A8,'Industry Reallocation'!BF$3:BF$142)</f>
        <v>0</v>
      </c>
      <c r="BA8">
        <f>SUMIF('Industry Reallocation'!$G$3:$G$142,'Investment by model sector'!$A8,'Industry Reallocation'!BG$3:BG$142)</f>
        <v>121</v>
      </c>
      <c r="BB8">
        <f>SUMIF('Industry Reallocation'!$G$3:$G$142,'Investment by model sector'!$A8,'Industry Reallocation'!BH$3:BH$142)</f>
        <v>4</v>
      </c>
      <c r="BC8">
        <f>SUMIF('Industry Reallocation'!$G$3:$G$142,'Investment by model sector'!$A8,'Industry Reallocation'!BI$3:BI$142)</f>
        <v>220</v>
      </c>
      <c r="BD8">
        <f>SUMIF('Industry Reallocation'!$G$3:$G$142,'Investment by model sector'!$A8,'Industry Reallocation'!BJ$3:BJ$142)</f>
        <v>20</v>
      </c>
      <c r="BE8">
        <f>SUMIF('Industry Reallocation'!$G$3:$G$142,'Investment by model sector'!$A8,'Industry Reallocation'!BK$3:BK$142)</f>
        <v>0</v>
      </c>
      <c r="BF8">
        <f>SUMIF('Industry Reallocation'!$G$3:$G$142,'Investment by model sector'!$A8,'Industry Reallocation'!BL$3:BL$142)</f>
        <v>2</v>
      </c>
      <c r="BG8">
        <f>SUMIF('Industry Reallocation'!$G$3:$G$142,'Investment by model sector'!$A8,'Industry Reallocation'!BM$3:BM$142)</f>
        <v>0</v>
      </c>
      <c r="BH8">
        <f>SUMIF('Industry Reallocation'!$G$3:$G$142,'Investment by model sector'!$A8,'Industry Reallocation'!BN$3:BN$142)</f>
        <v>1</v>
      </c>
      <c r="BI8">
        <f>SUMIF('Industry Reallocation'!$G$3:$G$142,'Investment by model sector'!$A8,'Industry Reallocation'!BO$3:BO$142)</f>
        <v>11384</v>
      </c>
      <c r="BJ8">
        <f>SUMIF('Industry Reallocation'!$G$3:$G$142,'Investment by model sector'!$A8,'Industry Reallocation'!BP$3:BP$142)</f>
        <v>612</v>
      </c>
      <c r="BK8">
        <f>SUMIF('Industry Reallocation'!$G$3:$G$142,'Investment by model sector'!$A8,'Industry Reallocation'!BQ$3:BQ$142)</f>
        <v>262</v>
      </c>
      <c r="BL8">
        <f>SUMIF('Industry Reallocation'!$G$3:$G$142,'Investment by model sector'!$A8,'Industry Reallocation'!BR$3:BR$142)</f>
        <v>0</v>
      </c>
      <c r="BM8">
        <f>SUMIF('Industry Reallocation'!$G$3:$G$142,'Investment by model sector'!$A8,'Industry Reallocation'!BS$3:BS$142)</f>
        <v>0</v>
      </c>
      <c r="BN8">
        <f>SUMIF('Industry Reallocation'!$G$3:$G$142,'Investment by model sector'!$A8,'Industry Reallocation'!BT$3:BT$142)</f>
        <v>0</v>
      </c>
      <c r="BO8">
        <f>SUMIF('Industry Reallocation'!$G$3:$G$142,'Investment by model sector'!$A8,'Industry Reallocation'!BU$3:BU$142)</f>
        <v>0</v>
      </c>
      <c r="BP8">
        <f>SUMIF('Industry Reallocation'!$G$3:$G$142,'Investment by model sector'!$A8,'Industry Reallocation'!BV$3:BV$142)</f>
        <v>0</v>
      </c>
      <c r="BQ8">
        <f>SUMIF('Industry Reallocation'!$G$3:$G$142,'Investment by model sector'!$A8,'Industry Reallocation'!BW$3:BW$142)</f>
        <v>0</v>
      </c>
      <c r="BR8">
        <f>SUMIF('Industry Reallocation'!$G$3:$G$142,'Investment by model sector'!$A8,'Industry Reallocation'!BX$3:BX$142)</f>
        <v>0</v>
      </c>
      <c r="BS8">
        <f>SUMIF('Industry Reallocation'!$G$3:$G$142,'Investment by model sector'!$A8,'Industry Reallocation'!BY$3:BY$142)</f>
        <v>0</v>
      </c>
      <c r="BT8">
        <f>SUMIF('Industry Reallocation'!$G$3:$G$142,'Investment by model sector'!$A8,'Industry Reallocation'!BZ$3:BZ$142)</f>
        <v>0</v>
      </c>
      <c r="BU8">
        <f>SUMIF('Industry Reallocation'!$G$3:$G$142,'Investment by model sector'!$A8,'Industry Reallocation'!CA$3:CA$142)</f>
        <v>0</v>
      </c>
      <c r="BV8">
        <f>SUMIF('Industry Reallocation'!$G$3:$G$142,'Investment by model sector'!$A8,'Industry Reallocation'!CB$3:CB$142)</f>
        <v>0</v>
      </c>
      <c r="BW8">
        <f>SUMIF('Industry Reallocation'!$G$3:$G$142,'Investment by model sector'!$A8,'Industry Reallocation'!CC$3:CC$142)</f>
        <v>4</v>
      </c>
      <c r="BX8">
        <f>SUMIF('Industry Reallocation'!$G$3:$G$142,'Investment by model sector'!$A8,'Industry Reallocation'!CD$3:CD$142)</f>
        <v>3</v>
      </c>
      <c r="BY8">
        <f>SUMIF('Industry Reallocation'!$G$3:$G$142,'Investment by model sector'!$A8,'Industry Reallocation'!CE$3:CE$142)</f>
        <v>13</v>
      </c>
      <c r="BZ8">
        <f>SUMIF('Industry Reallocation'!$G$3:$G$142,'Investment by model sector'!$A8,'Industry Reallocation'!CF$3:CF$142)</f>
        <v>7</v>
      </c>
      <c r="CA8">
        <f>SUMIF('Industry Reallocation'!$G$3:$G$142,'Investment by model sector'!$A8,'Industry Reallocation'!CG$3:CG$142)</f>
        <v>1</v>
      </c>
      <c r="CB8">
        <f>SUMIF('Industry Reallocation'!$G$3:$G$142,'Investment by model sector'!$A8,'Industry Reallocation'!CH$3:CH$142)</f>
        <v>1</v>
      </c>
      <c r="CC8">
        <f>SUMIF('Industry Reallocation'!$G$3:$G$142,'Investment by model sector'!$A8,'Industry Reallocation'!CI$3:CI$142)</f>
        <v>22</v>
      </c>
      <c r="CD8">
        <f>SUMIF('Industry Reallocation'!$G$3:$G$142,'Investment by model sector'!$A8,'Industry Reallocation'!CJ$3:CJ$142)</f>
        <v>0</v>
      </c>
      <c r="CE8">
        <f>SUMIF('Industry Reallocation'!$G$3:$G$142,'Investment by model sector'!$A8,'Industry Reallocation'!CK$3:CK$142)</f>
        <v>1</v>
      </c>
      <c r="CF8">
        <f>SUMIF('Industry Reallocation'!$G$3:$G$142,'Investment by model sector'!$A8,'Industry Reallocation'!CL$3:CL$142)</f>
        <v>0</v>
      </c>
      <c r="CG8">
        <f>SUMIF('Industry Reallocation'!$G$3:$G$142,'Investment by model sector'!$A8,'Industry Reallocation'!CM$3:CM$142)</f>
        <v>0</v>
      </c>
      <c r="CH8">
        <f>SUMIF('Industry Reallocation'!$G$3:$G$142,'Investment by model sector'!$A8,'Industry Reallocation'!CN$3:CN$142)</f>
        <v>0</v>
      </c>
      <c r="CI8">
        <f>SUMIF('Industry Reallocation'!$G$3:$G$142,'Investment by model sector'!$A8,'Industry Reallocation'!CO$3:CO$142)</f>
        <v>0</v>
      </c>
      <c r="CJ8">
        <f>SUMIF('Industry Reallocation'!$G$3:$G$142,'Investment by model sector'!$A8,'Industry Reallocation'!CP$3:CP$142)</f>
        <v>273</v>
      </c>
      <c r="CK8">
        <f>SUMIF('Industry Reallocation'!$G$3:$G$142,'Investment by model sector'!$A8,'Industry Reallocation'!CQ$3:CQ$142)</f>
        <v>168</v>
      </c>
      <c r="CL8">
        <f>SUMIF('Industry Reallocation'!$G$3:$G$142,'Investment by model sector'!$A8,'Industry Reallocation'!CR$3:CR$142)</f>
        <v>32</v>
      </c>
      <c r="CM8">
        <f>SUMIF('Industry Reallocation'!$G$3:$G$142,'Investment by model sector'!$A8,'Industry Reallocation'!CS$3:CS$142)</f>
        <v>3</v>
      </c>
      <c r="CN8">
        <f>SUMIF('Industry Reallocation'!$G$3:$G$142,'Investment by model sector'!$A8,'Industry Reallocation'!CT$3:CT$142)</f>
        <v>17</v>
      </c>
      <c r="CO8">
        <f>SUMIF('Industry Reallocation'!$G$3:$G$142,'Investment by model sector'!$A8,'Industry Reallocation'!CU$3:CU$142)</f>
        <v>11</v>
      </c>
      <c r="CP8">
        <f>SUMIF('Industry Reallocation'!$G$3:$G$142,'Investment by model sector'!$A8,'Industry Reallocation'!CV$3:CV$142)</f>
        <v>26</v>
      </c>
      <c r="CQ8">
        <f>SUMIF('Industry Reallocation'!$G$3:$G$142,'Investment by model sector'!$A8,'Industry Reallocation'!CW$3:CW$142)</f>
        <v>211</v>
      </c>
      <c r="CR8">
        <f>SUMIF('Industry Reallocation'!$G$3:$G$142,'Investment by model sector'!$A8,'Industry Reallocation'!CX$3:CX$142)</f>
        <v>44</v>
      </c>
      <c r="CS8">
        <f>SUMIF('Industry Reallocation'!$G$3:$G$142,'Investment by model sector'!$A8,'Industry Reallocation'!CY$3:CY$142)</f>
        <v>22</v>
      </c>
      <c r="CT8">
        <f>SUMIF('Industry Reallocation'!$G$3:$G$142,'Investment by model sector'!$A8,'Industry Reallocation'!CZ$3:CZ$142)</f>
        <v>1</v>
      </c>
      <c r="CU8">
        <f>SUMIF('Industry Reallocation'!$G$3:$G$142,'Investment by model sector'!$A8,'Industry Reallocation'!DA$3:DA$142)</f>
        <v>1</v>
      </c>
      <c r="CV8">
        <f>SUMIF('Industry Reallocation'!$G$3:$G$142,'Investment by model sector'!$A8,'Industry Reallocation'!DB$3:DB$142)</f>
        <v>8</v>
      </c>
      <c r="CW8">
        <f>SUMIF('Industry Reallocation'!$G$3:$G$142,'Investment by model sector'!$A8,'Industry Reallocation'!DC$3:DC$142)</f>
        <v>240</v>
      </c>
      <c r="CX8">
        <f>SUMIF('Industry Reallocation'!$G$3:$G$142,'Investment by model sector'!$A8,'Industry Reallocation'!DD$3:DD$142)</f>
        <v>64</v>
      </c>
      <c r="CY8">
        <f>SUMIF('Industry Reallocation'!$G$3:$G$142,'Investment by model sector'!$A8,'Industry Reallocation'!DE$3:DE$142)</f>
        <v>3</v>
      </c>
      <c r="CZ8">
        <f>SUMIF('Industry Reallocation'!$G$3:$G$142,'Investment by model sector'!$A8,'Industry Reallocation'!DF$3:DF$142)</f>
        <v>48</v>
      </c>
      <c r="DA8">
        <f>SUMIF('Industry Reallocation'!$G$3:$G$142,'Investment by model sector'!$A8,'Industry Reallocation'!DG$3:DG$142)</f>
        <v>25</v>
      </c>
      <c r="DB8">
        <f>SUMIF('Industry Reallocation'!$G$3:$G$142,'Investment by model sector'!$A8,'Industry Reallocation'!DH$3:DH$142)</f>
        <v>43</v>
      </c>
      <c r="DC8">
        <f>SUMIF('Industry Reallocation'!$G$3:$G$142,'Investment by model sector'!$A8,'Industry Reallocation'!DI$3:DI$142)</f>
        <v>1</v>
      </c>
      <c r="DD8">
        <f>SUMIF('Industry Reallocation'!$G$3:$G$142,'Investment by model sector'!$A8,'Industry Reallocation'!DJ$3:DJ$142)</f>
        <v>1</v>
      </c>
      <c r="DE8">
        <f>SUMIF('Industry Reallocation'!$G$3:$G$142,'Investment by model sector'!$A8,'Industry Reallocation'!DK$3:DK$142)</f>
        <v>0</v>
      </c>
      <c r="DF8">
        <f>SUMIF('Industry Reallocation'!$G$3:$G$142,'Investment by model sector'!$A8,'Industry Reallocation'!DL$3:DL$142)</f>
        <v>0</v>
      </c>
      <c r="DG8">
        <f>SUMIF('Industry Reallocation'!$G$3:$G$142,'Investment by model sector'!$A8,'Industry Reallocation'!DM$3:DM$142)</f>
        <v>8</v>
      </c>
      <c r="DH8">
        <f>SUMIF('Industry Reallocation'!$G$3:$G$142,'Investment by model sector'!$A8,'Industry Reallocation'!DN$3:DN$142)</f>
        <v>4</v>
      </c>
      <c r="DI8">
        <f>SUMIF('Industry Reallocation'!$G$3:$G$142,'Investment by model sector'!$A8,'Industry Reallocation'!DO$3:DO$142)</f>
        <v>33</v>
      </c>
      <c r="DJ8">
        <f>SUMIF('Industry Reallocation'!$G$3:$G$142,'Investment by model sector'!$A8,'Industry Reallocation'!DP$3:DP$142)</f>
        <v>27</v>
      </c>
      <c r="DK8">
        <f>SUMIF('Industry Reallocation'!$G$3:$G$142,'Investment by model sector'!$A8,'Industry Reallocation'!DQ$3:DQ$142)</f>
        <v>0</v>
      </c>
      <c r="DL8">
        <f>SUMIF('Industry Reallocation'!$G$3:$G$142,'Investment by model sector'!$A8,'Industry Reallocation'!DR$3:DR$142)</f>
        <v>44</v>
      </c>
      <c r="DM8">
        <f>SUMIF('Industry Reallocation'!$G$3:$G$142,'Investment by model sector'!$A8,'Industry Reallocation'!DS$3:DS$142)</f>
        <v>0</v>
      </c>
      <c r="DN8">
        <f>SUMIF('Industry Reallocation'!$G$3:$G$142,'Investment by model sector'!$A8,'Industry Reallocation'!DT$3:DT$142)</f>
        <v>0</v>
      </c>
      <c r="DO8">
        <f>SUMIF('Industry Reallocation'!$G$3:$G$142,'Investment by model sector'!$A8,'Industry Reallocation'!DU$3:DU$142)</f>
        <v>0</v>
      </c>
      <c r="DP8">
        <f>SUMIF('Industry Reallocation'!$G$3:$G$142,'Investment by model sector'!$A8,'Industry Reallocation'!DV$3:DV$142)</f>
        <v>0</v>
      </c>
      <c r="DQ8">
        <f>SUMIF('Industry Reallocation'!$G$3:$G$142,'Investment by model sector'!$A8,'Industry Reallocation'!DW$3:DW$142)</f>
        <v>0</v>
      </c>
      <c r="DR8">
        <f>SUMIF('Industry Reallocation'!$G$3:$G$142,'Investment by model sector'!$A8,'Industry Reallocation'!DX$3:DX$142)</f>
        <v>0</v>
      </c>
      <c r="DS8">
        <f>SUMIF('Industry Reallocation'!$G$3:$G$142,'Investment by model sector'!$A8,'Industry Reallocation'!DY$3:DY$142)</f>
        <v>0</v>
      </c>
      <c r="DT8">
        <f>SUMIF('Industry Reallocation'!$G$3:$G$142,'Investment by model sector'!$A8,'Industry Reallocation'!DZ$3:DZ$142)</f>
        <v>0</v>
      </c>
      <c r="DU8">
        <f>SUMIF('Industry Reallocation'!$G$3:$G$142,'Investment by model sector'!$A8,'Industry Reallocation'!EA$3:EA$142)</f>
        <v>1</v>
      </c>
      <c r="DV8">
        <f>SUMIF('Industry Reallocation'!$G$3:$G$142,'Investment by model sector'!$A8,'Industry Reallocation'!EB$3:EB$142)</f>
        <v>13</v>
      </c>
      <c r="DW8">
        <f>SUMIF('Industry Reallocation'!$G$3:$G$142,'Investment by model sector'!$A8,'Industry Reallocation'!EC$3:EC$142)</f>
        <v>2</v>
      </c>
      <c r="DX8">
        <f>SUMIF('Industry Reallocation'!$G$3:$G$142,'Investment by model sector'!$A8,'Industry Reallocation'!ED$3:ED$142)</f>
        <v>1</v>
      </c>
      <c r="DY8">
        <f>SUMIF('Industry Reallocation'!$G$3:$G$142,'Investment by model sector'!$A8,'Industry Reallocation'!EE$3:EE$142)</f>
        <v>3</v>
      </c>
      <c r="DZ8">
        <f>SUMIF('Industry Reallocation'!$G$3:$G$142,'Investment by model sector'!$A8,'Industry Reallocation'!EF$3:EF$142)</f>
        <v>0</v>
      </c>
      <c r="EA8">
        <f>SUMIF('Industry Reallocation'!$G$3:$G$142,'Investment by model sector'!$A8,'Industry Reallocation'!EG$3:EG$142)</f>
        <v>0</v>
      </c>
      <c r="EB8">
        <f>SUMIF('Industry Reallocation'!$G$3:$G$142,'Investment by model sector'!$A8,'Industry Reallocation'!EH$3:EH$142)</f>
        <v>9</v>
      </c>
      <c r="EC8">
        <f>SUMIF('Industry Reallocation'!$G$3:$G$142,'Investment by model sector'!$A8,'Industry Reallocation'!EI$3:EI$142)</f>
        <v>10928</v>
      </c>
      <c r="ED8">
        <f>SUMIF('Industry Reallocation'!$G$3:$G$142,'Investment by model sector'!$A8,'Industry Reallocation'!EJ$3:EJ$142)</f>
        <v>1252</v>
      </c>
      <c r="EE8">
        <f>SUMIF('Industry Reallocation'!$G$3:$G$142,'Investment by model sector'!$A8,'Industry Reallocation'!EK$3:EK$142)</f>
        <v>14</v>
      </c>
      <c r="EF8">
        <f>SUMIF('Industry Reallocation'!$G$3:$G$142,'Investment by model sector'!$A8,'Industry Reallocation'!EL$3:EL$142)</f>
        <v>29</v>
      </c>
      <c r="EG8">
        <f>SUMIF('Industry Reallocation'!$G$3:$G$142,'Investment by model sector'!$A8,'Industry Reallocation'!EM$3:EM$142)</f>
        <v>0</v>
      </c>
      <c r="EH8">
        <f>SUMIF('Industry Reallocation'!$G$3:$G$142,'Investment by model sector'!$A8,'Industry Reallocation'!EN$3:EN$142)</f>
        <v>30</v>
      </c>
      <c r="EI8">
        <f>SUMIF('Industry Reallocation'!$G$3:$G$142,'Investment by model sector'!$A8,'Industry Reallocation'!EO$3:EO$142)</f>
        <v>0</v>
      </c>
      <c r="EJ8">
        <f>SUMIF('Industry Reallocation'!$G$3:$G$142,'Investment by model sector'!$A8,'Industry Reallocation'!EP$3:EP$142)</f>
        <v>0</v>
      </c>
      <c r="EK8">
        <f>SUMIF('Industry Reallocation'!$G$3:$G$142,'Investment by model sector'!$A8,'Industry Reallocation'!EQ$3:EQ$142)</f>
        <v>0</v>
      </c>
      <c r="EL8">
        <f>SUMIF('Industry Reallocation'!$G$3:$G$142,'Investment by model sector'!$A8,'Industry Reallocation'!ER$3:ER$142)</f>
        <v>0</v>
      </c>
      <c r="EM8">
        <f>SUMIF('Industry Reallocation'!$G$3:$G$142,'Investment by model sector'!$A8,'Industry Reallocation'!ES$3:ES$142)</f>
        <v>0</v>
      </c>
      <c r="EN8">
        <f>SUMIF('Industry Reallocation'!$G$3:$G$142,'Investment by model sector'!$A8,'Industry Reallocation'!ET$3:ET$142)</f>
        <v>0</v>
      </c>
      <c r="EO8">
        <f>SUMIF('Industry Reallocation'!$G$3:$G$142,'Investment by model sector'!$A8,'Industry Reallocation'!EU$3:EU$142)</f>
        <v>0</v>
      </c>
      <c r="EP8">
        <f>SUMIF('Industry Reallocation'!$G$3:$G$142,'Investment by model sector'!$A8,'Industry Reallocation'!EV$3:EV$142)</f>
        <v>0</v>
      </c>
      <c r="EQ8">
        <f>SUMIF('Industry Reallocation'!$G$3:$G$142,'Investment by model sector'!$A8,'Industry Reallocation'!EW$3:EW$142)</f>
        <v>260</v>
      </c>
      <c r="ER8">
        <f>SUMIF('Industry Reallocation'!$G$3:$G$142,'Investment by model sector'!$A8,'Industry Reallocation'!EX$3:EX$142)</f>
        <v>1</v>
      </c>
      <c r="ES8">
        <f>SUMIF('Industry Reallocation'!$G$3:$G$142,'Investment by model sector'!$A8,'Industry Reallocation'!EY$3:EY$142)</f>
        <v>0</v>
      </c>
      <c r="ET8">
        <f>SUMIF('Industry Reallocation'!$G$3:$G$142,'Investment by model sector'!$A8,'Industry Reallocation'!EZ$3:EZ$142)</f>
        <v>0</v>
      </c>
      <c r="EU8">
        <f>SUMIF('Industry Reallocation'!$G$3:$G$142,'Investment by model sector'!$A8,'Industry Reallocation'!FA$3:FA$142)</f>
        <v>0</v>
      </c>
      <c r="EV8">
        <f>SUMIF('Industry Reallocation'!$G$3:$G$142,'Investment by model sector'!$A8,'Industry Reallocation'!FB$3:FB$142)</f>
        <v>0</v>
      </c>
      <c r="EW8">
        <f>SUMIF('Industry Reallocation'!$G$3:$G$142,'Investment by model sector'!$A8,'Industry Reallocation'!FC$3:FC$142)</f>
        <v>9</v>
      </c>
      <c r="EX8">
        <f>SUMIF('Industry Reallocation'!$G$3:$G$142,'Investment by model sector'!$A8,'Industry Reallocation'!FD$3:FD$142)</f>
        <v>11</v>
      </c>
      <c r="EY8">
        <f>SUMIF('Industry Reallocation'!$G$3:$G$142,'Investment by model sector'!$A8,'Industry Reallocation'!FE$3:FE$142)</f>
        <v>0</v>
      </c>
      <c r="EZ8">
        <f>SUMIF('Industry Reallocation'!$G$3:$G$142,'Investment by model sector'!$A8,'Industry Reallocation'!FF$3:FF$142)</f>
        <v>17</v>
      </c>
      <c r="FA8">
        <f>SUMIF('Industry Reallocation'!$G$3:$G$142,'Investment by model sector'!$A8,'Industry Reallocation'!FG$3:FG$142)</f>
        <v>10</v>
      </c>
      <c r="FB8">
        <f>SUMIF('Industry Reallocation'!$G$3:$G$142,'Investment by model sector'!$A8,'Industry Reallocation'!FH$3:FH$142)</f>
        <v>0</v>
      </c>
      <c r="FC8">
        <f>SUMIF('Industry Reallocation'!$G$3:$G$142,'Investment by model sector'!$A8,'Industry Reallocation'!FI$3:FI$142)</f>
        <v>0</v>
      </c>
      <c r="FD8">
        <f>SUMIF('Industry Reallocation'!$G$3:$G$142,'Investment by model sector'!$A8,'Industry Reallocation'!FJ$3:FJ$142)</f>
        <v>4</v>
      </c>
      <c r="FE8">
        <f>SUMIF('Industry Reallocation'!$G$3:$G$142,'Investment by model sector'!$A8,'Industry Reallocation'!FK$3:FK$142)</f>
        <v>1</v>
      </c>
      <c r="FF8">
        <f>SUMIF('Industry Reallocation'!$G$3:$G$142,'Investment by model sector'!$A8,'Industry Reallocation'!FL$3:FL$142)</f>
        <v>1</v>
      </c>
      <c r="FG8">
        <f>SUMIF('Industry Reallocation'!$G$3:$G$142,'Investment by model sector'!$A8,'Industry Reallocation'!FM$3:FM$142)</f>
        <v>0</v>
      </c>
      <c r="FH8">
        <f>SUMIF('Industry Reallocation'!$G$3:$G$142,'Investment by model sector'!$A8,'Industry Reallocation'!FN$3:FN$142)</f>
        <v>1</v>
      </c>
      <c r="FI8">
        <f>SUMIF('Industry Reallocation'!$G$3:$G$142,'Investment by model sector'!$A8,'Industry Reallocation'!FO$3:FO$142)</f>
        <v>0</v>
      </c>
      <c r="FJ8">
        <f>SUMIF('Industry Reallocation'!$G$3:$G$142,'Investment by model sector'!$A8,'Industry Reallocation'!FP$3:FP$142)</f>
        <v>3</v>
      </c>
      <c r="FK8">
        <f>SUMIF('Industry Reallocation'!$G$3:$G$142,'Investment by model sector'!$A8,'Industry Reallocation'!FQ$3:FQ$142)</f>
        <v>0</v>
      </c>
      <c r="FL8">
        <f>SUMIF('Industry Reallocation'!$G$3:$G$142,'Investment by model sector'!$A8,'Industry Reallocation'!FR$3:FR$142)</f>
        <v>12</v>
      </c>
      <c r="FM8">
        <f>SUMIF('Industry Reallocation'!$G$3:$G$142,'Investment by model sector'!$A8,'Industry Reallocation'!FS$3:FS$142)</f>
        <v>3810</v>
      </c>
      <c r="FN8">
        <f>SUMIF('Industry Reallocation'!$G$3:$G$142,'Investment by model sector'!$A8,'Industry Reallocation'!FT$3:FT$142)</f>
        <v>1467</v>
      </c>
      <c r="FO8">
        <f>SUMIF('Industry Reallocation'!$G$3:$G$142,'Investment by model sector'!$A8,'Industry Reallocation'!FU$3:FU$142)</f>
        <v>35</v>
      </c>
      <c r="FP8">
        <f>SUMIF('Industry Reallocation'!$G$3:$G$142,'Investment by model sector'!$A8,'Industry Reallocation'!FV$3:FV$142)</f>
        <v>117</v>
      </c>
      <c r="FQ8">
        <f>SUMIF('Industry Reallocation'!$G$3:$G$142,'Investment by model sector'!$A8,'Industry Reallocation'!FW$3:FW$142)</f>
        <v>3</v>
      </c>
      <c r="FR8">
        <f>SUMIF('Industry Reallocation'!$G$3:$G$142,'Investment by model sector'!$A8,'Industry Reallocation'!FX$3:FX$142)</f>
        <v>603</v>
      </c>
      <c r="FS8">
        <f>SUMIF('Industry Reallocation'!$G$3:$G$142,'Investment by model sector'!$A8,'Industry Reallocation'!FY$3:FY$142)</f>
        <v>159</v>
      </c>
      <c r="FT8">
        <f>SUMIF('Industry Reallocation'!$G$3:$G$142,'Investment by model sector'!$A8,'Industry Reallocation'!FZ$3:FZ$142)</f>
        <v>0</v>
      </c>
      <c r="FU8">
        <f>SUMIF('Industry Reallocation'!$G$3:$G$142,'Investment by model sector'!$A8,'Industry Reallocation'!GA$3:GA$142)</f>
        <v>0</v>
      </c>
      <c r="FV8">
        <f>SUMIF('Industry Reallocation'!$G$3:$G$142,'Investment by model sector'!$A8,'Industry Reallocation'!GB$3:GB$142)</f>
        <v>737</v>
      </c>
      <c r="FW8">
        <f>SUMIF('Industry Reallocation'!$G$3:$G$142,'Investment by model sector'!$A8,'Industry Reallocation'!GC$3:GC$142)</f>
        <v>101</v>
      </c>
      <c r="FX8">
        <f>SUMIF('Industry Reallocation'!$G$3:$G$142,'Investment by model sector'!$A8,'Industry Reallocation'!GD$3:GD$142)</f>
        <v>22</v>
      </c>
      <c r="FY8">
        <f>SUMIF('Industry Reallocation'!$G$3:$G$142,'Investment by model sector'!$A8,'Industry Reallocation'!GE$3:GE$142)</f>
        <v>3</v>
      </c>
    </row>
    <row r="9" spans="1:181">
      <c r="A9" t="s">
        <v>677</v>
      </c>
      <c r="B9">
        <f>SUMIF('Industry Reallocation'!$G$3:$G$142,'Investment by model sector'!$A9,'Industry Reallocation'!H$3:H$142)</f>
        <v>0</v>
      </c>
      <c r="C9">
        <f>SUMIF('Industry Reallocation'!$G$3:$G$142,'Investment by model sector'!$A9,'Industry Reallocation'!I$3:I$142)</f>
        <v>0</v>
      </c>
      <c r="D9">
        <f>SUMIF('Industry Reallocation'!$G$3:$G$142,'Investment by model sector'!$A9,'Industry Reallocation'!J$3:J$142)</f>
        <v>0</v>
      </c>
      <c r="E9">
        <f>SUMIF('Industry Reallocation'!$G$3:$G$142,'Investment by model sector'!$A9,'Industry Reallocation'!K$3:K$142)</f>
        <v>0</v>
      </c>
      <c r="F9">
        <f>SUMIF('Industry Reallocation'!$G$3:$G$142,'Investment by model sector'!$A9,'Industry Reallocation'!L$3:L$142)</f>
        <v>0</v>
      </c>
      <c r="G9">
        <f>SUMIF('Industry Reallocation'!$G$3:$G$142,'Investment by model sector'!$A9,'Industry Reallocation'!M$3:M$142)</f>
        <v>0</v>
      </c>
      <c r="H9">
        <f>SUMIF('Industry Reallocation'!$G$3:$G$142,'Investment by model sector'!$A9,'Industry Reallocation'!N$3:N$142)</f>
        <v>0</v>
      </c>
      <c r="I9">
        <f>SUMIF('Industry Reallocation'!$G$3:$G$142,'Investment by model sector'!$A9,'Industry Reallocation'!O$3:O$142)</f>
        <v>0</v>
      </c>
      <c r="J9">
        <f>SUMIF('Industry Reallocation'!$G$3:$G$142,'Investment by model sector'!$A9,'Industry Reallocation'!P$3:P$142)</f>
        <v>0</v>
      </c>
      <c r="K9">
        <f>SUMIF('Industry Reallocation'!$G$3:$G$142,'Investment by model sector'!$A9,'Industry Reallocation'!Q$3:Q$142)</f>
        <v>0</v>
      </c>
      <c r="L9">
        <f>SUMIF('Industry Reallocation'!$G$3:$G$142,'Investment by model sector'!$A9,'Industry Reallocation'!R$3:R$142)</f>
        <v>0</v>
      </c>
      <c r="M9">
        <f>SUMIF('Industry Reallocation'!$G$3:$G$142,'Investment by model sector'!$A9,'Industry Reallocation'!S$3:S$142)</f>
        <v>8</v>
      </c>
      <c r="N9">
        <f>SUMIF('Industry Reallocation'!$G$3:$G$142,'Investment by model sector'!$A9,'Industry Reallocation'!T$3:T$142)</f>
        <v>0</v>
      </c>
      <c r="O9">
        <f>SUMIF('Industry Reallocation'!$G$3:$G$142,'Investment by model sector'!$A9,'Industry Reallocation'!U$3:U$142)</f>
        <v>0</v>
      </c>
      <c r="P9">
        <f>SUMIF('Industry Reallocation'!$G$3:$G$142,'Investment by model sector'!$A9,'Industry Reallocation'!V$3:V$142)</f>
        <v>0</v>
      </c>
      <c r="Q9">
        <f>SUMIF('Industry Reallocation'!$G$3:$G$142,'Investment by model sector'!$A9,'Industry Reallocation'!W$3:W$142)</f>
        <v>0</v>
      </c>
      <c r="R9">
        <f>SUMIF('Industry Reallocation'!$G$3:$G$142,'Investment by model sector'!$A9,'Industry Reallocation'!X$3:X$142)</f>
        <v>0</v>
      </c>
      <c r="S9">
        <f>SUMIF('Industry Reallocation'!$G$3:$G$142,'Investment by model sector'!$A9,'Industry Reallocation'!Y$3:Y$142)</f>
        <v>0</v>
      </c>
      <c r="T9">
        <f>SUMIF('Industry Reallocation'!$G$3:$G$142,'Investment by model sector'!$A9,'Industry Reallocation'!Z$3:Z$142)</f>
        <v>0</v>
      </c>
      <c r="U9">
        <f>SUMIF('Industry Reallocation'!$G$3:$G$142,'Investment by model sector'!$A9,'Industry Reallocation'!AA$3:AA$142)</f>
        <v>1</v>
      </c>
      <c r="V9">
        <f>SUMIF('Industry Reallocation'!$G$3:$G$142,'Investment by model sector'!$A9,'Industry Reallocation'!AB$3:AB$142)</f>
        <v>0</v>
      </c>
      <c r="W9">
        <f>SUMIF('Industry Reallocation'!$G$3:$G$142,'Investment by model sector'!$A9,'Industry Reallocation'!AC$3:AC$142)</f>
        <v>0</v>
      </c>
      <c r="X9">
        <f>SUMIF('Industry Reallocation'!$G$3:$G$142,'Investment by model sector'!$A9,'Industry Reallocation'!AD$3:AD$142)</f>
        <v>0</v>
      </c>
      <c r="Y9">
        <f>SUMIF('Industry Reallocation'!$G$3:$G$142,'Investment by model sector'!$A9,'Industry Reallocation'!AE$3:AE$142)</f>
        <v>0</v>
      </c>
      <c r="Z9">
        <f>SUMIF('Industry Reallocation'!$G$3:$G$142,'Investment by model sector'!$A9,'Industry Reallocation'!AF$3:AF$142)</f>
        <v>0</v>
      </c>
      <c r="AA9">
        <f>SUMIF('Industry Reallocation'!$G$3:$G$142,'Investment by model sector'!$A9,'Industry Reallocation'!AG$3:AG$142)</f>
        <v>7</v>
      </c>
      <c r="AB9">
        <f>SUMIF('Industry Reallocation'!$G$3:$G$142,'Investment by model sector'!$A9,'Industry Reallocation'!AH$3:AH$142)</f>
        <v>0</v>
      </c>
      <c r="AC9">
        <f>SUMIF('Industry Reallocation'!$G$3:$G$142,'Investment by model sector'!$A9,'Industry Reallocation'!AI$3:AI$142)</f>
        <v>0</v>
      </c>
      <c r="AD9">
        <f>SUMIF('Industry Reallocation'!$G$3:$G$142,'Investment by model sector'!$A9,'Industry Reallocation'!AJ$3:AJ$142)</f>
        <v>0</v>
      </c>
      <c r="AE9">
        <f>SUMIF('Industry Reallocation'!$G$3:$G$142,'Investment by model sector'!$A9,'Industry Reallocation'!AK$3:AK$142)</f>
        <v>0</v>
      </c>
      <c r="AF9">
        <f>SUMIF('Industry Reallocation'!$G$3:$G$142,'Investment by model sector'!$A9,'Industry Reallocation'!AL$3:AL$142)</f>
        <v>0</v>
      </c>
      <c r="AG9">
        <f>SUMIF('Industry Reallocation'!$G$3:$G$142,'Investment by model sector'!$A9,'Industry Reallocation'!AM$3:AM$142)</f>
        <v>0</v>
      </c>
      <c r="AH9">
        <f>SUMIF('Industry Reallocation'!$G$3:$G$142,'Investment by model sector'!$A9,'Industry Reallocation'!AN$3:AN$142)</f>
        <v>149</v>
      </c>
      <c r="AI9">
        <f>SUMIF('Industry Reallocation'!$G$3:$G$142,'Investment by model sector'!$A9,'Industry Reallocation'!AO$3:AO$142)</f>
        <v>0</v>
      </c>
      <c r="AJ9">
        <f>SUMIF('Industry Reallocation'!$G$3:$G$142,'Investment by model sector'!$A9,'Industry Reallocation'!AP$3:AP$142)</f>
        <v>0</v>
      </c>
      <c r="AK9">
        <f>SUMIF('Industry Reallocation'!$G$3:$G$142,'Investment by model sector'!$A9,'Industry Reallocation'!AQ$3:AQ$142)</f>
        <v>0</v>
      </c>
      <c r="AL9">
        <f>SUMIF('Industry Reallocation'!$G$3:$G$142,'Investment by model sector'!$A9,'Industry Reallocation'!AR$3:AR$142)</f>
        <v>0</v>
      </c>
      <c r="AM9">
        <f>SUMIF('Industry Reallocation'!$G$3:$G$142,'Investment by model sector'!$A9,'Industry Reallocation'!AS$3:AS$142)</f>
        <v>0</v>
      </c>
      <c r="AN9">
        <f>SUMIF('Industry Reallocation'!$G$3:$G$142,'Investment by model sector'!$A9,'Industry Reallocation'!AT$3:AT$142)</f>
        <v>0</v>
      </c>
      <c r="AO9">
        <f>SUMIF('Industry Reallocation'!$G$3:$G$142,'Investment by model sector'!$A9,'Industry Reallocation'!AU$3:AU$142)</f>
        <v>53</v>
      </c>
      <c r="AP9">
        <f>SUMIF('Industry Reallocation'!$G$3:$G$142,'Investment by model sector'!$A9,'Industry Reallocation'!AV$3:AV$142)</f>
        <v>0</v>
      </c>
      <c r="AQ9">
        <f>SUMIF('Industry Reallocation'!$G$3:$G$142,'Investment by model sector'!$A9,'Industry Reallocation'!AW$3:AW$142)</f>
        <v>2</v>
      </c>
      <c r="AR9">
        <f>SUMIF('Industry Reallocation'!$G$3:$G$142,'Investment by model sector'!$A9,'Industry Reallocation'!AX$3:AX$142)</f>
        <v>0</v>
      </c>
      <c r="AS9">
        <f>SUMIF('Industry Reallocation'!$G$3:$G$142,'Investment by model sector'!$A9,'Industry Reallocation'!AY$3:AY$142)</f>
        <v>1</v>
      </c>
      <c r="AT9">
        <f>SUMIF('Industry Reallocation'!$G$3:$G$142,'Investment by model sector'!$A9,'Industry Reallocation'!AZ$3:AZ$142)</f>
        <v>0</v>
      </c>
      <c r="AU9">
        <f>SUMIF('Industry Reallocation'!$G$3:$G$142,'Investment by model sector'!$A9,'Industry Reallocation'!BA$3:BA$142)</f>
        <v>0</v>
      </c>
      <c r="AV9">
        <f>SUMIF('Industry Reallocation'!$G$3:$G$142,'Investment by model sector'!$A9,'Industry Reallocation'!BB$3:BB$142)</f>
        <v>2</v>
      </c>
      <c r="AW9">
        <f>SUMIF('Industry Reallocation'!$G$3:$G$142,'Investment by model sector'!$A9,'Industry Reallocation'!BC$3:BC$142)</f>
        <v>0</v>
      </c>
      <c r="AX9">
        <f>SUMIF('Industry Reallocation'!$G$3:$G$142,'Investment by model sector'!$A9,'Industry Reallocation'!BD$3:BD$142)</f>
        <v>0</v>
      </c>
      <c r="AY9">
        <f>SUMIF('Industry Reallocation'!$G$3:$G$142,'Investment by model sector'!$A9,'Industry Reallocation'!BE$3:BE$142)</f>
        <v>1</v>
      </c>
      <c r="AZ9">
        <f>SUMIF('Industry Reallocation'!$G$3:$G$142,'Investment by model sector'!$A9,'Industry Reallocation'!BF$3:BF$142)</f>
        <v>0</v>
      </c>
      <c r="BA9">
        <f>SUMIF('Industry Reallocation'!$G$3:$G$142,'Investment by model sector'!$A9,'Industry Reallocation'!BG$3:BG$142)</f>
        <v>0</v>
      </c>
      <c r="BB9">
        <f>SUMIF('Industry Reallocation'!$G$3:$G$142,'Investment by model sector'!$A9,'Industry Reallocation'!BH$3:BH$142)</f>
        <v>9</v>
      </c>
      <c r="BC9">
        <f>SUMIF('Industry Reallocation'!$G$3:$G$142,'Investment by model sector'!$A9,'Industry Reallocation'!BI$3:BI$142)</f>
        <v>4</v>
      </c>
      <c r="BD9">
        <f>SUMIF('Industry Reallocation'!$G$3:$G$142,'Investment by model sector'!$A9,'Industry Reallocation'!BJ$3:BJ$142)</f>
        <v>0</v>
      </c>
      <c r="BE9">
        <f>SUMIF('Industry Reallocation'!$G$3:$G$142,'Investment by model sector'!$A9,'Industry Reallocation'!BK$3:BK$142)</f>
        <v>0</v>
      </c>
      <c r="BF9">
        <f>SUMIF('Industry Reallocation'!$G$3:$G$142,'Investment by model sector'!$A9,'Industry Reallocation'!BL$3:BL$142)</f>
        <v>4</v>
      </c>
      <c r="BG9">
        <f>SUMIF('Industry Reallocation'!$G$3:$G$142,'Investment by model sector'!$A9,'Industry Reallocation'!BM$3:BM$142)</f>
        <v>0</v>
      </c>
      <c r="BH9">
        <f>SUMIF('Industry Reallocation'!$G$3:$G$142,'Investment by model sector'!$A9,'Industry Reallocation'!BN$3:BN$142)</f>
        <v>0</v>
      </c>
      <c r="BI9">
        <f>SUMIF('Industry Reallocation'!$G$3:$G$142,'Investment by model sector'!$A9,'Industry Reallocation'!BO$3:BO$142)</f>
        <v>1</v>
      </c>
      <c r="BJ9">
        <f>SUMIF('Industry Reallocation'!$G$3:$G$142,'Investment by model sector'!$A9,'Industry Reallocation'!BP$3:BP$142)</f>
        <v>2</v>
      </c>
      <c r="BK9">
        <f>SUMIF('Industry Reallocation'!$G$3:$G$142,'Investment by model sector'!$A9,'Industry Reallocation'!BQ$3:BQ$142)</f>
        <v>3</v>
      </c>
      <c r="BL9">
        <f>SUMIF('Industry Reallocation'!$G$3:$G$142,'Investment by model sector'!$A9,'Industry Reallocation'!BR$3:BR$142)</f>
        <v>0</v>
      </c>
      <c r="BM9">
        <f>SUMIF('Industry Reallocation'!$G$3:$G$142,'Investment by model sector'!$A9,'Industry Reallocation'!BS$3:BS$142)</f>
        <v>0</v>
      </c>
      <c r="BN9">
        <f>SUMIF('Industry Reallocation'!$G$3:$G$142,'Investment by model sector'!$A9,'Industry Reallocation'!BT$3:BT$142)</f>
        <v>0</v>
      </c>
      <c r="BO9">
        <f>SUMIF('Industry Reallocation'!$G$3:$G$142,'Investment by model sector'!$A9,'Industry Reallocation'!BU$3:BU$142)</f>
        <v>0</v>
      </c>
      <c r="BP9">
        <f>SUMIF('Industry Reallocation'!$G$3:$G$142,'Investment by model sector'!$A9,'Industry Reallocation'!BV$3:BV$142)</f>
        <v>0</v>
      </c>
      <c r="BQ9">
        <f>SUMIF('Industry Reallocation'!$G$3:$G$142,'Investment by model sector'!$A9,'Industry Reallocation'!BW$3:BW$142)</f>
        <v>333</v>
      </c>
      <c r="BR9">
        <f>SUMIF('Industry Reallocation'!$G$3:$G$142,'Investment by model sector'!$A9,'Industry Reallocation'!BX$3:BX$142)</f>
        <v>4</v>
      </c>
      <c r="BS9">
        <f>SUMIF('Industry Reallocation'!$G$3:$G$142,'Investment by model sector'!$A9,'Industry Reallocation'!BY$3:BY$142)</f>
        <v>0</v>
      </c>
      <c r="BT9">
        <f>SUMIF('Industry Reallocation'!$G$3:$G$142,'Investment by model sector'!$A9,'Industry Reallocation'!BZ$3:BZ$142)</f>
        <v>0</v>
      </c>
      <c r="BU9">
        <f>SUMIF('Industry Reallocation'!$G$3:$G$142,'Investment by model sector'!$A9,'Industry Reallocation'!CA$3:CA$142)</f>
        <v>43</v>
      </c>
      <c r="BV9">
        <f>SUMIF('Industry Reallocation'!$G$3:$G$142,'Investment by model sector'!$A9,'Industry Reallocation'!CB$3:CB$142)</f>
        <v>0</v>
      </c>
      <c r="BW9">
        <f>SUMIF('Industry Reallocation'!$G$3:$G$142,'Investment by model sector'!$A9,'Industry Reallocation'!CC$3:CC$142)</f>
        <v>2</v>
      </c>
      <c r="BX9">
        <f>SUMIF('Industry Reallocation'!$G$3:$G$142,'Investment by model sector'!$A9,'Industry Reallocation'!CD$3:CD$142)</f>
        <v>0</v>
      </c>
      <c r="BY9">
        <f>SUMIF('Industry Reallocation'!$G$3:$G$142,'Investment by model sector'!$A9,'Industry Reallocation'!CE$3:CE$142)</f>
        <v>7</v>
      </c>
      <c r="BZ9">
        <f>SUMIF('Industry Reallocation'!$G$3:$G$142,'Investment by model sector'!$A9,'Industry Reallocation'!CF$3:CF$142)</f>
        <v>2</v>
      </c>
      <c r="CA9">
        <f>SUMIF('Industry Reallocation'!$G$3:$G$142,'Investment by model sector'!$A9,'Industry Reallocation'!CG$3:CG$142)</f>
        <v>1</v>
      </c>
      <c r="CB9">
        <f>SUMIF('Industry Reallocation'!$G$3:$G$142,'Investment by model sector'!$A9,'Industry Reallocation'!CH$3:CH$142)</f>
        <v>9</v>
      </c>
      <c r="CC9">
        <f>SUMIF('Industry Reallocation'!$G$3:$G$142,'Investment by model sector'!$A9,'Industry Reallocation'!CI$3:CI$142)</f>
        <v>5</v>
      </c>
      <c r="CD9">
        <f>SUMIF('Industry Reallocation'!$G$3:$G$142,'Investment by model sector'!$A9,'Industry Reallocation'!CJ$3:CJ$142)</f>
        <v>3</v>
      </c>
      <c r="CE9">
        <f>SUMIF('Industry Reallocation'!$G$3:$G$142,'Investment by model sector'!$A9,'Industry Reallocation'!CK$3:CK$142)</f>
        <v>0</v>
      </c>
      <c r="CF9">
        <f>SUMIF('Industry Reallocation'!$G$3:$G$142,'Investment by model sector'!$A9,'Industry Reallocation'!CL$3:CL$142)</f>
        <v>0</v>
      </c>
      <c r="CG9">
        <f>SUMIF('Industry Reallocation'!$G$3:$G$142,'Investment by model sector'!$A9,'Industry Reallocation'!CM$3:CM$142)</f>
        <v>1</v>
      </c>
      <c r="CH9">
        <f>SUMIF('Industry Reallocation'!$G$3:$G$142,'Investment by model sector'!$A9,'Industry Reallocation'!CN$3:CN$142)</f>
        <v>0</v>
      </c>
      <c r="CI9">
        <f>SUMIF('Industry Reallocation'!$G$3:$G$142,'Investment by model sector'!$A9,'Industry Reallocation'!CO$3:CO$142)</f>
        <v>0</v>
      </c>
      <c r="CJ9">
        <f>SUMIF('Industry Reallocation'!$G$3:$G$142,'Investment by model sector'!$A9,'Industry Reallocation'!CP$3:CP$142)</f>
        <v>2</v>
      </c>
      <c r="CK9">
        <f>SUMIF('Industry Reallocation'!$G$3:$G$142,'Investment by model sector'!$A9,'Industry Reallocation'!CQ$3:CQ$142)</f>
        <v>11</v>
      </c>
      <c r="CL9">
        <f>SUMIF('Industry Reallocation'!$G$3:$G$142,'Investment by model sector'!$A9,'Industry Reallocation'!CR$3:CR$142)</f>
        <v>5</v>
      </c>
      <c r="CM9">
        <f>SUMIF('Industry Reallocation'!$G$3:$G$142,'Investment by model sector'!$A9,'Industry Reallocation'!CS$3:CS$142)</f>
        <v>3</v>
      </c>
      <c r="CN9">
        <f>SUMIF('Industry Reallocation'!$G$3:$G$142,'Investment by model sector'!$A9,'Industry Reallocation'!CT$3:CT$142)</f>
        <v>21</v>
      </c>
      <c r="CO9">
        <f>SUMIF('Industry Reallocation'!$G$3:$G$142,'Investment by model sector'!$A9,'Industry Reallocation'!CU$3:CU$142)</f>
        <v>5</v>
      </c>
      <c r="CP9">
        <f>SUMIF('Industry Reallocation'!$G$3:$G$142,'Investment by model sector'!$A9,'Industry Reallocation'!CV$3:CV$142)</f>
        <v>8</v>
      </c>
      <c r="CQ9">
        <f>SUMIF('Industry Reallocation'!$G$3:$G$142,'Investment by model sector'!$A9,'Industry Reallocation'!CW$3:CW$142)</f>
        <v>2</v>
      </c>
      <c r="CR9">
        <f>SUMIF('Industry Reallocation'!$G$3:$G$142,'Investment by model sector'!$A9,'Industry Reallocation'!CX$3:CX$142)</f>
        <v>3</v>
      </c>
      <c r="CS9">
        <f>SUMIF('Industry Reallocation'!$G$3:$G$142,'Investment by model sector'!$A9,'Industry Reallocation'!CY$3:CY$142)</f>
        <v>45</v>
      </c>
      <c r="CT9">
        <f>SUMIF('Industry Reallocation'!$G$3:$G$142,'Investment by model sector'!$A9,'Industry Reallocation'!CZ$3:CZ$142)</f>
        <v>0</v>
      </c>
      <c r="CU9">
        <f>SUMIF('Industry Reallocation'!$G$3:$G$142,'Investment by model sector'!$A9,'Industry Reallocation'!DA$3:DA$142)</f>
        <v>0</v>
      </c>
      <c r="CV9">
        <f>SUMIF('Industry Reallocation'!$G$3:$G$142,'Investment by model sector'!$A9,'Industry Reallocation'!DB$3:DB$142)</f>
        <v>8</v>
      </c>
      <c r="CW9">
        <f>SUMIF('Industry Reallocation'!$G$3:$G$142,'Investment by model sector'!$A9,'Industry Reallocation'!DC$3:DC$142)</f>
        <v>39</v>
      </c>
      <c r="CX9">
        <f>SUMIF('Industry Reallocation'!$G$3:$G$142,'Investment by model sector'!$A9,'Industry Reallocation'!DD$3:DD$142)</f>
        <v>11</v>
      </c>
      <c r="CY9">
        <f>SUMIF('Industry Reallocation'!$G$3:$G$142,'Investment by model sector'!$A9,'Industry Reallocation'!DE$3:DE$142)</f>
        <v>2</v>
      </c>
      <c r="CZ9">
        <f>SUMIF('Industry Reallocation'!$G$3:$G$142,'Investment by model sector'!$A9,'Industry Reallocation'!DF$3:DF$142)</f>
        <v>18</v>
      </c>
      <c r="DA9">
        <f>SUMIF('Industry Reallocation'!$G$3:$G$142,'Investment by model sector'!$A9,'Industry Reallocation'!DG$3:DG$142)</f>
        <v>5</v>
      </c>
      <c r="DB9">
        <f>SUMIF('Industry Reallocation'!$G$3:$G$142,'Investment by model sector'!$A9,'Industry Reallocation'!DH$3:DH$142)</f>
        <v>4</v>
      </c>
      <c r="DC9">
        <f>SUMIF('Industry Reallocation'!$G$3:$G$142,'Investment by model sector'!$A9,'Industry Reallocation'!DI$3:DI$142)</f>
        <v>1</v>
      </c>
      <c r="DD9">
        <f>SUMIF('Industry Reallocation'!$G$3:$G$142,'Investment by model sector'!$A9,'Industry Reallocation'!DJ$3:DJ$142)</f>
        <v>1</v>
      </c>
      <c r="DE9">
        <f>SUMIF('Industry Reallocation'!$G$3:$G$142,'Investment by model sector'!$A9,'Industry Reallocation'!DK$3:DK$142)</f>
        <v>0</v>
      </c>
      <c r="DF9">
        <f>SUMIF('Industry Reallocation'!$G$3:$G$142,'Investment by model sector'!$A9,'Industry Reallocation'!DL$3:DL$142)</f>
        <v>0</v>
      </c>
      <c r="DG9">
        <f>SUMIF('Industry Reallocation'!$G$3:$G$142,'Investment by model sector'!$A9,'Industry Reallocation'!DM$3:DM$142)</f>
        <v>16</v>
      </c>
      <c r="DH9">
        <f>SUMIF('Industry Reallocation'!$G$3:$G$142,'Investment by model sector'!$A9,'Industry Reallocation'!DN$3:DN$142)</f>
        <v>1</v>
      </c>
      <c r="DI9">
        <f>SUMIF('Industry Reallocation'!$G$3:$G$142,'Investment by model sector'!$A9,'Industry Reallocation'!DO$3:DO$142)</f>
        <v>9</v>
      </c>
      <c r="DJ9">
        <f>SUMIF('Industry Reallocation'!$G$3:$G$142,'Investment by model sector'!$A9,'Industry Reallocation'!DP$3:DP$142)</f>
        <v>5</v>
      </c>
      <c r="DK9">
        <f>SUMIF('Industry Reallocation'!$G$3:$G$142,'Investment by model sector'!$A9,'Industry Reallocation'!DQ$3:DQ$142)</f>
        <v>0</v>
      </c>
      <c r="DL9">
        <f>SUMIF('Industry Reallocation'!$G$3:$G$142,'Investment by model sector'!$A9,'Industry Reallocation'!DR$3:DR$142)</f>
        <v>5</v>
      </c>
      <c r="DM9">
        <f>SUMIF('Industry Reallocation'!$G$3:$G$142,'Investment by model sector'!$A9,'Industry Reallocation'!DS$3:DS$142)</f>
        <v>0</v>
      </c>
      <c r="DN9">
        <f>SUMIF('Industry Reallocation'!$G$3:$G$142,'Investment by model sector'!$A9,'Industry Reallocation'!DT$3:DT$142)</f>
        <v>0</v>
      </c>
      <c r="DO9">
        <f>SUMIF('Industry Reallocation'!$G$3:$G$142,'Investment by model sector'!$A9,'Industry Reallocation'!DU$3:DU$142)</f>
        <v>0</v>
      </c>
      <c r="DP9">
        <f>SUMIF('Industry Reallocation'!$G$3:$G$142,'Investment by model sector'!$A9,'Industry Reallocation'!DV$3:DV$142)</f>
        <v>0</v>
      </c>
      <c r="DQ9">
        <f>SUMIF('Industry Reallocation'!$G$3:$G$142,'Investment by model sector'!$A9,'Industry Reallocation'!DW$3:DW$142)</f>
        <v>0</v>
      </c>
      <c r="DR9">
        <f>SUMIF('Industry Reallocation'!$G$3:$G$142,'Investment by model sector'!$A9,'Industry Reallocation'!DX$3:DX$142)</f>
        <v>0</v>
      </c>
      <c r="DS9">
        <f>SUMIF('Industry Reallocation'!$G$3:$G$142,'Investment by model sector'!$A9,'Industry Reallocation'!DY$3:DY$142)</f>
        <v>0</v>
      </c>
      <c r="DT9">
        <f>SUMIF('Industry Reallocation'!$G$3:$G$142,'Investment by model sector'!$A9,'Industry Reallocation'!DZ$3:DZ$142)</f>
        <v>0</v>
      </c>
      <c r="DU9">
        <f>SUMIF('Industry Reallocation'!$G$3:$G$142,'Investment by model sector'!$A9,'Industry Reallocation'!EA$3:EA$142)</f>
        <v>1</v>
      </c>
      <c r="DV9">
        <f>SUMIF('Industry Reallocation'!$G$3:$G$142,'Investment by model sector'!$A9,'Industry Reallocation'!EB$3:EB$142)</f>
        <v>5</v>
      </c>
      <c r="DW9">
        <f>SUMIF('Industry Reallocation'!$G$3:$G$142,'Investment by model sector'!$A9,'Industry Reallocation'!EC$3:EC$142)</f>
        <v>4</v>
      </c>
      <c r="DX9">
        <f>SUMIF('Industry Reallocation'!$G$3:$G$142,'Investment by model sector'!$A9,'Industry Reallocation'!ED$3:ED$142)</f>
        <v>9</v>
      </c>
      <c r="DY9">
        <f>SUMIF('Industry Reallocation'!$G$3:$G$142,'Investment by model sector'!$A9,'Industry Reallocation'!EE$3:EE$142)</f>
        <v>1</v>
      </c>
      <c r="DZ9">
        <f>SUMIF('Industry Reallocation'!$G$3:$G$142,'Investment by model sector'!$A9,'Industry Reallocation'!EF$3:EF$142)</f>
        <v>0</v>
      </c>
      <c r="EA9">
        <f>SUMIF('Industry Reallocation'!$G$3:$G$142,'Investment by model sector'!$A9,'Industry Reallocation'!EG$3:EG$142)</f>
        <v>0</v>
      </c>
      <c r="EB9">
        <f>SUMIF('Industry Reallocation'!$G$3:$G$142,'Investment by model sector'!$A9,'Industry Reallocation'!EH$3:EH$142)</f>
        <v>2</v>
      </c>
      <c r="EC9">
        <f>SUMIF('Industry Reallocation'!$G$3:$G$142,'Investment by model sector'!$A9,'Industry Reallocation'!EI$3:EI$142)</f>
        <v>59</v>
      </c>
      <c r="ED9">
        <f>SUMIF('Industry Reallocation'!$G$3:$G$142,'Investment by model sector'!$A9,'Industry Reallocation'!EJ$3:EJ$142)</f>
        <v>4</v>
      </c>
      <c r="EE9">
        <f>SUMIF('Industry Reallocation'!$G$3:$G$142,'Investment by model sector'!$A9,'Industry Reallocation'!EK$3:EK$142)</f>
        <v>1</v>
      </c>
      <c r="EF9">
        <f>SUMIF('Industry Reallocation'!$G$3:$G$142,'Investment by model sector'!$A9,'Industry Reallocation'!EL$3:EL$142)</f>
        <v>1</v>
      </c>
      <c r="EG9">
        <f>SUMIF('Industry Reallocation'!$G$3:$G$142,'Investment by model sector'!$A9,'Industry Reallocation'!EM$3:EM$142)</f>
        <v>0</v>
      </c>
      <c r="EH9">
        <f>SUMIF('Industry Reallocation'!$G$3:$G$142,'Investment by model sector'!$A9,'Industry Reallocation'!EN$3:EN$142)</f>
        <v>1</v>
      </c>
      <c r="EI9">
        <f>SUMIF('Industry Reallocation'!$G$3:$G$142,'Investment by model sector'!$A9,'Industry Reallocation'!EO$3:EO$142)</f>
        <v>0</v>
      </c>
      <c r="EJ9">
        <f>SUMIF('Industry Reallocation'!$G$3:$G$142,'Investment by model sector'!$A9,'Industry Reallocation'!EP$3:EP$142)</f>
        <v>0</v>
      </c>
      <c r="EK9">
        <f>SUMIF('Industry Reallocation'!$G$3:$G$142,'Investment by model sector'!$A9,'Industry Reallocation'!EQ$3:EQ$142)</f>
        <v>0</v>
      </c>
      <c r="EL9">
        <f>SUMIF('Industry Reallocation'!$G$3:$G$142,'Investment by model sector'!$A9,'Industry Reallocation'!ER$3:ER$142)</f>
        <v>0</v>
      </c>
      <c r="EM9">
        <f>SUMIF('Industry Reallocation'!$G$3:$G$142,'Investment by model sector'!$A9,'Industry Reallocation'!ES$3:ES$142)</f>
        <v>0</v>
      </c>
      <c r="EN9">
        <f>SUMIF('Industry Reallocation'!$G$3:$G$142,'Investment by model sector'!$A9,'Industry Reallocation'!ET$3:ET$142)</f>
        <v>0</v>
      </c>
      <c r="EO9">
        <f>SUMIF('Industry Reallocation'!$G$3:$G$142,'Investment by model sector'!$A9,'Industry Reallocation'!EU$3:EU$142)</f>
        <v>0</v>
      </c>
      <c r="EP9">
        <f>SUMIF('Industry Reallocation'!$G$3:$G$142,'Investment by model sector'!$A9,'Industry Reallocation'!EV$3:EV$142)</f>
        <v>0</v>
      </c>
      <c r="EQ9">
        <f>SUMIF('Industry Reallocation'!$G$3:$G$142,'Investment by model sector'!$A9,'Industry Reallocation'!EW$3:EW$142)</f>
        <v>1</v>
      </c>
      <c r="ER9">
        <f>SUMIF('Industry Reallocation'!$G$3:$G$142,'Investment by model sector'!$A9,'Industry Reallocation'!EX$3:EX$142)</f>
        <v>1</v>
      </c>
      <c r="ES9">
        <f>SUMIF('Industry Reallocation'!$G$3:$G$142,'Investment by model sector'!$A9,'Industry Reallocation'!EY$3:EY$142)</f>
        <v>0</v>
      </c>
      <c r="ET9">
        <f>SUMIF('Industry Reallocation'!$G$3:$G$142,'Investment by model sector'!$A9,'Industry Reallocation'!EZ$3:EZ$142)</f>
        <v>0</v>
      </c>
      <c r="EU9">
        <f>SUMIF('Industry Reallocation'!$G$3:$G$142,'Investment by model sector'!$A9,'Industry Reallocation'!FA$3:FA$142)</f>
        <v>0</v>
      </c>
      <c r="EV9">
        <f>SUMIF('Industry Reallocation'!$G$3:$G$142,'Investment by model sector'!$A9,'Industry Reallocation'!FB$3:FB$142)</f>
        <v>0</v>
      </c>
      <c r="EW9">
        <f>SUMIF('Industry Reallocation'!$G$3:$G$142,'Investment by model sector'!$A9,'Industry Reallocation'!FC$3:FC$142)</f>
        <v>3</v>
      </c>
      <c r="EX9">
        <f>SUMIF('Industry Reallocation'!$G$3:$G$142,'Investment by model sector'!$A9,'Industry Reallocation'!FD$3:FD$142)</f>
        <v>5</v>
      </c>
      <c r="EY9">
        <f>SUMIF('Industry Reallocation'!$G$3:$G$142,'Investment by model sector'!$A9,'Industry Reallocation'!FE$3:FE$142)</f>
        <v>1</v>
      </c>
      <c r="EZ9">
        <f>SUMIF('Industry Reallocation'!$G$3:$G$142,'Investment by model sector'!$A9,'Industry Reallocation'!FF$3:FF$142)</f>
        <v>9</v>
      </c>
      <c r="FA9">
        <f>SUMIF('Industry Reallocation'!$G$3:$G$142,'Investment by model sector'!$A9,'Industry Reallocation'!FG$3:FG$142)</f>
        <v>10</v>
      </c>
      <c r="FB9">
        <f>SUMIF('Industry Reallocation'!$G$3:$G$142,'Investment by model sector'!$A9,'Industry Reallocation'!FH$3:FH$142)</f>
        <v>0</v>
      </c>
      <c r="FC9">
        <f>SUMIF('Industry Reallocation'!$G$3:$G$142,'Investment by model sector'!$A9,'Industry Reallocation'!FI$3:FI$142)</f>
        <v>0</v>
      </c>
      <c r="FD9">
        <f>SUMIF('Industry Reallocation'!$G$3:$G$142,'Investment by model sector'!$A9,'Industry Reallocation'!FJ$3:FJ$142)</f>
        <v>1</v>
      </c>
      <c r="FE9">
        <f>SUMIF('Industry Reallocation'!$G$3:$G$142,'Investment by model sector'!$A9,'Industry Reallocation'!FK$3:FK$142)</f>
        <v>0</v>
      </c>
      <c r="FF9">
        <f>SUMIF('Industry Reallocation'!$G$3:$G$142,'Investment by model sector'!$A9,'Industry Reallocation'!FL$3:FL$142)</f>
        <v>0</v>
      </c>
      <c r="FG9">
        <f>SUMIF('Industry Reallocation'!$G$3:$G$142,'Investment by model sector'!$A9,'Industry Reallocation'!FM$3:FM$142)</f>
        <v>0</v>
      </c>
      <c r="FH9">
        <f>SUMIF('Industry Reallocation'!$G$3:$G$142,'Investment by model sector'!$A9,'Industry Reallocation'!FN$3:FN$142)</f>
        <v>0</v>
      </c>
      <c r="FI9">
        <f>SUMIF('Industry Reallocation'!$G$3:$G$142,'Investment by model sector'!$A9,'Industry Reallocation'!FO$3:FO$142)</f>
        <v>0</v>
      </c>
      <c r="FJ9">
        <f>SUMIF('Industry Reallocation'!$G$3:$G$142,'Investment by model sector'!$A9,'Industry Reallocation'!FP$3:FP$142)</f>
        <v>2</v>
      </c>
      <c r="FK9">
        <f>SUMIF('Industry Reallocation'!$G$3:$G$142,'Investment by model sector'!$A9,'Industry Reallocation'!FQ$3:FQ$142)</f>
        <v>0</v>
      </c>
      <c r="FL9">
        <f>SUMIF('Industry Reallocation'!$G$3:$G$142,'Investment by model sector'!$A9,'Industry Reallocation'!FR$3:FR$142)</f>
        <v>2</v>
      </c>
      <c r="FM9">
        <f>SUMIF('Industry Reallocation'!$G$3:$G$142,'Investment by model sector'!$A9,'Industry Reallocation'!FS$3:FS$142)</f>
        <v>80</v>
      </c>
      <c r="FN9">
        <f>SUMIF('Industry Reallocation'!$G$3:$G$142,'Investment by model sector'!$A9,'Industry Reallocation'!FT$3:FT$142)</f>
        <v>18</v>
      </c>
      <c r="FO9">
        <f>SUMIF('Industry Reallocation'!$G$3:$G$142,'Investment by model sector'!$A9,'Industry Reallocation'!FU$3:FU$142)</f>
        <v>2</v>
      </c>
      <c r="FP9">
        <f>SUMIF('Industry Reallocation'!$G$3:$G$142,'Investment by model sector'!$A9,'Industry Reallocation'!FV$3:FV$142)</f>
        <v>0</v>
      </c>
      <c r="FQ9">
        <f>SUMIF('Industry Reallocation'!$G$3:$G$142,'Investment by model sector'!$A9,'Industry Reallocation'!FW$3:FW$142)</f>
        <v>0</v>
      </c>
      <c r="FR9">
        <f>SUMIF('Industry Reallocation'!$G$3:$G$142,'Investment by model sector'!$A9,'Industry Reallocation'!FX$3:FX$142)</f>
        <v>4</v>
      </c>
      <c r="FS9">
        <f>SUMIF('Industry Reallocation'!$G$3:$G$142,'Investment by model sector'!$A9,'Industry Reallocation'!FY$3:FY$142)</f>
        <v>30</v>
      </c>
      <c r="FT9">
        <f>SUMIF('Industry Reallocation'!$G$3:$G$142,'Investment by model sector'!$A9,'Industry Reallocation'!FZ$3:FZ$142)</f>
        <v>0</v>
      </c>
      <c r="FU9">
        <f>SUMIF('Industry Reallocation'!$G$3:$G$142,'Investment by model sector'!$A9,'Industry Reallocation'!GA$3:GA$142)</f>
        <v>0</v>
      </c>
      <c r="FV9">
        <f>SUMIF('Industry Reallocation'!$G$3:$G$142,'Investment by model sector'!$A9,'Industry Reallocation'!GB$3:GB$142)</f>
        <v>57</v>
      </c>
      <c r="FW9">
        <f>SUMIF('Industry Reallocation'!$G$3:$G$142,'Investment by model sector'!$A9,'Industry Reallocation'!GC$3:GC$142)</f>
        <v>66</v>
      </c>
      <c r="FX9">
        <f>SUMIF('Industry Reallocation'!$G$3:$G$142,'Investment by model sector'!$A9,'Industry Reallocation'!GD$3:GD$142)</f>
        <v>6</v>
      </c>
      <c r="FY9">
        <f>SUMIF('Industry Reallocation'!$G$3:$G$142,'Investment by model sector'!$A9,'Industry Reallocation'!GE$3:GE$142)</f>
        <v>2</v>
      </c>
    </row>
    <row r="10" spans="1:181">
      <c r="A10" t="s">
        <v>678</v>
      </c>
      <c r="B10">
        <f>SUMIF('Industry Reallocation'!$G$3:$G$142,'Investment by model sector'!$A10,'Industry Reallocation'!H$3:H$142)</f>
        <v>0</v>
      </c>
      <c r="C10">
        <f>SUMIF('Industry Reallocation'!$G$3:$G$142,'Investment by model sector'!$A10,'Industry Reallocation'!I$3:I$142)</f>
        <v>0</v>
      </c>
      <c r="D10">
        <f>SUMIF('Industry Reallocation'!$G$3:$G$142,'Investment by model sector'!$A10,'Industry Reallocation'!J$3:J$142)</f>
        <v>0</v>
      </c>
      <c r="E10">
        <f>SUMIF('Industry Reallocation'!$G$3:$G$142,'Investment by model sector'!$A10,'Industry Reallocation'!K$3:K$142)</f>
        <v>0</v>
      </c>
      <c r="F10">
        <f>SUMIF('Industry Reallocation'!$G$3:$G$142,'Investment by model sector'!$A10,'Industry Reallocation'!L$3:L$142)</f>
        <v>0</v>
      </c>
      <c r="G10">
        <f>SUMIF('Industry Reallocation'!$G$3:$G$142,'Investment by model sector'!$A10,'Industry Reallocation'!M$3:M$142)</f>
        <v>0</v>
      </c>
      <c r="H10">
        <f>SUMIF('Industry Reallocation'!$G$3:$G$142,'Investment by model sector'!$A10,'Industry Reallocation'!N$3:N$142)</f>
        <v>0</v>
      </c>
      <c r="I10">
        <f>SUMIF('Industry Reallocation'!$G$3:$G$142,'Investment by model sector'!$A10,'Industry Reallocation'!O$3:O$142)</f>
        <v>0</v>
      </c>
      <c r="J10">
        <f>SUMIF('Industry Reallocation'!$G$3:$G$142,'Investment by model sector'!$A10,'Industry Reallocation'!P$3:P$142)</f>
        <v>0</v>
      </c>
      <c r="K10">
        <f>SUMIF('Industry Reallocation'!$G$3:$G$142,'Investment by model sector'!$A10,'Industry Reallocation'!Q$3:Q$142)</f>
        <v>0</v>
      </c>
      <c r="L10">
        <f>SUMIF('Industry Reallocation'!$G$3:$G$142,'Investment by model sector'!$A10,'Industry Reallocation'!R$3:R$142)</f>
        <v>0</v>
      </c>
      <c r="M10">
        <f>SUMIF('Industry Reallocation'!$G$3:$G$142,'Investment by model sector'!$A10,'Industry Reallocation'!S$3:S$142)</f>
        <v>17</v>
      </c>
      <c r="N10">
        <f>SUMIF('Industry Reallocation'!$G$3:$G$142,'Investment by model sector'!$A10,'Industry Reallocation'!T$3:T$142)</f>
        <v>0</v>
      </c>
      <c r="O10">
        <f>SUMIF('Industry Reallocation'!$G$3:$G$142,'Investment by model sector'!$A10,'Industry Reallocation'!U$3:U$142)</f>
        <v>0</v>
      </c>
      <c r="P10">
        <f>SUMIF('Industry Reallocation'!$G$3:$G$142,'Investment by model sector'!$A10,'Industry Reallocation'!V$3:V$142)</f>
        <v>0</v>
      </c>
      <c r="Q10">
        <f>SUMIF('Industry Reallocation'!$G$3:$G$142,'Investment by model sector'!$A10,'Industry Reallocation'!W$3:W$142)</f>
        <v>0</v>
      </c>
      <c r="R10">
        <f>SUMIF('Industry Reallocation'!$G$3:$G$142,'Investment by model sector'!$A10,'Industry Reallocation'!X$3:X$142)</f>
        <v>0</v>
      </c>
      <c r="S10">
        <f>SUMIF('Industry Reallocation'!$G$3:$G$142,'Investment by model sector'!$A10,'Industry Reallocation'!Y$3:Y$142)</f>
        <v>0</v>
      </c>
      <c r="T10">
        <f>SUMIF('Industry Reallocation'!$G$3:$G$142,'Investment by model sector'!$A10,'Industry Reallocation'!Z$3:Z$142)</f>
        <v>0</v>
      </c>
      <c r="U10">
        <f>SUMIF('Industry Reallocation'!$G$3:$G$142,'Investment by model sector'!$A10,'Industry Reallocation'!AA$3:AA$142)</f>
        <v>1</v>
      </c>
      <c r="V10">
        <f>SUMIF('Industry Reallocation'!$G$3:$G$142,'Investment by model sector'!$A10,'Industry Reallocation'!AB$3:AB$142)</f>
        <v>0</v>
      </c>
      <c r="W10">
        <f>SUMIF('Industry Reallocation'!$G$3:$G$142,'Investment by model sector'!$A10,'Industry Reallocation'!AC$3:AC$142)</f>
        <v>0</v>
      </c>
      <c r="X10">
        <f>SUMIF('Industry Reallocation'!$G$3:$G$142,'Investment by model sector'!$A10,'Industry Reallocation'!AD$3:AD$142)</f>
        <v>0</v>
      </c>
      <c r="Y10">
        <f>SUMIF('Industry Reallocation'!$G$3:$G$142,'Investment by model sector'!$A10,'Industry Reallocation'!AE$3:AE$142)</f>
        <v>0</v>
      </c>
      <c r="Z10">
        <f>SUMIF('Industry Reallocation'!$G$3:$G$142,'Investment by model sector'!$A10,'Industry Reallocation'!AF$3:AF$142)</f>
        <v>0</v>
      </c>
      <c r="AA10">
        <f>SUMIF('Industry Reallocation'!$G$3:$G$142,'Investment by model sector'!$A10,'Industry Reallocation'!AG$3:AG$142)</f>
        <v>10</v>
      </c>
      <c r="AB10">
        <f>SUMIF('Industry Reallocation'!$G$3:$G$142,'Investment by model sector'!$A10,'Industry Reallocation'!AH$3:AH$142)</f>
        <v>0</v>
      </c>
      <c r="AC10">
        <f>SUMIF('Industry Reallocation'!$G$3:$G$142,'Investment by model sector'!$A10,'Industry Reallocation'!AI$3:AI$142)</f>
        <v>0</v>
      </c>
      <c r="AD10">
        <f>SUMIF('Industry Reallocation'!$G$3:$G$142,'Investment by model sector'!$A10,'Industry Reallocation'!AJ$3:AJ$142)</f>
        <v>0</v>
      </c>
      <c r="AE10">
        <f>SUMIF('Industry Reallocation'!$G$3:$G$142,'Investment by model sector'!$A10,'Industry Reallocation'!AK$3:AK$142)</f>
        <v>0</v>
      </c>
      <c r="AF10">
        <f>SUMIF('Industry Reallocation'!$G$3:$G$142,'Investment by model sector'!$A10,'Industry Reallocation'!AL$3:AL$142)</f>
        <v>0</v>
      </c>
      <c r="AG10">
        <f>SUMIF('Industry Reallocation'!$G$3:$G$142,'Investment by model sector'!$A10,'Industry Reallocation'!AM$3:AM$142)</f>
        <v>0</v>
      </c>
      <c r="AH10">
        <f>SUMIF('Industry Reallocation'!$G$3:$G$142,'Investment by model sector'!$A10,'Industry Reallocation'!AN$3:AN$142)</f>
        <v>291</v>
      </c>
      <c r="AI10">
        <f>SUMIF('Industry Reallocation'!$G$3:$G$142,'Investment by model sector'!$A10,'Industry Reallocation'!AO$3:AO$142)</f>
        <v>0</v>
      </c>
      <c r="AJ10">
        <f>SUMIF('Industry Reallocation'!$G$3:$G$142,'Investment by model sector'!$A10,'Industry Reallocation'!AP$3:AP$142)</f>
        <v>0</v>
      </c>
      <c r="AK10">
        <f>SUMIF('Industry Reallocation'!$G$3:$G$142,'Investment by model sector'!$A10,'Industry Reallocation'!AQ$3:AQ$142)</f>
        <v>0</v>
      </c>
      <c r="AL10">
        <f>SUMIF('Industry Reallocation'!$G$3:$G$142,'Investment by model sector'!$A10,'Industry Reallocation'!AR$3:AR$142)</f>
        <v>0</v>
      </c>
      <c r="AM10">
        <f>SUMIF('Industry Reallocation'!$G$3:$G$142,'Investment by model sector'!$A10,'Industry Reallocation'!AS$3:AS$142)</f>
        <v>0</v>
      </c>
      <c r="AN10">
        <f>SUMIF('Industry Reallocation'!$G$3:$G$142,'Investment by model sector'!$A10,'Industry Reallocation'!AT$3:AT$142)</f>
        <v>0</v>
      </c>
      <c r="AO10">
        <f>SUMIF('Industry Reallocation'!$G$3:$G$142,'Investment by model sector'!$A10,'Industry Reallocation'!AU$3:AU$142)</f>
        <v>106</v>
      </c>
      <c r="AP10">
        <f>SUMIF('Industry Reallocation'!$G$3:$G$142,'Investment by model sector'!$A10,'Industry Reallocation'!AV$3:AV$142)</f>
        <v>0</v>
      </c>
      <c r="AQ10">
        <f>SUMIF('Industry Reallocation'!$G$3:$G$142,'Investment by model sector'!$A10,'Industry Reallocation'!AW$3:AW$142)</f>
        <v>5</v>
      </c>
      <c r="AR10">
        <f>SUMIF('Industry Reallocation'!$G$3:$G$142,'Investment by model sector'!$A10,'Industry Reallocation'!AX$3:AX$142)</f>
        <v>0</v>
      </c>
      <c r="AS10">
        <f>SUMIF('Industry Reallocation'!$G$3:$G$142,'Investment by model sector'!$A10,'Industry Reallocation'!AY$3:AY$142)</f>
        <v>3</v>
      </c>
      <c r="AT10">
        <f>SUMIF('Industry Reallocation'!$G$3:$G$142,'Investment by model sector'!$A10,'Industry Reallocation'!AZ$3:AZ$142)</f>
        <v>0</v>
      </c>
      <c r="AU10">
        <f>SUMIF('Industry Reallocation'!$G$3:$G$142,'Investment by model sector'!$A10,'Industry Reallocation'!BA$3:BA$142)</f>
        <v>0</v>
      </c>
      <c r="AV10">
        <f>SUMIF('Industry Reallocation'!$G$3:$G$142,'Investment by model sector'!$A10,'Industry Reallocation'!BB$3:BB$142)</f>
        <v>0</v>
      </c>
      <c r="AW10">
        <f>SUMIF('Industry Reallocation'!$G$3:$G$142,'Investment by model sector'!$A10,'Industry Reallocation'!BC$3:BC$142)</f>
        <v>0</v>
      </c>
      <c r="AX10">
        <f>SUMIF('Industry Reallocation'!$G$3:$G$142,'Investment by model sector'!$A10,'Industry Reallocation'!BD$3:BD$142)</f>
        <v>0</v>
      </c>
      <c r="AY10">
        <f>SUMIF('Industry Reallocation'!$G$3:$G$142,'Investment by model sector'!$A10,'Industry Reallocation'!BE$3:BE$142)</f>
        <v>0</v>
      </c>
      <c r="AZ10">
        <f>SUMIF('Industry Reallocation'!$G$3:$G$142,'Investment by model sector'!$A10,'Industry Reallocation'!BF$3:BF$142)</f>
        <v>0</v>
      </c>
      <c r="BA10">
        <f>SUMIF('Industry Reallocation'!$G$3:$G$142,'Investment by model sector'!$A10,'Industry Reallocation'!BG$3:BG$142)</f>
        <v>0</v>
      </c>
      <c r="BB10">
        <f>SUMIF('Industry Reallocation'!$G$3:$G$142,'Investment by model sector'!$A10,'Industry Reallocation'!BH$3:BH$142)</f>
        <v>19</v>
      </c>
      <c r="BC10">
        <f>SUMIF('Industry Reallocation'!$G$3:$G$142,'Investment by model sector'!$A10,'Industry Reallocation'!BI$3:BI$142)</f>
        <v>20</v>
      </c>
      <c r="BD10">
        <f>SUMIF('Industry Reallocation'!$G$3:$G$142,'Investment by model sector'!$A10,'Industry Reallocation'!BJ$3:BJ$142)</f>
        <v>3</v>
      </c>
      <c r="BE10">
        <f>SUMIF('Industry Reallocation'!$G$3:$G$142,'Investment by model sector'!$A10,'Industry Reallocation'!BK$3:BK$142)</f>
        <v>0</v>
      </c>
      <c r="BF10">
        <f>SUMIF('Industry Reallocation'!$G$3:$G$142,'Investment by model sector'!$A10,'Industry Reallocation'!BL$3:BL$142)</f>
        <v>10</v>
      </c>
      <c r="BG10">
        <f>SUMIF('Industry Reallocation'!$G$3:$G$142,'Investment by model sector'!$A10,'Industry Reallocation'!BM$3:BM$142)</f>
        <v>2</v>
      </c>
      <c r="BH10">
        <f>SUMIF('Industry Reallocation'!$G$3:$G$142,'Investment by model sector'!$A10,'Industry Reallocation'!BN$3:BN$142)</f>
        <v>2</v>
      </c>
      <c r="BI10">
        <f>SUMIF('Industry Reallocation'!$G$3:$G$142,'Investment by model sector'!$A10,'Industry Reallocation'!BO$3:BO$142)</f>
        <v>2</v>
      </c>
      <c r="BJ10">
        <f>SUMIF('Industry Reallocation'!$G$3:$G$142,'Investment by model sector'!$A10,'Industry Reallocation'!BP$3:BP$142)</f>
        <v>12</v>
      </c>
      <c r="BK10">
        <f>SUMIF('Industry Reallocation'!$G$3:$G$142,'Investment by model sector'!$A10,'Industry Reallocation'!BQ$3:BQ$142)</f>
        <v>36</v>
      </c>
      <c r="BL10">
        <f>SUMIF('Industry Reallocation'!$G$3:$G$142,'Investment by model sector'!$A10,'Industry Reallocation'!BR$3:BR$142)</f>
        <v>0</v>
      </c>
      <c r="BM10">
        <f>SUMIF('Industry Reallocation'!$G$3:$G$142,'Investment by model sector'!$A10,'Industry Reallocation'!BS$3:BS$142)</f>
        <v>0</v>
      </c>
      <c r="BN10">
        <f>SUMIF('Industry Reallocation'!$G$3:$G$142,'Investment by model sector'!$A10,'Industry Reallocation'!BT$3:BT$142)</f>
        <v>0</v>
      </c>
      <c r="BO10">
        <f>SUMIF('Industry Reallocation'!$G$3:$G$142,'Investment by model sector'!$A10,'Industry Reallocation'!BU$3:BU$142)</f>
        <v>0</v>
      </c>
      <c r="BP10">
        <f>SUMIF('Industry Reallocation'!$G$3:$G$142,'Investment by model sector'!$A10,'Industry Reallocation'!BV$3:BV$142)</f>
        <v>0</v>
      </c>
      <c r="BQ10">
        <f>SUMIF('Industry Reallocation'!$G$3:$G$142,'Investment by model sector'!$A10,'Industry Reallocation'!BW$3:BW$142)</f>
        <v>0</v>
      </c>
      <c r="BR10">
        <f>SUMIF('Industry Reallocation'!$G$3:$G$142,'Investment by model sector'!$A10,'Industry Reallocation'!BX$3:BX$142)</f>
        <v>2</v>
      </c>
      <c r="BS10">
        <f>SUMIF('Industry Reallocation'!$G$3:$G$142,'Investment by model sector'!$A10,'Industry Reallocation'!BY$3:BY$142)</f>
        <v>258</v>
      </c>
      <c r="BT10">
        <f>SUMIF('Industry Reallocation'!$G$3:$G$142,'Investment by model sector'!$A10,'Industry Reallocation'!BZ$3:BZ$142)</f>
        <v>0</v>
      </c>
      <c r="BU10">
        <f>SUMIF('Industry Reallocation'!$G$3:$G$142,'Investment by model sector'!$A10,'Industry Reallocation'!CA$3:CA$142)</f>
        <v>109</v>
      </c>
      <c r="BV10">
        <f>SUMIF('Industry Reallocation'!$G$3:$G$142,'Investment by model sector'!$A10,'Industry Reallocation'!CB$3:CB$142)</f>
        <v>237</v>
      </c>
      <c r="BW10">
        <f>SUMIF('Industry Reallocation'!$G$3:$G$142,'Investment by model sector'!$A10,'Industry Reallocation'!CC$3:CC$142)</f>
        <v>8</v>
      </c>
      <c r="BX10">
        <f>SUMIF('Industry Reallocation'!$G$3:$G$142,'Investment by model sector'!$A10,'Industry Reallocation'!CD$3:CD$142)</f>
        <v>12</v>
      </c>
      <c r="BY10">
        <f>SUMIF('Industry Reallocation'!$G$3:$G$142,'Investment by model sector'!$A10,'Industry Reallocation'!CE$3:CE$142)</f>
        <v>14</v>
      </c>
      <c r="BZ10">
        <f>SUMIF('Industry Reallocation'!$G$3:$G$142,'Investment by model sector'!$A10,'Industry Reallocation'!CF$3:CF$142)</f>
        <v>8</v>
      </c>
      <c r="CA10">
        <f>SUMIF('Industry Reallocation'!$G$3:$G$142,'Investment by model sector'!$A10,'Industry Reallocation'!CG$3:CG$142)</f>
        <v>0</v>
      </c>
      <c r="CB10">
        <f>SUMIF('Industry Reallocation'!$G$3:$G$142,'Investment by model sector'!$A10,'Industry Reallocation'!CH$3:CH$142)</f>
        <v>5</v>
      </c>
      <c r="CC10">
        <f>SUMIF('Industry Reallocation'!$G$3:$G$142,'Investment by model sector'!$A10,'Industry Reallocation'!CI$3:CI$142)</f>
        <v>18</v>
      </c>
      <c r="CD10">
        <f>SUMIF('Industry Reallocation'!$G$3:$G$142,'Investment by model sector'!$A10,'Industry Reallocation'!CJ$3:CJ$142)</f>
        <v>0</v>
      </c>
      <c r="CE10">
        <f>SUMIF('Industry Reallocation'!$G$3:$G$142,'Investment by model sector'!$A10,'Industry Reallocation'!CK$3:CK$142)</f>
        <v>0</v>
      </c>
      <c r="CF10">
        <f>SUMIF('Industry Reallocation'!$G$3:$G$142,'Investment by model sector'!$A10,'Industry Reallocation'!CL$3:CL$142)</f>
        <v>14</v>
      </c>
      <c r="CG10">
        <f>SUMIF('Industry Reallocation'!$G$3:$G$142,'Investment by model sector'!$A10,'Industry Reallocation'!CM$3:CM$142)</f>
        <v>58</v>
      </c>
      <c r="CH10">
        <f>SUMIF('Industry Reallocation'!$G$3:$G$142,'Investment by model sector'!$A10,'Industry Reallocation'!CN$3:CN$142)</f>
        <v>0</v>
      </c>
      <c r="CI10">
        <f>SUMIF('Industry Reallocation'!$G$3:$G$142,'Investment by model sector'!$A10,'Industry Reallocation'!CO$3:CO$142)</f>
        <v>0</v>
      </c>
      <c r="CJ10">
        <f>SUMIF('Industry Reallocation'!$G$3:$G$142,'Investment by model sector'!$A10,'Industry Reallocation'!CP$3:CP$142)</f>
        <v>9</v>
      </c>
      <c r="CK10">
        <f>SUMIF('Industry Reallocation'!$G$3:$G$142,'Investment by model sector'!$A10,'Industry Reallocation'!CQ$3:CQ$142)</f>
        <v>93</v>
      </c>
      <c r="CL10">
        <f>SUMIF('Industry Reallocation'!$G$3:$G$142,'Investment by model sector'!$A10,'Industry Reallocation'!CR$3:CR$142)</f>
        <v>16</v>
      </c>
      <c r="CM10">
        <f>SUMIF('Industry Reallocation'!$G$3:$G$142,'Investment by model sector'!$A10,'Industry Reallocation'!CS$3:CS$142)</f>
        <v>12</v>
      </c>
      <c r="CN10">
        <f>SUMIF('Industry Reallocation'!$G$3:$G$142,'Investment by model sector'!$A10,'Industry Reallocation'!CT$3:CT$142)</f>
        <v>105</v>
      </c>
      <c r="CO10">
        <f>SUMIF('Industry Reallocation'!$G$3:$G$142,'Investment by model sector'!$A10,'Industry Reallocation'!CU$3:CU$142)</f>
        <v>10</v>
      </c>
      <c r="CP10">
        <f>SUMIF('Industry Reallocation'!$G$3:$G$142,'Investment by model sector'!$A10,'Industry Reallocation'!CV$3:CV$142)</f>
        <v>79</v>
      </c>
      <c r="CQ10">
        <f>SUMIF('Industry Reallocation'!$G$3:$G$142,'Investment by model sector'!$A10,'Industry Reallocation'!CW$3:CW$142)</f>
        <v>7</v>
      </c>
      <c r="CR10">
        <f>SUMIF('Industry Reallocation'!$G$3:$G$142,'Investment by model sector'!$A10,'Industry Reallocation'!CX$3:CX$142)</f>
        <v>13</v>
      </c>
      <c r="CS10">
        <f>SUMIF('Industry Reallocation'!$G$3:$G$142,'Investment by model sector'!$A10,'Industry Reallocation'!CY$3:CY$142)</f>
        <v>197</v>
      </c>
      <c r="CT10">
        <f>SUMIF('Industry Reallocation'!$G$3:$G$142,'Investment by model sector'!$A10,'Industry Reallocation'!CZ$3:CZ$142)</f>
        <v>12</v>
      </c>
      <c r="CU10">
        <f>SUMIF('Industry Reallocation'!$G$3:$G$142,'Investment by model sector'!$A10,'Industry Reallocation'!DA$3:DA$142)</f>
        <v>2</v>
      </c>
      <c r="CV10">
        <f>SUMIF('Industry Reallocation'!$G$3:$G$142,'Investment by model sector'!$A10,'Industry Reallocation'!DB$3:DB$142)</f>
        <v>21</v>
      </c>
      <c r="CW10">
        <f>SUMIF('Industry Reallocation'!$G$3:$G$142,'Investment by model sector'!$A10,'Industry Reallocation'!DC$3:DC$142)</f>
        <v>130</v>
      </c>
      <c r="CX10">
        <f>SUMIF('Industry Reallocation'!$G$3:$G$142,'Investment by model sector'!$A10,'Industry Reallocation'!DD$3:DD$142)</f>
        <v>33</v>
      </c>
      <c r="CY10">
        <f>SUMIF('Industry Reallocation'!$G$3:$G$142,'Investment by model sector'!$A10,'Industry Reallocation'!DE$3:DE$142)</f>
        <v>2</v>
      </c>
      <c r="CZ10">
        <f>SUMIF('Industry Reallocation'!$G$3:$G$142,'Investment by model sector'!$A10,'Industry Reallocation'!DF$3:DF$142)</f>
        <v>54</v>
      </c>
      <c r="DA10">
        <f>SUMIF('Industry Reallocation'!$G$3:$G$142,'Investment by model sector'!$A10,'Industry Reallocation'!DG$3:DG$142)</f>
        <v>17</v>
      </c>
      <c r="DB10">
        <f>SUMIF('Industry Reallocation'!$G$3:$G$142,'Investment by model sector'!$A10,'Industry Reallocation'!DH$3:DH$142)</f>
        <v>25</v>
      </c>
      <c r="DC10">
        <f>SUMIF('Industry Reallocation'!$G$3:$G$142,'Investment by model sector'!$A10,'Industry Reallocation'!DI$3:DI$142)</f>
        <v>4</v>
      </c>
      <c r="DD10">
        <f>SUMIF('Industry Reallocation'!$G$3:$G$142,'Investment by model sector'!$A10,'Industry Reallocation'!DJ$3:DJ$142)</f>
        <v>2</v>
      </c>
      <c r="DE10">
        <f>SUMIF('Industry Reallocation'!$G$3:$G$142,'Investment by model sector'!$A10,'Industry Reallocation'!DK$3:DK$142)</f>
        <v>0</v>
      </c>
      <c r="DF10">
        <f>SUMIF('Industry Reallocation'!$G$3:$G$142,'Investment by model sector'!$A10,'Industry Reallocation'!DL$3:DL$142)</f>
        <v>0</v>
      </c>
      <c r="DG10">
        <f>SUMIF('Industry Reallocation'!$G$3:$G$142,'Investment by model sector'!$A10,'Industry Reallocation'!DM$3:DM$142)</f>
        <v>44</v>
      </c>
      <c r="DH10">
        <f>SUMIF('Industry Reallocation'!$G$3:$G$142,'Investment by model sector'!$A10,'Industry Reallocation'!DN$3:DN$142)</f>
        <v>8</v>
      </c>
      <c r="DI10">
        <f>SUMIF('Industry Reallocation'!$G$3:$G$142,'Investment by model sector'!$A10,'Industry Reallocation'!DO$3:DO$142)</f>
        <v>11</v>
      </c>
      <c r="DJ10">
        <f>SUMIF('Industry Reallocation'!$G$3:$G$142,'Investment by model sector'!$A10,'Industry Reallocation'!DP$3:DP$142)</f>
        <v>41</v>
      </c>
      <c r="DK10">
        <f>SUMIF('Industry Reallocation'!$G$3:$G$142,'Investment by model sector'!$A10,'Industry Reallocation'!DQ$3:DQ$142)</f>
        <v>0</v>
      </c>
      <c r="DL10">
        <f>SUMIF('Industry Reallocation'!$G$3:$G$142,'Investment by model sector'!$A10,'Industry Reallocation'!DR$3:DR$142)</f>
        <v>13</v>
      </c>
      <c r="DM10">
        <f>SUMIF('Industry Reallocation'!$G$3:$G$142,'Investment by model sector'!$A10,'Industry Reallocation'!DS$3:DS$142)</f>
        <v>0</v>
      </c>
      <c r="DN10">
        <f>SUMIF('Industry Reallocation'!$G$3:$G$142,'Investment by model sector'!$A10,'Industry Reallocation'!DT$3:DT$142)</f>
        <v>0</v>
      </c>
      <c r="DO10">
        <f>SUMIF('Industry Reallocation'!$G$3:$G$142,'Investment by model sector'!$A10,'Industry Reallocation'!DU$3:DU$142)</f>
        <v>0</v>
      </c>
      <c r="DP10">
        <f>SUMIF('Industry Reallocation'!$G$3:$G$142,'Investment by model sector'!$A10,'Industry Reallocation'!DV$3:DV$142)</f>
        <v>0</v>
      </c>
      <c r="DQ10">
        <f>SUMIF('Industry Reallocation'!$G$3:$G$142,'Investment by model sector'!$A10,'Industry Reallocation'!DW$3:DW$142)</f>
        <v>0</v>
      </c>
      <c r="DR10">
        <f>SUMIF('Industry Reallocation'!$G$3:$G$142,'Investment by model sector'!$A10,'Industry Reallocation'!DX$3:DX$142)</f>
        <v>0</v>
      </c>
      <c r="DS10">
        <f>SUMIF('Industry Reallocation'!$G$3:$G$142,'Investment by model sector'!$A10,'Industry Reallocation'!DY$3:DY$142)</f>
        <v>0</v>
      </c>
      <c r="DT10">
        <f>SUMIF('Industry Reallocation'!$G$3:$G$142,'Investment by model sector'!$A10,'Industry Reallocation'!DZ$3:DZ$142)</f>
        <v>0</v>
      </c>
      <c r="DU10">
        <f>SUMIF('Industry Reallocation'!$G$3:$G$142,'Investment by model sector'!$A10,'Industry Reallocation'!EA$3:EA$142)</f>
        <v>2</v>
      </c>
      <c r="DV10">
        <f>SUMIF('Industry Reallocation'!$G$3:$G$142,'Investment by model sector'!$A10,'Industry Reallocation'!EB$3:EB$142)</f>
        <v>10</v>
      </c>
      <c r="DW10">
        <f>SUMIF('Industry Reallocation'!$G$3:$G$142,'Investment by model sector'!$A10,'Industry Reallocation'!EC$3:EC$142)</f>
        <v>11</v>
      </c>
      <c r="DX10">
        <f>SUMIF('Industry Reallocation'!$G$3:$G$142,'Investment by model sector'!$A10,'Industry Reallocation'!ED$3:ED$142)</f>
        <v>7</v>
      </c>
      <c r="DY10">
        <f>SUMIF('Industry Reallocation'!$G$3:$G$142,'Investment by model sector'!$A10,'Industry Reallocation'!EE$3:EE$142)</f>
        <v>9</v>
      </c>
      <c r="DZ10">
        <f>SUMIF('Industry Reallocation'!$G$3:$G$142,'Investment by model sector'!$A10,'Industry Reallocation'!EF$3:EF$142)</f>
        <v>0</v>
      </c>
      <c r="EA10">
        <f>SUMIF('Industry Reallocation'!$G$3:$G$142,'Investment by model sector'!$A10,'Industry Reallocation'!EG$3:EG$142)</f>
        <v>0</v>
      </c>
      <c r="EB10">
        <f>SUMIF('Industry Reallocation'!$G$3:$G$142,'Investment by model sector'!$A10,'Industry Reallocation'!EH$3:EH$142)</f>
        <v>30</v>
      </c>
      <c r="EC10">
        <f>SUMIF('Industry Reallocation'!$G$3:$G$142,'Investment by model sector'!$A10,'Industry Reallocation'!EI$3:EI$142)</f>
        <v>155</v>
      </c>
      <c r="ED10">
        <f>SUMIF('Industry Reallocation'!$G$3:$G$142,'Investment by model sector'!$A10,'Industry Reallocation'!EJ$3:EJ$142)</f>
        <v>13</v>
      </c>
      <c r="EE10">
        <f>SUMIF('Industry Reallocation'!$G$3:$G$142,'Investment by model sector'!$A10,'Industry Reallocation'!EK$3:EK$142)</f>
        <v>31</v>
      </c>
      <c r="EF10">
        <f>SUMIF('Industry Reallocation'!$G$3:$G$142,'Investment by model sector'!$A10,'Industry Reallocation'!EL$3:EL$142)</f>
        <v>60</v>
      </c>
      <c r="EG10">
        <f>SUMIF('Industry Reallocation'!$G$3:$G$142,'Investment by model sector'!$A10,'Industry Reallocation'!EM$3:EM$142)</f>
        <v>0</v>
      </c>
      <c r="EH10">
        <f>SUMIF('Industry Reallocation'!$G$3:$G$142,'Investment by model sector'!$A10,'Industry Reallocation'!EN$3:EN$142)</f>
        <v>2</v>
      </c>
      <c r="EI10">
        <f>SUMIF('Industry Reallocation'!$G$3:$G$142,'Investment by model sector'!$A10,'Industry Reallocation'!EO$3:EO$142)</f>
        <v>0</v>
      </c>
      <c r="EJ10">
        <f>SUMIF('Industry Reallocation'!$G$3:$G$142,'Investment by model sector'!$A10,'Industry Reallocation'!EP$3:EP$142)</f>
        <v>4</v>
      </c>
      <c r="EK10">
        <f>SUMIF('Industry Reallocation'!$G$3:$G$142,'Investment by model sector'!$A10,'Industry Reallocation'!EQ$3:EQ$142)</f>
        <v>0</v>
      </c>
      <c r="EL10">
        <f>SUMIF('Industry Reallocation'!$G$3:$G$142,'Investment by model sector'!$A10,'Industry Reallocation'!ER$3:ER$142)</f>
        <v>0</v>
      </c>
      <c r="EM10">
        <f>SUMIF('Industry Reallocation'!$G$3:$G$142,'Investment by model sector'!$A10,'Industry Reallocation'!ES$3:ES$142)</f>
        <v>5</v>
      </c>
      <c r="EN10">
        <f>SUMIF('Industry Reallocation'!$G$3:$G$142,'Investment by model sector'!$A10,'Industry Reallocation'!ET$3:ET$142)</f>
        <v>0</v>
      </c>
      <c r="EO10">
        <f>SUMIF('Industry Reallocation'!$G$3:$G$142,'Investment by model sector'!$A10,'Industry Reallocation'!EU$3:EU$142)</f>
        <v>0</v>
      </c>
      <c r="EP10">
        <f>SUMIF('Industry Reallocation'!$G$3:$G$142,'Investment by model sector'!$A10,'Industry Reallocation'!EV$3:EV$142)</f>
        <v>0</v>
      </c>
      <c r="EQ10">
        <f>SUMIF('Industry Reallocation'!$G$3:$G$142,'Investment by model sector'!$A10,'Industry Reallocation'!EW$3:EW$142)</f>
        <v>5</v>
      </c>
      <c r="ER10">
        <f>SUMIF('Industry Reallocation'!$G$3:$G$142,'Investment by model sector'!$A10,'Industry Reallocation'!EX$3:EX$142)</f>
        <v>2</v>
      </c>
      <c r="ES10">
        <f>SUMIF('Industry Reallocation'!$G$3:$G$142,'Investment by model sector'!$A10,'Industry Reallocation'!EY$3:EY$142)</f>
        <v>0</v>
      </c>
      <c r="ET10">
        <f>SUMIF('Industry Reallocation'!$G$3:$G$142,'Investment by model sector'!$A10,'Industry Reallocation'!EZ$3:EZ$142)</f>
        <v>0</v>
      </c>
      <c r="EU10">
        <f>SUMIF('Industry Reallocation'!$G$3:$G$142,'Investment by model sector'!$A10,'Industry Reallocation'!FA$3:FA$142)</f>
        <v>0</v>
      </c>
      <c r="EV10">
        <f>SUMIF('Industry Reallocation'!$G$3:$G$142,'Investment by model sector'!$A10,'Industry Reallocation'!FB$3:FB$142)</f>
        <v>0</v>
      </c>
      <c r="EW10">
        <f>SUMIF('Industry Reallocation'!$G$3:$G$142,'Investment by model sector'!$A10,'Industry Reallocation'!FC$3:FC$142)</f>
        <v>13</v>
      </c>
      <c r="EX10">
        <f>SUMIF('Industry Reallocation'!$G$3:$G$142,'Investment by model sector'!$A10,'Industry Reallocation'!FD$3:FD$142)</f>
        <v>9</v>
      </c>
      <c r="EY10">
        <f>SUMIF('Industry Reallocation'!$G$3:$G$142,'Investment by model sector'!$A10,'Industry Reallocation'!FE$3:FE$142)</f>
        <v>0</v>
      </c>
      <c r="EZ10">
        <f>SUMIF('Industry Reallocation'!$G$3:$G$142,'Investment by model sector'!$A10,'Industry Reallocation'!FF$3:FF$142)</f>
        <v>22</v>
      </c>
      <c r="FA10">
        <f>SUMIF('Industry Reallocation'!$G$3:$G$142,'Investment by model sector'!$A10,'Industry Reallocation'!FG$3:FG$142)</f>
        <v>24</v>
      </c>
      <c r="FB10">
        <f>SUMIF('Industry Reallocation'!$G$3:$G$142,'Investment by model sector'!$A10,'Industry Reallocation'!FH$3:FH$142)</f>
        <v>0</v>
      </c>
      <c r="FC10">
        <f>SUMIF('Industry Reallocation'!$G$3:$G$142,'Investment by model sector'!$A10,'Industry Reallocation'!FI$3:FI$142)</f>
        <v>0</v>
      </c>
      <c r="FD10">
        <f>SUMIF('Industry Reallocation'!$G$3:$G$142,'Investment by model sector'!$A10,'Industry Reallocation'!FJ$3:FJ$142)</f>
        <v>10</v>
      </c>
      <c r="FE10">
        <f>SUMIF('Industry Reallocation'!$G$3:$G$142,'Investment by model sector'!$A10,'Industry Reallocation'!FK$3:FK$142)</f>
        <v>0</v>
      </c>
      <c r="FF10">
        <f>SUMIF('Industry Reallocation'!$G$3:$G$142,'Investment by model sector'!$A10,'Industry Reallocation'!FL$3:FL$142)</f>
        <v>0</v>
      </c>
      <c r="FG10">
        <f>SUMIF('Industry Reallocation'!$G$3:$G$142,'Investment by model sector'!$A10,'Industry Reallocation'!FM$3:FM$142)</f>
        <v>0</v>
      </c>
      <c r="FH10">
        <f>SUMIF('Industry Reallocation'!$G$3:$G$142,'Investment by model sector'!$A10,'Industry Reallocation'!FN$3:FN$142)</f>
        <v>0</v>
      </c>
      <c r="FI10">
        <f>SUMIF('Industry Reallocation'!$G$3:$G$142,'Investment by model sector'!$A10,'Industry Reallocation'!FO$3:FO$142)</f>
        <v>0</v>
      </c>
      <c r="FJ10">
        <f>SUMIF('Industry Reallocation'!$G$3:$G$142,'Investment by model sector'!$A10,'Industry Reallocation'!FP$3:FP$142)</f>
        <v>16</v>
      </c>
      <c r="FK10">
        <f>SUMIF('Industry Reallocation'!$G$3:$G$142,'Investment by model sector'!$A10,'Industry Reallocation'!FQ$3:FQ$142)</f>
        <v>0</v>
      </c>
      <c r="FL10">
        <f>SUMIF('Industry Reallocation'!$G$3:$G$142,'Investment by model sector'!$A10,'Industry Reallocation'!FR$3:FR$142)</f>
        <v>3</v>
      </c>
      <c r="FM10">
        <f>SUMIF('Industry Reallocation'!$G$3:$G$142,'Investment by model sector'!$A10,'Industry Reallocation'!FS$3:FS$142)</f>
        <v>345</v>
      </c>
      <c r="FN10">
        <f>SUMIF('Industry Reallocation'!$G$3:$G$142,'Investment by model sector'!$A10,'Industry Reallocation'!FT$3:FT$142)</f>
        <v>59</v>
      </c>
      <c r="FO10">
        <f>SUMIF('Industry Reallocation'!$G$3:$G$142,'Investment by model sector'!$A10,'Industry Reallocation'!FU$3:FU$142)</f>
        <v>11</v>
      </c>
      <c r="FP10">
        <f>SUMIF('Industry Reallocation'!$G$3:$G$142,'Investment by model sector'!$A10,'Industry Reallocation'!FV$3:FV$142)</f>
        <v>3</v>
      </c>
      <c r="FQ10">
        <f>SUMIF('Industry Reallocation'!$G$3:$G$142,'Investment by model sector'!$A10,'Industry Reallocation'!FW$3:FW$142)</f>
        <v>0</v>
      </c>
      <c r="FR10">
        <f>SUMIF('Industry Reallocation'!$G$3:$G$142,'Investment by model sector'!$A10,'Industry Reallocation'!FX$3:FX$142)</f>
        <v>17</v>
      </c>
      <c r="FS10">
        <f>SUMIF('Industry Reallocation'!$G$3:$G$142,'Investment by model sector'!$A10,'Industry Reallocation'!FY$3:FY$142)</f>
        <v>78</v>
      </c>
      <c r="FT10">
        <f>SUMIF('Industry Reallocation'!$G$3:$G$142,'Investment by model sector'!$A10,'Industry Reallocation'!FZ$3:FZ$142)</f>
        <v>0</v>
      </c>
      <c r="FU10">
        <f>SUMIF('Industry Reallocation'!$G$3:$G$142,'Investment by model sector'!$A10,'Industry Reallocation'!GA$3:GA$142)</f>
        <v>0</v>
      </c>
      <c r="FV10">
        <f>SUMIF('Industry Reallocation'!$G$3:$G$142,'Investment by model sector'!$A10,'Industry Reallocation'!GB$3:GB$142)</f>
        <v>109</v>
      </c>
      <c r="FW10">
        <f>SUMIF('Industry Reallocation'!$G$3:$G$142,'Investment by model sector'!$A10,'Industry Reallocation'!GC$3:GC$142)</f>
        <v>300</v>
      </c>
      <c r="FX10">
        <f>SUMIF('Industry Reallocation'!$G$3:$G$142,'Investment by model sector'!$A10,'Industry Reallocation'!GD$3:GD$142)</f>
        <v>15</v>
      </c>
      <c r="FY10">
        <f>SUMIF('Industry Reallocation'!$G$3:$G$142,'Investment by model sector'!$A10,'Industry Reallocation'!GE$3:GE$142)</f>
        <v>4</v>
      </c>
    </row>
    <row r="11" spans="1:181">
      <c r="A11" t="s">
        <v>627</v>
      </c>
      <c r="B11">
        <f>SUMIF('Industry Reallocation'!$G$3:$G$142,'Investment by model sector'!$A11,'Industry Reallocation'!H$3:H$142)</f>
        <v>0</v>
      </c>
      <c r="C11">
        <f>SUMIF('Industry Reallocation'!$G$3:$G$142,'Investment by model sector'!$A11,'Industry Reallocation'!I$3:I$142)</f>
        <v>0</v>
      </c>
      <c r="D11">
        <f>SUMIF('Industry Reallocation'!$G$3:$G$142,'Investment by model sector'!$A11,'Industry Reallocation'!J$3:J$142)</f>
        <v>0</v>
      </c>
      <c r="E11">
        <f>SUMIF('Industry Reallocation'!$G$3:$G$142,'Investment by model sector'!$A11,'Industry Reallocation'!K$3:K$142)</f>
        <v>0</v>
      </c>
      <c r="F11">
        <f>SUMIF('Industry Reallocation'!$G$3:$G$142,'Investment by model sector'!$A11,'Industry Reallocation'!L$3:L$142)</f>
        <v>0</v>
      </c>
      <c r="G11">
        <f>SUMIF('Industry Reallocation'!$G$3:$G$142,'Investment by model sector'!$A11,'Industry Reallocation'!M$3:M$142)</f>
        <v>0</v>
      </c>
      <c r="H11">
        <f>SUMIF('Industry Reallocation'!$G$3:$G$142,'Investment by model sector'!$A11,'Industry Reallocation'!N$3:N$142)</f>
        <v>0</v>
      </c>
      <c r="I11">
        <f>SUMIF('Industry Reallocation'!$G$3:$G$142,'Investment by model sector'!$A11,'Industry Reallocation'!O$3:O$142)</f>
        <v>0</v>
      </c>
      <c r="J11">
        <f>SUMIF('Industry Reallocation'!$G$3:$G$142,'Investment by model sector'!$A11,'Industry Reallocation'!P$3:P$142)</f>
        <v>0</v>
      </c>
      <c r="K11">
        <f>SUMIF('Industry Reallocation'!$G$3:$G$142,'Investment by model sector'!$A11,'Industry Reallocation'!Q$3:Q$142)</f>
        <v>0</v>
      </c>
      <c r="L11">
        <f>SUMIF('Industry Reallocation'!$G$3:$G$142,'Investment by model sector'!$A11,'Industry Reallocation'!R$3:R$142)</f>
        <v>0</v>
      </c>
      <c r="M11">
        <f>SUMIF('Industry Reallocation'!$G$3:$G$142,'Investment by model sector'!$A11,'Industry Reallocation'!S$3:S$142)</f>
        <v>0</v>
      </c>
      <c r="N11">
        <f>SUMIF('Industry Reallocation'!$G$3:$G$142,'Investment by model sector'!$A11,'Industry Reallocation'!T$3:T$142)</f>
        <v>0</v>
      </c>
      <c r="O11">
        <f>SUMIF('Industry Reallocation'!$G$3:$G$142,'Investment by model sector'!$A11,'Industry Reallocation'!U$3:U$142)</f>
        <v>62.065040913152572</v>
      </c>
      <c r="P11">
        <f>SUMIF('Industry Reallocation'!$G$3:$G$142,'Investment by model sector'!$A11,'Industry Reallocation'!V$3:V$142)</f>
        <v>0</v>
      </c>
      <c r="Q11">
        <f>SUMIF('Industry Reallocation'!$G$3:$G$142,'Investment by model sector'!$A11,'Industry Reallocation'!W$3:W$142)</f>
        <v>0</v>
      </c>
      <c r="R11">
        <f>SUMIF('Industry Reallocation'!$G$3:$G$142,'Investment by model sector'!$A11,'Industry Reallocation'!X$3:X$142)</f>
        <v>0</v>
      </c>
      <c r="S11">
        <f>SUMIF('Industry Reallocation'!$G$3:$G$142,'Investment by model sector'!$A11,'Industry Reallocation'!Y$3:Y$142)</f>
        <v>0</v>
      </c>
      <c r="T11">
        <f>SUMIF('Industry Reallocation'!$G$3:$G$142,'Investment by model sector'!$A11,'Industry Reallocation'!Z$3:Z$142)</f>
        <v>0</v>
      </c>
      <c r="U11">
        <f>SUMIF('Industry Reallocation'!$G$3:$G$142,'Investment by model sector'!$A11,'Industry Reallocation'!AA$3:AA$142)</f>
        <v>0</v>
      </c>
      <c r="V11">
        <f>SUMIF('Industry Reallocation'!$G$3:$G$142,'Investment by model sector'!$A11,'Industry Reallocation'!AB$3:AB$142)</f>
        <v>0</v>
      </c>
      <c r="W11">
        <f>SUMIF('Industry Reallocation'!$G$3:$G$142,'Investment by model sector'!$A11,'Industry Reallocation'!AC$3:AC$142)</f>
        <v>0</v>
      </c>
      <c r="X11">
        <f>SUMIF('Industry Reallocation'!$G$3:$G$142,'Investment by model sector'!$A11,'Industry Reallocation'!AD$3:AD$142)</f>
        <v>0</v>
      </c>
      <c r="Y11">
        <f>SUMIF('Industry Reallocation'!$G$3:$G$142,'Investment by model sector'!$A11,'Industry Reallocation'!AE$3:AE$142)</f>
        <v>0</v>
      </c>
      <c r="Z11">
        <f>SUMIF('Industry Reallocation'!$G$3:$G$142,'Investment by model sector'!$A11,'Industry Reallocation'!AF$3:AF$142)</f>
        <v>0</v>
      </c>
      <c r="AA11">
        <f>SUMIF('Industry Reallocation'!$G$3:$G$142,'Investment by model sector'!$A11,'Industry Reallocation'!AG$3:AG$142)</f>
        <v>233.71575516457321</v>
      </c>
      <c r="AB11">
        <f>SUMIF('Industry Reallocation'!$G$3:$G$142,'Investment by model sector'!$A11,'Industry Reallocation'!AH$3:AH$142)</f>
        <v>0</v>
      </c>
      <c r="AC11">
        <f>SUMIF('Industry Reallocation'!$G$3:$G$142,'Investment by model sector'!$A11,'Industry Reallocation'!AI$3:AI$142)</f>
        <v>0</v>
      </c>
      <c r="AD11">
        <f>SUMIF('Industry Reallocation'!$G$3:$G$142,'Investment by model sector'!$A11,'Industry Reallocation'!AJ$3:AJ$142)</f>
        <v>0</v>
      </c>
      <c r="AE11">
        <f>SUMIF('Industry Reallocation'!$G$3:$G$142,'Investment by model sector'!$A11,'Industry Reallocation'!AK$3:AK$142)</f>
        <v>0</v>
      </c>
      <c r="AF11">
        <f>SUMIF('Industry Reallocation'!$G$3:$G$142,'Investment by model sector'!$A11,'Industry Reallocation'!AL$3:AL$142)</f>
        <v>0</v>
      </c>
      <c r="AG11">
        <f>SUMIF('Industry Reallocation'!$G$3:$G$142,'Investment by model sector'!$A11,'Industry Reallocation'!AM$3:AM$142)</f>
        <v>0</v>
      </c>
      <c r="AH11">
        <f>SUMIF('Industry Reallocation'!$G$3:$G$142,'Investment by model sector'!$A11,'Industry Reallocation'!AN$3:AN$142)</f>
        <v>0</v>
      </c>
      <c r="AI11">
        <f>SUMIF('Industry Reallocation'!$G$3:$G$142,'Investment by model sector'!$A11,'Industry Reallocation'!AO$3:AO$142)</f>
        <v>0</v>
      </c>
      <c r="AJ11">
        <f>SUMIF('Industry Reallocation'!$G$3:$G$142,'Investment by model sector'!$A11,'Industry Reallocation'!AP$3:AP$142)</f>
        <v>0</v>
      </c>
      <c r="AK11">
        <f>SUMIF('Industry Reallocation'!$G$3:$G$142,'Investment by model sector'!$A11,'Industry Reallocation'!AQ$3:AQ$142)</f>
        <v>0</v>
      </c>
      <c r="AL11">
        <f>SUMIF('Industry Reallocation'!$G$3:$G$142,'Investment by model sector'!$A11,'Industry Reallocation'!AR$3:AR$142)</f>
        <v>0</v>
      </c>
      <c r="AM11">
        <f>SUMIF('Industry Reallocation'!$G$3:$G$142,'Investment by model sector'!$A11,'Industry Reallocation'!AS$3:AS$142)</f>
        <v>0</v>
      </c>
      <c r="AN11">
        <f>SUMIF('Industry Reallocation'!$G$3:$G$142,'Investment by model sector'!$A11,'Industry Reallocation'!AT$3:AT$142)</f>
        <v>0</v>
      </c>
      <c r="AO11">
        <f>SUMIF('Industry Reallocation'!$G$3:$G$142,'Investment by model sector'!$A11,'Industry Reallocation'!AU$3:AU$142)</f>
        <v>1862.6795571103748</v>
      </c>
      <c r="AP11">
        <f>SUMIF('Industry Reallocation'!$G$3:$G$142,'Investment by model sector'!$A11,'Industry Reallocation'!AV$3:AV$142)</f>
        <v>0</v>
      </c>
      <c r="AQ11">
        <f>SUMIF('Industry Reallocation'!$G$3:$G$142,'Investment by model sector'!$A11,'Industry Reallocation'!AW$3:AW$142)</f>
        <v>117.97622393707842</v>
      </c>
      <c r="AR11">
        <f>SUMIF('Industry Reallocation'!$G$3:$G$142,'Investment by model sector'!$A11,'Industry Reallocation'!AX$3:AX$142)</f>
        <v>0</v>
      </c>
      <c r="AS11">
        <f>SUMIF('Industry Reallocation'!$G$3:$G$142,'Investment by model sector'!$A11,'Industry Reallocation'!AY$3:AY$142)</f>
        <v>0</v>
      </c>
      <c r="AT11">
        <f>SUMIF('Industry Reallocation'!$G$3:$G$142,'Investment by model sector'!$A11,'Industry Reallocation'!AZ$3:AZ$142)</f>
        <v>0</v>
      </c>
      <c r="AU11">
        <f>SUMIF('Industry Reallocation'!$G$3:$G$142,'Investment by model sector'!$A11,'Industry Reallocation'!BA$3:BA$142)</f>
        <v>0</v>
      </c>
      <c r="AV11">
        <f>SUMIF('Industry Reallocation'!$G$3:$G$142,'Investment by model sector'!$A11,'Industry Reallocation'!BB$3:BB$142)</f>
        <v>11.526614580832755</v>
      </c>
      <c r="AW11">
        <f>SUMIF('Industry Reallocation'!$G$3:$G$142,'Investment by model sector'!$A11,'Industry Reallocation'!BC$3:BC$142)</f>
        <v>4.0828348203568954</v>
      </c>
      <c r="AX11">
        <f>SUMIF('Industry Reallocation'!$G$3:$G$142,'Investment by model sector'!$A11,'Industry Reallocation'!BD$3:BD$142)</f>
        <v>3.4023623502974125</v>
      </c>
      <c r="AY11">
        <f>SUMIF('Industry Reallocation'!$G$3:$G$142,'Investment by model sector'!$A11,'Industry Reallocation'!BE$3:BE$142)</f>
        <v>0</v>
      </c>
      <c r="AZ11">
        <f>SUMIF('Industry Reallocation'!$G$3:$G$142,'Investment by model sector'!$A11,'Industry Reallocation'!BF$3:BF$142)</f>
        <v>0</v>
      </c>
      <c r="BA11">
        <f>SUMIF('Industry Reallocation'!$G$3:$G$142,'Investment by model sector'!$A11,'Industry Reallocation'!BG$3:BG$142)</f>
        <v>0</v>
      </c>
      <c r="BB11">
        <f>SUMIF('Industry Reallocation'!$G$3:$G$142,'Investment by model sector'!$A11,'Industry Reallocation'!BH$3:BH$142)</f>
        <v>17.650866811368097</v>
      </c>
      <c r="BC11">
        <f>SUMIF('Industry Reallocation'!$G$3:$G$142,'Investment by model sector'!$A11,'Industry Reallocation'!BI$3:BI$142)</f>
        <v>64.603467245472388</v>
      </c>
      <c r="BD11">
        <f>SUMIF('Industry Reallocation'!$G$3:$G$142,'Investment by model sector'!$A11,'Industry Reallocation'!BJ$3:BJ$142)</f>
        <v>1.3609449401189651</v>
      </c>
      <c r="BE11">
        <f>SUMIF('Industry Reallocation'!$G$3:$G$142,'Investment by model sector'!$A11,'Industry Reallocation'!BK$3:BK$142)</f>
        <v>12.082834820356895</v>
      </c>
      <c r="BF11">
        <f>SUMIF('Industry Reallocation'!$G$3:$G$142,'Investment by model sector'!$A11,'Industry Reallocation'!BL$3:BL$142)</f>
        <v>15.60944940118965</v>
      </c>
      <c r="BG11">
        <f>SUMIF('Industry Reallocation'!$G$3:$G$142,'Investment by model sector'!$A11,'Industry Reallocation'!BM$3:BM$142)</f>
        <v>2.7218898802379301</v>
      </c>
      <c r="BH11">
        <f>SUMIF('Industry Reallocation'!$G$3:$G$142,'Investment by model sector'!$A11,'Industry Reallocation'!BN$3:BN$142)</f>
        <v>7.804724700594825</v>
      </c>
      <c r="BI11">
        <f>SUMIF('Industry Reallocation'!$G$3:$G$142,'Investment by model sector'!$A11,'Industry Reallocation'!BO$3:BO$142)</f>
        <v>341.75103785908698</v>
      </c>
      <c r="BJ11">
        <f>SUMIF('Industry Reallocation'!$G$3:$G$142,'Investment by model sector'!$A11,'Industry Reallocation'!BP$3:BP$142)</f>
        <v>423.24206462551109</v>
      </c>
      <c r="BK11">
        <f>SUMIF('Industry Reallocation'!$G$3:$G$142,'Investment by model sector'!$A11,'Industry Reallocation'!BQ$3:BQ$142)</f>
        <v>76.130081826305144</v>
      </c>
      <c r="BL11">
        <f>SUMIF('Industry Reallocation'!$G$3:$G$142,'Investment by model sector'!$A11,'Industry Reallocation'!BR$3:BR$142)</f>
        <v>0</v>
      </c>
      <c r="BM11">
        <f>SUMIF('Industry Reallocation'!$G$3:$G$142,'Investment by model sector'!$A11,'Industry Reallocation'!BS$3:BS$142)</f>
        <v>0</v>
      </c>
      <c r="BN11">
        <f>SUMIF('Industry Reallocation'!$G$3:$G$142,'Investment by model sector'!$A11,'Industry Reallocation'!BT$3:BT$142)</f>
        <v>0</v>
      </c>
      <c r="BO11">
        <f>SUMIF('Industry Reallocation'!$G$3:$G$142,'Investment by model sector'!$A11,'Industry Reallocation'!BU$3:BU$142)</f>
        <v>0</v>
      </c>
      <c r="BP11">
        <f>SUMIF('Industry Reallocation'!$G$3:$G$142,'Investment by model sector'!$A11,'Industry Reallocation'!BV$3:BV$142)</f>
        <v>0</v>
      </c>
      <c r="BQ11">
        <f>SUMIF('Industry Reallocation'!$G$3:$G$142,'Investment by model sector'!$A11,'Industry Reallocation'!BW$3:BW$142)</f>
        <v>0</v>
      </c>
      <c r="BR11">
        <f>SUMIF('Industry Reallocation'!$G$3:$G$142,'Investment by model sector'!$A11,'Industry Reallocation'!BX$3:BX$142)</f>
        <v>40.260316212557747</v>
      </c>
      <c r="BS11">
        <f>SUMIF('Industry Reallocation'!$G$3:$G$142,'Investment by model sector'!$A11,'Industry Reallocation'!BY$3:BY$142)</f>
        <v>0</v>
      </c>
      <c r="BT11">
        <f>SUMIF('Industry Reallocation'!$G$3:$G$142,'Investment by model sector'!$A11,'Industry Reallocation'!BZ$3:BZ$142)</f>
        <v>0</v>
      </c>
      <c r="BU11">
        <f>SUMIF('Industry Reallocation'!$G$3:$G$142,'Investment by model sector'!$A11,'Industry Reallocation'!CA$3:CA$142)</f>
        <v>0</v>
      </c>
      <c r="BV11">
        <f>SUMIF('Industry Reallocation'!$G$3:$G$142,'Investment by model sector'!$A11,'Industry Reallocation'!CB$3:CB$142)</f>
        <v>12.568031991011203</v>
      </c>
      <c r="BW11">
        <f>SUMIF('Industry Reallocation'!$G$3:$G$142,'Investment by model sector'!$A11,'Industry Reallocation'!CC$3:CC$142)</f>
        <v>111.21291664666204</v>
      </c>
      <c r="BX11">
        <f>SUMIF('Industry Reallocation'!$G$3:$G$142,'Investment by model sector'!$A11,'Industry Reallocation'!CD$3:CD$142)</f>
        <v>55.899371272438785</v>
      </c>
      <c r="BY11">
        <f>SUMIF('Industry Reallocation'!$G$3:$G$142,'Investment by model sector'!$A11,'Industry Reallocation'!CE$3:CE$142)</f>
        <v>349.02347094302667</v>
      </c>
      <c r="BZ11">
        <f>SUMIF('Industry Reallocation'!$G$3:$G$142,'Investment by model sector'!$A11,'Industry Reallocation'!CF$3:CF$142)</f>
        <v>275.26001109266286</v>
      </c>
      <c r="CA11">
        <f>SUMIF('Industry Reallocation'!$G$3:$G$142,'Investment by model sector'!$A11,'Industry Reallocation'!CG$3:CG$142)</f>
        <v>50.674490314342222</v>
      </c>
      <c r="CB11">
        <f>SUMIF('Industry Reallocation'!$G$3:$G$142,'Investment by model sector'!$A11,'Industry Reallocation'!CH$3:CH$142)</f>
        <v>9.8461421107732736</v>
      </c>
      <c r="CC11">
        <f>SUMIF('Industry Reallocation'!$G$3:$G$142,'Investment by model sector'!$A11,'Industry Reallocation'!CI$3:CI$142)</f>
        <v>72.035435254461191</v>
      </c>
      <c r="CD11">
        <f>SUMIF('Industry Reallocation'!$G$3:$G$142,'Investment by model sector'!$A11,'Industry Reallocation'!CJ$3:CJ$142)</f>
        <v>0</v>
      </c>
      <c r="CE11">
        <f>SUMIF('Industry Reallocation'!$G$3:$G$142,'Investment by model sector'!$A11,'Industry Reallocation'!CK$3:CK$142)</f>
        <v>0.68047247005948253</v>
      </c>
      <c r="CF11">
        <f>SUMIF('Industry Reallocation'!$G$3:$G$142,'Investment by model sector'!$A11,'Industry Reallocation'!CL$3:CL$142)</f>
        <v>0</v>
      </c>
      <c r="CG11">
        <f>SUMIF('Industry Reallocation'!$G$3:$G$142,'Investment by model sector'!$A11,'Industry Reallocation'!CM$3:CM$142)</f>
        <v>0</v>
      </c>
      <c r="CH11">
        <f>SUMIF('Industry Reallocation'!$G$3:$G$142,'Investment by model sector'!$A11,'Industry Reallocation'!CN$3:CN$142)</f>
        <v>0</v>
      </c>
      <c r="CI11">
        <f>SUMIF('Industry Reallocation'!$G$3:$G$142,'Investment by model sector'!$A11,'Industry Reallocation'!CO$3:CO$142)</f>
        <v>0</v>
      </c>
      <c r="CJ11">
        <f>SUMIF('Industry Reallocation'!$G$3:$G$142,'Investment by model sector'!$A11,'Industry Reallocation'!CP$3:CP$142)</f>
        <v>26.857953862260334</v>
      </c>
      <c r="CK11">
        <f>SUMIF('Industry Reallocation'!$G$3:$G$142,'Investment by model sector'!$A11,'Industry Reallocation'!CQ$3:CQ$142)</f>
        <v>10.846142110773274</v>
      </c>
      <c r="CL11">
        <f>SUMIF('Industry Reallocation'!$G$3:$G$142,'Investment by model sector'!$A11,'Industry Reallocation'!CR$3:CR$142)</f>
        <v>37.662678562855163</v>
      </c>
      <c r="CM11">
        <f>SUMIF('Industry Reallocation'!$G$3:$G$142,'Investment by model sector'!$A11,'Industry Reallocation'!CS$3:CS$142)</f>
        <v>3.0414174101784477</v>
      </c>
      <c r="CN11">
        <f>SUMIF('Industry Reallocation'!$G$3:$G$142,'Investment by model sector'!$A11,'Industry Reallocation'!CT$3:CT$142)</f>
        <v>0</v>
      </c>
      <c r="CO11">
        <f>SUMIF('Industry Reallocation'!$G$3:$G$142,'Investment by model sector'!$A11,'Industry Reallocation'!CU$3:CU$142)</f>
        <v>10.88755952095172</v>
      </c>
      <c r="CP11">
        <f>SUMIF('Industry Reallocation'!$G$3:$G$142,'Investment by model sector'!$A11,'Industry Reallocation'!CV$3:CV$142)</f>
        <v>53.076852664639638</v>
      </c>
      <c r="CQ11">
        <f>SUMIF('Industry Reallocation'!$G$3:$G$142,'Investment by model sector'!$A11,'Industry Reallocation'!CW$3:CW$142)</f>
        <v>38.425985853271541</v>
      </c>
      <c r="CR11">
        <f>SUMIF('Industry Reallocation'!$G$3:$G$142,'Investment by model sector'!$A11,'Industry Reallocation'!CX$3:CX$142)</f>
        <v>0</v>
      </c>
      <c r="CS11">
        <f>SUMIF('Industry Reallocation'!$G$3:$G$142,'Investment by model sector'!$A11,'Industry Reallocation'!CY$3:CY$142)</f>
        <v>0</v>
      </c>
      <c r="CT11">
        <f>SUMIF('Industry Reallocation'!$G$3:$G$142,'Investment by model sector'!$A11,'Industry Reallocation'!CZ$3:CZ$142)</f>
        <v>0.68047247005948253</v>
      </c>
      <c r="CU11">
        <f>SUMIF('Industry Reallocation'!$G$3:$G$142,'Investment by model sector'!$A11,'Industry Reallocation'!DA$3:DA$142)</f>
        <v>2.7218898802379301</v>
      </c>
      <c r="CV11">
        <f>SUMIF('Industry Reallocation'!$G$3:$G$142,'Investment by model sector'!$A11,'Industry Reallocation'!DB$3:DB$142)</f>
        <v>0.68047247005948253</v>
      </c>
      <c r="CW11">
        <f>SUMIF('Industry Reallocation'!$G$3:$G$142,'Investment by model sector'!$A11,'Industry Reallocation'!DC$3:DC$142)</f>
        <v>1370.5494752840696</v>
      </c>
      <c r="CX11">
        <f>SUMIF('Industry Reallocation'!$G$3:$G$142,'Investment by model sector'!$A11,'Industry Reallocation'!DD$3:DD$142)</f>
        <v>537.23040543397144</v>
      </c>
      <c r="CY11">
        <f>SUMIF('Industry Reallocation'!$G$3:$G$142,'Investment by model sector'!$A11,'Industry Reallocation'!DE$3:DE$142)</f>
        <v>26.970394341308616</v>
      </c>
      <c r="CZ11">
        <f>SUMIF('Industry Reallocation'!$G$3:$G$142,'Investment by model sector'!$A11,'Industry Reallocation'!DF$3:DF$142)</f>
        <v>550.67418519444732</v>
      </c>
      <c r="DA11">
        <f>SUMIF('Industry Reallocation'!$G$3:$G$142,'Investment by model sector'!$A11,'Industry Reallocation'!DG$3:DG$142)</f>
        <v>709.43718736496874</v>
      </c>
      <c r="DB11">
        <f>SUMIF('Industry Reallocation'!$G$3:$G$142,'Investment by model sector'!$A11,'Industry Reallocation'!DH$3:DH$142)</f>
        <v>275.881424805287</v>
      </c>
      <c r="DC11">
        <f>SUMIF('Industry Reallocation'!$G$3:$G$142,'Investment by model sector'!$A11,'Industry Reallocation'!DI$3:DI$142)</f>
        <v>33.60944940118965</v>
      </c>
      <c r="DD11">
        <f>SUMIF('Industry Reallocation'!$G$3:$G$142,'Investment by model sector'!$A11,'Industry Reallocation'!DJ$3:DJ$142)</f>
        <v>42.940788682617232</v>
      </c>
      <c r="DE11">
        <f>SUMIF('Industry Reallocation'!$G$3:$G$142,'Investment by model sector'!$A11,'Industry Reallocation'!DK$3:DK$142)</f>
        <v>0</v>
      </c>
      <c r="DF11">
        <f>SUMIF('Industry Reallocation'!$G$3:$G$142,'Investment by model sector'!$A11,'Industry Reallocation'!DL$3:DL$142)</f>
        <v>3</v>
      </c>
      <c r="DG11">
        <f>SUMIF('Industry Reallocation'!$G$3:$G$142,'Investment by model sector'!$A11,'Industry Reallocation'!DM$3:DM$142)</f>
        <v>0</v>
      </c>
      <c r="DH11">
        <f>SUMIF('Industry Reallocation'!$G$3:$G$142,'Investment by model sector'!$A11,'Industry Reallocation'!DN$3:DN$142)</f>
        <v>2.0414174101784477</v>
      </c>
      <c r="DI11">
        <f>SUMIF('Industry Reallocation'!$G$3:$G$142,'Investment by model sector'!$A11,'Industry Reallocation'!DO$3:DO$142)</f>
        <v>24.928976931130165</v>
      </c>
      <c r="DJ11">
        <f>SUMIF('Industry Reallocation'!$G$3:$G$142,'Investment by model sector'!$A11,'Industry Reallocation'!DP$3:DP$142)</f>
        <v>2.3609449401189648</v>
      </c>
      <c r="DK11">
        <f>SUMIF('Industry Reallocation'!$G$3:$G$142,'Investment by model sector'!$A11,'Industry Reallocation'!DQ$3:DQ$142)</f>
        <v>8.7633072904163782</v>
      </c>
      <c r="DL11">
        <f>SUMIF('Industry Reallocation'!$G$3:$G$142,'Investment by model sector'!$A11,'Industry Reallocation'!DR$3:DR$142)</f>
        <v>11.763307290416378</v>
      </c>
      <c r="DM11">
        <f>SUMIF('Industry Reallocation'!$G$3:$G$142,'Investment by model sector'!$A11,'Industry Reallocation'!DS$3:DS$142)</f>
        <v>5.0414174101784477</v>
      </c>
      <c r="DN11">
        <f>SUMIF('Industry Reallocation'!$G$3:$G$142,'Investment by model sector'!$A11,'Industry Reallocation'!DT$3:DT$142)</f>
        <v>7.804724700594825</v>
      </c>
      <c r="DO11">
        <f>SUMIF('Industry Reallocation'!$G$3:$G$142,'Investment by model sector'!$A11,'Industry Reallocation'!DU$3:DU$142)</f>
        <v>1</v>
      </c>
      <c r="DP11">
        <f>SUMIF('Industry Reallocation'!$G$3:$G$142,'Investment by model sector'!$A11,'Industry Reallocation'!DV$3:DV$142)</f>
        <v>29.260316212557747</v>
      </c>
      <c r="DQ11">
        <f>SUMIF('Industry Reallocation'!$G$3:$G$142,'Investment by model sector'!$A11,'Industry Reallocation'!DW$3:DW$142)</f>
        <v>0</v>
      </c>
      <c r="DR11">
        <f>SUMIF('Industry Reallocation'!$G$3:$G$142,'Investment by model sector'!$A11,'Industry Reallocation'!DX$3:DX$142)</f>
        <v>0</v>
      </c>
      <c r="DS11">
        <f>SUMIF('Industry Reallocation'!$G$3:$G$142,'Investment by model sector'!$A11,'Industry Reallocation'!DY$3:DY$142)</f>
        <v>0</v>
      </c>
      <c r="DT11">
        <f>SUMIF('Industry Reallocation'!$G$3:$G$142,'Investment by model sector'!$A11,'Industry Reallocation'!DZ$3:DZ$142)</f>
        <v>0</v>
      </c>
      <c r="DU11">
        <f>SUMIF('Industry Reallocation'!$G$3:$G$142,'Investment by model sector'!$A11,'Industry Reallocation'!EA$3:EA$142)</f>
        <v>3.7218898802379301</v>
      </c>
      <c r="DV11">
        <f>SUMIF('Industry Reallocation'!$G$3:$G$142,'Investment by model sector'!$A11,'Industry Reallocation'!EB$3:EB$142)</f>
        <v>5.4437797604758602</v>
      </c>
      <c r="DW11">
        <f>SUMIF('Industry Reallocation'!$G$3:$G$142,'Investment by model sector'!$A11,'Industry Reallocation'!EC$3:EC$142)</f>
        <v>10.88755952095172</v>
      </c>
      <c r="DX11">
        <f>SUMIF('Industry Reallocation'!$G$3:$G$142,'Investment by model sector'!$A11,'Industry Reallocation'!ED$3:ED$142)</f>
        <v>1.3609449401189651</v>
      </c>
      <c r="DY11">
        <f>SUMIF('Industry Reallocation'!$G$3:$G$142,'Investment by model sector'!$A11,'Industry Reallocation'!EE$3:EE$142)</f>
        <v>0</v>
      </c>
      <c r="DZ11">
        <f>SUMIF('Industry Reallocation'!$G$3:$G$142,'Investment by model sector'!$A11,'Industry Reallocation'!EF$3:EF$142)</f>
        <v>5.7218898802379297</v>
      </c>
      <c r="EA11">
        <f>SUMIF('Industry Reallocation'!$G$3:$G$142,'Investment by model sector'!$A11,'Industry Reallocation'!EG$3:EG$142)</f>
        <v>1.3609449401189651</v>
      </c>
      <c r="EB11">
        <f>SUMIF('Industry Reallocation'!$G$3:$G$142,'Investment by model sector'!$A11,'Industry Reallocation'!EH$3:EH$142)</f>
        <v>67.715907724520662</v>
      </c>
      <c r="EC11">
        <f>SUMIF('Industry Reallocation'!$G$3:$G$142,'Investment by model sector'!$A11,'Industry Reallocation'!EI$3:EI$142)</f>
        <v>1844.2172206429573</v>
      </c>
      <c r="ED11">
        <f>SUMIF('Industry Reallocation'!$G$3:$G$142,'Investment by model sector'!$A11,'Industry Reallocation'!EJ$3:EJ$142)</f>
        <v>13.928976931130167</v>
      </c>
      <c r="EE11">
        <f>SUMIF('Industry Reallocation'!$G$3:$G$142,'Investment by model sector'!$A11,'Industry Reallocation'!EK$3:EK$142)</f>
        <v>0</v>
      </c>
      <c r="EF11">
        <f>SUMIF('Industry Reallocation'!$G$3:$G$142,'Investment by model sector'!$A11,'Industry Reallocation'!EL$3:EL$142)</f>
        <v>1.3609449401189651</v>
      </c>
      <c r="EG11">
        <f>SUMIF('Industry Reallocation'!$G$3:$G$142,'Investment by model sector'!$A11,'Industry Reallocation'!EM$3:EM$142)</f>
        <v>0</v>
      </c>
      <c r="EH11">
        <f>SUMIF('Industry Reallocation'!$G$3:$G$142,'Investment by model sector'!$A11,'Industry Reallocation'!EN$3:EN$142)</f>
        <v>16.331339281427582</v>
      </c>
      <c r="EI11">
        <f>SUMIF('Industry Reallocation'!$G$3:$G$142,'Investment by model sector'!$A11,'Industry Reallocation'!EO$3:EO$142)</f>
        <v>0.68047247005948253</v>
      </c>
      <c r="EJ11">
        <f>SUMIF('Industry Reallocation'!$G$3:$G$142,'Investment by model sector'!$A11,'Industry Reallocation'!EP$3:EP$142)</f>
        <v>53.952600434104298</v>
      </c>
      <c r="EK11">
        <f>SUMIF('Industry Reallocation'!$G$3:$G$142,'Investment by model sector'!$A11,'Industry Reallocation'!EQ$3:EQ$142)</f>
        <v>1.3609449401189651</v>
      </c>
      <c r="EL11">
        <f>SUMIF('Industry Reallocation'!$G$3:$G$142,'Investment by model sector'!$A11,'Industry Reallocation'!ER$3:ER$142)</f>
        <v>0</v>
      </c>
      <c r="EM11">
        <f>SUMIF('Industry Reallocation'!$G$3:$G$142,'Investment by model sector'!$A11,'Industry Reallocation'!ES$3:ES$142)</f>
        <v>0</v>
      </c>
      <c r="EN11">
        <f>SUMIF('Industry Reallocation'!$G$3:$G$142,'Investment by model sector'!$A11,'Industry Reallocation'!ET$3:ET$142)</f>
        <v>1.6804724700594824</v>
      </c>
      <c r="EO11">
        <f>SUMIF('Industry Reallocation'!$G$3:$G$142,'Investment by model sector'!$A11,'Industry Reallocation'!EU$3:EU$142)</f>
        <v>1</v>
      </c>
      <c r="EP11">
        <f>SUMIF('Industry Reallocation'!$G$3:$G$142,'Investment by model sector'!$A11,'Industry Reallocation'!EV$3:EV$142)</f>
        <v>0</v>
      </c>
      <c r="EQ11">
        <f>SUMIF('Industry Reallocation'!$G$3:$G$142,'Investment by model sector'!$A11,'Industry Reallocation'!EW$3:EW$142)</f>
        <v>7.4023623502974125</v>
      </c>
      <c r="ER11">
        <f>SUMIF('Industry Reallocation'!$G$3:$G$142,'Investment by model sector'!$A11,'Industry Reallocation'!EX$3:EX$142)</f>
        <v>22.887559520951719</v>
      </c>
      <c r="ES11">
        <f>SUMIF('Industry Reallocation'!$G$3:$G$142,'Investment by model sector'!$A11,'Industry Reallocation'!EY$3:EY$142)</f>
        <v>0</v>
      </c>
      <c r="ET11">
        <f>SUMIF('Industry Reallocation'!$G$3:$G$142,'Investment by model sector'!$A11,'Industry Reallocation'!EZ$3:EZ$142)</f>
        <v>0</v>
      </c>
      <c r="EU11">
        <f>SUMIF('Industry Reallocation'!$G$3:$G$142,'Investment by model sector'!$A11,'Industry Reallocation'!FA$3:FA$142)</f>
        <v>0</v>
      </c>
      <c r="EV11">
        <f>SUMIF('Industry Reallocation'!$G$3:$G$142,'Investment by model sector'!$A11,'Industry Reallocation'!FB$3:FB$142)</f>
        <v>0</v>
      </c>
      <c r="EW11">
        <f>SUMIF('Industry Reallocation'!$G$3:$G$142,'Investment by model sector'!$A11,'Industry Reallocation'!FC$3:FC$142)</f>
        <v>47.106458323331019</v>
      </c>
      <c r="EX11">
        <f>SUMIF('Industry Reallocation'!$G$3:$G$142,'Investment by model sector'!$A11,'Industry Reallocation'!FD$3:FD$142)</f>
        <v>170.44960935624567</v>
      </c>
      <c r="EY11">
        <f>SUMIF('Industry Reallocation'!$G$3:$G$142,'Investment by model sector'!$A11,'Industry Reallocation'!FE$3:FE$142)</f>
        <v>10.763307290416378</v>
      </c>
      <c r="EZ11">
        <f>SUMIF('Industry Reallocation'!$G$3:$G$142,'Investment by model sector'!$A11,'Industry Reallocation'!FF$3:FF$142)</f>
        <v>351.95244787415686</v>
      </c>
      <c r="FA11">
        <f>SUMIF('Industry Reallocation'!$G$3:$G$142,'Investment by model sector'!$A11,'Industry Reallocation'!FG$3:FG$142)</f>
        <v>195.68031991011202</v>
      </c>
      <c r="FB11">
        <f>SUMIF('Industry Reallocation'!$G$3:$G$142,'Investment by model sector'!$A11,'Industry Reallocation'!FH$3:FH$142)</f>
        <v>0</v>
      </c>
      <c r="FC11">
        <f>SUMIF('Industry Reallocation'!$G$3:$G$142,'Investment by model sector'!$A11,'Industry Reallocation'!FI$3:FI$142)</f>
        <v>22.650866811368097</v>
      </c>
      <c r="FD11">
        <f>SUMIF('Industry Reallocation'!$G$3:$G$142,'Investment by model sector'!$A11,'Industry Reallocation'!FJ$3:FJ$142)</f>
        <v>15.680472470059483</v>
      </c>
      <c r="FE11">
        <f>SUMIF('Industry Reallocation'!$G$3:$G$142,'Investment by model sector'!$A11,'Industry Reallocation'!FK$3:FK$142)</f>
        <v>29.260316212557747</v>
      </c>
      <c r="FF11">
        <f>SUMIF('Industry Reallocation'!$G$3:$G$142,'Investment by model sector'!$A11,'Industry Reallocation'!FL$3:FL$142)</f>
        <v>0</v>
      </c>
      <c r="FG11">
        <f>SUMIF('Industry Reallocation'!$G$3:$G$142,'Investment by model sector'!$A11,'Industry Reallocation'!FM$3:FM$142)</f>
        <v>0</v>
      </c>
      <c r="FH11">
        <f>SUMIF('Industry Reallocation'!$G$3:$G$142,'Investment by model sector'!$A11,'Industry Reallocation'!FN$3:FN$142)</f>
        <v>4.6804724700594829</v>
      </c>
      <c r="FI11">
        <f>SUMIF('Industry Reallocation'!$G$3:$G$142,'Investment by model sector'!$A11,'Industry Reallocation'!FO$3:FO$142)</f>
        <v>0</v>
      </c>
      <c r="FJ11">
        <f>SUMIF('Industry Reallocation'!$G$3:$G$142,'Investment by model sector'!$A11,'Industry Reallocation'!FP$3:FP$142)</f>
        <v>124.82236604785169</v>
      </c>
      <c r="FK11">
        <f>SUMIF('Industry Reallocation'!$G$3:$G$142,'Investment by model sector'!$A11,'Industry Reallocation'!FQ$3:FQ$142)</f>
        <v>0</v>
      </c>
      <c r="FL11">
        <f>SUMIF('Industry Reallocation'!$G$3:$G$142,'Investment by model sector'!$A11,'Industry Reallocation'!FR$3:FR$142)</f>
        <v>36.538426332319816</v>
      </c>
      <c r="FM11">
        <f>SUMIF('Industry Reallocation'!$G$3:$G$142,'Investment by model sector'!$A11,'Industry Reallocation'!FS$3:FS$142)</f>
        <v>1425.6260228288143</v>
      </c>
      <c r="FN11">
        <f>SUMIF('Industry Reallocation'!$G$3:$G$142,'Investment by model sector'!$A11,'Industry Reallocation'!FT$3:FT$142)</f>
        <v>1011.354047424717</v>
      </c>
      <c r="FO11">
        <f>SUMIF('Industry Reallocation'!$G$3:$G$142,'Investment by model sector'!$A11,'Industry Reallocation'!FU$3:FU$142)</f>
        <v>51.70409597303361</v>
      </c>
      <c r="FP11">
        <f>SUMIF('Industry Reallocation'!$G$3:$G$142,'Investment by model sector'!$A11,'Industry Reallocation'!FV$3:FV$142)</f>
        <v>21.331339281427582</v>
      </c>
      <c r="FQ11">
        <f>SUMIF('Industry Reallocation'!$G$3:$G$142,'Investment by model sector'!$A11,'Industry Reallocation'!FW$3:FW$142)</f>
        <v>0</v>
      </c>
      <c r="FR11">
        <f>SUMIF('Industry Reallocation'!$G$3:$G$142,'Investment by model sector'!$A11,'Industry Reallocation'!FX$3:FX$142)</f>
        <v>97.6566964071379</v>
      </c>
      <c r="FS11">
        <f>SUMIF('Industry Reallocation'!$G$3:$G$142,'Investment by model sector'!$A11,'Industry Reallocation'!FY$3:FY$142)</f>
        <v>829.28946419140675</v>
      </c>
      <c r="FT11">
        <f>SUMIF('Industry Reallocation'!$G$3:$G$142,'Investment by model sector'!$A11,'Industry Reallocation'!FZ$3:FZ$142)</f>
        <v>0</v>
      </c>
      <c r="FU11">
        <f>SUMIF('Industry Reallocation'!$G$3:$G$142,'Investment by model sector'!$A11,'Industry Reallocation'!GA$3:GA$142)</f>
        <v>0</v>
      </c>
      <c r="FV11">
        <f>SUMIF('Industry Reallocation'!$G$3:$G$142,'Investment by model sector'!$A11,'Industry Reallocation'!GB$3:GB$142)</f>
        <v>295.27780499986716</v>
      </c>
      <c r="FW11">
        <f>SUMIF('Industry Reallocation'!$G$3:$G$142,'Investment by model sector'!$A11,'Industry Reallocation'!GC$3:GC$142)</f>
        <v>2301.5255466612007</v>
      </c>
      <c r="FX11">
        <f>SUMIF('Industry Reallocation'!$G$3:$G$142,'Investment by model sector'!$A11,'Industry Reallocation'!GD$3:GD$142)</f>
        <v>191.97622393707843</v>
      </c>
      <c r="FY11">
        <f>SUMIF('Industry Reallocation'!$G$3:$G$142,'Investment by model sector'!$A11,'Industry Reallocation'!GE$3:GE$142)</f>
        <v>45.331339281427582</v>
      </c>
    </row>
    <row r="12" spans="1:181">
      <c r="A12" t="s">
        <v>708</v>
      </c>
      <c r="B12">
        <f>SUMIF('Industry Reallocation'!$G$3:$G$142,'Investment by model sector'!$A12,'Industry Reallocation'!H$3:H$142)</f>
        <v>0</v>
      </c>
      <c r="C12">
        <f>SUMIF('Industry Reallocation'!$G$3:$G$142,'Investment by model sector'!$A12,'Industry Reallocation'!I$3:I$142)</f>
        <v>0</v>
      </c>
      <c r="D12">
        <f>SUMIF('Industry Reallocation'!$G$3:$G$142,'Investment by model sector'!$A12,'Industry Reallocation'!J$3:J$142)</f>
        <v>0</v>
      </c>
      <c r="E12">
        <f>SUMIF('Industry Reallocation'!$G$3:$G$142,'Investment by model sector'!$A12,'Industry Reallocation'!K$3:K$142)</f>
        <v>0</v>
      </c>
      <c r="F12">
        <f>SUMIF('Industry Reallocation'!$G$3:$G$142,'Investment by model sector'!$A12,'Industry Reallocation'!L$3:L$142)</f>
        <v>0</v>
      </c>
      <c r="G12">
        <f>SUMIF('Industry Reallocation'!$G$3:$G$142,'Investment by model sector'!$A12,'Industry Reallocation'!M$3:M$142)</f>
        <v>0</v>
      </c>
      <c r="H12">
        <f>SUMIF('Industry Reallocation'!$G$3:$G$142,'Investment by model sector'!$A12,'Industry Reallocation'!N$3:N$142)</f>
        <v>0</v>
      </c>
      <c r="I12">
        <f>SUMIF('Industry Reallocation'!$G$3:$G$142,'Investment by model sector'!$A12,'Industry Reallocation'!O$3:O$142)</f>
        <v>0</v>
      </c>
      <c r="J12">
        <f>SUMIF('Industry Reallocation'!$G$3:$G$142,'Investment by model sector'!$A12,'Industry Reallocation'!P$3:P$142)</f>
        <v>0</v>
      </c>
      <c r="K12">
        <f>SUMIF('Industry Reallocation'!$G$3:$G$142,'Investment by model sector'!$A12,'Industry Reallocation'!Q$3:Q$142)</f>
        <v>0</v>
      </c>
      <c r="L12">
        <f>SUMIF('Industry Reallocation'!$G$3:$G$142,'Investment by model sector'!$A12,'Industry Reallocation'!R$3:R$142)</f>
        <v>0</v>
      </c>
      <c r="M12">
        <f>SUMIF('Industry Reallocation'!$G$3:$G$142,'Investment by model sector'!$A12,'Industry Reallocation'!S$3:S$142)</f>
        <v>1.6492596130682262</v>
      </c>
      <c r="N12">
        <f>SUMIF('Industry Reallocation'!$G$3:$G$142,'Investment by model sector'!$A12,'Industry Reallocation'!T$3:T$142)</f>
        <v>0</v>
      </c>
      <c r="O12">
        <f>SUMIF('Industry Reallocation'!$G$3:$G$142,'Investment by model sector'!$A12,'Industry Reallocation'!U$3:U$142)</f>
        <v>0</v>
      </c>
      <c r="P12">
        <f>SUMIF('Industry Reallocation'!$G$3:$G$142,'Investment by model sector'!$A12,'Industry Reallocation'!V$3:V$142)</f>
        <v>0</v>
      </c>
      <c r="Q12">
        <f>SUMIF('Industry Reallocation'!$G$3:$G$142,'Investment by model sector'!$A12,'Industry Reallocation'!W$3:W$142)</f>
        <v>0</v>
      </c>
      <c r="R12">
        <f>SUMIF('Industry Reallocation'!$G$3:$G$142,'Investment by model sector'!$A12,'Industry Reallocation'!X$3:X$142)</f>
        <v>0</v>
      </c>
      <c r="S12">
        <f>SUMIF('Industry Reallocation'!$G$3:$G$142,'Investment by model sector'!$A12,'Industry Reallocation'!Y$3:Y$142)</f>
        <v>0</v>
      </c>
      <c r="T12">
        <f>SUMIF('Industry Reallocation'!$G$3:$G$142,'Investment by model sector'!$A12,'Industry Reallocation'!Z$3:Z$142)</f>
        <v>0</v>
      </c>
      <c r="U12">
        <f>SUMIF('Industry Reallocation'!$G$3:$G$142,'Investment by model sector'!$A12,'Industry Reallocation'!AA$3:AA$142)</f>
        <v>6.871915054450943E-2</v>
      </c>
      <c r="V12">
        <f>SUMIF('Industry Reallocation'!$G$3:$G$142,'Investment by model sector'!$A12,'Industry Reallocation'!AB$3:AB$142)</f>
        <v>0</v>
      </c>
      <c r="W12">
        <f>SUMIF('Industry Reallocation'!$G$3:$G$142,'Investment by model sector'!$A12,'Industry Reallocation'!AC$3:AC$142)</f>
        <v>0</v>
      </c>
      <c r="X12">
        <f>SUMIF('Industry Reallocation'!$G$3:$G$142,'Investment by model sector'!$A12,'Industry Reallocation'!AD$3:AD$142)</f>
        <v>0</v>
      </c>
      <c r="Y12">
        <f>SUMIF('Industry Reallocation'!$G$3:$G$142,'Investment by model sector'!$A12,'Industry Reallocation'!AE$3:AE$142)</f>
        <v>0</v>
      </c>
      <c r="Z12">
        <f>SUMIF('Industry Reallocation'!$G$3:$G$142,'Investment by model sector'!$A12,'Industry Reallocation'!AF$3:AF$142)</f>
        <v>0</v>
      </c>
      <c r="AA12">
        <f>SUMIF('Industry Reallocation'!$G$3:$G$142,'Investment by model sector'!$A12,'Industry Reallocation'!AG$3:AG$142)</f>
        <v>0.962068107623132</v>
      </c>
      <c r="AB12">
        <f>SUMIF('Industry Reallocation'!$G$3:$G$142,'Investment by model sector'!$A12,'Industry Reallocation'!AH$3:AH$142)</f>
        <v>0</v>
      </c>
      <c r="AC12">
        <f>SUMIF('Industry Reallocation'!$G$3:$G$142,'Investment by model sector'!$A12,'Industry Reallocation'!AI$3:AI$142)</f>
        <v>0</v>
      </c>
      <c r="AD12">
        <f>SUMIF('Industry Reallocation'!$G$3:$G$142,'Investment by model sector'!$A12,'Industry Reallocation'!AJ$3:AJ$142)</f>
        <v>0</v>
      </c>
      <c r="AE12">
        <f>SUMIF('Industry Reallocation'!$G$3:$G$142,'Investment by model sector'!$A12,'Industry Reallocation'!AK$3:AK$142)</f>
        <v>0</v>
      </c>
      <c r="AF12">
        <f>SUMIF('Industry Reallocation'!$G$3:$G$142,'Investment by model sector'!$A12,'Industry Reallocation'!AL$3:AL$142)</f>
        <v>0</v>
      </c>
      <c r="AG12">
        <f>SUMIF('Industry Reallocation'!$G$3:$G$142,'Investment by model sector'!$A12,'Industry Reallocation'!AM$3:AM$142)</f>
        <v>0</v>
      </c>
      <c r="AH12">
        <f>SUMIF('Industry Reallocation'!$G$3:$G$142,'Investment by model sector'!$A12,'Industry Reallocation'!AN$3:AN$142)</f>
        <v>30.030268787950622</v>
      </c>
      <c r="AI12">
        <f>SUMIF('Industry Reallocation'!$G$3:$G$142,'Investment by model sector'!$A12,'Industry Reallocation'!AO$3:AO$142)</f>
        <v>0</v>
      </c>
      <c r="AJ12">
        <f>SUMIF('Industry Reallocation'!$G$3:$G$142,'Investment by model sector'!$A12,'Industry Reallocation'!AP$3:AP$142)</f>
        <v>0</v>
      </c>
      <c r="AK12">
        <f>SUMIF('Industry Reallocation'!$G$3:$G$142,'Investment by model sector'!$A12,'Industry Reallocation'!AQ$3:AQ$142)</f>
        <v>0</v>
      </c>
      <c r="AL12">
        <f>SUMIF('Industry Reallocation'!$G$3:$G$142,'Investment by model sector'!$A12,'Industry Reallocation'!AR$3:AR$142)</f>
        <v>0</v>
      </c>
      <c r="AM12">
        <f>SUMIF('Industry Reallocation'!$G$3:$G$142,'Investment by model sector'!$A12,'Industry Reallocation'!AS$3:AS$142)</f>
        <v>0</v>
      </c>
      <c r="AN12">
        <f>SUMIF('Industry Reallocation'!$G$3:$G$142,'Investment by model sector'!$A12,'Industry Reallocation'!AT$3:AT$142)</f>
        <v>0</v>
      </c>
      <c r="AO12">
        <f>SUMIF('Industry Reallocation'!$G$3:$G$142,'Investment by model sector'!$A12,'Industry Reallocation'!AU$3:AU$142)</f>
        <v>10.239153431131905</v>
      </c>
      <c r="AP12">
        <f>SUMIF('Industry Reallocation'!$G$3:$G$142,'Investment by model sector'!$A12,'Industry Reallocation'!AV$3:AV$142)</f>
        <v>0</v>
      </c>
      <c r="AQ12">
        <f>SUMIF('Industry Reallocation'!$G$3:$G$142,'Investment by model sector'!$A12,'Industry Reallocation'!AW$3:AW$142)</f>
        <v>0.34359575272254717</v>
      </c>
      <c r="AR12">
        <f>SUMIF('Industry Reallocation'!$G$3:$G$142,'Investment by model sector'!$A12,'Industry Reallocation'!AX$3:AX$142)</f>
        <v>0</v>
      </c>
      <c r="AS12">
        <f>SUMIF('Industry Reallocation'!$G$3:$G$142,'Investment by model sector'!$A12,'Industry Reallocation'!AY$3:AY$142)</f>
        <v>0.27487660217803772</v>
      </c>
      <c r="AT12">
        <f>SUMIF('Industry Reallocation'!$G$3:$G$142,'Investment by model sector'!$A12,'Industry Reallocation'!AZ$3:AZ$142)</f>
        <v>0</v>
      </c>
      <c r="AU12">
        <f>SUMIF('Industry Reallocation'!$G$3:$G$142,'Investment by model sector'!$A12,'Industry Reallocation'!BA$3:BA$142)</f>
        <v>0</v>
      </c>
      <c r="AV12">
        <f>SUMIF('Industry Reallocation'!$G$3:$G$142,'Investment by model sector'!$A12,'Industry Reallocation'!BB$3:BB$142)</f>
        <v>0</v>
      </c>
      <c r="AW12">
        <f>SUMIF('Industry Reallocation'!$G$3:$G$142,'Investment by model sector'!$A12,'Industry Reallocation'!BC$3:BC$142)</f>
        <v>0</v>
      </c>
      <c r="AX12">
        <f>SUMIF('Industry Reallocation'!$G$3:$G$142,'Investment by model sector'!$A12,'Industry Reallocation'!BD$3:BD$142)</f>
        <v>6.871915054450943E-2</v>
      </c>
      <c r="AY12">
        <f>SUMIF('Industry Reallocation'!$G$3:$G$142,'Investment by model sector'!$A12,'Industry Reallocation'!BE$3:BE$142)</f>
        <v>0</v>
      </c>
      <c r="AZ12">
        <f>SUMIF('Industry Reallocation'!$G$3:$G$142,'Investment by model sector'!$A12,'Industry Reallocation'!BF$3:BF$142)</f>
        <v>0</v>
      </c>
      <c r="BA12">
        <f>SUMIF('Industry Reallocation'!$G$3:$G$142,'Investment by model sector'!$A12,'Industry Reallocation'!BG$3:BG$142)</f>
        <v>0</v>
      </c>
      <c r="BB12">
        <f>SUMIF('Industry Reallocation'!$G$3:$G$142,'Investment by model sector'!$A12,'Industry Reallocation'!BH$3:BH$142)</f>
        <v>2.1990128174243018</v>
      </c>
      <c r="BC12">
        <f>SUMIF('Industry Reallocation'!$G$3:$G$142,'Investment by model sector'!$A12,'Industry Reallocation'!BI$3:BI$142)</f>
        <v>2.1990128174243018</v>
      </c>
      <c r="BD12">
        <f>SUMIF('Industry Reallocation'!$G$3:$G$142,'Investment by model sector'!$A12,'Industry Reallocation'!BJ$3:BJ$142)</f>
        <v>0.27487660217803772</v>
      </c>
      <c r="BE12">
        <f>SUMIF('Industry Reallocation'!$G$3:$G$142,'Investment by model sector'!$A12,'Industry Reallocation'!BK$3:BK$142)</f>
        <v>0</v>
      </c>
      <c r="BF12">
        <f>SUMIF('Industry Reallocation'!$G$3:$G$142,'Investment by model sector'!$A12,'Industry Reallocation'!BL$3:BL$142)</f>
        <v>1.924136215246264</v>
      </c>
      <c r="BG12">
        <f>SUMIF('Industry Reallocation'!$G$3:$G$142,'Investment by model sector'!$A12,'Industry Reallocation'!BM$3:BM$142)</f>
        <v>0</v>
      </c>
      <c r="BH12">
        <f>SUMIF('Industry Reallocation'!$G$3:$G$142,'Investment by model sector'!$A12,'Industry Reallocation'!BN$3:BN$142)</f>
        <v>0.13743830108901886</v>
      </c>
      <c r="BI12">
        <f>SUMIF('Industry Reallocation'!$G$3:$G$142,'Investment by model sector'!$A12,'Industry Reallocation'!BO$3:BO$142)</f>
        <v>0.13743830108901886</v>
      </c>
      <c r="BJ12">
        <f>SUMIF('Industry Reallocation'!$G$3:$G$142,'Investment by model sector'!$A12,'Industry Reallocation'!BP$3:BP$142)</f>
        <v>1.7179787636127357</v>
      </c>
      <c r="BK12">
        <f>SUMIF('Industry Reallocation'!$G$3:$G$142,'Investment by model sector'!$A12,'Industry Reallocation'!BQ$3:BQ$142)</f>
        <v>7.6278257104405469</v>
      </c>
      <c r="BL12">
        <f>SUMIF('Industry Reallocation'!$G$3:$G$142,'Investment by model sector'!$A12,'Industry Reallocation'!BR$3:BR$142)</f>
        <v>0</v>
      </c>
      <c r="BM12">
        <f>SUMIF('Industry Reallocation'!$G$3:$G$142,'Investment by model sector'!$A12,'Industry Reallocation'!BS$3:BS$142)</f>
        <v>0</v>
      </c>
      <c r="BN12">
        <f>SUMIF('Industry Reallocation'!$G$3:$G$142,'Investment by model sector'!$A12,'Industry Reallocation'!BT$3:BT$142)</f>
        <v>0</v>
      </c>
      <c r="BO12">
        <f>SUMIF('Industry Reallocation'!$G$3:$G$142,'Investment by model sector'!$A12,'Industry Reallocation'!BU$3:BU$142)</f>
        <v>0</v>
      </c>
      <c r="BP12">
        <f>SUMIF('Industry Reallocation'!$G$3:$G$142,'Investment by model sector'!$A12,'Industry Reallocation'!BV$3:BV$142)</f>
        <v>0</v>
      </c>
      <c r="BQ12">
        <f>SUMIF('Industry Reallocation'!$G$3:$G$142,'Investment by model sector'!$A12,'Industry Reallocation'!BW$3:BW$142)</f>
        <v>0</v>
      </c>
      <c r="BR12">
        <f>SUMIF('Industry Reallocation'!$G$3:$G$142,'Investment by model sector'!$A12,'Industry Reallocation'!BX$3:BX$142)</f>
        <v>0.13743830108901886</v>
      </c>
      <c r="BS12">
        <f>SUMIF('Industry Reallocation'!$G$3:$G$142,'Investment by model sector'!$A12,'Industry Reallocation'!BY$3:BY$142)</f>
        <v>0</v>
      </c>
      <c r="BT12">
        <f>SUMIF('Industry Reallocation'!$G$3:$G$142,'Investment by model sector'!$A12,'Industry Reallocation'!BZ$3:BZ$142)</f>
        <v>0</v>
      </c>
      <c r="BU12">
        <f>SUMIF('Industry Reallocation'!$G$3:$G$142,'Investment by model sector'!$A12,'Industry Reallocation'!CA$3:CA$142)</f>
        <v>46.179269165910334</v>
      </c>
      <c r="BV12">
        <f>SUMIF('Industry Reallocation'!$G$3:$G$142,'Investment by model sector'!$A12,'Industry Reallocation'!CB$3:CB$142)</f>
        <v>0</v>
      </c>
      <c r="BW12">
        <f>SUMIF('Industry Reallocation'!$G$3:$G$142,'Investment by model sector'!$A12,'Industry Reallocation'!CC$3:CC$142)</f>
        <v>0.27487660217803772</v>
      </c>
      <c r="BX12">
        <f>SUMIF('Industry Reallocation'!$G$3:$G$142,'Investment by model sector'!$A12,'Industry Reallocation'!CD$3:CD$142)</f>
        <v>0.20615745163352828</v>
      </c>
      <c r="BY12">
        <f>SUMIF('Industry Reallocation'!$G$3:$G$142,'Investment by model sector'!$A12,'Industry Reallocation'!CE$3:CE$142)</f>
        <v>1.0307872581676414</v>
      </c>
      <c r="BZ12">
        <f>SUMIF('Industry Reallocation'!$G$3:$G$142,'Investment by model sector'!$A12,'Industry Reallocation'!CF$3:CF$142)</f>
        <v>0.82462980653411311</v>
      </c>
      <c r="CA12">
        <f>SUMIF('Industry Reallocation'!$G$3:$G$142,'Investment by model sector'!$A12,'Industry Reallocation'!CG$3:CG$142)</f>
        <v>0.89334895707862261</v>
      </c>
      <c r="CB12">
        <f>SUMIF('Industry Reallocation'!$G$3:$G$142,'Investment by model sector'!$A12,'Industry Reallocation'!CH$3:CH$142)</f>
        <v>0.82462980653411311</v>
      </c>
      <c r="CC12">
        <f>SUMIF('Industry Reallocation'!$G$3:$G$142,'Investment by model sector'!$A12,'Industry Reallocation'!CI$3:CI$142)</f>
        <v>0.481034053811566</v>
      </c>
      <c r="CD12">
        <f>SUMIF('Industry Reallocation'!$G$3:$G$142,'Investment by model sector'!$A12,'Industry Reallocation'!CJ$3:CJ$142)</f>
        <v>21.165498367708903</v>
      </c>
      <c r="CE12">
        <f>SUMIF('Industry Reallocation'!$G$3:$G$142,'Investment by model sector'!$A12,'Industry Reallocation'!CK$3:CK$142)</f>
        <v>3.848272430492528</v>
      </c>
      <c r="CF12">
        <f>SUMIF('Industry Reallocation'!$G$3:$G$142,'Investment by model sector'!$A12,'Industry Reallocation'!CL$3:CL$142)</f>
        <v>0.89334895707862261</v>
      </c>
      <c r="CG12">
        <f>SUMIF('Industry Reallocation'!$G$3:$G$142,'Investment by model sector'!$A12,'Industry Reallocation'!CM$3:CM$142)</f>
        <v>1.9928553657907735</v>
      </c>
      <c r="CH12">
        <f>SUMIF('Industry Reallocation'!$G$3:$G$142,'Investment by model sector'!$A12,'Industry Reallocation'!CN$3:CN$142)</f>
        <v>0</v>
      </c>
      <c r="CI12">
        <f>SUMIF('Industry Reallocation'!$G$3:$G$142,'Investment by model sector'!$A12,'Industry Reallocation'!CO$3:CO$142)</f>
        <v>0</v>
      </c>
      <c r="CJ12">
        <f>SUMIF('Industry Reallocation'!$G$3:$G$142,'Investment by model sector'!$A12,'Industry Reallocation'!CP$3:CP$142)</f>
        <v>1.0307872581676414</v>
      </c>
      <c r="CK12">
        <f>SUMIF('Industry Reallocation'!$G$3:$G$142,'Investment by model sector'!$A12,'Industry Reallocation'!CQ$3:CQ$142)</f>
        <v>6.2534426995503578</v>
      </c>
      <c r="CL12">
        <f>SUMIF('Industry Reallocation'!$G$3:$G$142,'Investment by model sector'!$A12,'Industry Reallocation'!CR$3:CR$142)</f>
        <v>2.2677319679688113</v>
      </c>
      <c r="CM12">
        <f>SUMIF('Industry Reallocation'!$G$3:$G$142,'Investment by model sector'!$A12,'Industry Reallocation'!CS$3:CS$142)</f>
        <v>1.2369447098011697</v>
      </c>
      <c r="CN12">
        <f>SUMIF('Industry Reallocation'!$G$3:$G$142,'Investment by model sector'!$A12,'Industry Reallocation'!CT$3:CT$142)</f>
        <v>13.26279605509032</v>
      </c>
      <c r="CO12">
        <f>SUMIF('Industry Reallocation'!$G$3:$G$142,'Investment by model sector'!$A12,'Industry Reallocation'!CU$3:CU$142)</f>
        <v>1.8554170647017547</v>
      </c>
      <c r="CP12">
        <f>SUMIF('Industry Reallocation'!$G$3:$G$142,'Investment by model sector'!$A12,'Industry Reallocation'!CV$3:CV$142)</f>
        <v>8.4524555169746591</v>
      </c>
      <c r="CQ12">
        <f>SUMIF('Industry Reallocation'!$G$3:$G$142,'Investment by model sector'!$A12,'Industry Reallocation'!CW$3:CW$142)</f>
        <v>1.5805404625237169</v>
      </c>
      <c r="CR12">
        <f>SUMIF('Industry Reallocation'!$G$3:$G$142,'Investment by model sector'!$A12,'Industry Reallocation'!CX$3:CX$142)</f>
        <v>2.7487660217803773</v>
      </c>
      <c r="CS12">
        <f>SUMIF('Industry Reallocation'!$G$3:$G$142,'Investment by model sector'!$A12,'Industry Reallocation'!CY$3:CY$142)</f>
        <v>6.1160043984613397</v>
      </c>
      <c r="CT12">
        <f>SUMIF('Industry Reallocation'!$G$3:$G$142,'Investment by model sector'!$A12,'Industry Reallocation'!CZ$3:CZ$142)</f>
        <v>24.807613346567905</v>
      </c>
      <c r="CU12">
        <f>SUMIF('Industry Reallocation'!$G$3:$G$142,'Investment by model sector'!$A12,'Industry Reallocation'!DA$3:DA$142)</f>
        <v>0.27487660217803772</v>
      </c>
      <c r="CV12">
        <f>SUMIF('Industry Reallocation'!$G$3:$G$142,'Investment by model sector'!$A12,'Industry Reallocation'!DB$3:DB$142)</f>
        <v>3.4359575272254714</v>
      </c>
      <c r="CW12">
        <f>SUMIF('Industry Reallocation'!$G$3:$G$142,'Investment by model sector'!$A12,'Industry Reallocation'!DC$3:DC$142)</f>
        <v>9.139647022419755</v>
      </c>
      <c r="CX12">
        <f>SUMIF('Industry Reallocation'!$G$3:$G$142,'Investment by model sector'!$A12,'Industry Reallocation'!DD$3:DD$142)</f>
        <v>2.4738894196023393</v>
      </c>
      <c r="CY12">
        <f>SUMIF('Industry Reallocation'!$G$3:$G$142,'Investment by model sector'!$A12,'Industry Reallocation'!DE$3:DE$142)</f>
        <v>0.20615745163352828</v>
      </c>
      <c r="CZ12">
        <f>SUMIF('Industry Reallocation'!$G$3:$G$142,'Investment by model sector'!$A12,'Industry Reallocation'!DF$3:DF$142)</f>
        <v>4.2605873337595845</v>
      </c>
      <c r="DA12">
        <f>SUMIF('Industry Reallocation'!$G$3:$G$142,'Investment by model sector'!$A12,'Industry Reallocation'!DG$3:DG$142)</f>
        <v>1.1682255592566604</v>
      </c>
      <c r="DB12">
        <f>SUMIF('Industry Reallocation'!$G$3:$G$142,'Investment by model sector'!$A12,'Industry Reallocation'!DH$3:DH$142)</f>
        <v>2.5426085701468488</v>
      </c>
      <c r="DC12">
        <f>SUMIF('Industry Reallocation'!$G$3:$G$142,'Investment by model sector'!$A12,'Industry Reallocation'!DI$3:DI$142)</f>
        <v>0.13743830108901886</v>
      </c>
      <c r="DD12">
        <f>SUMIF('Industry Reallocation'!$G$3:$G$142,'Investment by model sector'!$A12,'Industry Reallocation'!DJ$3:DJ$142)</f>
        <v>0.20615745163352828</v>
      </c>
      <c r="DE12">
        <f>SUMIF('Industry Reallocation'!$G$3:$G$142,'Investment by model sector'!$A12,'Industry Reallocation'!DK$3:DK$142)</f>
        <v>0</v>
      </c>
      <c r="DF12">
        <f>SUMIF('Industry Reallocation'!$G$3:$G$142,'Investment by model sector'!$A12,'Industry Reallocation'!DL$3:DL$142)</f>
        <v>0</v>
      </c>
      <c r="DG12">
        <f>SUMIF('Industry Reallocation'!$G$3:$G$142,'Investment by model sector'!$A12,'Industry Reallocation'!DM$3:DM$142)</f>
        <v>7.2155108071734899</v>
      </c>
      <c r="DH12">
        <f>SUMIF('Industry Reallocation'!$G$3:$G$142,'Investment by model sector'!$A12,'Industry Reallocation'!DN$3:DN$142)</f>
        <v>1.0307872581676414</v>
      </c>
      <c r="DI12">
        <f>SUMIF('Industry Reallocation'!$G$3:$G$142,'Investment by model sector'!$A12,'Industry Reallocation'!DO$3:DO$142)</f>
        <v>1.0995064087121509</v>
      </c>
      <c r="DJ12">
        <f>SUMIF('Industry Reallocation'!$G$3:$G$142,'Investment by model sector'!$A12,'Industry Reallocation'!DP$3:DP$142)</f>
        <v>5.4288128930162447</v>
      </c>
      <c r="DK12">
        <f>SUMIF('Industry Reallocation'!$G$3:$G$142,'Investment by model sector'!$A12,'Industry Reallocation'!DQ$3:DQ$142)</f>
        <v>0.20615745163352828</v>
      </c>
      <c r="DL12">
        <f>SUMIF('Industry Reallocation'!$G$3:$G$142,'Investment by model sector'!$A12,'Industry Reallocation'!DR$3:DR$142)</f>
        <v>1.8554170647017547</v>
      </c>
      <c r="DM12">
        <f>SUMIF('Industry Reallocation'!$G$3:$G$142,'Investment by model sector'!$A12,'Industry Reallocation'!DS$3:DS$142)</f>
        <v>0</v>
      </c>
      <c r="DN12">
        <f>SUMIF('Industry Reallocation'!$G$3:$G$142,'Investment by model sector'!$A12,'Industry Reallocation'!DT$3:DT$142)</f>
        <v>6.871915054450943E-2</v>
      </c>
      <c r="DO12">
        <f>SUMIF('Industry Reallocation'!$G$3:$G$142,'Investment by model sector'!$A12,'Industry Reallocation'!DU$3:DU$142)</f>
        <v>0</v>
      </c>
      <c r="DP12">
        <f>SUMIF('Industry Reallocation'!$G$3:$G$142,'Investment by model sector'!$A12,'Industry Reallocation'!DV$3:DV$142)</f>
        <v>0</v>
      </c>
      <c r="DQ12">
        <f>SUMIF('Industry Reallocation'!$G$3:$G$142,'Investment by model sector'!$A12,'Industry Reallocation'!DW$3:DW$142)</f>
        <v>0</v>
      </c>
      <c r="DR12">
        <f>SUMIF('Industry Reallocation'!$G$3:$G$142,'Investment by model sector'!$A12,'Industry Reallocation'!DX$3:DX$142)</f>
        <v>0</v>
      </c>
      <c r="DS12">
        <f>SUMIF('Industry Reallocation'!$G$3:$G$142,'Investment by model sector'!$A12,'Industry Reallocation'!DY$3:DY$142)</f>
        <v>0</v>
      </c>
      <c r="DT12">
        <f>SUMIF('Industry Reallocation'!$G$3:$G$142,'Investment by model sector'!$A12,'Industry Reallocation'!DZ$3:DZ$142)</f>
        <v>0</v>
      </c>
      <c r="DU12">
        <f>SUMIF('Industry Reallocation'!$G$3:$G$142,'Investment by model sector'!$A12,'Industry Reallocation'!EA$3:EA$142)</f>
        <v>0.20615745163352828</v>
      </c>
      <c r="DV12">
        <f>SUMIF('Industry Reallocation'!$G$3:$G$142,'Investment by model sector'!$A12,'Industry Reallocation'!EB$3:EB$142)</f>
        <v>0.962068107623132</v>
      </c>
      <c r="DW12">
        <f>SUMIF('Industry Reallocation'!$G$3:$G$142,'Investment by model sector'!$A12,'Industry Reallocation'!EC$3:EC$142)</f>
        <v>1.3743830108901887</v>
      </c>
      <c r="DX12">
        <f>SUMIF('Industry Reallocation'!$G$3:$G$142,'Investment by model sector'!$A12,'Industry Reallocation'!ED$3:ED$142)</f>
        <v>2.0615745163352828</v>
      </c>
      <c r="DY12">
        <f>SUMIF('Industry Reallocation'!$G$3:$G$142,'Investment by model sector'!$A12,'Industry Reallocation'!EE$3:EE$142)</f>
        <v>0.75591065598960372</v>
      </c>
      <c r="DZ12">
        <f>SUMIF('Industry Reallocation'!$G$3:$G$142,'Investment by model sector'!$A12,'Industry Reallocation'!EF$3:EF$142)</f>
        <v>0</v>
      </c>
      <c r="EA12">
        <f>SUMIF('Industry Reallocation'!$G$3:$G$142,'Investment by model sector'!$A12,'Industry Reallocation'!EG$3:EG$142)</f>
        <v>0</v>
      </c>
      <c r="EB12">
        <f>SUMIF('Industry Reallocation'!$G$3:$G$142,'Investment by model sector'!$A12,'Industry Reallocation'!EH$3:EH$142)</f>
        <v>0.82462980653411311</v>
      </c>
      <c r="EC12">
        <f>SUMIF('Industry Reallocation'!$G$3:$G$142,'Investment by model sector'!$A12,'Industry Reallocation'!EI$3:EI$142)</f>
        <v>13.675110958357376</v>
      </c>
      <c r="ED12">
        <f>SUMIF('Industry Reallocation'!$G$3:$G$142,'Investment by model sector'!$A12,'Industry Reallocation'!EJ$3:EJ$142)</f>
        <v>1.7179787636127357</v>
      </c>
      <c r="EE12">
        <f>SUMIF('Industry Reallocation'!$G$3:$G$142,'Investment by model sector'!$A12,'Industry Reallocation'!EK$3:EK$142)</f>
        <v>4.6729022370266415</v>
      </c>
      <c r="EF12">
        <f>SUMIF('Industry Reallocation'!$G$3:$G$142,'Investment by model sector'!$A12,'Industry Reallocation'!EL$3:EL$142)</f>
        <v>5.4975320435607546</v>
      </c>
      <c r="EG12">
        <f>SUMIF('Industry Reallocation'!$G$3:$G$142,'Investment by model sector'!$A12,'Industry Reallocation'!EM$3:EM$142)</f>
        <v>0</v>
      </c>
      <c r="EH12">
        <f>SUMIF('Industry Reallocation'!$G$3:$G$142,'Investment by model sector'!$A12,'Industry Reallocation'!EN$3:EN$142)</f>
        <v>6.871915054450943E-2</v>
      </c>
      <c r="EI12">
        <f>SUMIF('Industry Reallocation'!$G$3:$G$142,'Investment by model sector'!$A12,'Industry Reallocation'!EO$3:EO$142)</f>
        <v>0</v>
      </c>
      <c r="EJ12">
        <f>SUMIF('Industry Reallocation'!$G$3:$G$142,'Investment by model sector'!$A12,'Industry Reallocation'!EP$3:EP$142)</f>
        <v>0</v>
      </c>
      <c r="EK12">
        <f>SUMIF('Industry Reallocation'!$G$3:$G$142,'Investment by model sector'!$A12,'Industry Reallocation'!EQ$3:EQ$142)</f>
        <v>0</v>
      </c>
      <c r="EL12">
        <f>SUMIF('Industry Reallocation'!$G$3:$G$142,'Investment by model sector'!$A12,'Industry Reallocation'!ER$3:ER$142)</f>
        <v>0</v>
      </c>
      <c r="EM12">
        <f>SUMIF('Industry Reallocation'!$G$3:$G$142,'Investment by model sector'!$A12,'Industry Reallocation'!ES$3:ES$142)</f>
        <v>0.20615745163352828</v>
      </c>
      <c r="EN12">
        <f>SUMIF('Industry Reallocation'!$G$3:$G$142,'Investment by model sector'!$A12,'Industry Reallocation'!ET$3:ET$142)</f>
        <v>0</v>
      </c>
      <c r="EO12">
        <f>SUMIF('Industry Reallocation'!$G$3:$G$142,'Investment by model sector'!$A12,'Industry Reallocation'!EU$3:EU$142)</f>
        <v>0</v>
      </c>
      <c r="EP12">
        <f>SUMIF('Industry Reallocation'!$G$3:$G$142,'Investment by model sector'!$A12,'Industry Reallocation'!EV$3:EV$142)</f>
        <v>0</v>
      </c>
      <c r="EQ12">
        <f>SUMIF('Industry Reallocation'!$G$3:$G$142,'Investment by model sector'!$A12,'Industry Reallocation'!EW$3:EW$142)</f>
        <v>0.61847235490058483</v>
      </c>
      <c r="ER12">
        <f>SUMIF('Industry Reallocation'!$G$3:$G$142,'Investment by model sector'!$A12,'Industry Reallocation'!EX$3:EX$142)</f>
        <v>6.871915054450943E-2</v>
      </c>
      <c r="ES12">
        <f>SUMIF('Industry Reallocation'!$G$3:$G$142,'Investment by model sector'!$A12,'Industry Reallocation'!EY$3:EY$142)</f>
        <v>0</v>
      </c>
      <c r="ET12">
        <f>SUMIF('Industry Reallocation'!$G$3:$G$142,'Investment by model sector'!$A12,'Industry Reallocation'!EZ$3:EZ$142)</f>
        <v>0</v>
      </c>
      <c r="EU12">
        <f>SUMIF('Industry Reallocation'!$G$3:$G$142,'Investment by model sector'!$A12,'Industry Reallocation'!FA$3:FA$142)</f>
        <v>0</v>
      </c>
      <c r="EV12">
        <f>SUMIF('Industry Reallocation'!$G$3:$G$142,'Investment by model sector'!$A12,'Industry Reallocation'!FB$3:FB$142)</f>
        <v>0</v>
      </c>
      <c r="EW12">
        <f>SUMIF('Industry Reallocation'!$G$3:$G$142,'Investment by model sector'!$A12,'Industry Reallocation'!FC$3:FC$142)</f>
        <v>1.1682255592566604</v>
      </c>
      <c r="EX12">
        <f>SUMIF('Industry Reallocation'!$G$3:$G$142,'Investment by model sector'!$A12,'Industry Reallocation'!FD$3:FD$142)</f>
        <v>0.75591065598960372</v>
      </c>
      <c r="EY12">
        <f>SUMIF('Industry Reallocation'!$G$3:$G$142,'Investment by model sector'!$A12,'Industry Reallocation'!FE$3:FE$142)</f>
        <v>6.871915054450943E-2</v>
      </c>
      <c r="EZ12">
        <f>SUMIF('Industry Reallocation'!$G$3:$G$142,'Investment by model sector'!$A12,'Industry Reallocation'!FF$3:FF$142)</f>
        <v>1.7179787636127357</v>
      </c>
      <c r="FA12">
        <f>SUMIF('Industry Reallocation'!$G$3:$G$142,'Investment by model sector'!$A12,'Industry Reallocation'!FG$3:FG$142)</f>
        <v>2.2677319679688113</v>
      </c>
      <c r="FB12">
        <f>SUMIF('Industry Reallocation'!$G$3:$G$142,'Investment by model sector'!$A12,'Industry Reallocation'!FH$3:FH$142)</f>
        <v>0</v>
      </c>
      <c r="FC12">
        <f>SUMIF('Industry Reallocation'!$G$3:$G$142,'Investment by model sector'!$A12,'Industry Reallocation'!FI$3:FI$142)</f>
        <v>6.871915054450943E-2</v>
      </c>
      <c r="FD12">
        <f>SUMIF('Industry Reallocation'!$G$3:$G$142,'Investment by model sector'!$A12,'Industry Reallocation'!FJ$3:FJ$142)</f>
        <v>0.82462980653411311</v>
      </c>
      <c r="FE12">
        <f>SUMIF('Industry Reallocation'!$G$3:$G$142,'Investment by model sector'!$A12,'Industry Reallocation'!FK$3:FK$142)</f>
        <v>0</v>
      </c>
      <c r="FF12">
        <f>SUMIF('Industry Reallocation'!$G$3:$G$142,'Investment by model sector'!$A12,'Industry Reallocation'!FL$3:FL$142)</f>
        <v>6.871915054450943E-2</v>
      </c>
      <c r="FG12">
        <f>SUMIF('Industry Reallocation'!$G$3:$G$142,'Investment by model sector'!$A12,'Industry Reallocation'!FM$3:FM$142)</f>
        <v>0</v>
      </c>
      <c r="FH12">
        <f>SUMIF('Industry Reallocation'!$G$3:$G$142,'Investment by model sector'!$A12,'Industry Reallocation'!FN$3:FN$142)</f>
        <v>0</v>
      </c>
      <c r="FI12">
        <f>SUMIF('Industry Reallocation'!$G$3:$G$142,'Investment by model sector'!$A12,'Industry Reallocation'!FO$3:FO$142)</f>
        <v>0</v>
      </c>
      <c r="FJ12">
        <f>SUMIF('Industry Reallocation'!$G$3:$G$142,'Investment by model sector'!$A12,'Industry Reallocation'!FP$3:FP$142)</f>
        <v>0.41231490326705655</v>
      </c>
      <c r="FK12">
        <f>SUMIF('Industry Reallocation'!$G$3:$G$142,'Investment by model sector'!$A12,'Industry Reallocation'!FQ$3:FQ$142)</f>
        <v>0</v>
      </c>
      <c r="FL12">
        <f>SUMIF('Industry Reallocation'!$G$3:$G$142,'Investment by model sector'!$A12,'Industry Reallocation'!FR$3:FR$142)</f>
        <v>0.481034053811566</v>
      </c>
      <c r="FM12">
        <f>SUMIF('Industry Reallocation'!$G$3:$G$142,'Investment by model sector'!$A12,'Industry Reallocation'!FS$3:FS$142)</f>
        <v>32.641596508641982</v>
      </c>
      <c r="FN12">
        <f>SUMIF('Industry Reallocation'!$G$3:$G$142,'Investment by model sector'!$A12,'Industry Reallocation'!FT$3:FT$142)</f>
        <v>6.0472852479168298</v>
      </c>
      <c r="FO12">
        <f>SUMIF('Industry Reallocation'!$G$3:$G$142,'Investment by model sector'!$A12,'Industry Reallocation'!FU$3:FU$142)</f>
        <v>1.0307872581676414</v>
      </c>
      <c r="FP12">
        <f>SUMIF('Industry Reallocation'!$G$3:$G$142,'Investment by model sector'!$A12,'Industry Reallocation'!FV$3:FV$142)</f>
        <v>0.61847235490058483</v>
      </c>
      <c r="FQ12">
        <f>SUMIF('Industry Reallocation'!$G$3:$G$142,'Investment by model sector'!$A12,'Industry Reallocation'!FW$3:FW$142)</f>
        <v>0</v>
      </c>
      <c r="FR12">
        <f>SUMIF('Industry Reallocation'!$G$3:$G$142,'Investment by model sector'!$A12,'Industry Reallocation'!FX$3:FX$142)</f>
        <v>1.7866979141572452</v>
      </c>
      <c r="FS12">
        <f>SUMIF('Industry Reallocation'!$G$3:$G$142,'Investment by model sector'!$A12,'Industry Reallocation'!FY$3:FY$142)</f>
        <v>6.5283193017283958</v>
      </c>
      <c r="FT12">
        <f>SUMIF('Industry Reallocation'!$G$3:$G$142,'Investment by model sector'!$A12,'Industry Reallocation'!FZ$3:FZ$142)</f>
        <v>0</v>
      </c>
      <c r="FU12">
        <f>SUMIF('Industry Reallocation'!$G$3:$G$142,'Investment by model sector'!$A12,'Industry Reallocation'!GA$3:GA$142)</f>
        <v>0</v>
      </c>
      <c r="FV12">
        <f>SUMIF('Industry Reallocation'!$G$3:$G$142,'Investment by model sector'!$A12,'Industry Reallocation'!GB$3:GB$142)</f>
        <v>13.125357754001302</v>
      </c>
      <c r="FW12">
        <f>SUMIF('Industry Reallocation'!$G$3:$G$142,'Investment by model sector'!$A12,'Industry Reallocation'!GC$3:GC$142)</f>
        <v>23.845545238944773</v>
      </c>
      <c r="FX12">
        <f>SUMIF('Industry Reallocation'!$G$3:$G$142,'Investment by model sector'!$A12,'Industry Reallocation'!GD$3:GD$142)</f>
        <v>1.0307872581676414</v>
      </c>
      <c r="FY12">
        <f>SUMIF('Industry Reallocation'!$G$3:$G$142,'Investment by model sector'!$A12,'Industry Reallocation'!GE$3:GE$142)</f>
        <v>0.34359575272254717</v>
      </c>
    </row>
    <row r="13" spans="1:181">
      <c r="A13" t="s">
        <v>670</v>
      </c>
      <c r="B13">
        <f>SUMIF('Industry Reallocation'!$G$3:$G$142,'Investment by model sector'!$A13,'Industry Reallocation'!H$3:H$142)</f>
        <v>0</v>
      </c>
      <c r="C13">
        <f>SUMIF('Industry Reallocation'!$G$3:$G$142,'Investment by model sector'!$A13,'Industry Reallocation'!I$3:I$142)</f>
        <v>0</v>
      </c>
      <c r="D13">
        <f>SUMIF('Industry Reallocation'!$G$3:$G$142,'Investment by model sector'!$A13,'Industry Reallocation'!J$3:J$142)</f>
        <v>0</v>
      </c>
      <c r="E13">
        <f>SUMIF('Industry Reallocation'!$G$3:$G$142,'Investment by model sector'!$A13,'Industry Reallocation'!K$3:K$142)</f>
        <v>0</v>
      </c>
      <c r="F13">
        <f>SUMIF('Industry Reallocation'!$G$3:$G$142,'Investment by model sector'!$A13,'Industry Reallocation'!L$3:L$142)</f>
        <v>0</v>
      </c>
      <c r="G13">
        <f>SUMIF('Industry Reallocation'!$G$3:$G$142,'Investment by model sector'!$A13,'Industry Reallocation'!M$3:M$142)</f>
        <v>0</v>
      </c>
      <c r="H13">
        <f>SUMIF('Industry Reallocation'!$G$3:$G$142,'Investment by model sector'!$A13,'Industry Reallocation'!N$3:N$142)</f>
        <v>0</v>
      </c>
      <c r="I13">
        <f>SUMIF('Industry Reallocation'!$G$3:$G$142,'Investment by model sector'!$A13,'Industry Reallocation'!O$3:O$142)</f>
        <v>0</v>
      </c>
      <c r="J13">
        <f>SUMIF('Industry Reallocation'!$G$3:$G$142,'Investment by model sector'!$A13,'Industry Reallocation'!P$3:P$142)</f>
        <v>0</v>
      </c>
      <c r="K13">
        <f>SUMIF('Industry Reallocation'!$G$3:$G$142,'Investment by model sector'!$A13,'Industry Reallocation'!Q$3:Q$142)</f>
        <v>0</v>
      </c>
      <c r="L13">
        <f>SUMIF('Industry Reallocation'!$G$3:$G$142,'Investment by model sector'!$A13,'Industry Reallocation'!R$3:R$142)</f>
        <v>0</v>
      </c>
      <c r="M13">
        <f>SUMIF('Industry Reallocation'!$G$3:$G$142,'Investment by model sector'!$A13,'Industry Reallocation'!S$3:S$142)</f>
        <v>76.02830670502621</v>
      </c>
      <c r="N13">
        <f>SUMIF('Industry Reallocation'!$G$3:$G$142,'Investment by model sector'!$A13,'Industry Reallocation'!T$3:T$142)</f>
        <v>0</v>
      </c>
      <c r="O13">
        <f>SUMIF('Industry Reallocation'!$G$3:$G$142,'Investment by model sector'!$A13,'Industry Reallocation'!U$3:U$142)</f>
        <v>0</v>
      </c>
      <c r="P13">
        <f>SUMIF('Industry Reallocation'!$G$3:$G$142,'Investment by model sector'!$A13,'Industry Reallocation'!V$3:V$142)</f>
        <v>0</v>
      </c>
      <c r="Q13">
        <f>SUMIF('Industry Reallocation'!$G$3:$G$142,'Investment by model sector'!$A13,'Industry Reallocation'!W$3:W$142)</f>
        <v>0</v>
      </c>
      <c r="R13">
        <f>SUMIF('Industry Reallocation'!$G$3:$G$142,'Investment by model sector'!$A13,'Industry Reallocation'!X$3:X$142)</f>
        <v>0</v>
      </c>
      <c r="S13">
        <f>SUMIF('Industry Reallocation'!$G$3:$G$142,'Investment by model sector'!$A13,'Industry Reallocation'!Y$3:Y$142)</f>
        <v>0</v>
      </c>
      <c r="T13">
        <f>SUMIF('Industry Reallocation'!$G$3:$G$142,'Investment by model sector'!$A13,'Industry Reallocation'!Z$3:Z$142)</f>
        <v>0</v>
      </c>
      <c r="U13">
        <f>SUMIF('Industry Reallocation'!$G$3:$G$142,'Investment by model sector'!$A13,'Industry Reallocation'!AA$3:AA$142)</f>
        <v>3.5364073255644874</v>
      </c>
      <c r="V13">
        <f>SUMIF('Industry Reallocation'!$G$3:$G$142,'Investment by model sector'!$A13,'Industry Reallocation'!AB$3:AB$142)</f>
        <v>0</v>
      </c>
      <c r="W13">
        <f>SUMIF('Industry Reallocation'!$G$3:$G$142,'Investment by model sector'!$A13,'Industry Reallocation'!AC$3:AC$142)</f>
        <v>0</v>
      </c>
      <c r="X13">
        <f>SUMIF('Industry Reallocation'!$G$3:$G$142,'Investment by model sector'!$A13,'Industry Reallocation'!AD$3:AD$142)</f>
        <v>0</v>
      </c>
      <c r="Y13">
        <f>SUMIF('Industry Reallocation'!$G$3:$G$142,'Investment by model sector'!$A13,'Industry Reallocation'!AE$3:AE$142)</f>
        <v>0</v>
      </c>
      <c r="Z13">
        <f>SUMIF('Industry Reallocation'!$G$3:$G$142,'Investment by model sector'!$A13,'Industry Reallocation'!AF$3:AF$142)</f>
        <v>0</v>
      </c>
      <c r="AA13">
        <f>SUMIF('Industry Reallocation'!$G$3:$G$142,'Investment by model sector'!$A13,'Industry Reallocation'!AG$3:AG$142)</f>
        <v>20.682036627822438</v>
      </c>
      <c r="AB13">
        <f>SUMIF('Industry Reallocation'!$G$3:$G$142,'Investment by model sector'!$A13,'Industry Reallocation'!AH$3:AH$142)</f>
        <v>0</v>
      </c>
      <c r="AC13">
        <f>SUMIF('Industry Reallocation'!$G$3:$G$142,'Investment by model sector'!$A13,'Industry Reallocation'!AI$3:AI$142)</f>
        <v>0</v>
      </c>
      <c r="AD13">
        <f>SUMIF('Industry Reallocation'!$G$3:$G$142,'Investment by model sector'!$A13,'Industry Reallocation'!AJ$3:AJ$142)</f>
        <v>0</v>
      </c>
      <c r="AE13">
        <f>SUMIF('Industry Reallocation'!$G$3:$G$142,'Investment by model sector'!$A13,'Industry Reallocation'!AK$3:AK$142)</f>
        <v>0</v>
      </c>
      <c r="AF13">
        <f>SUMIF('Industry Reallocation'!$G$3:$G$142,'Investment by model sector'!$A13,'Industry Reallocation'!AL$3:AL$142)</f>
        <v>0</v>
      </c>
      <c r="AG13">
        <f>SUMIF('Industry Reallocation'!$G$3:$G$142,'Investment by model sector'!$A13,'Industry Reallocation'!AM$3:AM$142)</f>
        <v>0</v>
      </c>
      <c r="AH13">
        <f>SUMIF('Industry Reallocation'!$G$3:$G$142,'Investment by model sector'!$A13,'Industry Reallocation'!AN$3:AN$142)</f>
        <v>1606.0402303015446</v>
      </c>
      <c r="AI13">
        <f>SUMIF('Industry Reallocation'!$G$3:$G$142,'Investment by model sector'!$A13,'Industry Reallocation'!AO$3:AO$142)</f>
        <v>0</v>
      </c>
      <c r="AJ13">
        <f>SUMIF('Industry Reallocation'!$G$3:$G$142,'Investment by model sector'!$A13,'Industry Reallocation'!AP$3:AP$142)</f>
        <v>0</v>
      </c>
      <c r="AK13">
        <f>SUMIF('Industry Reallocation'!$G$3:$G$142,'Investment by model sector'!$A13,'Industry Reallocation'!AQ$3:AQ$142)</f>
        <v>0</v>
      </c>
      <c r="AL13">
        <f>SUMIF('Industry Reallocation'!$G$3:$G$142,'Investment by model sector'!$A13,'Industry Reallocation'!AR$3:AR$142)</f>
        <v>0</v>
      </c>
      <c r="AM13">
        <f>SUMIF('Industry Reallocation'!$G$3:$G$142,'Investment by model sector'!$A13,'Industry Reallocation'!AS$3:AS$142)</f>
        <v>0</v>
      </c>
      <c r="AN13">
        <f>SUMIF('Industry Reallocation'!$G$3:$G$142,'Investment by model sector'!$A13,'Industry Reallocation'!AT$3:AT$142)</f>
        <v>0</v>
      </c>
      <c r="AO13">
        <f>SUMIF('Industry Reallocation'!$G$3:$G$142,'Investment by model sector'!$A13,'Industry Reallocation'!AU$3:AU$142)</f>
        <v>538.81627050109751</v>
      </c>
      <c r="AP13">
        <f>SUMIF('Industry Reallocation'!$G$3:$G$142,'Investment by model sector'!$A13,'Industry Reallocation'!AV$3:AV$142)</f>
        <v>0</v>
      </c>
      <c r="AQ13">
        <f>SUMIF('Industry Reallocation'!$G$3:$G$142,'Investment by model sector'!$A13,'Industry Reallocation'!AW$3:AW$142)</f>
        <v>9.2273455426074786</v>
      </c>
      <c r="AR13">
        <f>SUMIF('Industry Reallocation'!$G$3:$G$142,'Investment by model sector'!$A13,'Industry Reallocation'!AX$3:AX$142)</f>
        <v>0</v>
      </c>
      <c r="AS13">
        <f>SUMIF('Industry Reallocation'!$G$3:$G$142,'Investment by model sector'!$A13,'Industry Reallocation'!AY$3:AY$142)</f>
        <v>6.2273455426074786</v>
      </c>
      <c r="AT13">
        <f>SUMIF('Industry Reallocation'!$G$3:$G$142,'Investment by model sector'!$A13,'Industry Reallocation'!AZ$3:AZ$142)</f>
        <v>0</v>
      </c>
      <c r="AU13">
        <f>SUMIF('Industry Reallocation'!$G$3:$G$142,'Investment by model sector'!$A13,'Industry Reallocation'!BA$3:BA$142)</f>
        <v>0</v>
      </c>
      <c r="AV13">
        <f>SUMIF('Industry Reallocation'!$G$3:$G$142,'Investment by model sector'!$A13,'Industry Reallocation'!BB$3:BB$142)</f>
        <v>0</v>
      </c>
      <c r="AW13">
        <f>SUMIF('Industry Reallocation'!$G$3:$G$142,'Investment by model sector'!$A13,'Industry Reallocation'!BC$3:BC$142)</f>
        <v>0</v>
      </c>
      <c r="AX13">
        <f>SUMIF('Industry Reallocation'!$G$3:$G$142,'Investment by model sector'!$A13,'Industry Reallocation'!BD$3:BD$142)</f>
        <v>0</v>
      </c>
      <c r="AY13">
        <f>SUMIF('Industry Reallocation'!$G$3:$G$142,'Investment by model sector'!$A13,'Industry Reallocation'!BE$3:BE$142)</f>
        <v>0</v>
      </c>
      <c r="AZ13">
        <f>SUMIF('Industry Reallocation'!$G$3:$G$142,'Investment by model sector'!$A13,'Industry Reallocation'!BF$3:BF$142)</f>
        <v>0</v>
      </c>
      <c r="BA13">
        <f>SUMIF('Industry Reallocation'!$G$3:$G$142,'Investment by model sector'!$A13,'Industry Reallocation'!BG$3:BG$142)</f>
        <v>0</v>
      </c>
      <c r="BB13">
        <f>SUMIF('Industry Reallocation'!$G$3:$G$142,'Investment by model sector'!$A13,'Industry Reallocation'!BH$3:BH$142)</f>
        <v>107.80986275163929</v>
      </c>
      <c r="BC13">
        <f>SUMIF('Industry Reallocation'!$G$3:$G$142,'Investment by model sector'!$A13,'Industry Reallocation'!BI$3:BI$142)</f>
        <v>105.50080096868227</v>
      </c>
      <c r="BD13">
        <f>SUMIF('Industry Reallocation'!$G$3:$G$142,'Investment by model sector'!$A13,'Industry Reallocation'!BJ$3:BJ$142)</f>
        <v>6.2273455426074786</v>
      </c>
      <c r="BE13">
        <f>SUMIF('Industry Reallocation'!$G$3:$G$142,'Investment by model sector'!$A13,'Industry Reallocation'!BK$3:BK$142)</f>
        <v>0</v>
      </c>
      <c r="BF13">
        <f>SUMIF('Industry Reallocation'!$G$3:$G$142,'Investment by model sector'!$A13,'Industry Reallocation'!BL$3:BL$142)</f>
        <v>145.10112135615518</v>
      </c>
      <c r="BG13">
        <f>SUMIF('Industry Reallocation'!$G$3:$G$142,'Investment by model sector'!$A13,'Industry Reallocation'!BM$3:BM$142)</f>
        <v>49.291258604515903</v>
      </c>
      <c r="BH13">
        <f>SUMIF('Industry Reallocation'!$G$3:$G$142,'Investment by model sector'!$A13,'Industry Reallocation'!BN$3:BN$142)</f>
        <v>1.6909382170429916</v>
      </c>
      <c r="BI13">
        <f>SUMIF('Industry Reallocation'!$G$3:$G$142,'Investment by model sector'!$A13,'Industry Reallocation'!BO$3:BO$142)</f>
        <v>3.6909382170429916</v>
      </c>
      <c r="BJ13">
        <f>SUMIF('Industry Reallocation'!$G$3:$G$142,'Investment by model sector'!$A13,'Industry Reallocation'!BP$3:BP$142)</f>
        <v>65.900480581209365</v>
      </c>
      <c r="BK13">
        <f>SUMIF('Industry Reallocation'!$G$3:$G$142,'Investment by model sector'!$A13,'Industry Reallocation'!BQ$3:BQ$142)</f>
        <v>164.47409620102059</v>
      </c>
      <c r="BL13">
        <f>SUMIF('Industry Reallocation'!$G$3:$G$142,'Investment by model sector'!$A13,'Industry Reallocation'!BR$3:BR$142)</f>
        <v>0</v>
      </c>
      <c r="BM13">
        <f>SUMIF('Industry Reallocation'!$G$3:$G$142,'Investment by model sector'!$A13,'Industry Reallocation'!BS$3:BS$142)</f>
        <v>0</v>
      </c>
      <c r="BN13">
        <f>SUMIF('Industry Reallocation'!$G$3:$G$142,'Investment by model sector'!$A13,'Industry Reallocation'!BT$3:BT$142)</f>
        <v>0</v>
      </c>
      <c r="BO13">
        <f>SUMIF('Industry Reallocation'!$G$3:$G$142,'Investment by model sector'!$A13,'Industry Reallocation'!BU$3:BU$142)</f>
        <v>0</v>
      </c>
      <c r="BP13">
        <f>SUMIF('Industry Reallocation'!$G$3:$G$142,'Investment by model sector'!$A13,'Industry Reallocation'!BV$3:BV$142)</f>
        <v>0</v>
      </c>
      <c r="BQ13">
        <f>SUMIF('Industry Reallocation'!$G$3:$G$142,'Investment by model sector'!$A13,'Industry Reallocation'!BW$3:BW$142)</f>
        <v>0</v>
      </c>
      <c r="BR13">
        <f>SUMIF('Industry Reallocation'!$G$3:$G$142,'Investment by model sector'!$A13,'Industry Reallocation'!BX$3:BX$142)</f>
        <v>1.6909382170429916</v>
      </c>
      <c r="BS13">
        <f>SUMIF('Industry Reallocation'!$G$3:$G$142,'Investment by model sector'!$A13,'Industry Reallocation'!BY$3:BY$142)</f>
        <v>0</v>
      </c>
      <c r="BT13">
        <f>SUMIF('Industry Reallocation'!$G$3:$G$142,'Investment by model sector'!$A13,'Industry Reallocation'!BZ$3:BZ$142)</f>
        <v>0</v>
      </c>
      <c r="BU13">
        <f>SUMIF('Industry Reallocation'!$G$3:$G$142,'Investment by model sector'!$A13,'Industry Reallocation'!CA$3:CA$142)</f>
        <v>1375.668147359077</v>
      </c>
      <c r="BV13">
        <f>SUMIF('Industry Reallocation'!$G$3:$G$142,'Investment by model sector'!$A13,'Industry Reallocation'!CB$3:CB$142)</f>
        <v>0</v>
      </c>
      <c r="BW13">
        <f>SUMIF('Industry Reallocation'!$G$3:$G$142,'Investment by model sector'!$A13,'Industry Reallocation'!CC$3:CC$142)</f>
        <v>9.3818764340859833</v>
      </c>
      <c r="BX13">
        <f>SUMIF('Industry Reallocation'!$G$3:$G$142,'Investment by model sector'!$A13,'Industry Reallocation'!CD$3:CD$142)</f>
        <v>74.427986317553291</v>
      </c>
      <c r="BY13">
        <f>SUMIF('Industry Reallocation'!$G$3:$G$142,'Investment by model sector'!$A13,'Industry Reallocation'!CE$3:CE$142)</f>
        <v>45.136727713037395</v>
      </c>
      <c r="BZ13">
        <f>SUMIF('Industry Reallocation'!$G$3:$G$142,'Investment by model sector'!$A13,'Industry Reallocation'!CF$3:CF$142)</f>
        <v>18.763752868171967</v>
      </c>
      <c r="CA13">
        <f>SUMIF('Industry Reallocation'!$G$3:$G$142,'Investment by model sector'!$A13,'Industry Reallocation'!CG$3:CG$142)</f>
        <v>49.127826123816838</v>
      </c>
      <c r="CB13">
        <f>SUMIF('Industry Reallocation'!$G$3:$G$142,'Investment by model sector'!$A13,'Industry Reallocation'!CH$3:CH$142)</f>
        <v>11.227345542607479</v>
      </c>
      <c r="CC13">
        <f>SUMIF('Industry Reallocation'!$G$3:$G$142,'Investment by model sector'!$A13,'Industry Reallocation'!CI$3:CI$142)</f>
        <v>48.518604147123384</v>
      </c>
      <c r="CD13">
        <f>SUMIF('Industry Reallocation'!$G$3:$G$142,'Investment by model sector'!$A13,'Industry Reallocation'!CJ$3:CJ$142)</f>
        <v>5.5364073255644879</v>
      </c>
      <c r="CE13">
        <f>SUMIF('Industry Reallocation'!$G$3:$G$142,'Investment by model sector'!$A13,'Industry Reallocation'!CK$3:CK$142)</f>
        <v>113.50970255790283</v>
      </c>
      <c r="CF13">
        <f>SUMIF('Industry Reallocation'!$G$3:$G$142,'Investment by model sector'!$A13,'Industry Reallocation'!CL$3:CL$142)</f>
        <v>6.5364073255644879</v>
      </c>
      <c r="CG13">
        <f>SUMIF('Industry Reallocation'!$G$3:$G$142,'Investment by model sector'!$A13,'Industry Reallocation'!CM$3:CM$142)</f>
        <v>31.600320387472909</v>
      </c>
      <c r="CH13">
        <f>SUMIF('Industry Reallocation'!$G$3:$G$142,'Investment by model sector'!$A13,'Industry Reallocation'!CN$3:CN$142)</f>
        <v>0</v>
      </c>
      <c r="CI13">
        <f>SUMIF('Industry Reallocation'!$G$3:$G$142,'Investment by model sector'!$A13,'Industry Reallocation'!CO$3:CO$142)</f>
        <v>21.609221976693462</v>
      </c>
      <c r="CJ13">
        <f>SUMIF('Industry Reallocation'!$G$3:$G$142,'Investment by model sector'!$A13,'Industry Reallocation'!CP$3:CP$142)</f>
        <v>27.836567519300942</v>
      </c>
      <c r="CK13">
        <f>SUMIF('Industry Reallocation'!$G$3:$G$142,'Investment by model sector'!$A13,'Industry Reallocation'!CQ$3:CQ$142)</f>
        <v>275.51130449526738</v>
      </c>
      <c r="CL13">
        <f>SUMIF('Industry Reallocation'!$G$3:$G$142,'Investment by model sector'!$A13,'Industry Reallocation'!CR$3:CR$142)</f>
        <v>155.17393600728417</v>
      </c>
      <c r="CM13">
        <f>SUMIF('Industry Reallocation'!$G$3:$G$142,'Investment by model sector'!$A13,'Industry Reallocation'!CS$3:CS$142)</f>
        <v>22.991098410779443</v>
      </c>
      <c r="CN13">
        <f>SUMIF('Industry Reallocation'!$G$3:$G$142,'Investment by model sector'!$A13,'Industry Reallocation'!CT$3:CT$142)</f>
        <v>98.427986317553291</v>
      </c>
      <c r="CO13">
        <f>SUMIF('Industry Reallocation'!$G$3:$G$142,'Investment by model sector'!$A13,'Industry Reallocation'!CU$3:CU$142)</f>
        <v>68.591418798252349</v>
      </c>
      <c r="CP13">
        <f>SUMIF('Industry Reallocation'!$G$3:$G$142,'Investment by model sector'!$A13,'Industry Reallocation'!CV$3:CV$142)</f>
        <v>159.5930207356169</v>
      </c>
      <c r="CQ13">
        <f>SUMIF('Industry Reallocation'!$G$3:$G$142,'Investment by model sector'!$A13,'Industry Reallocation'!CW$3:CW$142)</f>
        <v>27.836567519300942</v>
      </c>
      <c r="CR13">
        <f>SUMIF('Industry Reallocation'!$G$3:$G$142,'Investment by model sector'!$A13,'Industry Reallocation'!CX$3:CX$142)</f>
        <v>28.682036627822438</v>
      </c>
      <c r="CS13">
        <f>SUMIF('Industry Reallocation'!$G$3:$G$142,'Investment by model sector'!$A13,'Industry Reallocation'!CY$3:CY$142)</f>
        <v>118.80096116241873</v>
      </c>
      <c r="CT13">
        <f>SUMIF('Industry Reallocation'!$G$3:$G$142,'Investment by model sector'!$A13,'Industry Reallocation'!CZ$3:CZ$142)</f>
        <v>272.05661341005242</v>
      </c>
      <c r="CU13">
        <f>SUMIF('Industry Reallocation'!$G$3:$G$142,'Investment by model sector'!$A13,'Industry Reallocation'!DA$3:DA$142)</f>
        <v>2.6909382170429916</v>
      </c>
      <c r="CV13">
        <f>SUMIF('Industry Reallocation'!$G$3:$G$142,'Investment by model sector'!$A13,'Industry Reallocation'!DB$3:DB$142)</f>
        <v>840.38579034378176</v>
      </c>
      <c r="CW13">
        <f>SUMIF('Industry Reallocation'!$G$3:$G$142,'Investment by model sector'!$A13,'Industry Reallocation'!DC$3:DC$142)</f>
        <v>699.75235743918904</v>
      </c>
      <c r="CX13">
        <f>SUMIF('Industry Reallocation'!$G$3:$G$142,'Investment by model sector'!$A13,'Industry Reallocation'!DD$3:DD$142)</f>
        <v>147.61082391405802</v>
      </c>
      <c r="CY13">
        <f>SUMIF('Industry Reallocation'!$G$3:$G$142,'Investment by model sector'!$A13,'Industry Reallocation'!DE$3:DE$142)</f>
        <v>4.5364073255644879</v>
      </c>
      <c r="CZ13">
        <f>SUMIF('Industry Reallocation'!$G$3:$G$142,'Investment by model sector'!$A13,'Industry Reallocation'!DF$3:DF$142)</f>
        <v>333.21274623889542</v>
      </c>
      <c r="DA13">
        <f>SUMIF('Industry Reallocation'!$G$3:$G$142,'Investment by model sector'!$A13,'Industry Reallocation'!DG$3:DG$142)</f>
        <v>33.063913061908423</v>
      </c>
      <c r="DB13">
        <f>SUMIF('Industry Reallocation'!$G$3:$G$142,'Investment by model sector'!$A13,'Industry Reallocation'!DH$3:DH$142)</f>
        <v>49.827665930080386</v>
      </c>
      <c r="DC13">
        <f>SUMIF('Industry Reallocation'!$G$3:$G$142,'Investment by model sector'!$A13,'Industry Reallocation'!DI$3:DI$142)</f>
        <v>4.5364073255644879</v>
      </c>
      <c r="DD13">
        <f>SUMIF('Industry Reallocation'!$G$3:$G$142,'Investment by model sector'!$A13,'Industry Reallocation'!DJ$3:DJ$142)</f>
        <v>4.5364073255644879</v>
      </c>
      <c r="DE13">
        <f>SUMIF('Industry Reallocation'!$G$3:$G$142,'Investment by model sector'!$A13,'Industry Reallocation'!DK$3:DK$142)</f>
        <v>0</v>
      </c>
      <c r="DF13">
        <f>SUMIF('Industry Reallocation'!$G$3:$G$142,'Investment by model sector'!$A13,'Industry Reallocation'!DL$3:DL$142)</f>
        <v>0</v>
      </c>
      <c r="DG13">
        <f>SUMIF('Industry Reallocation'!$G$3:$G$142,'Investment by model sector'!$A13,'Industry Reallocation'!DM$3:DM$142)</f>
        <v>691.41498895120583</v>
      </c>
      <c r="DH13">
        <f>SUMIF('Industry Reallocation'!$G$3:$G$142,'Investment by model sector'!$A13,'Industry Reallocation'!DN$3:DN$142)</f>
        <v>127.71924492206919</v>
      </c>
      <c r="DI13">
        <f>SUMIF('Industry Reallocation'!$G$3:$G$142,'Investment by model sector'!$A13,'Industry Reallocation'!DO$3:DO$142)</f>
        <v>53.600320387472905</v>
      </c>
      <c r="DJ13">
        <f>SUMIF('Industry Reallocation'!$G$3:$G$142,'Investment by model sector'!$A13,'Industry Reallocation'!DP$3:DP$142)</f>
        <v>268.35677360378884</v>
      </c>
      <c r="DK13">
        <f>SUMIF('Industry Reallocation'!$G$3:$G$142,'Investment by model sector'!$A13,'Industry Reallocation'!DQ$3:DQ$142)</f>
        <v>7.3818764340859833</v>
      </c>
      <c r="DL13">
        <f>SUMIF('Industry Reallocation'!$G$3:$G$142,'Investment by model sector'!$A13,'Industry Reallocation'!DR$3:DR$142)</f>
        <v>67.509702557902827</v>
      </c>
      <c r="DM13">
        <f>SUMIF('Industry Reallocation'!$G$3:$G$142,'Investment by model sector'!$A13,'Industry Reallocation'!DS$3:DS$142)</f>
        <v>0</v>
      </c>
      <c r="DN13">
        <f>SUMIF('Industry Reallocation'!$G$3:$G$142,'Investment by model sector'!$A13,'Industry Reallocation'!DT$3:DT$142)</f>
        <v>0</v>
      </c>
      <c r="DO13">
        <f>SUMIF('Industry Reallocation'!$G$3:$G$142,'Investment by model sector'!$A13,'Industry Reallocation'!DU$3:DU$142)</f>
        <v>0</v>
      </c>
      <c r="DP13">
        <f>SUMIF('Industry Reallocation'!$G$3:$G$142,'Investment by model sector'!$A13,'Industry Reallocation'!DV$3:DV$142)</f>
        <v>0</v>
      </c>
      <c r="DQ13">
        <f>SUMIF('Industry Reallocation'!$G$3:$G$142,'Investment by model sector'!$A13,'Industry Reallocation'!DW$3:DW$142)</f>
        <v>0</v>
      </c>
      <c r="DR13">
        <f>SUMIF('Industry Reallocation'!$G$3:$G$142,'Investment by model sector'!$A13,'Industry Reallocation'!DX$3:DX$142)</f>
        <v>0</v>
      </c>
      <c r="DS13">
        <f>SUMIF('Industry Reallocation'!$G$3:$G$142,'Investment by model sector'!$A13,'Industry Reallocation'!DY$3:DY$142)</f>
        <v>0</v>
      </c>
      <c r="DT13">
        <f>SUMIF('Industry Reallocation'!$G$3:$G$142,'Investment by model sector'!$A13,'Industry Reallocation'!DZ$3:DZ$142)</f>
        <v>0</v>
      </c>
      <c r="DU13">
        <f>SUMIF('Industry Reallocation'!$G$3:$G$142,'Investment by model sector'!$A13,'Industry Reallocation'!EA$3:EA$142)</f>
        <v>21.609221976693462</v>
      </c>
      <c r="DV13">
        <f>SUMIF('Industry Reallocation'!$G$3:$G$142,'Investment by model sector'!$A13,'Industry Reallocation'!EB$3:EB$142)</f>
        <v>47.291258604515903</v>
      </c>
      <c r="DW13">
        <f>SUMIF('Industry Reallocation'!$G$3:$G$142,'Investment by model sector'!$A13,'Industry Reallocation'!EC$3:EC$142)</f>
        <v>68.74594968973085</v>
      </c>
      <c r="DX13">
        <f>SUMIF('Industry Reallocation'!$G$3:$G$142,'Investment by model sector'!$A13,'Industry Reallocation'!ED$3:ED$142)</f>
        <v>18.454691085214957</v>
      </c>
      <c r="DY13">
        <f>SUMIF('Industry Reallocation'!$G$3:$G$142,'Investment by model sector'!$A13,'Industry Reallocation'!EE$3:EE$142)</f>
        <v>6.5364073255644879</v>
      </c>
      <c r="DZ13">
        <f>SUMIF('Industry Reallocation'!$G$3:$G$142,'Investment by model sector'!$A13,'Industry Reallocation'!EF$3:EF$142)</f>
        <v>0</v>
      </c>
      <c r="EA13">
        <f>SUMIF('Industry Reallocation'!$G$3:$G$142,'Investment by model sector'!$A13,'Industry Reallocation'!EG$3:EG$142)</f>
        <v>0</v>
      </c>
      <c r="EB13">
        <f>SUMIF('Industry Reallocation'!$G$3:$G$142,'Investment by model sector'!$A13,'Industry Reallocation'!EH$3:EH$142)</f>
        <v>225.06711693663749</v>
      </c>
      <c r="EC13">
        <f>SUMIF('Industry Reallocation'!$G$3:$G$142,'Investment by model sector'!$A13,'Industry Reallocation'!EI$3:EI$142)</f>
        <v>319.33897042534772</v>
      </c>
      <c r="ED13">
        <f>SUMIF('Industry Reallocation'!$G$3:$G$142,'Investment by model sector'!$A13,'Industry Reallocation'!EJ$3:EJ$142)</f>
        <v>31.372974844865428</v>
      </c>
      <c r="EE13">
        <f>SUMIF('Industry Reallocation'!$G$3:$G$142,'Investment by model sector'!$A13,'Industry Reallocation'!EK$3:EK$142)</f>
        <v>10.072814651128976</v>
      </c>
      <c r="EF13">
        <f>SUMIF('Industry Reallocation'!$G$3:$G$142,'Investment by model sector'!$A13,'Industry Reallocation'!EL$3:EL$142)</f>
        <v>15.609221976693462</v>
      </c>
      <c r="EG13">
        <f>SUMIF('Industry Reallocation'!$G$3:$G$142,'Investment by model sector'!$A13,'Industry Reallocation'!EM$3:EM$142)</f>
        <v>0</v>
      </c>
      <c r="EH13">
        <f>SUMIF('Industry Reallocation'!$G$3:$G$142,'Investment by model sector'!$A13,'Industry Reallocation'!EN$3:EN$142)</f>
        <v>0</v>
      </c>
      <c r="EI13">
        <f>SUMIF('Industry Reallocation'!$G$3:$G$142,'Investment by model sector'!$A13,'Industry Reallocation'!EO$3:EO$142)</f>
        <v>0</v>
      </c>
      <c r="EJ13">
        <f>SUMIF('Industry Reallocation'!$G$3:$G$142,'Investment by model sector'!$A13,'Industry Reallocation'!EP$3:EP$142)</f>
        <v>2.5364073255644874</v>
      </c>
      <c r="EK13">
        <f>SUMIF('Industry Reallocation'!$G$3:$G$142,'Investment by model sector'!$A13,'Industry Reallocation'!EQ$3:EQ$142)</f>
        <v>0</v>
      </c>
      <c r="EL13">
        <f>SUMIF('Industry Reallocation'!$G$3:$G$142,'Investment by model sector'!$A13,'Industry Reallocation'!ER$3:ER$142)</f>
        <v>0</v>
      </c>
      <c r="EM13">
        <f>SUMIF('Industry Reallocation'!$G$3:$G$142,'Investment by model sector'!$A13,'Industry Reallocation'!ES$3:ES$142)</f>
        <v>136.10112135615518</v>
      </c>
      <c r="EN13">
        <f>SUMIF('Industry Reallocation'!$G$3:$G$142,'Investment by model sector'!$A13,'Industry Reallocation'!ET$3:ET$142)</f>
        <v>0</v>
      </c>
      <c r="EO13">
        <f>SUMIF('Industry Reallocation'!$G$3:$G$142,'Investment by model sector'!$A13,'Industry Reallocation'!EU$3:EU$142)</f>
        <v>0</v>
      </c>
      <c r="EP13">
        <f>SUMIF('Industry Reallocation'!$G$3:$G$142,'Investment by model sector'!$A13,'Industry Reallocation'!EV$3:EV$142)</f>
        <v>0</v>
      </c>
      <c r="EQ13">
        <f>SUMIF('Industry Reallocation'!$G$3:$G$142,'Investment by model sector'!$A13,'Industry Reallocation'!EW$3:EW$142)</f>
        <v>88.737048100510293</v>
      </c>
      <c r="ER13">
        <f>SUMIF('Industry Reallocation'!$G$3:$G$142,'Investment by model sector'!$A13,'Industry Reallocation'!EX$3:EX$142)</f>
        <v>1.6909382170429916</v>
      </c>
      <c r="ES13">
        <f>SUMIF('Industry Reallocation'!$G$3:$G$142,'Investment by model sector'!$A13,'Industry Reallocation'!EY$3:EY$142)</f>
        <v>0</v>
      </c>
      <c r="ET13">
        <f>SUMIF('Industry Reallocation'!$G$3:$G$142,'Investment by model sector'!$A13,'Industry Reallocation'!EZ$3:EZ$142)</f>
        <v>0</v>
      </c>
      <c r="EU13">
        <f>SUMIF('Industry Reallocation'!$G$3:$G$142,'Investment by model sector'!$A13,'Industry Reallocation'!FA$3:FA$142)</f>
        <v>0</v>
      </c>
      <c r="EV13">
        <f>SUMIF('Industry Reallocation'!$G$3:$G$142,'Investment by model sector'!$A13,'Industry Reallocation'!FB$3:FB$142)</f>
        <v>0</v>
      </c>
      <c r="EW13">
        <f>SUMIF('Industry Reallocation'!$G$3:$G$142,'Investment by model sector'!$A13,'Industry Reallocation'!FC$3:FC$142)</f>
        <v>32.372974844865425</v>
      </c>
      <c r="EX13">
        <f>SUMIF('Industry Reallocation'!$G$3:$G$142,'Investment by model sector'!$A13,'Industry Reallocation'!FD$3:FD$142)</f>
        <v>23.836567519300942</v>
      </c>
      <c r="EY13">
        <f>SUMIF('Industry Reallocation'!$G$3:$G$142,'Investment by model sector'!$A13,'Industry Reallocation'!FE$3:FE$142)</f>
        <v>0.84546910852149582</v>
      </c>
      <c r="EZ13">
        <f>SUMIF('Industry Reallocation'!$G$3:$G$142,'Investment by model sector'!$A13,'Industry Reallocation'!FF$3:FF$142)</f>
        <v>65.127826123816845</v>
      </c>
      <c r="FA13">
        <f>SUMIF('Industry Reallocation'!$G$3:$G$142,'Investment by model sector'!$A13,'Industry Reallocation'!FG$3:FG$142)</f>
        <v>33.372974844865425</v>
      </c>
      <c r="FB13">
        <f>SUMIF('Industry Reallocation'!$G$3:$G$142,'Investment by model sector'!$A13,'Industry Reallocation'!FH$3:FH$142)</f>
        <v>0</v>
      </c>
      <c r="FC13">
        <f>SUMIF('Industry Reallocation'!$G$3:$G$142,'Investment by model sector'!$A13,'Industry Reallocation'!FI$3:FI$142)</f>
        <v>0</v>
      </c>
      <c r="FD13">
        <f>SUMIF('Industry Reallocation'!$G$3:$G$142,'Investment by model sector'!$A13,'Industry Reallocation'!FJ$3:FJ$142)</f>
        <v>67.818764340859829</v>
      </c>
      <c r="FE13">
        <f>SUMIF('Industry Reallocation'!$G$3:$G$142,'Investment by model sector'!$A13,'Industry Reallocation'!FK$3:FK$142)</f>
        <v>10.690938217042991</v>
      </c>
      <c r="FF13">
        <f>SUMIF('Industry Reallocation'!$G$3:$G$142,'Investment by model sector'!$A13,'Industry Reallocation'!FL$3:FL$142)</f>
        <v>1.6909382170429916</v>
      </c>
      <c r="FG13">
        <f>SUMIF('Industry Reallocation'!$G$3:$G$142,'Investment by model sector'!$A13,'Industry Reallocation'!FM$3:FM$142)</f>
        <v>0</v>
      </c>
      <c r="FH13">
        <f>SUMIF('Industry Reallocation'!$G$3:$G$142,'Investment by model sector'!$A13,'Industry Reallocation'!FN$3:FN$142)</f>
        <v>0</v>
      </c>
      <c r="FI13">
        <f>SUMIF('Industry Reallocation'!$G$3:$G$142,'Investment by model sector'!$A13,'Industry Reallocation'!FO$3:FO$142)</f>
        <v>0</v>
      </c>
      <c r="FJ13">
        <f>SUMIF('Industry Reallocation'!$G$3:$G$142,'Investment by model sector'!$A13,'Industry Reallocation'!FP$3:FP$142)</f>
        <v>12.918283759650471</v>
      </c>
      <c r="FK13">
        <f>SUMIF('Industry Reallocation'!$G$3:$G$142,'Investment by model sector'!$A13,'Industry Reallocation'!FQ$3:FQ$142)</f>
        <v>0</v>
      </c>
      <c r="FL13">
        <f>SUMIF('Industry Reallocation'!$G$3:$G$142,'Investment by model sector'!$A13,'Industry Reallocation'!FR$3:FR$142)</f>
        <v>9.5364073255644879</v>
      </c>
      <c r="FM13">
        <f>SUMIF('Industry Reallocation'!$G$3:$G$142,'Investment by model sector'!$A13,'Industry Reallocation'!FS$3:FS$142)</f>
        <v>1238.0217170881369</v>
      </c>
      <c r="FN13">
        <f>SUMIF('Industry Reallocation'!$G$3:$G$142,'Investment by model sector'!$A13,'Industry Reallocation'!FT$3:FT$142)</f>
        <v>266.81146468900386</v>
      </c>
      <c r="FO13">
        <f>SUMIF('Industry Reallocation'!$G$3:$G$142,'Investment by model sector'!$A13,'Industry Reallocation'!FU$3:FU$142)</f>
        <v>48.818764340859829</v>
      </c>
      <c r="FP13">
        <f>SUMIF('Industry Reallocation'!$G$3:$G$142,'Investment by model sector'!$A13,'Industry Reallocation'!FV$3:FV$142)</f>
        <v>6.9182837596504712</v>
      </c>
      <c r="FQ13">
        <f>SUMIF('Industry Reallocation'!$G$3:$G$142,'Investment by model sector'!$A13,'Industry Reallocation'!FW$3:FW$142)</f>
        <v>0</v>
      </c>
      <c r="FR13">
        <f>SUMIF('Industry Reallocation'!$G$3:$G$142,'Investment by model sector'!$A13,'Industry Reallocation'!FX$3:FX$142)</f>
        <v>56.818764340859829</v>
      </c>
      <c r="FS13">
        <f>SUMIF('Industry Reallocation'!$G$3:$G$142,'Investment by model sector'!$A13,'Industry Reallocation'!FY$3:FY$142)</f>
        <v>524.51611030736103</v>
      </c>
      <c r="FT13">
        <f>SUMIF('Industry Reallocation'!$G$3:$G$142,'Investment by model sector'!$A13,'Industry Reallocation'!FZ$3:FZ$142)</f>
        <v>0</v>
      </c>
      <c r="FU13">
        <f>SUMIF('Industry Reallocation'!$G$3:$G$142,'Investment by model sector'!$A13,'Industry Reallocation'!GA$3:GA$142)</f>
        <v>0</v>
      </c>
      <c r="FV13">
        <f>SUMIF('Industry Reallocation'!$G$3:$G$142,'Investment by model sector'!$A13,'Industry Reallocation'!GB$3:GB$142)</f>
        <v>416.42228860306182</v>
      </c>
      <c r="FW13">
        <f>SUMIF('Industry Reallocation'!$G$3:$G$142,'Investment by model sector'!$A13,'Industry Reallocation'!GC$3:GC$142)</f>
        <v>1836.2967744515763</v>
      </c>
      <c r="FX13">
        <f>SUMIF('Industry Reallocation'!$G$3:$G$142,'Investment by model sector'!$A13,'Industry Reallocation'!GD$3:GD$142)</f>
        <v>61.745949689730857</v>
      </c>
      <c r="FY13">
        <f>SUMIF('Industry Reallocation'!$G$3:$G$142,'Investment by model sector'!$A13,'Industry Reallocation'!GE$3:GE$142)</f>
        <v>22.836567519300942</v>
      </c>
    </row>
    <row r="14" spans="1:181">
      <c r="A14" t="s">
        <v>669</v>
      </c>
      <c r="B14">
        <f>SUMIF('Industry Reallocation'!$G$3:$G$142,'Investment by model sector'!$A14,'Industry Reallocation'!H$3:H$142)</f>
        <v>0</v>
      </c>
      <c r="C14">
        <f>SUMIF('Industry Reallocation'!$G$3:$G$142,'Investment by model sector'!$A14,'Industry Reallocation'!I$3:I$142)</f>
        <v>0</v>
      </c>
      <c r="D14">
        <f>SUMIF('Industry Reallocation'!$G$3:$G$142,'Investment by model sector'!$A14,'Industry Reallocation'!J$3:J$142)</f>
        <v>0</v>
      </c>
      <c r="E14">
        <f>SUMIF('Industry Reallocation'!$G$3:$G$142,'Investment by model sector'!$A14,'Industry Reallocation'!K$3:K$142)</f>
        <v>0</v>
      </c>
      <c r="F14">
        <f>SUMIF('Industry Reallocation'!$G$3:$G$142,'Investment by model sector'!$A14,'Industry Reallocation'!L$3:L$142)</f>
        <v>0</v>
      </c>
      <c r="G14">
        <f>SUMIF('Industry Reallocation'!$G$3:$G$142,'Investment by model sector'!$A14,'Industry Reallocation'!M$3:M$142)</f>
        <v>0</v>
      </c>
      <c r="H14">
        <f>SUMIF('Industry Reallocation'!$G$3:$G$142,'Investment by model sector'!$A14,'Industry Reallocation'!N$3:N$142)</f>
        <v>0</v>
      </c>
      <c r="I14">
        <f>SUMIF('Industry Reallocation'!$G$3:$G$142,'Investment by model sector'!$A14,'Industry Reallocation'!O$3:O$142)</f>
        <v>0</v>
      </c>
      <c r="J14">
        <f>SUMIF('Industry Reallocation'!$G$3:$G$142,'Investment by model sector'!$A14,'Industry Reallocation'!P$3:P$142)</f>
        <v>0</v>
      </c>
      <c r="K14">
        <f>SUMIF('Industry Reallocation'!$G$3:$G$142,'Investment by model sector'!$A14,'Industry Reallocation'!Q$3:Q$142)</f>
        <v>0</v>
      </c>
      <c r="L14">
        <f>SUMIF('Industry Reallocation'!$G$3:$G$142,'Investment by model sector'!$A14,'Industry Reallocation'!R$3:R$142)</f>
        <v>0</v>
      </c>
      <c r="M14">
        <f>SUMIF('Industry Reallocation'!$G$3:$G$142,'Investment by model sector'!$A14,'Industry Reallocation'!S$3:S$142)</f>
        <v>52</v>
      </c>
      <c r="N14">
        <f>SUMIF('Industry Reallocation'!$G$3:$G$142,'Investment by model sector'!$A14,'Industry Reallocation'!T$3:T$142)</f>
        <v>0</v>
      </c>
      <c r="O14">
        <f>SUMIF('Industry Reallocation'!$G$3:$G$142,'Investment by model sector'!$A14,'Industry Reallocation'!U$3:U$142)</f>
        <v>0</v>
      </c>
      <c r="P14">
        <f>SUMIF('Industry Reallocation'!$G$3:$G$142,'Investment by model sector'!$A14,'Industry Reallocation'!V$3:V$142)</f>
        <v>0</v>
      </c>
      <c r="Q14">
        <f>SUMIF('Industry Reallocation'!$G$3:$G$142,'Investment by model sector'!$A14,'Industry Reallocation'!W$3:W$142)</f>
        <v>0</v>
      </c>
      <c r="R14">
        <f>SUMIF('Industry Reallocation'!$G$3:$G$142,'Investment by model sector'!$A14,'Industry Reallocation'!X$3:X$142)</f>
        <v>0</v>
      </c>
      <c r="S14">
        <f>SUMIF('Industry Reallocation'!$G$3:$G$142,'Investment by model sector'!$A14,'Industry Reallocation'!Y$3:Y$142)</f>
        <v>0</v>
      </c>
      <c r="T14">
        <f>SUMIF('Industry Reallocation'!$G$3:$G$142,'Investment by model sector'!$A14,'Industry Reallocation'!Z$3:Z$142)</f>
        <v>0</v>
      </c>
      <c r="U14">
        <f>SUMIF('Industry Reallocation'!$G$3:$G$142,'Investment by model sector'!$A14,'Industry Reallocation'!AA$3:AA$142)</f>
        <v>2</v>
      </c>
      <c r="V14">
        <f>SUMIF('Industry Reallocation'!$G$3:$G$142,'Investment by model sector'!$A14,'Industry Reallocation'!AB$3:AB$142)</f>
        <v>0</v>
      </c>
      <c r="W14">
        <f>SUMIF('Industry Reallocation'!$G$3:$G$142,'Investment by model sector'!$A14,'Industry Reallocation'!AC$3:AC$142)</f>
        <v>0</v>
      </c>
      <c r="X14">
        <f>SUMIF('Industry Reallocation'!$G$3:$G$142,'Investment by model sector'!$A14,'Industry Reallocation'!AD$3:AD$142)</f>
        <v>0</v>
      </c>
      <c r="Y14">
        <f>SUMIF('Industry Reallocation'!$G$3:$G$142,'Investment by model sector'!$A14,'Industry Reallocation'!AE$3:AE$142)</f>
        <v>0</v>
      </c>
      <c r="Z14">
        <f>SUMIF('Industry Reallocation'!$G$3:$G$142,'Investment by model sector'!$A14,'Industry Reallocation'!AF$3:AF$142)</f>
        <v>0</v>
      </c>
      <c r="AA14">
        <f>SUMIF('Industry Reallocation'!$G$3:$G$142,'Investment by model sector'!$A14,'Industry Reallocation'!AG$3:AG$142)</f>
        <v>10</v>
      </c>
      <c r="AB14">
        <f>SUMIF('Industry Reallocation'!$G$3:$G$142,'Investment by model sector'!$A14,'Industry Reallocation'!AH$3:AH$142)</f>
        <v>0</v>
      </c>
      <c r="AC14">
        <f>SUMIF('Industry Reallocation'!$G$3:$G$142,'Investment by model sector'!$A14,'Industry Reallocation'!AI$3:AI$142)</f>
        <v>0</v>
      </c>
      <c r="AD14">
        <f>SUMIF('Industry Reallocation'!$G$3:$G$142,'Investment by model sector'!$A14,'Industry Reallocation'!AJ$3:AJ$142)</f>
        <v>0</v>
      </c>
      <c r="AE14">
        <f>SUMIF('Industry Reallocation'!$G$3:$G$142,'Investment by model sector'!$A14,'Industry Reallocation'!AK$3:AK$142)</f>
        <v>0</v>
      </c>
      <c r="AF14">
        <f>SUMIF('Industry Reallocation'!$G$3:$G$142,'Investment by model sector'!$A14,'Industry Reallocation'!AL$3:AL$142)</f>
        <v>0</v>
      </c>
      <c r="AG14">
        <f>SUMIF('Industry Reallocation'!$G$3:$G$142,'Investment by model sector'!$A14,'Industry Reallocation'!AM$3:AM$142)</f>
        <v>0</v>
      </c>
      <c r="AH14">
        <f>SUMIF('Industry Reallocation'!$G$3:$G$142,'Investment by model sector'!$A14,'Industry Reallocation'!AN$3:AN$142)</f>
        <v>1125</v>
      </c>
      <c r="AI14">
        <f>SUMIF('Industry Reallocation'!$G$3:$G$142,'Investment by model sector'!$A14,'Industry Reallocation'!AO$3:AO$142)</f>
        <v>0</v>
      </c>
      <c r="AJ14">
        <f>SUMIF('Industry Reallocation'!$G$3:$G$142,'Investment by model sector'!$A14,'Industry Reallocation'!AP$3:AP$142)</f>
        <v>0</v>
      </c>
      <c r="AK14">
        <f>SUMIF('Industry Reallocation'!$G$3:$G$142,'Investment by model sector'!$A14,'Industry Reallocation'!AQ$3:AQ$142)</f>
        <v>0</v>
      </c>
      <c r="AL14">
        <f>SUMIF('Industry Reallocation'!$G$3:$G$142,'Investment by model sector'!$A14,'Industry Reallocation'!AR$3:AR$142)</f>
        <v>0</v>
      </c>
      <c r="AM14">
        <f>SUMIF('Industry Reallocation'!$G$3:$G$142,'Investment by model sector'!$A14,'Industry Reallocation'!AS$3:AS$142)</f>
        <v>0</v>
      </c>
      <c r="AN14">
        <f>SUMIF('Industry Reallocation'!$G$3:$G$142,'Investment by model sector'!$A14,'Industry Reallocation'!AT$3:AT$142)</f>
        <v>0</v>
      </c>
      <c r="AO14">
        <f>SUMIF('Industry Reallocation'!$G$3:$G$142,'Investment by model sector'!$A14,'Industry Reallocation'!AU$3:AU$142)</f>
        <v>348</v>
      </c>
      <c r="AP14">
        <f>SUMIF('Industry Reallocation'!$G$3:$G$142,'Investment by model sector'!$A14,'Industry Reallocation'!AV$3:AV$142)</f>
        <v>0</v>
      </c>
      <c r="AQ14">
        <f>SUMIF('Industry Reallocation'!$G$3:$G$142,'Investment by model sector'!$A14,'Industry Reallocation'!AW$3:AW$142)</f>
        <v>5</v>
      </c>
      <c r="AR14">
        <f>SUMIF('Industry Reallocation'!$G$3:$G$142,'Investment by model sector'!$A14,'Industry Reallocation'!AX$3:AX$142)</f>
        <v>0</v>
      </c>
      <c r="AS14">
        <f>SUMIF('Industry Reallocation'!$G$3:$G$142,'Investment by model sector'!$A14,'Industry Reallocation'!AY$3:AY$142)</f>
        <v>10</v>
      </c>
      <c r="AT14">
        <f>SUMIF('Industry Reallocation'!$G$3:$G$142,'Investment by model sector'!$A14,'Industry Reallocation'!AZ$3:AZ$142)</f>
        <v>0</v>
      </c>
      <c r="AU14">
        <f>SUMIF('Industry Reallocation'!$G$3:$G$142,'Investment by model sector'!$A14,'Industry Reallocation'!BA$3:BA$142)</f>
        <v>0</v>
      </c>
      <c r="AV14">
        <f>SUMIF('Industry Reallocation'!$G$3:$G$142,'Investment by model sector'!$A14,'Industry Reallocation'!BB$3:BB$142)</f>
        <v>0</v>
      </c>
      <c r="AW14">
        <f>SUMIF('Industry Reallocation'!$G$3:$G$142,'Investment by model sector'!$A14,'Industry Reallocation'!BC$3:BC$142)</f>
        <v>0</v>
      </c>
      <c r="AX14">
        <f>SUMIF('Industry Reallocation'!$G$3:$G$142,'Investment by model sector'!$A14,'Industry Reallocation'!BD$3:BD$142)</f>
        <v>0</v>
      </c>
      <c r="AY14">
        <f>SUMIF('Industry Reallocation'!$G$3:$G$142,'Investment by model sector'!$A14,'Industry Reallocation'!BE$3:BE$142)</f>
        <v>0</v>
      </c>
      <c r="AZ14">
        <f>SUMIF('Industry Reallocation'!$G$3:$G$142,'Investment by model sector'!$A14,'Industry Reallocation'!BF$3:BF$142)</f>
        <v>0</v>
      </c>
      <c r="BA14">
        <f>SUMIF('Industry Reallocation'!$G$3:$G$142,'Investment by model sector'!$A14,'Industry Reallocation'!BG$3:BG$142)</f>
        <v>0</v>
      </c>
      <c r="BB14">
        <f>SUMIF('Industry Reallocation'!$G$3:$G$142,'Investment by model sector'!$A14,'Industry Reallocation'!BH$3:BH$142)</f>
        <v>13</v>
      </c>
      <c r="BC14">
        <f>SUMIF('Industry Reallocation'!$G$3:$G$142,'Investment by model sector'!$A14,'Industry Reallocation'!BI$3:BI$142)</f>
        <v>23</v>
      </c>
      <c r="BD14">
        <f>SUMIF('Industry Reallocation'!$G$3:$G$142,'Investment by model sector'!$A14,'Industry Reallocation'!BJ$3:BJ$142)</f>
        <v>4</v>
      </c>
      <c r="BE14">
        <f>SUMIF('Industry Reallocation'!$G$3:$G$142,'Investment by model sector'!$A14,'Industry Reallocation'!BK$3:BK$142)</f>
        <v>0</v>
      </c>
      <c r="BF14">
        <f>SUMIF('Industry Reallocation'!$G$3:$G$142,'Investment by model sector'!$A14,'Industry Reallocation'!BL$3:BL$142)</f>
        <v>47</v>
      </c>
      <c r="BG14">
        <f>SUMIF('Industry Reallocation'!$G$3:$G$142,'Investment by model sector'!$A14,'Industry Reallocation'!BM$3:BM$142)</f>
        <v>6</v>
      </c>
      <c r="BH14">
        <f>SUMIF('Industry Reallocation'!$G$3:$G$142,'Investment by model sector'!$A14,'Industry Reallocation'!BN$3:BN$142)</f>
        <v>1</v>
      </c>
      <c r="BI14">
        <f>SUMIF('Industry Reallocation'!$G$3:$G$142,'Investment by model sector'!$A14,'Industry Reallocation'!BO$3:BO$142)</f>
        <v>1</v>
      </c>
      <c r="BJ14">
        <f>SUMIF('Industry Reallocation'!$G$3:$G$142,'Investment by model sector'!$A14,'Industry Reallocation'!BP$3:BP$142)</f>
        <v>14</v>
      </c>
      <c r="BK14">
        <f>SUMIF('Industry Reallocation'!$G$3:$G$142,'Investment by model sector'!$A14,'Industry Reallocation'!BQ$3:BQ$142)</f>
        <v>34</v>
      </c>
      <c r="BL14">
        <f>SUMIF('Industry Reallocation'!$G$3:$G$142,'Investment by model sector'!$A14,'Industry Reallocation'!BR$3:BR$142)</f>
        <v>0</v>
      </c>
      <c r="BM14">
        <f>SUMIF('Industry Reallocation'!$G$3:$G$142,'Investment by model sector'!$A14,'Industry Reallocation'!BS$3:BS$142)</f>
        <v>0</v>
      </c>
      <c r="BN14">
        <f>SUMIF('Industry Reallocation'!$G$3:$G$142,'Investment by model sector'!$A14,'Industry Reallocation'!BT$3:BT$142)</f>
        <v>0</v>
      </c>
      <c r="BO14">
        <f>SUMIF('Industry Reallocation'!$G$3:$G$142,'Investment by model sector'!$A14,'Industry Reallocation'!BU$3:BU$142)</f>
        <v>0</v>
      </c>
      <c r="BP14">
        <f>SUMIF('Industry Reallocation'!$G$3:$G$142,'Investment by model sector'!$A14,'Industry Reallocation'!BV$3:BV$142)</f>
        <v>0</v>
      </c>
      <c r="BQ14">
        <f>SUMIF('Industry Reallocation'!$G$3:$G$142,'Investment by model sector'!$A14,'Industry Reallocation'!BW$3:BW$142)</f>
        <v>0</v>
      </c>
      <c r="BR14">
        <f>SUMIF('Industry Reallocation'!$G$3:$G$142,'Investment by model sector'!$A14,'Industry Reallocation'!BX$3:BX$142)</f>
        <v>3</v>
      </c>
      <c r="BS14">
        <f>SUMIF('Industry Reallocation'!$G$3:$G$142,'Investment by model sector'!$A14,'Industry Reallocation'!BY$3:BY$142)</f>
        <v>0</v>
      </c>
      <c r="BT14">
        <f>SUMIF('Industry Reallocation'!$G$3:$G$142,'Investment by model sector'!$A14,'Industry Reallocation'!BZ$3:BZ$142)</f>
        <v>0</v>
      </c>
      <c r="BU14">
        <f>SUMIF('Industry Reallocation'!$G$3:$G$142,'Investment by model sector'!$A14,'Industry Reallocation'!CA$3:CA$142)</f>
        <v>87</v>
      </c>
      <c r="BV14">
        <f>SUMIF('Industry Reallocation'!$G$3:$G$142,'Investment by model sector'!$A14,'Industry Reallocation'!CB$3:CB$142)</f>
        <v>0</v>
      </c>
      <c r="BW14">
        <f>SUMIF('Industry Reallocation'!$G$3:$G$142,'Investment by model sector'!$A14,'Industry Reallocation'!CC$3:CC$142)</f>
        <v>3</v>
      </c>
      <c r="BX14">
        <f>SUMIF('Industry Reallocation'!$G$3:$G$142,'Investment by model sector'!$A14,'Industry Reallocation'!CD$3:CD$142)</f>
        <v>92</v>
      </c>
      <c r="BY14">
        <f>SUMIF('Industry Reallocation'!$G$3:$G$142,'Investment by model sector'!$A14,'Industry Reallocation'!CE$3:CE$142)</f>
        <v>25</v>
      </c>
      <c r="BZ14">
        <f>SUMIF('Industry Reallocation'!$G$3:$G$142,'Investment by model sector'!$A14,'Industry Reallocation'!CF$3:CF$142)</f>
        <v>6</v>
      </c>
      <c r="CA14">
        <f>SUMIF('Industry Reallocation'!$G$3:$G$142,'Investment by model sector'!$A14,'Industry Reallocation'!CG$3:CG$142)</f>
        <v>9</v>
      </c>
      <c r="CB14">
        <f>SUMIF('Industry Reallocation'!$G$3:$G$142,'Investment by model sector'!$A14,'Industry Reallocation'!CH$3:CH$142)</f>
        <v>5</v>
      </c>
      <c r="CC14">
        <f>SUMIF('Industry Reallocation'!$G$3:$G$142,'Investment by model sector'!$A14,'Industry Reallocation'!CI$3:CI$142)</f>
        <v>34</v>
      </c>
      <c r="CD14">
        <f>SUMIF('Industry Reallocation'!$G$3:$G$142,'Investment by model sector'!$A14,'Industry Reallocation'!CJ$3:CJ$142)</f>
        <v>0</v>
      </c>
      <c r="CE14">
        <f>SUMIF('Industry Reallocation'!$G$3:$G$142,'Investment by model sector'!$A14,'Industry Reallocation'!CK$3:CK$142)</f>
        <v>50</v>
      </c>
      <c r="CF14">
        <f>SUMIF('Industry Reallocation'!$G$3:$G$142,'Investment by model sector'!$A14,'Industry Reallocation'!CL$3:CL$142)</f>
        <v>1</v>
      </c>
      <c r="CG14">
        <f>SUMIF('Industry Reallocation'!$G$3:$G$142,'Investment by model sector'!$A14,'Industry Reallocation'!CM$3:CM$142)</f>
        <v>6</v>
      </c>
      <c r="CH14">
        <f>SUMIF('Industry Reallocation'!$G$3:$G$142,'Investment by model sector'!$A14,'Industry Reallocation'!CN$3:CN$142)</f>
        <v>0</v>
      </c>
      <c r="CI14">
        <f>SUMIF('Industry Reallocation'!$G$3:$G$142,'Investment by model sector'!$A14,'Industry Reallocation'!CO$3:CO$142)</f>
        <v>4</v>
      </c>
      <c r="CJ14">
        <f>SUMIF('Industry Reallocation'!$G$3:$G$142,'Investment by model sector'!$A14,'Industry Reallocation'!CP$3:CP$142)</f>
        <v>4</v>
      </c>
      <c r="CK14">
        <f>SUMIF('Industry Reallocation'!$G$3:$G$142,'Investment by model sector'!$A14,'Industry Reallocation'!CQ$3:CQ$142)</f>
        <v>53</v>
      </c>
      <c r="CL14">
        <f>SUMIF('Industry Reallocation'!$G$3:$G$142,'Investment by model sector'!$A14,'Industry Reallocation'!CR$3:CR$142)</f>
        <v>35</v>
      </c>
      <c r="CM14">
        <f>SUMIF('Industry Reallocation'!$G$3:$G$142,'Investment by model sector'!$A14,'Industry Reallocation'!CS$3:CS$142)</f>
        <v>7</v>
      </c>
      <c r="CN14">
        <f>SUMIF('Industry Reallocation'!$G$3:$G$142,'Investment by model sector'!$A14,'Industry Reallocation'!CT$3:CT$142)</f>
        <v>71</v>
      </c>
      <c r="CO14">
        <f>SUMIF('Industry Reallocation'!$G$3:$G$142,'Investment by model sector'!$A14,'Industry Reallocation'!CU$3:CU$142)</f>
        <v>13</v>
      </c>
      <c r="CP14">
        <f>SUMIF('Industry Reallocation'!$G$3:$G$142,'Investment by model sector'!$A14,'Industry Reallocation'!CV$3:CV$142)</f>
        <v>14</v>
      </c>
      <c r="CQ14">
        <f>SUMIF('Industry Reallocation'!$G$3:$G$142,'Investment by model sector'!$A14,'Industry Reallocation'!CW$3:CW$142)</f>
        <v>6</v>
      </c>
      <c r="CR14">
        <f>SUMIF('Industry Reallocation'!$G$3:$G$142,'Investment by model sector'!$A14,'Industry Reallocation'!CX$3:CX$142)</f>
        <v>8</v>
      </c>
      <c r="CS14">
        <f>SUMIF('Industry Reallocation'!$G$3:$G$142,'Investment by model sector'!$A14,'Industry Reallocation'!CY$3:CY$142)</f>
        <v>130</v>
      </c>
      <c r="CT14">
        <f>SUMIF('Industry Reallocation'!$G$3:$G$142,'Investment by model sector'!$A14,'Industry Reallocation'!CZ$3:CZ$142)</f>
        <v>62</v>
      </c>
      <c r="CU14">
        <f>SUMIF('Industry Reallocation'!$G$3:$G$142,'Investment by model sector'!$A14,'Industry Reallocation'!DA$3:DA$142)</f>
        <v>2</v>
      </c>
      <c r="CV14">
        <f>SUMIF('Industry Reallocation'!$G$3:$G$142,'Investment by model sector'!$A14,'Industry Reallocation'!DB$3:DB$142)</f>
        <v>28</v>
      </c>
      <c r="CW14">
        <f>SUMIF('Industry Reallocation'!$G$3:$G$142,'Investment by model sector'!$A14,'Industry Reallocation'!DC$3:DC$142)</f>
        <v>321</v>
      </c>
      <c r="CX14">
        <f>SUMIF('Industry Reallocation'!$G$3:$G$142,'Investment by model sector'!$A14,'Industry Reallocation'!DD$3:DD$142)</f>
        <v>48</v>
      </c>
      <c r="CY14">
        <f>SUMIF('Industry Reallocation'!$G$3:$G$142,'Investment by model sector'!$A14,'Industry Reallocation'!DE$3:DE$142)</f>
        <v>3</v>
      </c>
      <c r="CZ14">
        <f>SUMIF('Industry Reallocation'!$G$3:$G$142,'Investment by model sector'!$A14,'Industry Reallocation'!DF$3:DF$142)</f>
        <v>97</v>
      </c>
      <c r="DA14">
        <f>SUMIF('Industry Reallocation'!$G$3:$G$142,'Investment by model sector'!$A14,'Industry Reallocation'!DG$3:DG$142)</f>
        <v>17</v>
      </c>
      <c r="DB14">
        <f>SUMIF('Industry Reallocation'!$G$3:$G$142,'Investment by model sector'!$A14,'Industry Reallocation'!DH$3:DH$142)</f>
        <v>28</v>
      </c>
      <c r="DC14">
        <f>SUMIF('Industry Reallocation'!$G$3:$G$142,'Investment by model sector'!$A14,'Industry Reallocation'!DI$3:DI$142)</f>
        <v>4</v>
      </c>
      <c r="DD14">
        <f>SUMIF('Industry Reallocation'!$G$3:$G$142,'Investment by model sector'!$A14,'Industry Reallocation'!DJ$3:DJ$142)</f>
        <v>1</v>
      </c>
      <c r="DE14">
        <f>SUMIF('Industry Reallocation'!$G$3:$G$142,'Investment by model sector'!$A14,'Industry Reallocation'!DK$3:DK$142)</f>
        <v>0</v>
      </c>
      <c r="DF14">
        <f>SUMIF('Industry Reallocation'!$G$3:$G$142,'Investment by model sector'!$A14,'Industry Reallocation'!DL$3:DL$142)</f>
        <v>0</v>
      </c>
      <c r="DG14">
        <f>SUMIF('Industry Reallocation'!$G$3:$G$142,'Investment by model sector'!$A14,'Industry Reallocation'!DM$3:DM$142)</f>
        <v>211</v>
      </c>
      <c r="DH14">
        <f>SUMIF('Industry Reallocation'!$G$3:$G$142,'Investment by model sector'!$A14,'Industry Reallocation'!DN$3:DN$142)</f>
        <v>39</v>
      </c>
      <c r="DI14">
        <f>SUMIF('Industry Reallocation'!$G$3:$G$142,'Investment by model sector'!$A14,'Industry Reallocation'!DO$3:DO$142)</f>
        <v>4</v>
      </c>
      <c r="DJ14">
        <f>SUMIF('Industry Reallocation'!$G$3:$G$142,'Investment by model sector'!$A14,'Industry Reallocation'!DP$3:DP$142)</f>
        <v>251</v>
      </c>
      <c r="DK14">
        <f>SUMIF('Industry Reallocation'!$G$3:$G$142,'Investment by model sector'!$A14,'Industry Reallocation'!DQ$3:DQ$142)</f>
        <v>3</v>
      </c>
      <c r="DL14">
        <f>SUMIF('Industry Reallocation'!$G$3:$G$142,'Investment by model sector'!$A14,'Industry Reallocation'!DR$3:DR$142)</f>
        <v>41</v>
      </c>
      <c r="DM14">
        <f>SUMIF('Industry Reallocation'!$G$3:$G$142,'Investment by model sector'!$A14,'Industry Reallocation'!DS$3:DS$142)</f>
        <v>0</v>
      </c>
      <c r="DN14">
        <f>SUMIF('Industry Reallocation'!$G$3:$G$142,'Investment by model sector'!$A14,'Industry Reallocation'!DT$3:DT$142)</f>
        <v>0</v>
      </c>
      <c r="DO14">
        <f>SUMIF('Industry Reallocation'!$G$3:$G$142,'Investment by model sector'!$A14,'Industry Reallocation'!DU$3:DU$142)</f>
        <v>0</v>
      </c>
      <c r="DP14">
        <f>SUMIF('Industry Reallocation'!$G$3:$G$142,'Investment by model sector'!$A14,'Industry Reallocation'!DV$3:DV$142)</f>
        <v>0</v>
      </c>
      <c r="DQ14">
        <f>SUMIF('Industry Reallocation'!$G$3:$G$142,'Investment by model sector'!$A14,'Industry Reallocation'!DW$3:DW$142)</f>
        <v>0</v>
      </c>
      <c r="DR14">
        <f>SUMIF('Industry Reallocation'!$G$3:$G$142,'Investment by model sector'!$A14,'Industry Reallocation'!DX$3:DX$142)</f>
        <v>0</v>
      </c>
      <c r="DS14">
        <f>SUMIF('Industry Reallocation'!$G$3:$G$142,'Investment by model sector'!$A14,'Industry Reallocation'!DY$3:DY$142)</f>
        <v>0</v>
      </c>
      <c r="DT14">
        <f>SUMIF('Industry Reallocation'!$G$3:$G$142,'Investment by model sector'!$A14,'Industry Reallocation'!DZ$3:DZ$142)</f>
        <v>0</v>
      </c>
      <c r="DU14">
        <f>SUMIF('Industry Reallocation'!$G$3:$G$142,'Investment by model sector'!$A14,'Industry Reallocation'!EA$3:EA$142)</f>
        <v>5</v>
      </c>
      <c r="DV14">
        <f>SUMIF('Industry Reallocation'!$G$3:$G$142,'Investment by model sector'!$A14,'Industry Reallocation'!EB$3:EB$142)</f>
        <v>28</v>
      </c>
      <c r="DW14">
        <f>SUMIF('Industry Reallocation'!$G$3:$G$142,'Investment by model sector'!$A14,'Industry Reallocation'!EC$3:EC$142)</f>
        <v>16</v>
      </c>
      <c r="DX14">
        <f>SUMIF('Industry Reallocation'!$G$3:$G$142,'Investment by model sector'!$A14,'Industry Reallocation'!ED$3:ED$142)</f>
        <v>6</v>
      </c>
      <c r="DY14">
        <f>SUMIF('Industry Reallocation'!$G$3:$G$142,'Investment by model sector'!$A14,'Industry Reallocation'!EE$3:EE$142)</f>
        <v>1</v>
      </c>
      <c r="DZ14">
        <f>SUMIF('Industry Reallocation'!$G$3:$G$142,'Investment by model sector'!$A14,'Industry Reallocation'!EF$3:EF$142)</f>
        <v>0</v>
      </c>
      <c r="EA14">
        <f>SUMIF('Industry Reallocation'!$G$3:$G$142,'Investment by model sector'!$A14,'Industry Reallocation'!EG$3:EG$142)</f>
        <v>0</v>
      </c>
      <c r="EB14">
        <f>SUMIF('Industry Reallocation'!$G$3:$G$142,'Investment by model sector'!$A14,'Industry Reallocation'!EH$3:EH$142)</f>
        <v>52</v>
      </c>
      <c r="EC14">
        <f>SUMIF('Industry Reallocation'!$G$3:$G$142,'Investment by model sector'!$A14,'Industry Reallocation'!EI$3:EI$142)</f>
        <v>140</v>
      </c>
      <c r="ED14">
        <f>SUMIF('Industry Reallocation'!$G$3:$G$142,'Investment by model sector'!$A14,'Industry Reallocation'!EJ$3:EJ$142)</f>
        <v>6</v>
      </c>
      <c r="EE14">
        <f>SUMIF('Industry Reallocation'!$G$3:$G$142,'Investment by model sector'!$A14,'Industry Reallocation'!EK$3:EK$142)</f>
        <v>3</v>
      </c>
      <c r="EF14">
        <f>SUMIF('Industry Reallocation'!$G$3:$G$142,'Investment by model sector'!$A14,'Industry Reallocation'!EL$3:EL$142)</f>
        <v>6</v>
      </c>
      <c r="EG14">
        <f>SUMIF('Industry Reallocation'!$G$3:$G$142,'Investment by model sector'!$A14,'Industry Reallocation'!EM$3:EM$142)</f>
        <v>0</v>
      </c>
      <c r="EH14">
        <f>SUMIF('Industry Reallocation'!$G$3:$G$142,'Investment by model sector'!$A14,'Industry Reallocation'!EN$3:EN$142)</f>
        <v>0</v>
      </c>
      <c r="EI14">
        <f>SUMIF('Industry Reallocation'!$G$3:$G$142,'Investment by model sector'!$A14,'Industry Reallocation'!EO$3:EO$142)</f>
        <v>0</v>
      </c>
      <c r="EJ14">
        <f>SUMIF('Industry Reallocation'!$G$3:$G$142,'Investment by model sector'!$A14,'Industry Reallocation'!EP$3:EP$142)</f>
        <v>0</v>
      </c>
      <c r="EK14">
        <f>SUMIF('Industry Reallocation'!$G$3:$G$142,'Investment by model sector'!$A14,'Industry Reallocation'!EQ$3:EQ$142)</f>
        <v>0</v>
      </c>
      <c r="EL14">
        <f>SUMIF('Industry Reallocation'!$G$3:$G$142,'Investment by model sector'!$A14,'Industry Reallocation'!ER$3:ER$142)</f>
        <v>0</v>
      </c>
      <c r="EM14">
        <f>SUMIF('Industry Reallocation'!$G$3:$G$142,'Investment by model sector'!$A14,'Industry Reallocation'!ES$3:ES$142)</f>
        <v>27</v>
      </c>
      <c r="EN14">
        <f>SUMIF('Industry Reallocation'!$G$3:$G$142,'Investment by model sector'!$A14,'Industry Reallocation'!ET$3:ET$142)</f>
        <v>0</v>
      </c>
      <c r="EO14">
        <f>SUMIF('Industry Reallocation'!$G$3:$G$142,'Investment by model sector'!$A14,'Industry Reallocation'!EU$3:EU$142)</f>
        <v>0</v>
      </c>
      <c r="EP14">
        <f>SUMIF('Industry Reallocation'!$G$3:$G$142,'Investment by model sector'!$A14,'Industry Reallocation'!EV$3:EV$142)</f>
        <v>0</v>
      </c>
      <c r="EQ14">
        <f>SUMIF('Industry Reallocation'!$G$3:$G$142,'Investment by model sector'!$A14,'Industry Reallocation'!EW$3:EW$142)</f>
        <v>8</v>
      </c>
      <c r="ER14">
        <f>SUMIF('Industry Reallocation'!$G$3:$G$142,'Investment by model sector'!$A14,'Industry Reallocation'!EX$3:EX$142)</f>
        <v>1</v>
      </c>
      <c r="ES14">
        <f>SUMIF('Industry Reallocation'!$G$3:$G$142,'Investment by model sector'!$A14,'Industry Reallocation'!EY$3:EY$142)</f>
        <v>0</v>
      </c>
      <c r="ET14">
        <f>SUMIF('Industry Reallocation'!$G$3:$G$142,'Investment by model sector'!$A14,'Industry Reallocation'!EZ$3:EZ$142)</f>
        <v>0</v>
      </c>
      <c r="EU14">
        <f>SUMIF('Industry Reallocation'!$G$3:$G$142,'Investment by model sector'!$A14,'Industry Reallocation'!FA$3:FA$142)</f>
        <v>0</v>
      </c>
      <c r="EV14">
        <f>SUMIF('Industry Reallocation'!$G$3:$G$142,'Investment by model sector'!$A14,'Industry Reallocation'!FB$3:FB$142)</f>
        <v>0</v>
      </c>
      <c r="EW14">
        <f>SUMIF('Industry Reallocation'!$G$3:$G$142,'Investment by model sector'!$A14,'Industry Reallocation'!FC$3:FC$142)</f>
        <v>10</v>
      </c>
      <c r="EX14">
        <f>SUMIF('Industry Reallocation'!$G$3:$G$142,'Investment by model sector'!$A14,'Industry Reallocation'!FD$3:FD$142)</f>
        <v>15</v>
      </c>
      <c r="EY14">
        <f>SUMIF('Industry Reallocation'!$G$3:$G$142,'Investment by model sector'!$A14,'Industry Reallocation'!FE$3:FE$142)</f>
        <v>1</v>
      </c>
      <c r="EZ14">
        <f>SUMIF('Industry Reallocation'!$G$3:$G$142,'Investment by model sector'!$A14,'Industry Reallocation'!FF$3:FF$142)</f>
        <v>34</v>
      </c>
      <c r="FA14">
        <f>SUMIF('Industry Reallocation'!$G$3:$G$142,'Investment by model sector'!$A14,'Industry Reallocation'!FG$3:FG$142)</f>
        <v>15</v>
      </c>
      <c r="FB14">
        <f>SUMIF('Industry Reallocation'!$G$3:$G$142,'Investment by model sector'!$A14,'Industry Reallocation'!FH$3:FH$142)</f>
        <v>0</v>
      </c>
      <c r="FC14">
        <f>SUMIF('Industry Reallocation'!$G$3:$G$142,'Investment by model sector'!$A14,'Industry Reallocation'!FI$3:FI$142)</f>
        <v>1</v>
      </c>
      <c r="FD14">
        <f>SUMIF('Industry Reallocation'!$G$3:$G$142,'Investment by model sector'!$A14,'Industry Reallocation'!FJ$3:FJ$142)</f>
        <v>42</v>
      </c>
      <c r="FE14">
        <f>SUMIF('Industry Reallocation'!$G$3:$G$142,'Investment by model sector'!$A14,'Industry Reallocation'!FK$3:FK$142)</f>
        <v>8</v>
      </c>
      <c r="FF14">
        <f>SUMIF('Industry Reallocation'!$G$3:$G$142,'Investment by model sector'!$A14,'Industry Reallocation'!FL$3:FL$142)</f>
        <v>1</v>
      </c>
      <c r="FG14">
        <f>SUMIF('Industry Reallocation'!$G$3:$G$142,'Investment by model sector'!$A14,'Industry Reallocation'!FM$3:FM$142)</f>
        <v>0</v>
      </c>
      <c r="FH14">
        <f>SUMIF('Industry Reallocation'!$G$3:$G$142,'Investment by model sector'!$A14,'Industry Reallocation'!FN$3:FN$142)</f>
        <v>0</v>
      </c>
      <c r="FI14">
        <f>SUMIF('Industry Reallocation'!$G$3:$G$142,'Investment by model sector'!$A14,'Industry Reallocation'!FO$3:FO$142)</f>
        <v>0</v>
      </c>
      <c r="FJ14">
        <f>SUMIF('Industry Reallocation'!$G$3:$G$142,'Investment by model sector'!$A14,'Industry Reallocation'!FP$3:FP$142)</f>
        <v>5</v>
      </c>
      <c r="FK14">
        <f>SUMIF('Industry Reallocation'!$G$3:$G$142,'Investment by model sector'!$A14,'Industry Reallocation'!FQ$3:FQ$142)</f>
        <v>0</v>
      </c>
      <c r="FL14">
        <f>SUMIF('Industry Reallocation'!$G$3:$G$142,'Investment by model sector'!$A14,'Industry Reallocation'!FR$3:FR$142)</f>
        <v>3</v>
      </c>
      <c r="FM14">
        <f>SUMIF('Industry Reallocation'!$G$3:$G$142,'Investment by model sector'!$A14,'Industry Reallocation'!FS$3:FS$142)</f>
        <v>349</v>
      </c>
      <c r="FN14">
        <f>SUMIF('Industry Reallocation'!$G$3:$G$142,'Investment by model sector'!$A14,'Industry Reallocation'!FT$3:FT$142)</f>
        <v>90</v>
      </c>
      <c r="FO14">
        <f>SUMIF('Industry Reallocation'!$G$3:$G$142,'Investment by model sector'!$A14,'Industry Reallocation'!FU$3:FU$142)</f>
        <v>10</v>
      </c>
      <c r="FP14">
        <f>SUMIF('Industry Reallocation'!$G$3:$G$142,'Investment by model sector'!$A14,'Industry Reallocation'!FV$3:FV$142)</f>
        <v>1</v>
      </c>
      <c r="FQ14">
        <f>SUMIF('Industry Reallocation'!$G$3:$G$142,'Investment by model sector'!$A14,'Industry Reallocation'!FW$3:FW$142)</f>
        <v>0</v>
      </c>
      <c r="FR14">
        <f>SUMIF('Industry Reallocation'!$G$3:$G$142,'Investment by model sector'!$A14,'Industry Reallocation'!FX$3:FX$142)</f>
        <v>6</v>
      </c>
      <c r="FS14">
        <f>SUMIF('Industry Reallocation'!$G$3:$G$142,'Investment by model sector'!$A14,'Industry Reallocation'!FY$3:FY$142)</f>
        <v>215</v>
      </c>
      <c r="FT14">
        <f>SUMIF('Industry Reallocation'!$G$3:$G$142,'Investment by model sector'!$A14,'Industry Reallocation'!FZ$3:FZ$142)</f>
        <v>0</v>
      </c>
      <c r="FU14">
        <f>SUMIF('Industry Reallocation'!$G$3:$G$142,'Investment by model sector'!$A14,'Industry Reallocation'!GA$3:GA$142)</f>
        <v>0</v>
      </c>
      <c r="FV14">
        <f>SUMIF('Industry Reallocation'!$G$3:$G$142,'Investment by model sector'!$A14,'Industry Reallocation'!GB$3:GB$142)</f>
        <v>97</v>
      </c>
      <c r="FW14">
        <f>SUMIF('Industry Reallocation'!$G$3:$G$142,'Investment by model sector'!$A14,'Industry Reallocation'!GC$3:GC$142)</f>
        <v>767</v>
      </c>
      <c r="FX14">
        <f>SUMIF('Industry Reallocation'!$G$3:$G$142,'Investment by model sector'!$A14,'Industry Reallocation'!GD$3:GD$142)</f>
        <v>30</v>
      </c>
      <c r="FY14">
        <f>SUMIF('Industry Reallocation'!$G$3:$G$142,'Investment by model sector'!$A14,'Industry Reallocation'!GE$3:GE$142)</f>
        <v>9</v>
      </c>
    </row>
    <row r="15" spans="1:181">
      <c r="A15" t="s">
        <v>667</v>
      </c>
      <c r="B15">
        <f>SUMIF('Industry Reallocation'!$G$3:$G$142,'Investment by model sector'!$A15,'Industry Reallocation'!H$3:H$142)</f>
        <v>0</v>
      </c>
      <c r="C15">
        <f>SUMIF('Industry Reallocation'!$G$3:$G$142,'Investment by model sector'!$A15,'Industry Reallocation'!I$3:I$142)</f>
        <v>0</v>
      </c>
      <c r="D15">
        <f>SUMIF('Industry Reallocation'!$G$3:$G$142,'Investment by model sector'!$A15,'Industry Reallocation'!J$3:J$142)</f>
        <v>0</v>
      </c>
      <c r="E15">
        <f>SUMIF('Industry Reallocation'!$G$3:$G$142,'Investment by model sector'!$A15,'Industry Reallocation'!K$3:K$142)</f>
        <v>0</v>
      </c>
      <c r="F15">
        <f>SUMIF('Industry Reallocation'!$G$3:$G$142,'Investment by model sector'!$A15,'Industry Reallocation'!L$3:L$142)</f>
        <v>0</v>
      </c>
      <c r="G15">
        <f>SUMIF('Industry Reallocation'!$G$3:$G$142,'Investment by model sector'!$A15,'Industry Reallocation'!M$3:M$142)</f>
        <v>0</v>
      </c>
      <c r="H15">
        <f>SUMIF('Industry Reallocation'!$G$3:$G$142,'Investment by model sector'!$A15,'Industry Reallocation'!N$3:N$142)</f>
        <v>0</v>
      </c>
      <c r="I15">
        <f>SUMIF('Industry Reallocation'!$G$3:$G$142,'Investment by model sector'!$A15,'Industry Reallocation'!O$3:O$142)</f>
        <v>0</v>
      </c>
      <c r="J15">
        <f>SUMIF('Industry Reallocation'!$G$3:$G$142,'Investment by model sector'!$A15,'Industry Reallocation'!P$3:P$142)</f>
        <v>0</v>
      </c>
      <c r="K15">
        <f>SUMIF('Industry Reallocation'!$G$3:$G$142,'Investment by model sector'!$A15,'Industry Reallocation'!Q$3:Q$142)</f>
        <v>0</v>
      </c>
      <c r="L15">
        <f>SUMIF('Industry Reallocation'!$G$3:$G$142,'Investment by model sector'!$A15,'Industry Reallocation'!R$3:R$142)</f>
        <v>0</v>
      </c>
      <c r="M15">
        <f>SUMIF('Industry Reallocation'!$G$3:$G$142,'Investment by model sector'!$A15,'Industry Reallocation'!S$3:S$142)</f>
        <v>23</v>
      </c>
      <c r="N15">
        <f>SUMIF('Industry Reallocation'!$G$3:$G$142,'Investment by model sector'!$A15,'Industry Reallocation'!T$3:T$142)</f>
        <v>0</v>
      </c>
      <c r="O15">
        <f>SUMIF('Industry Reallocation'!$G$3:$G$142,'Investment by model sector'!$A15,'Industry Reallocation'!U$3:U$142)</f>
        <v>0</v>
      </c>
      <c r="P15">
        <f>SUMIF('Industry Reallocation'!$G$3:$G$142,'Investment by model sector'!$A15,'Industry Reallocation'!V$3:V$142)</f>
        <v>0</v>
      </c>
      <c r="Q15">
        <f>SUMIF('Industry Reallocation'!$G$3:$G$142,'Investment by model sector'!$A15,'Industry Reallocation'!W$3:W$142)</f>
        <v>0</v>
      </c>
      <c r="R15">
        <f>SUMIF('Industry Reallocation'!$G$3:$G$142,'Investment by model sector'!$A15,'Industry Reallocation'!X$3:X$142)</f>
        <v>0</v>
      </c>
      <c r="S15">
        <f>SUMIF('Industry Reallocation'!$G$3:$G$142,'Investment by model sector'!$A15,'Industry Reallocation'!Y$3:Y$142)</f>
        <v>0</v>
      </c>
      <c r="T15">
        <f>SUMIF('Industry Reallocation'!$G$3:$G$142,'Investment by model sector'!$A15,'Industry Reallocation'!Z$3:Z$142)</f>
        <v>0</v>
      </c>
      <c r="U15">
        <f>SUMIF('Industry Reallocation'!$G$3:$G$142,'Investment by model sector'!$A15,'Industry Reallocation'!AA$3:AA$142)</f>
        <v>1</v>
      </c>
      <c r="V15">
        <f>SUMIF('Industry Reallocation'!$G$3:$G$142,'Investment by model sector'!$A15,'Industry Reallocation'!AB$3:AB$142)</f>
        <v>0</v>
      </c>
      <c r="W15">
        <f>SUMIF('Industry Reallocation'!$G$3:$G$142,'Investment by model sector'!$A15,'Industry Reallocation'!AC$3:AC$142)</f>
        <v>0</v>
      </c>
      <c r="X15">
        <f>SUMIF('Industry Reallocation'!$G$3:$G$142,'Investment by model sector'!$A15,'Industry Reallocation'!AD$3:AD$142)</f>
        <v>0</v>
      </c>
      <c r="Y15">
        <f>SUMIF('Industry Reallocation'!$G$3:$G$142,'Investment by model sector'!$A15,'Industry Reallocation'!AE$3:AE$142)</f>
        <v>0</v>
      </c>
      <c r="Z15">
        <f>SUMIF('Industry Reallocation'!$G$3:$G$142,'Investment by model sector'!$A15,'Industry Reallocation'!AF$3:AF$142)</f>
        <v>0</v>
      </c>
      <c r="AA15">
        <f>SUMIF('Industry Reallocation'!$G$3:$G$142,'Investment by model sector'!$A15,'Industry Reallocation'!AG$3:AG$142)</f>
        <v>12</v>
      </c>
      <c r="AB15">
        <f>SUMIF('Industry Reallocation'!$G$3:$G$142,'Investment by model sector'!$A15,'Industry Reallocation'!AH$3:AH$142)</f>
        <v>0</v>
      </c>
      <c r="AC15">
        <f>SUMIF('Industry Reallocation'!$G$3:$G$142,'Investment by model sector'!$A15,'Industry Reallocation'!AI$3:AI$142)</f>
        <v>0</v>
      </c>
      <c r="AD15">
        <f>SUMIF('Industry Reallocation'!$G$3:$G$142,'Investment by model sector'!$A15,'Industry Reallocation'!AJ$3:AJ$142)</f>
        <v>0</v>
      </c>
      <c r="AE15">
        <f>SUMIF('Industry Reallocation'!$G$3:$G$142,'Investment by model sector'!$A15,'Industry Reallocation'!AK$3:AK$142)</f>
        <v>0</v>
      </c>
      <c r="AF15">
        <f>SUMIF('Industry Reallocation'!$G$3:$G$142,'Investment by model sector'!$A15,'Industry Reallocation'!AL$3:AL$142)</f>
        <v>0</v>
      </c>
      <c r="AG15">
        <f>SUMIF('Industry Reallocation'!$G$3:$G$142,'Investment by model sector'!$A15,'Industry Reallocation'!AM$3:AM$142)</f>
        <v>0</v>
      </c>
      <c r="AH15">
        <f>SUMIF('Industry Reallocation'!$G$3:$G$142,'Investment by model sector'!$A15,'Industry Reallocation'!AN$3:AN$142)</f>
        <v>239</v>
      </c>
      <c r="AI15">
        <f>SUMIF('Industry Reallocation'!$G$3:$G$142,'Investment by model sector'!$A15,'Industry Reallocation'!AO$3:AO$142)</f>
        <v>0</v>
      </c>
      <c r="AJ15">
        <f>SUMIF('Industry Reallocation'!$G$3:$G$142,'Investment by model sector'!$A15,'Industry Reallocation'!AP$3:AP$142)</f>
        <v>0</v>
      </c>
      <c r="AK15">
        <f>SUMIF('Industry Reallocation'!$G$3:$G$142,'Investment by model sector'!$A15,'Industry Reallocation'!AQ$3:AQ$142)</f>
        <v>0</v>
      </c>
      <c r="AL15">
        <f>SUMIF('Industry Reallocation'!$G$3:$G$142,'Investment by model sector'!$A15,'Industry Reallocation'!AR$3:AR$142)</f>
        <v>0</v>
      </c>
      <c r="AM15">
        <f>SUMIF('Industry Reallocation'!$G$3:$G$142,'Investment by model sector'!$A15,'Industry Reallocation'!AS$3:AS$142)</f>
        <v>0</v>
      </c>
      <c r="AN15">
        <f>SUMIF('Industry Reallocation'!$G$3:$G$142,'Investment by model sector'!$A15,'Industry Reallocation'!AT$3:AT$142)</f>
        <v>0</v>
      </c>
      <c r="AO15">
        <f>SUMIF('Industry Reallocation'!$G$3:$G$142,'Investment by model sector'!$A15,'Industry Reallocation'!AU$3:AU$142)</f>
        <v>107</v>
      </c>
      <c r="AP15">
        <f>SUMIF('Industry Reallocation'!$G$3:$G$142,'Investment by model sector'!$A15,'Industry Reallocation'!AV$3:AV$142)</f>
        <v>0</v>
      </c>
      <c r="AQ15">
        <f>SUMIF('Industry Reallocation'!$G$3:$G$142,'Investment by model sector'!$A15,'Industry Reallocation'!AW$3:AW$142)</f>
        <v>3</v>
      </c>
      <c r="AR15">
        <f>SUMIF('Industry Reallocation'!$G$3:$G$142,'Investment by model sector'!$A15,'Industry Reallocation'!AX$3:AX$142)</f>
        <v>0</v>
      </c>
      <c r="AS15">
        <f>SUMIF('Industry Reallocation'!$G$3:$G$142,'Investment by model sector'!$A15,'Industry Reallocation'!AY$3:AY$142)</f>
        <v>2</v>
      </c>
      <c r="AT15">
        <f>SUMIF('Industry Reallocation'!$G$3:$G$142,'Investment by model sector'!$A15,'Industry Reallocation'!AZ$3:AZ$142)</f>
        <v>0</v>
      </c>
      <c r="AU15">
        <f>SUMIF('Industry Reallocation'!$G$3:$G$142,'Investment by model sector'!$A15,'Industry Reallocation'!BA$3:BA$142)</f>
        <v>0</v>
      </c>
      <c r="AV15">
        <f>SUMIF('Industry Reallocation'!$G$3:$G$142,'Investment by model sector'!$A15,'Industry Reallocation'!BB$3:BB$142)</f>
        <v>0</v>
      </c>
      <c r="AW15">
        <f>SUMIF('Industry Reallocation'!$G$3:$G$142,'Investment by model sector'!$A15,'Industry Reallocation'!BC$3:BC$142)</f>
        <v>0</v>
      </c>
      <c r="AX15">
        <f>SUMIF('Industry Reallocation'!$G$3:$G$142,'Investment by model sector'!$A15,'Industry Reallocation'!BD$3:BD$142)</f>
        <v>0</v>
      </c>
      <c r="AY15">
        <f>SUMIF('Industry Reallocation'!$G$3:$G$142,'Investment by model sector'!$A15,'Industry Reallocation'!BE$3:BE$142)</f>
        <v>0</v>
      </c>
      <c r="AZ15">
        <f>SUMIF('Industry Reallocation'!$G$3:$G$142,'Investment by model sector'!$A15,'Industry Reallocation'!BF$3:BF$142)</f>
        <v>0</v>
      </c>
      <c r="BA15">
        <f>SUMIF('Industry Reallocation'!$G$3:$G$142,'Investment by model sector'!$A15,'Industry Reallocation'!BG$3:BG$142)</f>
        <v>0</v>
      </c>
      <c r="BB15">
        <f>SUMIF('Industry Reallocation'!$G$3:$G$142,'Investment by model sector'!$A15,'Industry Reallocation'!BH$3:BH$142)</f>
        <v>8</v>
      </c>
      <c r="BC15">
        <f>SUMIF('Industry Reallocation'!$G$3:$G$142,'Investment by model sector'!$A15,'Industry Reallocation'!BI$3:BI$142)</f>
        <v>15</v>
      </c>
      <c r="BD15">
        <f>SUMIF('Industry Reallocation'!$G$3:$G$142,'Investment by model sector'!$A15,'Industry Reallocation'!BJ$3:BJ$142)</f>
        <v>3</v>
      </c>
      <c r="BE15">
        <f>SUMIF('Industry Reallocation'!$G$3:$G$142,'Investment by model sector'!$A15,'Industry Reallocation'!BK$3:BK$142)</f>
        <v>0</v>
      </c>
      <c r="BF15">
        <f>SUMIF('Industry Reallocation'!$G$3:$G$142,'Investment by model sector'!$A15,'Industry Reallocation'!BL$3:BL$142)</f>
        <v>36</v>
      </c>
      <c r="BG15">
        <f>SUMIF('Industry Reallocation'!$G$3:$G$142,'Investment by model sector'!$A15,'Industry Reallocation'!BM$3:BM$142)</f>
        <v>3</v>
      </c>
      <c r="BH15">
        <f>SUMIF('Industry Reallocation'!$G$3:$G$142,'Investment by model sector'!$A15,'Industry Reallocation'!BN$3:BN$142)</f>
        <v>0</v>
      </c>
      <c r="BI15">
        <f>SUMIF('Industry Reallocation'!$G$3:$G$142,'Investment by model sector'!$A15,'Industry Reallocation'!BO$3:BO$142)</f>
        <v>1</v>
      </c>
      <c r="BJ15">
        <f>SUMIF('Industry Reallocation'!$G$3:$G$142,'Investment by model sector'!$A15,'Industry Reallocation'!BP$3:BP$142)</f>
        <v>17</v>
      </c>
      <c r="BK15">
        <f>SUMIF('Industry Reallocation'!$G$3:$G$142,'Investment by model sector'!$A15,'Industry Reallocation'!BQ$3:BQ$142)</f>
        <v>17</v>
      </c>
      <c r="BL15">
        <f>SUMIF('Industry Reallocation'!$G$3:$G$142,'Investment by model sector'!$A15,'Industry Reallocation'!BR$3:BR$142)</f>
        <v>0</v>
      </c>
      <c r="BM15">
        <f>SUMIF('Industry Reallocation'!$G$3:$G$142,'Investment by model sector'!$A15,'Industry Reallocation'!BS$3:BS$142)</f>
        <v>0</v>
      </c>
      <c r="BN15">
        <f>SUMIF('Industry Reallocation'!$G$3:$G$142,'Investment by model sector'!$A15,'Industry Reallocation'!BT$3:BT$142)</f>
        <v>0</v>
      </c>
      <c r="BO15">
        <f>SUMIF('Industry Reallocation'!$G$3:$G$142,'Investment by model sector'!$A15,'Industry Reallocation'!BU$3:BU$142)</f>
        <v>0</v>
      </c>
      <c r="BP15">
        <f>SUMIF('Industry Reallocation'!$G$3:$G$142,'Investment by model sector'!$A15,'Industry Reallocation'!BV$3:BV$142)</f>
        <v>0</v>
      </c>
      <c r="BQ15">
        <f>SUMIF('Industry Reallocation'!$G$3:$G$142,'Investment by model sector'!$A15,'Industry Reallocation'!BW$3:BW$142)</f>
        <v>0</v>
      </c>
      <c r="BR15">
        <f>SUMIF('Industry Reallocation'!$G$3:$G$142,'Investment by model sector'!$A15,'Industry Reallocation'!BX$3:BX$142)</f>
        <v>0</v>
      </c>
      <c r="BS15">
        <f>SUMIF('Industry Reallocation'!$G$3:$G$142,'Investment by model sector'!$A15,'Industry Reallocation'!BY$3:BY$142)</f>
        <v>0</v>
      </c>
      <c r="BT15">
        <f>SUMIF('Industry Reallocation'!$G$3:$G$142,'Investment by model sector'!$A15,'Industry Reallocation'!BZ$3:BZ$142)</f>
        <v>0</v>
      </c>
      <c r="BU15">
        <f>SUMIF('Industry Reallocation'!$G$3:$G$142,'Investment by model sector'!$A15,'Industry Reallocation'!CA$3:CA$142)</f>
        <v>309</v>
      </c>
      <c r="BV15">
        <f>SUMIF('Industry Reallocation'!$G$3:$G$142,'Investment by model sector'!$A15,'Industry Reallocation'!CB$3:CB$142)</f>
        <v>0</v>
      </c>
      <c r="BW15">
        <f>SUMIF('Industry Reallocation'!$G$3:$G$142,'Investment by model sector'!$A15,'Industry Reallocation'!CC$3:CC$142)</f>
        <v>4</v>
      </c>
      <c r="BX15">
        <f>SUMIF('Industry Reallocation'!$G$3:$G$142,'Investment by model sector'!$A15,'Industry Reallocation'!CD$3:CD$142)</f>
        <v>22</v>
      </c>
      <c r="BY15">
        <f>SUMIF('Industry Reallocation'!$G$3:$G$142,'Investment by model sector'!$A15,'Industry Reallocation'!CE$3:CE$142)</f>
        <v>13</v>
      </c>
      <c r="BZ15">
        <f>SUMIF('Industry Reallocation'!$G$3:$G$142,'Investment by model sector'!$A15,'Industry Reallocation'!CF$3:CF$142)</f>
        <v>3</v>
      </c>
      <c r="CA15">
        <f>SUMIF('Industry Reallocation'!$G$3:$G$142,'Investment by model sector'!$A15,'Industry Reallocation'!CG$3:CG$142)</f>
        <v>11</v>
      </c>
      <c r="CB15">
        <f>SUMIF('Industry Reallocation'!$G$3:$G$142,'Investment by model sector'!$A15,'Industry Reallocation'!CH$3:CH$142)</f>
        <v>3</v>
      </c>
      <c r="CC15">
        <f>SUMIF('Industry Reallocation'!$G$3:$G$142,'Investment by model sector'!$A15,'Industry Reallocation'!CI$3:CI$142)</f>
        <v>14</v>
      </c>
      <c r="CD15">
        <f>SUMIF('Industry Reallocation'!$G$3:$G$142,'Investment by model sector'!$A15,'Industry Reallocation'!CJ$3:CJ$142)</f>
        <v>0</v>
      </c>
      <c r="CE15">
        <f>SUMIF('Industry Reallocation'!$G$3:$G$142,'Investment by model sector'!$A15,'Industry Reallocation'!CK$3:CK$142)</f>
        <v>14</v>
      </c>
      <c r="CF15">
        <f>SUMIF('Industry Reallocation'!$G$3:$G$142,'Investment by model sector'!$A15,'Industry Reallocation'!CL$3:CL$142)</f>
        <v>2</v>
      </c>
      <c r="CG15">
        <f>SUMIF('Industry Reallocation'!$G$3:$G$142,'Investment by model sector'!$A15,'Industry Reallocation'!CM$3:CM$142)</f>
        <v>7</v>
      </c>
      <c r="CH15">
        <f>SUMIF('Industry Reallocation'!$G$3:$G$142,'Investment by model sector'!$A15,'Industry Reallocation'!CN$3:CN$142)</f>
        <v>0</v>
      </c>
      <c r="CI15">
        <f>SUMIF('Industry Reallocation'!$G$3:$G$142,'Investment by model sector'!$A15,'Industry Reallocation'!CO$3:CO$142)</f>
        <v>5</v>
      </c>
      <c r="CJ15">
        <f>SUMIF('Industry Reallocation'!$G$3:$G$142,'Investment by model sector'!$A15,'Industry Reallocation'!CP$3:CP$142)</f>
        <v>3</v>
      </c>
      <c r="CK15">
        <f>SUMIF('Industry Reallocation'!$G$3:$G$142,'Investment by model sector'!$A15,'Industry Reallocation'!CQ$3:CQ$142)</f>
        <v>29</v>
      </c>
      <c r="CL15">
        <f>SUMIF('Industry Reallocation'!$G$3:$G$142,'Investment by model sector'!$A15,'Industry Reallocation'!CR$3:CR$142)</f>
        <v>24</v>
      </c>
      <c r="CM15">
        <f>SUMIF('Industry Reallocation'!$G$3:$G$142,'Investment by model sector'!$A15,'Industry Reallocation'!CS$3:CS$142)</f>
        <v>4</v>
      </c>
      <c r="CN15">
        <f>SUMIF('Industry Reallocation'!$G$3:$G$142,'Investment by model sector'!$A15,'Industry Reallocation'!CT$3:CT$142)</f>
        <v>50</v>
      </c>
      <c r="CO15">
        <f>SUMIF('Industry Reallocation'!$G$3:$G$142,'Investment by model sector'!$A15,'Industry Reallocation'!CU$3:CU$142)</f>
        <v>5</v>
      </c>
      <c r="CP15">
        <f>SUMIF('Industry Reallocation'!$G$3:$G$142,'Investment by model sector'!$A15,'Industry Reallocation'!CV$3:CV$142)</f>
        <v>18</v>
      </c>
      <c r="CQ15">
        <f>SUMIF('Industry Reallocation'!$G$3:$G$142,'Investment by model sector'!$A15,'Industry Reallocation'!CW$3:CW$142)</f>
        <v>5</v>
      </c>
      <c r="CR15">
        <f>SUMIF('Industry Reallocation'!$G$3:$G$142,'Investment by model sector'!$A15,'Industry Reallocation'!CX$3:CX$142)</f>
        <v>10</v>
      </c>
      <c r="CS15">
        <f>SUMIF('Industry Reallocation'!$G$3:$G$142,'Investment by model sector'!$A15,'Industry Reallocation'!CY$3:CY$142)</f>
        <v>50</v>
      </c>
      <c r="CT15">
        <f>SUMIF('Industry Reallocation'!$G$3:$G$142,'Investment by model sector'!$A15,'Industry Reallocation'!CZ$3:CZ$142)</f>
        <v>50</v>
      </c>
      <c r="CU15">
        <f>SUMIF('Industry Reallocation'!$G$3:$G$142,'Investment by model sector'!$A15,'Industry Reallocation'!DA$3:DA$142)</f>
        <v>2</v>
      </c>
      <c r="CV15">
        <f>SUMIF('Industry Reallocation'!$G$3:$G$142,'Investment by model sector'!$A15,'Industry Reallocation'!DB$3:DB$142)</f>
        <v>18</v>
      </c>
      <c r="CW15">
        <f>SUMIF('Industry Reallocation'!$G$3:$G$142,'Investment by model sector'!$A15,'Industry Reallocation'!DC$3:DC$142)</f>
        <v>157</v>
      </c>
      <c r="CX15">
        <f>SUMIF('Industry Reallocation'!$G$3:$G$142,'Investment by model sector'!$A15,'Industry Reallocation'!DD$3:DD$142)</f>
        <v>25</v>
      </c>
      <c r="CY15">
        <f>SUMIF('Industry Reallocation'!$G$3:$G$142,'Investment by model sector'!$A15,'Industry Reallocation'!DE$3:DE$142)</f>
        <v>2</v>
      </c>
      <c r="CZ15">
        <f>SUMIF('Industry Reallocation'!$G$3:$G$142,'Investment by model sector'!$A15,'Industry Reallocation'!DF$3:DF$142)</f>
        <v>55</v>
      </c>
      <c r="DA15">
        <f>SUMIF('Industry Reallocation'!$G$3:$G$142,'Investment by model sector'!$A15,'Industry Reallocation'!DG$3:DG$142)</f>
        <v>10</v>
      </c>
      <c r="DB15">
        <f>SUMIF('Industry Reallocation'!$G$3:$G$142,'Investment by model sector'!$A15,'Industry Reallocation'!DH$3:DH$142)</f>
        <v>14</v>
      </c>
      <c r="DC15">
        <f>SUMIF('Industry Reallocation'!$G$3:$G$142,'Investment by model sector'!$A15,'Industry Reallocation'!DI$3:DI$142)</f>
        <v>2</v>
      </c>
      <c r="DD15">
        <f>SUMIF('Industry Reallocation'!$G$3:$G$142,'Investment by model sector'!$A15,'Industry Reallocation'!DJ$3:DJ$142)</f>
        <v>2</v>
      </c>
      <c r="DE15">
        <f>SUMIF('Industry Reallocation'!$G$3:$G$142,'Investment by model sector'!$A15,'Industry Reallocation'!DK$3:DK$142)</f>
        <v>0</v>
      </c>
      <c r="DF15">
        <f>SUMIF('Industry Reallocation'!$G$3:$G$142,'Investment by model sector'!$A15,'Industry Reallocation'!DL$3:DL$142)</f>
        <v>0</v>
      </c>
      <c r="DG15">
        <f>SUMIF('Industry Reallocation'!$G$3:$G$142,'Investment by model sector'!$A15,'Industry Reallocation'!DM$3:DM$142)</f>
        <v>135</v>
      </c>
      <c r="DH15">
        <f>SUMIF('Industry Reallocation'!$G$3:$G$142,'Investment by model sector'!$A15,'Industry Reallocation'!DN$3:DN$142)</f>
        <v>27</v>
      </c>
      <c r="DI15">
        <f>SUMIF('Industry Reallocation'!$G$3:$G$142,'Investment by model sector'!$A15,'Industry Reallocation'!DO$3:DO$142)</f>
        <v>14</v>
      </c>
      <c r="DJ15">
        <f>SUMIF('Industry Reallocation'!$G$3:$G$142,'Investment by model sector'!$A15,'Industry Reallocation'!DP$3:DP$142)</f>
        <v>93</v>
      </c>
      <c r="DK15">
        <f>SUMIF('Industry Reallocation'!$G$3:$G$142,'Investment by model sector'!$A15,'Industry Reallocation'!DQ$3:DQ$142)</f>
        <v>1</v>
      </c>
      <c r="DL15">
        <f>SUMIF('Industry Reallocation'!$G$3:$G$142,'Investment by model sector'!$A15,'Industry Reallocation'!DR$3:DR$142)</f>
        <v>13</v>
      </c>
      <c r="DM15">
        <f>SUMIF('Industry Reallocation'!$G$3:$G$142,'Investment by model sector'!$A15,'Industry Reallocation'!DS$3:DS$142)</f>
        <v>0</v>
      </c>
      <c r="DN15">
        <f>SUMIF('Industry Reallocation'!$G$3:$G$142,'Investment by model sector'!$A15,'Industry Reallocation'!DT$3:DT$142)</f>
        <v>0</v>
      </c>
      <c r="DO15">
        <f>SUMIF('Industry Reallocation'!$G$3:$G$142,'Investment by model sector'!$A15,'Industry Reallocation'!DU$3:DU$142)</f>
        <v>0</v>
      </c>
      <c r="DP15">
        <f>SUMIF('Industry Reallocation'!$G$3:$G$142,'Investment by model sector'!$A15,'Industry Reallocation'!DV$3:DV$142)</f>
        <v>0</v>
      </c>
      <c r="DQ15">
        <f>SUMIF('Industry Reallocation'!$G$3:$G$142,'Investment by model sector'!$A15,'Industry Reallocation'!DW$3:DW$142)</f>
        <v>0</v>
      </c>
      <c r="DR15">
        <f>SUMIF('Industry Reallocation'!$G$3:$G$142,'Investment by model sector'!$A15,'Industry Reallocation'!DX$3:DX$142)</f>
        <v>0</v>
      </c>
      <c r="DS15">
        <f>SUMIF('Industry Reallocation'!$G$3:$G$142,'Investment by model sector'!$A15,'Industry Reallocation'!DY$3:DY$142)</f>
        <v>0</v>
      </c>
      <c r="DT15">
        <f>SUMIF('Industry Reallocation'!$G$3:$G$142,'Investment by model sector'!$A15,'Industry Reallocation'!DZ$3:DZ$142)</f>
        <v>0</v>
      </c>
      <c r="DU15">
        <f>SUMIF('Industry Reallocation'!$G$3:$G$142,'Investment by model sector'!$A15,'Industry Reallocation'!EA$3:EA$142)</f>
        <v>4</v>
      </c>
      <c r="DV15">
        <f>SUMIF('Industry Reallocation'!$G$3:$G$142,'Investment by model sector'!$A15,'Industry Reallocation'!EB$3:EB$142)</f>
        <v>7</v>
      </c>
      <c r="DW15">
        <f>SUMIF('Industry Reallocation'!$G$3:$G$142,'Investment by model sector'!$A15,'Industry Reallocation'!EC$3:EC$142)</f>
        <v>11</v>
      </c>
      <c r="DX15">
        <f>SUMIF('Industry Reallocation'!$G$3:$G$142,'Investment by model sector'!$A15,'Industry Reallocation'!ED$3:ED$142)</f>
        <v>5</v>
      </c>
      <c r="DY15">
        <f>SUMIF('Industry Reallocation'!$G$3:$G$142,'Investment by model sector'!$A15,'Industry Reallocation'!EE$3:EE$142)</f>
        <v>2</v>
      </c>
      <c r="DZ15">
        <f>SUMIF('Industry Reallocation'!$G$3:$G$142,'Investment by model sector'!$A15,'Industry Reallocation'!EF$3:EF$142)</f>
        <v>0</v>
      </c>
      <c r="EA15">
        <f>SUMIF('Industry Reallocation'!$G$3:$G$142,'Investment by model sector'!$A15,'Industry Reallocation'!EG$3:EG$142)</f>
        <v>0</v>
      </c>
      <c r="EB15">
        <f>SUMIF('Industry Reallocation'!$G$3:$G$142,'Investment by model sector'!$A15,'Industry Reallocation'!EH$3:EH$142)</f>
        <v>6</v>
      </c>
      <c r="EC15">
        <f>SUMIF('Industry Reallocation'!$G$3:$G$142,'Investment by model sector'!$A15,'Industry Reallocation'!EI$3:EI$142)</f>
        <v>100</v>
      </c>
      <c r="ED15">
        <f>SUMIF('Industry Reallocation'!$G$3:$G$142,'Investment by model sector'!$A15,'Industry Reallocation'!EJ$3:EJ$142)</f>
        <v>5</v>
      </c>
      <c r="EE15">
        <f>SUMIF('Industry Reallocation'!$G$3:$G$142,'Investment by model sector'!$A15,'Industry Reallocation'!EK$3:EK$142)</f>
        <v>3</v>
      </c>
      <c r="EF15">
        <f>SUMIF('Industry Reallocation'!$G$3:$G$142,'Investment by model sector'!$A15,'Industry Reallocation'!EL$3:EL$142)</f>
        <v>4</v>
      </c>
      <c r="EG15">
        <f>SUMIF('Industry Reallocation'!$G$3:$G$142,'Investment by model sector'!$A15,'Industry Reallocation'!EM$3:EM$142)</f>
        <v>0</v>
      </c>
      <c r="EH15">
        <f>SUMIF('Industry Reallocation'!$G$3:$G$142,'Investment by model sector'!$A15,'Industry Reallocation'!EN$3:EN$142)</f>
        <v>0</v>
      </c>
      <c r="EI15">
        <f>SUMIF('Industry Reallocation'!$G$3:$G$142,'Investment by model sector'!$A15,'Industry Reallocation'!EO$3:EO$142)</f>
        <v>0</v>
      </c>
      <c r="EJ15">
        <f>SUMIF('Industry Reallocation'!$G$3:$G$142,'Investment by model sector'!$A15,'Industry Reallocation'!EP$3:EP$142)</f>
        <v>0</v>
      </c>
      <c r="EK15">
        <f>SUMIF('Industry Reallocation'!$G$3:$G$142,'Investment by model sector'!$A15,'Industry Reallocation'!EQ$3:EQ$142)</f>
        <v>0</v>
      </c>
      <c r="EL15">
        <f>SUMIF('Industry Reallocation'!$G$3:$G$142,'Investment by model sector'!$A15,'Industry Reallocation'!ER$3:ER$142)</f>
        <v>0</v>
      </c>
      <c r="EM15">
        <f>SUMIF('Industry Reallocation'!$G$3:$G$142,'Investment by model sector'!$A15,'Industry Reallocation'!ES$3:ES$142)</f>
        <v>13</v>
      </c>
      <c r="EN15">
        <f>SUMIF('Industry Reallocation'!$G$3:$G$142,'Investment by model sector'!$A15,'Industry Reallocation'!ET$3:ET$142)</f>
        <v>0</v>
      </c>
      <c r="EO15">
        <f>SUMIF('Industry Reallocation'!$G$3:$G$142,'Investment by model sector'!$A15,'Industry Reallocation'!EU$3:EU$142)</f>
        <v>0</v>
      </c>
      <c r="EP15">
        <f>SUMIF('Industry Reallocation'!$G$3:$G$142,'Investment by model sector'!$A15,'Industry Reallocation'!EV$3:EV$142)</f>
        <v>0</v>
      </c>
      <c r="EQ15">
        <f>SUMIF('Industry Reallocation'!$G$3:$G$142,'Investment by model sector'!$A15,'Industry Reallocation'!EW$3:EW$142)</f>
        <v>7</v>
      </c>
      <c r="ER15">
        <f>SUMIF('Industry Reallocation'!$G$3:$G$142,'Investment by model sector'!$A15,'Industry Reallocation'!EX$3:EX$142)</f>
        <v>1</v>
      </c>
      <c r="ES15">
        <f>SUMIF('Industry Reallocation'!$G$3:$G$142,'Investment by model sector'!$A15,'Industry Reallocation'!EY$3:EY$142)</f>
        <v>0</v>
      </c>
      <c r="ET15">
        <f>SUMIF('Industry Reallocation'!$G$3:$G$142,'Investment by model sector'!$A15,'Industry Reallocation'!EZ$3:EZ$142)</f>
        <v>0</v>
      </c>
      <c r="EU15">
        <f>SUMIF('Industry Reallocation'!$G$3:$G$142,'Investment by model sector'!$A15,'Industry Reallocation'!FA$3:FA$142)</f>
        <v>0</v>
      </c>
      <c r="EV15">
        <f>SUMIF('Industry Reallocation'!$G$3:$G$142,'Investment by model sector'!$A15,'Industry Reallocation'!FB$3:FB$142)</f>
        <v>0</v>
      </c>
      <c r="EW15">
        <f>SUMIF('Industry Reallocation'!$G$3:$G$142,'Investment by model sector'!$A15,'Industry Reallocation'!FC$3:FC$142)</f>
        <v>5</v>
      </c>
      <c r="EX15">
        <f>SUMIF('Industry Reallocation'!$G$3:$G$142,'Investment by model sector'!$A15,'Industry Reallocation'!FD$3:FD$142)</f>
        <v>6</v>
      </c>
      <c r="EY15">
        <f>SUMIF('Industry Reallocation'!$G$3:$G$142,'Investment by model sector'!$A15,'Industry Reallocation'!FE$3:FE$142)</f>
        <v>0</v>
      </c>
      <c r="EZ15">
        <f>SUMIF('Industry Reallocation'!$G$3:$G$142,'Investment by model sector'!$A15,'Industry Reallocation'!FF$3:FF$142)</f>
        <v>19</v>
      </c>
      <c r="FA15">
        <f>SUMIF('Industry Reallocation'!$G$3:$G$142,'Investment by model sector'!$A15,'Industry Reallocation'!FG$3:FG$142)</f>
        <v>13</v>
      </c>
      <c r="FB15">
        <f>SUMIF('Industry Reallocation'!$G$3:$G$142,'Investment by model sector'!$A15,'Industry Reallocation'!FH$3:FH$142)</f>
        <v>0</v>
      </c>
      <c r="FC15">
        <f>SUMIF('Industry Reallocation'!$G$3:$G$142,'Investment by model sector'!$A15,'Industry Reallocation'!FI$3:FI$142)</f>
        <v>0</v>
      </c>
      <c r="FD15">
        <f>SUMIF('Industry Reallocation'!$G$3:$G$142,'Investment by model sector'!$A15,'Industry Reallocation'!FJ$3:FJ$142)</f>
        <v>19</v>
      </c>
      <c r="FE15">
        <f>SUMIF('Industry Reallocation'!$G$3:$G$142,'Investment by model sector'!$A15,'Industry Reallocation'!FK$3:FK$142)</f>
        <v>0</v>
      </c>
      <c r="FF15">
        <f>SUMIF('Industry Reallocation'!$G$3:$G$142,'Investment by model sector'!$A15,'Industry Reallocation'!FL$3:FL$142)</f>
        <v>0</v>
      </c>
      <c r="FG15">
        <f>SUMIF('Industry Reallocation'!$G$3:$G$142,'Investment by model sector'!$A15,'Industry Reallocation'!FM$3:FM$142)</f>
        <v>0</v>
      </c>
      <c r="FH15">
        <f>SUMIF('Industry Reallocation'!$G$3:$G$142,'Investment by model sector'!$A15,'Industry Reallocation'!FN$3:FN$142)</f>
        <v>0</v>
      </c>
      <c r="FI15">
        <f>SUMIF('Industry Reallocation'!$G$3:$G$142,'Investment by model sector'!$A15,'Industry Reallocation'!FO$3:FO$142)</f>
        <v>0</v>
      </c>
      <c r="FJ15">
        <f>SUMIF('Industry Reallocation'!$G$3:$G$142,'Investment by model sector'!$A15,'Industry Reallocation'!FP$3:FP$142)</f>
        <v>4</v>
      </c>
      <c r="FK15">
        <f>SUMIF('Industry Reallocation'!$G$3:$G$142,'Investment by model sector'!$A15,'Industry Reallocation'!FQ$3:FQ$142)</f>
        <v>0</v>
      </c>
      <c r="FL15">
        <f>SUMIF('Industry Reallocation'!$G$3:$G$142,'Investment by model sector'!$A15,'Industry Reallocation'!FR$3:FR$142)</f>
        <v>3</v>
      </c>
      <c r="FM15">
        <f>SUMIF('Industry Reallocation'!$G$3:$G$142,'Investment by model sector'!$A15,'Industry Reallocation'!FS$3:FS$142)</f>
        <v>224</v>
      </c>
      <c r="FN15">
        <f>SUMIF('Industry Reallocation'!$G$3:$G$142,'Investment by model sector'!$A15,'Industry Reallocation'!FT$3:FT$142)</f>
        <v>61</v>
      </c>
      <c r="FO15">
        <f>SUMIF('Industry Reallocation'!$G$3:$G$142,'Investment by model sector'!$A15,'Industry Reallocation'!FU$3:FU$142)</f>
        <v>2</v>
      </c>
      <c r="FP15">
        <f>SUMIF('Industry Reallocation'!$G$3:$G$142,'Investment by model sector'!$A15,'Industry Reallocation'!FV$3:FV$142)</f>
        <v>1</v>
      </c>
      <c r="FQ15">
        <f>SUMIF('Industry Reallocation'!$G$3:$G$142,'Investment by model sector'!$A15,'Industry Reallocation'!FW$3:FW$142)</f>
        <v>0</v>
      </c>
      <c r="FR15">
        <f>SUMIF('Industry Reallocation'!$G$3:$G$142,'Investment by model sector'!$A15,'Industry Reallocation'!FX$3:FX$142)</f>
        <v>2</v>
      </c>
      <c r="FS15">
        <f>SUMIF('Industry Reallocation'!$G$3:$G$142,'Investment by model sector'!$A15,'Industry Reallocation'!FY$3:FY$142)</f>
        <v>71</v>
      </c>
      <c r="FT15">
        <f>SUMIF('Industry Reallocation'!$G$3:$G$142,'Investment by model sector'!$A15,'Industry Reallocation'!FZ$3:FZ$142)</f>
        <v>0</v>
      </c>
      <c r="FU15">
        <f>SUMIF('Industry Reallocation'!$G$3:$G$142,'Investment by model sector'!$A15,'Industry Reallocation'!GA$3:GA$142)</f>
        <v>0</v>
      </c>
      <c r="FV15">
        <f>SUMIF('Industry Reallocation'!$G$3:$G$142,'Investment by model sector'!$A15,'Industry Reallocation'!GB$3:GB$142)</f>
        <v>75</v>
      </c>
      <c r="FW15">
        <f>SUMIF('Industry Reallocation'!$G$3:$G$142,'Investment by model sector'!$A15,'Industry Reallocation'!GC$3:GC$142)</f>
        <v>330</v>
      </c>
      <c r="FX15">
        <f>SUMIF('Industry Reallocation'!$G$3:$G$142,'Investment by model sector'!$A15,'Industry Reallocation'!GD$3:GD$142)</f>
        <v>15</v>
      </c>
      <c r="FY15">
        <f>SUMIF('Industry Reallocation'!$G$3:$G$142,'Investment by model sector'!$A15,'Industry Reallocation'!GE$3:GE$142)</f>
        <v>4</v>
      </c>
    </row>
    <row r="16" spans="1:181">
      <c r="A16" t="s">
        <v>668</v>
      </c>
      <c r="B16">
        <f>SUMIF('Industry Reallocation'!$G$3:$G$142,'Investment by model sector'!$A16,'Industry Reallocation'!H$3:H$142)</f>
        <v>0</v>
      </c>
      <c r="C16">
        <f>SUMIF('Industry Reallocation'!$G$3:$G$142,'Investment by model sector'!$A16,'Industry Reallocation'!I$3:I$142)</f>
        <v>0</v>
      </c>
      <c r="D16">
        <f>SUMIF('Industry Reallocation'!$G$3:$G$142,'Investment by model sector'!$A16,'Industry Reallocation'!J$3:J$142)</f>
        <v>0</v>
      </c>
      <c r="E16">
        <f>SUMIF('Industry Reallocation'!$G$3:$G$142,'Investment by model sector'!$A16,'Industry Reallocation'!K$3:K$142)</f>
        <v>0</v>
      </c>
      <c r="F16">
        <f>SUMIF('Industry Reallocation'!$G$3:$G$142,'Investment by model sector'!$A16,'Industry Reallocation'!L$3:L$142)</f>
        <v>0</v>
      </c>
      <c r="G16">
        <f>SUMIF('Industry Reallocation'!$G$3:$G$142,'Investment by model sector'!$A16,'Industry Reallocation'!M$3:M$142)</f>
        <v>0</v>
      </c>
      <c r="H16">
        <f>SUMIF('Industry Reallocation'!$G$3:$G$142,'Investment by model sector'!$A16,'Industry Reallocation'!N$3:N$142)</f>
        <v>0</v>
      </c>
      <c r="I16">
        <f>SUMIF('Industry Reallocation'!$G$3:$G$142,'Investment by model sector'!$A16,'Industry Reallocation'!O$3:O$142)</f>
        <v>0</v>
      </c>
      <c r="J16">
        <f>SUMIF('Industry Reallocation'!$G$3:$G$142,'Investment by model sector'!$A16,'Industry Reallocation'!P$3:P$142)</f>
        <v>0</v>
      </c>
      <c r="K16">
        <f>SUMIF('Industry Reallocation'!$G$3:$G$142,'Investment by model sector'!$A16,'Industry Reallocation'!Q$3:Q$142)</f>
        <v>0</v>
      </c>
      <c r="L16">
        <f>SUMIF('Industry Reallocation'!$G$3:$G$142,'Investment by model sector'!$A16,'Industry Reallocation'!R$3:R$142)</f>
        <v>0</v>
      </c>
      <c r="M16">
        <f>SUMIF('Industry Reallocation'!$G$3:$G$142,'Investment by model sector'!$A16,'Industry Reallocation'!S$3:S$142)</f>
        <v>9</v>
      </c>
      <c r="N16">
        <f>SUMIF('Industry Reallocation'!$G$3:$G$142,'Investment by model sector'!$A16,'Industry Reallocation'!T$3:T$142)</f>
        <v>0</v>
      </c>
      <c r="O16">
        <f>SUMIF('Industry Reallocation'!$G$3:$G$142,'Investment by model sector'!$A16,'Industry Reallocation'!U$3:U$142)</f>
        <v>0</v>
      </c>
      <c r="P16">
        <f>SUMIF('Industry Reallocation'!$G$3:$G$142,'Investment by model sector'!$A16,'Industry Reallocation'!V$3:V$142)</f>
        <v>0</v>
      </c>
      <c r="Q16">
        <f>SUMIF('Industry Reallocation'!$G$3:$G$142,'Investment by model sector'!$A16,'Industry Reallocation'!W$3:W$142)</f>
        <v>0</v>
      </c>
      <c r="R16">
        <f>SUMIF('Industry Reallocation'!$G$3:$G$142,'Investment by model sector'!$A16,'Industry Reallocation'!X$3:X$142)</f>
        <v>0</v>
      </c>
      <c r="S16">
        <f>SUMIF('Industry Reallocation'!$G$3:$G$142,'Investment by model sector'!$A16,'Industry Reallocation'!Y$3:Y$142)</f>
        <v>0</v>
      </c>
      <c r="T16">
        <f>SUMIF('Industry Reallocation'!$G$3:$G$142,'Investment by model sector'!$A16,'Industry Reallocation'!Z$3:Z$142)</f>
        <v>0</v>
      </c>
      <c r="U16">
        <f>SUMIF('Industry Reallocation'!$G$3:$G$142,'Investment by model sector'!$A16,'Industry Reallocation'!AA$3:AA$142)</f>
        <v>0</v>
      </c>
      <c r="V16">
        <f>SUMIF('Industry Reallocation'!$G$3:$G$142,'Investment by model sector'!$A16,'Industry Reallocation'!AB$3:AB$142)</f>
        <v>0</v>
      </c>
      <c r="W16">
        <f>SUMIF('Industry Reallocation'!$G$3:$G$142,'Investment by model sector'!$A16,'Industry Reallocation'!AC$3:AC$142)</f>
        <v>0</v>
      </c>
      <c r="X16">
        <f>SUMIF('Industry Reallocation'!$G$3:$G$142,'Investment by model sector'!$A16,'Industry Reallocation'!AD$3:AD$142)</f>
        <v>0</v>
      </c>
      <c r="Y16">
        <f>SUMIF('Industry Reallocation'!$G$3:$G$142,'Investment by model sector'!$A16,'Industry Reallocation'!AE$3:AE$142)</f>
        <v>0</v>
      </c>
      <c r="Z16">
        <f>SUMIF('Industry Reallocation'!$G$3:$G$142,'Investment by model sector'!$A16,'Industry Reallocation'!AF$3:AF$142)</f>
        <v>0</v>
      </c>
      <c r="AA16">
        <f>SUMIF('Industry Reallocation'!$G$3:$G$142,'Investment by model sector'!$A16,'Industry Reallocation'!AG$3:AG$142)</f>
        <v>4</v>
      </c>
      <c r="AB16">
        <f>SUMIF('Industry Reallocation'!$G$3:$G$142,'Investment by model sector'!$A16,'Industry Reallocation'!AH$3:AH$142)</f>
        <v>0</v>
      </c>
      <c r="AC16">
        <f>SUMIF('Industry Reallocation'!$G$3:$G$142,'Investment by model sector'!$A16,'Industry Reallocation'!AI$3:AI$142)</f>
        <v>0</v>
      </c>
      <c r="AD16">
        <f>SUMIF('Industry Reallocation'!$G$3:$G$142,'Investment by model sector'!$A16,'Industry Reallocation'!AJ$3:AJ$142)</f>
        <v>0</v>
      </c>
      <c r="AE16">
        <f>SUMIF('Industry Reallocation'!$G$3:$G$142,'Investment by model sector'!$A16,'Industry Reallocation'!AK$3:AK$142)</f>
        <v>0</v>
      </c>
      <c r="AF16">
        <f>SUMIF('Industry Reallocation'!$G$3:$G$142,'Investment by model sector'!$A16,'Industry Reallocation'!AL$3:AL$142)</f>
        <v>0</v>
      </c>
      <c r="AG16">
        <f>SUMIF('Industry Reallocation'!$G$3:$G$142,'Investment by model sector'!$A16,'Industry Reallocation'!AM$3:AM$142)</f>
        <v>0</v>
      </c>
      <c r="AH16">
        <f>SUMIF('Industry Reallocation'!$G$3:$G$142,'Investment by model sector'!$A16,'Industry Reallocation'!AN$3:AN$142)</f>
        <v>167</v>
      </c>
      <c r="AI16">
        <f>SUMIF('Industry Reallocation'!$G$3:$G$142,'Investment by model sector'!$A16,'Industry Reallocation'!AO$3:AO$142)</f>
        <v>0</v>
      </c>
      <c r="AJ16">
        <f>SUMIF('Industry Reallocation'!$G$3:$G$142,'Investment by model sector'!$A16,'Industry Reallocation'!AP$3:AP$142)</f>
        <v>0</v>
      </c>
      <c r="AK16">
        <f>SUMIF('Industry Reallocation'!$G$3:$G$142,'Investment by model sector'!$A16,'Industry Reallocation'!AQ$3:AQ$142)</f>
        <v>0</v>
      </c>
      <c r="AL16">
        <f>SUMIF('Industry Reallocation'!$G$3:$G$142,'Investment by model sector'!$A16,'Industry Reallocation'!AR$3:AR$142)</f>
        <v>0</v>
      </c>
      <c r="AM16">
        <f>SUMIF('Industry Reallocation'!$G$3:$G$142,'Investment by model sector'!$A16,'Industry Reallocation'!AS$3:AS$142)</f>
        <v>0</v>
      </c>
      <c r="AN16">
        <f>SUMIF('Industry Reallocation'!$G$3:$G$142,'Investment by model sector'!$A16,'Industry Reallocation'!AT$3:AT$142)</f>
        <v>0</v>
      </c>
      <c r="AO16">
        <f>SUMIF('Industry Reallocation'!$G$3:$G$142,'Investment by model sector'!$A16,'Industry Reallocation'!AU$3:AU$142)</f>
        <v>62</v>
      </c>
      <c r="AP16">
        <f>SUMIF('Industry Reallocation'!$G$3:$G$142,'Investment by model sector'!$A16,'Industry Reallocation'!AV$3:AV$142)</f>
        <v>0</v>
      </c>
      <c r="AQ16">
        <f>SUMIF('Industry Reallocation'!$G$3:$G$142,'Investment by model sector'!$A16,'Industry Reallocation'!AW$3:AW$142)</f>
        <v>4</v>
      </c>
      <c r="AR16">
        <f>SUMIF('Industry Reallocation'!$G$3:$G$142,'Investment by model sector'!$A16,'Industry Reallocation'!AX$3:AX$142)</f>
        <v>0</v>
      </c>
      <c r="AS16">
        <f>SUMIF('Industry Reallocation'!$G$3:$G$142,'Investment by model sector'!$A16,'Industry Reallocation'!AY$3:AY$142)</f>
        <v>1</v>
      </c>
      <c r="AT16">
        <f>SUMIF('Industry Reallocation'!$G$3:$G$142,'Investment by model sector'!$A16,'Industry Reallocation'!AZ$3:AZ$142)</f>
        <v>0</v>
      </c>
      <c r="AU16">
        <f>SUMIF('Industry Reallocation'!$G$3:$G$142,'Investment by model sector'!$A16,'Industry Reallocation'!BA$3:BA$142)</f>
        <v>0</v>
      </c>
      <c r="AV16">
        <f>SUMIF('Industry Reallocation'!$G$3:$G$142,'Investment by model sector'!$A16,'Industry Reallocation'!BB$3:BB$142)</f>
        <v>0</v>
      </c>
      <c r="AW16">
        <f>SUMIF('Industry Reallocation'!$G$3:$G$142,'Investment by model sector'!$A16,'Industry Reallocation'!BC$3:BC$142)</f>
        <v>0</v>
      </c>
      <c r="AX16">
        <f>SUMIF('Industry Reallocation'!$G$3:$G$142,'Investment by model sector'!$A16,'Industry Reallocation'!BD$3:BD$142)</f>
        <v>0</v>
      </c>
      <c r="AY16">
        <f>SUMIF('Industry Reallocation'!$G$3:$G$142,'Investment by model sector'!$A16,'Industry Reallocation'!BE$3:BE$142)</f>
        <v>0</v>
      </c>
      <c r="AZ16">
        <f>SUMIF('Industry Reallocation'!$G$3:$G$142,'Investment by model sector'!$A16,'Industry Reallocation'!BF$3:BF$142)</f>
        <v>0</v>
      </c>
      <c r="BA16">
        <f>SUMIF('Industry Reallocation'!$G$3:$G$142,'Investment by model sector'!$A16,'Industry Reallocation'!BG$3:BG$142)</f>
        <v>0</v>
      </c>
      <c r="BB16">
        <f>SUMIF('Industry Reallocation'!$G$3:$G$142,'Investment by model sector'!$A16,'Industry Reallocation'!BH$3:BH$142)</f>
        <v>7</v>
      </c>
      <c r="BC16">
        <f>SUMIF('Industry Reallocation'!$G$3:$G$142,'Investment by model sector'!$A16,'Industry Reallocation'!BI$3:BI$142)</f>
        <v>12</v>
      </c>
      <c r="BD16">
        <f>SUMIF('Industry Reallocation'!$G$3:$G$142,'Investment by model sector'!$A16,'Industry Reallocation'!BJ$3:BJ$142)</f>
        <v>1</v>
      </c>
      <c r="BE16">
        <f>SUMIF('Industry Reallocation'!$G$3:$G$142,'Investment by model sector'!$A16,'Industry Reallocation'!BK$3:BK$142)</f>
        <v>0</v>
      </c>
      <c r="BF16">
        <f>SUMIF('Industry Reallocation'!$G$3:$G$142,'Investment by model sector'!$A16,'Industry Reallocation'!BL$3:BL$142)</f>
        <v>15</v>
      </c>
      <c r="BG16">
        <f>SUMIF('Industry Reallocation'!$G$3:$G$142,'Investment by model sector'!$A16,'Industry Reallocation'!BM$3:BM$142)</f>
        <v>1</v>
      </c>
      <c r="BH16">
        <f>SUMIF('Industry Reallocation'!$G$3:$G$142,'Investment by model sector'!$A16,'Industry Reallocation'!BN$3:BN$142)</f>
        <v>0</v>
      </c>
      <c r="BI16">
        <f>SUMIF('Industry Reallocation'!$G$3:$G$142,'Investment by model sector'!$A16,'Industry Reallocation'!BO$3:BO$142)</f>
        <v>0</v>
      </c>
      <c r="BJ16">
        <f>SUMIF('Industry Reallocation'!$G$3:$G$142,'Investment by model sector'!$A16,'Industry Reallocation'!BP$3:BP$142)</f>
        <v>10</v>
      </c>
      <c r="BK16">
        <f>SUMIF('Industry Reallocation'!$G$3:$G$142,'Investment by model sector'!$A16,'Industry Reallocation'!BQ$3:BQ$142)</f>
        <v>14</v>
      </c>
      <c r="BL16">
        <f>SUMIF('Industry Reallocation'!$G$3:$G$142,'Investment by model sector'!$A16,'Industry Reallocation'!BR$3:BR$142)</f>
        <v>0</v>
      </c>
      <c r="BM16">
        <f>SUMIF('Industry Reallocation'!$G$3:$G$142,'Investment by model sector'!$A16,'Industry Reallocation'!BS$3:BS$142)</f>
        <v>0</v>
      </c>
      <c r="BN16">
        <f>SUMIF('Industry Reallocation'!$G$3:$G$142,'Investment by model sector'!$A16,'Industry Reallocation'!BT$3:BT$142)</f>
        <v>0</v>
      </c>
      <c r="BO16">
        <f>SUMIF('Industry Reallocation'!$G$3:$G$142,'Investment by model sector'!$A16,'Industry Reallocation'!BU$3:BU$142)</f>
        <v>0</v>
      </c>
      <c r="BP16">
        <f>SUMIF('Industry Reallocation'!$G$3:$G$142,'Investment by model sector'!$A16,'Industry Reallocation'!BV$3:BV$142)</f>
        <v>0</v>
      </c>
      <c r="BQ16">
        <f>SUMIF('Industry Reallocation'!$G$3:$G$142,'Investment by model sector'!$A16,'Industry Reallocation'!BW$3:BW$142)</f>
        <v>0</v>
      </c>
      <c r="BR16">
        <f>SUMIF('Industry Reallocation'!$G$3:$G$142,'Investment by model sector'!$A16,'Industry Reallocation'!BX$3:BX$142)</f>
        <v>0</v>
      </c>
      <c r="BS16">
        <f>SUMIF('Industry Reallocation'!$G$3:$G$142,'Investment by model sector'!$A16,'Industry Reallocation'!BY$3:BY$142)</f>
        <v>0</v>
      </c>
      <c r="BT16">
        <f>SUMIF('Industry Reallocation'!$G$3:$G$142,'Investment by model sector'!$A16,'Industry Reallocation'!BZ$3:BZ$142)</f>
        <v>0</v>
      </c>
      <c r="BU16">
        <f>SUMIF('Industry Reallocation'!$G$3:$G$142,'Investment by model sector'!$A16,'Industry Reallocation'!CA$3:CA$142)</f>
        <v>139</v>
      </c>
      <c r="BV16">
        <f>SUMIF('Industry Reallocation'!$G$3:$G$142,'Investment by model sector'!$A16,'Industry Reallocation'!CB$3:CB$142)</f>
        <v>0</v>
      </c>
      <c r="BW16">
        <f>SUMIF('Industry Reallocation'!$G$3:$G$142,'Investment by model sector'!$A16,'Industry Reallocation'!CC$3:CC$142)</f>
        <v>3</v>
      </c>
      <c r="BX16">
        <f>SUMIF('Industry Reallocation'!$G$3:$G$142,'Investment by model sector'!$A16,'Industry Reallocation'!CD$3:CD$142)</f>
        <v>12</v>
      </c>
      <c r="BY16">
        <f>SUMIF('Industry Reallocation'!$G$3:$G$142,'Investment by model sector'!$A16,'Industry Reallocation'!CE$3:CE$142)</f>
        <v>10</v>
      </c>
      <c r="BZ16">
        <f>SUMIF('Industry Reallocation'!$G$3:$G$142,'Investment by model sector'!$A16,'Industry Reallocation'!CF$3:CF$142)</f>
        <v>2</v>
      </c>
      <c r="CA16">
        <f>SUMIF('Industry Reallocation'!$G$3:$G$142,'Investment by model sector'!$A16,'Industry Reallocation'!CG$3:CG$142)</f>
        <v>4</v>
      </c>
      <c r="CB16">
        <f>SUMIF('Industry Reallocation'!$G$3:$G$142,'Investment by model sector'!$A16,'Industry Reallocation'!CH$3:CH$142)</f>
        <v>3</v>
      </c>
      <c r="CC16">
        <f>SUMIF('Industry Reallocation'!$G$3:$G$142,'Investment by model sector'!$A16,'Industry Reallocation'!CI$3:CI$142)</f>
        <v>7</v>
      </c>
      <c r="CD16">
        <f>SUMIF('Industry Reallocation'!$G$3:$G$142,'Investment by model sector'!$A16,'Industry Reallocation'!CJ$3:CJ$142)</f>
        <v>4</v>
      </c>
      <c r="CE16">
        <f>SUMIF('Industry Reallocation'!$G$3:$G$142,'Investment by model sector'!$A16,'Industry Reallocation'!CK$3:CK$142)</f>
        <v>22</v>
      </c>
      <c r="CF16">
        <f>SUMIF('Industry Reallocation'!$G$3:$G$142,'Investment by model sector'!$A16,'Industry Reallocation'!CL$3:CL$142)</f>
        <v>1</v>
      </c>
      <c r="CG16">
        <f>SUMIF('Industry Reallocation'!$G$3:$G$142,'Investment by model sector'!$A16,'Industry Reallocation'!CM$3:CM$142)</f>
        <v>4</v>
      </c>
      <c r="CH16">
        <f>SUMIF('Industry Reallocation'!$G$3:$G$142,'Investment by model sector'!$A16,'Industry Reallocation'!CN$3:CN$142)</f>
        <v>0</v>
      </c>
      <c r="CI16">
        <f>SUMIF('Industry Reallocation'!$G$3:$G$142,'Investment by model sector'!$A16,'Industry Reallocation'!CO$3:CO$142)</f>
        <v>3</v>
      </c>
      <c r="CJ16">
        <f>SUMIF('Industry Reallocation'!$G$3:$G$142,'Investment by model sector'!$A16,'Industry Reallocation'!CP$3:CP$142)</f>
        <v>3</v>
      </c>
      <c r="CK16">
        <f>SUMIF('Industry Reallocation'!$G$3:$G$142,'Investment by model sector'!$A16,'Industry Reallocation'!CQ$3:CQ$142)</f>
        <v>24</v>
      </c>
      <c r="CL16">
        <f>SUMIF('Industry Reallocation'!$G$3:$G$142,'Investment by model sector'!$A16,'Industry Reallocation'!CR$3:CR$142)</f>
        <v>11</v>
      </c>
      <c r="CM16">
        <f>SUMIF('Industry Reallocation'!$G$3:$G$142,'Investment by model sector'!$A16,'Industry Reallocation'!CS$3:CS$142)</f>
        <v>4</v>
      </c>
      <c r="CN16">
        <f>SUMIF('Industry Reallocation'!$G$3:$G$142,'Investment by model sector'!$A16,'Industry Reallocation'!CT$3:CT$142)</f>
        <v>74</v>
      </c>
      <c r="CO16">
        <f>SUMIF('Industry Reallocation'!$G$3:$G$142,'Investment by model sector'!$A16,'Industry Reallocation'!CU$3:CU$142)</f>
        <v>5</v>
      </c>
      <c r="CP16">
        <f>SUMIF('Industry Reallocation'!$G$3:$G$142,'Investment by model sector'!$A16,'Industry Reallocation'!CV$3:CV$142)</f>
        <v>31</v>
      </c>
      <c r="CQ16">
        <f>SUMIF('Industry Reallocation'!$G$3:$G$142,'Investment by model sector'!$A16,'Industry Reallocation'!CW$3:CW$142)</f>
        <v>2</v>
      </c>
      <c r="CR16">
        <f>SUMIF('Industry Reallocation'!$G$3:$G$142,'Investment by model sector'!$A16,'Industry Reallocation'!CX$3:CX$142)</f>
        <v>13</v>
      </c>
      <c r="CS16">
        <f>SUMIF('Industry Reallocation'!$G$3:$G$142,'Investment by model sector'!$A16,'Industry Reallocation'!CY$3:CY$142)</f>
        <v>56</v>
      </c>
      <c r="CT16">
        <f>SUMIF('Industry Reallocation'!$G$3:$G$142,'Investment by model sector'!$A16,'Industry Reallocation'!CZ$3:CZ$142)</f>
        <v>18</v>
      </c>
      <c r="CU16">
        <f>SUMIF('Industry Reallocation'!$G$3:$G$142,'Investment by model sector'!$A16,'Industry Reallocation'!DA$3:DA$142)</f>
        <v>1</v>
      </c>
      <c r="CV16">
        <f>SUMIF('Industry Reallocation'!$G$3:$G$142,'Investment by model sector'!$A16,'Industry Reallocation'!DB$3:DB$142)</f>
        <v>13</v>
      </c>
      <c r="CW16">
        <f>SUMIF('Industry Reallocation'!$G$3:$G$142,'Investment by model sector'!$A16,'Industry Reallocation'!DC$3:DC$142)</f>
        <v>94</v>
      </c>
      <c r="CX16">
        <f>SUMIF('Industry Reallocation'!$G$3:$G$142,'Investment by model sector'!$A16,'Industry Reallocation'!DD$3:DD$142)</f>
        <v>18</v>
      </c>
      <c r="CY16">
        <f>SUMIF('Industry Reallocation'!$G$3:$G$142,'Investment by model sector'!$A16,'Industry Reallocation'!DE$3:DE$142)</f>
        <v>1</v>
      </c>
      <c r="CZ16">
        <f>SUMIF('Industry Reallocation'!$G$3:$G$142,'Investment by model sector'!$A16,'Industry Reallocation'!DF$3:DF$142)</f>
        <v>34</v>
      </c>
      <c r="DA16">
        <f>SUMIF('Industry Reallocation'!$G$3:$G$142,'Investment by model sector'!$A16,'Industry Reallocation'!DG$3:DG$142)</f>
        <v>8</v>
      </c>
      <c r="DB16">
        <f>SUMIF('Industry Reallocation'!$G$3:$G$142,'Investment by model sector'!$A16,'Industry Reallocation'!DH$3:DH$142)</f>
        <v>11</v>
      </c>
      <c r="DC16">
        <f>SUMIF('Industry Reallocation'!$G$3:$G$142,'Investment by model sector'!$A16,'Industry Reallocation'!DI$3:DI$142)</f>
        <v>1</v>
      </c>
      <c r="DD16">
        <f>SUMIF('Industry Reallocation'!$G$3:$G$142,'Investment by model sector'!$A16,'Industry Reallocation'!DJ$3:DJ$142)</f>
        <v>1</v>
      </c>
      <c r="DE16">
        <f>SUMIF('Industry Reallocation'!$G$3:$G$142,'Investment by model sector'!$A16,'Industry Reallocation'!DK$3:DK$142)</f>
        <v>0</v>
      </c>
      <c r="DF16">
        <f>SUMIF('Industry Reallocation'!$G$3:$G$142,'Investment by model sector'!$A16,'Industry Reallocation'!DL$3:DL$142)</f>
        <v>0</v>
      </c>
      <c r="DG16">
        <f>SUMIF('Industry Reallocation'!$G$3:$G$142,'Investment by model sector'!$A16,'Industry Reallocation'!DM$3:DM$142)</f>
        <v>53</v>
      </c>
      <c r="DH16">
        <f>SUMIF('Industry Reallocation'!$G$3:$G$142,'Investment by model sector'!$A16,'Industry Reallocation'!DN$3:DN$142)</f>
        <v>9</v>
      </c>
      <c r="DI16">
        <f>SUMIF('Industry Reallocation'!$G$3:$G$142,'Investment by model sector'!$A16,'Industry Reallocation'!DO$3:DO$142)</f>
        <v>4</v>
      </c>
      <c r="DJ16">
        <f>SUMIF('Industry Reallocation'!$G$3:$G$142,'Investment by model sector'!$A16,'Industry Reallocation'!DP$3:DP$142)</f>
        <v>43</v>
      </c>
      <c r="DK16">
        <f>SUMIF('Industry Reallocation'!$G$3:$G$142,'Investment by model sector'!$A16,'Industry Reallocation'!DQ$3:DQ$142)</f>
        <v>0</v>
      </c>
      <c r="DL16">
        <f>SUMIF('Industry Reallocation'!$G$3:$G$142,'Investment by model sector'!$A16,'Industry Reallocation'!DR$3:DR$142)</f>
        <v>7</v>
      </c>
      <c r="DM16">
        <f>SUMIF('Industry Reallocation'!$G$3:$G$142,'Investment by model sector'!$A16,'Industry Reallocation'!DS$3:DS$142)</f>
        <v>0</v>
      </c>
      <c r="DN16">
        <f>SUMIF('Industry Reallocation'!$G$3:$G$142,'Investment by model sector'!$A16,'Industry Reallocation'!DT$3:DT$142)</f>
        <v>0</v>
      </c>
      <c r="DO16">
        <f>SUMIF('Industry Reallocation'!$G$3:$G$142,'Investment by model sector'!$A16,'Industry Reallocation'!DU$3:DU$142)</f>
        <v>0</v>
      </c>
      <c r="DP16">
        <f>SUMIF('Industry Reallocation'!$G$3:$G$142,'Investment by model sector'!$A16,'Industry Reallocation'!DV$3:DV$142)</f>
        <v>0</v>
      </c>
      <c r="DQ16">
        <f>SUMIF('Industry Reallocation'!$G$3:$G$142,'Investment by model sector'!$A16,'Industry Reallocation'!DW$3:DW$142)</f>
        <v>0</v>
      </c>
      <c r="DR16">
        <f>SUMIF('Industry Reallocation'!$G$3:$G$142,'Investment by model sector'!$A16,'Industry Reallocation'!DX$3:DX$142)</f>
        <v>0</v>
      </c>
      <c r="DS16">
        <f>SUMIF('Industry Reallocation'!$G$3:$G$142,'Investment by model sector'!$A16,'Industry Reallocation'!DY$3:DY$142)</f>
        <v>0</v>
      </c>
      <c r="DT16">
        <f>SUMIF('Industry Reallocation'!$G$3:$G$142,'Investment by model sector'!$A16,'Industry Reallocation'!DZ$3:DZ$142)</f>
        <v>0</v>
      </c>
      <c r="DU16">
        <f>SUMIF('Industry Reallocation'!$G$3:$G$142,'Investment by model sector'!$A16,'Industry Reallocation'!EA$3:EA$142)</f>
        <v>4</v>
      </c>
      <c r="DV16">
        <f>SUMIF('Industry Reallocation'!$G$3:$G$142,'Investment by model sector'!$A16,'Industry Reallocation'!EB$3:EB$142)</f>
        <v>4</v>
      </c>
      <c r="DW16">
        <f>SUMIF('Industry Reallocation'!$G$3:$G$142,'Investment by model sector'!$A16,'Industry Reallocation'!EC$3:EC$142)</f>
        <v>8</v>
      </c>
      <c r="DX16">
        <f>SUMIF('Industry Reallocation'!$G$3:$G$142,'Investment by model sector'!$A16,'Industry Reallocation'!ED$3:ED$142)</f>
        <v>4</v>
      </c>
      <c r="DY16">
        <f>SUMIF('Industry Reallocation'!$G$3:$G$142,'Investment by model sector'!$A16,'Industry Reallocation'!EE$3:EE$142)</f>
        <v>3</v>
      </c>
      <c r="DZ16">
        <f>SUMIF('Industry Reallocation'!$G$3:$G$142,'Investment by model sector'!$A16,'Industry Reallocation'!EF$3:EF$142)</f>
        <v>0</v>
      </c>
      <c r="EA16">
        <f>SUMIF('Industry Reallocation'!$G$3:$G$142,'Investment by model sector'!$A16,'Industry Reallocation'!EG$3:EG$142)</f>
        <v>0</v>
      </c>
      <c r="EB16">
        <f>SUMIF('Industry Reallocation'!$G$3:$G$142,'Investment by model sector'!$A16,'Industry Reallocation'!EH$3:EH$142)</f>
        <v>3</v>
      </c>
      <c r="EC16">
        <f>SUMIF('Industry Reallocation'!$G$3:$G$142,'Investment by model sector'!$A16,'Industry Reallocation'!EI$3:EI$142)</f>
        <v>95</v>
      </c>
      <c r="ED16">
        <f>SUMIF('Industry Reallocation'!$G$3:$G$142,'Investment by model sector'!$A16,'Industry Reallocation'!EJ$3:EJ$142)</f>
        <v>3</v>
      </c>
      <c r="EE16">
        <f>SUMIF('Industry Reallocation'!$G$3:$G$142,'Investment by model sector'!$A16,'Industry Reallocation'!EK$3:EK$142)</f>
        <v>3</v>
      </c>
      <c r="EF16">
        <f>SUMIF('Industry Reallocation'!$G$3:$G$142,'Investment by model sector'!$A16,'Industry Reallocation'!EL$3:EL$142)</f>
        <v>5</v>
      </c>
      <c r="EG16">
        <f>SUMIF('Industry Reallocation'!$G$3:$G$142,'Investment by model sector'!$A16,'Industry Reallocation'!EM$3:EM$142)</f>
        <v>0</v>
      </c>
      <c r="EH16">
        <f>SUMIF('Industry Reallocation'!$G$3:$G$142,'Investment by model sector'!$A16,'Industry Reallocation'!EN$3:EN$142)</f>
        <v>0</v>
      </c>
      <c r="EI16">
        <f>SUMIF('Industry Reallocation'!$G$3:$G$142,'Investment by model sector'!$A16,'Industry Reallocation'!EO$3:EO$142)</f>
        <v>0</v>
      </c>
      <c r="EJ16">
        <f>SUMIF('Industry Reallocation'!$G$3:$G$142,'Investment by model sector'!$A16,'Industry Reallocation'!EP$3:EP$142)</f>
        <v>0</v>
      </c>
      <c r="EK16">
        <f>SUMIF('Industry Reallocation'!$G$3:$G$142,'Investment by model sector'!$A16,'Industry Reallocation'!EQ$3:EQ$142)</f>
        <v>0</v>
      </c>
      <c r="EL16">
        <f>SUMIF('Industry Reallocation'!$G$3:$G$142,'Investment by model sector'!$A16,'Industry Reallocation'!ER$3:ER$142)</f>
        <v>0</v>
      </c>
      <c r="EM16">
        <f>SUMIF('Industry Reallocation'!$G$3:$G$142,'Investment by model sector'!$A16,'Industry Reallocation'!ES$3:ES$142)</f>
        <v>11</v>
      </c>
      <c r="EN16">
        <f>SUMIF('Industry Reallocation'!$G$3:$G$142,'Investment by model sector'!$A16,'Industry Reallocation'!ET$3:ET$142)</f>
        <v>0</v>
      </c>
      <c r="EO16">
        <f>SUMIF('Industry Reallocation'!$G$3:$G$142,'Investment by model sector'!$A16,'Industry Reallocation'!EU$3:EU$142)</f>
        <v>0</v>
      </c>
      <c r="EP16">
        <f>SUMIF('Industry Reallocation'!$G$3:$G$142,'Investment by model sector'!$A16,'Industry Reallocation'!EV$3:EV$142)</f>
        <v>0</v>
      </c>
      <c r="EQ16">
        <f>SUMIF('Industry Reallocation'!$G$3:$G$142,'Investment by model sector'!$A16,'Industry Reallocation'!EW$3:EW$142)</f>
        <v>2</v>
      </c>
      <c r="ER16">
        <f>SUMIF('Industry Reallocation'!$G$3:$G$142,'Investment by model sector'!$A16,'Industry Reallocation'!EX$3:EX$142)</f>
        <v>1</v>
      </c>
      <c r="ES16">
        <f>SUMIF('Industry Reallocation'!$G$3:$G$142,'Investment by model sector'!$A16,'Industry Reallocation'!EY$3:EY$142)</f>
        <v>0</v>
      </c>
      <c r="ET16">
        <f>SUMIF('Industry Reallocation'!$G$3:$G$142,'Investment by model sector'!$A16,'Industry Reallocation'!EZ$3:EZ$142)</f>
        <v>0</v>
      </c>
      <c r="EU16">
        <f>SUMIF('Industry Reallocation'!$G$3:$G$142,'Investment by model sector'!$A16,'Industry Reallocation'!FA$3:FA$142)</f>
        <v>0</v>
      </c>
      <c r="EV16">
        <f>SUMIF('Industry Reallocation'!$G$3:$G$142,'Investment by model sector'!$A16,'Industry Reallocation'!FB$3:FB$142)</f>
        <v>0</v>
      </c>
      <c r="EW16">
        <f>SUMIF('Industry Reallocation'!$G$3:$G$142,'Investment by model sector'!$A16,'Industry Reallocation'!FC$3:FC$142)</f>
        <v>3</v>
      </c>
      <c r="EX16">
        <f>SUMIF('Industry Reallocation'!$G$3:$G$142,'Investment by model sector'!$A16,'Industry Reallocation'!FD$3:FD$142)</f>
        <v>6</v>
      </c>
      <c r="EY16">
        <f>SUMIF('Industry Reallocation'!$G$3:$G$142,'Investment by model sector'!$A16,'Industry Reallocation'!FE$3:FE$142)</f>
        <v>0</v>
      </c>
      <c r="EZ16">
        <f>SUMIF('Industry Reallocation'!$G$3:$G$142,'Investment by model sector'!$A16,'Industry Reallocation'!FF$3:FF$142)</f>
        <v>14</v>
      </c>
      <c r="FA16">
        <f>SUMIF('Industry Reallocation'!$G$3:$G$142,'Investment by model sector'!$A16,'Industry Reallocation'!FG$3:FG$142)</f>
        <v>14</v>
      </c>
      <c r="FB16">
        <f>SUMIF('Industry Reallocation'!$G$3:$G$142,'Investment by model sector'!$A16,'Industry Reallocation'!FH$3:FH$142)</f>
        <v>0</v>
      </c>
      <c r="FC16">
        <f>SUMIF('Industry Reallocation'!$G$3:$G$142,'Investment by model sector'!$A16,'Industry Reallocation'!FI$3:FI$142)</f>
        <v>0</v>
      </c>
      <c r="FD16">
        <f>SUMIF('Industry Reallocation'!$G$3:$G$142,'Investment by model sector'!$A16,'Industry Reallocation'!FJ$3:FJ$142)</f>
        <v>8</v>
      </c>
      <c r="FE16">
        <f>SUMIF('Industry Reallocation'!$G$3:$G$142,'Investment by model sector'!$A16,'Industry Reallocation'!FK$3:FK$142)</f>
        <v>0</v>
      </c>
      <c r="FF16">
        <f>SUMIF('Industry Reallocation'!$G$3:$G$142,'Investment by model sector'!$A16,'Industry Reallocation'!FL$3:FL$142)</f>
        <v>0</v>
      </c>
      <c r="FG16">
        <f>SUMIF('Industry Reallocation'!$G$3:$G$142,'Investment by model sector'!$A16,'Industry Reallocation'!FM$3:FM$142)</f>
        <v>0</v>
      </c>
      <c r="FH16">
        <f>SUMIF('Industry Reallocation'!$G$3:$G$142,'Investment by model sector'!$A16,'Industry Reallocation'!FN$3:FN$142)</f>
        <v>0</v>
      </c>
      <c r="FI16">
        <f>SUMIF('Industry Reallocation'!$G$3:$G$142,'Investment by model sector'!$A16,'Industry Reallocation'!FO$3:FO$142)</f>
        <v>0</v>
      </c>
      <c r="FJ16">
        <f>SUMIF('Industry Reallocation'!$G$3:$G$142,'Investment by model sector'!$A16,'Industry Reallocation'!FP$3:FP$142)</f>
        <v>5</v>
      </c>
      <c r="FK16">
        <f>SUMIF('Industry Reallocation'!$G$3:$G$142,'Investment by model sector'!$A16,'Industry Reallocation'!FQ$3:FQ$142)</f>
        <v>0</v>
      </c>
      <c r="FL16">
        <f>SUMIF('Industry Reallocation'!$G$3:$G$142,'Investment by model sector'!$A16,'Industry Reallocation'!FR$3:FR$142)</f>
        <v>3</v>
      </c>
      <c r="FM16">
        <f>SUMIF('Industry Reallocation'!$G$3:$G$142,'Investment by model sector'!$A16,'Industry Reallocation'!FS$3:FS$142)</f>
        <v>142</v>
      </c>
      <c r="FN16">
        <f>SUMIF('Industry Reallocation'!$G$3:$G$142,'Investment by model sector'!$A16,'Industry Reallocation'!FT$3:FT$142)</f>
        <v>40</v>
      </c>
      <c r="FO16">
        <f>SUMIF('Industry Reallocation'!$G$3:$G$142,'Investment by model sector'!$A16,'Industry Reallocation'!FU$3:FU$142)</f>
        <v>3</v>
      </c>
      <c r="FP16">
        <f>SUMIF('Industry Reallocation'!$G$3:$G$142,'Investment by model sector'!$A16,'Industry Reallocation'!FV$3:FV$142)</f>
        <v>1</v>
      </c>
      <c r="FQ16">
        <f>SUMIF('Industry Reallocation'!$G$3:$G$142,'Investment by model sector'!$A16,'Industry Reallocation'!FW$3:FW$142)</f>
        <v>0</v>
      </c>
      <c r="FR16">
        <f>SUMIF('Industry Reallocation'!$G$3:$G$142,'Investment by model sector'!$A16,'Industry Reallocation'!FX$3:FX$142)</f>
        <v>5</v>
      </c>
      <c r="FS16">
        <f>SUMIF('Industry Reallocation'!$G$3:$G$142,'Investment by model sector'!$A16,'Industry Reallocation'!FY$3:FY$142)</f>
        <v>49</v>
      </c>
      <c r="FT16">
        <f>SUMIF('Industry Reallocation'!$G$3:$G$142,'Investment by model sector'!$A16,'Industry Reallocation'!FZ$3:FZ$142)</f>
        <v>0</v>
      </c>
      <c r="FU16">
        <f>SUMIF('Industry Reallocation'!$G$3:$G$142,'Investment by model sector'!$A16,'Industry Reallocation'!GA$3:GA$142)</f>
        <v>0</v>
      </c>
      <c r="FV16">
        <f>SUMIF('Industry Reallocation'!$G$3:$G$142,'Investment by model sector'!$A16,'Industry Reallocation'!GB$3:GB$142)</f>
        <v>40</v>
      </c>
      <c r="FW16">
        <f>SUMIF('Industry Reallocation'!$G$3:$G$142,'Investment by model sector'!$A16,'Industry Reallocation'!GC$3:GC$142)</f>
        <v>210</v>
      </c>
      <c r="FX16">
        <f>SUMIF('Industry Reallocation'!$G$3:$G$142,'Investment by model sector'!$A16,'Industry Reallocation'!GD$3:GD$142)</f>
        <v>9</v>
      </c>
      <c r="FY16">
        <f>SUMIF('Industry Reallocation'!$G$3:$G$142,'Investment by model sector'!$A16,'Industry Reallocation'!GE$3:GE$142)</f>
        <v>3</v>
      </c>
    </row>
    <row r="17" spans="1:181">
      <c r="A17" t="s">
        <v>709</v>
      </c>
      <c r="B17">
        <f>SUMIF('Industry Reallocation'!$G$3:$G$142,'Investment by model sector'!$A17,'Industry Reallocation'!H$3:H$142)</f>
        <v>0</v>
      </c>
      <c r="C17">
        <f>SUMIF('Industry Reallocation'!$G$3:$G$142,'Investment by model sector'!$A17,'Industry Reallocation'!I$3:I$142)</f>
        <v>0</v>
      </c>
      <c r="D17">
        <f>SUMIF('Industry Reallocation'!$G$3:$G$142,'Investment by model sector'!$A17,'Industry Reallocation'!J$3:J$142)</f>
        <v>0</v>
      </c>
      <c r="E17">
        <f>SUMIF('Industry Reallocation'!$G$3:$G$142,'Investment by model sector'!$A17,'Industry Reallocation'!K$3:K$142)</f>
        <v>0</v>
      </c>
      <c r="F17">
        <f>SUMIF('Industry Reallocation'!$G$3:$G$142,'Investment by model sector'!$A17,'Industry Reallocation'!L$3:L$142)</f>
        <v>0</v>
      </c>
      <c r="G17">
        <f>SUMIF('Industry Reallocation'!$G$3:$G$142,'Investment by model sector'!$A17,'Industry Reallocation'!M$3:M$142)</f>
        <v>0</v>
      </c>
      <c r="H17">
        <f>SUMIF('Industry Reallocation'!$G$3:$G$142,'Investment by model sector'!$A17,'Industry Reallocation'!N$3:N$142)</f>
        <v>0</v>
      </c>
      <c r="I17">
        <f>SUMIF('Industry Reallocation'!$G$3:$G$142,'Investment by model sector'!$A17,'Industry Reallocation'!O$3:O$142)</f>
        <v>0</v>
      </c>
      <c r="J17">
        <f>SUMIF('Industry Reallocation'!$G$3:$G$142,'Investment by model sector'!$A17,'Industry Reallocation'!P$3:P$142)</f>
        <v>0</v>
      </c>
      <c r="K17">
        <f>SUMIF('Industry Reallocation'!$G$3:$G$142,'Investment by model sector'!$A17,'Industry Reallocation'!Q$3:Q$142)</f>
        <v>0</v>
      </c>
      <c r="L17">
        <f>SUMIF('Industry Reallocation'!$G$3:$G$142,'Investment by model sector'!$A17,'Industry Reallocation'!R$3:R$142)</f>
        <v>0</v>
      </c>
      <c r="M17">
        <f>SUMIF('Industry Reallocation'!$G$3:$G$142,'Investment by model sector'!$A17,'Industry Reallocation'!S$3:S$142)</f>
        <v>4.4415002649382096</v>
      </c>
      <c r="N17">
        <f>SUMIF('Industry Reallocation'!$G$3:$G$142,'Investment by model sector'!$A17,'Industry Reallocation'!T$3:T$142)</f>
        <v>0</v>
      </c>
      <c r="O17">
        <f>SUMIF('Industry Reallocation'!$G$3:$G$142,'Investment by model sector'!$A17,'Industry Reallocation'!U$3:U$142)</f>
        <v>0</v>
      </c>
      <c r="P17">
        <f>SUMIF('Industry Reallocation'!$G$3:$G$142,'Investment by model sector'!$A17,'Industry Reallocation'!V$3:V$142)</f>
        <v>0</v>
      </c>
      <c r="Q17">
        <f>SUMIF('Industry Reallocation'!$G$3:$G$142,'Investment by model sector'!$A17,'Industry Reallocation'!W$3:W$142)</f>
        <v>0</v>
      </c>
      <c r="R17">
        <f>SUMIF('Industry Reallocation'!$G$3:$G$142,'Investment by model sector'!$A17,'Industry Reallocation'!X$3:X$142)</f>
        <v>0</v>
      </c>
      <c r="S17">
        <f>SUMIF('Industry Reallocation'!$G$3:$G$142,'Investment by model sector'!$A17,'Industry Reallocation'!Y$3:Y$142)</f>
        <v>0</v>
      </c>
      <c r="T17">
        <f>SUMIF('Industry Reallocation'!$G$3:$G$142,'Investment by model sector'!$A17,'Industry Reallocation'!Z$3:Z$142)</f>
        <v>0</v>
      </c>
      <c r="U17">
        <f>SUMIF('Industry Reallocation'!$G$3:$G$142,'Investment by model sector'!$A17,'Industry Reallocation'!AA$3:AA$142)</f>
        <v>0.29610001766254729</v>
      </c>
      <c r="V17">
        <f>SUMIF('Industry Reallocation'!$G$3:$G$142,'Investment by model sector'!$A17,'Industry Reallocation'!AB$3:AB$142)</f>
        <v>0</v>
      </c>
      <c r="W17">
        <f>SUMIF('Industry Reallocation'!$G$3:$G$142,'Investment by model sector'!$A17,'Industry Reallocation'!AC$3:AC$142)</f>
        <v>0</v>
      </c>
      <c r="X17">
        <f>SUMIF('Industry Reallocation'!$G$3:$G$142,'Investment by model sector'!$A17,'Industry Reallocation'!AD$3:AD$142)</f>
        <v>0</v>
      </c>
      <c r="Y17">
        <f>SUMIF('Industry Reallocation'!$G$3:$G$142,'Investment by model sector'!$A17,'Industry Reallocation'!AE$3:AE$142)</f>
        <v>0</v>
      </c>
      <c r="Z17">
        <f>SUMIF('Industry Reallocation'!$G$3:$G$142,'Investment by model sector'!$A17,'Industry Reallocation'!AF$3:AF$142)</f>
        <v>0</v>
      </c>
      <c r="AA17">
        <f>SUMIF('Industry Reallocation'!$G$3:$G$142,'Investment by model sector'!$A17,'Industry Reallocation'!AG$3:AG$142)</f>
        <v>4.1454002472756617</v>
      </c>
      <c r="AB17">
        <f>SUMIF('Industry Reallocation'!$G$3:$G$142,'Investment by model sector'!$A17,'Industry Reallocation'!AH$3:AH$142)</f>
        <v>0</v>
      </c>
      <c r="AC17">
        <f>SUMIF('Industry Reallocation'!$G$3:$G$142,'Investment by model sector'!$A17,'Industry Reallocation'!AI$3:AI$142)</f>
        <v>0</v>
      </c>
      <c r="AD17">
        <f>SUMIF('Industry Reallocation'!$G$3:$G$142,'Investment by model sector'!$A17,'Industry Reallocation'!AJ$3:AJ$142)</f>
        <v>0</v>
      </c>
      <c r="AE17">
        <f>SUMIF('Industry Reallocation'!$G$3:$G$142,'Investment by model sector'!$A17,'Industry Reallocation'!AK$3:AK$142)</f>
        <v>0</v>
      </c>
      <c r="AF17">
        <f>SUMIF('Industry Reallocation'!$G$3:$G$142,'Investment by model sector'!$A17,'Industry Reallocation'!AL$3:AL$142)</f>
        <v>0</v>
      </c>
      <c r="AG17">
        <f>SUMIF('Industry Reallocation'!$G$3:$G$142,'Investment by model sector'!$A17,'Industry Reallocation'!AM$3:AM$142)</f>
        <v>0</v>
      </c>
      <c r="AH17">
        <f>SUMIF('Industry Reallocation'!$G$3:$G$142,'Investment by model sector'!$A17,'Industry Reallocation'!AN$3:AN$142)</f>
        <v>112.81410672943052</v>
      </c>
      <c r="AI17">
        <f>SUMIF('Industry Reallocation'!$G$3:$G$142,'Investment by model sector'!$A17,'Industry Reallocation'!AO$3:AO$142)</f>
        <v>0</v>
      </c>
      <c r="AJ17">
        <f>SUMIF('Industry Reallocation'!$G$3:$G$142,'Investment by model sector'!$A17,'Industry Reallocation'!AP$3:AP$142)</f>
        <v>0</v>
      </c>
      <c r="AK17">
        <f>SUMIF('Industry Reallocation'!$G$3:$G$142,'Investment by model sector'!$A17,'Industry Reallocation'!AQ$3:AQ$142)</f>
        <v>0</v>
      </c>
      <c r="AL17">
        <f>SUMIF('Industry Reallocation'!$G$3:$G$142,'Investment by model sector'!$A17,'Industry Reallocation'!AR$3:AR$142)</f>
        <v>0</v>
      </c>
      <c r="AM17">
        <f>SUMIF('Industry Reallocation'!$G$3:$G$142,'Investment by model sector'!$A17,'Industry Reallocation'!AS$3:AS$142)</f>
        <v>0</v>
      </c>
      <c r="AN17">
        <f>SUMIF('Industry Reallocation'!$G$3:$G$142,'Investment by model sector'!$A17,'Industry Reallocation'!AT$3:AT$142)</f>
        <v>0</v>
      </c>
      <c r="AO17">
        <f>SUMIF('Industry Reallocation'!$G$3:$G$142,'Investment by model sector'!$A17,'Industry Reallocation'!AU$3:AU$142)</f>
        <v>50.929203037958132</v>
      </c>
      <c r="AP17">
        <f>SUMIF('Industry Reallocation'!$G$3:$G$142,'Investment by model sector'!$A17,'Industry Reallocation'!AV$3:AV$142)</f>
        <v>0</v>
      </c>
      <c r="AQ17">
        <f>SUMIF('Industry Reallocation'!$G$3:$G$142,'Investment by model sector'!$A17,'Industry Reallocation'!AW$3:AW$142)</f>
        <v>1.7766001059752838</v>
      </c>
      <c r="AR17">
        <f>SUMIF('Industry Reallocation'!$G$3:$G$142,'Investment by model sector'!$A17,'Industry Reallocation'!AX$3:AX$142)</f>
        <v>0</v>
      </c>
      <c r="AS17">
        <f>SUMIF('Industry Reallocation'!$G$3:$G$142,'Investment by model sector'!$A17,'Industry Reallocation'!AY$3:AY$142)</f>
        <v>1.4805000883127364</v>
      </c>
      <c r="AT17">
        <f>SUMIF('Industry Reallocation'!$G$3:$G$142,'Investment by model sector'!$A17,'Industry Reallocation'!AZ$3:AZ$142)</f>
        <v>0</v>
      </c>
      <c r="AU17">
        <f>SUMIF('Industry Reallocation'!$G$3:$G$142,'Investment by model sector'!$A17,'Industry Reallocation'!BA$3:BA$142)</f>
        <v>0</v>
      </c>
      <c r="AV17">
        <f>SUMIF('Industry Reallocation'!$G$3:$G$142,'Investment by model sector'!$A17,'Industry Reallocation'!BB$3:BB$142)</f>
        <v>0</v>
      </c>
      <c r="AW17">
        <f>SUMIF('Industry Reallocation'!$G$3:$G$142,'Investment by model sector'!$A17,'Industry Reallocation'!BC$3:BC$142)</f>
        <v>0</v>
      </c>
      <c r="AX17">
        <f>SUMIF('Industry Reallocation'!$G$3:$G$142,'Investment by model sector'!$A17,'Industry Reallocation'!BD$3:BD$142)</f>
        <v>0</v>
      </c>
      <c r="AY17">
        <f>SUMIF('Industry Reallocation'!$G$3:$G$142,'Investment by model sector'!$A17,'Industry Reallocation'!BE$3:BE$142)</f>
        <v>0</v>
      </c>
      <c r="AZ17">
        <f>SUMIF('Industry Reallocation'!$G$3:$G$142,'Investment by model sector'!$A17,'Industry Reallocation'!BF$3:BF$142)</f>
        <v>0</v>
      </c>
      <c r="BA17">
        <f>SUMIF('Industry Reallocation'!$G$3:$G$142,'Investment by model sector'!$A17,'Industry Reallocation'!BG$3:BG$142)</f>
        <v>0</v>
      </c>
      <c r="BB17">
        <f>SUMIF('Industry Reallocation'!$G$3:$G$142,'Investment by model sector'!$A17,'Industry Reallocation'!BH$3:BH$142)</f>
        <v>0.88830005298764192</v>
      </c>
      <c r="BC17">
        <f>SUMIF('Industry Reallocation'!$G$3:$G$142,'Investment by model sector'!$A17,'Industry Reallocation'!BI$3:BI$142)</f>
        <v>2.0727001236378308</v>
      </c>
      <c r="BD17">
        <f>SUMIF('Industry Reallocation'!$G$3:$G$142,'Investment by model sector'!$A17,'Industry Reallocation'!BJ$3:BJ$142)</f>
        <v>0</v>
      </c>
      <c r="BE17">
        <f>SUMIF('Industry Reallocation'!$G$3:$G$142,'Investment by model sector'!$A17,'Industry Reallocation'!BK$3:BK$142)</f>
        <v>0</v>
      </c>
      <c r="BF17">
        <f>SUMIF('Industry Reallocation'!$G$3:$G$142,'Investment by model sector'!$A17,'Industry Reallocation'!BL$3:BL$142)</f>
        <v>1.4805000883127364</v>
      </c>
      <c r="BG17">
        <f>SUMIF('Industry Reallocation'!$G$3:$G$142,'Investment by model sector'!$A17,'Industry Reallocation'!BM$3:BM$142)</f>
        <v>0</v>
      </c>
      <c r="BH17">
        <f>SUMIF('Industry Reallocation'!$G$3:$G$142,'Investment by model sector'!$A17,'Industry Reallocation'!BN$3:BN$142)</f>
        <v>0.29610001766254729</v>
      </c>
      <c r="BI17">
        <f>SUMIF('Industry Reallocation'!$G$3:$G$142,'Investment by model sector'!$A17,'Industry Reallocation'!BO$3:BO$142)</f>
        <v>0</v>
      </c>
      <c r="BJ17">
        <f>SUMIF('Industry Reallocation'!$G$3:$G$142,'Investment by model sector'!$A17,'Industry Reallocation'!BP$3:BP$142)</f>
        <v>0.88830005298764192</v>
      </c>
      <c r="BK17">
        <f>SUMIF('Industry Reallocation'!$G$3:$G$142,'Investment by model sector'!$A17,'Industry Reallocation'!BQ$3:BQ$142)</f>
        <v>7.4025004415636824</v>
      </c>
      <c r="BL17">
        <f>SUMIF('Industry Reallocation'!$G$3:$G$142,'Investment by model sector'!$A17,'Industry Reallocation'!BR$3:BR$142)</f>
        <v>0</v>
      </c>
      <c r="BM17">
        <f>SUMIF('Industry Reallocation'!$G$3:$G$142,'Investment by model sector'!$A17,'Industry Reallocation'!BS$3:BS$142)</f>
        <v>0</v>
      </c>
      <c r="BN17">
        <f>SUMIF('Industry Reallocation'!$G$3:$G$142,'Investment by model sector'!$A17,'Industry Reallocation'!BT$3:BT$142)</f>
        <v>0</v>
      </c>
      <c r="BO17">
        <f>SUMIF('Industry Reallocation'!$G$3:$G$142,'Investment by model sector'!$A17,'Industry Reallocation'!BU$3:BU$142)</f>
        <v>12.140100724164439</v>
      </c>
      <c r="BP17">
        <f>SUMIF('Industry Reallocation'!$G$3:$G$142,'Investment by model sector'!$A17,'Industry Reallocation'!BV$3:BV$142)</f>
        <v>0</v>
      </c>
      <c r="BQ17">
        <f>SUMIF('Industry Reallocation'!$G$3:$G$142,'Investment by model sector'!$A17,'Industry Reallocation'!BW$3:BW$142)</f>
        <v>0</v>
      </c>
      <c r="BR17">
        <f>SUMIF('Industry Reallocation'!$G$3:$G$142,'Investment by model sector'!$A17,'Industry Reallocation'!BX$3:BX$142)</f>
        <v>0.59220003532509458</v>
      </c>
      <c r="BS17">
        <f>SUMIF('Industry Reallocation'!$G$3:$G$142,'Investment by model sector'!$A17,'Industry Reallocation'!BY$3:BY$142)</f>
        <v>0</v>
      </c>
      <c r="BT17">
        <f>SUMIF('Industry Reallocation'!$G$3:$G$142,'Investment by model sector'!$A17,'Industry Reallocation'!BZ$3:BZ$142)</f>
        <v>0.29610001766254729</v>
      </c>
      <c r="BU17">
        <f>SUMIF('Industry Reallocation'!$G$3:$G$142,'Investment by model sector'!$A17,'Industry Reallocation'!CA$3:CA$142)</f>
        <v>2.6649001589629258</v>
      </c>
      <c r="BV17">
        <f>SUMIF('Industry Reallocation'!$G$3:$G$142,'Investment by model sector'!$A17,'Industry Reallocation'!CB$3:CB$142)</f>
        <v>0</v>
      </c>
      <c r="BW17">
        <f>SUMIF('Industry Reallocation'!$G$3:$G$142,'Investment by model sector'!$A17,'Industry Reallocation'!CC$3:CC$142)</f>
        <v>1.1844000706501892</v>
      </c>
      <c r="BX17">
        <f>SUMIF('Industry Reallocation'!$G$3:$G$142,'Investment by model sector'!$A17,'Industry Reallocation'!CD$3:CD$142)</f>
        <v>2.9610001766254728</v>
      </c>
      <c r="BY17">
        <f>SUMIF('Industry Reallocation'!$G$3:$G$142,'Investment by model sector'!$A17,'Industry Reallocation'!CE$3:CE$142)</f>
        <v>8.5869005122138713</v>
      </c>
      <c r="BZ17">
        <f>SUMIF('Industry Reallocation'!$G$3:$G$142,'Investment by model sector'!$A17,'Industry Reallocation'!CF$3:CF$142)</f>
        <v>0.59220003532509458</v>
      </c>
      <c r="CA17">
        <f>SUMIF('Industry Reallocation'!$G$3:$G$142,'Investment by model sector'!$A17,'Industry Reallocation'!CG$3:CG$142)</f>
        <v>0.88830005298764192</v>
      </c>
      <c r="CB17">
        <f>SUMIF('Industry Reallocation'!$G$3:$G$142,'Investment by model sector'!$A17,'Industry Reallocation'!CH$3:CH$142)</f>
        <v>1.1844000706501892</v>
      </c>
      <c r="CC17">
        <f>SUMIF('Industry Reallocation'!$G$3:$G$142,'Investment by model sector'!$A17,'Industry Reallocation'!CI$3:CI$142)</f>
        <v>1.4805000883127364</v>
      </c>
      <c r="CD17">
        <f>SUMIF('Industry Reallocation'!$G$3:$G$142,'Investment by model sector'!$A17,'Industry Reallocation'!CJ$3:CJ$142)</f>
        <v>19.542601165728122</v>
      </c>
      <c r="CE17">
        <f>SUMIF('Industry Reallocation'!$G$3:$G$142,'Investment by model sector'!$A17,'Industry Reallocation'!CK$3:CK$142)</f>
        <v>8.5869005122138713</v>
      </c>
      <c r="CF17">
        <f>SUMIF('Industry Reallocation'!$G$3:$G$142,'Investment by model sector'!$A17,'Industry Reallocation'!CL$3:CL$142)</f>
        <v>2.9610001766254728</v>
      </c>
      <c r="CG17">
        <f>SUMIF('Industry Reallocation'!$G$3:$G$142,'Investment by model sector'!$A17,'Industry Reallocation'!CM$3:CM$142)</f>
        <v>15.989400953777553</v>
      </c>
      <c r="CH17">
        <f>SUMIF('Industry Reallocation'!$G$3:$G$142,'Investment by model sector'!$A17,'Industry Reallocation'!CN$3:CN$142)</f>
        <v>39.381302349118791</v>
      </c>
      <c r="CI17">
        <f>SUMIF('Industry Reallocation'!$G$3:$G$142,'Investment by model sector'!$A17,'Industry Reallocation'!CO$3:CO$142)</f>
        <v>0.59220003532509458</v>
      </c>
      <c r="CJ17">
        <f>SUMIF('Industry Reallocation'!$G$3:$G$142,'Investment by model sector'!$A17,'Industry Reallocation'!CP$3:CP$142)</f>
        <v>0.29610001766254729</v>
      </c>
      <c r="CK17">
        <f>SUMIF('Industry Reallocation'!$G$3:$G$142,'Investment by model sector'!$A17,'Industry Reallocation'!CQ$3:CQ$142)</f>
        <v>5.9220003532509455</v>
      </c>
      <c r="CL17">
        <f>SUMIF('Industry Reallocation'!$G$3:$G$142,'Investment by model sector'!$A17,'Industry Reallocation'!CR$3:CR$142)</f>
        <v>9.1791005475389653</v>
      </c>
      <c r="CM17">
        <f>SUMIF('Industry Reallocation'!$G$3:$G$142,'Investment by model sector'!$A17,'Industry Reallocation'!CS$3:CS$142)</f>
        <v>0.59220003532509458</v>
      </c>
      <c r="CN17">
        <f>SUMIF('Industry Reallocation'!$G$3:$G$142,'Investment by model sector'!$A17,'Industry Reallocation'!CT$3:CT$142)</f>
        <v>20.72700123637831</v>
      </c>
      <c r="CO17">
        <f>SUMIF('Industry Reallocation'!$G$3:$G$142,'Investment by model sector'!$A17,'Industry Reallocation'!CU$3:CU$142)</f>
        <v>0.59220003532509458</v>
      </c>
      <c r="CP17">
        <f>SUMIF('Industry Reallocation'!$G$3:$G$142,'Investment by model sector'!$A17,'Industry Reallocation'!CV$3:CV$142)</f>
        <v>2.3688001413003783</v>
      </c>
      <c r="CQ17">
        <f>SUMIF('Industry Reallocation'!$G$3:$G$142,'Investment by model sector'!$A17,'Industry Reallocation'!CW$3:CW$142)</f>
        <v>6.2181003709134934</v>
      </c>
      <c r="CR17">
        <f>SUMIF('Industry Reallocation'!$G$3:$G$142,'Investment by model sector'!$A17,'Industry Reallocation'!CX$3:CX$142)</f>
        <v>5.3298003179258515</v>
      </c>
      <c r="CS17">
        <f>SUMIF('Industry Reallocation'!$G$3:$G$142,'Investment by model sector'!$A17,'Industry Reallocation'!CY$3:CY$142)</f>
        <v>51.521403073283231</v>
      </c>
      <c r="CT17">
        <f>SUMIF('Industry Reallocation'!$G$3:$G$142,'Investment by model sector'!$A17,'Industry Reallocation'!CZ$3:CZ$142)</f>
        <v>0.88830005298764192</v>
      </c>
      <c r="CU17">
        <f>SUMIF('Industry Reallocation'!$G$3:$G$142,'Investment by model sector'!$A17,'Industry Reallocation'!DA$3:DA$142)</f>
        <v>0</v>
      </c>
      <c r="CV17">
        <f>SUMIF('Industry Reallocation'!$G$3:$G$142,'Investment by model sector'!$A17,'Industry Reallocation'!DB$3:DB$142)</f>
        <v>11.251800671176797</v>
      </c>
      <c r="CW17">
        <f>SUMIF('Industry Reallocation'!$G$3:$G$142,'Investment by model sector'!$A17,'Industry Reallocation'!DC$3:DC$142)</f>
        <v>64.54980385043531</v>
      </c>
      <c r="CX17">
        <f>SUMIF('Industry Reallocation'!$G$3:$G$142,'Investment by model sector'!$A17,'Industry Reallocation'!DD$3:DD$142)</f>
        <v>15.989400953777553</v>
      </c>
      <c r="CY17">
        <f>SUMIF('Industry Reallocation'!$G$3:$G$142,'Investment by model sector'!$A17,'Industry Reallocation'!DE$3:DE$142)</f>
        <v>0.88830005298764192</v>
      </c>
      <c r="CZ17">
        <f>SUMIF('Industry Reallocation'!$G$3:$G$142,'Investment by model sector'!$A17,'Industry Reallocation'!DF$3:DF$142)</f>
        <v>26.649001589629258</v>
      </c>
      <c r="DA17">
        <f>SUMIF('Industry Reallocation'!$G$3:$G$142,'Investment by model sector'!$A17,'Industry Reallocation'!DG$3:DG$142)</f>
        <v>5.3298003179258515</v>
      </c>
      <c r="DB17">
        <f>SUMIF('Industry Reallocation'!$G$3:$G$142,'Investment by model sector'!$A17,'Industry Reallocation'!DH$3:DH$142)</f>
        <v>13.028400777152081</v>
      </c>
      <c r="DC17">
        <f>SUMIF('Industry Reallocation'!$G$3:$G$142,'Investment by model sector'!$A17,'Industry Reallocation'!DI$3:DI$142)</f>
        <v>1.1844000706501892</v>
      </c>
      <c r="DD17">
        <f>SUMIF('Industry Reallocation'!$G$3:$G$142,'Investment by model sector'!$A17,'Industry Reallocation'!DJ$3:DJ$142)</f>
        <v>0.29610001766254729</v>
      </c>
      <c r="DE17">
        <f>SUMIF('Industry Reallocation'!$G$3:$G$142,'Investment by model sector'!$A17,'Industry Reallocation'!DK$3:DK$142)</f>
        <v>0</v>
      </c>
      <c r="DF17">
        <f>SUMIF('Industry Reallocation'!$G$3:$G$142,'Investment by model sector'!$A17,'Industry Reallocation'!DL$3:DL$142)</f>
        <v>0</v>
      </c>
      <c r="DG17">
        <f>SUMIF('Industry Reallocation'!$G$3:$G$142,'Investment by model sector'!$A17,'Industry Reallocation'!DM$3:DM$142)</f>
        <v>28.129501677941992</v>
      </c>
      <c r="DH17">
        <f>SUMIF('Industry Reallocation'!$G$3:$G$142,'Investment by model sector'!$A17,'Industry Reallocation'!DN$3:DN$142)</f>
        <v>0.88830005298764192</v>
      </c>
      <c r="DI17">
        <f>SUMIF('Industry Reallocation'!$G$3:$G$142,'Investment by model sector'!$A17,'Industry Reallocation'!DO$3:DO$142)</f>
        <v>28.129501677941992</v>
      </c>
      <c r="DJ17">
        <f>SUMIF('Industry Reallocation'!$G$3:$G$142,'Investment by model sector'!$A17,'Industry Reallocation'!DP$3:DP$142)</f>
        <v>29.610001766254729</v>
      </c>
      <c r="DK17">
        <f>SUMIF('Industry Reallocation'!$G$3:$G$142,'Investment by model sector'!$A17,'Industry Reallocation'!DQ$3:DQ$142)</f>
        <v>0.88830005298764192</v>
      </c>
      <c r="DL17">
        <f>SUMIF('Industry Reallocation'!$G$3:$G$142,'Investment by model sector'!$A17,'Industry Reallocation'!DR$3:DR$142)</f>
        <v>7.4025004415636824</v>
      </c>
      <c r="DM17">
        <f>SUMIF('Industry Reallocation'!$G$3:$G$142,'Investment by model sector'!$A17,'Industry Reallocation'!DS$3:DS$142)</f>
        <v>0.29610001766254729</v>
      </c>
      <c r="DN17">
        <f>SUMIF('Industry Reallocation'!$G$3:$G$142,'Investment by model sector'!$A17,'Industry Reallocation'!DT$3:DT$142)</f>
        <v>2.0727001236378308</v>
      </c>
      <c r="DO17">
        <f>SUMIF('Industry Reallocation'!$G$3:$G$142,'Investment by model sector'!$A17,'Industry Reallocation'!DU$3:DU$142)</f>
        <v>0</v>
      </c>
      <c r="DP17">
        <f>SUMIF('Industry Reallocation'!$G$3:$G$142,'Investment by model sector'!$A17,'Industry Reallocation'!DV$3:DV$142)</f>
        <v>0</v>
      </c>
      <c r="DQ17">
        <f>SUMIF('Industry Reallocation'!$G$3:$G$142,'Investment by model sector'!$A17,'Industry Reallocation'!DW$3:DW$142)</f>
        <v>0</v>
      </c>
      <c r="DR17">
        <f>SUMIF('Industry Reallocation'!$G$3:$G$142,'Investment by model sector'!$A17,'Industry Reallocation'!DX$3:DX$142)</f>
        <v>0</v>
      </c>
      <c r="DS17">
        <f>SUMIF('Industry Reallocation'!$G$3:$G$142,'Investment by model sector'!$A17,'Industry Reallocation'!DY$3:DY$142)</f>
        <v>0</v>
      </c>
      <c r="DT17">
        <f>SUMIF('Industry Reallocation'!$G$3:$G$142,'Investment by model sector'!$A17,'Industry Reallocation'!DZ$3:DZ$142)</f>
        <v>0</v>
      </c>
      <c r="DU17">
        <f>SUMIF('Industry Reallocation'!$G$3:$G$142,'Investment by model sector'!$A17,'Industry Reallocation'!EA$3:EA$142)</f>
        <v>2.6649001589629258</v>
      </c>
      <c r="DV17">
        <f>SUMIF('Industry Reallocation'!$G$3:$G$142,'Investment by model sector'!$A17,'Industry Reallocation'!EB$3:EB$142)</f>
        <v>7.4025004415636824</v>
      </c>
      <c r="DW17">
        <f>SUMIF('Industry Reallocation'!$G$3:$G$142,'Investment by model sector'!$A17,'Industry Reallocation'!EC$3:EC$142)</f>
        <v>4.7376002826007566</v>
      </c>
      <c r="DX17">
        <f>SUMIF('Industry Reallocation'!$G$3:$G$142,'Investment by model sector'!$A17,'Industry Reallocation'!ED$3:ED$142)</f>
        <v>1.7766001059752838</v>
      </c>
      <c r="DY17">
        <f>SUMIF('Industry Reallocation'!$G$3:$G$142,'Investment by model sector'!$A17,'Industry Reallocation'!EE$3:EE$142)</f>
        <v>0.29610001766254729</v>
      </c>
      <c r="DZ17">
        <f>SUMIF('Industry Reallocation'!$G$3:$G$142,'Investment by model sector'!$A17,'Industry Reallocation'!EF$3:EF$142)</f>
        <v>0</v>
      </c>
      <c r="EA17">
        <f>SUMIF('Industry Reallocation'!$G$3:$G$142,'Investment by model sector'!$A17,'Industry Reallocation'!EG$3:EG$142)</f>
        <v>0.29610001766254729</v>
      </c>
      <c r="EB17">
        <f>SUMIF('Industry Reallocation'!$G$3:$G$142,'Investment by model sector'!$A17,'Industry Reallocation'!EH$3:EH$142)</f>
        <v>15.397200918452459</v>
      </c>
      <c r="EC17">
        <f>SUMIF('Industry Reallocation'!$G$3:$G$142,'Investment by model sector'!$A17,'Industry Reallocation'!EI$3:EI$142)</f>
        <v>29.017801730929634</v>
      </c>
      <c r="ED17">
        <f>SUMIF('Industry Reallocation'!$G$3:$G$142,'Investment by model sector'!$A17,'Industry Reallocation'!EJ$3:EJ$142)</f>
        <v>4.7376002826007566</v>
      </c>
      <c r="EE17">
        <f>SUMIF('Industry Reallocation'!$G$3:$G$142,'Investment by model sector'!$A17,'Industry Reallocation'!EK$3:EK$142)</f>
        <v>0.29610001766254729</v>
      </c>
      <c r="EF17">
        <f>SUMIF('Industry Reallocation'!$G$3:$G$142,'Investment by model sector'!$A17,'Industry Reallocation'!EL$3:EL$142)</f>
        <v>0.29610001766254729</v>
      </c>
      <c r="EG17">
        <f>SUMIF('Industry Reallocation'!$G$3:$G$142,'Investment by model sector'!$A17,'Industry Reallocation'!EM$3:EM$142)</f>
        <v>0</v>
      </c>
      <c r="EH17">
        <f>SUMIF('Industry Reallocation'!$G$3:$G$142,'Investment by model sector'!$A17,'Industry Reallocation'!EN$3:EN$142)</f>
        <v>0</v>
      </c>
      <c r="EI17">
        <f>SUMIF('Industry Reallocation'!$G$3:$G$142,'Investment by model sector'!$A17,'Industry Reallocation'!EO$3:EO$142)</f>
        <v>0</v>
      </c>
      <c r="EJ17">
        <f>SUMIF('Industry Reallocation'!$G$3:$G$142,'Investment by model sector'!$A17,'Industry Reallocation'!EP$3:EP$142)</f>
        <v>0</v>
      </c>
      <c r="EK17">
        <f>SUMIF('Industry Reallocation'!$G$3:$G$142,'Investment by model sector'!$A17,'Industry Reallocation'!EQ$3:EQ$142)</f>
        <v>0</v>
      </c>
      <c r="EL17">
        <f>SUMIF('Industry Reallocation'!$G$3:$G$142,'Investment by model sector'!$A17,'Industry Reallocation'!ER$3:ER$142)</f>
        <v>0.88830005298764192</v>
      </c>
      <c r="EM17">
        <f>SUMIF('Industry Reallocation'!$G$3:$G$142,'Investment by model sector'!$A17,'Industry Reallocation'!ES$3:ES$142)</f>
        <v>0.88830005298764192</v>
      </c>
      <c r="EN17">
        <f>SUMIF('Industry Reallocation'!$G$3:$G$142,'Investment by model sector'!$A17,'Industry Reallocation'!ET$3:ET$142)</f>
        <v>0</v>
      </c>
      <c r="EO17">
        <f>SUMIF('Industry Reallocation'!$G$3:$G$142,'Investment by model sector'!$A17,'Industry Reallocation'!EU$3:EU$142)</f>
        <v>0</v>
      </c>
      <c r="EP17">
        <f>SUMIF('Industry Reallocation'!$G$3:$G$142,'Investment by model sector'!$A17,'Industry Reallocation'!EV$3:EV$142)</f>
        <v>0</v>
      </c>
      <c r="EQ17">
        <f>SUMIF('Industry Reallocation'!$G$3:$G$142,'Investment by model sector'!$A17,'Industry Reallocation'!EW$3:EW$142)</f>
        <v>0</v>
      </c>
      <c r="ER17">
        <f>SUMIF('Industry Reallocation'!$G$3:$G$142,'Investment by model sector'!$A17,'Industry Reallocation'!EX$3:EX$142)</f>
        <v>0.59220003532509458</v>
      </c>
      <c r="ES17">
        <f>SUMIF('Industry Reallocation'!$G$3:$G$142,'Investment by model sector'!$A17,'Industry Reallocation'!EY$3:EY$142)</f>
        <v>0</v>
      </c>
      <c r="ET17">
        <f>SUMIF('Industry Reallocation'!$G$3:$G$142,'Investment by model sector'!$A17,'Industry Reallocation'!EZ$3:EZ$142)</f>
        <v>0</v>
      </c>
      <c r="EU17">
        <f>SUMIF('Industry Reallocation'!$G$3:$G$142,'Investment by model sector'!$A17,'Industry Reallocation'!FA$3:FA$142)</f>
        <v>0</v>
      </c>
      <c r="EV17">
        <f>SUMIF('Industry Reallocation'!$G$3:$G$142,'Investment by model sector'!$A17,'Industry Reallocation'!FB$3:FB$142)</f>
        <v>0</v>
      </c>
      <c r="EW17">
        <f>SUMIF('Industry Reallocation'!$G$3:$G$142,'Investment by model sector'!$A17,'Industry Reallocation'!FC$3:FC$142)</f>
        <v>2.0727001236378308</v>
      </c>
      <c r="EX17">
        <f>SUMIF('Industry Reallocation'!$G$3:$G$142,'Investment by model sector'!$A17,'Industry Reallocation'!FD$3:FD$142)</f>
        <v>4.4415002649382096</v>
      </c>
      <c r="EY17">
        <f>SUMIF('Industry Reallocation'!$G$3:$G$142,'Investment by model sector'!$A17,'Industry Reallocation'!FE$3:FE$142)</f>
        <v>0.29610001766254729</v>
      </c>
      <c r="EZ17">
        <f>SUMIF('Industry Reallocation'!$G$3:$G$142,'Investment by model sector'!$A17,'Industry Reallocation'!FF$3:FF$142)</f>
        <v>11.251800671176797</v>
      </c>
      <c r="FA17">
        <f>SUMIF('Industry Reallocation'!$G$3:$G$142,'Investment by model sector'!$A17,'Industry Reallocation'!FG$3:FG$142)</f>
        <v>7.6986004592262294</v>
      </c>
      <c r="FB17">
        <f>SUMIF('Industry Reallocation'!$G$3:$G$142,'Investment by model sector'!$A17,'Industry Reallocation'!FH$3:FH$142)</f>
        <v>0</v>
      </c>
      <c r="FC17">
        <f>SUMIF('Industry Reallocation'!$G$3:$G$142,'Investment by model sector'!$A17,'Industry Reallocation'!FI$3:FI$142)</f>
        <v>0.29610001766254729</v>
      </c>
      <c r="FD17">
        <f>SUMIF('Industry Reallocation'!$G$3:$G$142,'Investment by model sector'!$A17,'Industry Reallocation'!FJ$3:FJ$142)</f>
        <v>10.363500618189155</v>
      </c>
      <c r="FE17">
        <f>SUMIF('Industry Reallocation'!$G$3:$G$142,'Investment by model sector'!$A17,'Industry Reallocation'!FK$3:FK$142)</f>
        <v>0</v>
      </c>
      <c r="FF17">
        <f>SUMIF('Industry Reallocation'!$G$3:$G$142,'Investment by model sector'!$A17,'Industry Reallocation'!FL$3:FL$142)</f>
        <v>0.29610001766254729</v>
      </c>
      <c r="FG17">
        <f>SUMIF('Industry Reallocation'!$G$3:$G$142,'Investment by model sector'!$A17,'Industry Reallocation'!FM$3:FM$142)</f>
        <v>0</v>
      </c>
      <c r="FH17">
        <f>SUMIF('Industry Reallocation'!$G$3:$G$142,'Investment by model sector'!$A17,'Industry Reallocation'!FN$3:FN$142)</f>
        <v>0</v>
      </c>
      <c r="FI17">
        <f>SUMIF('Industry Reallocation'!$G$3:$G$142,'Investment by model sector'!$A17,'Industry Reallocation'!FO$3:FO$142)</f>
        <v>0</v>
      </c>
      <c r="FJ17">
        <f>SUMIF('Industry Reallocation'!$G$3:$G$142,'Investment by model sector'!$A17,'Industry Reallocation'!FP$3:FP$142)</f>
        <v>1.4805000883127364</v>
      </c>
      <c r="FK17">
        <f>SUMIF('Industry Reallocation'!$G$3:$G$142,'Investment by model sector'!$A17,'Industry Reallocation'!FQ$3:FQ$142)</f>
        <v>0</v>
      </c>
      <c r="FL17">
        <f>SUMIF('Industry Reallocation'!$G$3:$G$142,'Investment by model sector'!$A17,'Industry Reallocation'!FR$3:FR$142)</f>
        <v>0.88830005298764192</v>
      </c>
      <c r="FM17">
        <f>SUMIF('Industry Reallocation'!$G$3:$G$142,'Investment by model sector'!$A17,'Industry Reallocation'!FS$3:FS$142)</f>
        <v>76.393804556937198</v>
      </c>
      <c r="FN17">
        <f>SUMIF('Industry Reallocation'!$G$3:$G$142,'Investment by model sector'!$A17,'Industry Reallocation'!FT$3:FT$142)</f>
        <v>22.207501324691048</v>
      </c>
      <c r="FO17">
        <f>SUMIF('Industry Reallocation'!$G$3:$G$142,'Investment by model sector'!$A17,'Industry Reallocation'!FU$3:FU$142)</f>
        <v>3.2571001942880202</v>
      </c>
      <c r="FP17">
        <f>SUMIF('Industry Reallocation'!$G$3:$G$142,'Investment by model sector'!$A17,'Industry Reallocation'!FV$3:FV$142)</f>
        <v>0.29610001766254729</v>
      </c>
      <c r="FQ17">
        <f>SUMIF('Industry Reallocation'!$G$3:$G$142,'Investment by model sector'!$A17,'Industry Reallocation'!FW$3:FW$142)</f>
        <v>0</v>
      </c>
      <c r="FR17">
        <f>SUMIF('Industry Reallocation'!$G$3:$G$142,'Investment by model sector'!$A17,'Industry Reallocation'!FX$3:FX$142)</f>
        <v>1.7766001059752838</v>
      </c>
      <c r="FS17">
        <f>SUMIF('Industry Reallocation'!$G$3:$G$142,'Investment by model sector'!$A17,'Industry Reallocation'!FY$3:FY$142)</f>
        <v>64.253703832772757</v>
      </c>
      <c r="FT17">
        <f>SUMIF('Industry Reallocation'!$G$3:$G$142,'Investment by model sector'!$A17,'Industry Reallocation'!FZ$3:FZ$142)</f>
        <v>0</v>
      </c>
      <c r="FU17">
        <f>SUMIF('Industry Reallocation'!$G$3:$G$142,'Investment by model sector'!$A17,'Industry Reallocation'!GA$3:GA$142)</f>
        <v>0</v>
      </c>
      <c r="FV17">
        <f>SUMIF('Industry Reallocation'!$G$3:$G$142,'Investment by model sector'!$A17,'Industry Reallocation'!GB$3:GB$142)</f>
        <v>37.604702243143507</v>
      </c>
      <c r="FW17">
        <f>SUMIF('Industry Reallocation'!$G$3:$G$142,'Investment by model sector'!$A17,'Industry Reallocation'!GC$3:GC$142)</f>
        <v>289.88191729163378</v>
      </c>
      <c r="FX17">
        <f>SUMIF('Industry Reallocation'!$G$3:$G$142,'Investment by model sector'!$A17,'Industry Reallocation'!GD$3:GD$142)</f>
        <v>8.8830005298764192</v>
      </c>
      <c r="FY17">
        <f>SUMIF('Industry Reallocation'!$G$3:$G$142,'Investment by model sector'!$A17,'Industry Reallocation'!GE$3:GE$142)</f>
        <v>2.6649001589629258</v>
      </c>
    </row>
    <row r="18" spans="1:181">
      <c r="A18" t="s">
        <v>660</v>
      </c>
      <c r="B18">
        <f>SUMIF('Industry Reallocation'!$G$3:$G$142,'Investment by model sector'!$A18,'Industry Reallocation'!H$3:H$142)</f>
        <v>0</v>
      </c>
      <c r="C18">
        <f>SUMIF('Industry Reallocation'!$G$3:$G$142,'Investment by model sector'!$A18,'Industry Reallocation'!I$3:I$142)</f>
        <v>0</v>
      </c>
      <c r="D18">
        <f>SUMIF('Industry Reallocation'!$G$3:$G$142,'Investment by model sector'!$A18,'Industry Reallocation'!J$3:J$142)</f>
        <v>0</v>
      </c>
      <c r="E18">
        <f>SUMIF('Industry Reallocation'!$G$3:$G$142,'Investment by model sector'!$A18,'Industry Reallocation'!K$3:K$142)</f>
        <v>0</v>
      </c>
      <c r="F18">
        <f>SUMIF('Industry Reallocation'!$G$3:$G$142,'Investment by model sector'!$A18,'Industry Reallocation'!L$3:L$142)</f>
        <v>0</v>
      </c>
      <c r="G18">
        <f>SUMIF('Industry Reallocation'!$G$3:$G$142,'Investment by model sector'!$A18,'Industry Reallocation'!M$3:M$142)</f>
        <v>0</v>
      </c>
      <c r="H18">
        <f>SUMIF('Industry Reallocation'!$G$3:$G$142,'Investment by model sector'!$A18,'Industry Reallocation'!N$3:N$142)</f>
        <v>0</v>
      </c>
      <c r="I18">
        <f>SUMIF('Industry Reallocation'!$G$3:$G$142,'Investment by model sector'!$A18,'Industry Reallocation'!O$3:O$142)</f>
        <v>0</v>
      </c>
      <c r="J18">
        <f>SUMIF('Industry Reallocation'!$G$3:$G$142,'Investment by model sector'!$A18,'Industry Reallocation'!P$3:P$142)</f>
        <v>0</v>
      </c>
      <c r="K18">
        <f>SUMIF('Industry Reallocation'!$G$3:$G$142,'Investment by model sector'!$A18,'Industry Reallocation'!Q$3:Q$142)</f>
        <v>0</v>
      </c>
      <c r="L18">
        <f>SUMIF('Industry Reallocation'!$G$3:$G$142,'Investment by model sector'!$A18,'Industry Reallocation'!R$3:R$142)</f>
        <v>0</v>
      </c>
      <c r="M18">
        <f>SUMIF('Industry Reallocation'!$G$3:$G$142,'Investment by model sector'!$A18,'Industry Reallocation'!S$3:S$142)</f>
        <v>10.558499735061792</v>
      </c>
      <c r="N18">
        <f>SUMIF('Industry Reallocation'!$G$3:$G$142,'Investment by model sector'!$A18,'Industry Reallocation'!T$3:T$142)</f>
        <v>0</v>
      </c>
      <c r="O18">
        <f>SUMIF('Industry Reallocation'!$G$3:$G$142,'Investment by model sector'!$A18,'Industry Reallocation'!U$3:U$142)</f>
        <v>0</v>
      </c>
      <c r="P18">
        <f>SUMIF('Industry Reallocation'!$G$3:$G$142,'Investment by model sector'!$A18,'Industry Reallocation'!V$3:V$142)</f>
        <v>0</v>
      </c>
      <c r="Q18">
        <f>SUMIF('Industry Reallocation'!$G$3:$G$142,'Investment by model sector'!$A18,'Industry Reallocation'!W$3:W$142)</f>
        <v>0</v>
      </c>
      <c r="R18">
        <f>SUMIF('Industry Reallocation'!$G$3:$G$142,'Investment by model sector'!$A18,'Industry Reallocation'!X$3:X$142)</f>
        <v>0</v>
      </c>
      <c r="S18">
        <f>SUMIF('Industry Reallocation'!$G$3:$G$142,'Investment by model sector'!$A18,'Industry Reallocation'!Y$3:Y$142)</f>
        <v>0</v>
      </c>
      <c r="T18">
        <f>SUMIF('Industry Reallocation'!$G$3:$G$142,'Investment by model sector'!$A18,'Industry Reallocation'!Z$3:Z$142)</f>
        <v>0</v>
      </c>
      <c r="U18">
        <f>SUMIF('Industry Reallocation'!$G$3:$G$142,'Investment by model sector'!$A18,'Industry Reallocation'!AA$3:AA$142)</f>
        <v>0.70389998233745277</v>
      </c>
      <c r="V18">
        <f>SUMIF('Industry Reallocation'!$G$3:$G$142,'Investment by model sector'!$A18,'Industry Reallocation'!AB$3:AB$142)</f>
        <v>0</v>
      </c>
      <c r="W18">
        <f>SUMIF('Industry Reallocation'!$G$3:$G$142,'Investment by model sector'!$A18,'Industry Reallocation'!AC$3:AC$142)</f>
        <v>0</v>
      </c>
      <c r="X18">
        <f>SUMIF('Industry Reallocation'!$G$3:$G$142,'Investment by model sector'!$A18,'Industry Reallocation'!AD$3:AD$142)</f>
        <v>0</v>
      </c>
      <c r="Y18">
        <f>SUMIF('Industry Reallocation'!$G$3:$G$142,'Investment by model sector'!$A18,'Industry Reallocation'!AE$3:AE$142)</f>
        <v>0</v>
      </c>
      <c r="Z18">
        <f>SUMIF('Industry Reallocation'!$G$3:$G$142,'Investment by model sector'!$A18,'Industry Reallocation'!AF$3:AF$142)</f>
        <v>0</v>
      </c>
      <c r="AA18">
        <f>SUMIF('Industry Reallocation'!$G$3:$G$142,'Investment by model sector'!$A18,'Industry Reallocation'!AG$3:AG$142)</f>
        <v>9.8545997527243383</v>
      </c>
      <c r="AB18">
        <f>SUMIF('Industry Reallocation'!$G$3:$G$142,'Investment by model sector'!$A18,'Industry Reallocation'!AH$3:AH$142)</f>
        <v>0</v>
      </c>
      <c r="AC18">
        <f>SUMIF('Industry Reallocation'!$G$3:$G$142,'Investment by model sector'!$A18,'Industry Reallocation'!AI$3:AI$142)</f>
        <v>0</v>
      </c>
      <c r="AD18">
        <f>SUMIF('Industry Reallocation'!$G$3:$G$142,'Investment by model sector'!$A18,'Industry Reallocation'!AJ$3:AJ$142)</f>
        <v>0</v>
      </c>
      <c r="AE18">
        <f>SUMIF('Industry Reallocation'!$G$3:$G$142,'Investment by model sector'!$A18,'Industry Reallocation'!AK$3:AK$142)</f>
        <v>0</v>
      </c>
      <c r="AF18">
        <f>SUMIF('Industry Reallocation'!$G$3:$G$142,'Investment by model sector'!$A18,'Industry Reallocation'!AL$3:AL$142)</f>
        <v>0</v>
      </c>
      <c r="AG18">
        <f>SUMIF('Industry Reallocation'!$G$3:$G$142,'Investment by model sector'!$A18,'Industry Reallocation'!AM$3:AM$142)</f>
        <v>0</v>
      </c>
      <c r="AH18">
        <f>SUMIF('Industry Reallocation'!$G$3:$G$142,'Investment by model sector'!$A18,'Industry Reallocation'!AN$3:AN$142)</f>
        <v>268.18589327056952</v>
      </c>
      <c r="AI18">
        <f>SUMIF('Industry Reallocation'!$G$3:$G$142,'Investment by model sector'!$A18,'Industry Reallocation'!AO$3:AO$142)</f>
        <v>0</v>
      </c>
      <c r="AJ18">
        <f>SUMIF('Industry Reallocation'!$G$3:$G$142,'Investment by model sector'!$A18,'Industry Reallocation'!AP$3:AP$142)</f>
        <v>0</v>
      </c>
      <c r="AK18">
        <f>SUMIF('Industry Reallocation'!$G$3:$G$142,'Investment by model sector'!$A18,'Industry Reallocation'!AQ$3:AQ$142)</f>
        <v>0</v>
      </c>
      <c r="AL18">
        <f>SUMIF('Industry Reallocation'!$G$3:$G$142,'Investment by model sector'!$A18,'Industry Reallocation'!AR$3:AR$142)</f>
        <v>0</v>
      </c>
      <c r="AM18">
        <f>SUMIF('Industry Reallocation'!$G$3:$G$142,'Investment by model sector'!$A18,'Industry Reallocation'!AS$3:AS$142)</f>
        <v>0</v>
      </c>
      <c r="AN18">
        <f>SUMIF('Industry Reallocation'!$G$3:$G$142,'Investment by model sector'!$A18,'Industry Reallocation'!AT$3:AT$142)</f>
        <v>0</v>
      </c>
      <c r="AO18">
        <f>SUMIF('Industry Reallocation'!$G$3:$G$142,'Investment by model sector'!$A18,'Industry Reallocation'!AU$3:AU$142)</f>
        <v>121.07079696204188</v>
      </c>
      <c r="AP18">
        <f>SUMIF('Industry Reallocation'!$G$3:$G$142,'Investment by model sector'!$A18,'Industry Reallocation'!AV$3:AV$142)</f>
        <v>0</v>
      </c>
      <c r="AQ18">
        <f>SUMIF('Industry Reallocation'!$G$3:$G$142,'Investment by model sector'!$A18,'Industry Reallocation'!AW$3:AW$142)</f>
        <v>4.2233998940247162</v>
      </c>
      <c r="AR18">
        <f>SUMIF('Industry Reallocation'!$G$3:$G$142,'Investment by model sector'!$A18,'Industry Reallocation'!AX$3:AX$142)</f>
        <v>0</v>
      </c>
      <c r="AS18">
        <f>SUMIF('Industry Reallocation'!$G$3:$G$142,'Investment by model sector'!$A18,'Industry Reallocation'!AY$3:AY$142)</f>
        <v>3.5194999116872641</v>
      </c>
      <c r="AT18">
        <f>SUMIF('Industry Reallocation'!$G$3:$G$142,'Investment by model sector'!$A18,'Industry Reallocation'!AZ$3:AZ$142)</f>
        <v>0</v>
      </c>
      <c r="AU18">
        <f>SUMIF('Industry Reallocation'!$G$3:$G$142,'Investment by model sector'!$A18,'Industry Reallocation'!BA$3:BA$142)</f>
        <v>0</v>
      </c>
      <c r="AV18">
        <f>SUMIF('Industry Reallocation'!$G$3:$G$142,'Investment by model sector'!$A18,'Industry Reallocation'!BB$3:BB$142)</f>
        <v>0</v>
      </c>
      <c r="AW18">
        <f>SUMIF('Industry Reallocation'!$G$3:$G$142,'Investment by model sector'!$A18,'Industry Reallocation'!BC$3:BC$142)</f>
        <v>0</v>
      </c>
      <c r="AX18">
        <f>SUMIF('Industry Reallocation'!$G$3:$G$142,'Investment by model sector'!$A18,'Industry Reallocation'!BD$3:BD$142)</f>
        <v>0</v>
      </c>
      <c r="AY18">
        <f>SUMIF('Industry Reallocation'!$G$3:$G$142,'Investment by model sector'!$A18,'Industry Reallocation'!BE$3:BE$142)</f>
        <v>0</v>
      </c>
      <c r="AZ18">
        <f>SUMIF('Industry Reallocation'!$G$3:$G$142,'Investment by model sector'!$A18,'Industry Reallocation'!BF$3:BF$142)</f>
        <v>0</v>
      </c>
      <c r="BA18">
        <f>SUMIF('Industry Reallocation'!$G$3:$G$142,'Investment by model sector'!$A18,'Industry Reallocation'!BG$3:BG$142)</f>
        <v>0</v>
      </c>
      <c r="BB18">
        <f>SUMIF('Industry Reallocation'!$G$3:$G$142,'Investment by model sector'!$A18,'Industry Reallocation'!BH$3:BH$142)</f>
        <v>2.1116999470123581</v>
      </c>
      <c r="BC18">
        <f>SUMIF('Industry Reallocation'!$G$3:$G$142,'Investment by model sector'!$A18,'Industry Reallocation'!BI$3:BI$142)</f>
        <v>4.9272998763621692</v>
      </c>
      <c r="BD18">
        <f>SUMIF('Industry Reallocation'!$G$3:$G$142,'Investment by model sector'!$A18,'Industry Reallocation'!BJ$3:BJ$142)</f>
        <v>0</v>
      </c>
      <c r="BE18">
        <f>SUMIF('Industry Reallocation'!$G$3:$G$142,'Investment by model sector'!$A18,'Industry Reallocation'!BK$3:BK$142)</f>
        <v>0</v>
      </c>
      <c r="BF18">
        <f>SUMIF('Industry Reallocation'!$G$3:$G$142,'Investment by model sector'!$A18,'Industry Reallocation'!BL$3:BL$142)</f>
        <v>3.5194999116872641</v>
      </c>
      <c r="BG18">
        <f>SUMIF('Industry Reallocation'!$G$3:$G$142,'Investment by model sector'!$A18,'Industry Reallocation'!BM$3:BM$142)</f>
        <v>0</v>
      </c>
      <c r="BH18">
        <f>SUMIF('Industry Reallocation'!$G$3:$G$142,'Investment by model sector'!$A18,'Industry Reallocation'!BN$3:BN$142)</f>
        <v>0.70389998233745277</v>
      </c>
      <c r="BI18">
        <f>SUMIF('Industry Reallocation'!$G$3:$G$142,'Investment by model sector'!$A18,'Industry Reallocation'!BO$3:BO$142)</f>
        <v>0</v>
      </c>
      <c r="BJ18">
        <f>SUMIF('Industry Reallocation'!$G$3:$G$142,'Investment by model sector'!$A18,'Industry Reallocation'!BP$3:BP$142)</f>
        <v>2.1116999470123581</v>
      </c>
      <c r="BK18">
        <f>SUMIF('Industry Reallocation'!$G$3:$G$142,'Investment by model sector'!$A18,'Industry Reallocation'!BQ$3:BQ$142)</f>
        <v>17.597499558436319</v>
      </c>
      <c r="BL18">
        <f>SUMIF('Industry Reallocation'!$G$3:$G$142,'Investment by model sector'!$A18,'Industry Reallocation'!BR$3:BR$142)</f>
        <v>0</v>
      </c>
      <c r="BM18">
        <f>SUMIF('Industry Reallocation'!$G$3:$G$142,'Investment by model sector'!$A18,'Industry Reallocation'!BS$3:BS$142)</f>
        <v>0</v>
      </c>
      <c r="BN18">
        <f>SUMIF('Industry Reallocation'!$G$3:$G$142,'Investment by model sector'!$A18,'Industry Reallocation'!BT$3:BT$142)</f>
        <v>0</v>
      </c>
      <c r="BO18">
        <f>SUMIF('Industry Reallocation'!$G$3:$G$142,'Investment by model sector'!$A18,'Industry Reallocation'!BU$3:BU$142)</f>
        <v>28.859899275835563</v>
      </c>
      <c r="BP18">
        <f>SUMIF('Industry Reallocation'!$G$3:$G$142,'Investment by model sector'!$A18,'Industry Reallocation'!BV$3:BV$142)</f>
        <v>0</v>
      </c>
      <c r="BQ18">
        <f>SUMIF('Industry Reallocation'!$G$3:$G$142,'Investment by model sector'!$A18,'Industry Reallocation'!BW$3:BW$142)</f>
        <v>0</v>
      </c>
      <c r="BR18">
        <f>SUMIF('Industry Reallocation'!$G$3:$G$142,'Investment by model sector'!$A18,'Industry Reallocation'!BX$3:BX$142)</f>
        <v>1.4077999646749055</v>
      </c>
      <c r="BS18">
        <f>SUMIF('Industry Reallocation'!$G$3:$G$142,'Investment by model sector'!$A18,'Industry Reallocation'!BY$3:BY$142)</f>
        <v>0</v>
      </c>
      <c r="BT18">
        <f>SUMIF('Industry Reallocation'!$G$3:$G$142,'Investment by model sector'!$A18,'Industry Reallocation'!BZ$3:BZ$142)</f>
        <v>0.70389998233745277</v>
      </c>
      <c r="BU18">
        <f>SUMIF('Industry Reallocation'!$G$3:$G$142,'Investment by model sector'!$A18,'Industry Reallocation'!CA$3:CA$142)</f>
        <v>6.3350998410370751</v>
      </c>
      <c r="BV18">
        <f>SUMIF('Industry Reallocation'!$G$3:$G$142,'Investment by model sector'!$A18,'Industry Reallocation'!CB$3:CB$142)</f>
        <v>0</v>
      </c>
      <c r="BW18">
        <f>SUMIF('Industry Reallocation'!$G$3:$G$142,'Investment by model sector'!$A18,'Industry Reallocation'!CC$3:CC$142)</f>
        <v>2.8155999293498111</v>
      </c>
      <c r="BX18">
        <f>SUMIF('Industry Reallocation'!$G$3:$G$142,'Investment by model sector'!$A18,'Industry Reallocation'!CD$3:CD$142)</f>
        <v>7.0389998233745281</v>
      </c>
      <c r="BY18">
        <f>SUMIF('Industry Reallocation'!$G$3:$G$142,'Investment by model sector'!$A18,'Industry Reallocation'!CE$3:CE$142)</f>
        <v>20.41309948778613</v>
      </c>
      <c r="BZ18">
        <f>SUMIF('Industry Reallocation'!$G$3:$G$142,'Investment by model sector'!$A18,'Industry Reallocation'!CF$3:CF$142)</f>
        <v>1.4077999646749055</v>
      </c>
      <c r="CA18">
        <f>SUMIF('Industry Reallocation'!$G$3:$G$142,'Investment by model sector'!$A18,'Industry Reallocation'!CG$3:CG$142)</f>
        <v>2.1116999470123581</v>
      </c>
      <c r="CB18">
        <f>SUMIF('Industry Reallocation'!$G$3:$G$142,'Investment by model sector'!$A18,'Industry Reallocation'!CH$3:CH$142)</f>
        <v>2.8155999293498111</v>
      </c>
      <c r="CC18">
        <f>SUMIF('Industry Reallocation'!$G$3:$G$142,'Investment by model sector'!$A18,'Industry Reallocation'!CI$3:CI$142)</f>
        <v>3.5194999116872641</v>
      </c>
      <c r="CD18">
        <f>SUMIF('Industry Reallocation'!$G$3:$G$142,'Investment by model sector'!$A18,'Industry Reallocation'!CJ$3:CJ$142)</f>
        <v>46.457398834271885</v>
      </c>
      <c r="CE18">
        <f>SUMIF('Industry Reallocation'!$G$3:$G$142,'Investment by model sector'!$A18,'Industry Reallocation'!CK$3:CK$142)</f>
        <v>20.41309948778613</v>
      </c>
      <c r="CF18">
        <f>SUMIF('Industry Reallocation'!$G$3:$G$142,'Investment by model sector'!$A18,'Industry Reallocation'!CL$3:CL$142)</f>
        <v>7.0389998233745281</v>
      </c>
      <c r="CG18">
        <f>SUMIF('Industry Reallocation'!$G$3:$G$142,'Investment by model sector'!$A18,'Industry Reallocation'!CM$3:CM$142)</f>
        <v>38.010599046222453</v>
      </c>
      <c r="CH18">
        <f>SUMIF('Industry Reallocation'!$G$3:$G$142,'Investment by model sector'!$A18,'Industry Reallocation'!CN$3:CN$142)</f>
        <v>93.618697650881217</v>
      </c>
      <c r="CI18">
        <f>SUMIF('Industry Reallocation'!$G$3:$G$142,'Investment by model sector'!$A18,'Industry Reallocation'!CO$3:CO$142)</f>
        <v>1.4077999646749055</v>
      </c>
      <c r="CJ18">
        <f>SUMIF('Industry Reallocation'!$G$3:$G$142,'Investment by model sector'!$A18,'Industry Reallocation'!CP$3:CP$142)</f>
        <v>0.70389998233745277</v>
      </c>
      <c r="CK18">
        <f>SUMIF('Industry Reallocation'!$G$3:$G$142,'Investment by model sector'!$A18,'Industry Reallocation'!CQ$3:CQ$142)</f>
        <v>14.077999646749056</v>
      </c>
      <c r="CL18">
        <f>SUMIF('Industry Reallocation'!$G$3:$G$142,'Investment by model sector'!$A18,'Industry Reallocation'!CR$3:CR$142)</f>
        <v>21.820899452461035</v>
      </c>
      <c r="CM18">
        <f>SUMIF('Industry Reallocation'!$G$3:$G$142,'Investment by model sector'!$A18,'Industry Reallocation'!CS$3:CS$142)</f>
        <v>1.4077999646749055</v>
      </c>
      <c r="CN18">
        <f>SUMIF('Industry Reallocation'!$G$3:$G$142,'Investment by model sector'!$A18,'Industry Reallocation'!CT$3:CT$142)</f>
        <v>49.272998763621693</v>
      </c>
      <c r="CO18">
        <f>SUMIF('Industry Reallocation'!$G$3:$G$142,'Investment by model sector'!$A18,'Industry Reallocation'!CU$3:CU$142)</f>
        <v>1.4077999646749055</v>
      </c>
      <c r="CP18">
        <f>SUMIF('Industry Reallocation'!$G$3:$G$142,'Investment by model sector'!$A18,'Industry Reallocation'!CV$3:CV$142)</f>
        <v>5.6311998586996221</v>
      </c>
      <c r="CQ18">
        <f>SUMIF('Industry Reallocation'!$G$3:$G$142,'Investment by model sector'!$A18,'Industry Reallocation'!CW$3:CW$142)</f>
        <v>14.781899629086508</v>
      </c>
      <c r="CR18">
        <f>SUMIF('Industry Reallocation'!$G$3:$G$142,'Investment by model sector'!$A18,'Industry Reallocation'!CX$3:CX$142)</f>
        <v>12.67019968207415</v>
      </c>
      <c r="CS18">
        <f>SUMIF('Industry Reallocation'!$G$3:$G$142,'Investment by model sector'!$A18,'Industry Reallocation'!CY$3:CY$142)</f>
        <v>122.47859692671678</v>
      </c>
      <c r="CT18">
        <f>SUMIF('Industry Reallocation'!$G$3:$G$142,'Investment by model sector'!$A18,'Industry Reallocation'!CZ$3:CZ$142)</f>
        <v>2.1116999470123581</v>
      </c>
      <c r="CU18">
        <f>SUMIF('Industry Reallocation'!$G$3:$G$142,'Investment by model sector'!$A18,'Industry Reallocation'!DA$3:DA$142)</f>
        <v>0</v>
      </c>
      <c r="CV18">
        <f>SUMIF('Industry Reallocation'!$G$3:$G$142,'Investment by model sector'!$A18,'Industry Reallocation'!DB$3:DB$142)</f>
        <v>26.748199328823205</v>
      </c>
      <c r="CW18">
        <f>SUMIF('Industry Reallocation'!$G$3:$G$142,'Investment by model sector'!$A18,'Industry Reallocation'!DC$3:DC$142)</f>
        <v>153.4501961495647</v>
      </c>
      <c r="CX18">
        <f>SUMIF('Industry Reallocation'!$G$3:$G$142,'Investment by model sector'!$A18,'Industry Reallocation'!DD$3:DD$142)</f>
        <v>38.010599046222453</v>
      </c>
      <c r="CY18">
        <f>SUMIF('Industry Reallocation'!$G$3:$G$142,'Investment by model sector'!$A18,'Industry Reallocation'!DE$3:DE$142)</f>
        <v>2.1116999470123581</v>
      </c>
      <c r="CZ18">
        <f>SUMIF('Industry Reallocation'!$G$3:$G$142,'Investment by model sector'!$A18,'Industry Reallocation'!DF$3:DF$142)</f>
        <v>63.35099841037075</v>
      </c>
      <c r="DA18">
        <f>SUMIF('Industry Reallocation'!$G$3:$G$142,'Investment by model sector'!$A18,'Industry Reallocation'!DG$3:DG$142)</f>
        <v>12.67019968207415</v>
      </c>
      <c r="DB18">
        <f>SUMIF('Industry Reallocation'!$G$3:$G$142,'Investment by model sector'!$A18,'Industry Reallocation'!DH$3:DH$142)</f>
        <v>30.971599222847921</v>
      </c>
      <c r="DC18">
        <f>SUMIF('Industry Reallocation'!$G$3:$G$142,'Investment by model sector'!$A18,'Industry Reallocation'!DI$3:DI$142)</f>
        <v>2.8155999293498111</v>
      </c>
      <c r="DD18">
        <f>SUMIF('Industry Reallocation'!$G$3:$G$142,'Investment by model sector'!$A18,'Industry Reallocation'!DJ$3:DJ$142)</f>
        <v>0.70389998233745277</v>
      </c>
      <c r="DE18">
        <f>SUMIF('Industry Reallocation'!$G$3:$G$142,'Investment by model sector'!$A18,'Industry Reallocation'!DK$3:DK$142)</f>
        <v>0</v>
      </c>
      <c r="DF18">
        <f>SUMIF('Industry Reallocation'!$G$3:$G$142,'Investment by model sector'!$A18,'Industry Reallocation'!DL$3:DL$142)</f>
        <v>0</v>
      </c>
      <c r="DG18">
        <f>SUMIF('Industry Reallocation'!$G$3:$G$142,'Investment by model sector'!$A18,'Industry Reallocation'!DM$3:DM$142)</f>
        <v>66.870498322058012</v>
      </c>
      <c r="DH18">
        <f>SUMIF('Industry Reallocation'!$G$3:$G$142,'Investment by model sector'!$A18,'Industry Reallocation'!DN$3:DN$142)</f>
        <v>2.1116999470123581</v>
      </c>
      <c r="DI18">
        <f>SUMIF('Industry Reallocation'!$G$3:$G$142,'Investment by model sector'!$A18,'Industry Reallocation'!DO$3:DO$142)</f>
        <v>66.870498322058012</v>
      </c>
      <c r="DJ18">
        <f>SUMIF('Industry Reallocation'!$G$3:$G$142,'Investment by model sector'!$A18,'Industry Reallocation'!DP$3:DP$142)</f>
        <v>70.389998233745274</v>
      </c>
      <c r="DK18">
        <f>SUMIF('Industry Reallocation'!$G$3:$G$142,'Investment by model sector'!$A18,'Industry Reallocation'!DQ$3:DQ$142)</f>
        <v>2.1116999470123581</v>
      </c>
      <c r="DL18">
        <f>SUMIF('Industry Reallocation'!$G$3:$G$142,'Investment by model sector'!$A18,'Industry Reallocation'!DR$3:DR$142)</f>
        <v>17.597499558436319</v>
      </c>
      <c r="DM18">
        <f>SUMIF('Industry Reallocation'!$G$3:$G$142,'Investment by model sector'!$A18,'Industry Reallocation'!DS$3:DS$142)</f>
        <v>0.70389998233745277</v>
      </c>
      <c r="DN18">
        <f>SUMIF('Industry Reallocation'!$G$3:$G$142,'Investment by model sector'!$A18,'Industry Reallocation'!DT$3:DT$142)</f>
        <v>4.9272998763621692</v>
      </c>
      <c r="DO18">
        <f>SUMIF('Industry Reallocation'!$G$3:$G$142,'Investment by model sector'!$A18,'Industry Reallocation'!DU$3:DU$142)</f>
        <v>0</v>
      </c>
      <c r="DP18">
        <f>SUMIF('Industry Reallocation'!$G$3:$G$142,'Investment by model sector'!$A18,'Industry Reallocation'!DV$3:DV$142)</f>
        <v>0</v>
      </c>
      <c r="DQ18">
        <f>SUMIF('Industry Reallocation'!$G$3:$G$142,'Investment by model sector'!$A18,'Industry Reallocation'!DW$3:DW$142)</f>
        <v>0</v>
      </c>
      <c r="DR18">
        <f>SUMIF('Industry Reallocation'!$G$3:$G$142,'Investment by model sector'!$A18,'Industry Reallocation'!DX$3:DX$142)</f>
        <v>0</v>
      </c>
      <c r="DS18">
        <f>SUMIF('Industry Reallocation'!$G$3:$G$142,'Investment by model sector'!$A18,'Industry Reallocation'!DY$3:DY$142)</f>
        <v>0</v>
      </c>
      <c r="DT18">
        <f>SUMIF('Industry Reallocation'!$G$3:$G$142,'Investment by model sector'!$A18,'Industry Reallocation'!DZ$3:DZ$142)</f>
        <v>0</v>
      </c>
      <c r="DU18">
        <f>SUMIF('Industry Reallocation'!$G$3:$G$142,'Investment by model sector'!$A18,'Industry Reallocation'!EA$3:EA$142)</f>
        <v>6.3350998410370751</v>
      </c>
      <c r="DV18">
        <f>SUMIF('Industry Reallocation'!$G$3:$G$142,'Investment by model sector'!$A18,'Industry Reallocation'!EB$3:EB$142)</f>
        <v>17.597499558436319</v>
      </c>
      <c r="DW18">
        <f>SUMIF('Industry Reallocation'!$G$3:$G$142,'Investment by model sector'!$A18,'Industry Reallocation'!EC$3:EC$142)</f>
        <v>11.262399717399244</v>
      </c>
      <c r="DX18">
        <f>SUMIF('Industry Reallocation'!$G$3:$G$142,'Investment by model sector'!$A18,'Industry Reallocation'!ED$3:ED$142)</f>
        <v>4.2233998940247162</v>
      </c>
      <c r="DY18">
        <f>SUMIF('Industry Reallocation'!$G$3:$G$142,'Investment by model sector'!$A18,'Industry Reallocation'!EE$3:EE$142)</f>
        <v>0.70389998233745277</v>
      </c>
      <c r="DZ18">
        <f>SUMIF('Industry Reallocation'!$G$3:$G$142,'Investment by model sector'!$A18,'Industry Reallocation'!EF$3:EF$142)</f>
        <v>0</v>
      </c>
      <c r="EA18">
        <f>SUMIF('Industry Reallocation'!$G$3:$G$142,'Investment by model sector'!$A18,'Industry Reallocation'!EG$3:EG$142)</f>
        <v>0.70389998233745277</v>
      </c>
      <c r="EB18">
        <f>SUMIF('Industry Reallocation'!$G$3:$G$142,'Investment by model sector'!$A18,'Industry Reallocation'!EH$3:EH$142)</f>
        <v>36.602799081547545</v>
      </c>
      <c r="EC18">
        <f>SUMIF('Industry Reallocation'!$G$3:$G$142,'Investment by model sector'!$A18,'Industry Reallocation'!EI$3:EI$142)</f>
        <v>68.982198269070366</v>
      </c>
      <c r="ED18">
        <f>SUMIF('Industry Reallocation'!$G$3:$G$142,'Investment by model sector'!$A18,'Industry Reallocation'!EJ$3:EJ$142)</f>
        <v>11.262399717399244</v>
      </c>
      <c r="EE18">
        <f>SUMIF('Industry Reallocation'!$G$3:$G$142,'Investment by model sector'!$A18,'Industry Reallocation'!EK$3:EK$142)</f>
        <v>0.70389998233745277</v>
      </c>
      <c r="EF18">
        <f>SUMIF('Industry Reallocation'!$G$3:$G$142,'Investment by model sector'!$A18,'Industry Reallocation'!EL$3:EL$142)</f>
        <v>0.70389998233745277</v>
      </c>
      <c r="EG18">
        <f>SUMIF('Industry Reallocation'!$G$3:$G$142,'Investment by model sector'!$A18,'Industry Reallocation'!EM$3:EM$142)</f>
        <v>0</v>
      </c>
      <c r="EH18">
        <f>SUMIF('Industry Reallocation'!$G$3:$G$142,'Investment by model sector'!$A18,'Industry Reallocation'!EN$3:EN$142)</f>
        <v>0</v>
      </c>
      <c r="EI18">
        <f>SUMIF('Industry Reallocation'!$G$3:$G$142,'Investment by model sector'!$A18,'Industry Reallocation'!EO$3:EO$142)</f>
        <v>0</v>
      </c>
      <c r="EJ18">
        <f>SUMIF('Industry Reallocation'!$G$3:$G$142,'Investment by model sector'!$A18,'Industry Reallocation'!EP$3:EP$142)</f>
        <v>0</v>
      </c>
      <c r="EK18">
        <f>SUMIF('Industry Reallocation'!$G$3:$G$142,'Investment by model sector'!$A18,'Industry Reallocation'!EQ$3:EQ$142)</f>
        <v>0</v>
      </c>
      <c r="EL18">
        <f>SUMIF('Industry Reallocation'!$G$3:$G$142,'Investment by model sector'!$A18,'Industry Reallocation'!ER$3:ER$142)</f>
        <v>2.1116999470123581</v>
      </c>
      <c r="EM18">
        <f>SUMIF('Industry Reallocation'!$G$3:$G$142,'Investment by model sector'!$A18,'Industry Reallocation'!ES$3:ES$142)</f>
        <v>2.1116999470123581</v>
      </c>
      <c r="EN18">
        <f>SUMIF('Industry Reallocation'!$G$3:$G$142,'Investment by model sector'!$A18,'Industry Reallocation'!ET$3:ET$142)</f>
        <v>0</v>
      </c>
      <c r="EO18">
        <f>SUMIF('Industry Reallocation'!$G$3:$G$142,'Investment by model sector'!$A18,'Industry Reallocation'!EU$3:EU$142)</f>
        <v>0</v>
      </c>
      <c r="EP18">
        <f>SUMIF('Industry Reallocation'!$G$3:$G$142,'Investment by model sector'!$A18,'Industry Reallocation'!EV$3:EV$142)</f>
        <v>0</v>
      </c>
      <c r="EQ18">
        <f>SUMIF('Industry Reallocation'!$G$3:$G$142,'Investment by model sector'!$A18,'Industry Reallocation'!EW$3:EW$142)</f>
        <v>0</v>
      </c>
      <c r="ER18">
        <f>SUMIF('Industry Reallocation'!$G$3:$G$142,'Investment by model sector'!$A18,'Industry Reallocation'!EX$3:EX$142)</f>
        <v>1.4077999646749055</v>
      </c>
      <c r="ES18">
        <f>SUMIF('Industry Reallocation'!$G$3:$G$142,'Investment by model sector'!$A18,'Industry Reallocation'!EY$3:EY$142)</f>
        <v>0</v>
      </c>
      <c r="ET18">
        <f>SUMIF('Industry Reallocation'!$G$3:$G$142,'Investment by model sector'!$A18,'Industry Reallocation'!EZ$3:EZ$142)</f>
        <v>0</v>
      </c>
      <c r="EU18">
        <f>SUMIF('Industry Reallocation'!$G$3:$G$142,'Investment by model sector'!$A18,'Industry Reallocation'!FA$3:FA$142)</f>
        <v>0</v>
      </c>
      <c r="EV18">
        <f>SUMIF('Industry Reallocation'!$G$3:$G$142,'Investment by model sector'!$A18,'Industry Reallocation'!FB$3:FB$142)</f>
        <v>0</v>
      </c>
      <c r="EW18">
        <f>SUMIF('Industry Reallocation'!$G$3:$G$142,'Investment by model sector'!$A18,'Industry Reallocation'!FC$3:FC$142)</f>
        <v>4.9272998763621692</v>
      </c>
      <c r="EX18">
        <f>SUMIF('Industry Reallocation'!$G$3:$G$142,'Investment by model sector'!$A18,'Industry Reallocation'!FD$3:FD$142)</f>
        <v>10.558499735061792</v>
      </c>
      <c r="EY18">
        <f>SUMIF('Industry Reallocation'!$G$3:$G$142,'Investment by model sector'!$A18,'Industry Reallocation'!FE$3:FE$142)</f>
        <v>0.70389998233745277</v>
      </c>
      <c r="EZ18">
        <f>SUMIF('Industry Reallocation'!$G$3:$G$142,'Investment by model sector'!$A18,'Industry Reallocation'!FF$3:FF$142)</f>
        <v>26.748199328823205</v>
      </c>
      <c r="FA18">
        <f>SUMIF('Industry Reallocation'!$G$3:$G$142,'Investment by model sector'!$A18,'Industry Reallocation'!FG$3:FG$142)</f>
        <v>18.301399540773772</v>
      </c>
      <c r="FB18">
        <f>SUMIF('Industry Reallocation'!$G$3:$G$142,'Investment by model sector'!$A18,'Industry Reallocation'!FH$3:FH$142)</f>
        <v>0</v>
      </c>
      <c r="FC18">
        <f>SUMIF('Industry Reallocation'!$G$3:$G$142,'Investment by model sector'!$A18,'Industry Reallocation'!FI$3:FI$142)</f>
        <v>0.70389998233745277</v>
      </c>
      <c r="FD18">
        <f>SUMIF('Industry Reallocation'!$G$3:$G$142,'Investment by model sector'!$A18,'Industry Reallocation'!FJ$3:FJ$142)</f>
        <v>24.636499381810847</v>
      </c>
      <c r="FE18">
        <f>SUMIF('Industry Reallocation'!$G$3:$G$142,'Investment by model sector'!$A18,'Industry Reallocation'!FK$3:FK$142)</f>
        <v>0</v>
      </c>
      <c r="FF18">
        <f>SUMIF('Industry Reallocation'!$G$3:$G$142,'Investment by model sector'!$A18,'Industry Reallocation'!FL$3:FL$142)</f>
        <v>0.70389998233745277</v>
      </c>
      <c r="FG18">
        <f>SUMIF('Industry Reallocation'!$G$3:$G$142,'Investment by model sector'!$A18,'Industry Reallocation'!FM$3:FM$142)</f>
        <v>0</v>
      </c>
      <c r="FH18">
        <f>SUMIF('Industry Reallocation'!$G$3:$G$142,'Investment by model sector'!$A18,'Industry Reallocation'!FN$3:FN$142)</f>
        <v>0</v>
      </c>
      <c r="FI18">
        <f>SUMIF('Industry Reallocation'!$G$3:$G$142,'Investment by model sector'!$A18,'Industry Reallocation'!FO$3:FO$142)</f>
        <v>0</v>
      </c>
      <c r="FJ18">
        <f>SUMIF('Industry Reallocation'!$G$3:$G$142,'Investment by model sector'!$A18,'Industry Reallocation'!FP$3:FP$142)</f>
        <v>3.5194999116872641</v>
      </c>
      <c r="FK18">
        <f>SUMIF('Industry Reallocation'!$G$3:$G$142,'Investment by model sector'!$A18,'Industry Reallocation'!FQ$3:FQ$142)</f>
        <v>0</v>
      </c>
      <c r="FL18">
        <f>SUMIF('Industry Reallocation'!$G$3:$G$142,'Investment by model sector'!$A18,'Industry Reallocation'!FR$3:FR$142)</f>
        <v>2.1116999470123581</v>
      </c>
      <c r="FM18">
        <f>SUMIF('Industry Reallocation'!$G$3:$G$142,'Investment by model sector'!$A18,'Industry Reallocation'!FS$3:FS$142)</f>
        <v>181.6061954430628</v>
      </c>
      <c r="FN18">
        <f>SUMIF('Industry Reallocation'!$G$3:$G$142,'Investment by model sector'!$A18,'Industry Reallocation'!FT$3:FT$142)</f>
        <v>52.792498675308956</v>
      </c>
      <c r="FO18">
        <f>SUMIF('Industry Reallocation'!$G$3:$G$142,'Investment by model sector'!$A18,'Industry Reallocation'!FU$3:FU$142)</f>
        <v>7.7428998057119802</v>
      </c>
      <c r="FP18">
        <f>SUMIF('Industry Reallocation'!$G$3:$G$142,'Investment by model sector'!$A18,'Industry Reallocation'!FV$3:FV$142)</f>
        <v>0.70389998233745277</v>
      </c>
      <c r="FQ18">
        <f>SUMIF('Industry Reallocation'!$G$3:$G$142,'Investment by model sector'!$A18,'Industry Reallocation'!FW$3:FW$142)</f>
        <v>0</v>
      </c>
      <c r="FR18">
        <f>SUMIF('Industry Reallocation'!$G$3:$G$142,'Investment by model sector'!$A18,'Industry Reallocation'!FX$3:FX$142)</f>
        <v>4.2233998940247162</v>
      </c>
      <c r="FS18">
        <f>SUMIF('Industry Reallocation'!$G$3:$G$142,'Investment by model sector'!$A18,'Industry Reallocation'!FY$3:FY$142)</f>
        <v>152.74629616722726</v>
      </c>
      <c r="FT18">
        <f>SUMIF('Industry Reallocation'!$G$3:$G$142,'Investment by model sector'!$A18,'Industry Reallocation'!FZ$3:FZ$142)</f>
        <v>0</v>
      </c>
      <c r="FU18">
        <f>SUMIF('Industry Reallocation'!$G$3:$G$142,'Investment by model sector'!$A18,'Industry Reallocation'!GA$3:GA$142)</f>
        <v>0</v>
      </c>
      <c r="FV18">
        <f>SUMIF('Industry Reallocation'!$G$3:$G$142,'Investment by model sector'!$A18,'Industry Reallocation'!GB$3:GB$142)</f>
        <v>89.395297756856507</v>
      </c>
      <c r="FW18">
        <f>SUMIF('Industry Reallocation'!$G$3:$G$142,'Investment by model sector'!$A18,'Industry Reallocation'!GC$3:GC$142)</f>
        <v>689.11808270836627</v>
      </c>
      <c r="FX18">
        <f>SUMIF('Industry Reallocation'!$G$3:$G$142,'Investment by model sector'!$A18,'Industry Reallocation'!GD$3:GD$142)</f>
        <v>21.116999470123584</v>
      </c>
      <c r="FY18">
        <f>SUMIF('Industry Reallocation'!$G$3:$G$142,'Investment by model sector'!$A18,'Industry Reallocation'!GE$3:GE$142)</f>
        <v>6.3350998410370751</v>
      </c>
    </row>
    <row r="19" spans="1:181">
      <c r="A19" t="s">
        <v>658</v>
      </c>
      <c r="B19">
        <f>SUMIF('Industry Reallocation'!$G$3:$G$142,'Investment by model sector'!$A19,'Industry Reallocation'!H$3:H$142)</f>
        <v>0</v>
      </c>
      <c r="C19">
        <f>SUMIF('Industry Reallocation'!$G$3:$G$142,'Investment by model sector'!$A19,'Industry Reallocation'!I$3:I$142)</f>
        <v>0</v>
      </c>
      <c r="D19">
        <f>SUMIF('Industry Reallocation'!$G$3:$G$142,'Investment by model sector'!$A19,'Industry Reallocation'!J$3:J$142)</f>
        <v>0</v>
      </c>
      <c r="E19">
        <f>SUMIF('Industry Reallocation'!$G$3:$G$142,'Investment by model sector'!$A19,'Industry Reallocation'!K$3:K$142)</f>
        <v>0</v>
      </c>
      <c r="F19">
        <f>SUMIF('Industry Reallocation'!$G$3:$G$142,'Investment by model sector'!$A19,'Industry Reallocation'!L$3:L$142)</f>
        <v>0</v>
      </c>
      <c r="G19">
        <f>SUMIF('Industry Reallocation'!$G$3:$G$142,'Investment by model sector'!$A19,'Industry Reallocation'!M$3:M$142)</f>
        <v>0</v>
      </c>
      <c r="H19">
        <f>SUMIF('Industry Reallocation'!$G$3:$G$142,'Investment by model sector'!$A19,'Industry Reallocation'!N$3:N$142)</f>
        <v>0</v>
      </c>
      <c r="I19">
        <f>SUMIF('Industry Reallocation'!$G$3:$G$142,'Investment by model sector'!$A19,'Industry Reallocation'!O$3:O$142)</f>
        <v>0</v>
      </c>
      <c r="J19">
        <f>SUMIF('Industry Reallocation'!$G$3:$G$142,'Investment by model sector'!$A19,'Industry Reallocation'!P$3:P$142)</f>
        <v>0</v>
      </c>
      <c r="K19">
        <f>SUMIF('Industry Reallocation'!$G$3:$G$142,'Investment by model sector'!$A19,'Industry Reallocation'!Q$3:Q$142)</f>
        <v>0</v>
      </c>
      <c r="L19">
        <f>SUMIF('Industry Reallocation'!$G$3:$G$142,'Investment by model sector'!$A19,'Industry Reallocation'!R$3:R$142)</f>
        <v>0</v>
      </c>
      <c r="M19">
        <f>SUMIF('Industry Reallocation'!$G$3:$G$142,'Investment by model sector'!$A19,'Industry Reallocation'!S$3:S$142)</f>
        <v>63</v>
      </c>
      <c r="N19">
        <f>SUMIF('Industry Reallocation'!$G$3:$G$142,'Investment by model sector'!$A19,'Industry Reallocation'!T$3:T$142)</f>
        <v>0</v>
      </c>
      <c r="O19">
        <f>SUMIF('Industry Reallocation'!$G$3:$G$142,'Investment by model sector'!$A19,'Industry Reallocation'!U$3:U$142)</f>
        <v>0</v>
      </c>
      <c r="P19">
        <f>SUMIF('Industry Reallocation'!$G$3:$G$142,'Investment by model sector'!$A19,'Industry Reallocation'!V$3:V$142)</f>
        <v>0</v>
      </c>
      <c r="Q19">
        <f>SUMIF('Industry Reallocation'!$G$3:$G$142,'Investment by model sector'!$A19,'Industry Reallocation'!W$3:W$142)</f>
        <v>0</v>
      </c>
      <c r="R19">
        <f>SUMIF('Industry Reallocation'!$G$3:$G$142,'Investment by model sector'!$A19,'Industry Reallocation'!X$3:X$142)</f>
        <v>0</v>
      </c>
      <c r="S19">
        <f>SUMIF('Industry Reallocation'!$G$3:$G$142,'Investment by model sector'!$A19,'Industry Reallocation'!Y$3:Y$142)</f>
        <v>0</v>
      </c>
      <c r="T19">
        <f>SUMIF('Industry Reallocation'!$G$3:$G$142,'Investment by model sector'!$A19,'Industry Reallocation'!Z$3:Z$142)</f>
        <v>0</v>
      </c>
      <c r="U19">
        <f>SUMIF('Industry Reallocation'!$G$3:$G$142,'Investment by model sector'!$A19,'Industry Reallocation'!AA$3:AA$142)</f>
        <v>2</v>
      </c>
      <c r="V19">
        <f>SUMIF('Industry Reallocation'!$G$3:$G$142,'Investment by model sector'!$A19,'Industry Reallocation'!AB$3:AB$142)</f>
        <v>0</v>
      </c>
      <c r="W19">
        <f>SUMIF('Industry Reallocation'!$G$3:$G$142,'Investment by model sector'!$A19,'Industry Reallocation'!AC$3:AC$142)</f>
        <v>0</v>
      </c>
      <c r="X19">
        <f>SUMIF('Industry Reallocation'!$G$3:$G$142,'Investment by model sector'!$A19,'Industry Reallocation'!AD$3:AD$142)</f>
        <v>0</v>
      </c>
      <c r="Y19">
        <f>SUMIF('Industry Reallocation'!$G$3:$G$142,'Investment by model sector'!$A19,'Industry Reallocation'!AE$3:AE$142)</f>
        <v>0</v>
      </c>
      <c r="Z19">
        <f>SUMIF('Industry Reallocation'!$G$3:$G$142,'Investment by model sector'!$A19,'Industry Reallocation'!AF$3:AF$142)</f>
        <v>0</v>
      </c>
      <c r="AA19">
        <f>SUMIF('Industry Reallocation'!$G$3:$G$142,'Investment by model sector'!$A19,'Industry Reallocation'!AG$3:AG$142)</f>
        <v>6</v>
      </c>
      <c r="AB19">
        <f>SUMIF('Industry Reallocation'!$G$3:$G$142,'Investment by model sector'!$A19,'Industry Reallocation'!AH$3:AH$142)</f>
        <v>0</v>
      </c>
      <c r="AC19">
        <f>SUMIF('Industry Reallocation'!$G$3:$G$142,'Investment by model sector'!$A19,'Industry Reallocation'!AI$3:AI$142)</f>
        <v>0</v>
      </c>
      <c r="AD19">
        <f>SUMIF('Industry Reallocation'!$G$3:$G$142,'Investment by model sector'!$A19,'Industry Reallocation'!AJ$3:AJ$142)</f>
        <v>0</v>
      </c>
      <c r="AE19">
        <f>SUMIF('Industry Reallocation'!$G$3:$G$142,'Investment by model sector'!$A19,'Industry Reallocation'!AK$3:AK$142)</f>
        <v>0</v>
      </c>
      <c r="AF19">
        <f>SUMIF('Industry Reallocation'!$G$3:$G$142,'Investment by model sector'!$A19,'Industry Reallocation'!AL$3:AL$142)</f>
        <v>0</v>
      </c>
      <c r="AG19">
        <f>SUMIF('Industry Reallocation'!$G$3:$G$142,'Investment by model sector'!$A19,'Industry Reallocation'!AM$3:AM$142)</f>
        <v>0</v>
      </c>
      <c r="AH19">
        <f>SUMIF('Industry Reallocation'!$G$3:$G$142,'Investment by model sector'!$A19,'Industry Reallocation'!AN$3:AN$142)</f>
        <v>1087</v>
      </c>
      <c r="AI19">
        <f>SUMIF('Industry Reallocation'!$G$3:$G$142,'Investment by model sector'!$A19,'Industry Reallocation'!AO$3:AO$142)</f>
        <v>0</v>
      </c>
      <c r="AJ19">
        <f>SUMIF('Industry Reallocation'!$G$3:$G$142,'Investment by model sector'!$A19,'Industry Reallocation'!AP$3:AP$142)</f>
        <v>0</v>
      </c>
      <c r="AK19">
        <f>SUMIF('Industry Reallocation'!$G$3:$G$142,'Investment by model sector'!$A19,'Industry Reallocation'!AQ$3:AQ$142)</f>
        <v>0</v>
      </c>
      <c r="AL19">
        <f>SUMIF('Industry Reallocation'!$G$3:$G$142,'Investment by model sector'!$A19,'Industry Reallocation'!AR$3:AR$142)</f>
        <v>0</v>
      </c>
      <c r="AM19">
        <f>SUMIF('Industry Reallocation'!$G$3:$G$142,'Investment by model sector'!$A19,'Industry Reallocation'!AS$3:AS$142)</f>
        <v>0</v>
      </c>
      <c r="AN19">
        <f>SUMIF('Industry Reallocation'!$G$3:$G$142,'Investment by model sector'!$A19,'Industry Reallocation'!AT$3:AT$142)</f>
        <v>0</v>
      </c>
      <c r="AO19">
        <f>SUMIF('Industry Reallocation'!$G$3:$G$142,'Investment by model sector'!$A19,'Industry Reallocation'!AU$3:AU$142)</f>
        <v>279</v>
      </c>
      <c r="AP19">
        <f>SUMIF('Industry Reallocation'!$G$3:$G$142,'Investment by model sector'!$A19,'Industry Reallocation'!AV$3:AV$142)</f>
        <v>0</v>
      </c>
      <c r="AQ19">
        <f>SUMIF('Industry Reallocation'!$G$3:$G$142,'Investment by model sector'!$A19,'Industry Reallocation'!AW$3:AW$142)</f>
        <v>7</v>
      </c>
      <c r="AR19">
        <f>SUMIF('Industry Reallocation'!$G$3:$G$142,'Investment by model sector'!$A19,'Industry Reallocation'!AX$3:AX$142)</f>
        <v>0</v>
      </c>
      <c r="AS19">
        <f>SUMIF('Industry Reallocation'!$G$3:$G$142,'Investment by model sector'!$A19,'Industry Reallocation'!AY$3:AY$142)</f>
        <v>1</v>
      </c>
      <c r="AT19">
        <f>SUMIF('Industry Reallocation'!$G$3:$G$142,'Investment by model sector'!$A19,'Industry Reallocation'!AZ$3:AZ$142)</f>
        <v>0</v>
      </c>
      <c r="AU19">
        <f>SUMIF('Industry Reallocation'!$G$3:$G$142,'Investment by model sector'!$A19,'Industry Reallocation'!BA$3:BA$142)</f>
        <v>0</v>
      </c>
      <c r="AV19">
        <f>SUMIF('Industry Reallocation'!$G$3:$G$142,'Investment by model sector'!$A19,'Industry Reallocation'!BB$3:BB$142)</f>
        <v>1</v>
      </c>
      <c r="AW19">
        <f>SUMIF('Industry Reallocation'!$G$3:$G$142,'Investment by model sector'!$A19,'Industry Reallocation'!BC$3:BC$142)</f>
        <v>0</v>
      </c>
      <c r="AX19">
        <f>SUMIF('Industry Reallocation'!$G$3:$G$142,'Investment by model sector'!$A19,'Industry Reallocation'!BD$3:BD$142)</f>
        <v>0</v>
      </c>
      <c r="AY19">
        <f>SUMIF('Industry Reallocation'!$G$3:$G$142,'Investment by model sector'!$A19,'Industry Reallocation'!BE$3:BE$142)</f>
        <v>0</v>
      </c>
      <c r="AZ19">
        <f>SUMIF('Industry Reallocation'!$G$3:$G$142,'Investment by model sector'!$A19,'Industry Reallocation'!BF$3:BF$142)</f>
        <v>0</v>
      </c>
      <c r="BA19">
        <f>SUMIF('Industry Reallocation'!$G$3:$G$142,'Investment by model sector'!$A19,'Industry Reallocation'!BG$3:BG$142)</f>
        <v>0</v>
      </c>
      <c r="BB19">
        <f>SUMIF('Industry Reallocation'!$G$3:$G$142,'Investment by model sector'!$A19,'Industry Reallocation'!BH$3:BH$142)</f>
        <v>2</v>
      </c>
      <c r="BC19">
        <f>SUMIF('Industry Reallocation'!$G$3:$G$142,'Investment by model sector'!$A19,'Industry Reallocation'!BI$3:BI$142)</f>
        <v>10</v>
      </c>
      <c r="BD19">
        <f>SUMIF('Industry Reallocation'!$G$3:$G$142,'Investment by model sector'!$A19,'Industry Reallocation'!BJ$3:BJ$142)</f>
        <v>1</v>
      </c>
      <c r="BE19">
        <f>SUMIF('Industry Reallocation'!$G$3:$G$142,'Investment by model sector'!$A19,'Industry Reallocation'!BK$3:BK$142)</f>
        <v>1</v>
      </c>
      <c r="BF19">
        <f>SUMIF('Industry Reallocation'!$G$3:$G$142,'Investment by model sector'!$A19,'Industry Reallocation'!BL$3:BL$142)</f>
        <v>7</v>
      </c>
      <c r="BG19">
        <f>SUMIF('Industry Reallocation'!$G$3:$G$142,'Investment by model sector'!$A19,'Industry Reallocation'!BM$3:BM$142)</f>
        <v>0</v>
      </c>
      <c r="BH19">
        <f>SUMIF('Industry Reallocation'!$G$3:$G$142,'Investment by model sector'!$A19,'Industry Reallocation'!BN$3:BN$142)</f>
        <v>1</v>
      </c>
      <c r="BI19">
        <f>SUMIF('Industry Reallocation'!$G$3:$G$142,'Investment by model sector'!$A19,'Industry Reallocation'!BO$3:BO$142)</f>
        <v>1</v>
      </c>
      <c r="BJ19">
        <f>SUMIF('Industry Reallocation'!$G$3:$G$142,'Investment by model sector'!$A19,'Industry Reallocation'!BP$3:BP$142)</f>
        <v>3</v>
      </c>
      <c r="BK19">
        <f>SUMIF('Industry Reallocation'!$G$3:$G$142,'Investment by model sector'!$A19,'Industry Reallocation'!BQ$3:BQ$142)</f>
        <v>15</v>
      </c>
      <c r="BL19">
        <f>SUMIF('Industry Reallocation'!$G$3:$G$142,'Investment by model sector'!$A19,'Industry Reallocation'!BR$3:BR$142)</f>
        <v>0</v>
      </c>
      <c r="BM19">
        <f>SUMIF('Industry Reallocation'!$G$3:$G$142,'Investment by model sector'!$A19,'Industry Reallocation'!BS$3:BS$142)</f>
        <v>0</v>
      </c>
      <c r="BN19">
        <f>SUMIF('Industry Reallocation'!$G$3:$G$142,'Investment by model sector'!$A19,'Industry Reallocation'!BT$3:BT$142)</f>
        <v>0</v>
      </c>
      <c r="BO19">
        <f>SUMIF('Industry Reallocation'!$G$3:$G$142,'Investment by model sector'!$A19,'Industry Reallocation'!BU$3:BU$142)</f>
        <v>8</v>
      </c>
      <c r="BP19">
        <f>SUMIF('Industry Reallocation'!$G$3:$G$142,'Investment by model sector'!$A19,'Industry Reallocation'!BV$3:BV$142)</f>
        <v>0</v>
      </c>
      <c r="BQ19">
        <f>SUMIF('Industry Reallocation'!$G$3:$G$142,'Investment by model sector'!$A19,'Industry Reallocation'!BW$3:BW$142)</f>
        <v>0</v>
      </c>
      <c r="BR19">
        <f>SUMIF('Industry Reallocation'!$G$3:$G$142,'Investment by model sector'!$A19,'Industry Reallocation'!BX$3:BX$142)</f>
        <v>2</v>
      </c>
      <c r="BS19">
        <f>SUMIF('Industry Reallocation'!$G$3:$G$142,'Investment by model sector'!$A19,'Industry Reallocation'!BY$3:BY$142)</f>
        <v>0</v>
      </c>
      <c r="BT19">
        <f>SUMIF('Industry Reallocation'!$G$3:$G$142,'Investment by model sector'!$A19,'Industry Reallocation'!BZ$3:BZ$142)</f>
        <v>2</v>
      </c>
      <c r="BU19">
        <f>SUMIF('Industry Reallocation'!$G$3:$G$142,'Investment by model sector'!$A19,'Industry Reallocation'!CA$3:CA$142)</f>
        <v>9</v>
      </c>
      <c r="BV19">
        <f>SUMIF('Industry Reallocation'!$G$3:$G$142,'Investment by model sector'!$A19,'Industry Reallocation'!CB$3:CB$142)</f>
        <v>0</v>
      </c>
      <c r="BW19">
        <f>SUMIF('Industry Reallocation'!$G$3:$G$142,'Investment by model sector'!$A19,'Industry Reallocation'!CC$3:CC$142)</f>
        <v>5</v>
      </c>
      <c r="BX19">
        <f>SUMIF('Industry Reallocation'!$G$3:$G$142,'Investment by model sector'!$A19,'Industry Reallocation'!CD$3:CD$142)</f>
        <v>10</v>
      </c>
      <c r="BY19">
        <f>SUMIF('Industry Reallocation'!$G$3:$G$142,'Investment by model sector'!$A19,'Industry Reallocation'!CE$3:CE$142)</f>
        <v>34</v>
      </c>
      <c r="BZ19">
        <f>SUMIF('Industry Reallocation'!$G$3:$G$142,'Investment by model sector'!$A19,'Industry Reallocation'!CF$3:CF$142)</f>
        <v>2</v>
      </c>
      <c r="CA19">
        <f>SUMIF('Industry Reallocation'!$G$3:$G$142,'Investment by model sector'!$A19,'Industry Reallocation'!CG$3:CG$142)</f>
        <v>5</v>
      </c>
      <c r="CB19">
        <f>SUMIF('Industry Reallocation'!$G$3:$G$142,'Investment by model sector'!$A19,'Industry Reallocation'!CH$3:CH$142)</f>
        <v>4</v>
      </c>
      <c r="CC19">
        <f>SUMIF('Industry Reallocation'!$G$3:$G$142,'Investment by model sector'!$A19,'Industry Reallocation'!CI$3:CI$142)</f>
        <v>6</v>
      </c>
      <c r="CD19">
        <f>SUMIF('Industry Reallocation'!$G$3:$G$142,'Investment by model sector'!$A19,'Industry Reallocation'!CJ$3:CJ$142)</f>
        <v>36</v>
      </c>
      <c r="CE19">
        <f>SUMIF('Industry Reallocation'!$G$3:$G$142,'Investment by model sector'!$A19,'Industry Reallocation'!CK$3:CK$142)</f>
        <v>65</v>
      </c>
      <c r="CF19">
        <f>SUMIF('Industry Reallocation'!$G$3:$G$142,'Investment by model sector'!$A19,'Industry Reallocation'!CL$3:CL$142)</f>
        <v>27</v>
      </c>
      <c r="CG19">
        <f>SUMIF('Industry Reallocation'!$G$3:$G$142,'Investment by model sector'!$A19,'Industry Reallocation'!CM$3:CM$142)</f>
        <v>165</v>
      </c>
      <c r="CH19">
        <f>SUMIF('Industry Reallocation'!$G$3:$G$142,'Investment by model sector'!$A19,'Industry Reallocation'!CN$3:CN$142)</f>
        <v>108</v>
      </c>
      <c r="CI19">
        <f>SUMIF('Industry Reallocation'!$G$3:$G$142,'Investment by model sector'!$A19,'Industry Reallocation'!CO$3:CO$142)</f>
        <v>0</v>
      </c>
      <c r="CJ19">
        <f>SUMIF('Industry Reallocation'!$G$3:$G$142,'Investment by model sector'!$A19,'Industry Reallocation'!CP$3:CP$142)</f>
        <v>2</v>
      </c>
      <c r="CK19">
        <f>SUMIF('Industry Reallocation'!$G$3:$G$142,'Investment by model sector'!$A19,'Industry Reallocation'!CQ$3:CQ$142)</f>
        <v>30</v>
      </c>
      <c r="CL19">
        <f>SUMIF('Industry Reallocation'!$G$3:$G$142,'Investment by model sector'!$A19,'Industry Reallocation'!CR$3:CR$142)</f>
        <v>39</v>
      </c>
      <c r="CM19">
        <f>SUMIF('Industry Reallocation'!$G$3:$G$142,'Investment by model sector'!$A19,'Industry Reallocation'!CS$3:CS$142)</f>
        <v>1</v>
      </c>
      <c r="CN19">
        <f>SUMIF('Industry Reallocation'!$G$3:$G$142,'Investment by model sector'!$A19,'Industry Reallocation'!CT$3:CT$142)</f>
        <v>48</v>
      </c>
      <c r="CO19">
        <f>SUMIF('Industry Reallocation'!$G$3:$G$142,'Investment by model sector'!$A19,'Industry Reallocation'!CU$3:CU$142)</f>
        <v>4</v>
      </c>
      <c r="CP19">
        <f>SUMIF('Industry Reallocation'!$G$3:$G$142,'Investment by model sector'!$A19,'Industry Reallocation'!CV$3:CV$142)</f>
        <v>1</v>
      </c>
      <c r="CQ19">
        <f>SUMIF('Industry Reallocation'!$G$3:$G$142,'Investment by model sector'!$A19,'Industry Reallocation'!CW$3:CW$142)</f>
        <v>19</v>
      </c>
      <c r="CR19">
        <f>SUMIF('Industry Reallocation'!$G$3:$G$142,'Investment by model sector'!$A19,'Industry Reallocation'!CX$3:CX$142)</f>
        <v>36</v>
      </c>
      <c r="CS19">
        <f>SUMIF('Industry Reallocation'!$G$3:$G$142,'Investment by model sector'!$A19,'Industry Reallocation'!CY$3:CY$142)</f>
        <v>68</v>
      </c>
      <c r="CT19">
        <f>SUMIF('Industry Reallocation'!$G$3:$G$142,'Investment by model sector'!$A19,'Industry Reallocation'!CZ$3:CZ$142)</f>
        <v>5</v>
      </c>
      <c r="CU19">
        <f>SUMIF('Industry Reallocation'!$G$3:$G$142,'Investment by model sector'!$A19,'Industry Reallocation'!DA$3:DA$142)</f>
        <v>0</v>
      </c>
      <c r="CV19">
        <f>SUMIF('Industry Reallocation'!$G$3:$G$142,'Investment by model sector'!$A19,'Industry Reallocation'!DB$3:DB$142)</f>
        <v>45</v>
      </c>
      <c r="CW19">
        <f>SUMIF('Industry Reallocation'!$G$3:$G$142,'Investment by model sector'!$A19,'Industry Reallocation'!DC$3:DC$142)</f>
        <v>222</v>
      </c>
      <c r="CX19">
        <f>SUMIF('Industry Reallocation'!$G$3:$G$142,'Investment by model sector'!$A19,'Industry Reallocation'!DD$3:DD$142)</f>
        <v>62</v>
      </c>
      <c r="CY19">
        <f>SUMIF('Industry Reallocation'!$G$3:$G$142,'Investment by model sector'!$A19,'Industry Reallocation'!DE$3:DE$142)</f>
        <v>3</v>
      </c>
      <c r="CZ19">
        <f>SUMIF('Industry Reallocation'!$G$3:$G$142,'Investment by model sector'!$A19,'Industry Reallocation'!DF$3:DF$142)</f>
        <v>114</v>
      </c>
      <c r="DA19">
        <f>SUMIF('Industry Reallocation'!$G$3:$G$142,'Investment by model sector'!$A19,'Industry Reallocation'!DG$3:DG$142)</f>
        <v>21</v>
      </c>
      <c r="DB19">
        <f>SUMIF('Industry Reallocation'!$G$3:$G$142,'Investment by model sector'!$A19,'Industry Reallocation'!DH$3:DH$142)</f>
        <v>42</v>
      </c>
      <c r="DC19">
        <f>SUMIF('Industry Reallocation'!$G$3:$G$142,'Investment by model sector'!$A19,'Industry Reallocation'!DI$3:DI$142)</f>
        <v>6</v>
      </c>
      <c r="DD19">
        <f>SUMIF('Industry Reallocation'!$G$3:$G$142,'Investment by model sector'!$A19,'Industry Reallocation'!DJ$3:DJ$142)</f>
        <v>2</v>
      </c>
      <c r="DE19">
        <f>SUMIF('Industry Reallocation'!$G$3:$G$142,'Investment by model sector'!$A19,'Industry Reallocation'!DK$3:DK$142)</f>
        <v>0</v>
      </c>
      <c r="DF19">
        <f>SUMIF('Industry Reallocation'!$G$3:$G$142,'Investment by model sector'!$A19,'Industry Reallocation'!DL$3:DL$142)</f>
        <v>0</v>
      </c>
      <c r="DG19">
        <f>SUMIF('Industry Reallocation'!$G$3:$G$142,'Investment by model sector'!$A19,'Industry Reallocation'!DM$3:DM$142)</f>
        <v>57</v>
      </c>
      <c r="DH19">
        <f>SUMIF('Industry Reallocation'!$G$3:$G$142,'Investment by model sector'!$A19,'Industry Reallocation'!DN$3:DN$142)</f>
        <v>6</v>
      </c>
      <c r="DI19">
        <f>SUMIF('Industry Reallocation'!$G$3:$G$142,'Investment by model sector'!$A19,'Industry Reallocation'!DO$3:DO$142)</f>
        <v>34</v>
      </c>
      <c r="DJ19">
        <f>SUMIF('Industry Reallocation'!$G$3:$G$142,'Investment by model sector'!$A19,'Industry Reallocation'!DP$3:DP$142)</f>
        <v>127</v>
      </c>
      <c r="DK19">
        <f>SUMIF('Industry Reallocation'!$G$3:$G$142,'Investment by model sector'!$A19,'Industry Reallocation'!DQ$3:DQ$142)</f>
        <v>7</v>
      </c>
      <c r="DL19">
        <f>SUMIF('Industry Reallocation'!$G$3:$G$142,'Investment by model sector'!$A19,'Industry Reallocation'!DR$3:DR$142)</f>
        <v>29</v>
      </c>
      <c r="DM19">
        <f>SUMIF('Industry Reallocation'!$G$3:$G$142,'Investment by model sector'!$A19,'Industry Reallocation'!DS$3:DS$142)</f>
        <v>1</v>
      </c>
      <c r="DN19">
        <f>SUMIF('Industry Reallocation'!$G$3:$G$142,'Investment by model sector'!$A19,'Industry Reallocation'!DT$3:DT$142)</f>
        <v>1</v>
      </c>
      <c r="DO19">
        <f>SUMIF('Industry Reallocation'!$G$3:$G$142,'Investment by model sector'!$A19,'Industry Reallocation'!DU$3:DU$142)</f>
        <v>0</v>
      </c>
      <c r="DP19">
        <f>SUMIF('Industry Reallocation'!$G$3:$G$142,'Investment by model sector'!$A19,'Industry Reallocation'!DV$3:DV$142)</f>
        <v>0</v>
      </c>
      <c r="DQ19">
        <f>SUMIF('Industry Reallocation'!$G$3:$G$142,'Investment by model sector'!$A19,'Industry Reallocation'!DW$3:DW$142)</f>
        <v>0</v>
      </c>
      <c r="DR19">
        <f>SUMIF('Industry Reallocation'!$G$3:$G$142,'Investment by model sector'!$A19,'Industry Reallocation'!DX$3:DX$142)</f>
        <v>0</v>
      </c>
      <c r="DS19">
        <f>SUMIF('Industry Reallocation'!$G$3:$G$142,'Investment by model sector'!$A19,'Industry Reallocation'!DY$3:DY$142)</f>
        <v>0</v>
      </c>
      <c r="DT19">
        <f>SUMIF('Industry Reallocation'!$G$3:$G$142,'Investment by model sector'!$A19,'Industry Reallocation'!DZ$3:DZ$142)</f>
        <v>0</v>
      </c>
      <c r="DU19">
        <f>SUMIF('Industry Reallocation'!$G$3:$G$142,'Investment by model sector'!$A19,'Industry Reallocation'!EA$3:EA$142)</f>
        <v>6</v>
      </c>
      <c r="DV19">
        <f>SUMIF('Industry Reallocation'!$G$3:$G$142,'Investment by model sector'!$A19,'Industry Reallocation'!EB$3:EB$142)</f>
        <v>33</v>
      </c>
      <c r="DW19">
        <f>SUMIF('Industry Reallocation'!$G$3:$G$142,'Investment by model sector'!$A19,'Industry Reallocation'!EC$3:EC$142)</f>
        <v>16</v>
      </c>
      <c r="DX19">
        <f>SUMIF('Industry Reallocation'!$G$3:$G$142,'Investment by model sector'!$A19,'Industry Reallocation'!ED$3:ED$142)</f>
        <v>5</v>
      </c>
      <c r="DY19">
        <f>SUMIF('Industry Reallocation'!$G$3:$G$142,'Investment by model sector'!$A19,'Industry Reallocation'!EE$3:EE$142)</f>
        <v>0</v>
      </c>
      <c r="DZ19">
        <f>SUMIF('Industry Reallocation'!$G$3:$G$142,'Investment by model sector'!$A19,'Industry Reallocation'!EF$3:EF$142)</f>
        <v>1</v>
      </c>
      <c r="EA19">
        <f>SUMIF('Industry Reallocation'!$G$3:$G$142,'Investment by model sector'!$A19,'Industry Reallocation'!EG$3:EG$142)</f>
        <v>0</v>
      </c>
      <c r="EB19">
        <f>SUMIF('Industry Reallocation'!$G$3:$G$142,'Investment by model sector'!$A19,'Industry Reallocation'!EH$3:EH$142)</f>
        <v>41</v>
      </c>
      <c r="EC19">
        <f>SUMIF('Industry Reallocation'!$G$3:$G$142,'Investment by model sector'!$A19,'Industry Reallocation'!EI$3:EI$142)</f>
        <v>44</v>
      </c>
      <c r="ED19">
        <f>SUMIF('Industry Reallocation'!$G$3:$G$142,'Investment by model sector'!$A19,'Industry Reallocation'!EJ$3:EJ$142)</f>
        <v>10</v>
      </c>
      <c r="EE19">
        <f>SUMIF('Industry Reallocation'!$G$3:$G$142,'Investment by model sector'!$A19,'Industry Reallocation'!EK$3:EK$142)</f>
        <v>0</v>
      </c>
      <c r="EF19">
        <f>SUMIF('Industry Reallocation'!$G$3:$G$142,'Investment by model sector'!$A19,'Industry Reallocation'!EL$3:EL$142)</f>
        <v>1</v>
      </c>
      <c r="EG19">
        <f>SUMIF('Industry Reallocation'!$G$3:$G$142,'Investment by model sector'!$A19,'Industry Reallocation'!EM$3:EM$142)</f>
        <v>0</v>
      </c>
      <c r="EH19">
        <f>SUMIF('Industry Reallocation'!$G$3:$G$142,'Investment by model sector'!$A19,'Industry Reallocation'!EN$3:EN$142)</f>
        <v>1</v>
      </c>
      <c r="EI19">
        <f>SUMIF('Industry Reallocation'!$G$3:$G$142,'Investment by model sector'!$A19,'Industry Reallocation'!EO$3:EO$142)</f>
        <v>0</v>
      </c>
      <c r="EJ19">
        <f>SUMIF('Industry Reallocation'!$G$3:$G$142,'Investment by model sector'!$A19,'Industry Reallocation'!EP$3:EP$142)</f>
        <v>1</v>
      </c>
      <c r="EK19">
        <f>SUMIF('Industry Reallocation'!$G$3:$G$142,'Investment by model sector'!$A19,'Industry Reallocation'!EQ$3:EQ$142)</f>
        <v>0</v>
      </c>
      <c r="EL19">
        <f>SUMIF('Industry Reallocation'!$G$3:$G$142,'Investment by model sector'!$A19,'Industry Reallocation'!ER$3:ER$142)</f>
        <v>2</v>
      </c>
      <c r="EM19">
        <f>SUMIF('Industry Reallocation'!$G$3:$G$142,'Investment by model sector'!$A19,'Industry Reallocation'!ES$3:ES$142)</f>
        <v>2</v>
      </c>
      <c r="EN19">
        <f>SUMIF('Industry Reallocation'!$G$3:$G$142,'Investment by model sector'!$A19,'Industry Reallocation'!ET$3:ET$142)</f>
        <v>0</v>
      </c>
      <c r="EO19">
        <f>SUMIF('Industry Reallocation'!$G$3:$G$142,'Investment by model sector'!$A19,'Industry Reallocation'!EU$3:EU$142)</f>
        <v>0</v>
      </c>
      <c r="EP19">
        <f>SUMIF('Industry Reallocation'!$G$3:$G$142,'Investment by model sector'!$A19,'Industry Reallocation'!EV$3:EV$142)</f>
        <v>0</v>
      </c>
      <c r="EQ19">
        <f>SUMIF('Industry Reallocation'!$G$3:$G$142,'Investment by model sector'!$A19,'Industry Reallocation'!EW$3:EW$142)</f>
        <v>4</v>
      </c>
      <c r="ER19">
        <f>SUMIF('Industry Reallocation'!$G$3:$G$142,'Investment by model sector'!$A19,'Industry Reallocation'!EX$3:EX$142)</f>
        <v>2</v>
      </c>
      <c r="ES19">
        <f>SUMIF('Industry Reallocation'!$G$3:$G$142,'Investment by model sector'!$A19,'Industry Reallocation'!EY$3:EY$142)</f>
        <v>0</v>
      </c>
      <c r="ET19">
        <f>SUMIF('Industry Reallocation'!$G$3:$G$142,'Investment by model sector'!$A19,'Industry Reallocation'!EZ$3:EZ$142)</f>
        <v>0</v>
      </c>
      <c r="EU19">
        <f>SUMIF('Industry Reallocation'!$G$3:$G$142,'Investment by model sector'!$A19,'Industry Reallocation'!FA$3:FA$142)</f>
        <v>0</v>
      </c>
      <c r="EV19">
        <f>SUMIF('Industry Reallocation'!$G$3:$G$142,'Investment by model sector'!$A19,'Industry Reallocation'!FB$3:FB$142)</f>
        <v>0</v>
      </c>
      <c r="EW19">
        <f>SUMIF('Industry Reallocation'!$G$3:$G$142,'Investment by model sector'!$A19,'Industry Reallocation'!FC$3:FC$142)</f>
        <v>5</v>
      </c>
      <c r="EX19">
        <f>SUMIF('Industry Reallocation'!$G$3:$G$142,'Investment by model sector'!$A19,'Industry Reallocation'!FD$3:FD$142)</f>
        <v>19</v>
      </c>
      <c r="EY19">
        <f>SUMIF('Industry Reallocation'!$G$3:$G$142,'Investment by model sector'!$A19,'Industry Reallocation'!FE$3:FE$142)</f>
        <v>1</v>
      </c>
      <c r="EZ19">
        <f>SUMIF('Industry Reallocation'!$G$3:$G$142,'Investment by model sector'!$A19,'Industry Reallocation'!FF$3:FF$142)</f>
        <v>45</v>
      </c>
      <c r="FA19">
        <f>SUMIF('Industry Reallocation'!$G$3:$G$142,'Investment by model sector'!$A19,'Industry Reallocation'!FG$3:FG$142)</f>
        <v>23</v>
      </c>
      <c r="FB19">
        <f>SUMIF('Industry Reallocation'!$G$3:$G$142,'Investment by model sector'!$A19,'Industry Reallocation'!FH$3:FH$142)</f>
        <v>0</v>
      </c>
      <c r="FC19">
        <f>SUMIF('Industry Reallocation'!$G$3:$G$142,'Investment by model sector'!$A19,'Industry Reallocation'!FI$3:FI$142)</f>
        <v>1</v>
      </c>
      <c r="FD19">
        <f>SUMIF('Industry Reallocation'!$G$3:$G$142,'Investment by model sector'!$A19,'Industry Reallocation'!FJ$3:FJ$142)</f>
        <v>47</v>
      </c>
      <c r="FE19">
        <f>SUMIF('Industry Reallocation'!$G$3:$G$142,'Investment by model sector'!$A19,'Industry Reallocation'!FK$3:FK$142)</f>
        <v>1</v>
      </c>
      <c r="FF19">
        <f>SUMIF('Industry Reallocation'!$G$3:$G$142,'Investment by model sector'!$A19,'Industry Reallocation'!FL$3:FL$142)</f>
        <v>1</v>
      </c>
      <c r="FG19">
        <f>SUMIF('Industry Reallocation'!$G$3:$G$142,'Investment by model sector'!$A19,'Industry Reallocation'!FM$3:FM$142)</f>
        <v>0</v>
      </c>
      <c r="FH19">
        <f>SUMIF('Industry Reallocation'!$G$3:$G$142,'Investment by model sector'!$A19,'Industry Reallocation'!FN$3:FN$142)</f>
        <v>0</v>
      </c>
      <c r="FI19">
        <f>SUMIF('Industry Reallocation'!$G$3:$G$142,'Investment by model sector'!$A19,'Industry Reallocation'!FO$3:FO$142)</f>
        <v>0</v>
      </c>
      <c r="FJ19">
        <f>SUMIF('Industry Reallocation'!$G$3:$G$142,'Investment by model sector'!$A19,'Industry Reallocation'!FP$3:FP$142)</f>
        <v>7</v>
      </c>
      <c r="FK19">
        <f>SUMIF('Industry Reallocation'!$G$3:$G$142,'Investment by model sector'!$A19,'Industry Reallocation'!FQ$3:FQ$142)</f>
        <v>0</v>
      </c>
      <c r="FL19">
        <f>SUMIF('Industry Reallocation'!$G$3:$G$142,'Investment by model sector'!$A19,'Industry Reallocation'!FR$3:FR$142)</f>
        <v>3</v>
      </c>
      <c r="FM19">
        <f>SUMIF('Industry Reallocation'!$G$3:$G$142,'Investment by model sector'!$A19,'Industry Reallocation'!FS$3:FS$142)</f>
        <v>252</v>
      </c>
      <c r="FN19">
        <f>SUMIF('Industry Reallocation'!$G$3:$G$142,'Investment by model sector'!$A19,'Industry Reallocation'!FT$3:FT$142)</f>
        <v>74</v>
      </c>
      <c r="FO19">
        <f>SUMIF('Industry Reallocation'!$G$3:$G$142,'Investment by model sector'!$A19,'Industry Reallocation'!FU$3:FU$142)</f>
        <v>10</v>
      </c>
      <c r="FP19">
        <f>SUMIF('Industry Reallocation'!$G$3:$G$142,'Investment by model sector'!$A19,'Industry Reallocation'!FV$3:FV$142)</f>
        <v>0</v>
      </c>
      <c r="FQ19">
        <f>SUMIF('Industry Reallocation'!$G$3:$G$142,'Investment by model sector'!$A19,'Industry Reallocation'!FW$3:FW$142)</f>
        <v>0</v>
      </c>
      <c r="FR19">
        <f>SUMIF('Industry Reallocation'!$G$3:$G$142,'Investment by model sector'!$A19,'Industry Reallocation'!FX$3:FX$142)</f>
        <v>7</v>
      </c>
      <c r="FS19">
        <f>SUMIF('Industry Reallocation'!$G$3:$G$142,'Investment by model sector'!$A19,'Industry Reallocation'!FY$3:FY$142)</f>
        <v>200</v>
      </c>
      <c r="FT19">
        <f>SUMIF('Industry Reallocation'!$G$3:$G$142,'Investment by model sector'!$A19,'Industry Reallocation'!FZ$3:FZ$142)</f>
        <v>0</v>
      </c>
      <c r="FU19">
        <f>SUMIF('Industry Reallocation'!$G$3:$G$142,'Investment by model sector'!$A19,'Industry Reallocation'!GA$3:GA$142)</f>
        <v>0</v>
      </c>
      <c r="FV19">
        <f>SUMIF('Industry Reallocation'!$G$3:$G$142,'Investment by model sector'!$A19,'Industry Reallocation'!GB$3:GB$142)</f>
        <v>92</v>
      </c>
      <c r="FW19">
        <f>SUMIF('Industry Reallocation'!$G$3:$G$142,'Investment by model sector'!$A19,'Industry Reallocation'!GC$3:GC$142)</f>
        <v>1165</v>
      </c>
      <c r="FX19">
        <f>SUMIF('Industry Reallocation'!$G$3:$G$142,'Investment by model sector'!$A19,'Industry Reallocation'!GD$3:GD$142)</f>
        <v>34</v>
      </c>
      <c r="FY19">
        <f>SUMIF('Industry Reallocation'!$G$3:$G$142,'Investment by model sector'!$A19,'Industry Reallocation'!GE$3:GE$142)</f>
        <v>10</v>
      </c>
    </row>
    <row r="20" spans="1:181">
      <c r="A20" t="s">
        <v>657</v>
      </c>
      <c r="B20">
        <f>SUMIF('Industry Reallocation'!$G$3:$G$142,'Investment by model sector'!$A20,'Industry Reallocation'!H$3:H$142)</f>
        <v>0</v>
      </c>
      <c r="C20">
        <f>SUMIF('Industry Reallocation'!$G$3:$G$142,'Investment by model sector'!$A20,'Industry Reallocation'!I$3:I$142)</f>
        <v>0</v>
      </c>
      <c r="D20">
        <f>SUMIF('Industry Reallocation'!$G$3:$G$142,'Investment by model sector'!$A20,'Industry Reallocation'!J$3:J$142)</f>
        <v>0</v>
      </c>
      <c r="E20">
        <f>SUMIF('Industry Reallocation'!$G$3:$G$142,'Investment by model sector'!$A20,'Industry Reallocation'!K$3:K$142)</f>
        <v>0</v>
      </c>
      <c r="F20">
        <f>SUMIF('Industry Reallocation'!$G$3:$G$142,'Investment by model sector'!$A20,'Industry Reallocation'!L$3:L$142)</f>
        <v>0</v>
      </c>
      <c r="G20">
        <f>SUMIF('Industry Reallocation'!$G$3:$G$142,'Investment by model sector'!$A20,'Industry Reallocation'!M$3:M$142)</f>
        <v>0</v>
      </c>
      <c r="H20">
        <f>SUMIF('Industry Reallocation'!$G$3:$G$142,'Investment by model sector'!$A20,'Industry Reallocation'!N$3:N$142)</f>
        <v>0</v>
      </c>
      <c r="I20">
        <f>SUMIF('Industry Reallocation'!$G$3:$G$142,'Investment by model sector'!$A20,'Industry Reallocation'!O$3:O$142)</f>
        <v>0</v>
      </c>
      <c r="J20">
        <f>SUMIF('Industry Reallocation'!$G$3:$G$142,'Investment by model sector'!$A20,'Industry Reallocation'!P$3:P$142)</f>
        <v>0</v>
      </c>
      <c r="K20">
        <f>SUMIF('Industry Reallocation'!$G$3:$G$142,'Investment by model sector'!$A20,'Industry Reallocation'!Q$3:Q$142)</f>
        <v>0</v>
      </c>
      <c r="L20">
        <f>SUMIF('Industry Reallocation'!$G$3:$G$142,'Investment by model sector'!$A20,'Industry Reallocation'!R$3:R$142)</f>
        <v>0</v>
      </c>
      <c r="M20">
        <f>SUMIF('Industry Reallocation'!$G$3:$G$142,'Investment by model sector'!$A20,'Industry Reallocation'!S$3:S$142)</f>
        <v>11</v>
      </c>
      <c r="N20">
        <f>SUMIF('Industry Reallocation'!$G$3:$G$142,'Investment by model sector'!$A20,'Industry Reallocation'!T$3:T$142)</f>
        <v>0</v>
      </c>
      <c r="O20">
        <f>SUMIF('Industry Reallocation'!$G$3:$G$142,'Investment by model sector'!$A20,'Industry Reallocation'!U$3:U$142)</f>
        <v>0</v>
      </c>
      <c r="P20">
        <f>SUMIF('Industry Reallocation'!$G$3:$G$142,'Investment by model sector'!$A20,'Industry Reallocation'!V$3:V$142)</f>
        <v>0</v>
      </c>
      <c r="Q20">
        <f>SUMIF('Industry Reallocation'!$G$3:$G$142,'Investment by model sector'!$A20,'Industry Reallocation'!W$3:W$142)</f>
        <v>0</v>
      </c>
      <c r="R20">
        <f>SUMIF('Industry Reallocation'!$G$3:$G$142,'Investment by model sector'!$A20,'Industry Reallocation'!X$3:X$142)</f>
        <v>0</v>
      </c>
      <c r="S20">
        <f>SUMIF('Industry Reallocation'!$G$3:$G$142,'Investment by model sector'!$A20,'Industry Reallocation'!Y$3:Y$142)</f>
        <v>0</v>
      </c>
      <c r="T20">
        <f>SUMIF('Industry Reallocation'!$G$3:$G$142,'Investment by model sector'!$A20,'Industry Reallocation'!Z$3:Z$142)</f>
        <v>0</v>
      </c>
      <c r="U20">
        <f>SUMIF('Industry Reallocation'!$G$3:$G$142,'Investment by model sector'!$A20,'Industry Reallocation'!AA$3:AA$142)</f>
        <v>0</v>
      </c>
      <c r="V20">
        <f>SUMIF('Industry Reallocation'!$G$3:$G$142,'Investment by model sector'!$A20,'Industry Reallocation'!AB$3:AB$142)</f>
        <v>0</v>
      </c>
      <c r="W20">
        <f>SUMIF('Industry Reallocation'!$G$3:$G$142,'Investment by model sector'!$A20,'Industry Reallocation'!AC$3:AC$142)</f>
        <v>0</v>
      </c>
      <c r="X20">
        <f>SUMIF('Industry Reallocation'!$G$3:$G$142,'Investment by model sector'!$A20,'Industry Reallocation'!AD$3:AD$142)</f>
        <v>0</v>
      </c>
      <c r="Y20">
        <f>SUMIF('Industry Reallocation'!$G$3:$G$142,'Investment by model sector'!$A20,'Industry Reallocation'!AE$3:AE$142)</f>
        <v>0</v>
      </c>
      <c r="Z20">
        <f>SUMIF('Industry Reallocation'!$G$3:$G$142,'Investment by model sector'!$A20,'Industry Reallocation'!AF$3:AF$142)</f>
        <v>0</v>
      </c>
      <c r="AA20">
        <f>SUMIF('Industry Reallocation'!$G$3:$G$142,'Investment by model sector'!$A20,'Industry Reallocation'!AG$3:AG$142)</f>
        <v>8</v>
      </c>
      <c r="AB20">
        <f>SUMIF('Industry Reallocation'!$G$3:$G$142,'Investment by model sector'!$A20,'Industry Reallocation'!AH$3:AH$142)</f>
        <v>0</v>
      </c>
      <c r="AC20">
        <f>SUMIF('Industry Reallocation'!$G$3:$G$142,'Investment by model sector'!$A20,'Industry Reallocation'!AI$3:AI$142)</f>
        <v>0</v>
      </c>
      <c r="AD20">
        <f>SUMIF('Industry Reallocation'!$G$3:$G$142,'Investment by model sector'!$A20,'Industry Reallocation'!AJ$3:AJ$142)</f>
        <v>0</v>
      </c>
      <c r="AE20">
        <f>SUMIF('Industry Reallocation'!$G$3:$G$142,'Investment by model sector'!$A20,'Industry Reallocation'!AK$3:AK$142)</f>
        <v>0</v>
      </c>
      <c r="AF20">
        <f>SUMIF('Industry Reallocation'!$G$3:$G$142,'Investment by model sector'!$A20,'Industry Reallocation'!AL$3:AL$142)</f>
        <v>0</v>
      </c>
      <c r="AG20">
        <f>SUMIF('Industry Reallocation'!$G$3:$G$142,'Investment by model sector'!$A20,'Industry Reallocation'!AM$3:AM$142)</f>
        <v>0</v>
      </c>
      <c r="AH20">
        <f>SUMIF('Industry Reallocation'!$G$3:$G$142,'Investment by model sector'!$A20,'Industry Reallocation'!AN$3:AN$142)</f>
        <v>56</v>
      </c>
      <c r="AI20">
        <f>SUMIF('Industry Reallocation'!$G$3:$G$142,'Investment by model sector'!$A20,'Industry Reallocation'!AO$3:AO$142)</f>
        <v>0</v>
      </c>
      <c r="AJ20">
        <f>SUMIF('Industry Reallocation'!$G$3:$G$142,'Investment by model sector'!$A20,'Industry Reallocation'!AP$3:AP$142)</f>
        <v>0</v>
      </c>
      <c r="AK20">
        <f>SUMIF('Industry Reallocation'!$G$3:$G$142,'Investment by model sector'!$A20,'Industry Reallocation'!AQ$3:AQ$142)</f>
        <v>0</v>
      </c>
      <c r="AL20">
        <f>SUMIF('Industry Reallocation'!$G$3:$G$142,'Investment by model sector'!$A20,'Industry Reallocation'!AR$3:AR$142)</f>
        <v>0</v>
      </c>
      <c r="AM20">
        <f>SUMIF('Industry Reallocation'!$G$3:$G$142,'Investment by model sector'!$A20,'Industry Reallocation'!AS$3:AS$142)</f>
        <v>0</v>
      </c>
      <c r="AN20">
        <f>SUMIF('Industry Reallocation'!$G$3:$G$142,'Investment by model sector'!$A20,'Industry Reallocation'!AT$3:AT$142)</f>
        <v>0</v>
      </c>
      <c r="AO20">
        <f>SUMIF('Industry Reallocation'!$G$3:$G$142,'Investment by model sector'!$A20,'Industry Reallocation'!AU$3:AU$142)</f>
        <v>48</v>
      </c>
      <c r="AP20">
        <f>SUMIF('Industry Reallocation'!$G$3:$G$142,'Investment by model sector'!$A20,'Industry Reallocation'!AV$3:AV$142)</f>
        <v>0</v>
      </c>
      <c r="AQ20">
        <f>SUMIF('Industry Reallocation'!$G$3:$G$142,'Investment by model sector'!$A20,'Industry Reallocation'!AW$3:AW$142)</f>
        <v>1</v>
      </c>
      <c r="AR20">
        <f>SUMIF('Industry Reallocation'!$G$3:$G$142,'Investment by model sector'!$A20,'Industry Reallocation'!AX$3:AX$142)</f>
        <v>0</v>
      </c>
      <c r="AS20">
        <f>SUMIF('Industry Reallocation'!$G$3:$G$142,'Investment by model sector'!$A20,'Industry Reallocation'!AY$3:AY$142)</f>
        <v>1</v>
      </c>
      <c r="AT20">
        <f>SUMIF('Industry Reallocation'!$G$3:$G$142,'Investment by model sector'!$A20,'Industry Reallocation'!AZ$3:AZ$142)</f>
        <v>0</v>
      </c>
      <c r="AU20">
        <f>SUMIF('Industry Reallocation'!$G$3:$G$142,'Investment by model sector'!$A20,'Industry Reallocation'!BA$3:BA$142)</f>
        <v>0</v>
      </c>
      <c r="AV20">
        <f>SUMIF('Industry Reallocation'!$G$3:$G$142,'Investment by model sector'!$A20,'Industry Reallocation'!BB$3:BB$142)</f>
        <v>0</v>
      </c>
      <c r="AW20">
        <f>SUMIF('Industry Reallocation'!$G$3:$G$142,'Investment by model sector'!$A20,'Industry Reallocation'!BC$3:BC$142)</f>
        <v>0</v>
      </c>
      <c r="AX20">
        <f>SUMIF('Industry Reallocation'!$G$3:$G$142,'Investment by model sector'!$A20,'Industry Reallocation'!BD$3:BD$142)</f>
        <v>0</v>
      </c>
      <c r="AY20">
        <f>SUMIF('Industry Reallocation'!$G$3:$G$142,'Investment by model sector'!$A20,'Industry Reallocation'!BE$3:BE$142)</f>
        <v>0</v>
      </c>
      <c r="AZ20">
        <f>SUMIF('Industry Reallocation'!$G$3:$G$142,'Investment by model sector'!$A20,'Industry Reallocation'!BF$3:BF$142)</f>
        <v>0</v>
      </c>
      <c r="BA20">
        <f>SUMIF('Industry Reallocation'!$G$3:$G$142,'Investment by model sector'!$A20,'Industry Reallocation'!BG$3:BG$142)</f>
        <v>0</v>
      </c>
      <c r="BB20">
        <f>SUMIF('Industry Reallocation'!$G$3:$G$142,'Investment by model sector'!$A20,'Industry Reallocation'!BH$3:BH$142)</f>
        <v>3</v>
      </c>
      <c r="BC20">
        <f>SUMIF('Industry Reallocation'!$G$3:$G$142,'Investment by model sector'!$A20,'Industry Reallocation'!BI$3:BI$142)</f>
        <v>3</v>
      </c>
      <c r="BD20">
        <f>SUMIF('Industry Reallocation'!$G$3:$G$142,'Investment by model sector'!$A20,'Industry Reallocation'!BJ$3:BJ$142)</f>
        <v>0</v>
      </c>
      <c r="BE20">
        <f>SUMIF('Industry Reallocation'!$G$3:$G$142,'Investment by model sector'!$A20,'Industry Reallocation'!BK$3:BK$142)</f>
        <v>0</v>
      </c>
      <c r="BF20">
        <f>SUMIF('Industry Reallocation'!$G$3:$G$142,'Investment by model sector'!$A20,'Industry Reallocation'!BL$3:BL$142)</f>
        <v>2</v>
      </c>
      <c r="BG20">
        <f>SUMIF('Industry Reallocation'!$G$3:$G$142,'Investment by model sector'!$A20,'Industry Reallocation'!BM$3:BM$142)</f>
        <v>0</v>
      </c>
      <c r="BH20">
        <f>SUMIF('Industry Reallocation'!$G$3:$G$142,'Investment by model sector'!$A20,'Industry Reallocation'!BN$3:BN$142)</f>
        <v>0</v>
      </c>
      <c r="BI20">
        <f>SUMIF('Industry Reallocation'!$G$3:$G$142,'Investment by model sector'!$A20,'Industry Reallocation'!BO$3:BO$142)</f>
        <v>0</v>
      </c>
      <c r="BJ20">
        <f>SUMIF('Industry Reallocation'!$G$3:$G$142,'Investment by model sector'!$A20,'Industry Reallocation'!BP$3:BP$142)</f>
        <v>2</v>
      </c>
      <c r="BK20">
        <f>SUMIF('Industry Reallocation'!$G$3:$G$142,'Investment by model sector'!$A20,'Industry Reallocation'!BQ$3:BQ$142)</f>
        <v>9</v>
      </c>
      <c r="BL20">
        <f>SUMIF('Industry Reallocation'!$G$3:$G$142,'Investment by model sector'!$A20,'Industry Reallocation'!BR$3:BR$142)</f>
        <v>0</v>
      </c>
      <c r="BM20">
        <f>SUMIF('Industry Reallocation'!$G$3:$G$142,'Investment by model sector'!$A20,'Industry Reallocation'!BS$3:BS$142)</f>
        <v>0</v>
      </c>
      <c r="BN20">
        <f>SUMIF('Industry Reallocation'!$G$3:$G$142,'Investment by model sector'!$A20,'Industry Reallocation'!BT$3:BT$142)</f>
        <v>0</v>
      </c>
      <c r="BO20">
        <f>SUMIF('Industry Reallocation'!$G$3:$G$142,'Investment by model sector'!$A20,'Industry Reallocation'!BU$3:BU$142)</f>
        <v>43</v>
      </c>
      <c r="BP20">
        <f>SUMIF('Industry Reallocation'!$G$3:$G$142,'Investment by model sector'!$A20,'Industry Reallocation'!BV$3:BV$142)</f>
        <v>0</v>
      </c>
      <c r="BQ20">
        <f>SUMIF('Industry Reallocation'!$G$3:$G$142,'Investment by model sector'!$A20,'Industry Reallocation'!BW$3:BW$142)</f>
        <v>0</v>
      </c>
      <c r="BR20">
        <f>SUMIF('Industry Reallocation'!$G$3:$G$142,'Investment by model sector'!$A20,'Industry Reallocation'!BX$3:BX$142)</f>
        <v>4</v>
      </c>
      <c r="BS20">
        <f>SUMIF('Industry Reallocation'!$G$3:$G$142,'Investment by model sector'!$A20,'Industry Reallocation'!BY$3:BY$142)</f>
        <v>0</v>
      </c>
      <c r="BT20">
        <f>SUMIF('Industry Reallocation'!$G$3:$G$142,'Investment by model sector'!$A20,'Industry Reallocation'!BZ$3:BZ$142)</f>
        <v>0</v>
      </c>
      <c r="BU20">
        <f>SUMIF('Industry Reallocation'!$G$3:$G$142,'Investment by model sector'!$A20,'Industry Reallocation'!CA$3:CA$142)</f>
        <v>0</v>
      </c>
      <c r="BV20">
        <f>SUMIF('Industry Reallocation'!$G$3:$G$142,'Investment by model sector'!$A20,'Industry Reallocation'!CB$3:CB$142)</f>
        <v>0</v>
      </c>
      <c r="BW20">
        <f>SUMIF('Industry Reallocation'!$G$3:$G$142,'Investment by model sector'!$A20,'Industry Reallocation'!CC$3:CC$142)</f>
        <v>2</v>
      </c>
      <c r="BX20">
        <f>SUMIF('Industry Reallocation'!$G$3:$G$142,'Investment by model sector'!$A20,'Industry Reallocation'!CD$3:CD$142)</f>
        <v>2</v>
      </c>
      <c r="BY20">
        <f>SUMIF('Industry Reallocation'!$G$3:$G$142,'Investment by model sector'!$A20,'Industry Reallocation'!CE$3:CE$142)</f>
        <v>10</v>
      </c>
      <c r="BZ20">
        <f>SUMIF('Industry Reallocation'!$G$3:$G$142,'Investment by model sector'!$A20,'Industry Reallocation'!CF$3:CF$142)</f>
        <v>0</v>
      </c>
      <c r="CA20">
        <f>SUMIF('Industry Reallocation'!$G$3:$G$142,'Investment by model sector'!$A20,'Industry Reallocation'!CG$3:CG$142)</f>
        <v>0</v>
      </c>
      <c r="CB20">
        <f>SUMIF('Industry Reallocation'!$G$3:$G$142,'Investment by model sector'!$A20,'Industry Reallocation'!CH$3:CH$142)</f>
        <v>2</v>
      </c>
      <c r="CC20">
        <f>SUMIF('Industry Reallocation'!$G$3:$G$142,'Investment by model sector'!$A20,'Industry Reallocation'!CI$3:CI$142)</f>
        <v>2</v>
      </c>
      <c r="CD20">
        <f>SUMIF('Industry Reallocation'!$G$3:$G$142,'Investment by model sector'!$A20,'Industry Reallocation'!CJ$3:CJ$142)</f>
        <v>80</v>
      </c>
      <c r="CE20">
        <f>SUMIF('Industry Reallocation'!$G$3:$G$142,'Investment by model sector'!$A20,'Industry Reallocation'!CK$3:CK$142)</f>
        <v>7</v>
      </c>
      <c r="CF20">
        <f>SUMIF('Industry Reallocation'!$G$3:$G$142,'Investment by model sector'!$A20,'Industry Reallocation'!CL$3:CL$142)</f>
        <v>2</v>
      </c>
      <c r="CG20">
        <f>SUMIF('Industry Reallocation'!$G$3:$G$142,'Investment by model sector'!$A20,'Industry Reallocation'!CM$3:CM$142)</f>
        <v>7</v>
      </c>
      <c r="CH20">
        <f>SUMIF('Industry Reallocation'!$G$3:$G$142,'Investment by model sector'!$A20,'Industry Reallocation'!CN$3:CN$142)</f>
        <v>15</v>
      </c>
      <c r="CI20">
        <f>SUMIF('Industry Reallocation'!$G$3:$G$142,'Investment by model sector'!$A20,'Industry Reallocation'!CO$3:CO$142)</f>
        <v>0</v>
      </c>
      <c r="CJ20">
        <f>SUMIF('Industry Reallocation'!$G$3:$G$142,'Investment by model sector'!$A20,'Industry Reallocation'!CP$3:CP$142)</f>
        <v>0</v>
      </c>
      <c r="CK20">
        <f>SUMIF('Industry Reallocation'!$G$3:$G$142,'Investment by model sector'!$A20,'Industry Reallocation'!CQ$3:CQ$142)</f>
        <v>3</v>
      </c>
      <c r="CL20">
        <f>SUMIF('Industry Reallocation'!$G$3:$G$142,'Investment by model sector'!$A20,'Industry Reallocation'!CR$3:CR$142)</f>
        <v>4</v>
      </c>
      <c r="CM20">
        <f>SUMIF('Industry Reallocation'!$G$3:$G$142,'Investment by model sector'!$A20,'Industry Reallocation'!CS$3:CS$142)</f>
        <v>0</v>
      </c>
      <c r="CN20">
        <f>SUMIF('Industry Reallocation'!$G$3:$G$142,'Investment by model sector'!$A20,'Industry Reallocation'!CT$3:CT$142)</f>
        <v>14</v>
      </c>
      <c r="CO20">
        <f>SUMIF('Industry Reallocation'!$G$3:$G$142,'Investment by model sector'!$A20,'Industry Reallocation'!CU$3:CU$142)</f>
        <v>0</v>
      </c>
      <c r="CP20">
        <f>SUMIF('Industry Reallocation'!$G$3:$G$142,'Investment by model sector'!$A20,'Industry Reallocation'!CV$3:CV$142)</f>
        <v>5</v>
      </c>
      <c r="CQ20">
        <f>SUMIF('Industry Reallocation'!$G$3:$G$142,'Investment by model sector'!$A20,'Industry Reallocation'!CW$3:CW$142)</f>
        <v>2</v>
      </c>
      <c r="CR20">
        <f>SUMIF('Industry Reallocation'!$G$3:$G$142,'Investment by model sector'!$A20,'Industry Reallocation'!CX$3:CX$142)</f>
        <v>3</v>
      </c>
      <c r="CS20">
        <f>SUMIF('Industry Reallocation'!$G$3:$G$142,'Investment by model sector'!$A20,'Industry Reallocation'!CY$3:CY$142)</f>
        <v>11</v>
      </c>
      <c r="CT20">
        <f>SUMIF('Industry Reallocation'!$G$3:$G$142,'Investment by model sector'!$A20,'Industry Reallocation'!CZ$3:CZ$142)</f>
        <v>0</v>
      </c>
      <c r="CU20">
        <f>SUMIF('Industry Reallocation'!$G$3:$G$142,'Investment by model sector'!$A20,'Industry Reallocation'!DA$3:DA$142)</f>
        <v>0</v>
      </c>
      <c r="CV20">
        <f>SUMIF('Industry Reallocation'!$G$3:$G$142,'Investment by model sector'!$A20,'Industry Reallocation'!DB$3:DB$142)</f>
        <v>5</v>
      </c>
      <c r="CW20">
        <f>SUMIF('Industry Reallocation'!$G$3:$G$142,'Investment by model sector'!$A20,'Industry Reallocation'!DC$3:DC$142)</f>
        <v>67</v>
      </c>
      <c r="CX20">
        <f>SUMIF('Industry Reallocation'!$G$3:$G$142,'Investment by model sector'!$A20,'Industry Reallocation'!DD$3:DD$142)</f>
        <v>17</v>
      </c>
      <c r="CY20">
        <f>SUMIF('Industry Reallocation'!$G$3:$G$142,'Investment by model sector'!$A20,'Industry Reallocation'!DE$3:DE$142)</f>
        <v>2</v>
      </c>
      <c r="CZ20">
        <f>SUMIF('Industry Reallocation'!$G$3:$G$142,'Investment by model sector'!$A20,'Industry Reallocation'!DF$3:DF$142)</f>
        <v>21</v>
      </c>
      <c r="DA20">
        <f>SUMIF('Industry Reallocation'!$G$3:$G$142,'Investment by model sector'!$A20,'Industry Reallocation'!DG$3:DG$142)</f>
        <v>6</v>
      </c>
      <c r="DB20">
        <f>SUMIF('Industry Reallocation'!$G$3:$G$142,'Investment by model sector'!$A20,'Industry Reallocation'!DH$3:DH$142)</f>
        <v>14</v>
      </c>
      <c r="DC20">
        <f>SUMIF('Industry Reallocation'!$G$3:$G$142,'Investment by model sector'!$A20,'Industry Reallocation'!DI$3:DI$142)</f>
        <v>2</v>
      </c>
      <c r="DD20">
        <f>SUMIF('Industry Reallocation'!$G$3:$G$142,'Investment by model sector'!$A20,'Industry Reallocation'!DJ$3:DJ$142)</f>
        <v>0</v>
      </c>
      <c r="DE20">
        <f>SUMIF('Industry Reallocation'!$G$3:$G$142,'Investment by model sector'!$A20,'Industry Reallocation'!DK$3:DK$142)</f>
        <v>0</v>
      </c>
      <c r="DF20">
        <f>SUMIF('Industry Reallocation'!$G$3:$G$142,'Investment by model sector'!$A20,'Industry Reallocation'!DL$3:DL$142)</f>
        <v>0</v>
      </c>
      <c r="DG20">
        <f>SUMIF('Industry Reallocation'!$G$3:$G$142,'Investment by model sector'!$A20,'Industry Reallocation'!DM$3:DM$142)</f>
        <v>12</v>
      </c>
      <c r="DH20">
        <f>SUMIF('Industry Reallocation'!$G$3:$G$142,'Investment by model sector'!$A20,'Industry Reallocation'!DN$3:DN$142)</f>
        <v>3</v>
      </c>
      <c r="DI20">
        <f>SUMIF('Industry Reallocation'!$G$3:$G$142,'Investment by model sector'!$A20,'Industry Reallocation'!DO$3:DO$142)</f>
        <v>14</v>
      </c>
      <c r="DJ20">
        <f>SUMIF('Industry Reallocation'!$G$3:$G$142,'Investment by model sector'!$A20,'Industry Reallocation'!DP$3:DP$142)</f>
        <v>14</v>
      </c>
      <c r="DK20">
        <f>SUMIF('Industry Reallocation'!$G$3:$G$142,'Investment by model sector'!$A20,'Industry Reallocation'!DQ$3:DQ$142)</f>
        <v>0</v>
      </c>
      <c r="DL20">
        <f>SUMIF('Industry Reallocation'!$G$3:$G$142,'Investment by model sector'!$A20,'Industry Reallocation'!DR$3:DR$142)</f>
        <v>4</v>
      </c>
      <c r="DM20">
        <f>SUMIF('Industry Reallocation'!$G$3:$G$142,'Investment by model sector'!$A20,'Industry Reallocation'!DS$3:DS$142)</f>
        <v>0</v>
      </c>
      <c r="DN20">
        <f>SUMIF('Industry Reallocation'!$G$3:$G$142,'Investment by model sector'!$A20,'Industry Reallocation'!DT$3:DT$142)</f>
        <v>0</v>
      </c>
      <c r="DO20">
        <f>SUMIF('Industry Reallocation'!$G$3:$G$142,'Investment by model sector'!$A20,'Industry Reallocation'!DU$3:DU$142)</f>
        <v>0</v>
      </c>
      <c r="DP20">
        <f>SUMIF('Industry Reallocation'!$G$3:$G$142,'Investment by model sector'!$A20,'Industry Reallocation'!DV$3:DV$142)</f>
        <v>0</v>
      </c>
      <c r="DQ20">
        <f>SUMIF('Industry Reallocation'!$G$3:$G$142,'Investment by model sector'!$A20,'Industry Reallocation'!DW$3:DW$142)</f>
        <v>0</v>
      </c>
      <c r="DR20">
        <f>SUMIF('Industry Reallocation'!$G$3:$G$142,'Investment by model sector'!$A20,'Industry Reallocation'!DX$3:DX$142)</f>
        <v>0</v>
      </c>
      <c r="DS20">
        <f>SUMIF('Industry Reallocation'!$G$3:$G$142,'Investment by model sector'!$A20,'Industry Reallocation'!DY$3:DY$142)</f>
        <v>0</v>
      </c>
      <c r="DT20">
        <f>SUMIF('Industry Reallocation'!$G$3:$G$142,'Investment by model sector'!$A20,'Industry Reallocation'!DZ$3:DZ$142)</f>
        <v>0</v>
      </c>
      <c r="DU20">
        <f>SUMIF('Industry Reallocation'!$G$3:$G$142,'Investment by model sector'!$A20,'Industry Reallocation'!EA$3:EA$142)</f>
        <v>0</v>
      </c>
      <c r="DV20">
        <f>SUMIF('Industry Reallocation'!$G$3:$G$142,'Investment by model sector'!$A20,'Industry Reallocation'!EB$3:EB$142)</f>
        <v>3</v>
      </c>
      <c r="DW20">
        <f>SUMIF('Industry Reallocation'!$G$3:$G$142,'Investment by model sector'!$A20,'Industry Reallocation'!EC$3:EC$142)</f>
        <v>2</v>
      </c>
      <c r="DX20">
        <f>SUMIF('Industry Reallocation'!$G$3:$G$142,'Investment by model sector'!$A20,'Industry Reallocation'!ED$3:ED$142)</f>
        <v>2</v>
      </c>
      <c r="DY20">
        <f>SUMIF('Industry Reallocation'!$G$3:$G$142,'Investment by model sector'!$A20,'Industry Reallocation'!EE$3:EE$142)</f>
        <v>0</v>
      </c>
      <c r="DZ20">
        <f>SUMIF('Industry Reallocation'!$G$3:$G$142,'Investment by model sector'!$A20,'Industry Reallocation'!EF$3:EF$142)</f>
        <v>0</v>
      </c>
      <c r="EA20">
        <f>SUMIF('Industry Reallocation'!$G$3:$G$142,'Investment by model sector'!$A20,'Industry Reallocation'!EG$3:EG$142)</f>
        <v>0</v>
      </c>
      <c r="EB20">
        <f>SUMIF('Industry Reallocation'!$G$3:$G$142,'Investment by model sector'!$A20,'Industry Reallocation'!EH$3:EH$142)</f>
        <v>5</v>
      </c>
      <c r="EC20">
        <f>SUMIF('Industry Reallocation'!$G$3:$G$142,'Investment by model sector'!$A20,'Industry Reallocation'!EI$3:EI$142)</f>
        <v>45</v>
      </c>
      <c r="ED20">
        <f>SUMIF('Industry Reallocation'!$G$3:$G$142,'Investment by model sector'!$A20,'Industry Reallocation'!EJ$3:EJ$142)</f>
        <v>3</v>
      </c>
      <c r="EE20">
        <f>SUMIF('Industry Reallocation'!$G$3:$G$142,'Investment by model sector'!$A20,'Industry Reallocation'!EK$3:EK$142)</f>
        <v>0</v>
      </c>
      <c r="EF20">
        <f>SUMIF('Industry Reallocation'!$G$3:$G$142,'Investment by model sector'!$A20,'Industry Reallocation'!EL$3:EL$142)</f>
        <v>0</v>
      </c>
      <c r="EG20">
        <f>SUMIF('Industry Reallocation'!$G$3:$G$142,'Investment by model sector'!$A20,'Industry Reallocation'!EM$3:EM$142)</f>
        <v>0</v>
      </c>
      <c r="EH20">
        <f>SUMIF('Industry Reallocation'!$G$3:$G$142,'Investment by model sector'!$A20,'Industry Reallocation'!EN$3:EN$142)</f>
        <v>0</v>
      </c>
      <c r="EI20">
        <f>SUMIF('Industry Reallocation'!$G$3:$G$142,'Investment by model sector'!$A20,'Industry Reallocation'!EO$3:EO$142)</f>
        <v>0</v>
      </c>
      <c r="EJ20">
        <f>SUMIF('Industry Reallocation'!$G$3:$G$142,'Investment by model sector'!$A20,'Industry Reallocation'!EP$3:EP$142)</f>
        <v>0</v>
      </c>
      <c r="EK20">
        <f>SUMIF('Industry Reallocation'!$G$3:$G$142,'Investment by model sector'!$A20,'Industry Reallocation'!EQ$3:EQ$142)</f>
        <v>0</v>
      </c>
      <c r="EL20">
        <f>SUMIF('Industry Reallocation'!$G$3:$G$142,'Investment by model sector'!$A20,'Industry Reallocation'!ER$3:ER$142)</f>
        <v>0</v>
      </c>
      <c r="EM20">
        <f>SUMIF('Industry Reallocation'!$G$3:$G$142,'Investment by model sector'!$A20,'Industry Reallocation'!ES$3:ES$142)</f>
        <v>2</v>
      </c>
      <c r="EN20">
        <f>SUMIF('Industry Reallocation'!$G$3:$G$142,'Investment by model sector'!$A20,'Industry Reallocation'!ET$3:ET$142)</f>
        <v>0</v>
      </c>
      <c r="EO20">
        <f>SUMIF('Industry Reallocation'!$G$3:$G$142,'Investment by model sector'!$A20,'Industry Reallocation'!EU$3:EU$142)</f>
        <v>0</v>
      </c>
      <c r="EP20">
        <f>SUMIF('Industry Reallocation'!$G$3:$G$142,'Investment by model sector'!$A20,'Industry Reallocation'!EV$3:EV$142)</f>
        <v>0</v>
      </c>
      <c r="EQ20">
        <f>SUMIF('Industry Reallocation'!$G$3:$G$142,'Investment by model sector'!$A20,'Industry Reallocation'!EW$3:EW$142)</f>
        <v>0</v>
      </c>
      <c r="ER20">
        <f>SUMIF('Industry Reallocation'!$G$3:$G$142,'Investment by model sector'!$A20,'Industry Reallocation'!EX$3:EX$142)</f>
        <v>0</v>
      </c>
      <c r="ES20">
        <f>SUMIF('Industry Reallocation'!$G$3:$G$142,'Investment by model sector'!$A20,'Industry Reallocation'!EY$3:EY$142)</f>
        <v>0</v>
      </c>
      <c r="ET20">
        <f>SUMIF('Industry Reallocation'!$G$3:$G$142,'Investment by model sector'!$A20,'Industry Reallocation'!EZ$3:EZ$142)</f>
        <v>0</v>
      </c>
      <c r="EU20">
        <f>SUMIF('Industry Reallocation'!$G$3:$G$142,'Investment by model sector'!$A20,'Industry Reallocation'!FA$3:FA$142)</f>
        <v>0</v>
      </c>
      <c r="EV20">
        <f>SUMIF('Industry Reallocation'!$G$3:$G$142,'Investment by model sector'!$A20,'Industry Reallocation'!FB$3:FB$142)</f>
        <v>0</v>
      </c>
      <c r="EW20">
        <f>SUMIF('Industry Reallocation'!$G$3:$G$142,'Investment by model sector'!$A20,'Industry Reallocation'!FC$3:FC$142)</f>
        <v>3</v>
      </c>
      <c r="EX20">
        <f>SUMIF('Industry Reallocation'!$G$3:$G$142,'Investment by model sector'!$A20,'Industry Reallocation'!FD$3:FD$142)</f>
        <v>5</v>
      </c>
      <c r="EY20">
        <f>SUMIF('Industry Reallocation'!$G$3:$G$142,'Investment by model sector'!$A20,'Industry Reallocation'!FE$3:FE$142)</f>
        <v>0</v>
      </c>
      <c r="EZ20">
        <f>SUMIF('Industry Reallocation'!$G$3:$G$142,'Investment by model sector'!$A20,'Industry Reallocation'!FF$3:FF$142)</f>
        <v>10</v>
      </c>
      <c r="FA20">
        <f>SUMIF('Industry Reallocation'!$G$3:$G$142,'Investment by model sector'!$A20,'Industry Reallocation'!FG$3:FG$142)</f>
        <v>6</v>
      </c>
      <c r="FB20">
        <f>SUMIF('Industry Reallocation'!$G$3:$G$142,'Investment by model sector'!$A20,'Industry Reallocation'!FH$3:FH$142)</f>
        <v>0</v>
      </c>
      <c r="FC20">
        <f>SUMIF('Industry Reallocation'!$G$3:$G$142,'Investment by model sector'!$A20,'Industry Reallocation'!FI$3:FI$142)</f>
        <v>0</v>
      </c>
      <c r="FD20">
        <f>SUMIF('Industry Reallocation'!$G$3:$G$142,'Investment by model sector'!$A20,'Industry Reallocation'!FJ$3:FJ$142)</f>
        <v>3</v>
      </c>
      <c r="FE20">
        <f>SUMIF('Industry Reallocation'!$G$3:$G$142,'Investment by model sector'!$A20,'Industry Reallocation'!FK$3:FK$142)</f>
        <v>0</v>
      </c>
      <c r="FF20">
        <f>SUMIF('Industry Reallocation'!$G$3:$G$142,'Investment by model sector'!$A20,'Industry Reallocation'!FL$3:FL$142)</f>
        <v>0</v>
      </c>
      <c r="FG20">
        <f>SUMIF('Industry Reallocation'!$G$3:$G$142,'Investment by model sector'!$A20,'Industry Reallocation'!FM$3:FM$142)</f>
        <v>0</v>
      </c>
      <c r="FH20">
        <f>SUMIF('Industry Reallocation'!$G$3:$G$142,'Investment by model sector'!$A20,'Industry Reallocation'!FN$3:FN$142)</f>
        <v>0</v>
      </c>
      <c r="FI20">
        <f>SUMIF('Industry Reallocation'!$G$3:$G$142,'Investment by model sector'!$A20,'Industry Reallocation'!FO$3:FO$142)</f>
        <v>0</v>
      </c>
      <c r="FJ20">
        <f>SUMIF('Industry Reallocation'!$G$3:$G$142,'Investment by model sector'!$A20,'Industry Reallocation'!FP$3:FP$142)</f>
        <v>2</v>
      </c>
      <c r="FK20">
        <f>SUMIF('Industry Reallocation'!$G$3:$G$142,'Investment by model sector'!$A20,'Industry Reallocation'!FQ$3:FQ$142)</f>
        <v>0</v>
      </c>
      <c r="FL20">
        <f>SUMIF('Industry Reallocation'!$G$3:$G$142,'Investment by model sector'!$A20,'Industry Reallocation'!FR$3:FR$142)</f>
        <v>2</v>
      </c>
      <c r="FM20">
        <f>SUMIF('Industry Reallocation'!$G$3:$G$142,'Investment by model sector'!$A20,'Industry Reallocation'!FS$3:FS$142)</f>
        <v>64</v>
      </c>
      <c r="FN20">
        <f>SUMIF('Industry Reallocation'!$G$3:$G$142,'Investment by model sector'!$A20,'Industry Reallocation'!FT$3:FT$142)</f>
        <v>18</v>
      </c>
      <c r="FO20">
        <f>SUMIF('Industry Reallocation'!$G$3:$G$142,'Investment by model sector'!$A20,'Industry Reallocation'!FU$3:FU$142)</f>
        <v>2</v>
      </c>
      <c r="FP20">
        <f>SUMIF('Industry Reallocation'!$G$3:$G$142,'Investment by model sector'!$A20,'Industry Reallocation'!FV$3:FV$142)</f>
        <v>0</v>
      </c>
      <c r="FQ20">
        <f>SUMIF('Industry Reallocation'!$G$3:$G$142,'Investment by model sector'!$A20,'Industry Reallocation'!FW$3:FW$142)</f>
        <v>0</v>
      </c>
      <c r="FR20">
        <f>SUMIF('Industry Reallocation'!$G$3:$G$142,'Investment by model sector'!$A20,'Industry Reallocation'!FX$3:FX$142)</f>
        <v>1</v>
      </c>
      <c r="FS20">
        <f>SUMIF('Industry Reallocation'!$G$3:$G$142,'Investment by model sector'!$A20,'Industry Reallocation'!FY$3:FY$142)</f>
        <v>41</v>
      </c>
      <c r="FT20">
        <f>SUMIF('Industry Reallocation'!$G$3:$G$142,'Investment by model sector'!$A20,'Industry Reallocation'!FZ$3:FZ$142)</f>
        <v>0</v>
      </c>
      <c r="FU20">
        <f>SUMIF('Industry Reallocation'!$G$3:$G$142,'Investment by model sector'!$A20,'Industry Reallocation'!GA$3:GA$142)</f>
        <v>0</v>
      </c>
      <c r="FV20">
        <f>SUMIF('Industry Reallocation'!$G$3:$G$142,'Investment by model sector'!$A20,'Industry Reallocation'!GB$3:GB$142)</f>
        <v>17</v>
      </c>
      <c r="FW20">
        <f>SUMIF('Industry Reallocation'!$G$3:$G$142,'Investment by model sector'!$A20,'Industry Reallocation'!GC$3:GC$142)</f>
        <v>244</v>
      </c>
      <c r="FX20">
        <f>SUMIF('Industry Reallocation'!$G$3:$G$142,'Investment by model sector'!$A20,'Industry Reallocation'!GD$3:GD$142)</f>
        <v>8</v>
      </c>
      <c r="FY20">
        <f>SUMIF('Industry Reallocation'!$G$3:$G$142,'Investment by model sector'!$A20,'Industry Reallocation'!GE$3:GE$142)</f>
        <v>2</v>
      </c>
    </row>
    <row r="21" spans="1:181">
      <c r="A21" t="s">
        <v>661</v>
      </c>
      <c r="B21">
        <f>SUMIF('Industry Reallocation'!$G$3:$G$142,'Investment by model sector'!$A21,'Industry Reallocation'!H$3:H$142)</f>
        <v>0</v>
      </c>
      <c r="C21">
        <f>SUMIF('Industry Reallocation'!$G$3:$G$142,'Investment by model sector'!$A21,'Industry Reallocation'!I$3:I$142)</f>
        <v>0</v>
      </c>
      <c r="D21">
        <f>SUMIF('Industry Reallocation'!$G$3:$G$142,'Investment by model sector'!$A21,'Industry Reallocation'!J$3:J$142)</f>
        <v>0</v>
      </c>
      <c r="E21">
        <f>SUMIF('Industry Reallocation'!$G$3:$G$142,'Investment by model sector'!$A21,'Industry Reallocation'!K$3:K$142)</f>
        <v>0</v>
      </c>
      <c r="F21">
        <f>SUMIF('Industry Reallocation'!$G$3:$G$142,'Investment by model sector'!$A21,'Industry Reallocation'!L$3:L$142)</f>
        <v>0</v>
      </c>
      <c r="G21">
        <f>SUMIF('Industry Reallocation'!$G$3:$G$142,'Investment by model sector'!$A21,'Industry Reallocation'!M$3:M$142)</f>
        <v>0</v>
      </c>
      <c r="H21">
        <f>SUMIF('Industry Reallocation'!$G$3:$G$142,'Investment by model sector'!$A21,'Industry Reallocation'!N$3:N$142)</f>
        <v>0</v>
      </c>
      <c r="I21">
        <f>SUMIF('Industry Reallocation'!$G$3:$G$142,'Investment by model sector'!$A21,'Industry Reallocation'!O$3:O$142)</f>
        <v>0</v>
      </c>
      <c r="J21">
        <f>SUMIF('Industry Reallocation'!$G$3:$G$142,'Investment by model sector'!$A21,'Industry Reallocation'!P$3:P$142)</f>
        <v>0</v>
      </c>
      <c r="K21">
        <f>SUMIF('Industry Reallocation'!$G$3:$G$142,'Investment by model sector'!$A21,'Industry Reallocation'!Q$3:Q$142)</f>
        <v>0</v>
      </c>
      <c r="L21">
        <f>SUMIF('Industry Reallocation'!$G$3:$G$142,'Investment by model sector'!$A21,'Industry Reallocation'!R$3:R$142)</f>
        <v>0</v>
      </c>
      <c r="M21">
        <f>SUMIF('Industry Reallocation'!$G$3:$G$142,'Investment by model sector'!$A21,'Industry Reallocation'!S$3:S$142)</f>
        <v>18</v>
      </c>
      <c r="N21">
        <f>SUMIF('Industry Reallocation'!$G$3:$G$142,'Investment by model sector'!$A21,'Industry Reallocation'!T$3:T$142)</f>
        <v>0</v>
      </c>
      <c r="O21">
        <f>SUMIF('Industry Reallocation'!$G$3:$G$142,'Investment by model sector'!$A21,'Industry Reallocation'!U$3:U$142)</f>
        <v>0</v>
      </c>
      <c r="P21">
        <f>SUMIF('Industry Reallocation'!$G$3:$G$142,'Investment by model sector'!$A21,'Industry Reallocation'!V$3:V$142)</f>
        <v>0</v>
      </c>
      <c r="Q21">
        <f>SUMIF('Industry Reallocation'!$G$3:$G$142,'Investment by model sector'!$A21,'Industry Reallocation'!W$3:W$142)</f>
        <v>0</v>
      </c>
      <c r="R21">
        <f>SUMIF('Industry Reallocation'!$G$3:$G$142,'Investment by model sector'!$A21,'Industry Reallocation'!X$3:X$142)</f>
        <v>0</v>
      </c>
      <c r="S21">
        <f>SUMIF('Industry Reallocation'!$G$3:$G$142,'Investment by model sector'!$A21,'Industry Reallocation'!Y$3:Y$142)</f>
        <v>0</v>
      </c>
      <c r="T21">
        <f>SUMIF('Industry Reallocation'!$G$3:$G$142,'Investment by model sector'!$A21,'Industry Reallocation'!Z$3:Z$142)</f>
        <v>0</v>
      </c>
      <c r="U21">
        <f>SUMIF('Industry Reallocation'!$G$3:$G$142,'Investment by model sector'!$A21,'Industry Reallocation'!AA$3:AA$142)</f>
        <v>1</v>
      </c>
      <c r="V21">
        <f>SUMIF('Industry Reallocation'!$G$3:$G$142,'Investment by model sector'!$A21,'Industry Reallocation'!AB$3:AB$142)</f>
        <v>0</v>
      </c>
      <c r="W21">
        <f>SUMIF('Industry Reallocation'!$G$3:$G$142,'Investment by model sector'!$A21,'Industry Reallocation'!AC$3:AC$142)</f>
        <v>0</v>
      </c>
      <c r="X21">
        <f>SUMIF('Industry Reallocation'!$G$3:$G$142,'Investment by model sector'!$A21,'Industry Reallocation'!AD$3:AD$142)</f>
        <v>0</v>
      </c>
      <c r="Y21">
        <f>SUMIF('Industry Reallocation'!$G$3:$G$142,'Investment by model sector'!$A21,'Industry Reallocation'!AE$3:AE$142)</f>
        <v>0</v>
      </c>
      <c r="Z21">
        <f>SUMIF('Industry Reallocation'!$G$3:$G$142,'Investment by model sector'!$A21,'Industry Reallocation'!AF$3:AF$142)</f>
        <v>0</v>
      </c>
      <c r="AA21">
        <f>SUMIF('Industry Reallocation'!$G$3:$G$142,'Investment by model sector'!$A21,'Industry Reallocation'!AG$3:AG$142)</f>
        <v>6</v>
      </c>
      <c r="AB21">
        <f>SUMIF('Industry Reallocation'!$G$3:$G$142,'Investment by model sector'!$A21,'Industry Reallocation'!AH$3:AH$142)</f>
        <v>0</v>
      </c>
      <c r="AC21">
        <f>SUMIF('Industry Reallocation'!$G$3:$G$142,'Investment by model sector'!$A21,'Industry Reallocation'!AI$3:AI$142)</f>
        <v>0</v>
      </c>
      <c r="AD21">
        <f>SUMIF('Industry Reallocation'!$G$3:$G$142,'Investment by model sector'!$A21,'Industry Reallocation'!AJ$3:AJ$142)</f>
        <v>0</v>
      </c>
      <c r="AE21">
        <f>SUMIF('Industry Reallocation'!$G$3:$G$142,'Investment by model sector'!$A21,'Industry Reallocation'!AK$3:AK$142)</f>
        <v>0</v>
      </c>
      <c r="AF21">
        <f>SUMIF('Industry Reallocation'!$G$3:$G$142,'Investment by model sector'!$A21,'Industry Reallocation'!AL$3:AL$142)</f>
        <v>0</v>
      </c>
      <c r="AG21">
        <f>SUMIF('Industry Reallocation'!$G$3:$G$142,'Investment by model sector'!$A21,'Industry Reallocation'!AM$3:AM$142)</f>
        <v>0</v>
      </c>
      <c r="AH21">
        <f>SUMIF('Industry Reallocation'!$G$3:$G$142,'Investment by model sector'!$A21,'Industry Reallocation'!AN$3:AN$142)</f>
        <v>404</v>
      </c>
      <c r="AI21">
        <f>SUMIF('Industry Reallocation'!$G$3:$G$142,'Investment by model sector'!$A21,'Industry Reallocation'!AO$3:AO$142)</f>
        <v>0</v>
      </c>
      <c r="AJ21">
        <f>SUMIF('Industry Reallocation'!$G$3:$G$142,'Investment by model sector'!$A21,'Industry Reallocation'!AP$3:AP$142)</f>
        <v>0</v>
      </c>
      <c r="AK21">
        <f>SUMIF('Industry Reallocation'!$G$3:$G$142,'Investment by model sector'!$A21,'Industry Reallocation'!AQ$3:AQ$142)</f>
        <v>0</v>
      </c>
      <c r="AL21">
        <f>SUMIF('Industry Reallocation'!$G$3:$G$142,'Investment by model sector'!$A21,'Industry Reallocation'!AR$3:AR$142)</f>
        <v>0</v>
      </c>
      <c r="AM21">
        <f>SUMIF('Industry Reallocation'!$G$3:$G$142,'Investment by model sector'!$A21,'Industry Reallocation'!AS$3:AS$142)</f>
        <v>0</v>
      </c>
      <c r="AN21">
        <f>SUMIF('Industry Reallocation'!$G$3:$G$142,'Investment by model sector'!$A21,'Industry Reallocation'!AT$3:AT$142)</f>
        <v>0</v>
      </c>
      <c r="AO21">
        <f>SUMIF('Industry Reallocation'!$G$3:$G$142,'Investment by model sector'!$A21,'Industry Reallocation'!AU$3:AU$142)</f>
        <v>124</v>
      </c>
      <c r="AP21">
        <f>SUMIF('Industry Reallocation'!$G$3:$G$142,'Investment by model sector'!$A21,'Industry Reallocation'!AV$3:AV$142)</f>
        <v>0</v>
      </c>
      <c r="AQ21">
        <f>SUMIF('Industry Reallocation'!$G$3:$G$142,'Investment by model sector'!$A21,'Industry Reallocation'!AW$3:AW$142)</f>
        <v>7</v>
      </c>
      <c r="AR21">
        <f>SUMIF('Industry Reallocation'!$G$3:$G$142,'Investment by model sector'!$A21,'Industry Reallocation'!AX$3:AX$142)</f>
        <v>0</v>
      </c>
      <c r="AS21">
        <f>SUMIF('Industry Reallocation'!$G$3:$G$142,'Investment by model sector'!$A21,'Industry Reallocation'!AY$3:AY$142)</f>
        <v>3</v>
      </c>
      <c r="AT21">
        <f>SUMIF('Industry Reallocation'!$G$3:$G$142,'Investment by model sector'!$A21,'Industry Reallocation'!AZ$3:AZ$142)</f>
        <v>0</v>
      </c>
      <c r="AU21">
        <f>SUMIF('Industry Reallocation'!$G$3:$G$142,'Investment by model sector'!$A21,'Industry Reallocation'!BA$3:BA$142)</f>
        <v>0</v>
      </c>
      <c r="AV21">
        <f>SUMIF('Industry Reallocation'!$G$3:$G$142,'Investment by model sector'!$A21,'Industry Reallocation'!BB$3:BB$142)</f>
        <v>0</v>
      </c>
      <c r="AW21">
        <f>SUMIF('Industry Reallocation'!$G$3:$G$142,'Investment by model sector'!$A21,'Industry Reallocation'!BC$3:BC$142)</f>
        <v>0</v>
      </c>
      <c r="AX21">
        <f>SUMIF('Industry Reallocation'!$G$3:$G$142,'Investment by model sector'!$A21,'Industry Reallocation'!BD$3:BD$142)</f>
        <v>0</v>
      </c>
      <c r="AY21">
        <f>SUMIF('Industry Reallocation'!$G$3:$G$142,'Investment by model sector'!$A21,'Industry Reallocation'!BE$3:BE$142)</f>
        <v>0</v>
      </c>
      <c r="AZ21">
        <f>SUMIF('Industry Reallocation'!$G$3:$G$142,'Investment by model sector'!$A21,'Industry Reallocation'!BF$3:BF$142)</f>
        <v>0</v>
      </c>
      <c r="BA21">
        <f>SUMIF('Industry Reallocation'!$G$3:$G$142,'Investment by model sector'!$A21,'Industry Reallocation'!BG$3:BG$142)</f>
        <v>0</v>
      </c>
      <c r="BB21">
        <f>SUMIF('Industry Reallocation'!$G$3:$G$142,'Investment by model sector'!$A21,'Industry Reallocation'!BH$3:BH$142)</f>
        <v>2</v>
      </c>
      <c r="BC21">
        <f>SUMIF('Industry Reallocation'!$G$3:$G$142,'Investment by model sector'!$A21,'Industry Reallocation'!BI$3:BI$142)</f>
        <v>4</v>
      </c>
      <c r="BD21">
        <f>SUMIF('Industry Reallocation'!$G$3:$G$142,'Investment by model sector'!$A21,'Industry Reallocation'!BJ$3:BJ$142)</f>
        <v>0</v>
      </c>
      <c r="BE21">
        <f>SUMIF('Industry Reallocation'!$G$3:$G$142,'Investment by model sector'!$A21,'Industry Reallocation'!BK$3:BK$142)</f>
        <v>0</v>
      </c>
      <c r="BF21">
        <f>SUMIF('Industry Reallocation'!$G$3:$G$142,'Investment by model sector'!$A21,'Industry Reallocation'!BL$3:BL$142)</f>
        <v>3</v>
      </c>
      <c r="BG21">
        <f>SUMIF('Industry Reallocation'!$G$3:$G$142,'Investment by model sector'!$A21,'Industry Reallocation'!BM$3:BM$142)</f>
        <v>0</v>
      </c>
      <c r="BH21">
        <f>SUMIF('Industry Reallocation'!$G$3:$G$142,'Investment by model sector'!$A21,'Industry Reallocation'!BN$3:BN$142)</f>
        <v>1</v>
      </c>
      <c r="BI21">
        <f>SUMIF('Industry Reallocation'!$G$3:$G$142,'Investment by model sector'!$A21,'Industry Reallocation'!BO$3:BO$142)</f>
        <v>0</v>
      </c>
      <c r="BJ21">
        <f>SUMIF('Industry Reallocation'!$G$3:$G$142,'Investment by model sector'!$A21,'Industry Reallocation'!BP$3:BP$142)</f>
        <v>2</v>
      </c>
      <c r="BK21">
        <f>SUMIF('Industry Reallocation'!$G$3:$G$142,'Investment by model sector'!$A21,'Industry Reallocation'!BQ$3:BQ$142)</f>
        <v>21</v>
      </c>
      <c r="BL21">
        <f>SUMIF('Industry Reallocation'!$G$3:$G$142,'Investment by model sector'!$A21,'Industry Reallocation'!BR$3:BR$142)</f>
        <v>0</v>
      </c>
      <c r="BM21">
        <f>SUMIF('Industry Reallocation'!$G$3:$G$142,'Investment by model sector'!$A21,'Industry Reallocation'!BS$3:BS$142)</f>
        <v>0</v>
      </c>
      <c r="BN21">
        <f>SUMIF('Industry Reallocation'!$G$3:$G$142,'Investment by model sector'!$A21,'Industry Reallocation'!BT$3:BT$142)</f>
        <v>0</v>
      </c>
      <c r="BO21">
        <f>SUMIF('Industry Reallocation'!$G$3:$G$142,'Investment by model sector'!$A21,'Industry Reallocation'!BU$3:BU$142)</f>
        <v>5</v>
      </c>
      <c r="BP21">
        <f>SUMIF('Industry Reallocation'!$G$3:$G$142,'Investment by model sector'!$A21,'Industry Reallocation'!BV$3:BV$142)</f>
        <v>0</v>
      </c>
      <c r="BQ21">
        <f>SUMIF('Industry Reallocation'!$G$3:$G$142,'Investment by model sector'!$A21,'Industry Reallocation'!BW$3:BW$142)</f>
        <v>0</v>
      </c>
      <c r="BR21">
        <f>SUMIF('Industry Reallocation'!$G$3:$G$142,'Investment by model sector'!$A21,'Industry Reallocation'!BX$3:BX$142)</f>
        <v>2</v>
      </c>
      <c r="BS21">
        <f>SUMIF('Industry Reallocation'!$G$3:$G$142,'Investment by model sector'!$A21,'Industry Reallocation'!BY$3:BY$142)</f>
        <v>0</v>
      </c>
      <c r="BT21">
        <f>SUMIF('Industry Reallocation'!$G$3:$G$142,'Investment by model sector'!$A21,'Industry Reallocation'!BZ$3:BZ$142)</f>
        <v>200</v>
      </c>
      <c r="BU21">
        <f>SUMIF('Industry Reallocation'!$G$3:$G$142,'Investment by model sector'!$A21,'Industry Reallocation'!CA$3:CA$142)</f>
        <v>26</v>
      </c>
      <c r="BV21">
        <f>SUMIF('Industry Reallocation'!$G$3:$G$142,'Investment by model sector'!$A21,'Industry Reallocation'!CB$3:CB$142)</f>
        <v>0</v>
      </c>
      <c r="BW21">
        <f>SUMIF('Industry Reallocation'!$G$3:$G$142,'Investment by model sector'!$A21,'Industry Reallocation'!CC$3:CC$142)</f>
        <v>5</v>
      </c>
      <c r="BX21">
        <f>SUMIF('Industry Reallocation'!$G$3:$G$142,'Investment by model sector'!$A21,'Industry Reallocation'!CD$3:CD$142)</f>
        <v>3</v>
      </c>
      <c r="BY21">
        <f>SUMIF('Industry Reallocation'!$G$3:$G$142,'Investment by model sector'!$A21,'Industry Reallocation'!CE$3:CE$142)</f>
        <v>34</v>
      </c>
      <c r="BZ21">
        <f>SUMIF('Industry Reallocation'!$G$3:$G$142,'Investment by model sector'!$A21,'Industry Reallocation'!CF$3:CF$142)</f>
        <v>2</v>
      </c>
      <c r="CA21">
        <f>SUMIF('Industry Reallocation'!$G$3:$G$142,'Investment by model sector'!$A21,'Industry Reallocation'!CG$3:CG$142)</f>
        <v>3</v>
      </c>
      <c r="CB21">
        <f>SUMIF('Industry Reallocation'!$G$3:$G$142,'Investment by model sector'!$A21,'Industry Reallocation'!CH$3:CH$142)</f>
        <v>3</v>
      </c>
      <c r="CC21">
        <f>SUMIF('Industry Reallocation'!$G$3:$G$142,'Investment by model sector'!$A21,'Industry Reallocation'!CI$3:CI$142)</f>
        <v>3</v>
      </c>
      <c r="CD21">
        <f>SUMIF('Industry Reallocation'!$G$3:$G$142,'Investment by model sector'!$A21,'Industry Reallocation'!CJ$3:CJ$142)</f>
        <v>6</v>
      </c>
      <c r="CE21">
        <f>SUMIF('Industry Reallocation'!$G$3:$G$142,'Investment by model sector'!$A21,'Industry Reallocation'!CK$3:CK$142)</f>
        <v>18</v>
      </c>
      <c r="CF21">
        <f>SUMIF('Industry Reallocation'!$G$3:$G$142,'Investment by model sector'!$A21,'Industry Reallocation'!CL$3:CL$142)</f>
        <v>6</v>
      </c>
      <c r="CG21">
        <f>SUMIF('Industry Reallocation'!$G$3:$G$142,'Investment by model sector'!$A21,'Industry Reallocation'!CM$3:CM$142)</f>
        <v>42</v>
      </c>
      <c r="CH21">
        <f>SUMIF('Industry Reallocation'!$G$3:$G$142,'Investment by model sector'!$A21,'Industry Reallocation'!CN$3:CN$142)</f>
        <v>83</v>
      </c>
      <c r="CI21">
        <f>SUMIF('Industry Reallocation'!$G$3:$G$142,'Investment by model sector'!$A21,'Industry Reallocation'!CO$3:CO$142)</f>
        <v>0</v>
      </c>
      <c r="CJ21">
        <f>SUMIF('Industry Reallocation'!$G$3:$G$142,'Investment by model sector'!$A21,'Industry Reallocation'!CP$3:CP$142)</f>
        <v>1</v>
      </c>
      <c r="CK21">
        <f>SUMIF('Industry Reallocation'!$G$3:$G$142,'Investment by model sector'!$A21,'Industry Reallocation'!CQ$3:CQ$142)</f>
        <v>16</v>
      </c>
      <c r="CL21">
        <f>SUMIF('Industry Reallocation'!$G$3:$G$142,'Investment by model sector'!$A21,'Industry Reallocation'!CR$3:CR$142)</f>
        <v>28</v>
      </c>
      <c r="CM21">
        <f>SUMIF('Industry Reallocation'!$G$3:$G$142,'Investment by model sector'!$A21,'Industry Reallocation'!CS$3:CS$142)</f>
        <v>2</v>
      </c>
      <c r="CN21">
        <f>SUMIF('Industry Reallocation'!$G$3:$G$142,'Investment by model sector'!$A21,'Industry Reallocation'!CT$3:CT$142)</f>
        <v>28</v>
      </c>
      <c r="CO21">
        <f>SUMIF('Industry Reallocation'!$G$3:$G$142,'Investment by model sector'!$A21,'Industry Reallocation'!CU$3:CU$142)</f>
        <v>3</v>
      </c>
      <c r="CP21">
        <f>SUMIF('Industry Reallocation'!$G$3:$G$142,'Investment by model sector'!$A21,'Industry Reallocation'!CV$3:CV$142)</f>
        <v>1</v>
      </c>
      <c r="CQ21">
        <f>SUMIF('Industry Reallocation'!$G$3:$G$142,'Investment by model sector'!$A21,'Industry Reallocation'!CW$3:CW$142)</f>
        <v>15</v>
      </c>
      <c r="CR21">
        <f>SUMIF('Industry Reallocation'!$G$3:$G$142,'Investment by model sector'!$A21,'Industry Reallocation'!CX$3:CX$142)</f>
        <v>15</v>
      </c>
      <c r="CS21">
        <f>SUMIF('Industry Reallocation'!$G$3:$G$142,'Investment by model sector'!$A21,'Industry Reallocation'!CY$3:CY$142)</f>
        <v>50</v>
      </c>
      <c r="CT21">
        <f>SUMIF('Industry Reallocation'!$G$3:$G$142,'Investment by model sector'!$A21,'Industry Reallocation'!CZ$3:CZ$142)</f>
        <v>1</v>
      </c>
      <c r="CU21">
        <f>SUMIF('Industry Reallocation'!$G$3:$G$142,'Investment by model sector'!$A21,'Industry Reallocation'!DA$3:DA$142)</f>
        <v>1</v>
      </c>
      <c r="CV21">
        <f>SUMIF('Industry Reallocation'!$G$3:$G$142,'Investment by model sector'!$A21,'Industry Reallocation'!DB$3:DB$142)</f>
        <v>38</v>
      </c>
      <c r="CW21">
        <f>SUMIF('Industry Reallocation'!$G$3:$G$142,'Investment by model sector'!$A21,'Industry Reallocation'!DC$3:DC$142)</f>
        <v>240</v>
      </c>
      <c r="CX21">
        <f>SUMIF('Industry Reallocation'!$G$3:$G$142,'Investment by model sector'!$A21,'Industry Reallocation'!DD$3:DD$142)</f>
        <v>76</v>
      </c>
      <c r="CY21">
        <f>SUMIF('Industry Reallocation'!$G$3:$G$142,'Investment by model sector'!$A21,'Industry Reallocation'!DE$3:DE$142)</f>
        <v>3</v>
      </c>
      <c r="CZ21">
        <f>SUMIF('Industry Reallocation'!$G$3:$G$142,'Investment by model sector'!$A21,'Industry Reallocation'!DF$3:DF$142)</f>
        <v>227</v>
      </c>
      <c r="DA21">
        <f>SUMIF('Industry Reallocation'!$G$3:$G$142,'Investment by model sector'!$A21,'Industry Reallocation'!DG$3:DG$142)</f>
        <v>22</v>
      </c>
      <c r="DB21">
        <f>SUMIF('Industry Reallocation'!$G$3:$G$142,'Investment by model sector'!$A21,'Industry Reallocation'!DH$3:DH$142)</f>
        <v>42</v>
      </c>
      <c r="DC21">
        <f>SUMIF('Industry Reallocation'!$G$3:$G$142,'Investment by model sector'!$A21,'Industry Reallocation'!DI$3:DI$142)</f>
        <v>5</v>
      </c>
      <c r="DD21">
        <f>SUMIF('Industry Reallocation'!$G$3:$G$142,'Investment by model sector'!$A21,'Industry Reallocation'!DJ$3:DJ$142)</f>
        <v>1</v>
      </c>
      <c r="DE21">
        <f>SUMIF('Industry Reallocation'!$G$3:$G$142,'Investment by model sector'!$A21,'Industry Reallocation'!DK$3:DK$142)</f>
        <v>0</v>
      </c>
      <c r="DF21">
        <f>SUMIF('Industry Reallocation'!$G$3:$G$142,'Investment by model sector'!$A21,'Industry Reallocation'!DL$3:DL$142)</f>
        <v>0</v>
      </c>
      <c r="DG21">
        <f>SUMIF('Industry Reallocation'!$G$3:$G$142,'Investment by model sector'!$A21,'Industry Reallocation'!DM$3:DM$142)</f>
        <v>25</v>
      </c>
      <c r="DH21">
        <f>SUMIF('Industry Reallocation'!$G$3:$G$142,'Investment by model sector'!$A21,'Industry Reallocation'!DN$3:DN$142)</f>
        <v>1</v>
      </c>
      <c r="DI21">
        <f>SUMIF('Industry Reallocation'!$G$3:$G$142,'Investment by model sector'!$A21,'Industry Reallocation'!DO$3:DO$142)</f>
        <v>44</v>
      </c>
      <c r="DJ21">
        <f>SUMIF('Industry Reallocation'!$G$3:$G$142,'Investment by model sector'!$A21,'Industry Reallocation'!DP$3:DP$142)</f>
        <v>63</v>
      </c>
      <c r="DK21">
        <f>SUMIF('Industry Reallocation'!$G$3:$G$142,'Investment by model sector'!$A21,'Industry Reallocation'!DQ$3:DQ$142)</f>
        <v>3</v>
      </c>
      <c r="DL21">
        <f>SUMIF('Industry Reallocation'!$G$3:$G$142,'Investment by model sector'!$A21,'Industry Reallocation'!DR$3:DR$142)</f>
        <v>24</v>
      </c>
      <c r="DM21">
        <f>SUMIF('Industry Reallocation'!$G$3:$G$142,'Investment by model sector'!$A21,'Industry Reallocation'!DS$3:DS$142)</f>
        <v>3</v>
      </c>
      <c r="DN21">
        <f>SUMIF('Industry Reallocation'!$G$3:$G$142,'Investment by model sector'!$A21,'Industry Reallocation'!DT$3:DT$142)</f>
        <v>2</v>
      </c>
      <c r="DO21">
        <f>SUMIF('Industry Reallocation'!$G$3:$G$142,'Investment by model sector'!$A21,'Industry Reallocation'!DU$3:DU$142)</f>
        <v>0</v>
      </c>
      <c r="DP21">
        <f>SUMIF('Industry Reallocation'!$G$3:$G$142,'Investment by model sector'!$A21,'Industry Reallocation'!DV$3:DV$142)</f>
        <v>0</v>
      </c>
      <c r="DQ21">
        <f>SUMIF('Industry Reallocation'!$G$3:$G$142,'Investment by model sector'!$A21,'Industry Reallocation'!DW$3:DW$142)</f>
        <v>0</v>
      </c>
      <c r="DR21">
        <f>SUMIF('Industry Reallocation'!$G$3:$G$142,'Investment by model sector'!$A21,'Industry Reallocation'!DX$3:DX$142)</f>
        <v>0</v>
      </c>
      <c r="DS21">
        <f>SUMIF('Industry Reallocation'!$G$3:$G$142,'Investment by model sector'!$A21,'Industry Reallocation'!DY$3:DY$142)</f>
        <v>0</v>
      </c>
      <c r="DT21">
        <f>SUMIF('Industry Reallocation'!$G$3:$G$142,'Investment by model sector'!$A21,'Industry Reallocation'!DZ$3:DZ$142)</f>
        <v>0</v>
      </c>
      <c r="DU21">
        <f>SUMIF('Industry Reallocation'!$G$3:$G$142,'Investment by model sector'!$A21,'Industry Reallocation'!EA$3:EA$142)</f>
        <v>4</v>
      </c>
      <c r="DV21">
        <f>SUMIF('Industry Reallocation'!$G$3:$G$142,'Investment by model sector'!$A21,'Industry Reallocation'!EB$3:EB$142)</f>
        <v>25</v>
      </c>
      <c r="DW21">
        <f>SUMIF('Industry Reallocation'!$G$3:$G$142,'Investment by model sector'!$A21,'Industry Reallocation'!EC$3:EC$142)</f>
        <v>16</v>
      </c>
      <c r="DX21">
        <f>SUMIF('Industry Reallocation'!$G$3:$G$142,'Investment by model sector'!$A21,'Industry Reallocation'!ED$3:ED$142)</f>
        <v>2</v>
      </c>
      <c r="DY21">
        <f>SUMIF('Industry Reallocation'!$G$3:$G$142,'Investment by model sector'!$A21,'Industry Reallocation'!EE$3:EE$142)</f>
        <v>0</v>
      </c>
      <c r="DZ21">
        <f>SUMIF('Industry Reallocation'!$G$3:$G$142,'Investment by model sector'!$A21,'Industry Reallocation'!EF$3:EF$142)</f>
        <v>1</v>
      </c>
      <c r="EA21">
        <f>SUMIF('Industry Reallocation'!$G$3:$G$142,'Investment by model sector'!$A21,'Industry Reallocation'!EG$3:EG$142)</f>
        <v>0</v>
      </c>
      <c r="EB21">
        <f>SUMIF('Industry Reallocation'!$G$3:$G$142,'Investment by model sector'!$A21,'Industry Reallocation'!EH$3:EH$142)</f>
        <v>34</v>
      </c>
      <c r="EC21">
        <f>SUMIF('Industry Reallocation'!$G$3:$G$142,'Investment by model sector'!$A21,'Industry Reallocation'!EI$3:EI$142)</f>
        <v>74</v>
      </c>
      <c r="ED21">
        <f>SUMIF('Industry Reallocation'!$G$3:$G$142,'Investment by model sector'!$A21,'Industry Reallocation'!EJ$3:EJ$142)</f>
        <v>14</v>
      </c>
      <c r="EE21">
        <f>SUMIF('Industry Reallocation'!$G$3:$G$142,'Investment by model sector'!$A21,'Industry Reallocation'!EK$3:EK$142)</f>
        <v>0</v>
      </c>
      <c r="EF21">
        <f>SUMIF('Industry Reallocation'!$G$3:$G$142,'Investment by model sector'!$A21,'Industry Reallocation'!EL$3:EL$142)</f>
        <v>0</v>
      </c>
      <c r="EG21">
        <f>SUMIF('Industry Reallocation'!$G$3:$G$142,'Investment by model sector'!$A21,'Industry Reallocation'!EM$3:EM$142)</f>
        <v>0</v>
      </c>
      <c r="EH21">
        <f>SUMIF('Industry Reallocation'!$G$3:$G$142,'Investment by model sector'!$A21,'Industry Reallocation'!EN$3:EN$142)</f>
        <v>0</v>
      </c>
      <c r="EI21">
        <f>SUMIF('Industry Reallocation'!$G$3:$G$142,'Investment by model sector'!$A21,'Industry Reallocation'!EO$3:EO$142)</f>
        <v>0</v>
      </c>
      <c r="EJ21">
        <f>SUMIF('Industry Reallocation'!$G$3:$G$142,'Investment by model sector'!$A21,'Industry Reallocation'!EP$3:EP$142)</f>
        <v>1</v>
      </c>
      <c r="EK21">
        <f>SUMIF('Industry Reallocation'!$G$3:$G$142,'Investment by model sector'!$A21,'Industry Reallocation'!EQ$3:EQ$142)</f>
        <v>0</v>
      </c>
      <c r="EL21">
        <f>SUMIF('Industry Reallocation'!$G$3:$G$142,'Investment by model sector'!$A21,'Industry Reallocation'!ER$3:ER$142)</f>
        <v>0</v>
      </c>
      <c r="EM21">
        <f>SUMIF('Industry Reallocation'!$G$3:$G$142,'Investment by model sector'!$A21,'Industry Reallocation'!ES$3:ES$142)</f>
        <v>3</v>
      </c>
      <c r="EN21">
        <f>SUMIF('Industry Reallocation'!$G$3:$G$142,'Investment by model sector'!$A21,'Industry Reallocation'!ET$3:ET$142)</f>
        <v>0</v>
      </c>
      <c r="EO21">
        <f>SUMIF('Industry Reallocation'!$G$3:$G$142,'Investment by model sector'!$A21,'Industry Reallocation'!EU$3:EU$142)</f>
        <v>0</v>
      </c>
      <c r="EP21">
        <f>SUMIF('Industry Reallocation'!$G$3:$G$142,'Investment by model sector'!$A21,'Industry Reallocation'!EV$3:EV$142)</f>
        <v>0</v>
      </c>
      <c r="EQ21">
        <f>SUMIF('Industry Reallocation'!$G$3:$G$142,'Investment by model sector'!$A21,'Industry Reallocation'!EW$3:EW$142)</f>
        <v>0</v>
      </c>
      <c r="ER21">
        <f>SUMIF('Industry Reallocation'!$G$3:$G$142,'Investment by model sector'!$A21,'Industry Reallocation'!EX$3:EX$142)</f>
        <v>2</v>
      </c>
      <c r="ES21">
        <f>SUMIF('Industry Reallocation'!$G$3:$G$142,'Investment by model sector'!$A21,'Industry Reallocation'!EY$3:EY$142)</f>
        <v>0</v>
      </c>
      <c r="ET21">
        <f>SUMIF('Industry Reallocation'!$G$3:$G$142,'Investment by model sector'!$A21,'Industry Reallocation'!EZ$3:EZ$142)</f>
        <v>0</v>
      </c>
      <c r="EU21">
        <f>SUMIF('Industry Reallocation'!$G$3:$G$142,'Investment by model sector'!$A21,'Industry Reallocation'!FA$3:FA$142)</f>
        <v>0</v>
      </c>
      <c r="EV21">
        <f>SUMIF('Industry Reallocation'!$G$3:$G$142,'Investment by model sector'!$A21,'Industry Reallocation'!FB$3:FB$142)</f>
        <v>0</v>
      </c>
      <c r="EW21">
        <f>SUMIF('Industry Reallocation'!$G$3:$G$142,'Investment by model sector'!$A21,'Industry Reallocation'!FC$3:FC$142)</f>
        <v>4</v>
      </c>
      <c r="EX21">
        <f>SUMIF('Industry Reallocation'!$G$3:$G$142,'Investment by model sector'!$A21,'Industry Reallocation'!FD$3:FD$142)</f>
        <v>19</v>
      </c>
      <c r="EY21">
        <f>SUMIF('Industry Reallocation'!$G$3:$G$142,'Investment by model sector'!$A21,'Industry Reallocation'!FE$3:FE$142)</f>
        <v>1</v>
      </c>
      <c r="EZ21">
        <f>SUMIF('Industry Reallocation'!$G$3:$G$142,'Investment by model sector'!$A21,'Industry Reallocation'!FF$3:FF$142)</f>
        <v>43</v>
      </c>
      <c r="FA21">
        <f>SUMIF('Industry Reallocation'!$G$3:$G$142,'Investment by model sector'!$A21,'Industry Reallocation'!FG$3:FG$142)</f>
        <v>18</v>
      </c>
      <c r="FB21">
        <f>SUMIF('Industry Reallocation'!$G$3:$G$142,'Investment by model sector'!$A21,'Industry Reallocation'!FH$3:FH$142)</f>
        <v>0</v>
      </c>
      <c r="FC21">
        <f>SUMIF('Industry Reallocation'!$G$3:$G$142,'Investment by model sector'!$A21,'Industry Reallocation'!FI$3:FI$142)</f>
        <v>1</v>
      </c>
      <c r="FD21">
        <f>SUMIF('Industry Reallocation'!$G$3:$G$142,'Investment by model sector'!$A21,'Industry Reallocation'!FJ$3:FJ$142)</f>
        <v>34</v>
      </c>
      <c r="FE21">
        <f>SUMIF('Industry Reallocation'!$G$3:$G$142,'Investment by model sector'!$A21,'Industry Reallocation'!FK$3:FK$142)</f>
        <v>0</v>
      </c>
      <c r="FF21">
        <f>SUMIF('Industry Reallocation'!$G$3:$G$142,'Investment by model sector'!$A21,'Industry Reallocation'!FL$3:FL$142)</f>
        <v>1</v>
      </c>
      <c r="FG21">
        <f>SUMIF('Industry Reallocation'!$G$3:$G$142,'Investment by model sector'!$A21,'Industry Reallocation'!FM$3:FM$142)</f>
        <v>0</v>
      </c>
      <c r="FH21">
        <f>SUMIF('Industry Reallocation'!$G$3:$G$142,'Investment by model sector'!$A21,'Industry Reallocation'!FN$3:FN$142)</f>
        <v>0</v>
      </c>
      <c r="FI21">
        <f>SUMIF('Industry Reallocation'!$G$3:$G$142,'Investment by model sector'!$A21,'Industry Reallocation'!FO$3:FO$142)</f>
        <v>0</v>
      </c>
      <c r="FJ21">
        <f>SUMIF('Industry Reallocation'!$G$3:$G$142,'Investment by model sector'!$A21,'Industry Reallocation'!FP$3:FP$142)</f>
        <v>6</v>
      </c>
      <c r="FK21">
        <f>SUMIF('Industry Reallocation'!$G$3:$G$142,'Investment by model sector'!$A21,'Industry Reallocation'!FQ$3:FQ$142)</f>
        <v>0</v>
      </c>
      <c r="FL21">
        <f>SUMIF('Industry Reallocation'!$G$3:$G$142,'Investment by model sector'!$A21,'Industry Reallocation'!FR$3:FR$142)</f>
        <v>3</v>
      </c>
      <c r="FM21">
        <f>SUMIF('Industry Reallocation'!$G$3:$G$142,'Investment by model sector'!$A21,'Industry Reallocation'!FS$3:FS$142)</f>
        <v>245</v>
      </c>
      <c r="FN21">
        <f>SUMIF('Industry Reallocation'!$G$3:$G$142,'Investment by model sector'!$A21,'Industry Reallocation'!FT$3:FT$142)</f>
        <v>84</v>
      </c>
      <c r="FO21">
        <f>SUMIF('Industry Reallocation'!$G$3:$G$142,'Investment by model sector'!$A21,'Industry Reallocation'!FU$3:FU$142)</f>
        <v>10</v>
      </c>
      <c r="FP21">
        <f>SUMIF('Industry Reallocation'!$G$3:$G$142,'Investment by model sector'!$A21,'Industry Reallocation'!FV$3:FV$142)</f>
        <v>1</v>
      </c>
      <c r="FQ21">
        <f>SUMIF('Industry Reallocation'!$G$3:$G$142,'Investment by model sector'!$A21,'Industry Reallocation'!FW$3:FW$142)</f>
        <v>0</v>
      </c>
      <c r="FR21">
        <f>SUMIF('Industry Reallocation'!$G$3:$G$142,'Investment by model sector'!$A21,'Industry Reallocation'!FX$3:FX$142)</f>
        <v>6</v>
      </c>
      <c r="FS21">
        <f>SUMIF('Industry Reallocation'!$G$3:$G$142,'Investment by model sector'!$A21,'Industry Reallocation'!FY$3:FY$142)</f>
        <v>209</v>
      </c>
      <c r="FT21">
        <f>SUMIF('Industry Reallocation'!$G$3:$G$142,'Investment by model sector'!$A21,'Industry Reallocation'!FZ$3:FZ$142)</f>
        <v>0</v>
      </c>
      <c r="FU21">
        <f>SUMIF('Industry Reallocation'!$G$3:$G$142,'Investment by model sector'!$A21,'Industry Reallocation'!GA$3:GA$142)</f>
        <v>0</v>
      </c>
      <c r="FV21">
        <f>SUMIF('Industry Reallocation'!$G$3:$G$142,'Investment by model sector'!$A21,'Industry Reallocation'!GB$3:GB$142)</f>
        <v>70</v>
      </c>
      <c r="FW21">
        <f>SUMIF('Industry Reallocation'!$G$3:$G$142,'Investment by model sector'!$A21,'Industry Reallocation'!GC$3:GC$142)</f>
        <v>1477</v>
      </c>
      <c r="FX21">
        <f>SUMIF('Industry Reallocation'!$G$3:$G$142,'Investment by model sector'!$A21,'Industry Reallocation'!GD$3:GD$142)</f>
        <v>34</v>
      </c>
      <c r="FY21">
        <f>SUMIF('Industry Reallocation'!$G$3:$G$142,'Investment by model sector'!$A21,'Industry Reallocation'!GE$3:GE$142)</f>
        <v>12</v>
      </c>
    </row>
    <row r="22" spans="1:181">
      <c r="A22" t="s">
        <v>659</v>
      </c>
      <c r="B22">
        <f>SUMIF('Industry Reallocation'!$G$3:$G$142,'Investment by model sector'!$A22,'Industry Reallocation'!H$3:H$142)</f>
        <v>0</v>
      </c>
      <c r="C22">
        <f>SUMIF('Industry Reallocation'!$G$3:$G$142,'Investment by model sector'!$A22,'Industry Reallocation'!I$3:I$142)</f>
        <v>0</v>
      </c>
      <c r="D22">
        <f>SUMIF('Industry Reallocation'!$G$3:$G$142,'Investment by model sector'!$A22,'Industry Reallocation'!J$3:J$142)</f>
        <v>0</v>
      </c>
      <c r="E22">
        <f>SUMIF('Industry Reallocation'!$G$3:$G$142,'Investment by model sector'!$A22,'Industry Reallocation'!K$3:K$142)</f>
        <v>0</v>
      </c>
      <c r="F22">
        <f>SUMIF('Industry Reallocation'!$G$3:$G$142,'Investment by model sector'!$A22,'Industry Reallocation'!L$3:L$142)</f>
        <v>0</v>
      </c>
      <c r="G22">
        <f>SUMIF('Industry Reallocation'!$G$3:$G$142,'Investment by model sector'!$A22,'Industry Reallocation'!M$3:M$142)</f>
        <v>0</v>
      </c>
      <c r="H22">
        <f>SUMIF('Industry Reallocation'!$G$3:$G$142,'Investment by model sector'!$A22,'Industry Reallocation'!N$3:N$142)</f>
        <v>0</v>
      </c>
      <c r="I22">
        <f>SUMIF('Industry Reallocation'!$G$3:$G$142,'Investment by model sector'!$A22,'Industry Reallocation'!O$3:O$142)</f>
        <v>0</v>
      </c>
      <c r="J22">
        <f>SUMIF('Industry Reallocation'!$G$3:$G$142,'Investment by model sector'!$A22,'Industry Reallocation'!P$3:P$142)</f>
        <v>0</v>
      </c>
      <c r="K22">
        <f>SUMIF('Industry Reallocation'!$G$3:$G$142,'Investment by model sector'!$A22,'Industry Reallocation'!Q$3:Q$142)</f>
        <v>0</v>
      </c>
      <c r="L22">
        <f>SUMIF('Industry Reallocation'!$G$3:$G$142,'Investment by model sector'!$A22,'Industry Reallocation'!R$3:R$142)</f>
        <v>0</v>
      </c>
      <c r="M22">
        <f>SUMIF('Industry Reallocation'!$G$3:$G$142,'Investment by model sector'!$A22,'Industry Reallocation'!S$3:S$142)</f>
        <v>373</v>
      </c>
      <c r="N22">
        <f>SUMIF('Industry Reallocation'!$G$3:$G$142,'Investment by model sector'!$A22,'Industry Reallocation'!T$3:T$142)</f>
        <v>0</v>
      </c>
      <c r="O22">
        <f>SUMIF('Industry Reallocation'!$G$3:$G$142,'Investment by model sector'!$A22,'Industry Reallocation'!U$3:U$142)</f>
        <v>0</v>
      </c>
      <c r="P22">
        <f>SUMIF('Industry Reallocation'!$G$3:$G$142,'Investment by model sector'!$A22,'Industry Reallocation'!V$3:V$142)</f>
        <v>0</v>
      </c>
      <c r="Q22">
        <f>SUMIF('Industry Reallocation'!$G$3:$G$142,'Investment by model sector'!$A22,'Industry Reallocation'!W$3:W$142)</f>
        <v>0</v>
      </c>
      <c r="R22">
        <f>SUMIF('Industry Reallocation'!$G$3:$G$142,'Investment by model sector'!$A22,'Industry Reallocation'!X$3:X$142)</f>
        <v>0</v>
      </c>
      <c r="S22">
        <f>SUMIF('Industry Reallocation'!$G$3:$G$142,'Investment by model sector'!$A22,'Industry Reallocation'!Y$3:Y$142)</f>
        <v>0</v>
      </c>
      <c r="T22">
        <f>SUMIF('Industry Reallocation'!$G$3:$G$142,'Investment by model sector'!$A22,'Industry Reallocation'!Z$3:Z$142)</f>
        <v>0</v>
      </c>
      <c r="U22">
        <f>SUMIF('Industry Reallocation'!$G$3:$G$142,'Investment by model sector'!$A22,'Industry Reallocation'!AA$3:AA$142)</f>
        <v>3</v>
      </c>
      <c r="V22">
        <f>SUMIF('Industry Reallocation'!$G$3:$G$142,'Investment by model sector'!$A22,'Industry Reallocation'!AB$3:AB$142)</f>
        <v>0</v>
      </c>
      <c r="W22">
        <f>SUMIF('Industry Reallocation'!$G$3:$G$142,'Investment by model sector'!$A22,'Industry Reallocation'!AC$3:AC$142)</f>
        <v>0</v>
      </c>
      <c r="X22">
        <f>SUMIF('Industry Reallocation'!$G$3:$G$142,'Investment by model sector'!$A22,'Industry Reallocation'!AD$3:AD$142)</f>
        <v>0</v>
      </c>
      <c r="Y22">
        <f>SUMIF('Industry Reallocation'!$G$3:$G$142,'Investment by model sector'!$A22,'Industry Reallocation'!AE$3:AE$142)</f>
        <v>0</v>
      </c>
      <c r="Z22">
        <f>SUMIF('Industry Reallocation'!$G$3:$G$142,'Investment by model sector'!$A22,'Industry Reallocation'!AF$3:AF$142)</f>
        <v>0</v>
      </c>
      <c r="AA22">
        <f>SUMIF('Industry Reallocation'!$G$3:$G$142,'Investment by model sector'!$A22,'Industry Reallocation'!AG$3:AG$142)</f>
        <v>31</v>
      </c>
      <c r="AB22">
        <f>SUMIF('Industry Reallocation'!$G$3:$G$142,'Investment by model sector'!$A22,'Industry Reallocation'!AH$3:AH$142)</f>
        <v>0</v>
      </c>
      <c r="AC22">
        <f>SUMIF('Industry Reallocation'!$G$3:$G$142,'Investment by model sector'!$A22,'Industry Reallocation'!AI$3:AI$142)</f>
        <v>0</v>
      </c>
      <c r="AD22">
        <f>SUMIF('Industry Reallocation'!$G$3:$G$142,'Investment by model sector'!$A22,'Industry Reallocation'!AJ$3:AJ$142)</f>
        <v>0</v>
      </c>
      <c r="AE22">
        <f>SUMIF('Industry Reallocation'!$G$3:$G$142,'Investment by model sector'!$A22,'Industry Reallocation'!AK$3:AK$142)</f>
        <v>0</v>
      </c>
      <c r="AF22">
        <f>SUMIF('Industry Reallocation'!$G$3:$G$142,'Investment by model sector'!$A22,'Industry Reallocation'!AL$3:AL$142)</f>
        <v>0</v>
      </c>
      <c r="AG22">
        <f>SUMIF('Industry Reallocation'!$G$3:$G$142,'Investment by model sector'!$A22,'Industry Reallocation'!AM$3:AM$142)</f>
        <v>0</v>
      </c>
      <c r="AH22">
        <f>SUMIF('Industry Reallocation'!$G$3:$G$142,'Investment by model sector'!$A22,'Industry Reallocation'!AN$3:AN$142)</f>
        <v>1430</v>
      </c>
      <c r="AI22">
        <f>SUMIF('Industry Reallocation'!$G$3:$G$142,'Investment by model sector'!$A22,'Industry Reallocation'!AO$3:AO$142)</f>
        <v>0</v>
      </c>
      <c r="AJ22">
        <f>SUMIF('Industry Reallocation'!$G$3:$G$142,'Investment by model sector'!$A22,'Industry Reallocation'!AP$3:AP$142)</f>
        <v>0</v>
      </c>
      <c r="AK22">
        <f>SUMIF('Industry Reallocation'!$G$3:$G$142,'Investment by model sector'!$A22,'Industry Reallocation'!AQ$3:AQ$142)</f>
        <v>0</v>
      </c>
      <c r="AL22">
        <f>SUMIF('Industry Reallocation'!$G$3:$G$142,'Investment by model sector'!$A22,'Industry Reallocation'!AR$3:AR$142)</f>
        <v>0</v>
      </c>
      <c r="AM22">
        <f>SUMIF('Industry Reallocation'!$G$3:$G$142,'Investment by model sector'!$A22,'Industry Reallocation'!AS$3:AS$142)</f>
        <v>0</v>
      </c>
      <c r="AN22">
        <f>SUMIF('Industry Reallocation'!$G$3:$G$142,'Investment by model sector'!$A22,'Industry Reallocation'!AT$3:AT$142)</f>
        <v>0</v>
      </c>
      <c r="AO22">
        <f>SUMIF('Industry Reallocation'!$G$3:$G$142,'Investment by model sector'!$A22,'Industry Reallocation'!AU$3:AU$142)</f>
        <v>614</v>
      </c>
      <c r="AP22">
        <f>SUMIF('Industry Reallocation'!$G$3:$G$142,'Investment by model sector'!$A22,'Industry Reallocation'!AV$3:AV$142)</f>
        <v>0</v>
      </c>
      <c r="AQ22">
        <f>SUMIF('Industry Reallocation'!$G$3:$G$142,'Investment by model sector'!$A22,'Industry Reallocation'!AW$3:AW$142)</f>
        <v>9</v>
      </c>
      <c r="AR22">
        <f>SUMIF('Industry Reallocation'!$G$3:$G$142,'Investment by model sector'!$A22,'Industry Reallocation'!AX$3:AX$142)</f>
        <v>0</v>
      </c>
      <c r="AS22">
        <f>SUMIF('Industry Reallocation'!$G$3:$G$142,'Investment by model sector'!$A22,'Industry Reallocation'!AY$3:AY$142)</f>
        <v>14</v>
      </c>
      <c r="AT22">
        <f>SUMIF('Industry Reallocation'!$G$3:$G$142,'Investment by model sector'!$A22,'Industry Reallocation'!AZ$3:AZ$142)</f>
        <v>0</v>
      </c>
      <c r="AU22">
        <f>SUMIF('Industry Reallocation'!$G$3:$G$142,'Investment by model sector'!$A22,'Industry Reallocation'!BA$3:BA$142)</f>
        <v>0</v>
      </c>
      <c r="AV22">
        <f>SUMIF('Industry Reallocation'!$G$3:$G$142,'Investment by model sector'!$A22,'Industry Reallocation'!BB$3:BB$142)</f>
        <v>1</v>
      </c>
      <c r="AW22">
        <f>SUMIF('Industry Reallocation'!$G$3:$G$142,'Investment by model sector'!$A22,'Industry Reallocation'!BC$3:BC$142)</f>
        <v>0</v>
      </c>
      <c r="AX22">
        <f>SUMIF('Industry Reallocation'!$G$3:$G$142,'Investment by model sector'!$A22,'Industry Reallocation'!BD$3:BD$142)</f>
        <v>0</v>
      </c>
      <c r="AY22">
        <f>SUMIF('Industry Reallocation'!$G$3:$G$142,'Investment by model sector'!$A22,'Industry Reallocation'!BE$3:BE$142)</f>
        <v>1</v>
      </c>
      <c r="AZ22">
        <f>SUMIF('Industry Reallocation'!$G$3:$G$142,'Investment by model sector'!$A22,'Industry Reallocation'!BF$3:BF$142)</f>
        <v>0</v>
      </c>
      <c r="BA22">
        <f>SUMIF('Industry Reallocation'!$G$3:$G$142,'Investment by model sector'!$A22,'Industry Reallocation'!BG$3:BG$142)</f>
        <v>0</v>
      </c>
      <c r="BB22">
        <f>SUMIF('Industry Reallocation'!$G$3:$G$142,'Investment by model sector'!$A22,'Industry Reallocation'!BH$3:BH$142)</f>
        <v>4</v>
      </c>
      <c r="BC22">
        <f>SUMIF('Industry Reallocation'!$G$3:$G$142,'Investment by model sector'!$A22,'Industry Reallocation'!BI$3:BI$142)</f>
        <v>15</v>
      </c>
      <c r="BD22">
        <f>SUMIF('Industry Reallocation'!$G$3:$G$142,'Investment by model sector'!$A22,'Industry Reallocation'!BJ$3:BJ$142)</f>
        <v>0</v>
      </c>
      <c r="BE22">
        <f>SUMIF('Industry Reallocation'!$G$3:$G$142,'Investment by model sector'!$A22,'Industry Reallocation'!BK$3:BK$142)</f>
        <v>0</v>
      </c>
      <c r="BF22">
        <f>SUMIF('Industry Reallocation'!$G$3:$G$142,'Investment by model sector'!$A22,'Industry Reallocation'!BL$3:BL$142)</f>
        <v>14</v>
      </c>
      <c r="BG22">
        <f>SUMIF('Industry Reallocation'!$G$3:$G$142,'Investment by model sector'!$A22,'Industry Reallocation'!BM$3:BM$142)</f>
        <v>0</v>
      </c>
      <c r="BH22">
        <f>SUMIF('Industry Reallocation'!$G$3:$G$142,'Investment by model sector'!$A22,'Industry Reallocation'!BN$3:BN$142)</f>
        <v>2</v>
      </c>
      <c r="BI22">
        <f>SUMIF('Industry Reallocation'!$G$3:$G$142,'Investment by model sector'!$A22,'Industry Reallocation'!BO$3:BO$142)</f>
        <v>1</v>
      </c>
      <c r="BJ22">
        <f>SUMIF('Industry Reallocation'!$G$3:$G$142,'Investment by model sector'!$A22,'Industry Reallocation'!BP$3:BP$142)</f>
        <v>12</v>
      </c>
      <c r="BK22">
        <f>SUMIF('Industry Reallocation'!$G$3:$G$142,'Investment by model sector'!$A22,'Industry Reallocation'!BQ$3:BQ$142)</f>
        <v>74</v>
      </c>
      <c r="BL22">
        <f>SUMIF('Industry Reallocation'!$G$3:$G$142,'Investment by model sector'!$A22,'Industry Reallocation'!BR$3:BR$142)</f>
        <v>0</v>
      </c>
      <c r="BM22">
        <f>SUMIF('Industry Reallocation'!$G$3:$G$142,'Investment by model sector'!$A22,'Industry Reallocation'!BS$3:BS$142)</f>
        <v>0</v>
      </c>
      <c r="BN22">
        <f>SUMIF('Industry Reallocation'!$G$3:$G$142,'Investment by model sector'!$A22,'Industry Reallocation'!BT$3:BT$142)</f>
        <v>0</v>
      </c>
      <c r="BO22">
        <f>SUMIF('Industry Reallocation'!$G$3:$G$142,'Investment by model sector'!$A22,'Industry Reallocation'!BU$3:BU$142)</f>
        <v>63</v>
      </c>
      <c r="BP22">
        <f>SUMIF('Industry Reallocation'!$G$3:$G$142,'Investment by model sector'!$A22,'Industry Reallocation'!BV$3:BV$142)</f>
        <v>0</v>
      </c>
      <c r="BQ22">
        <f>SUMIF('Industry Reallocation'!$G$3:$G$142,'Investment by model sector'!$A22,'Industry Reallocation'!BW$3:BW$142)</f>
        <v>0</v>
      </c>
      <c r="BR22">
        <f>SUMIF('Industry Reallocation'!$G$3:$G$142,'Investment by model sector'!$A22,'Industry Reallocation'!BX$3:BX$142)</f>
        <v>5</v>
      </c>
      <c r="BS22">
        <f>SUMIF('Industry Reallocation'!$G$3:$G$142,'Investment by model sector'!$A22,'Industry Reallocation'!BY$3:BY$142)</f>
        <v>0</v>
      </c>
      <c r="BT22">
        <f>SUMIF('Industry Reallocation'!$G$3:$G$142,'Investment by model sector'!$A22,'Industry Reallocation'!BZ$3:BZ$142)</f>
        <v>6146</v>
      </c>
      <c r="BU22">
        <f>SUMIF('Industry Reallocation'!$G$3:$G$142,'Investment by model sector'!$A22,'Industry Reallocation'!CA$3:CA$142)</f>
        <v>718</v>
      </c>
      <c r="BV22">
        <f>SUMIF('Industry Reallocation'!$G$3:$G$142,'Investment by model sector'!$A22,'Industry Reallocation'!CB$3:CB$142)</f>
        <v>0</v>
      </c>
      <c r="BW22">
        <f>SUMIF('Industry Reallocation'!$G$3:$G$142,'Investment by model sector'!$A22,'Industry Reallocation'!CC$3:CC$142)</f>
        <v>6</v>
      </c>
      <c r="BX22">
        <f>SUMIF('Industry Reallocation'!$G$3:$G$142,'Investment by model sector'!$A22,'Industry Reallocation'!CD$3:CD$142)</f>
        <v>13</v>
      </c>
      <c r="BY22">
        <f>SUMIF('Industry Reallocation'!$G$3:$G$142,'Investment by model sector'!$A22,'Industry Reallocation'!CE$3:CE$142)</f>
        <v>41</v>
      </c>
      <c r="BZ22">
        <f>SUMIF('Industry Reallocation'!$G$3:$G$142,'Investment by model sector'!$A22,'Industry Reallocation'!CF$3:CF$142)</f>
        <v>5</v>
      </c>
      <c r="CA22">
        <f>SUMIF('Industry Reallocation'!$G$3:$G$142,'Investment by model sector'!$A22,'Industry Reallocation'!CG$3:CG$142)</f>
        <v>9</v>
      </c>
      <c r="CB22">
        <f>SUMIF('Industry Reallocation'!$G$3:$G$142,'Investment by model sector'!$A22,'Industry Reallocation'!CH$3:CH$142)</f>
        <v>11</v>
      </c>
      <c r="CC22">
        <f>SUMIF('Industry Reallocation'!$G$3:$G$142,'Investment by model sector'!$A22,'Industry Reallocation'!CI$3:CI$142)</f>
        <v>10</v>
      </c>
      <c r="CD22">
        <f>SUMIF('Industry Reallocation'!$G$3:$G$142,'Investment by model sector'!$A22,'Industry Reallocation'!CJ$3:CJ$142)</f>
        <v>140</v>
      </c>
      <c r="CE22">
        <f>SUMIF('Industry Reallocation'!$G$3:$G$142,'Investment by model sector'!$A22,'Industry Reallocation'!CK$3:CK$142)</f>
        <v>129</v>
      </c>
      <c r="CF22">
        <f>SUMIF('Industry Reallocation'!$G$3:$G$142,'Investment by model sector'!$A22,'Industry Reallocation'!CL$3:CL$142)</f>
        <v>46</v>
      </c>
      <c r="CG22">
        <f>SUMIF('Industry Reallocation'!$G$3:$G$142,'Investment by model sector'!$A22,'Industry Reallocation'!CM$3:CM$142)</f>
        <v>220</v>
      </c>
      <c r="CH22">
        <f>SUMIF('Industry Reallocation'!$G$3:$G$142,'Investment by model sector'!$A22,'Industry Reallocation'!CN$3:CN$142)</f>
        <v>0</v>
      </c>
      <c r="CI22">
        <f>SUMIF('Industry Reallocation'!$G$3:$G$142,'Investment by model sector'!$A22,'Industry Reallocation'!CO$3:CO$142)</f>
        <v>0</v>
      </c>
      <c r="CJ22">
        <f>SUMIF('Industry Reallocation'!$G$3:$G$142,'Investment by model sector'!$A22,'Industry Reallocation'!CP$3:CP$142)</f>
        <v>6</v>
      </c>
      <c r="CK22">
        <f>SUMIF('Industry Reallocation'!$G$3:$G$142,'Investment by model sector'!$A22,'Industry Reallocation'!CQ$3:CQ$142)</f>
        <v>55</v>
      </c>
      <c r="CL22">
        <f>SUMIF('Industry Reallocation'!$G$3:$G$142,'Investment by model sector'!$A22,'Industry Reallocation'!CR$3:CR$142)</f>
        <v>69</v>
      </c>
      <c r="CM22">
        <f>SUMIF('Industry Reallocation'!$G$3:$G$142,'Investment by model sector'!$A22,'Industry Reallocation'!CS$3:CS$142)</f>
        <v>5</v>
      </c>
      <c r="CN22">
        <f>SUMIF('Industry Reallocation'!$G$3:$G$142,'Investment by model sector'!$A22,'Industry Reallocation'!CT$3:CT$142)</f>
        <v>112</v>
      </c>
      <c r="CO22">
        <f>SUMIF('Industry Reallocation'!$G$3:$G$142,'Investment by model sector'!$A22,'Industry Reallocation'!CU$3:CU$142)</f>
        <v>9</v>
      </c>
      <c r="CP22">
        <f>SUMIF('Industry Reallocation'!$G$3:$G$142,'Investment by model sector'!$A22,'Industry Reallocation'!CV$3:CV$142)</f>
        <v>5</v>
      </c>
      <c r="CQ22">
        <f>SUMIF('Industry Reallocation'!$G$3:$G$142,'Investment by model sector'!$A22,'Industry Reallocation'!CW$3:CW$142)</f>
        <v>38</v>
      </c>
      <c r="CR22">
        <f>SUMIF('Industry Reallocation'!$G$3:$G$142,'Investment by model sector'!$A22,'Industry Reallocation'!CX$3:CX$142)</f>
        <v>47</v>
      </c>
      <c r="CS22">
        <f>SUMIF('Industry Reallocation'!$G$3:$G$142,'Investment by model sector'!$A22,'Industry Reallocation'!CY$3:CY$142)</f>
        <v>155</v>
      </c>
      <c r="CT22">
        <f>SUMIF('Industry Reallocation'!$G$3:$G$142,'Investment by model sector'!$A22,'Industry Reallocation'!CZ$3:CZ$142)</f>
        <v>23</v>
      </c>
      <c r="CU22">
        <f>SUMIF('Industry Reallocation'!$G$3:$G$142,'Investment by model sector'!$A22,'Industry Reallocation'!DA$3:DA$142)</f>
        <v>0</v>
      </c>
      <c r="CV22">
        <f>SUMIF('Industry Reallocation'!$G$3:$G$142,'Investment by model sector'!$A22,'Industry Reallocation'!DB$3:DB$142)</f>
        <v>93</v>
      </c>
      <c r="CW22">
        <f>SUMIF('Industry Reallocation'!$G$3:$G$142,'Investment by model sector'!$A22,'Industry Reallocation'!DC$3:DC$142)</f>
        <v>353</v>
      </c>
      <c r="CX22">
        <f>SUMIF('Industry Reallocation'!$G$3:$G$142,'Investment by model sector'!$A22,'Industry Reallocation'!DD$3:DD$142)</f>
        <v>76</v>
      </c>
      <c r="CY22">
        <f>SUMIF('Industry Reallocation'!$G$3:$G$142,'Investment by model sector'!$A22,'Industry Reallocation'!DE$3:DE$142)</f>
        <v>5</v>
      </c>
      <c r="CZ22">
        <f>SUMIF('Industry Reallocation'!$G$3:$G$142,'Investment by model sector'!$A22,'Industry Reallocation'!DF$3:DF$142)</f>
        <v>131</v>
      </c>
      <c r="DA22">
        <f>SUMIF('Industry Reallocation'!$G$3:$G$142,'Investment by model sector'!$A22,'Industry Reallocation'!DG$3:DG$142)</f>
        <v>27</v>
      </c>
      <c r="DB22">
        <f>SUMIF('Industry Reallocation'!$G$3:$G$142,'Investment by model sector'!$A22,'Industry Reallocation'!DH$3:DH$142)</f>
        <v>51</v>
      </c>
      <c r="DC22">
        <f>SUMIF('Industry Reallocation'!$G$3:$G$142,'Investment by model sector'!$A22,'Industry Reallocation'!DI$3:DI$142)</f>
        <v>7</v>
      </c>
      <c r="DD22">
        <f>SUMIF('Industry Reallocation'!$G$3:$G$142,'Investment by model sector'!$A22,'Industry Reallocation'!DJ$3:DJ$142)</f>
        <v>2</v>
      </c>
      <c r="DE22">
        <f>SUMIF('Industry Reallocation'!$G$3:$G$142,'Investment by model sector'!$A22,'Industry Reallocation'!DK$3:DK$142)</f>
        <v>0</v>
      </c>
      <c r="DF22">
        <f>SUMIF('Industry Reallocation'!$G$3:$G$142,'Investment by model sector'!$A22,'Industry Reallocation'!DL$3:DL$142)</f>
        <v>0</v>
      </c>
      <c r="DG22">
        <f>SUMIF('Industry Reallocation'!$G$3:$G$142,'Investment by model sector'!$A22,'Industry Reallocation'!DM$3:DM$142)</f>
        <v>228</v>
      </c>
      <c r="DH22">
        <f>SUMIF('Industry Reallocation'!$G$3:$G$142,'Investment by model sector'!$A22,'Industry Reallocation'!DN$3:DN$142)</f>
        <v>9</v>
      </c>
      <c r="DI22">
        <f>SUMIF('Industry Reallocation'!$G$3:$G$142,'Investment by model sector'!$A22,'Industry Reallocation'!DO$3:DO$142)</f>
        <v>72</v>
      </c>
      <c r="DJ22">
        <f>SUMIF('Industry Reallocation'!$G$3:$G$142,'Investment by model sector'!$A22,'Industry Reallocation'!DP$3:DP$142)</f>
        <v>220</v>
      </c>
      <c r="DK22">
        <f>SUMIF('Industry Reallocation'!$G$3:$G$142,'Investment by model sector'!$A22,'Industry Reallocation'!DQ$3:DQ$142)</f>
        <v>6</v>
      </c>
      <c r="DL22">
        <f>SUMIF('Industry Reallocation'!$G$3:$G$142,'Investment by model sector'!$A22,'Industry Reallocation'!DR$3:DR$142)</f>
        <v>46</v>
      </c>
      <c r="DM22">
        <f>SUMIF('Industry Reallocation'!$G$3:$G$142,'Investment by model sector'!$A22,'Industry Reallocation'!DS$3:DS$142)</f>
        <v>1</v>
      </c>
      <c r="DN22">
        <f>SUMIF('Industry Reallocation'!$G$3:$G$142,'Investment by model sector'!$A22,'Industry Reallocation'!DT$3:DT$142)</f>
        <v>6</v>
      </c>
      <c r="DO22">
        <f>SUMIF('Industry Reallocation'!$G$3:$G$142,'Investment by model sector'!$A22,'Industry Reallocation'!DU$3:DU$142)</f>
        <v>0</v>
      </c>
      <c r="DP22">
        <f>SUMIF('Industry Reallocation'!$G$3:$G$142,'Investment by model sector'!$A22,'Industry Reallocation'!DV$3:DV$142)</f>
        <v>0</v>
      </c>
      <c r="DQ22">
        <f>SUMIF('Industry Reallocation'!$G$3:$G$142,'Investment by model sector'!$A22,'Industry Reallocation'!DW$3:DW$142)</f>
        <v>0</v>
      </c>
      <c r="DR22">
        <f>SUMIF('Industry Reallocation'!$G$3:$G$142,'Investment by model sector'!$A22,'Industry Reallocation'!DX$3:DX$142)</f>
        <v>0</v>
      </c>
      <c r="DS22">
        <f>SUMIF('Industry Reallocation'!$G$3:$G$142,'Investment by model sector'!$A22,'Industry Reallocation'!DY$3:DY$142)</f>
        <v>0</v>
      </c>
      <c r="DT22">
        <f>SUMIF('Industry Reallocation'!$G$3:$G$142,'Investment by model sector'!$A22,'Industry Reallocation'!DZ$3:DZ$142)</f>
        <v>0</v>
      </c>
      <c r="DU22">
        <f>SUMIF('Industry Reallocation'!$G$3:$G$142,'Investment by model sector'!$A22,'Industry Reallocation'!EA$3:EA$142)</f>
        <v>14</v>
      </c>
      <c r="DV22">
        <f>SUMIF('Industry Reallocation'!$G$3:$G$142,'Investment by model sector'!$A22,'Industry Reallocation'!EB$3:EB$142)</f>
        <v>49</v>
      </c>
      <c r="DW22">
        <f>SUMIF('Industry Reallocation'!$G$3:$G$142,'Investment by model sector'!$A22,'Industry Reallocation'!EC$3:EC$142)</f>
        <v>27</v>
      </c>
      <c r="DX22">
        <f>SUMIF('Industry Reallocation'!$G$3:$G$142,'Investment by model sector'!$A22,'Industry Reallocation'!ED$3:ED$142)</f>
        <v>15</v>
      </c>
      <c r="DY22">
        <f>SUMIF('Industry Reallocation'!$G$3:$G$142,'Investment by model sector'!$A22,'Industry Reallocation'!EE$3:EE$142)</f>
        <v>0</v>
      </c>
      <c r="DZ22">
        <f>SUMIF('Industry Reallocation'!$G$3:$G$142,'Investment by model sector'!$A22,'Industry Reallocation'!EF$3:EF$142)</f>
        <v>1</v>
      </c>
      <c r="EA22">
        <f>SUMIF('Industry Reallocation'!$G$3:$G$142,'Investment by model sector'!$A22,'Industry Reallocation'!EG$3:EG$142)</f>
        <v>1</v>
      </c>
      <c r="EB22">
        <f>SUMIF('Industry Reallocation'!$G$3:$G$142,'Investment by model sector'!$A22,'Industry Reallocation'!EH$3:EH$142)</f>
        <v>191</v>
      </c>
      <c r="EC22">
        <f>SUMIF('Industry Reallocation'!$G$3:$G$142,'Investment by model sector'!$A22,'Industry Reallocation'!EI$3:EI$142)</f>
        <v>87</v>
      </c>
      <c r="ED22">
        <f>SUMIF('Industry Reallocation'!$G$3:$G$142,'Investment by model sector'!$A22,'Industry Reallocation'!EJ$3:EJ$142)</f>
        <v>21</v>
      </c>
      <c r="EE22">
        <f>SUMIF('Industry Reallocation'!$G$3:$G$142,'Investment by model sector'!$A22,'Industry Reallocation'!EK$3:EK$142)</f>
        <v>3</v>
      </c>
      <c r="EF22">
        <f>SUMIF('Industry Reallocation'!$G$3:$G$142,'Investment by model sector'!$A22,'Industry Reallocation'!EL$3:EL$142)</f>
        <v>6</v>
      </c>
      <c r="EG22">
        <f>SUMIF('Industry Reallocation'!$G$3:$G$142,'Investment by model sector'!$A22,'Industry Reallocation'!EM$3:EM$142)</f>
        <v>0</v>
      </c>
      <c r="EH22">
        <f>SUMIF('Industry Reallocation'!$G$3:$G$142,'Investment by model sector'!$A22,'Industry Reallocation'!EN$3:EN$142)</f>
        <v>1</v>
      </c>
      <c r="EI22">
        <f>SUMIF('Industry Reallocation'!$G$3:$G$142,'Investment by model sector'!$A22,'Industry Reallocation'!EO$3:EO$142)</f>
        <v>0</v>
      </c>
      <c r="EJ22">
        <f>SUMIF('Industry Reallocation'!$G$3:$G$142,'Investment by model sector'!$A22,'Industry Reallocation'!EP$3:EP$142)</f>
        <v>0</v>
      </c>
      <c r="EK22">
        <f>SUMIF('Industry Reallocation'!$G$3:$G$142,'Investment by model sector'!$A22,'Industry Reallocation'!EQ$3:EQ$142)</f>
        <v>0</v>
      </c>
      <c r="EL22">
        <f>SUMIF('Industry Reallocation'!$G$3:$G$142,'Investment by model sector'!$A22,'Industry Reallocation'!ER$3:ER$142)</f>
        <v>2</v>
      </c>
      <c r="EM22">
        <f>SUMIF('Industry Reallocation'!$G$3:$G$142,'Investment by model sector'!$A22,'Industry Reallocation'!ES$3:ES$142)</f>
        <v>7</v>
      </c>
      <c r="EN22">
        <f>SUMIF('Industry Reallocation'!$G$3:$G$142,'Investment by model sector'!$A22,'Industry Reallocation'!ET$3:ET$142)</f>
        <v>0</v>
      </c>
      <c r="EO22">
        <f>SUMIF('Industry Reallocation'!$G$3:$G$142,'Investment by model sector'!$A22,'Industry Reallocation'!EU$3:EU$142)</f>
        <v>0</v>
      </c>
      <c r="EP22">
        <f>SUMIF('Industry Reallocation'!$G$3:$G$142,'Investment by model sector'!$A22,'Industry Reallocation'!EV$3:EV$142)</f>
        <v>0</v>
      </c>
      <c r="EQ22">
        <f>SUMIF('Industry Reallocation'!$G$3:$G$142,'Investment by model sector'!$A22,'Industry Reallocation'!EW$3:EW$142)</f>
        <v>2</v>
      </c>
      <c r="ER22">
        <f>SUMIF('Industry Reallocation'!$G$3:$G$142,'Investment by model sector'!$A22,'Industry Reallocation'!EX$3:EX$142)</f>
        <v>3</v>
      </c>
      <c r="ES22">
        <f>SUMIF('Industry Reallocation'!$G$3:$G$142,'Investment by model sector'!$A22,'Industry Reallocation'!EY$3:EY$142)</f>
        <v>0</v>
      </c>
      <c r="ET22">
        <f>SUMIF('Industry Reallocation'!$G$3:$G$142,'Investment by model sector'!$A22,'Industry Reallocation'!EZ$3:EZ$142)</f>
        <v>0</v>
      </c>
      <c r="EU22">
        <f>SUMIF('Industry Reallocation'!$G$3:$G$142,'Investment by model sector'!$A22,'Industry Reallocation'!FA$3:FA$142)</f>
        <v>0</v>
      </c>
      <c r="EV22">
        <f>SUMIF('Industry Reallocation'!$G$3:$G$142,'Investment by model sector'!$A22,'Industry Reallocation'!FB$3:FB$142)</f>
        <v>0</v>
      </c>
      <c r="EW22">
        <f>SUMIF('Industry Reallocation'!$G$3:$G$142,'Investment by model sector'!$A22,'Industry Reallocation'!FC$3:FC$142)</f>
        <v>11</v>
      </c>
      <c r="EX22">
        <f>SUMIF('Industry Reallocation'!$G$3:$G$142,'Investment by model sector'!$A22,'Industry Reallocation'!FD$3:FD$142)</f>
        <v>22</v>
      </c>
      <c r="EY22">
        <f>SUMIF('Industry Reallocation'!$G$3:$G$142,'Investment by model sector'!$A22,'Industry Reallocation'!FE$3:FE$142)</f>
        <v>1</v>
      </c>
      <c r="EZ22">
        <f>SUMIF('Industry Reallocation'!$G$3:$G$142,'Investment by model sector'!$A22,'Industry Reallocation'!FF$3:FF$142)</f>
        <v>56</v>
      </c>
      <c r="FA22">
        <f>SUMIF('Industry Reallocation'!$G$3:$G$142,'Investment by model sector'!$A22,'Industry Reallocation'!FG$3:FG$142)</f>
        <v>36</v>
      </c>
      <c r="FB22">
        <f>SUMIF('Industry Reallocation'!$G$3:$G$142,'Investment by model sector'!$A22,'Industry Reallocation'!FH$3:FH$142)</f>
        <v>0</v>
      </c>
      <c r="FC22">
        <f>SUMIF('Industry Reallocation'!$G$3:$G$142,'Investment by model sector'!$A22,'Industry Reallocation'!FI$3:FI$142)</f>
        <v>2</v>
      </c>
      <c r="FD22">
        <f>SUMIF('Industry Reallocation'!$G$3:$G$142,'Investment by model sector'!$A22,'Industry Reallocation'!FJ$3:FJ$142)</f>
        <v>62</v>
      </c>
      <c r="FE22">
        <f>SUMIF('Industry Reallocation'!$G$3:$G$142,'Investment by model sector'!$A22,'Industry Reallocation'!FK$3:FK$142)</f>
        <v>0</v>
      </c>
      <c r="FF22">
        <f>SUMIF('Industry Reallocation'!$G$3:$G$142,'Investment by model sector'!$A22,'Industry Reallocation'!FL$3:FL$142)</f>
        <v>2</v>
      </c>
      <c r="FG22">
        <f>SUMIF('Industry Reallocation'!$G$3:$G$142,'Investment by model sector'!$A22,'Industry Reallocation'!FM$3:FM$142)</f>
        <v>0</v>
      </c>
      <c r="FH22">
        <f>SUMIF('Industry Reallocation'!$G$3:$G$142,'Investment by model sector'!$A22,'Industry Reallocation'!FN$3:FN$142)</f>
        <v>0</v>
      </c>
      <c r="FI22">
        <f>SUMIF('Industry Reallocation'!$G$3:$G$142,'Investment by model sector'!$A22,'Industry Reallocation'!FO$3:FO$142)</f>
        <v>0</v>
      </c>
      <c r="FJ22">
        <f>SUMIF('Industry Reallocation'!$G$3:$G$142,'Investment by model sector'!$A22,'Industry Reallocation'!FP$3:FP$142)</f>
        <v>8</v>
      </c>
      <c r="FK22">
        <f>SUMIF('Industry Reallocation'!$G$3:$G$142,'Investment by model sector'!$A22,'Industry Reallocation'!FQ$3:FQ$142)</f>
        <v>0</v>
      </c>
      <c r="FL22">
        <f>SUMIF('Industry Reallocation'!$G$3:$G$142,'Investment by model sector'!$A22,'Industry Reallocation'!FR$3:FR$142)</f>
        <v>7</v>
      </c>
      <c r="FM22">
        <f>SUMIF('Industry Reallocation'!$G$3:$G$142,'Investment by model sector'!$A22,'Industry Reallocation'!FS$3:FS$142)</f>
        <v>843</v>
      </c>
      <c r="FN22">
        <f>SUMIF('Industry Reallocation'!$G$3:$G$142,'Investment by model sector'!$A22,'Industry Reallocation'!FT$3:FT$142)</f>
        <v>124</v>
      </c>
      <c r="FO22">
        <f>SUMIF('Industry Reallocation'!$G$3:$G$142,'Investment by model sector'!$A22,'Industry Reallocation'!FU$3:FU$142)</f>
        <v>77</v>
      </c>
      <c r="FP22">
        <f>SUMIF('Industry Reallocation'!$G$3:$G$142,'Investment by model sector'!$A22,'Industry Reallocation'!FV$3:FV$142)</f>
        <v>10</v>
      </c>
      <c r="FQ22">
        <f>SUMIF('Industry Reallocation'!$G$3:$G$142,'Investment by model sector'!$A22,'Industry Reallocation'!FW$3:FW$142)</f>
        <v>0</v>
      </c>
      <c r="FR22">
        <f>SUMIF('Industry Reallocation'!$G$3:$G$142,'Investment by model sector'!$A22,'Industry Reallocation'!FX$3:FX$142)</f>
        <v>109</v>
      </c>
      <c r="FS22">
        <f>SUMIF('Industry Reallocation'!$G$3:$G$142,'Investment by model sector'!$A22,'Industry Reallocation'!FY$3:FY$142)</f>
        <v>275</v>
      </c>
      <c r="FT22">
        <f>SUMIF('Industry Reallocation'!$G$3:$G$142,'Investment by model sector'!$A22,'Industry Reallocation'!FZ$3:FZ$142)</f>
        <v>0</v>
      </c>
      <c r="FU22">
        <f>SUMIF('Industry Reallocation'!$G$3:$G$142,'Investment by model sector'!$A22,'Industry Reallocation'!GA$3:GA$142)</f>
        <v>0</v>
      </c>
      <c r="FV22">
        <f>SUMIF('Industry Reallocation'!$G$3:$G$142,'Investment by model sector'!$A22,'Industry Reallocation'!GB$3:GB$142)</f>
        <v>637</v>
      </c>
      <c r="FW22">
        <f>SUMIF('Industry Reallocation'!$G$3:$G$142,'Investment by model sector'!$A22,'Industry Reallocation'!GC$3:GC$142)</f>
        <v>1490</v>
      </c>
      <c r="FX22">
        <f>SUMIF('Industry Reallocation'!$G$3:$G$142,'Investment by model sector'!$A22,'Industry Reallocation'!GD$3:GD$142)</f>
        <v>50</v>
      </c>
      <c r="FY22">
        <f>SUMIF('Industry Reallocation'!$G$3:$G$142,'Investment by model sector'!$A22,'Industry Reallocation'!GE$3:GE$142)</f>
        <v>15</v>
      </c>
    </row>
    <row r="23" spans="1:181">
      <c r="A23" t="s">
        <v>691</v>
      </c>
      <c r="B23">
        <f>SUMIF('Industry Reallocation'!$G$3:$G$142,'Investment by model sector'!$A23,'Industry Reallocation'!H$3:H$142)</f>
        <v>0</v>
      </c>
      <c r="C23">
        <f>SUMIF('Industry Reallocation'!$G$3:$G$142,'Investment by model sector'!$A23,'Industry Reallocation'!I$3:I$142)</f>
        <v>0</v>
      </c>
      <c r="D23">
        <f>SUMIF('Industry Reallocation'!$G$3:$G$142,'Investment by model sector'!$A23,'Industry Reallocation'!J$3:J$142)</f>
        <v>0</v>
      </c>
      <c r="E23">
        <f>SUMIF('Industry Reallocation'!$G$3:$G$142,'Investment by model sector'!$A23,'Industry Reallocation'!K$3:K$142)</f>
        <v>0</v>
      </c>
      <c r="F23">
        <f>SUMIF('Industry Reallocation'!$G$3:$G$142,'Investment by model sector'!$A23,'Industry Reallocation'!L$3:L$142)</f>
        <v>0</v>
      </c>
      <c r="G23">
        <f>SUMIF('Industry Reallocation'!$G$3:$G$142,'Investment by model sector'!$A23,'Industry Reallocation'!M$3:M$142)</f>
        <v>0</v>
      </c>
      <c r="H23">
        <f>SUMIF('Industry Reallocation'!$G$3:$G$142,'Investment by model sector'!$A23,'Industry Reallocation'!N$3:N$142)</f>
        <v>0</v>
      </c>
      <c r="I23">
        <f>SUMIF('Industry Reallocation'!$G$3:$G$142,'Investment by model sector'!$A23,'Industry Reallocation'!O$3:O$142)</f>
        <v>0</v>
      </c>
      <c r="J23">
        <f>SUMIF('Industry Reallocation'!$G$3:$G$142,'Investment by model sector'!$A23,'Industry Reallocation'!P$3:P$142)</f>
        <v>0</v>
      </c>
      <c r="K23">
        <f>SUMIF('Industry Reallocation'!$G$3:$G$142,'Investment by model sector'!$A23,'Industry Reallocation'!Q$3:Q$142)</f>
        <v>0</v>
      </c>
      <c r="L23">
        <f>SUMIF('Industry Reallocation'!$G$3:$G$142,'Investment by model sector'!$A23,'Industry Reallocation'!R$3:R$142)</f>
        <v>0</v>
      </c>
      <c r="M23">
        <f>SUMIF('Industry Reallocation'!$G$3:$G$142,'Investment by model sector'!$A23,'Industry Reallocation'!S$3:S$142)</f>
        <v>113.15367420133666</v>
      </c>
      <c r="N23">
        <f>SUMIF('Industry Reallocation'!$G$3:$G$142,'Investment by model sector'!$A23,'Industry Reallocation'!T$3:T$142)</f>
        <v>47.339802471987788</v>
      </c>
      <c r="O23">
        <f>SUMIF('Industry Reallocation'!$G$3:$G$142,'Investment by model sector'!$A23,'Industry Reallocation'!U$3:U$142)</f>
        <v>0</v>
      </c>
      <c r="P23">
        <f>SUMIF('Industry Reallocation'!$G$3:$G$142,'Investment by model sector'!$A23,'Industry Reallocation'!V$3:V$142)</f>
        <v>0</v>
      </c>
      <c r="Q23">
        <f>SUMIF('Industry Reallocation'!$G$3:$G$142,'Investment by model sector'!$A23,'Industry Reallocation'!W$3:W$142)</f>
        <v>0</v>
      </c>
      <c r="R23">
        <f>SUMIF('Industry Reallocation'!$G$3:$G$142,'Investment by model sector'!$A23,'Industry Reallocation'!X$3:X$142)</f>
        <v>0</v>
      </c>
      <c r="S23">
        <f>SUMIF('Industry Reallocation'!$G$3:$G$142,'Investment by model sector'!$A23,'Industry Reallocation'!Y$3:Y$142)</f>
        <v>0</v>
      </c>
      <c r="T23">
        <f>SUMIF('Industry Reallocation'!$G$3:$G$142,'Investment by model sector'!$A23,'Industry Reallocation'!Z$3:Z$142)</f>
        <v>0</v>
      </c>
      <c r="U23">
        <f>SUMIF('Industry Reallocation'!$G$3:$G$142,'Investment by model sector'!$A23,'Industry Reallocation'!AA$3:AA$142)</f>
        <v>0</v>
      </c>
      <c r="V23">
        <f>SUMIF('Industry Reallocation'!$G$3:$G$142,'Investment by model sector'!$A23,'Industry Reallocation'!AB$3:AB$142)</f>
        <v>0</v>
      </c>
      <c r="W23">
        <f>SUMIF('Industry Reallocation'!$G$3:$G$142,'Investment by model sector'!$A23,'Industry Reallocation'!AC$3:AC$142)</f>
        <v>0</v>
      </c>
      <c r="X23">
        <f>SUMIF('Industry Reallocation'!$G$3:$G$142,'Investment by model sector'!$A23,'Industry Reallocation'!AD$3:AD$142)</f>
        <v>72.741647700859275</v>
      </c>
      <c r="Y23">
        <f>SUMIF('Industry Reallocation'!$G$3:$G$142,'Investment by model sector'!$A23,'Industry Reallocation'!AE$3:AE$142)</f>
        <v>0</v>
      </c>
      <c r="Z23">
        <f>SUMIF('Industry Reallocation'!$G$3:$G$142,'Investment by model sector'!$A23,'Industry Reallocation'!AF$3:AF$142)</f>
        <v>0</v>
      </c>
      <c r="AA23">
        <f>SUMIF('Industry Reallocation'!$G$3:$G$142,'Investment by model sector'!$A23,'Industry Reallocation'!AG$3:AG$142)</f>
        <v>27.711103886041631</v>
      </c>
      <c r="AB23">
        <f>SUMIF('Industry Reallocation'!$G$3:$G$142,'Investment by model sector'!$A23,'Industry Reallocation'!AH$3:AH$142)</f>
        <v>0</v>
      </c>
      <c r="AC23">
        <f>SUMIF('Industry Reallocation'!$G$3:$G$142,'Investment by model sector'!$A23,'Industry Reallocation'!AI$3:AI$142)</f>
        <v>0</v>
      </c>
      <c r="AD23">
        <f>SUMIF('Industry Reallocation'!$G$3:$G$142,'Investment by model sector'!$A23,'Industry Reallocation'!AJ$3:AJ$142)</f>
        <v>0</v>
      </c>
      <c r="AE23">
        <f>SUMIF('Industry Reallocation'!$G$3:$G$142,'Investment by model sector'!$A23,'Industry Reallocation'!AK$3:AK$142)</f>
        <v>0</v>
      </c>
      <c r="AF23">
        <f>SUMIF('Industry Reallocation'!$G$3:$G$142,'Investment by model sector'!$A23,'Industry Reallocation'!AL$3:AL$142)</f>
        <v>0</v>
      </c>
      <c r="AG23">
        <f>SUMIF('Industry Reallocation'!$G$3:$G$142,'Investment by model sector'!$A23,'Industry Reallocation'!AM$3:AM$142)</f>
        <v>0</v>
      </c>
      <c r="AH23">
        <f>SUMIF('Industry Reallocation'!$G$3:$G$142,'Investment by model sector'!$A23,'Industry Reallocation'!AN$3:AN$142)</f>
        <v>269.60594822461337</v>
      </c>
      <c r="AI23">
        <f>SUMIF('Industry Reallocation'!$G$3:$G$142,'Investment by model sector'!$A23,'Industry Reallocation'!AO$3:AO$142)</f>
        <v>0</v>
      </c>
      <c r="AJ23">
        <f>SUMIF('Industry Reallocation'!$G$3:$G$142,'Investment by model sector'!$A23,'Industry Reallocation'!AP$3:AP$142)</f>
        <v>0</v>
      </c>
      <c r="AK23">
        <f>SUMIF('Industry Reallocation'!$G$3:$G$142,'Investment by model sector'!$A23,'Industry Reallocation'!AQ$3:AQ$142)</f>
        <v>0</v>
      </c>
      <c r="AL23">
        <f>SUMIF('Industry Reallocation'!$G$3:$G$142,'Investment by model sector'!$A23,'Industry Reallocation'!AR$3:AR$142)</f>
        <v>0</v>
      </c>
      <c r="AM23">
        <f>SUMIF('Industry Reallocation'!$G$3:$G$142,'Investment by model sector'!$A23,'Industry Reallocation'!AS$3:AS$142)</f>
        <v>0</v>
      </c>
      <c r="AN23">
        <f>SUMIF('Industry Reallocation'!$G$3:$G$142,'Investment by model sector'!$A23,'Industry Reallocation'!AT$3:AT$142)</f>
        <v>0</v>
      </c>
      <c r="AO23">
        <f>SUMIF('Industry Reallocation'!$G$3:$G$142,'Investment by model sector'!$A23,'Industry Reallocation'!AU$3:AU$142)</f>
        <v>361.97629451141881</v>
      </c>
      <c r="AP23">
        <f>SUMIF('Industry Reallocation'!$G$3:$G$142,'Investment by model sector'!$A23,'Industry Reallocation'!AV$3:AV$142)</f>
        <v>0</v>
      </c>
      <c r="AQ23">
        <f>SUMIF('Industry Reallocation'!$G$3:$G$142,'Investment by model sector'!$A23,'Industry Reallocation'!AW$3:AW$142)</f>
        <v>31.174991871796834</v>
      </c>
      <c r="AR23">
        <f>SUMIF('Industry Reallocation'!$G$3:$G$142,'Investment by model sector'!$A23,'Industry Reallocation'!AX$3:AX$142)</f>
        <v>0</v>
      </c>
      <c r="AS23">
        <f>SUMIF('Industry Reallocation'!$G$3:$G$142,'Investment by model sector'!$A23,'Industry Reallocation'!AY$3:AY$142)</f>
        <v>0.57731466429253397</v>
      </c>
      <c r="AT23">
        <f>SUMIF('Industry Reallocation'!$G$3:$G$142,'Investment by model sector'!$A23,'Industry Reallocation'!AZ$3:AZ$142)</f>
        <v>0</v>
      </c>
      <c r="AU23">
        <f>SUMIF('Industry Reallocation'!$G$3:$G$142,'Investment by model sector'!$A23,'Industry Reallocation'!BA$3:BA$142)</f>
        <v>0</v>
      </c>
      <c r="AV23">
        <f>SUMIF('Industry Reallocation'!$G$3:$G$142,'Investment by model sector'!$A23,'Industry Reallocation'!BB$3:BB$142)</f>
        <v>0</v>
      </c>
      <c r="AW23">
        <f>SUMIF('Industry Reallocation'!$G$3:$G$142,'Investment by model sector'!$A23,'Industry Reallocation'!BC$3:BC$142)</f>
        <v>2.3092586571701359</v>
      </c>
      <c r="AX23">
        <f>SUMIF('Industry Reallocation'!$G$3:$G$142,'Investment by model sector'!$A23,'Industry Reallocation'!BD$3:BD$142)</f>
        <v>107.38052755841132</v>
      </c>
      <c r="AY23">
        <f>SUMIF('Industry Reallocation'!$G$3:$G$142,'Investment by model sector'!$A23,'Industry Reallocation'!BE$3:BE$142)</f>
        <v>0</v>
      </c>
      <c r="AZ23">
        <f>SUMIF('Industry Reallocation'!$G$3:$G$142,'Investment by model sector'!$A23,'Industry Reallocation'!BF$3:BF$142)</f>
        <v>8.6597199643880103</v>
      </c>
      <c r="BA23">
        <f>SUMIF('Industry Reallocation'!$G$3:$G$142,'Investment by model sector'!$A23,'Industry Reallocation'!BG$3:BG$142)</f>
        <v>0</v>
      </c>
      <c r="BB23">
        <f>SUMIF('Industry Reallocation'!$G$3:$G$142,'Investment by model sector'!$A23,'Industry Reallocation'!BH$3:BH$142)</f>
        <v>11.54629328585068</v>
      </c>
      <c r="BC23">
        <f>SUMIF('Industry Reallocation'!$G$3:$G$142,'Investment by model sector'!$A23,'Industry Reallocation'!BI$3:BI$142)</f>
        <v>54.844893107790725</v>
      </c>
      <c r="BD23">
        <f>SUMIF('Industry Reallocation'!$G$3:$G$142,'Investment by model sector'!$A23,'Industry Reallocation'!BJ$3:BJ$142)</f>
        <v>2.3092586571701359</v>
      </c>
      <c r="BE23">
        <f>SUMIF('Industry Reallocation'!$G$3:$G$142,'Investment by model sector'!$A23,'Industry Reallocation'!BK$3:BK$142)</f>
        <v>5.195831978632806</v>
      </c>
      <c r="BF23">
        <f>SUMIF('Industry Reallocation'!$G$3:$G$142,'Investment by model sector'!$A23,'Industry Reallocation'!BL$3:BL$142)</f>
        <v>20.783327914531224</v>
      </c>
      <c r="BG23">
        <f>SUMIF('Industry Reallocation'!$G$3:$G$142,'Investment by model sector'!$A23,'Industry Reallocation'!BM$3:BM$142)</f>
        <v>114.30830352992173</v>
      </c>
      <c r="BH23">
        <f>SUMIF('Industry Reallocation'!$G$3:$G$142,'Investment by model sector'!$A23,'Industry Reallocation'!BN$3:BN$142)</f>
        <v>69.855074379396612</v>
      </c>
      <c r="BI23">
        <f>SUMIF('Industry Reallocation'!$G$3:$G$142,'Investment by model sector'!$A23,'Industry Reallocation'!BO$3:BO$142)</f>
        <v>1.1546293285850679</v>
      </c>
      <c r="BJ23">
        <f>SUMIF('Industry Reallocation'!$G$3:$G$142,'Investment by model sector'!$A23,'Industry Reallocation'!BP$3:BP$142)</f>
        <v>25.979159893164027</v>
      </c>
      <c r="BK23">
        <f>SUMIF('Industry Reallocation'!$G$3:$G$142,'Investment by model sector'!$A23,'Industry Reallocation'!BQ$3:BQ$142)</f>
        <v>4505.9409548032281</v>
      </c>
      <c r="BL23">
        <f>SUMIF('Industry Reallocation'!$G$3:$G$142,'Investment by model sector'!$A23,'Industry Reallocation'!BR$3:BR$142)</f>
        <v>0</v>
      </c>
      <c r="BM23">
        <f>SUMIF('Industry Reallocation'!$G$3:$G$142,'Investment by model sector'!$A23,'Industry Reallocation'!BS$3:BS$142)</f>
        <v>0</v>
      </c>
      <c r="BN23">
        <f>SUMIF('Industry Reallocation'!$G$3:$G$142,'Investment by model sector'!$A23,'Industry Reallocation'!BT$3:BT$142)</f>
        <v>40.989341164769911</v>
      </c>
      <c r="BO23">
        <f>SUMIF('Industry Reallocation'!$G$3:$G$142,'Investment by model sector'!$A23,'Industry Reallocation'!BU$3:BU$142)</f>
        <v>0</v>
      </c>
      <c r="BP23">
        <f>SUMIF('Industry Reallocation'!$G$3:$G$142,'Investment by model sector'!$A23,'Industry Reallocation'!BV$3:BV$142)</f>
        <v>0</v>
      </c>
      <c r="BQ23">
        <f>SUMIF('Industry Reallocation'!$G$3:$G$142,'Investment by model sector'!$A23,'Industry Reallocation'!BW$3:BW$142)</f>
        <v>0</v>
      </c>
      <c r="BR23">
        <f>SUMIF('Industry Reallocation'!$G$3:$G$142,'Investment by model sector'!$A23,'Industry Reallocation'!BX$3:BX$142)</f>
        <v>0</v>
      </c>
      <c r="BS23">
        <f>SUMIF('Industry Reallocation'!$G$3:$G$142,'Investment by model sector'!$A23,'Industry Reallocation'!BY$3:BY$142)</f>
        <v>0</v>
      </c>
      <c r="BT23">
        <f>SUMIF('Industry Reallocation'!$G$3:$G$142,'Investment by model sector'!$A23,'Industry Reallocation'!BZ$3:BZ$142)</f>
        <v>0</v>
      </c>
      <c r="BU23">
        <f>SUMIF('Industry Reallocation'!$G$3:$G$142,'Investment by model sector'!$A23,'Industry Reallocation'!CA$3:CA$142)</f>
        <v>0</v>
      </c>
      <c r="BV23">
        <f>SUMIF('Industry Reallocation'!$G$3:$G$142,'Investment by model sector'!$A23,'Industry Reallocation'!CB$3:CB$142)</f>
        <v>0</v>
      </c>
      <c r="BW23">
        <f>SUMIF('Industry Reallocation'!$G$3:$G$142,'Investment by model sector'!$A23,'Industry Reallocation'!CC$3:CC$142)</f>
        <v>33.484250528966967</v>
      </c>
      <c r="BX23">
        <f>SUMIF('Industry Reallocation'!$G$3:$G$142,'Investment by model sector'!$A23,'Industry Reallocation'!CD$3:CD$142)</f>
        <v>9.8143492929730769</v>
      </c>
      <c r="BY23">
        <f>SUMIF('Industry Reallocation'!$G$3:$G$142,'Investment by model sector'!$A23,'Industry Reallocation'!CE$3:CE$142)</f>
        <v>125.85459681577241</v>
      </c>
      <c r="BZ23">
        <f>SUMIF('Industry Reallocation'!$G$3:$G$142,'Investment by model sector'!$A23,'Industry Reallocation'!CF$3:CF$142)</f>
        <v>105.64858356553371</v>
      </c>
      <c r="CA23">
        <f>SUMIF('Industry Reallocation'!$G$3:$G$142,'Investment by model sector'!$A23,'Industry Reallocation'!CG$3:CG$142)</f>
        <v>42.143970493354978</v>
      </c>
      <c r="CB23">
        <f>SUMIF('Industry Reallocation'!$G$3:$G$142,'Investment by model sector'!$A23,'Industry Reallocation'!CH$3:CH$142)</f>
        <v>30.597677207504301</v>
      </c>
      <c r="CC23">
        <f>SUMIF('Industry Reallocation'!$G$3:$G$142,'Investment by model sector'!$A23,'Industry Reallocation'!CI$3:CI$142)</f>
        <v>35.216194521844571</v>
      </c>
      <c r="CD23">
        <f>SUMIF('Industry Reallocation'!$G$3:$G$142,'Investment by model sector'!$A23,'Industry Reallocation'!CJ$3:CJ$142)</f>
        <v>0</v>
      </c>
      <c r="CE23">
        <f>SUMIF('Industry Reallocation'!$G$3:$G$142,'Investment by model sector'!$A23,'Industry Reallocation'!CK$3:CK$142)</f>
        <v>20.206013250238691</v>
      </c>
      <c r="CF23">
        <f>SUMIF('Industry Reallocation'!$G$3:$G$142,'Investment by model sector'!$A23,'Industry Reallocation'!CL$3:CL$142)</f>
        <v>8.6597199643880103</v>
      </c>
      <c r="CG23">
        <f>SUMIF('Industry Reallocation'!$G$3:$G$142,'Investment by model sector'!$A23,'Industry Reallocation'!CM$3:CM$142)</f>
        <v>0.57731466429253397</v>
      </c>
      <c r="CH23">
        <f>SUMIF('Industry Reallocation'!$G$3:$G$142,'Investment by model sector'!$A23,'Industry Reallocation'!CN$3:CN$142)</f>
        <v>94.102290279683032</v>
      </c>
      <c r="CI23">
        <f>SUMIF('Industry Reallocation'!$G$3:$G$142,'Investment by model sector'!$A23,'Industry Reallocation'!CO$3:CO$142)</f>
        <v>0.57731466429253397</v>
      </c>
      <c r="CJ23">
        <f>SUMIF('Industry Reallocation'!$G$3:$G$142,'Investment by model sector'!$A23,'Industry Reallocation'!CP$3:CP$142)</f>
        <v>50.803690457742988</v>
      </c>
      <c r="CK23">
        <f>SUMIF('Industry Reallocation'!$G$3:$G$142,'Investment by model sector'!$A23,'Industry Reallocation'!CQ$3:CQ$142)</f>
        <v>133.93700211586787</v>
      </c>
      <c r="CL23">
        <f>SUMIF('Industry Reallocation'!$G$3:$G$142,'Investment by model sector'!$A23,'Industry Reallocation'!CR$3:CR$142)</f>
        <v>357.35777719707852</v>
      </c>
      <c r="CM23">
        <f>SUMIF('Industry Reallocation'!$G$3:$G$142,'Investment by model sector'!$A23,'Industry Reallocation'!CS$3:CS$142)</f>
        <v>85.442570315295029</v>
      </c>
      <c r="CN23">
        <f>SUMIF('Industry Reallocation'!$G$3:$G$142,'Investment by model sector'!$A23,'Industry Reallocation'!CT$3:CT$142)</f>
        <v>61.772669079301139</v>
      </c>
      <c r="CO23">
        <f>SUMIF('Industry Reallocation'!$G$3:$G$142,'Investment by model sector'!$A23,'Industry Reallocation'!CU$3:CU$142)</f>
        <v>224.57540440979571</v>
      </c>
      <c r="CP23">
        <f>SUMIF('Industry Reallocation'!$G$3:$G$142,'Investment by model sector'!$A23,'Industry Reallocation'!CV$3:CV$142)</f>
        <v>92.947660951097973</v>
      </c>
      <c r="CQ23">
        <f>SUMIF('Industry Reallocation'!$G$3:$G$142,'Investment by model sector'!$A23,'Industry Reallocation'!CW$3:CW$142)</f>
        <v>417.39850228350207</v>
      </c>
      <c r="CR23">
        <f>SUMIF('Industry Reallocation'!$G$3:$G$142,'Investment by model sector'!$A23,'Industry Reallocation'!CX$3:CX$142)</f>
        <v>192.82309787370636</v>
      </c>
      <c r="CS23">
        <f>SUMIF('Industry Reallocation'!$G$3:$G$142,'Investment by model sector'!$A23,'Industry Reallocation'!CY$3:CY$142)</f>
        <v>0</v>
      </c>
      <c r="CT23">
        <f>SUMIF('Industry Reallocation'!$G$3:$G$142,'Investment by model sector'!$A23,'Industry Reallocation'!CZ$3:CZ$142)</f>
        <v>3.4638879857552038</v>
      </c>
      <c r="CU23">
        <f>SUMIF('Industry Reallocation'!$G$3:$G$142,'Investment by model sector'!$A23,'Industry Reallocation'!DA$3:DA$142)</f>
        <v>8.6597199643880103</v>
      </c>
      <c r="CV23">
        <f>SUMIF('Industry Reallocation'!$G$3:$G$142,'Investment by model sector'!$A23,'Industry Reallocation'!DB$3:DB$142)</f>
        <v>30.020362543211768</v>
      </c>
      <c r="CW23">
        <f>SUMIF('Industry Reallocation'!$G$3:$G$142,'Investment by model sector'!$A23,'Industry Reallocation'!DC$3:DC$142)</f>
        <v>379.29573444019485</v>
      </c>
      <c r="CX23">
        <f>SUMIF('Industry Reallocation'!$G$3:$G$142,'Investment by model sector'!$A23,'Industry Reallocation'!DD$3:DD$142)</f>
        <v>153.56570070181402</v>
      </c>
      <c r="CY23">
        <f>SUMIF('Industry Reallocation'!$G$3:$G$142,'Investment by model sector'!$A23,'Industry Reallocation'!DE$3:DE$142)</f>
        <v>10.391663957265612</v>
      </c>
      <c r="CZ23">
        <f>SUMIF('Industry Reallocation'!$G$3:$G$142,'Investment by model sector'!$A23,'Industry Reallocation'!DF$3:DF$142)</f>
        <v>187.04995123078101</v>
      </c>
      <c r="DA23">
        <f>SUMIF('Industry Reallocation'!$G$3:$G$142,'Investment by model sector'!$A23,'Industry Reallocation'!DG$3:DG$142)</f>
        <v>538.6345817849342</v>
      </c>
      <c r="DB23">
        <f>SUMIF('Industry Reallocation'!$G$3:$G$142,'Investment by model sector'!$A23,'Industry Reallocation'!DH$3:DH$142)</f>
        <v>378.7184197759023</v>
      </c>
      <c r="DC23">
        <f>SUMIF('Industry Reallocation'!$G$3:$G$142,'Investment by model sector'!$A23,'Industry Reallocation'!DI$3:DI$142)</f>
        <v>19.628698585946154</v>
      </c>
      <c r="DD23">
        <f>SUMIF('Industry Reallocation'!$G$3:$G$142,'Investment by model sector'!$A23,'Industry Reallocation'!DJ$3:DJ$142)</f>
        <v>21.360642578823757</v>
      </c>
      <c r="DE23">
        <f>SUMIF('Industry Reallocation'!$G$3:$G$142,'Investment by model sector'!$A23,'Industry Reallocation'!DK$3:DK$142)</f>
        <v>0</v>
      </c>
      <c r="DF23">
        <f>SUMIF('Industry Reallocation'!$G$3:$G$142,'Investment by model sector'!$A23,'Industry Reallocation'!DL$3:DL$142)</f>
        <v>0</v>
      </c>
      <c r="DG23">
        <f>SUMIF('Industry Reallocation'!$G$3:$G$142,'Investment by model sector'!$A23,'Industry Reallocation'!DM$3:DM$142)</f>
        <v>30.020362543211768</v>
      </c>
      <c r="DH23">
        <f>SUMIF('Industry Reallocation'!$G$3:$G$142,'Investment by model sector'!$A23,'Industry Reallocation'!DN$3:DN$142)</f>
        <v>13.278237278728282</v>
      </c>
      <c r="DI23">
        <f>SUMIF('Industry Reallocation'!$G$3:$G$142,'Investment by model sector'!$A23,'Industry Reallocation'!DO$3:DO$142)</f>
        <v>28.288418550334164</v>
      </c>
      <c r="DJ23">
        <f>SUMIF('Industry Reallocation'!$G$3:$G$142,'Investment by model sector'!$A23,'Industry Reallocation'!DP$3:DP$142)</f>
        <v>57.731466429253395</v>
      </c>
      <c r="DK23">
        <f>SUMIF('Industry Reallocation'!$G$3:$G$142,'Investment by model sector'!$A23,'Industry Reallocation'!DQ$3:DQ$142)</f>
        <v>2.3092586571701359</v>
      </c>
      <c r="DL23">
        <f>SUMIF('Industry Reallocation'!$G$3:$G$142,'Investment by model sector'!$A23,'Industry Reallocation'!DR$3:DR$142)</f>
        <v>145.48329540171855</v>
      </c>
      <c r="DM23">
        <f>SUMIF('Industry Reallocation'!$G$3:$G$142,'Investment by model sector'!$A23,'Industry Reallocation'!DS$3:DS$142)</f>
        <v>1.7319439928776019</v>
      </c>
      <c r="DN23">
        <f>SUMIF('Industry Reallocation'!$G$3:$G$142,'Investment by model sector'!$A23,'Industry Reallocation'!DT$3:DT$142)</f>
        <v>16.742125264483484</v>
      </c>
      <c r="DO23">
        <f>SUMIF('Industry Reallocation'!$G$3:$G$142,'Investment by model sector'!$A23,'Industry Reallocation'!DU$3:DU$142)</f>
        <v>1.1546293285850679</v>
      </c>
      <c r="DP23">
        <f>SUMIF('Industry Reallocation'!$G$3:$G$142,'Investment by model sector'!$A23,'Industry Reallocation'!DV$3:DV$142)</f>
        <v>0.57731466429253397</v>
      </c>
      <c r="DQ23">
        <f>SUMIF('Industry Reallocation'!$G$3:$G$142,'Investment by model sector'!$A23,'Industry Reallocation'!DW$3:DW$142)</f>
        <v>0</v>
      </c>
      <c r="DR23">
        <f>SUMIF('Industry Reallocation'!$G$3:$G$142,'Investment by model sector'!$A23,'Industry Reallocation'!DX$3:DX$142)</f>
        <v>0</v>
      </c>
      <c r="DS23">
        <f>SUMIF('Industry Reallocation'!$G$3:$G$142,'Investment by model sector'!$A23,'Industry Reallocation'!DY$3:DY$142)</f>
        <v>0</v>
      </c>
      <c r="DT23">
        <f>SUMIF('Industry Reallocation'!$G$3:$G$142,'Investment by model sector'!$A23,'Industry Reallocation'!DZ$3:DZ$142)</f>
        <v>0</v>
      </c>
      <c r="DU23">
        <f>SUMIF('Industry Reallocation'!$G$3:$G$142,'Investment by model sector'!$A23,'Industry Reallocation'!EA$3:EA$142)</f>
        <v>4.6185173143402718</v>
      </c>
      <c r="DV23">
        <f>SUMIF('Industry Reallocation'!$G$3:$G$142,'Investment by model sector'!$A23,'Industry Reallocation'!EB$3:EB$142)</f>
        <v>88.906458301050236</v>
      </c>
      <c r="DW23">
        <f>SUMIF('Industry Reallocation'!$G$3:$G$142,'Investment by model sector'!$A23,'Industry Reallocation'!EC$3:EC$142)</f>
        <v>13.278237278728282</v>
      </c>
      <c r="DX23">
        <f>SUMIF('Industry Reallocation'!$G$3:$G$142,'Investment by model sector'!$A23,'Industry Reallocation'!ED$3:ED$142)</f>
        <v>86.597199643880103</v>
      </c>
      <c r="DY23">
        <f>SUMIF('Industry Reallocation'!$G$3:$G$142,'Investment by model sector'!$A23,'Industry Reallocation'!EE$3:EE$142)</f>
        <v>3.4638879857552038</v>
      </c>
      <c r="DZ23">
        <f>SUMIF('Industry Reallocation'!$G$3:$G$142,'Investment by model sector'!$A23,'Industry Reallocation'!EF$3:EF$142)</f>
        <v>1.7319439928776019</v>
      </c>
      <c r="EA23">
        <f>SUMIF('Industry Reallocation'!$G$3:$G$142,'Investment by model sector'!$A23,'Industry Reallocation'!EG$3:EG$142)</f>
        <v>1.1546293285850679</v>
      </c>
      <c r="EB23">
        <f>SUMIF('Industry Reallocation'!$G$3:$G$142,'Investment by model sector'!$A23,'Industry Reallocation'!EH$3:EH$142)</f>
        <v>122.96802349430973</v>
      </c>
      <c r="EC23">
        <f>SUMIF('Industry Reallocation'!$G$3:$G$142,'Investment by model sector'!$A23,'Industry Reallocation'!EI$3:EI$142)</f>
        <v>13487.802501866472</v>
      </c>
      <c r="ED23">
        <f>SUMIF('Industry Reallocation'!$G$3:$G$142,'Investment by model sector'!$A23,'Industry Reallocation'!EJ$3:EJ$142)</f>
        <v>1323.2052105584878</v>
      </c>
      <c r="EE23">
        <f>SUMIF('Industry Reallocation'!$G$3:$G$142,'Investment by model sector'!$A23,'Industry Reallocation'!EK$3:EK$142)</f>
        <v>71.587018372274215</v>
      </c>
      <c r="EF23">
        <f>SUMIF('Industry Reallocation'!$G$3:$G$142,'Investment by model sector'!$A23,'Industry Reallocation'!EL$3:EL$142)</f>
        <v>316.94575069660112</v>
      </c>
      <c r="EG23">
        <f>SUMIF('Industry Reallocation'!$G$3:$G$142,'Investment by model sector'!$A23,'Industry Reallocation'!EM$3:EM$142)</f>
        <v>0</v>
      </c>
      <c r="EH23">
        <f>SUMIF('Industry Reallocation'!$G$3:$G$142,'Investment by model sector'!$A23,'Industry Reallocation'!EN$3:EN$142)</f>
        <v>6.3504613072178735</v>
      </c>
      <c r="EI23">
        <f>SUMIF('Industry Reallocation'!$G$3:$G$142,'Investment by model sector'!$A23,'Industry Reallocation'!EO$3:EO$142)</f>
        <v>0</v>
      </c>
      <c r="EJ23">
        <f>SUMIF('Industry Reallocation'!$G$3:$G$142,'Investment by model sector'!$A23,'Industry Reallocation'!EP$3:EP$142)</f>
        <v>6.3504613072178735</v>
      </c>
      <c r="EK23">
        <f>SUMIF('Industry Reallocation'!$G$3:$G$142,'Investment by model sector'!$A23,'Industry Reallocation'!EQ$3:EQ$142)</f>
        <v>0</v>
      </c>
      <c r="EL23">
        <f>SUMIF('Industry Reallocation'!$G$3:$G$142,'Investment by model sector'!$A23,'Industry Reallocation'!ER$3:ER$142)</f>
        <v>0.57731466429253397</v>
      </c>
      <c r="EM23">
        <f>SUMIF('Industry Reallocation'!$G$3:$G$142,'Investment by model sector'!$A23,'Industry Reallocation'!ES$3:ES$142)</f>
        <v>0</v>
      </c>
      <c r="EN23">
        <f>SUMIF('Industry Reallocation'!$G$3:$G$142,'Investment by model sector'!$A23,'Industry Reallocation'!ET$3:ET$142)</f>
        <v>1.7319439928776019</v>
      </c>
      <c r="EO23">
        <f>SUMIF('Industry Reallocation'!$G$3:$G$142,'Investment by model sector'!$A23,'Industry Reallocation'!EU$3:EU$142)</f>
        <v>0</v>
      </c>
      <c r="EP23">
        <f>SUMIF('Industry Reallocation'!$G$3:$G$142,'Investment by model sector'!$A23,'Industry Reallocation'!EV$3:EV$142)</f>
        <v>0</v>
      </c>
      <c r="EQ23">
        <f>SUMIF('Industry Reallocation'!$G$3:$G$142,'Investment by model sector'!$A23,'Industry Reallocation'!EW$3:EW$142)</f>
        <v>5.195831978632806</v>
      </c>
      <c r="ER23">
        <f>SUMIF('Industry Reallocation'!$G$3:$G$142,'Investment by model sector'!$A23,'Industry Reallocation'!EX$3:EX$142)</f>
        <v>8.6597199643880103</v>
      </c>
      <c r="ES23">
        <f>SUMIF('Industry Reallocation'!$G$3:$G$142,'Investment by model sector'!$A23,'Industry Reallocation'!EY$3:EY$142)</f>
        <v>0</v>
      </c>
      <c r="ET23">
        <f>SUMIF('Industry Reallocation'!$G$3:$G$142,'Investment by model sector'!$A23,'Industry Reallocation'!EZ$3:EZ$142)</f>
        <v>0</v>
      </c>
      <c r="EU23">
        <f>SUMIF('Industry Reallocation'!$G$3:$G$142,'Investment by model sector'!$A23,'Industry Reallocation'!FA$3:FA$142)</f>
        <v>0</v>
      </c>
      <c r="EV23">
        <f>SUMIF('Industry Reallocation'!$G$3:$G$142,'Investment by model sector'!$A23,'Industry Reallocation'!FB$3:FB$142)</f>
        <v>0</v>
      </c>
      <c r="EW23">
        <f>SUMIF('Industry Reallocation'!$G$3:$G$142,'Investment by model sector'!$A23,'Industry Reallocation'!FC$3:FC$142)</f>
        <v>103.91663957265611</v>
      </c>
      <c r="EX23">
        <f>SUMIF('Industry Reallocation'!$G$3:$G$142,'Investment by model sector'!$A23,'Industry Reallocation'!FD$3:FD$142)</f>
        <v>20.206013250238691</v>
      </c>
      <c r="EY23">
        <f>SUMIF('Industry Reallocation'!$G$3:$G$142,'Investment by model sector'!$A23,'Industry Reallocation'!FE$3:FE$142)</f>
        <v>4.0412026500477376</v>
      </c>
      <c r="EZ23">
        <f>SUMIF('Industry Reallocation'!$G$3:$G$142,'Investment by model sector'!$A23,'Industry Reallocation'!FF$3:FF$142)</f>
        <v>102.18469557977852</v>
      </c>
      <c r="FA23">
        <f>SUMIF('Industry Reallocation'!$G$3:$G$142,'Investment by model sector'!$A23,'Industry Reallocation'!FG$3:FG$142)</f>
        <v>81.401367665247292</v>
      </c>
      <c r="FB23">
        <f>SUMIF('Industry Reallocation'!$G$3:$G$142,'Investment by model sector'!$A23,'Industry Reallocation'!FH$3:FH$142)</f>
        <v>0</v>
      </c>
      <c r="FC23">
        <f>SUMIF('Industry Reallocation'!$G$3:$G$142,'Investment by model sector'!$A23,'Industry Reallocation'!FI$3:FI$142)</f>
        <v>4.6185173143402718</v>
      </c>
      <c r="FD23">
        <f>SUMIF('Industry Reallocation'!$G$3:$G$142,'Investment by model sector'!$A23,'Industry Reallocation'!FJ$3:FJ$142)</f>
        <v>28.288418550334164</v>
      </c>
      <c r="FE23">
        <f>SUMIF('Industry Reallocation'!$G$3:$G$142,'Investment by model sector'!$A23,'Industry Reallocation'!FK$3:FK$142)</f>
        <v>4.6185173143402718</v>
      </c>
      <c r="FF23">
        <f>SUMIF('Industry Reallocation'!$G$3:$G$142,'Investment by model sector'!$A23,'Industry Reallocation'!FL$3:FL$142)</f>
        <v>6.9277759715104077</v>
      </c>
      <c r="FG23">
        <f>SUMIF('Industry Reallocation'!$G$3:$G$142,'Investment by model sector'!$A23,'Industry Reallocation'!FM$3:FM$142)</f>
        <v>0</v>
      </c>
      <c r="FH23">
        <f>SUMIF('Industry Reallocation'!$G$3:$G$142,'Investment by model sector'!$A23,'Industry Reallocation'!FN$3:FN$142)</f>
        <v>0</v>
      </c>
      <c r="FI23">
        <f>SUMIF('Industry Reallocation'!$G$3:$G$142,'Investment by model sector'!$A23,'Industry Reallocation'!FO$3:FO$142)</f>
        <v>0</v>
      </c>
      <c r="FJ23">
        <f>SUMIF('Industry Reallocation'!$G$3:$G$142,'Investment by model sector'!$A23,'Industry Reallocation'!FP$3:FP$142)</f>
        <v>51.958319786328055</v>
      </c>
      <c r="FK23">
        <f>SUMIF('Industry Reallocation'!$G$3:$G$142,'Investment by model sector'!$A23,'Industry Reallocation'!FQ$3:FQ$142)</f>
        <v>0</v>
      </c>
      <c r="FL23">
        <f>SUMIF('Industry Reallocation'!$G$3:$G$142,'Investment by model sector'!$A23,'Industry Reallocation'!FR$3:FR$142)</f>
        <v>37.525453179014711</v>
      </c>
      <c r="FM23">
        <f>SUMIF('Industry Reallocation'!$G$3:$G$142,'Investment by model sector'!$A23,'Industry Reallocation'!FS$3:FS$142)</f>
        <v>2605.9983946164984</v>
      </c>
      <c r="FN23">
        <f>SUMIF('Industry Reallocation'!$G$3:$G$142,'Investment by model sector'!$A23,'Industry Reallocation'!FT$3:FT$142)</f>
        <v>1210.0515363571512</v>
      </c>
      <c r="FO23">
        <f>SUMIF('Industry Reallocation'!$G$3:$G$142,'Investment by model sector'!$A23,'Industry Reallocation'!FU$3:FU$142)</f>
        <v>98.143492929730769</v>
      </c>
      <c r="FP23">
        <f>SUMIF('Industry Reallocation'!$G$3:$G$142,'Investment by model sector'!$A23,'Industry Reallocation'!FV$3:FV$142)</f>
        <v>146.06061006601109</v>
      </c>
      <c r="FQ23">
        <f>SUMIF('Industry Reallocation'!$G$3:$G$142,'Investment by model sector'!$A23,'Industry Reallocation'!FW$3:FW$142)</f>
        <v>2.3092586571701359</v>
      </c>
      <c r="FR23">
        <f>SUMIF('Industry Reallocation'!$G$3:$G$142,'Investment by model sector'!$A23,'Industry Reallocation'!FX$3:FX$142)</f>
        <v>475.12996871275544</v>
      </c>
      <c r="FS23">
        <f>SUMIF('Industry Reallocation'!$G$3:$G$142,'Investment by model sector'!$A23,'Industry Reallocation'!FY$3:FY$142)</f>
        <v>1207.7422776999811</v>
      </c>
      <c r="FT23">
        <f>SUMIF('Industry Reallocation'!$G$3:$G$142,'Investment by model sector'!$A23,'Industry Reallocation'!FZ$3:FZ$142)</f>
        <v>0</v>
      </c>
      <c r="FU23">
        <f>SUMIF('Industry Reallocation'!$G$3:$G$142,'Investment by model sector'!$A23,'Industry Reallocation'!GA$3:GA$142)</f>
        <v>0</v>
      </c>
      <c r="FV23">
        <f>SUMIF('Industry Reallocation'!$G$3:$G$142,'Investment by model sector'!$A23,'Industry Reallocation'!GB$3:GB$142)</f>
        <v>570.96420298531609</v>
      </c>
      <c r="FW23">
        <f>SUMIF('Industry Reallocation'!$G$3:$G$142,'Investment by model sector'!$A23,'Industry Reallocation'!GC$3:GC$142)</f>
        <v>726.26184768000769</v>
      </c>
      <c r="FX23">
        <f>SUMIF('Industry Reallocation'!$G$3:$G$142,'Investment by model sector'!$A23,'Industry Reallocation'!GD$3:GD$142)</f>
        <v>99.298122258315843</v>
      </c>
      <c r="FY23">
        <f>SUMIF('Industry Reallocation'!$G$3:$G$142,'Investment by model sector'!$A23,'Industry Reallocation'!GE$3:GE$142)</f>
        <v>17.896754593068554</v>
      </c>
    </row>
    <row r="24" spans="1:181">
      <c r="A24" t="s">
        <v>690</v>
      </c>
      <c r="B24">
        <f>SUMIF('Industry Reallocation'!$G$3:$G$142,'Investment by model sector'!$A24,'Industry Reallocation'!H$3:H$142)</f>
        <v>0</v>
      </c>
      <c r="C24">
        <f>SUMIF('Industry Reallocation'!$G$3:$G$142,'Investment by model sector'!$A24,'Industry Reallocation'!I$3:I$142)</f>
        <v>0</v>
      </c>
      <c r="D24">
        <f>SUMIF('Industry Reallocation'!$G$3:$G$142,'Investment by model sector'!$A24,'Industry Reallocation'!J$3:J$142)</f>
        <v>0</v>
      </c>
      <c r="E24">
        <f>SUMIF('Industry Reallocation'!$G$3:$G$142,'Investment by model sector'!$A24,'Industry Reallocation'!K$3:K$142)</f>
        <v>0</v>
      </c>
      <c r="F24">
        <f>SUMIF('Industry Reallocation'!$G$3:$G$142,'Investment by model sector'!$A24,'Industry Reallocation'!L$3:L$142)</f>
        <v>0</v>
      </c>
      <c r="G24">
        <f>SUMIF('Industry Reallocation'!$G$3:$G$142,'Investment by model sector'!$A24,'Industry Reallocation'!M$3:M$142)</f>
        <v>0</v>
      </c>
      <c r="H24">
        <f>SUMIF('Industry Reallocation'!$G$3:$G$142,'Investment by model sector'!$A24,'Industry Reallocation'!N$3:N$142)</f>
        <v>0</v>
      </c>
      <c r="I24">
        <f>SUMIF('Industry Reallocation'!$G$3:$G$142,'Investment by model sector'!$A24,'Industry Reallocation'!O$3:O$142)</f>
        <v>0</v>
      </c>
      <c r="J24">
        <f>SUMIF('Industry Reallocation'!$G$3:$G$142,'Investment by model sector'!$A24,'Industry Reallocation'!P$3:P$142)</f>
        <v>0</v>
      </c>
      <c r="K24">
        <f>SUMIF('Industry Reallocation'!$G$3:$G$142,'Investment by model sector'!$A24,'Industry Reallocation'!Q$3:Q$142)</f>
        <v>0</v>
      </c>
      <c r="L24">
        <f>SUMIF('Industry Reallocation'!$G$3:$G$142,'Investment by model sector'!$A24,'Industry Reallocation'!R$3:R$142)</f>
        <v>0</v>
      </c>
      <c r="M24">
        <f>SUMIF('Industry Reallocation'!$G$3:$G$142,'Investment by model sector'!$A24,'Industry Reallocation'!S$3:S$142)</f>
        <v>82.846325798663329</v>
      </c>
      <c r="N24">
        <f>SUMIF('Industry Reallocation'!$G$3:$G$142,'Investment by model sector'!$A24,'Industry Reallocation'!T$3:T$142)</f>
        <v>34.660197528012212</v>
      </c>
      <c r="O24">
        <f>SUMIF('Industry Reallocation'!$G$3:$G$142,'Investment by model sector'!$A24,'Industry Reallocation'!U$3:U$142)</f>
        <v>0</v>
      </c>
      <c r="P24">
        <f>SUMIF('Industry Reallocation'!$G$3:$G$142,'Investment by model sector'!$A24,'Industry Reallocation'!V$3:V$142)</f>
        <v>0</v>
      </c>
      <c r="Q24">
        <f>SUMIF('Industry Reallocation'!$G$3:$G$142,'Investment by model sector'!$A24,'Industry Reallocation'!W$3:W$142)</f>
        <v>0</v>
      </c>
      <c r="R24">
        <f>SUMIF('Industry Reallocation'!$G$3:$G$142,'Investment by model sector'!$A24,'Industry Reallocation'!X$3:X$142)</f>
        <v>0</v>
      </c>
      <c r="S24">
        <f>SUMIF('Industry Reallocation'!$G$3:$G$142,'Investment by model sector'!$A24,'Industry Reallocation'!Y$3:Y$142)</f>
        <v>0</v>
      </c>
      <c r="T24">
        <f>SUMIF('Industry Reallocation'!$G$3:$G$142,'Investment by model sector'!$A24,'Industry Reallocation'!Z$3:Z$142)</f>
        <v>0</v>
      </c>
      <c r="U24">
        <f>SUMIF('Industry Reallocation'!$G$3:$G$142,'Investment by model sector'!$A24,'Industry Reallocation'!AA$3:AA$142)</f>
        <v>0</v>
      </c>
      <c r="V24">
        <f>SUMIF('Industry Reallocation'!$G$3:$G$142,'Investment by model sector'!$A24,'Industry Reallocation'!AB$3:AB$142)</f>
        <v>0</v>
      </c>
      <c r="W24">
        <f>SUMIF('Industry Reallocation'!$G$3:$G$142,'Investment by model sector'!$A24,'Industry Reallocation'!AC$3:AC$142)</f>
        <v>0</v>
      </c>
      <c r="X24">
        <f>SUMIF('Industry Reallocation'!$G$3:$G$142,'Investment by model sector'!$A24,'Industry Reallocation'!AD$3:AD$142)</f>
        <v>53.258352299140711</v>
      </c>
      <c r="Y24">
        <f>SUMIF('Industry Reallocation'!$G$3:$G$142,'Investment by model sector'!$A24,'Industry Reallocation'!AE$3:AE$142)</f>
        <v>0</v>
      </c>
      <c r="Z24">
        <f>SUMIF('Industry Reallocation'!$G$3:$G$142,'Investment by model sector'!$A24,'Industry Reallocation'!AF$3:AF$142)</f>
        <v>0</v>
      </c>
      <c r="AA24">
        <f>SUMIF('Industry Reallocation'!$G$3:$G$142,'Investment by model sector'!$A24,'Industry Reallocation'!AG$3:AG$142)</f>
        <v>20.288896113958366</v>
      </c>
      <c r="AB24">
        <f>SUMIF('Industry Reallocation'!$G$3:$G$142,'Investment by model sector'!$A24,'Industry Reallocation'!AH$3:AH$142)</f>
        <v>0</v>
      </c>
      <c r="AC24">
        <f>SUMIF('Industry Reallocation'!$G$3:$G$142,'Investment by model sector'!$A24,'Industry Reallocation'!AI$3:AI$142)</f>
        <v>0</v>
      </c>
      <c r="AD24">
        <f>SUMIF('Industry Reallocation'!$G$3:$G$142,'Investment by model sector'!$A24,'Industry Reallocation'!AJ$3:AJ$142)</f>
        <v>0</v>
      </c>
      <c r="AE24">
        <f>SUMIF('Industry Reallocation'!$G$3:$G$142,'Investment by model sector'!$A24,'Industry Reallocation'!AK$3:AK$142)</f>
        <v>0</v>
      </c>
      <c r="AF24">
        <f>SUMIF('Industry Reallocation'!$G$3:$G$142,'Investment by model sector'!$A24,'Industry Reallocation'!AL$3:AL$142)</f>
        <v>0</v>
      </c>
      <c r="AG24">
        <f>SUMIF('Industry Reallocation'!$G$3:$G$142,'Investment by model sector'!$A24,'Industry Reallocation'!AM$3:AM$142)</f>
        <v>0</v>
      </c>
      <c r="AH24">
        <f>SUMIF('Industry Reallocation'!$G$3:$G$142,'Investment by model sector'!$A24,'Industry Reallocation'!AN$3:AN$142)</f>
        <v>197.3940517753866</v>
      </c>
      <c r="AI24">
        <f>SUMIF('Industry Reallocation'!$G$3:$G$142,'Investment by model sector'!$A24,'Industry Reallocation'!AO$3:AO$142)</f>
        <v>0</v>
      </c>
      <c r="AJ24">
        <f>SUMIF('Industry Reallocation'!$G$3:$G$142,'Investment by model sector'!$A24,'Industry Reallocation'!AP$3:AP$142)</f>
        <v>0</v>
      </c>
      <c r="AK24">
        <f>SUMIF('Industry Reallocation'!$G$3:$G$142,'Investment by model sector'!$A24,'Industry Reallocation'!AQ$3:AQ$142)</f>
        <v>0</v>
      </c>
      <c r="AL24">
        <f>SUMIF('Industry Reallocation'!$G$3:$G$142,'Investment by model sector'!$A24,'Industry Reallocation'!AR$3:AR$142)</f>
        <v>0</v>
      </c>
      <c r="AM24">
        <f>SUMIF('Industry Reallocation'!$G$3:$G$142,'Investment by model sector'!$A24,'Industry Reallocation'!AS$3:AS$142)</f>
        <v>0</v>
      </c>
      <c r="AN24">
        <f>SUMIF('Industry Reallocation'!$G$3:$G$142,'Investment by model sector'!$A24,'Industry Reallocation'!AT$3:AT$142)</f>
        <v>0</v>
      </c>
      <c r="AO24">
        <f>SUMIF('Industry Reallocation'!$G$3:$G$142,'Investment by model sector'!$A24,'Industry Reallocation'!AU$3:AU$142)</f>
        <v>265.02370548858119</v>
      </c>
      <c r="AP24">
        <f>SUMIF('Industry Reallocation'!$G$3:$G$142,'Investment by model sector'!$A24,'Industry Reallocation'!AV$3:AV$142)</f>
        <v>0</v>
      </c>
      <c r="AQ24">
        <f>SUMIF('Industry Reallocation'!$G$3:$G$142,'Investment by model sector'!$A24,'Industry Reallocation'!AW$3:AW$142)</f>
        <v>22.825008128203162</v>
      </c>
      <c r="AR24">
        <f>SUMIF('Industry Reallocation'!$G$3:$G$142,'Investment by model sector'!$A24,'Industry Reallocation'!AX$3:AX$142)</f>
        <v>0</v>
      </c>
      <c r="AS24">
        <f>SUMIF('Industry Reallocation'!$G$3:$G$142,'Investment by model sector'!$A24,'Industry Reallocation'!AY$3:AY$142)</f>
        <v>0.42268533570746597</v>
      </c>
      <c r="AT24">
        <f>SUMIF('Industry Reallocation'!$G$3:$G$142,'Investment by model sector'!$A24,'Industry Reallocation'!AZ$3:AZ$142)</f>
        <v>0</v>
      </c>
      <c r="AU24">
        <f>SUMIF('Industry Reallocation'!$G$3:$G$142,'Investment by model sector'!$A24,'Industry Reallocation'!BA$3:BA$142)</f>
        <v>0</v>
      </c>
      <c r="AV24">
        <f>SUMIF('Industry Reallocation'!$G$3:$G$142,'Investment by model sector'!$A24,'Industry Reallocation'!BB$3:BB$142)</f>
        <v>0</v>
      </c>
      <c r="AW24">
        <f>SUMIF('Industry Reallocation'!$G$3:$G$142,'Investment by model sector'!$A24,'Industry Reallocation'!BC$3:BC$142)</f>
        <v>1.6907413428298639</v>
      </c>
      <c r="AX24">
        <f>SUMIF('Industry Reallocation'!$G$3:$G$142,'Investment by model sector'!$A24,'Industry Reallocation'!BD$3:BD$142)</f>
        <v>78.61947244158867</v>
      </c>
      <c r="AY24">
        <f>SUMIF('Industry Reallocation'!$G$3:$G$142,'Investment by model sector'!$A24,'Industry Reallocation'!BE$3:BE$142)</f>
        <v>0</v>
      </c>
      <c r="AZ24">
        <f>SUMIF('Industry Reallocation'!$G$3:$G$142,'Investment by model sector'!$A24,'Industry Reallocation'!BF$3:BF$142)</f>
        <v>6.3402800356119897</v>
      </c>
      <c r="BA24">
        <f>SUMIF('Industry Reallocation'!$G$3:$G$142,'Investment by model sector'!$A24,'Industry Reallocation'!BG$3:BG$142)</f>
        <v>0</v>
      </c>
      <c r="BB24">
        <f>SUMIF('Industry Reallocation'!$G$3:$G$142,'Investment by model sector'!$A24,'Industry Reallocation'!BH$3:BH$142)</f>
        <v>8.4537067141493196</v>
      </c>
      <c r="BC24">
        <f>SUMIF('Industry Reallocation'!$G$3:$G$142,'Investment by model sector'!$A24,'Industry Reallocation'!BI$3:BI$142)</f>
        <v>40.155106892209268</v>
      </c>
      <c r="BD24">
        <f>SUMIF('Industry Reallocation'!$G$3:$G$142,'Investment by model sector'!$A24,'Industry Reallocation'!BJ$3:BJ$142)</f>
        <v>1.6907413428298639</v>
      </c>
      <c r="BE24">
        <f>SUMIF('Industry Reallocation'!$G$3:$G$142,'Investment by model sector'!$A24,'Industry Reallocation'!BK$3:BK$142)</f>
        <v>3.8041680213671936</v>
      </c>
      <c r="BF24">
        <f>SUMIF('Industry Reallocation'!$G$3:$G$142,'Investment by model sector'!$A24,'Industry Reallocation'!BL$3:BL$142)</f>
        <v>15.216672085468774</v>
      </c>
      <c r="BG24">
        <f>SUMIF('Industry Reallocation'!$G$3:$G$142,'Investment by model sector'!$A24,'Industry Reallocation'!BM$3:BM$142)</f>
        <v>83.691696470078256</v>
      </c>
      <c r="BH24">
        <f>SUMIF('Industry Reallocation'!$G$3:$G$142,'Investment by model sector'!$A24,'Industry Reallocation'!BN$3:BN$142)</f>
        <v>51.144925620603381</v>
      </c>
      <c r="BI24">
        <f>SUMIF('Industry Reallocation'!$G$3:$G$142,'Investment by model sector'!$A24,'Industry Reallocation'!BO$3:BO$142)</f>
        <v>0.84537067141493194</v>
      </c>
      <c r="BJ24">
        <f>SUMIF('Industry Reallocation'!$G$3:$G$142,'Investment by model sector'!$A24,'Industry Reallocation'!BP$3:BP$142)</f>
        <v>19.020840106835969</v>
      </c>
      <c r="BK24">
        <f>SUMIF('Industry Reallocation'!$G$3:$G$142,'Investment by model sector'!$A24,'Industry Reallocation'!BQ$3:BQ$142)</f>
        <v>3299.0590451967719</v>
      </c>
      <c r="BL24">
        <f>SUMIF('Industry Reallocation'!$G$3:$G$142,'Investment by model sector'!$A24,'Industry Reallocation'!BR$3:BR$142)</f>
        <v>0</v>
      </c>
      <c r="BM24">
        <f>SUMIF('Industry Reallocation'!$G$3:$G$142,'Investment by model sector'!$A24,'Industry Reallocation'!BS$3:BS$142)</f>
        <v>0</v>
      </c>
      <c r="BN24">
        <f>SUMIF('Industry Reallocation'!$G$3:$G$142,'Investment by model sector'!$A24,'Industry Reallocation'!BT$3:BT$142)</f>
        <v>30.010658835230085</v>
      </c>
      <c r="BO24">
        <f>SUMIF('Industry Reallocation'!$G$3:$G$142,'Investment by model sector'!$A24,'Industry Reallocation'!BU$3:BU$142)</f>
        <v>0</v>
      </c>
      <c r="BP24">
        <f>SUMIF('Industry Reallocation'!$G$3:$G$142,'Investment by model sector'!$A24,'Industry Reallocation'!BV$3:BV$142)</f>
        <v>0</v>
      </c>
      <c r="BQ24">
        <f>SUMIF('Industry Reallocation'!$G$3:$G$142,'Investment by model sector'!$A24,'Industry Reallocation'!BW$3:BW$142)</f>
        <v>0</v>
      </c>
      <c r="BR24">
        <f>SUMIF('Industry Reallocation'!$G$3:$G$142,'Investment by model sector'!$A24,'Industry Reallocation'!BX$3:BX$142)</f>
        <v>0</v>
      </c>
      <c r="BS24">
        <f>SUMIF('Industry Reallocation'!$G$3:$G$142,'Investment by model sector'!$A24,'Industry Reallocation'!BY$3:BY$142)</f>
        <v>0</v>
      </c>
      <c r="BT24">
        <f>SUMIF('Industry Reallocation'!$G$3:$G$142,'Investment by model sector'!$A24,'Industry Reallocation'!BZ$3:BZ$142)</f>
        <v>0</v>
      </c>
      <c r="BU24">
        <f>SUMIF('Industry Reallocation'!$G$3:$G$142,'Investment by model sector'!$A24,'Industry Reallocation'!CA$3:CA$142)</f>
        <v>0</v>
      </c>
      <c r="BV24">
        <f>SUMIF('Industry Reallocation'!$G$3:$G$142,'Investment by model sector'!$A24,'Industry Reallocation'!CB$3:CB$142)</f>
        <v>0</v>
      </c>
      <c r="BW24">
        <f>SUMIF('Industry Reallocation'!$G$3:$G$142,'Investment by model sector'!$A24,'Industry Reallocation'!CC$3:CC$142)</f>
        <v>24.515749471033025</v>
      </c>
      <c r="BX24">
        <f>SUMIF('Industry Reallocation'!$G$3:$G$142,'Investment by model sector'!$A24,'Industry Reallocation'!CD$3:CD$142)</f>
        <v>7.1856507070269213</v>
      </c>
      <c r="BY24">
        <f>SUMIF('Industry Reallocation'!$G$3:$G$142,'Investment by model sector'!$A24,'Industry Reallocation'!CE$3:CE$142)</f>
        <v>92.145403184227575</v>
      </c>
      <c r="BZ24">
        <f>SUMIF('Industry Reallocation'!$G$3:$G$142,'Investment by model sector'!$A24,'Industry Reallocation'!CF$3:CF$142)</f>
        <v>77.351416434466273</v>
      </c>
      <c r="CA24">
        <f>SUMIF('Industry Reallocation'!$G$3:$G$142,'Investment by model sector'!$A24,'Industry Reallocation'!CG$3:CG$142)</f>
        <v>30.856029506645015</v>
      </c>
      <c r="CB24">
        <f>SUMIF('Industry Reallocation'!$G$3:$G$142,'Investment by model sector'!$A24,'Industry Reallocation'!CH$3:CH$142)</f>
        <v>22.402322792495696</v>
      </c>
      <c r="CC24">
        <f>SUMIF('Industry Reallocation'!$G$3:$G$142,'Investment by model sector'!$A24,'Industry Reallocation'!CI$3:CI$142)</f>
        <v>25.783805478155426</v>
      </c>
      <c r="CD24">
        <f>SUMIF('Industry Reallocation'!$G$3:$G$142,'Investment by model sector'!$A24,'Industry Reallocation'!CJ$3:CJ$142)</f>
        <v>0</v>
      </c>
      <c r="CE24">
        <f>SUMIF('Industry Reallocation'!$G$3:$G$142,'Investment by model sector'!$A24,'Industry Reallocation'!CK$3:CK$142)</f>
        <v>14.793986749761309</v>
      </c>
      <c r="CF24">
        <f>SUMIF('Industry Reallocation'!$G$3:$G$142,'Investment by model sector'!$A24,'Industry Reallocation'!CL$3:CL$142)</f>
        <v>6.3402800356119897</v>
      </c>
      <c r="CG24">
        <f>SUMIF('Industry Reallocation'!$G$3:$G$142,'Investment by model sector'!$A24,'Industry Reallocation'!CM$3:CM$142)</f>
        <v>0.42268533570746597</v>
      </c>
      <c r="CH24">
        <f>SUMIF('Industry Reallocation'!$G$3:$G$142,'Investment by model sector'!$A24,'Industry Reallocation'!CN$3:CN$142)</f>
        <v>68.897709720316954</v>
      </c>
      <c r="CI24">
        <f>SUMIF('Industry Reallocation'!$G$3:$G$142,'Investment by model sector'!$A24,'Industry Reallocation'!CO$3:CO$142)</f>
        <v>0.42268533570746597</v>
      </c>
      <c r="CJ24">
        <f>SUMIF('Industry Reallocation'!$G$3:$G$142,'Investment by model sector'!$A24,'Industry Reallocation'!CP$3:CP$142)</f>
        <v>37.196309542257005</v>
      </c>
      <c r="CK24">
        <f>SUMIF('Industry Reallocation'!$G$3:$G$142,'Investment by model sector'!$A24,'Industry Reallocation'!CQ$3:CQ$142)</f>
        <v>98.062997884132102</v>
      </c>
      <c r="CL24">
        <f>SUMIF('Industry Reallocation'!$G$3:$G$142,'Investment by model sector'!$A24,'Industry Reallocation'!CR$3:CR$142)</f>
        <v>261.64222280292142</v>
      </c>
      <c r="CM24">
        <f>SUMIF('Industry Reallocation'!$G$3:$G$142,'Investment by model sector'!$A24,'Industry Reallocation'!CS$3:CS$142)</f>
        <v>62.557429684704964</v>
      </c>
      <c r="CN24">
        <f>SUMIF('Industry Reallocation'!$G$3:$G$142,'Investment by model sector'!$A24,'Industry Reallocation'!CT$3:CT$142)</f>
        <v>45.227330920698861</v>
      </c>
      <c r="CO24">
        <f>SUMIF('Industry Reallocation'!$G$3:$G$142,'Investment by model sector'!$A24,'Industry Reallocation'!CU$3:CU$142)</f>
        <v>164.42459559020426</v>
      </c>
      <c r="CP24">
        <f>SUMIF('Industry Reallocation'!$G$3:$G$142,'Investment by model sector'!$A24,'Industry Reallocation'!CV$3:CV$142)</f>
        <v>68.052339048902027</v>
      </c>
      <c r="CQ24">
        <f>SUMIF('Industry Reallocation'!$G$3:$G$142,'Investment by model sector'!$A24,'Industry Reallocation'!CW$3:CW$142)</f>
        <v>305.60149771649787</v>
      </c>
      <c r="CR24">
        <f>SUMIF('Industry Reallocation'!$G$3:$G$142,'Investment by model sector'!$A24,'Industry Reallocation'!CX$3:CX$142)</f>
        <v>141.17690212629364</v>
      </c>
      <c r="CS24">
        <f>SUMIF('Industry Reallocation'!$G$3:$G$142,'Investment by model sector'!$A24,'Industry Reallocation'!CY$3:CY$142)</f>
        <v>0</v>
      </c>
      <c r="CT24">
        <f>SUMIF('Industry Reallocation'!$G$3:$G$142,'Investment by model sector'!$A24,'Industry Reallocation'!CZ$3:CZ$142)</f>
        <v>2.5361120142447957</v>
      </c>
      <c r="CU24">
        <f>SUMIF('Industry Reallocation'!$G$3:$G$142,'Investment by model sector'!$A24,'Industry Reallocation'!DA$3:DA$142)</f>
        <v>6.3402800356119897</v>
      </c>
      <c r="CV24">
        <f>SUMIF('Industry Reallocation'!$G$3:$G$142,'Investment by model sector'!$A24,'Industry Reallocation'!DB$3:DB$142)</f>
        <v>21.979637456788229</v>
      </c>
      <c r="CW24">
        <f>SUMIF('Industry Reallocation'!$G$3:$G$142,'Investment by model sector'!$A24,'Industry Reallocation'!DC$3:DC$142)</f>
        <v>277.70426555980515</v>
      </c>
      <c r="CX24">
        <f>SUMIF('Industry Reallocation'!$G$3:$G$142,'Investment by model sector'!$A24,'Industry Reallocation'!DD$3:DD$142)</f>
        <v>112.43429929818595</v>
      </c>
      <c r="CY24">
        <f>SUMIF('Industry Reallocation'!$G$3:$G$142,'Investment by model sector'!$A24,'Industry Reallocation'!DE$3:DE$142)</f>
        <v>7.6083360427343871</v>
      </c>
      <c r="CZ24">
        <f>SUMIF('Industry Reallocation'!$G$3:$G$142,'Investment by model sector'!$A24,'Industry Reallocation'!DF$3:DF$142)</f>
        <v>136.95004876921897</v>
      </c>
      <c r="DA24">
        <f>SUMIF('Industry Reallocation'!$G$3:$G$142,'Investment by model sector'!$A24,'Industry Reallocation'!DG$3:DG$142)</f>
        <v>394.36541821506574</v>
      </c>
      <c r="DB24">
        <f>SUMIF('Industry Reallocation'!$G$3:$G$142,'Investment by model sector'!$A24,'Industry Reallocation'!DH$3:DH$142)</f>
        <v>277.2815802240977</v>
      </c>
      <c r="DC24">
        <f>SUMIF('Industry Reallocation'!$G$3:$G$142,'Investment by model sector'!$A24,'Industry Reallocation'!DI$3:DI$142)</f>
        <v>14.371301414053843</v>
      </c>
      <c r="DD24">
        <f>SUMIF('Industry Reallocation'!$G$3:$G$142,'Investment by model sector'!$A24,'Industry Reallocation'!DJ$3:DJ$142)</f>
        <v>15.639357421176241</v>
      </c>
      <c r="DE24">
        <f>SUMIF('Industry Reallocation'!$G$3:$G$142,'Investment by model sector'!$A24,'Industry Reallocation'!DK$3:DK$142)</f>
        <v>0</v>
      </c>
      <c r="DF24">
        <f>SUMIF('Industry Reallocation'!$G$3:$G$142,'Investment by model sector'!$A24,'Industry Reallocation'!DL$3:DL$142)</f>
        <v>0</v>
      </c>
      <c r="DG24">
        <f>SUMIF('Industry Reallocation'!$G$3:$G$142,'Investment by model sector'!$A24,'Industry Reallocation'!DM$3:DM$142)</f>
        <v>21.979637456788229</v>
      </c>
      <c r="DH24">
        <f>SUMIF('Industry Reallocation'!$G$3:$G$142,'Investment by model sector'!$A24,'Industry Reallocation'!DN$3:DN$142)</f>
        <v>9.7217627212717179</v>
      </c>
      <c r="DI24">
        <f>SUMIF('Industry Reallocation'!$G$3:$G$142,'Investment by model sector'!$A24,'Industry Reallocation'!DO$3:DO$142)</f>
        <v>20.711581449665832</v>
      </c>
      <c r="DJ24">
        <f>SUMIF('Industry Reallocation'!$G$3:$G$142,'Investment by model sector'!$A24,'Industry Reallocation'!DP$3:DP$142)</f>
        <v>42.268533570746598</v>
      </c>
      <c r="DK24">
        <f>SUMIF('Industry Reallocation'!$G$3:$G$142,'Investment by model sector'!$A24,'Industry Reallocation'!DQ$3:DQ$142)</f>
        <v>1.6907413428298639</v>
      </c>
      <c r="DL24">
        <f>SUMIF('Industry Reallocation'!$G$3:$G$142,'Investment by model sector'!$A24,'Industry Reallocation'!DR$3:DR$142)</f>
        <v>106.51670459828142</v>
      </c>
      <c r="DM24">
        <f>SUMIF('Industry Reallocation'!$G$3:$G$142,'Investment by model sector'!$A24,'Industry Reallocation'!DS$3:DS$142)</f>
        <v>1.2680560071223979</v>
      </c>
      <c r="DN24">
        <f>SUMIF('Industry Reallocation'!$G$3:$G$142,'Investment by model sector'!$A24,'Industry Reallocation'!DT$3:DT$142)</f>
        <v>12.257874735516513</v>
      </c>
      <c r="DO24">
        <f>SUMIF('Industry Reallocation'!$G$3:$G$142,'Investment by model sector'!$A24,'Industry Reallocation'!DU$3:DU$142)</f>
        <v>0.84537067141493194</v>
      </c>
      <c r="DP24">
        <f>SUMIF('Industry Reallocation'!$G$3:$G$142,'Investment by model sector'!$A24,'Industry Reallocation'!DV$3:DV$142)</f>
        <v>0.42268533570746597</v>
      </c>
      <c r="DQ24">
        <f>SUMIF('Industry Reallocation'!$G$3:$G$142,'Investment by model sector'!$A24,'Industry Reallocation'!DW$3:DW$142)</f>
        <v>0</v>
      </c>
      <c r="DR24">
        <f>SUMIF('Industry Reallocation'!$G$3:$G$142,'Investment by model sector'!$A24,'Industry Reallocation'!DX$3:DX$142)</f>
        <v>0</v>
      </c>
      <c r="DS24">
        <f>SUMIF('Industry Reallocation'!$G$3:$G$142,'Investment by model sector'!$A24,'Industry Reallocation'!DY$3:DY$142)</f>
        <v>0</v>
      </c>
      <c r="DT24">
        <f>SUMIF('Industry Reallocation'!$G$3:$G$142,'Investment by model sector'!$A24,'Industry Reallocation'!DZ$3:DZ$142)</f>
        <v>0</v>
      </c>
      <c r="DU24">
        <f>SUMIF('Industry Reallocation'!$G$3:$G$142,'Investment by model sector'!$A24,'Industry Reallocation'!EA$3:EA$142)</f>
        <v>3.3814826856597278</v>
      </c>
      <c r="DV24">
        <f>SUMIF('Industry Reallocation'!$G$3:$G$142,'Investment by model sector'!$A24,'Industry Reallocation'!EB$3:EB$142)</f>
        <v>65.093541698949764</v>
      </c>
      <c r="DW24">
        <f>SUMIF('Industry Reallocation'!$G$3:$G$142,'Investment by model sector'!$A24,'Industry Reallocation'!EC$3:EC$142)</f>
        <v>9.7217627212717179</v>
      </c>
      <c r="DX24">
        <f>SUMIF('Industry Reallocation'!$G$3:$G$142,'Investment by model sector'!$A24,'Industry Reallocation'!ED$3:ED$142)</f>
        <v>63.402800356119897</v>
      </c>
      <c r="DY24">
        <f>SUMIF('Industry Reallocation'!$G$3:$G$142,'Investment by model sector'!$A24,'Industry Reallocation'!EE$3:EE$142)</f>
        <v>2.5361120142447957</v>
      </c>
      <c r="DZ24">
        <f>SUMIF('Industry Reallocation'!$G$3:$G$142,'Investment by model sector'!$A24,'Industry Reallocation'!EF$3:EF$142)</f>
        <v>1.2680560071223979</v>
      </c>
      <c r="EA24">
        <f>SUMIF('Industry Reallocation'!$G$3:$G$142,'Investment by model sector'!$A24,'Industry Reallocation'!EG$3:EG$142)</f>
        <v>0.84537067141493194</v>
      </c>
      <c r="EB24">
        <f>SUMIF('Industry Reallocation'!$G$3:$G$142,'Investment by model sector'!$A24,'Industry Reallocation'!EH$3:EH$142)</f>
        <v>90.031976505690253</v>
      </c>
      <c r="EC24">
        <f>SUMIF('Industry Reallocation'!$G$3:$G$142,'Investment by model sector'!$A24,'Industry Reallocation'!EI$3:EI$142)</f>
        <v>9875.1974981335279</v>
      </c>
      <c r="ED24">
        <f>SUMIF('Industry Reallocation'!$G$3:$G$142,'Investment by model sector'!$A24,'Industry Reallocation'!EJ$3:EJ$142)</f>
        <v>968.79478944151197</v>
      </c>
      <c r="EE24">
        <f>SUMIF('Industry Reallocation'!$G$3:$G$142,'Investment by model sector'!$A24,'Industry Reallocation'!EK$3:EK$142)</f>
        <v>52.412981627725777</v>
      </c>
      <c r="EF24">
        <f>SUMIF('Industry Reallocation'!$G$3:$G$142,'Investment by model sector'!$A24,'Industry Reallocation'!EL$3:EL$142)</f>
        <v>232.05424930339882</v>
      </c>
      <c r="EG24">
        <f>SUMIF('Industry Reallocation'!$G$3:$G$142,'Investment by model sector'!$A24,'Industry Reallocation'!EM$3:EM$142)</f>
        <v>0</v>
      </c>
      <c r="EH24">
        <f>SUMIF('Industry Reallocation'!$G$3:$G$142,'Investment by model sector'!$A24,'Industry Reallocation'!EN$3:EN$142)</f>
        <v>4.6495386927821256</v>
      </c>
      <c r="EI24">
        <f>SUMIF('Industry Reallocation'!$G$3:$G$142,'Investment by model sector'!$A24,'Industry Reallocation'!EO$3:EO$142)</f>
        <v>0</v>
      </c>
      <c r="EJ24">
        <f>SUMIF('Industry Reallocation'!$G$3:$G$142,'Investment by model sector'!$A24,'Industry Reallocation'!EP$3:EP$142)</f>
        <v>4.6495386927821256</v>
      </c>
      <c r="EK24">
        <f>SUMIF('Industry Reallocation'!$G$3:$G$142,'Investment by model sector'!$A24,'Industry Reallocation'!EQ$3:EQ$142)</f>
        <v>0</v>
      </c>
      <c r="EL24">
        <f>SUMIF('Industry Reallocation'!$G$3:$G$142,'Investment by model sector'!$A24,'Industry Reallocation'!ER$3:ER$142)</f>
        <v>0.42268533570746597</v>
      </c>
      <c r="EM24">
        <f>SUMIF('Industry Reallocation'!$G$3:$G$142,'Investment by model sector'!$A24,'Industry Reallocation'!ES$3:ES$142)</f>
        <v>0</v>
      </c>
      <c r="EN24">
        <f>SUMIF('Industry Reallocation'!$G$3:$G$142,'Investment by model sector'!$A24,'Industry Reallocation'!ET$3:ET$142)</f>
        <v>1.2680560071223979</v>
      </c>
      <c r="EO24">
        <f>SUMIF('Industry Reallocation'!$G$3:$G$142,'Investment by model sector'!$A24,'Industry Reallocation'!EU$3:EU$142)</f>
        <v>0</v>
      </c>
      <c r="EP24">
        <f>SUMIF('Industry Reallocation'!$G$3:$G$142,'Investment by model sector'!$A24,'Industry Reallocation'!EV$3:EV$142)</f>
        <v>0</v>
      </c>
      <c r="EQ24">
        <f>SUMIF('Industry Reallocation'!$G$3:$G$142,'Investment by model sector'!$A24,'Industry Reallocation'!EW$3:EW$142)</f>
        <v>3.8041680213671936</v>
      </c>
      <c r="ER24">
        <f>SUMIF('Industry Reallocation'!$G$3:$G$142,'Investment by model sector'!$A24,'Industry Reallocation'!EX$3:EX$142)</f>
        <v>6.3402800356119897</v>
      </c>
      <c r="ES24">
        <f>SUMIF('Industry Reallocation'!$G$3:$G$142,'Investment by model sector'!$A24,'Industry Reallocation'!EY$3:EY$142)</f>
        <v>0</v>
      </c>
      <c r="ET24">
        <f>SUMIF('Industry Reallocation'!$G$3:$G$142,'Investment by model sector'!$A24,'Industry Reallocation'!EZ$3:EZ$142)</f>
        <v>0</v>
      </c>
      <c r="EU24">
        <f>SUMIF('Industry Reallocation'!$G$3:$G$142,'Investment by model sector'!$A24,'Industry Reallocation'!FA$3:FA$142)</f>
        <v>0</v>
      </c>
      <c r="EV24">
        <f>SUMIF('Industry Reallocation'!$G$3:$G$142,'Investment by model sector'!$A24,'Industry Reallocation'!FB$3:FB$142)</f>
        <v>0</v>
      </c>
      <c r="EW24">
        <f>SUMIF('Industry Reallocation'!$G$3:$G$142,'Investment by model sector'!$A24,'Industry Reallocation'!FC$3:FC$142)</f>
        <v>76.083360427343877</v>
      </c>
      <c r="EX24">
        <f>SUMIF('Industry Reallocation'!$G$3:$G$142,'Investment by model sector'!$A24,'Industry Reallocation'!FD$3:FD$142)</f>
        <v>14.793986749761309</v>
      </c>
      <c r="EY24">
        <f>SUMIF('Industry Reallocation'!$G$3:$G$142,'Investment by model sector'!$A24,'Industry Reallocation'!FE$3:FE$142)</f>
        <v>2.958797349952262</v>
      </c>
      <c r="EZ24">
        <f>SUMIF('Industry Reallocation'!$G$3:$G$142,'Investment by model sector'!$A24,'Industry Reallocation'!FF$3:FF$142)</f>
        <v>74.81530442022148</v>
      </c>
      <c r="FA24">
        <f>SUMIF('Industry Reallocation'!$G$3:$G$142,'Investment by model sector'!$A24,'Industry Reallocation'!FG$3:FG$142)</f>
        <v>59.598632334752701</v>
      </c>
      <c r="FB24">
        <f>SUMIF('Industry Reallocation'!$G$3:$G$142,'Investment by model sector'!$A24,'Industry Reallocation'!FH$3:FH$142)</f>
        <v>0</v>
      </c>
      <c r="FC24">
        <f>SUMIF('Industry Reallocation'!$G$3:$G$142,'Investment by model sector'!$A24,'Industry Reallocation'!FI$3:FI$142)</f>
        <v>3.3814826856597278</v>
      </c>
      <c r="FD24">
        <f>SUMIF('Industry Reallocation'!$G$3:$G$142,'Investment by model sector'!$A24,'Industry Reallocation'!FJ$3:FJ$142)</f>
        <v>20.711581449665832</v>
      </c>
      <c r="FE24">
        <f>SUMIF('Industry Reallocation'!$G$3:$G$142,'Investment by model sector'!$A24,'Industry Reallocation'!FK$3:FK$142)</f>
        <v>3.3814826856597278</v>
      </c>
      <c r="FF24">
        <f>SUMIF('Industry Reallocation'!$G$3:$G$142,'Investment by model sector'!$A24,'Industry Reallocation'!FL$3:FL$142)</f>
        <v>5.0722240284895914</v>
      </c>
      <c r="FG24">
        <f>SUMIF('Industry Reallocation'!$G$3:$G$142,'Investment by model sector'!$A24,'Industry Reallocation'!FM$3:FM$142)</f>
        <v>0</v>
      </c>
      <c r="FH24">
        <f>SUMIF('Industry Reallocation'!$G$3:$G$142,'Investment by model sector'!$A24,'Industry Reallocation'!FN$3:FN$142)</f>
        <v>0</v>
      </c>
      <c r="FI24">
        <f>SUMIF('Industry Reallocation'!$G$3:$G$142,'Investment by model sector'!$A24,'Industry Reallocation'!FO$3:FO$142)</f>
        <v>0</v>
      </c>
      <c r="FJ24">
        <f>SUMIF('Industry Reallocation'!$G$3:$G$142,'Investment by model sector'!$A24,'Industry Reallocation'!FP$3:FP$142)</f>
        <v>38.041680213671938</v>
      </c>
      <c r="FK24">
        <f>SUMIF('Industry Reallocation'!$G$3:$G$142,'Investment by model sector'!$A24,'Industry Reallocation'!FQ$3:FQ$142)</f>
        <v>0</v>
      </c>
      <c r="FL24">
        <f>SUMIF('Industry Reallocation'!$G$3:$G$142,'Investment by model sector'!$A24,'Industry Reallocation'!FR$3:FR$142)</f>
        <v>27.474546820985289</v>
      </c>
      <c r="FM24">
        <f>SUMIF('Industry Reallocation'!$G$3:$G$142,'Investment by model sector'!$A24,'Industry Reallocation'!FS$3:FS$142)</f>
        <v>1908.0016053835013</v>
      </c>
      <c r="FN24">
        <f>SUMIF('Industry Reallocation'!$G$3:$G$142,'Investment by model sector'!$A24,'Industry Reallocation'!FT$3:FT$142)</f>
        <v>885.94846364284865</v>
      </c>
      <c r="FO24">
        <f>SUMIF('Industry Reallocation'!$G$3:$G$142,'Investment by model sector'!$A24,'Industry Reallocation'!FU$3:FU$142)</f>
        <v>71.856507070269217</v>
      </c>
      <c r="FP24">
        <f>SUMIF('Industry Reallocation'!$G$3:$G$142,'Investment by model sector'!$A24,'Industry Reallocation'!FV$3:FV$142)</f>
        <v>106.93938993398889</v>
      </c>
      <c r="FQ24">
        <f>SUMIF('Industry Reallocation'!$G$3:$G$142,'Investment by model sector'!$A24,'Industry Reallocation'!FW$3:FW$142)</f>
        <v>1.6907413428298639</v>
      </c>
      <c r="FR24">
        <f>SUMIF('Industry Reallocation'!$G$3:$G$142,'Investment by model sector'!$A24,'Industry Reallocation'!FX$3:FX$142)</f>
        <v>347.8700312872445</v>
      </c>
      <c r="FS24">
        <f>SUMIF('Industry Reallocation'!$G$3:$G$142,'Investment by model sector'!$A24,'Industry Reallocation'!FY$3:FY$142)</f>
        <v>884.25772230001883</v>
      </c>
      <c r="FT24">
        <f>SUMIF('Industry Reallocation'!$G$3:$G$142,'Investment by model sector'!$A24,'Industry Reallocation'!FZ$3:FZ$142)</f>
        <v>0</v>
      </c>
      <c r="FU24">
        <f>SUMIF('Industry Reallocation'!$G$3:$G$142,'Investment by model sector'!$A24,'Industry Reallocation'!GA$3:GA$142)</f>
        <v>0</v>
      </c>
      <c r="FV24">
        <f>SUMIF('Industry Reallocation'!$G$3:$G$142,'Investment by model sector'!$A24,'Industry Reallocation'!GB$3:GB$142)</f>
        <v>418.03579701468385</v>
      </c>
      <c r="FW24">
        <f>SUMIF('Industry Reallocation'!$G$3:$G$142,'Investment by model sector'!$A24,'Industry Reallocation'!GC$3:GC$142)</f>
        <v>531.7381523199922</v>
      </c>
      <c r="FX24">
        <f>SUMIF('Industry Reallocation'!$G$3:$G$142,'Investment by model sector'!$A24,'Industry Reallocation'!GD$3:GD$142)</f>
        <v>72.701877741684143</v>
      </c>
      <c r="FY24">
        <f>SUMIF('Industry Reallocation'!$G$3:$G$142,'Investment by model sector'!$A24,'Industry Reallocation'!GE$3:GE$142)</f>
        <v>13.103245406931444</v>
      </c>
    </row>
    <row r="25" spans="1:181">
      <c r="A25" t="s">
        <v>683</v>
      </c>
      <c r="B25">
        <f>SUMIF('Industry Reallocation'!$G$3:$G$142,'Investment by model sector'!$A25,'Industry Reallocation'!H$3:H$142)</f>
        <v>39</v>
      </c>
      <c r="C25">
        <f>SUMIF('Industry Reallocation'!$G$3:$G$142,'Investment by model sector'!$A25,'Industry Reallocation'!I$3:I$142)</f>
        <v>0</v>
      </c>
      <c r="D25">
        <f>SUMIF('Industry Reallocation'!$G$3:$G$142,'Investment by model sector'!$A25,'Industry Reallocation'!J$3:J$142)</f>
        <v>0</v>
      </c>
      <c r="E25">
        <f>SUMIF('Industry Reallocation'!$G$3:$G$142,'Investment by model sector'!$A25,'Industry Reallocation'!K$3:K$142)</f>
        <v>0</v>
      </c>
      <c r="F25">
        <f>SUMIF('Industry Reallocation'!$G$3:$G$142,'Investment by model sector'!$A25,'Industry Reallocation'!L$3:L$142)</f>
        <v>0</v>
      </c>
      <c r="G25">
        <f>SUMIF('Industry Reallocation'!$G$3:$G$142,'Investment by model sector'!$A25,'Industry Reallocation'!M$3:M$142)</f>
        <v>0</v>
      </c>
      <c r="H25">
        <f>SUMIF('Industry Reallocation'!$G$3:$G$142,'Investment by model sector'!$A25,'Industry Reallocation'!N$3:N$142)</f>
        <v>0</v>
      </c>
      <c r="I25">
        <f>SUMIF('Industry Reallocation'!$G$3:$G$142,'Investment by model sector'!$A25,'Industry Reallocation'!O$3:O$142)</f>
        <v>0</v>
      </c>
      <c r="J25">
        <f>SUMIF('Industry Reallocation'!$G$3:$G$142,'Investment by model sector'!$A25,'Industry Reallocation'!P$3:P$142)</f>
        <v>0</v>
      </c>
      <c r="K25">
        <f>SUMIF('Industry Reallocation'!$G$3:$G$142,'Investment by model sector'!$A25,'Industry Reallocation'!Q$3:Q$142)</f>
        <v>0</v>
      </c>
      <c r="L25">
        <f>SUMIF('Industry Reallocation'!$G$3:$G$142,'Investment by model sector'!$A25,'Industry Reallocation'!R$3:R$142)</f>
        <v>0</v>
      </c>
      <c r="M25">
        <f>SUMIF('Industry Reallocation'!$G$3:$G$142,'Investment by model sector'!$A25,'Industry Reallocation'!S$3:S$142)</f>
        <v>0</v>
      </c>
      <c r="N25">
        <f>SUMIF('Industry Reallocation'!$G$3:$G$142,'Investment by model sector'!$A25,'Industry Reallocation'!T$3:T$142)</f>
        <v>0</v>
      </c>
      <c r="O25">
        <f>SUMIF('Industry Reallocation'!$G$3:$G$142,'Investment by model sector'!$A25,'Industry Reallocation'!U$3:U$142)</f>
        <v>0</v>
      </c>
      <c r="P25">
        <f>SUMIF('Industry Reallocation'!$G$3:$G$142,'Investment by model sector'!$A25,'Industry Reallocation'!V$3:V$142)</f>
        <v>0</v>
      </c>
      <c r="Q25">
        <f>SUMIF('Industry Reallocation'!$G$3:$G$142,'Investment by model sector'!$A25,'Industry Reallocation'!W$3:W$142)</f>
        <v>0</v>
      </c>
      <c r="R25">
        <f>SUMIF('Industry Reallocation'!$G$3:$G$142,'Investment by model sector'!$A25,'Industry Reallocation'!X$3:X$142)</f>
        <v>0</v>
      </c>
      <c r="S25">
        <f>SUMIF('Industry Reallocation'!$G$3:$G$142,'Investment by model sector'!$A25,'Industry Reallocation'!Y$3:Y$142)</f>
        <v>0</v>
      </c>
      <c r="T25">
        <f>SUMIF('Industry Reallocation'!$G$3:$G$142,'Investment by model sector'!$A25,'Industry Reallocation'!Z$3:Z$142)</f>
        <v>0</v>
      </c>
      <c r="U25">
        <f>SUMIF('Industry Reallocation'!$G$3:$G$142,'Investment by model sector'!$A25,'Industry Reallocation'!AA$3:AA$142)</f>
        <v>17209</v>
      </c>
      <c r="V25">
        <f>SUMIF('Industry Reallocation'!$G$3:$G$142,'Investment by model sector'!$A25,'Industry Reallocation'!AB$3:AB$142)</f>
        <v>0</v>
      </c>
      <c r="W25">
        <f>SUMIF('Industry Reallocation'!$G$3:$G$142,'Investment by model sector'!$A25,'Industry Reallocation'!AC$3:AC$142)</f>
        <v>0</v>
      </c>
      <c r="X25">
        <f>SUMIF('Industry Reallocation'!$G$3:$G$142,'Investment by model sector'!$A25,'Industry Reallocation'!AD$3:AD$142)</f>
        <v>0</v>
      </c>
      <c r="Y25">
        <f>SUMIF('Industry Reallocation'!$G$3:$G$142,'Investment by model sector'!$A25,'Industry Reallocation'!AE$3:AE$142)</f>
        <v>0</v>
      </c>
      <c r="Z25">
        <f>SUMIF('Industry Reallocation'!$G$3:$G$142,'Investment by model sector'!$A25,'Industry Reallocation'!AF$3:AF$142)</f>
        <v>0</v>
      </c>
      <c r="AA25">
        <f>SUMIF('Industry Reallocation'!$G$3:$G$142,'Investment by model sector'!$A25,'Industry Reallocation'!AG$3:AG$142)</f>
        <v>249</v>
      </c>
      <c r="AB25">
        <f>SUMIF('Industry Reallocation'!$G$3:$G$142,'Investment by model sector'!$A25,'Industry Reallocation'!AH$3:AH$142)</f>
        <v>0</v>
      </c>
      <c r="AC25">
        <f>SUMIF('Industry Reallocation'!$G$3:$G$142,'Investment by model sector'!$A25,'Industry Reallocation'!AI$3:AI$142)</f>
        <v>0</v>
      </c>
      <c r="AD25">
        <f>SUMIF('Industry Reallocation'!$G$3:$G$142,'Investment by model sector'!$A25,'Industry Reallocation'!AJ$3:AJ$142)</f>
        <v>0</v>
      </c>
      <c r="AE25">
        <f>SUMIF('Industry Reallocation'!$G$3:$G$142,'Investment by model sector'!$A25,'Industry Reallocation'!AK$3:AK$142)</f>
        <v>0</v>
      </c>
      <c r="AF25">
        <f>SUMIF('Industry Reallocation'!$G$3:$G$142,'Investment by model sector'!$A25,'Industry Reallocation'!AL$3:AL$142)</f>
        <v>0</v>
      </c>
      <c r="AG25">
        <f>SUMIF('Industry Reallocation'!$G$3:$G$142,'Investment by model sector'!$A25,'Industry Reallocation'!AM$3:AM$142)</f>
        <v>0</v>
      </c>
      <c r="AH25">
        <f>SUMIF('Industry Reallocation'!$G$3:$G$142,'Investment by model sector'!$A25,'Industry Reallocation'!AN$3:AN$142)</f>
        <v>0</v>
      </c>
      <c r="AI25">
        <f>SUMIF('Industry Reallocation'!$G$3:$G$142,'Investment by model sector'!$A25,'Industry Reallocation'!AO$3:AO$142)</f>
        <v>0</v>
      </c>
      <c r="AJ25">
        <f>SUMIF('Industry Reallocation'!$G$3:$G$142,'Investment by model sector'!$A25,'Industry Reallocation'!AP$3:AP$142)</f>
        <v>0</v>
      </c>
      <c r="AK25">
        <f>SUMIF('Industry Reallocation'!$G$3:$G$142,'Investment by model sector'!$A25,'Industry Reallocation'!AQ$3:AQ$142)</f>
        <v>0</v>
      </c>
      <c r="AL25">
        <f>SUMIF('Industry Reallocation'!$G$3:$G$142,'Investment by model sector'!$A25,'Industry Reallocation'!AR$3:AR$142)</f>
        <v>0</v>
      </c>
      <c r="AM25">
        <f>SUMIF('Industry Reallocation'!$G$3:$G$142,'Investment by model sector'!$A25,'Industry Reallocation'!AS$3:AS$142)</f>
        <v>0</v>
      </c>
      <c r="AN25">
        <f>SUMIF('Industry Reallocation'!$G$3:$G$142,'Investment by model sector'!$A25,'Industry Reallocation'!AT$3:AT$142)</f>
        <v>0</v>
      </c>
      <c r="AO25">
        <f>SUMIF('Industry Reallocation'!$G$3:$G$142,'Investment by model sector'!$A25,'Industry Reallocation'!AU$3:AU$142)</f>
        <v>383</v>
      </c>
      <c r="AP25">
        <f>SUMIF('Industry Reallocation'!$G$3:$G$142,'Investment by model sector'!$A25,'Industry Reallocation'!AV$3:AV$142)</f>
        <v>0</v>
      </c>
      <c r="AQ25">
        <f>SUMIF('Industry Reallocation'!$G$3:$G$142,'Investment by model sector'!$A25,'Industry Reallocation'!AW$3:AW$142)</f>
        <v>10</v>
      </c>
      <c r="AR25">
        <f>SUMIF('Industry Reallocation'!$G$3:$G$142,'Investment by model sector'!$A25,'Industry Reallocation'!AX$3:AX$142)</f>
        <v>0</v>
      </c>
      <c r="AS25">
        <f>SUMIF('Industry Reallocation'!$G$3:$G$142,'Investment by model sector'!$A25,'Industry Reallocation'!AY$3:AY$142)</f>
        <v>0</v>
      </c>
      <c r="AT25">
        <f>SUMIF('Industry Reallocation'!$G$3:$G$142,'Investment by model sector'!$A25,'Industry Reallocation'!AZ$3:AZ$142)</f>
        <v>2040</v>
      </c>
      <c r="AU25">
        <f>SUMIF('Industry Reallocation'!$G$3:$G$142,'Investment by model sector'!$A25,'Industry Reallocation'!BA$3:BA$142)</f>
        <v>0</v>
      </c>
      <c r="AV25">
        <f>SUMIF('Industry Reallocation'!$G$3:$G$142,'Investment by model sector'!$A25,'Industry Reallocation'!BB$3:BB$142)</f>
        <v>0</v>
      </c>
      <c r="AW25">
        <f>SUMIF('Industry Reallocation'!$G$3:$G$142,'Investment by model sector'!$A25,'Industry Reallocation'!BC$3:BC$142)</f>
        <v>0</v>
      </c>
      <c r="AX25">
        <f>SUMIF('Industry Reallocation'!$G$3:$G$142,'Investment by model sector'!$A25,'Industry Reallocation'!BD$3:BD$142)</f>
        <v>1</v>
      </c>
      <c r="AY25">
        <f>SUMIF('Industry Reallocation'!$G$3:$G$142,'Investment by model sector'!$A25,'Industry Reallocation'!BE$3:BE$142)</f>
        <v>35</v>
      </c>
      <c r="AZ25">
        <f>SUMIF('Industry Reallocation'!$G$3:$G$142,'Investment by model sector'!$A25,'Industry Reallocation'!BF$3:BF$142)</f>
        <v>0</v>
      </c>
      <c r="BA25">
        <f>SUMIF('Industry Reallocation'!$G$3:$G$142,'Investment by model sector'!$A25,'Industry Reallocation'!BG$3:BG$142)</f>
        <v>0</v>
      </c>
      <c r="BB25">
        <f>SUMIF('Industry Reallocation'!$G$3:$G$142,'Investment by model sector'!$A25,'Industry Reallocation'!BH$3:BH$142)</f>
        <v>2</v>
      </c>
      <c r="BC25">
        <f>SUMIF('Industry Reallocation'!$G$3:$G$142,'Investment by model sector'!$A25,'Industry Reallocation'!BI$3:BI$142)</f>
        <v>166</v>
      </c>
      <c r="BD25">
        <f>SUMIF('Industry Reallocation'!$G$3:$G$142,'Investment by model sector'!$A25,'Industry Reallocation'!BJ$3:BJ$142)</f>
        <v>1</v>
      </c>
      <c r="BE25">
        <f>SUMIF('Industry Reallocation'!$G$3:$G$142,'Investment by model sector'!$A25,'Industry Reallocation'!BK$3:BK$142)</f>
        <v>0</v>
      </c>
      <c r="BF25">
        <f>SUMIF('Industry Reallocation'!$G$3:$G$142,'Investment by model sector'!$A25,'Industry Reallocation'!BL$3:BL$142)</f>
        <v>57</v>
      </c>
      <c r="BG25">
        <f>SUMIF('Industry Reallocation'!$G$3:$G$142,'Investment by model sector'!$A25,'Industry Reallocation'!BM$3:BM$142)</f>
        <v>3</v>
      </c>
      <c r="BH25">
        <f>SUMIF('Industry Reallocation'!$G$3:$G$142,'Investment by model sector'!$A25,'Industry Reallocation'!BN$3:BN$142)</f>
        <v>2</v>
      </c>
      <c r="BI25">
        <f>SUMIF('Industry Reallocation'!$G$3:$G$142,'Investment by model sector'!$A25,'Industry Reallocation'!BO$3:BO$142)</f>
        <v>9</v>
      </c>
      <c r="BJ25">
        <f>SUMIF('Industry Reallocation'!$G$3:$G$142,'Investment by model sector'!$A25,'Industry Reallocation'!BP$3:BP$142)</f>
        <v>32</v>
      </c>
      <c r="BK25">
        <f>SUMIF('Industry Reallocation'!$G$3:$G$142,'Investment by model sector'!$A25,'Industry Reallocation'!BQ$3:BQ$142)</f>
        <v>243</v>
      </c>
      <c r="BL25">
        <f>SUMIF('Industry Reallocation'!$G$3:$G$142,'Investment by model sector'!$A25,'Industry Reallocation'!BR$3:BR$142)</f>
        <v>0</v>
      </c>
      <c r="BM25">
        <f>SUMIF('Industry Reallocation'!$G$3:$G$142,'Investment by model sector'!$A25,'Industry Reallocation'!BS$3:BS$142)</f>
        <v>0</v>
      </c>
      <c r="BN25">
        <f>SUMIF('Industry Reallocation'!$G$3:$G$142,'Investment by model sector'!$A25,'Industry Reallocation'!BT$3:BT$142)</f>
        <v>0</v>
      </c>
      <c r="BO25">
        <f>SUMIF('Industry Reallocation'!$G$3:$G$142,'Investment by model sector'!$A25,'Industry Reallocation'!BU$3:BU$142)</f>
        <v>0</v>
      </c>
      <c r="BP25">
        <f>SUMIF('Industry Reallocation'!$G$3:$G$142,'Investment by model sector'!$A25,'Industry Reallocation'!BV$3:BV$142)</f>
        <v>0</v>
      </c>
      <c r="BQ25">
        <f>SUMIF('Industry Reallocation'!$G$3:$G$142,'Investment by model sector'!$A25,'Industry Reallocation'!BW$3:BW$142)</f>
        <v>0</v>
      </c>
      <c r="BR25">
        <f>SUMIF('Industry Reallocation'!$G$3:$G$142,'Investment by model sector'!$A25,'Industry Reallocation'!BX$3:BX$142)</f>
        <v>0</v>
      </c>
      <c r="BS25">
        <f>SUMIF('Industry Reallocation'!$G$3:$G$142,'Investment by model sector'!$A25,'Industry Reallocation'!BY$3:BY$142)</f>
        <v>0</v>
      </c>
      <c r="BT25">
        <f>SUMIF('Industry Reallocation'!$G$3:$G$142,'Investment by model sector'!$A25,'Industry Reallocation'!BZ$3:BZ$142)</f>
        <v>0</v>
      </c>
      <c r="BU25">
        <f>SUMIF('Industry Reallocation'!$G$3:$G$142,'Investment by model sector'!$A25,'Industry Reallocation'!CA$3:CA$142)</f>
        <v>0</v>
      </c>
      <c r="BV25">
        <f>SUMIF('Industry Reallocation'!$G$3:$G$142,'Investment by model sector'!$A25,'Industry Reallocation'!CB$3:CB$142)</f>
        <v>0</v>
      </c>
      <c r="BW25">
        <f>SUMIF('Industry Reallocation'!$G$3:$G$142,'Investment by model sector'!$A25,'Industry Reallocation'!CC$3:CC$142)</f>
        <v>135</v>
      </c>
      <c r="BX25">
        <f>SUMIF('Industry Reallocation'!$G$3:$G$142,'Investment by model sector'!$A25,'Industry Reallocation'!CD$3:CD$142)</f>
        <v>24</v>
      </c>
      <c r="BY25">
        <f>SUMIF('Industry Reallocation'!$G$3:$G$142,'Investment by model sector'!$A25,'Industry Reallocation'!CE$3:CE$142)</f>
        <v>44</v>
      </c>
      <c r="BZ25">
        <f>SUMIF('Industry Reallocation'!$G$3:$G$142,'Investment by model sector'!$A25,'Industry Reallocation'!CF$3:CF$142)</f>
        <v>14</v>
      </c>
      <c r="CA25">
        <f>SUMIF('Industry Reallocation'!$G$3:$G$142,'Investment by model sector'!$A25,'Industry Reallocation'!CG$3:CG$142)</f>
        <v>24</v>
      </c>
      <c r="CB25">
        <f>SUMIF('Industry Reallocation'!$G$3:$G$142,'Investment by model sector'!$A25,'Industry Reallocation'!CH$3:CH$142)</f>
        <v>8</v>
      </c>
      <c r="CC25">
        <f>SUMIF('Industry Reallocation'!$G$3:$G$142,'Investment by model sector'!$A25,'Industry Reallocation'!CI$3:CI$142)</f>
        <v>9</v>
      </c>
      <c r="CD25">
        <f>SUMIF('Industry Reallocation'!$G$3:$G$142,'Investment by model sector'!$A25,'Industry Reallocation'!CJ$3:CJ$142)</f>
        <v>0</v>
      </c>
      <c r="CE25">
        <f>SUMIF('Industry Reallocation'!$G$3:$G$142,'Investment by model sector'!$A25,'Industry Reallocation'!CK$3:CK$142)</f>
        <v>0</v>
      </c>
      <c r="CF25">
        <f>SUMIF('Industry Reallocation'!$G$3:$G$142,'Investment by model sector'!$A25,'Industry Reallocation'!CL$3:CL$142)</f>
        <v>1</v>
      </c>
      <c r="CG25">
        <f>SUMIF('Industry Reallocation'!$G$3:$G$142,'Investment by model sector'!$A25,'Industry Reallocation'!CM$3:CM$142)</f>
        <v>4</v>
      </c>
      <c r="CH25">
        <f>SUMIF('Industry Reallocation'!$G$3:$G$142,'Investment by model sector'!$A25,'Industry Reallocation'!CN$3:CN$142)</f>
        <v>0</v>
      </c>
      <c r="CI25">
        <f>SUMIF('Industry Reallocation'!$G$3:$G$142,'Investment by model sector'!$A25,'Industry Reallocation'!CO$3:CO$142)</f>
        <v>1383</v>
      </c>
      <c r="CJ25">
        <f>SUMIF('Industry Reallocation'!$G$3:$G$142,'Investment by model sector'!$A25,'Industry Reallocation'!CP$3:CP$142)</f>
        <v>35</v>
      </c>
      <c r="CK25">
        <f>SUMIF('Industry Reallocation'!$G$3:$G$142,'Investment by model sector'!$A25,'Industry Reallocation'!CQ$3:CQ$142)</f>
        <v>169</v>
      </c>
      <c r="CL25">
        <f>SUMIF('Industry Reallocation'!$G$3:$G$142,'Investment by model sector'!$A25,'Industry Reallocation'!CR$3:CR$142)</f>
        <v>60</v>
      </c>
      <c r="CM25">
        <f>SUMIF('Industry Reallocation'!$G$3:$G$142,'Investment by model sector'!$A25,'Industry Reallocation'!CS$3:CS$142)</f>
        <v>13</v>
      </c>
      <c r="CN25">
        <f>SUMIF('Industry Reallocation'!$G$3:$G$142,'Investment by model sector'!$A25,'Industry Reallocation'!CT$3:CT$142)</f>
        <v>26</v>
      </c>
      <c r="CO25">
        <f>SUMIF('Industry Reallocation'!$G$3:$G$142,'Investment by model sector'!$A25,'Industry Reallocation'!CU$3:CU$142)</f>
        <v>188</v>
      </c>
      <c r="CP25">
        <f>SUMIF('Industry Reallocation'!$G$3:$G$142,'Investment by model sector'!$A25,'Industry Reallocation'!CV$3:CV$142)</f>
        <v>12</v>
      </c>
      <c r="CQ25">
        <f>SUMIF('Industry Reallocation'!$G$3:$G$142,'Investment by model sector'!$A25,'Industry Reallocation'!CW$3:CW$142)</f>
        <v>47</v>
      </c>
      <c r="CR25">
        <f>SUMIF('Industry Reallocation'!$G$3:$G$142,'Investment by model sector'!$A25,'Industry Reallocation'!CX$3:CX$142)</f>
        <v>25</v>
      </c>
      <c r="CS25">
        <f>SUMIF('Industry Reallocation'!$G$3:$G$142,'Investment by model sector'!$A25,'Industry Reallocation'!CY$3:CY$142)</f>
        <v>0</v>
      </c>
      <c r="CT25">
        <f>SUMIF('Industry Reallocation'!$G$3:$G$142,'Investment by model sector'!$A25,'Industry Reallocation'!CZ$3:CZ$142)</f>
        <v>6</v>
      </c>
      <c r="CU25">
        <f>SUMIF('Industry Reallocation'!$G$3:$G$142,'Investment by model sector'!$A25,'Industry Reallocation'!DA$3:DA$142)</f>
        <v>33</v>
      </c>
      <c r="CV25">
        <f>SUMIF('Industry Reallocation'!$G$3:$G$142,'Investment by model sector'!$A25,'Industry Reallocation'!DB$3:DB$142)</f>
        <v>28</v>
      </c>
      <c r="CW25">
        <f>SUMIF('Industry Reallocation'!$G$3:$G$142,'Investment by model sector'!$A25,'Industry Reallocation'!DC$3:DC$142)</f>
        <v>820</v>
      </c>
      <c r="CX25">
        <f>SUMIF('Industry Reallocation'!$G$3:$G$142,'Investment by model sector'!$A25,'Industry Reallocation'!DD$3:DD$142)</f>
        <v>218</v>
      </c>
      <c r="CY25">
        <f>SUMIF('Industry Reallocation'!$G$3:$G$142,'Investment by model sector'!$A25,'Industry Reallocation'!DE$3:DE$142)</f>
        <v>4</v>
      </c>
      <c r="CZ25">
        <f>SUMIF('Industry Reallocation'!$G$3:$G$142,'Investment by model sector'!$A25,'Industry Reallocation'!DF$3:DF$142)</f>
        <v>182</v>
      </c>
      <c r="DA25">
        <f>SUMIF('Industry Reallocation'!$G$3:$G$142,'Investment by model sector'!$A25,'Industry Reallocation'!DG$3:DG$142)</f>
        <v>27</v>
      </c>
      <c r="DB25">
        <f>SUMIF('Industry Reallocation'!$G$3:$G$142,'Investment by model sector'!$A25,'Industry Reallocation'!DH$3:DH$142)</f>
        <v>116</v>
      </c>
      <c r="DC25">
        <f>SUMIF('Industry Reallocation'!$G$3:$G$142,'Investment by model sector'!$A25,'Industry Reallocation'!DI$3:DI$142)</f>
        <v>6</v>
      </c>
      <c r="DD25">
        <f>SUMIF('Industry Reallocation'!$G$3:$G$142,'Investment by model sector'!$A25,'Industry Reallocation'!DJ$3:DJ$142)</f>
        <v>3</v>
      </c>
      <c r="DE25">
        <f>SUMIF('Industry Reallocation'!$G$3:$G$142,'Investment by model sector'!$A25,'Industry Reallocation'!DK$3:DK$142)</f>
        <v>0</v>
      </c>
      <c r="DF25">
        <f>SUMIF('Industry Reallocation'!$G$3:$G$142,'Investment by model sector'!$A25,'Industry Reallocation'!DL$3:DL$142)</f>
        <v>2</v>
      </c>
      <c r="DG25">
        <f>SUMIF('Industry Reallocation'!$G$3:$G$142,'Investment by model sector'!$A25,'Industry Reallocation'!DM$3:DM$142)</f>
        <v>263</v>
      </c>
      <c r="DH25">
        <f>SUMIF('Industry Reallocation'!$G$3:$G$142,'Investment by model sector'!$A25,'Industry Reallocation'!DN$3:DN$142)</f>
        <v>25</v>
      </c>
      <c r="DI25">
        <f>SUMIF('Industry Reallocation'!$G$3:$G$142,'Investment by model sector'!$A25,'Industry Reallocation'!DO$3:DO$142)</f>
        <v>4271</v>
      </c>
      <c r="DJ25">
        <f>SUMIF('Industry Reallocation'!$G$3:$G$142,'Investment by model sector'!$A25,'Industry Reallocation'!DP$3:DP$142)</f>
        <v>111</v>
      </c>
      <c r="DK25">
        <f>SUMIF('Industry Reallocation'!$G$3:$G$142,'Investment by model sector'!$A25,'Industry Reallocation'!DQ$3:DQ$142)</f>
        <v>24</v>
      </c>
      <c r="DL25">
        <f>SUMIF('Industry Reallocation'!$G$3:$G$142,'Investment by model sector'!$A25,'Industry Reallocation'!DR$3:DR$142)</f>
        <v>250</v>
      </c>
      <c r="DM25">
        <f>SUMIF('Industry Reallocation'!$G$3:$G$142,'Investment by model sector'!$A25,'Industry Reallocation'!DS$3:DS$142)</f>
        <v>1</v>
      </c>
      <c r="DN25">
        <f>SUMIF('Industry Reallocation'!$G$3:$G$142,'Investment by model sector'!$A25,'Industry Reallocation'!DT$3:DT$142)</f>
        <v>5</v>
      </c>
      <c r="DO25">
        <f>SUMIF('Industry Reallocation'!$G$3:$G$142,'Investment by model sector'!$A25,'Industry Reallocation'!DU$3:DU$142)</f>
        <v>0</v>
      </c>
      <c r="DP25">
        <f>SUMIF('Industry Reallocation'!$G$3:$G$142,'Investment by model sector'!$A25,'Industry Reallocation'!DV$3:DV$142)</f>
        <v>0</v>
      </c>
      <c r="DQ25">
        <f>SUMIF('Industry Reallocation'!$G$3:$G$142,'Investment by model sector'!$A25,'Industry Reallocation'!DW$3:DW$142)</f>
        <v>0</v>
      </c>
      <c r="DR25">
        <f>SUMIF('Industry Reallocation'!$G$3:$G$142,'Investment by model sector'!$A25,'Industry Reallocation'!DX$3:DX$142)</f>
        <v>0</v>
      </c>
      <c r="DS25">
        <f>SUMIF('Industry Reallocation'!$G$3:$G$142,'Investment by model sector'!$A25,'Industry Reallocation'!DY$3:DY$142)</f>
        <v>0</v>
      </c>
      <c r="DT25">
        <f>SUMIF('Industry Reallocation'!$G$3:$G$142,'Investment by model sector'!$A25,'Industry Reallocation'!DZ$3:DZ$142)</f>
        <v>0</v>
      </c>
      <c r="DU25">
        <f>SUMIF('Industry Reallocation'!$G$3:$G$142,'Investment by model sector'!$A25,'Industry Reallocation'!EA$3:EA$142)</f>
        <v>2215</v>
      </c>
      <c r="DV25">
        <f>SUMIF('Industry Reallocation'!$G$3:$G$142,'Investment by model sector'!$A25,'Industry Reallocation'!EB$3:EB$142)</f>
        <v>349</v>
      </c>
      <c r="DW25">
        <f>SUMIF('Industry Reallocation'!$G$3:$G$142,'Investment by model sector'!$A25,'Industry Reallocation'!EC$3:EC$142)</f>
        <v>756</v>
      </c>
      <c r="DX25">
        <f>SUMIF('Industry Reallocation'!$G$3:$G$142,'Investment by model sector'!$A25,'Industry Reallocation'!ED$3:ED$142)</f>
        <v>88</v>
      </c>
      <c r="DY25">
        <f>SUMIF('Industry Reallocation'!$G$3:$G$142,'Investment by model sector'!$A25,'Industry Reallocation'!EE$3:EE$142)</f>
        <v>4</v>
      </c>
      <c r="DZ25">
        <f>SUMIF('Industry Reallocation'!$G$3:$G$142,'Investment by model sector'!$A25,'Industry Reallocation'!EF$3:EF$142)</f>
        <v>1</v>
      </c>
      <c r="EA25">
        <f>SUMIF('Industry Reallocation'!$G$3:$G$142,'Investment by model sector'!$A25,'Industry Reallocation'!EG$3:EG$142)</f>
        <v>24</v>
      </c>
      <c r="EB25">
        <f>SUMIF('Industry Reallocation'!$G$3:$G$142,'Investment by model sector'!$A25,'Industry Reallocation'!EH$3:EH$142)</f>
        <v>179</v>
      </c>
      <c r="EC25">
        <f>SUMIF('Industry Reallocation'!$G$3:$G$142,'Investment by model sector'!$A25,'Industry Reallocation'!EI$3:EI$142)</f>
        <v>3680</v>
      </c>
      <c r="ED25">
        <f>SUMIF('Industry Reallocation'!$G$3:$G$142,'Investment by model sector'!$A25,'Industry Reallocation'!EJ$3:EJ$142)</f>
        <v>207</v>
      </c>
      <c r="EE25">
        <f>SUMIF('Industry Reallocation'!$G$3:$G$142,'Investment by model sector'!$A25,'Industry Reallocation'!EK$3:EK$142)</f>
        <v>3</v>
      </c>
      <c r="EF25">
        <f>SUMIF('Industry Reallocation'!$G$3:$G$142,'Investment by model sector'!$A25,'Industry Reallocation'!EL$3:EL$142)</f>
        <v>9</v>
      </c>
      <c r="EG25">
        <f>SUMIF('Industry Reallocation'!$G$3:$G$142,'Investment by model sector'!$A25,'Industry Reallocation'!EM$3:EM$142)</f>
        <v>0</v>
      </c>
      <c r="EH25">
        <f>SUMIF('Industry Reallocation'!$G$3:$G$142,'Investment by model sector'!$A25,'Industry Reallocation'!EN$3:EN$142)</f>
        <v>1</v>
      </c>
      <c r="EI25">
        <f>SUMIF('Industry Reallocation'!$G$3:$G$142,'Investment by model sector'!$A25,'Industry Reallocation'!EO$3:EO$142)</f>
        <v>0</v>
      </c>
      <c r="EJ25">
        <f>SUMIF('Industry Reallocation'!$G$3:$G$142,'Investment by model sector'!$A25,'Industry Reallocation'!EP$3:EP$142)</f>
        <v>0</v>
      </c>
      <c r="EK25">
        <f>SUMIF('Industry Reallocation'!$G$3:$G$142,'Investment by model sector'!$A25,'Industry Reallocation'!EQ$3:EQ$142)</f>
        <v>0</v>
      </c>
      <c r="EL25">
        <f>SUMIF('Industry Reallocation'!$G$3:$G$142,'Investment by model sector'!$A25,'Industry Reallocation'!ER$3:ER$142)</f>
        <v>0</v>
      </c>
      <c r="EM25">
        <f>SUMIF('Industry Reallocation'!$G$3:$G$142,'Investment by model sector'!$A25,'Industry Reallocation'!ES$3:ES$142)</f>
        <v>0</v>
      </c>
      <c r="EN25">
        <f>SUMIF('Industry Reallocation'!$G$3:$G$142,'Investment by model sector'!$A25,'Industry Reallocation'!ET$3:ET$142)</f>
        <v>0</v>
      </c>
      <c r="EO25">
        <f>SUMIF('Industry Reallocation'!$G$3:$G$142,'Investment by model sector'!$A25,'Industry Reallocation'!EU$3:EU$142)</f>
        <v>0</v>
      </c>
      <c r="EP25">
        <f>SUMIF('Industry Reallocation'!$G$3:$G$142,'Investment by model sector'!$A25,'Industry Reallocation'!EV$3:EV$142)</f>
        <v>0</v>
      </c>
      <c r="EQ25">
        <f>SUMIF('Industry Reallocation'!$G$3:$G$142,'Investment by model sector'!$A25,'Industry Reallocation'!EW$3:EW$142)</f>
        <v>4</v>
      </c>
      <c r="ER25">
        <f>SUMIF('Industry Reallocation'!$G$3:$G$142,'Investment by model sector'!$A25,'Industry Reallocation'!EX$3:EX$142)</f>
        <v>2</v>
      </c>
      <c r="ES25">
        <f>SUMIF('Industry Reallocation'!$G$3:$G$142,'Investment by model sector'!$A25,'Industry Reallocation'!EY$3:EY$142)</f>
        <v>0</v>
      </c>
      <c r="ET25">
        <f>SUMIF('Industry Reallocation'!$G$3:$G$142,'Investment by model sector'!$A25,'Industry Reallocation'!EZ$3:EZ$142)</f>
        <v>0</v>
      </c>
      <c r="EU25">
        <f>SUMIF('Industry Reallocation'!$G$3:$G$142,'Investment by model sector'!$A25,'Industry Reallocation'!FA$3:FA$142)</f>
        <v>0</v>
      </c>
      <c r="EV25">
        <f>SUMIF('Industry Reallocation'!$G$3:$G$142,'Investment by model sector'!$A25,'Industry Reallocation'!FB$3:FB$142)</f>
        <v>0</v>
      </c>
      <c r="EW25">
        <f>SUMIF('Industry Reallocation'!$G$3:$G$142,'Investment by model sector'!$A25,'Industry Reallocation'!FC$3:FC$142)</f>
        <v>62</v>
      </c>
      <c r="EX25">
        <f>SUMIF('Industry Reallocation'!$G$3:$G$142,'Investment by model sector'!$A25,'Industry Reallocation'!FD$3:FD$142)</f>
        <v>22</v>
      </c>
      <c r="EY25">
        <f>SUMIF('Industry Reallocation'!$G$3:$G$142,'Investment by model sector'!$A25,'Industry Reallocation'!FE$3:FE$142)</f>
        <v>1</v>
      </c>
      <c r="EZ25">
        <f>SUMIF('Industry Reallocation'!$G$3:$G$142,'Investment by model sector'!$A25,'Industry Reallocation'!FF$3:FF$142)</f>
        <v>58</v>
      </c>
      <c r="FA25">
        <f>SUMIF('Industry Reallocation'!$G$3:$G$142,'Investment by model sector'!$A25,'Industry Reallocation'!FG$3:FG$142)</f>
        <v>24</v>
      </c>
      <c r="FB25">
        <f>SUMIF('Industry Reallocation'!$G$3:$G$142,'Investment by model sector'!$A25,'Industry Reallocation'!FH$3:FH$142)</f>
        <v>0</v>
      </c>
      <c r="FC25">
        <f>SUMIF('Industry Reallocation'!$G$3:$G$142,'Investment by model sector'!$A25,'Industry Reallocation'!FI$3:FI$142)</f>
        <v>1</v>
      </c>
      <c r="FD25">
        <f>SUMIF('Industry Reallocation'!$G$3:$G$142,'Investment by model sector'!$A25,'Industry Reallocation'!FJ$3:FJ$142)</f>
        <v>40</v>
      </c>
      <c r="FE25">
        <f>SUMIF('Industry Reallocation'!$G$3:$G$142,'Investment by model sector'!$A25,'Industry Reallocation'!FK$3:FK$142)</f>
        <v>0</v>
      </c>
      <c r="FF25">
        <f>SUMIF('Industry Reallocation'!$G$3:$G$142,'Investment by model sector'!$A25,'Industry Reallocation'!FL$3:FL$142)</f>
        <v>2</v>
      </c>
      <c r="FG25">
        <f>SUMIF('Industry Reallocation'!$G$3:$G$142,'Investment by model sector'!$A25,'Industry Reallocation'!FM$3:FM$142)</f>
        <v>0</v>
      </c>
      <c r="FH25">
        <f>SUMIF('Industry Reallocation'!$G$3:$G$142,'Investment by model sector'!$A25,'Industry Reallocation'!FN$3:FN$142)</f>
        <v>0</v>
      </c>
      <c r="FI25">
        <f>SUMIF('Industry Reallocation'!$G$3:$G$142,'Investment by model sector'!$A25,'Industry Reallocation'!FO$3:FO$142)</f>
        <v>0</v>
      </c>
      <c r="FJ25">
        <f>SUMIF('Industry Reallocation'!$G$3:$G$142,'Investment by model sector'!$A25,'Industry Reallocation'!FP$3:FP$142)</f>
        <v>19</v>
      </c>
      <c r="FK25">
        <f>SUMIF('Industry Reallocation'!$G$3:$G$142,'Investment by model sector'!$A25,'Industry Reallocation'!FQ$3:FQ$142)</f>
        <v>0</v>
      </c>
      <c r="FL25">
        <f>SUMIF('Industry Reallocation'!$G$3:$G$142,'Investment by model sector'!$A25,'Industry Reallocation'!FR$3:FR$142)</f>
        <v>5</v>
      </c>
      <c r="FM25">
        <f>SUMIF('Industry Reallocation'!$G$3:$G$142,'Investment by model sector'!$A25,'Industry Reallocation'!FS$3:FS$142)</f>
        <v>1569</v>
      </c>
      <c r="FN25">
        <f>SUMIF('Industry Reallocation'!$G$3:$G$142,'Investment by model sector'!$A25,'Industry Reallocation'!FT$3:FT$142)</f>
        <v>448</v>
      </c>
      <c r="FO25">
        <f>SUMIF('Industry Reallocation'!$G$3:$G$142,'Investment by model sector'!$A25,'Industry Reallocation'!FU$3:FU$142)</f>
        <v>102</v>
      </c>
      <c r="FP25">
        <f>SUMIF('Industry Reallocation'!$G$3:$G$142,'Investment by model sector'!$A25,'Industry Reallocation'!FV$3:FV$142)</f>
        <v>41</v>
      </c>
      <c r="FQ25">
        <f>SUMIF('Industry Reallocation'!$G$3:$G$142,'Investment by model sector'!$A25,'Industry Reallocation'!FW$3:FW$142)</f>
        <v>2</v>
      </c>
      <c r="FR25">
        <f>SUMIF('Industry Reallocation'!$G$3:$G$142,'Investment by model sector'!$A25,'Industry Reallocation'!FX$3:FX$142)</f>
        <v>240</v>
      </c>
      <c r="FS25">
        <f>SUMIF('Industry Reallocation'!$G$3:$G$142,'Investment by model sector'!$A25,'Industry Reallocation'!FY$3:FY$142)</f>
        <v>1427</v>
      </c>
      <c r="FT25">
        <f>SUMIF('Industry Reallocation'!$G$3:$G$142,'Investment by model sector'!$A25,'Industry Reallocation'!FZ$3:FZ$142)</f>
        <v>0</v>
      </c>
      <c r="FU25">
        <f>SUMIF('Industry Reallocation'!$G$3:$G$142,'Investment by model sector'!$A25,'Industry Reallocation'!GA$3:GA$142)</f>
        <v>0</v>
      </c>
      <c r="FV25">
        <f>SUMIF('Industry Reallocation'!$G$3:$G$142,'Investment by model sector'!$A25,'Industry Reallocation'!GB$3:GB$142)</f>
        <v>689</v>
      </c>
      <c r="FW25">
        <f>SUMIF('Industry Reallocation'!$G$3:$G$142,'Investment by model sector'!$A25,'Industry Reallocation'!GC$3:GC$142)</f>
        <v>1237</v>
      </c>
      <c r="FX25">
        <f>SUMIF('Industry Reallocation'!$G$3:$G$142,'Investment by model sector'!$A25,'Industry Reallocation'!GD$3:GD$142)</f>
        <v>43</v>
      </c>
      <c r="FY25">
        <f>SUMIF('Industry Reallocation'!$G$3:$G$142,'Investment by model sector'!$A25,'Industry Reallocation'!GE$3:GE$142)</f>
        <v>15</v>
      </c>
    </row>
    <row r="26" spans="1:181">
      <c r="A26" t="s">
        <v>682</v>
      </c>
      <c r="B26">
        <f>SUMIF('Industry Reallocation'!$G$3:$G$142,'Investment by model sector'!$A26,'Industry Reallocation'!H$3:H$142)</f>
        <v>0</v>
      </c>
      <c r="C26">
        <f>SUMIF('Industry Reallocation'!$G$3:$G$142,'Investment by model sector'!$A26,'Industry Reallocation'!I$3:I$142)</f>
        <v>0</v>
      </c>
      <c r="D26">
        <f>SUMIF('Industry Reallocation'!$G$3:$G$142,'Investment by model sector'!$A26,'Industry Reallocation'!J$3:J$142)</f>
        <v>0</v>
      </c>
      <c r="E26">
        <f>SUMIF('Industry Reallocation'!$G$3:$G$142,'Investment by model sector'!$A26,'Industry Reallocation'!K$3:K$142)</f>
        <v>0</v>
      </c>
      <c r="F26">
        <f>SUMIF('Industry Reallocation'!$G$3:$G$142,'Investment by model sector'!$A26,'Industry Reallocation'!L$3:L$142)</f>
        <v>0</v>
      </c>
      <c r="G26">
        <f>SUMIF('Industry Reallocation'!$G$3:$G$142,'Investment by model sector'!$A26,'Industry Reallocation'!M$3:M$142)</f>
        <v>0</v>
      </c>
      <c r="H26">
        <f>SUMIF('Industry Reallocation'!$G$3:$G$142,'Investment by model sector'!$A26,'Industry Reallocation'!N$3:N$142)</f>
        <v>0</v>
      </c>
      <c r="I26">
        <f>SUMIF('Industry Reallocation'!$G$3:$G$142,'Investment by model sector'!$A26,'Industry Reallocation'!O$3:O$142)</f>
        <v>0</v>
      </c>
      <c r="J26">
        <f>SUMIF('Industry Reallocation'!$G$3:$G$142,'Investment by model sector'!$A26,'Industry Reallocation'!P$3:P$142)</f>
        <v>0</v>
      </c>
      <c r="K26">
        <f>SUMIF('Industry Reallocation'!$G$3:$G$142,'Investment by model sector'!$A26,'Industry Reallocation'!Q$3:Q$142)</f>
        <v>0</v>
      </c>
      <c r="L26">
        <f>SUMIF('Industry Reallocation'!$G$3:$G$142,'Investment by model sector'!$A26,'Industry Reallocation'!R$3:R$142)</f>
        <v>0</v>
      </c>
      <c r="M26">
        <f>SUMIF('Industry Reallocation'!$G$3:$G$142,'Investment by model sector'!$A26,'Industry Reallocation'!S$3:S$142)</f>
        <v>0</v>
      </c>
      <c r="N26">
        <f>SUMIF('Industry Reallocation'!$G$3:$G$142,'Investment by model sector'!$A26,'Industry Reallocation'!T$3:T$142)</f>
        <v>0</v>
      </c>
      <c r="O26">
        <f>SUMIF('Industry Reallocation'!$G$3:$G$142,'Investment by model sector'!$A26,'Industry Reallocation'!U$3:U$142)</f>
        <v>0</v>
      </c>
      <c r="P26">
        <f>SUMIF('Industry Reallocation'!$G$3:$G$142,'Investment by model sector'!$A26,'Industry Reallocation'!V$3:V$142)</f>
        <v>0</v>
      </c>
      <c r="Q26">
        <f>SUMIF('Industry Reallocation'!$G$3:$G$142,'Investment by model sector'!$A26,'Industry Reallocation'!W$3:W$142)</f>
        <v>0</v>
      </c>
      <c r="R26">
        <f>SUMIF('Industry Reallocation'!$G$3:$G$142,'Investment by model sector'!$A26,'Industry Reallocation'!X$3:X$142)</f>
        <v>0</v>
      </c>
      <c r="S26">
        <f>SUMIF('Industry Reallocation'!$G$3:$G$142,'Investment by model sector'!$A26,'Industry Reallocation'!Y$3:Y$142)</f>
        <v>0</v>
      </c>
      <c r="T26">
        <f>SUMIF('Industry Reallocation'!$G$3:$G$142,'Investment by model sector'!$A26,'Industry Reallocation'!Z$3:Z$142)</f>
        <v>0</v>
      </c>
      <c r="U26">
        <f>SUMIF('Industry Reallocation'!$G$3:$G$142,'Investment by model sector'!$A26,'Industry Reallocation'!AA$3:AA$142)</f>
        <v>0</v>
      </c>
      <c r="V26">
        <f>SUMIF('Industry Reallocation'!$G$3:$G$142,'Investment by model sector'!$A26,'Industry Reallocation'!AB$3:AB$142)</f>
        <v>6384</v>
      </c>
      <c r="W26">
        <f>SUMIF('Industry Reallocation'!$G$3:$G$142,'Investment by model sector'!$A26,'Industry Reallocation'!AC$3:AC$142)</f>
        <v>0</v>
      </c>
      <c r="X26">
        <f>SUMIF('Industry Reallocation'!$G$3:$G$142,'Investment by model sector'!$A26,'Industry Reallocation'!AD$3:AD$142)</f>
        <v>0</v>
      </c>
      <c r="Y26">
        <f>SUMIF('Industry Reallocation'!$G$3:$G$142,'Investment by model sector'!$A26,'Industry Reallocation'!AE$3:AE$142)</f>
        <v>0</v>
      </c>
      <c r="Z26">
        <f>SUMIF('Industry Reallocation'!$G$3:$G$142,'Investment by model sector'!$A26,'Industry Reallocation'!AF$3:AF$142)</f>
        <v>0</v>
      </c>
      <c r="AA26">
        <f>SUMIF('Industry Reallocation'!$G$3:$G$142,'Investment by model sector'!$A26,'Industry Reallocation'!AG$3:AG$142)</f>
        <v>12</v>
      </c>
      <c r="AB26">
        <f>SUMIF('Industry Reallocation'!$G$3:$G$142,'Investment by model sector'!$A26,'Industry Reallocation'!AH$3:AH$142)</f>
        <v>0</v>
      </c>
      <c r="AC26">
        <f>SUMIF('Industry Reallocation'!$G$3:$G$142,'Investment by model sector'!$A26,'Industry Reallocation'!AI$3:AI$142)</f>
        <v>0</v>
      </c>
      <c r="AD26">
        <f>SUMIF('Industry Reallocation'!$G$3:$G$142,'Investment by model sector'!$A26,'Industry Reallocation'!AJ$3:AJ$142)</f>
        <v>0</v>
      </c>
      <c r="AE26">
        <f>SUMIF('Industry Reallocation'!$G$3:$G$142,'Investment by model sector'!$A26,'Industry Reallocation'!AK$3:AK$142)</f>
        <v>0</v>
      </c>
      <c r="AF26">
        <f>SUMIF('Industry Reallocation'!$G$3:$G$142,'Investment by model sector'!$A26,'Industry Reallocation'!AL$3:AL$142)</f>
        <v>0</v>
      </c>
      <c r="AG26">
        <f>SUMIF('Industry Reallocation'!$G$3:$G$142,'Investment by model sector'!$A26,'Industry Reallocation'!AM$3:AM$142)</f>
        <v>0</v>
      </c>
      <c r="AH26">
        <f>SUMIF('Industry Reallocation'!$G$3:$G$142,'Investment by model sector'!$A26,'Industry Reallocation'!AN$3:AN$142)</f>
        <v>0</v>
      </c>
      <c r="AI26">
        <f>SUMIF('Industry Reallocation'!$G$3:$G$142,'Investment by model sector'!$A26,'Industry Reallocation'!AO$3:AO$142)</f>
        <v>0</v>
      </c>
      <c r="AJ26">
        <f>SUMIF('Industry Reallocation'!$G$3:$G$142,'Investment by model sector'!$A26,'Industry Reallocation'!AP$3:AP$142)</f>
        <v>0</v>
      </c>
      <c r="AK26">
        <f>SUMIF('Industry Reallocation'!$G$3:$G$142,'Investment by model sector'!$A26,'Industry Reallocation'!AQ$3:AQ$142)</f>
        <v>0</v>
      </c>
      <c r="AL26">
        <f>SUMIF('Industry Reallocation'!$G$3:$G$142,'Investment by model sector'!$A26,'Industry Reallocation'!AR$3:AR$142)</f>
        <v>0</v>
      </c>
      <c r="AM26">
        <f>SUMIF('Industry Reallocation'!$G$3:$G$142,'Investment by model sector'!$A26,'Industry Reallocation'!AS$3:AS$142)</f>
        <v>0</v>
      </c>
      <c r="AN26">
        <f>SUMIF('Industry Reallocation'!$G$3:$G$142,'Investment by model sector'!$A26,'Industry Reallocation'!AT$3:AT$142)</f>
        <v>0</v>
      </c>
      <c r="AO26">
        <f>SUMIF('Industry Reallocation'!$G$3:$G$142,'Investment by model sector'!$A26,'Industry Reallocation'!AU$3:AU$142)</f>
        <v>97</v>
      </c>
      <c r="AP26">
        <f>SUMIF('Industry Reallocation'!$G$3:$G$142,'Investment by model sector'!$A26,'Industry Reallocation'!AV$3:AV$142)</f>
        <v>0</v>
      </c>
      <c r="AQ26">
        <f>SUMIF('Industry Reallocation'!$G$3:$G$142,'Investment by model sector'!$A26,'Industry Reallocation'!AW$3:AW$142)</f>
        <v>1</v>
      </c>
      <c r="AR26">
        <f>SUMIF('Industry Reallocation'!$G$3:$G$142,'Investment by model sector'!$A26,'Industry Reallocation'!AX$3:AX$142)</f>
        <v>0</v>
      </c>
      <c r="AS26">
        <f>SUMIF('Industry Reallocation'!$G$3:$G$142,'Investment by model sector'!$A26,'Industry Reallocation'!AY$3:AY$142)</f>
        <v>0</v>
      </c>
      <c r="AT26">
        <f>SUMIF('Industry Reallocation'!$G$3:$G$142,'Investment by model sector'!$A26,'Industry Reallocation'!AZ$3:AZ$142)</f>
        <v>0</v>
      </c>
      <c r="AU26">
        <f>SUMIF('Industry Reallocation'!$G$3:$G$142,'Investment by model sector'!$A26,'Industry Reallocation'!BA$3:BA$142)</f>
        <v>0</v>
      </c>
      <c r="AV26">
        <f>SUMIF('Industry Reallocation'!$G$3:$G$142,'Investment by model sector'!$A26,'Industry Reallocation'!BB$3:BB$142)</f>
        <v>0</v>
      </c>
      <c r="AW26">
        <f>SUMIF('Industry Reallocation'!$G$3:$G$142,'Investment by model sector'!$A26,'Industry Reallocation'!BC$3:BC$142)</f>
        <v>0</v>
      </c>
      <c r="AX26">
        <f>SUMIF('Industry Reallocation'!$G$3:$G$142,'Investment by model sector'!$A26,'Industry Reallocation'!BD$3:BD$142)</f>
        <v>0</v>
      </c>
      <c r="AY26">
        <f>SUMIF('Industry Reallocation'!$G$3:$G$142,'Investment by model sector'!$A26,'Industry Reallocation'!BE$3:BE$142)</f>
        <v>0</v>
      </c>
      <c r="AZ26">
        <f>SUMIF('Industry Reallocation'!$G$3:$G$142,'Investment by model sector'!$A26,'Industry Reallocation'!BF$3:BF$142)</f>
        <v>0</v>
      </c>
      <c r="BA26">
        <f>SUMIF('Industry Reallocation'!$G$3:$G$142,'Investment by model sector'!$A26,'Industry Reallocation'!BG$3:BG$142)</f>
        <v>0</v>
      </c>
      <c r="BB26">
        <f>SUMIF('Industry Reallocation'!$G$3:$G$142,'Investment by model sector'!$A26,'Industry Reallocation'!BH$3:BH$142)</f>
        <v>2</v>
      </c>
      <c r="BC26">
        <f>SUMIF('Industry Reallocation'!$G$3:$G$142,'Investment by model sector'!$A26,'Industry Reallocation'!BI$3:BI$142)</f>
        <v>5</v>
      </c>
      <c r="BD26">
        <f>SUMIF('Industry Reallocation'!$G$3:$G$142,'Investment by model sector'!$A26,'Industry Reallocation'!BJ$3:BJ$142)</f>
        <v>0</v>
      </c>
      <c r="BE26">
        <f>SUMIF('Industry Reallocation'!$G$3:$G$142,'Investment by model sector'!$A26,'Industry Reallocation'!BK$3:BK$142)</f>
        <v>0</v>
      </c>
      <c r="BF26">
        <f>SUMIF('Industry Reallocation'!$G$3:$G$142,'Investment by model sector'!$A26,'Industry Reallocation'!BL$3:BL$142)</f>
        <v>38</v>
      </c>
      <c r="BG26">
        <f>SUMIF('Industry Reallocation'!$G$3:$G$142,'Investment by model sector'!$A26,'Industry Reallocation'!BM$3:BM$142)</f>
        <v>57</v>
      </c>
      <c r="BH26">
        <f>SUMIF('Industry Reallocation'!$G$3:$G$142,'Investment by model sector'!$A26,'Industry Reallocation'!BN$3:BN$142)</f>
        <v>0</v>
      </c>
      <c r="BI26">
        <f>SUMIF('Industry Reallocation'!$G$3:$G$142,'Investment by model sector'!$A26,'Industry Reallocation'!BO$3:BO$142)</f>
        <v>1</v>
      </c>
      <c r="BJ26">
        <f>SUMIF('Industry Reallocation'!$G$3:$G$142,'Investment by model sector'!$A26,'Industry Reallocation'!BP$3:BP$142)</f>
        <v>16</v>
      </c>
      <c r="BK26">
        <f>SUMIF('Industry Reallocation'!$G$3:$G$142,'Investment by model sector'!$A26,'Industry Reallocation'!BQ$3:BQ$142)</f>
        <v>68</v>
      </c>
      <c r="BL26">
        <f>SUMIF('Industry Reallocation'!$G$3:$G$142,'Investment by model sector'!$A26,'Industry Reallocation'!BR$3:BR$142)</f>
        <v>0</v>
      </c>
      <c r="BM26">
        <f>SUMIF('Industry Reallocation'!$G$3:$G$142,'Investment by model sector'!$A26,'Industry Reallocation'!BS$3:BS$142)</f>
        <v>51</v>
      </c>
      <c r="BN26">
        <f>SUMIF('Industry Reallocation'!$G$3:$G$142,'Investment by model sector'!$A26,'Industry Reallocation'!BT$3:BT$142)</f>
        <v>0</v>
      </c>
      <c r="BO26">
        <f>SUMIF('Industry Reallocation'!$G$3:$G$142,'Investment by model sector'!$A26,'Industry Reallocation'!BU$3:BU$142)</f>
        <v>0</v>
      </c>
      <c r="BP26">
        <f>SUMIF('Industry Reallocation'!$G$3:$G$142,'Investment by model sector'!$A26,'Industry Reallocation'!BV$3:BV$142)</f>
        <v>0</v>
      </c>
      <c r="BQ26">
        <f>SUMIF('Industry Reallocation'!$G$3:$G$142,'Investment by model sector'!$A26,'Industry Reallocation'!BW$3:BW$142)</f>
        <v>0</v>
      </c>
      <c r="BR26">
        <f>SUMIF('Industry Reallocation'!$G$3:$G$142,'Investment by model sector'!$A26,'Industry Reallocation'!BX$3:BX$142)</f>
        <v>0</v>
      </c>
      <c r="BS26">
        <f>SUMIF('Industry Reallocation'!$G$3:$G$142,'Investment by model sector'!$A26,'Industry Reallocation'!BY$3:BY$142)</f>
        <v>0</v>
      </c>
      <c r="BT26">
        <f>SUMIF('Industry Reallocation'!$G$3:$G$142,'Investment by model sector'!$A26,'Industry Reallocation'!BZ$3:BZ$142)</f>
        <v>0</v>
      </c>
      <c r="BU26">
        <f>SUMIF('Industry Reallocation'!$G$3:$G$142,'Investment by model sector'!$A26,'Industry Reallocation'!CA$3:CA$142)</f>
        <v>0</v>
      </c>
      <c r="BV26">
        <f>SUMIF('Industry Reallocation'!$G$3:$G$142,'Investment by model sector'!$A26,'Industry Reallocation'!CB$3:CB$142)</f>
        <v>0</v>
      </c>
      <c r="BW26">
        <f>SUMIF('Industry Reallocation'!$G$3:$G$142,'Investment by model sector'!$A26,'Industry Reallocation'!CC$3:CC$142)</f>
        <v>2</v>
      </c>
      <c r="BX26">
        <f>SUMIF('Industry Reallocation'!$G$3:$G$142,'Investment by model sector'!$A26,'Industry Reallocation'!CD$3:CD$142)</f>
        <v>2</v>
      </c>
      <c r="BY26">
        <f>SUMIF('Industry Reallocation'!$G$3:$G$142,'Investment by model sector'!$A26,'Industry Reallocation'!CE$3:CE$142)</f>
        <v>9</v>
      </c>
      <c r="BZ26">
        <f>SUMIF('Industry Reallocation'!$G$3:$G$142,'Investment by model sector'!$A26,'Industry Reallocation'!CF$3:CF$142)</f>
        <v>5</v>
      </c>
      <c r="CA26">
        <f>SUMIF('Industry Reallocation'!$G$3:$G$142,'Investment by model sector'!$A26,'Industry Reallocation'!CG$3:CG$142)</f>
        <v>1</v>
      </c>
      <c r="CB26">
        <f>SUMIF('Industry Reallocation'!$G$3:$G$142,'Investment by model sector'!$A26,'Industry Reallocation'!CH$3:CH$142)</f>
        <v>1</v>
      </c>
      <c r="CC26">
        <f>SUMIF('Industry Reallocation'!$G$3:$G$142,'Investment by model sector'!$A26,'Industry Reallocation'!CI$3:CI$142)</f>
        <v>1</v>
      </c>
      <c r="CD26">
        <f>SUMIF('Industry Reallocation'!$G$3:$G$142,'Investment by model sector'!$A26,'Industry Reallocation'!CJ$3:CJ$142)</f>
        <v>0</v>
      </c>
      <c r="CE26">
        <f>SUMIF('Industry Reallocation'!$G$3:$G$142,'Investment by model sector'!$A26,'Industry Reallocation'!CK$3:CK$142)</f>
        <v>0</v>
      </c>
      <c r="CF26">
        <f>SUMIF('Industry Reallocation'!$G$3:$G$142,'Investment by model sector'!$A26,'Industry Reallocation'!CL$3:CL$142)</f>
        <v>0</v>
      </c>
      <c r="CG26">
        <f>SUMIF('Industry Reallocation'!$G$3:$G$142,'Investment by model sector'!$A26,'Industry Reallocation'!CM$3:CM$142)</f>
        <v>0</v>
      </c>
      <c r="CH26">
        <f>SUMIF('Industry Reallocation'!$G$3:$G$142,'Investment by model sector'!$A26,'Industry Reallocation'!CN$3:CN$142)</f>
        <v>0</v>
      </c>
      <c r="CI26">
        <f>SUMIF('Industry Reallocation'!$G$3:$G$142,'Investment by model sector'!$A26,'Industry Reallocation'!CO$3:CO$142)</f>
        <v>414</v>
      </c>
      <c r="CJ26">
        <f>SUMIF('Industry Reallocation'!$G$3:$G$142,'Investment by model sector'!$A26,'Industry Reallocation'!CP$3:CP$142)</f>
        <v>4</v>
      </c>
      <c r="CK26">
        <f>SUMIF('Industry Reallocation'!$G$3:$G$142,'Investment by model sector'!$A26,'Industry Reallocation'!CQ$3:CQ$142)</f>
        <v>32</v>
      </c>
      <c r="CL26">
        <f>SUMIF('Industry Reallocation'!$G$3:$G$142,'Investment by model sector'!$A26,'Industry Reallocation'!CR$3:CR$142)</f>
        <v>14</v>
      </c>
      <c r="CM26">
        <f>SUMIF('Industry Reallocation'!$G$3:$G$142,'Investment by model sector'!$A26,'Industry Reallocation'!CS$3:CS$142)</f>
        <v>3</v>
      </c>
      <c r="CN26">
        <f>SUMIF('Industry Reallocation'!$G$3:$G$142,'Investment by model sector'!$A26,'Industry Reallocation'!CT$3:CT$142)</f>
        <v>0</v>
      </c>
      <c r="CO26">
        <f>SUMIF('Industry Reallocation'!$G$3:$G$142,'Investment by model sector'!$A26,'Industry Reallocation'!CU$3:CU$142)</f>
        <v>7</v>
      </c>
      <c r="CP26">
        <f>SUMIF('Industry Reallocation'!$G$3:$G$142,'Investment by model sector'!$A26,'Industry Reallocation'!CV$3:CV$142)</f>
        <v>6</v>
      </c>
      <c r="CQ26">
        <f>SUMIF('Industry Reallocation'!$G$3:$G$142,'Investment by model sector'!$A26,'Industry Reallocation'!CW$3:CW$142)</f>
        <v>9</v>
      </c>
      <c r="CR26">
        <f>SUMIF('Industry Reallocation'!$G$3:$G$142,'Investment by model sector'!$A26,'Industry Reallocation'!CX$3:CX$142)</f>
        <v>5</v>
      </c>
      <c r="CS26">
        <f>SUMIF('Industry Reallocation'!$G$3:$G$142,'Investment by model sector'!$A26,'Industry Reallocation'!CY$3:CY$142)</f>
        <v>0</v>
      </c>
      <c r="CT26">
        <f>SUMIF('Industry Reallocation'!$G$3:$G$142,'Investment by model sector'!$A26,'Industry Reallocation'!CZ$3:CZ$142)</f>
        <v>0</v>
      </c>
      <c r="CU26">
        <f>SUMIF('Industry Reallocation'!$G$3:$G$142,'Investment by model sector'!$A26,'Industry Reallocation'!DA$3:DA$142)</f>
        <v>0</v>
      </c>
      <c r="CV26">
        <f>SUMIF('Industry Reallocation'!$G$3:$G$142,'Investment by model sector'!$A26,'Industry Reallocation'!DB$3:DB$142)</f>
        <v>3</v>
      </c>
      <c r="CW26">
        <f>SUMIF('Industry Reallocation'!$G$3:$G$142,'Investment by model sector'!$A26,'Industry Reallocation'!DC$3:DC$142)</f>
        <v>156</v>
      </c>
      <c r="CX26">
        <f>SUMIF('Industry Reallocation'!$G$3:$G$142,'Investment by model sector'!$A26,'Industry Reallocation'!DD$3:DD$142)</f>
        <v>46</v>
      </c>
      <c r="CY26">
        <f>SUMIF('Industry Reallocation'!$G$3:$G$142,'Investment by model sector'!$A26,'Industry Reallocation'!DE$3:DE$142)</f>
        <v>1</v>
      </c>
      <c r="CZ26">
        <f>SUMIF('Industry Reallocation'!$G$3:$G$142,'Investment by model sector'!$A26,'Industry Reallocation'!DF$3:DF$142)</f>
        <v>31</v>
      </c>
      <c r="DA26">
        <f>SUMIF('Industry Reallocation'!$G$3:$G$142,'Investment by model sector'!$A26,'Industry Reallocation'!DG$3:DG$142)</f>
        <v>7</v>
      </c>
      <c r="DB26">
        <f>SUMIF('Industry Reallocation'!$G$3:$G$142,'Investment by model sector'!$A26,'Industry Reallocation'!DH$3:DH$142)</f>
        <v>31</v>
      </c>
      <c r="DC26">
        <f>SUMIF('Industry Reallocation'!$G$3:$G$142,'Investment by model sector'!$A26,'Industry Reallocation'!DI$3:DI$142)</f>
        <v>1</v>
      </c>
      <c r="DD26">
        <f>SUMIF('Industry Reallocation'!$G$3:$G$142,'Investment by model sector'!$A26,'Industry Reallocation'!DJ$3:DJ$142)</f>
        <v>1</v>
      </c>
      <c r="DE26">
        <f>SUMIF('Industry Reallocation'!$G$3:$G$142,'Investment by model sector'!$A26,'Industry Reallocation'!DK$3:DK$142)</f>
        <v>0</v>
      </c>
      <c r="DF26">
        <f>SUMIF('Industry Reallocation'!$G$3:$G$142,'Investment by model sector'!$A26,'Industry Reallocation'!DL$3:DL$142)</f>
        <v>167</v>
      </c>
      <c r="DG26">
        <f>SUMIF('Industry Reallocation'!$G$3:$G$142,'Investment by model sector'!$A26,'Industry Reallocation'!DM$3:DM$142)</f>
        <v>30</v>
      </c>
      <c r="DH26">
        <f>SUMIF('Industry Reallocation'!$G$3:$G$142,'Investment by model sector'!$A26,'Industry Reallocation'!DN$3:DN$142)</f>
        <v>348</v>
      </c>
      <c r="DI26">
        <f>SUMIF('Industry Reallocation'!$G$3:$G$142,'Investment by model sector'!$A26,'Industry Reallocation'!DO$3:DO$142)</f>
        <v>21</v>
      </c>
      <c r="DJ26">
        <f>SUMIF('Industry Reallocation'!$G$3:$G$142,'Investment by model sector'!$A26,'Industry Reallocation'!DP$3:DP$142)</f>
        <v>18</v>
      </c>
      <c r="DK26">
        <f>SUMIF('Industry Reallocation'!$G$3:$G$142,'Investment by model sector'!$A26,'Industry Reallocation'!DQ$3:DQ$142)</f>
        <v>0</v>
      </c>
      <c r="DL26">
        <f>SUMIF('Industry Reallocation'!$G$3:$G$142,'Investment by model sector'!$A26,'Industry Reallocation'!DR$3:DR$142)</f>
        <v>5</v>
      </c>
      <c r="DM26">
        <f>SUMIF('Industry Reallocation'!$G$3:$G$142,'Investment by model sector'!$A26,'Industry Reallocation'!DS$3:DS$142)</f>
        <v>0</v>
      </c>
      <c r="DN26">
        <f>SUMIF('Industry Reallocation'!$G$3:$G$142,'Investment by model sector'!$A26,'Industry Reallocation'!DT$3:DT$142)</f>
        <v>0</v>
      </c>
      <c r="DO26">
        <f>SUMIF('Industry Reallocation'!$G$3:$G$142,'Investment by model sector'!$A26,'Industry Reallocation'!DU$3:DU$142)</f>
        <v>0</v>
      </c>
      <c r="DP26">
        <f>SUMIF('Industry Reallocation'!$G$3:$G$142,'Investment by model sector'!$A26,'Industry Reallocation'!DV$3:DV$142)</f>
        <v>0</v>
      </c>
      <c r="DQ26">
        <f>SUMIF('Industry Reallocation'!$G$3:$G$142,'Investment by model sector'!$A26,'Industry Reallocation'!DW$3:DW$142)</f>
        <v>0</v>
      </c>
      <c r="DR26">
        <f>SUMIF('Industry Reallocation'!$G$3:$G$142,'Investment by model sector'!$A26,'Industry Reallocation'!DX$3:DX$142)</f>
        <v>0</v>
      </c>
      <c r="DS26">
        <f>SUMIF('Industry Reallocation'!$G$3:$G$142,'Investment by model sector'!$A26,'Industry Reallocation'!DY$3:DY$142)</f>
        <v>0</v>
      </c>
      <c r="DT26">
        <f>SUMIF('Industry Reallocation'!$G$3:$G$142,'Investment by model sector'!$A26,'Industry Reallocation'!DZ$3:DZ$142)</f>
        <v>0</v>
      </c>
      <c r="DU26">
        <f>SUMIF('Industry Reallocation'!$G$3:$G$142,'Investment by model sector'!$A26,'Industry Reallocation'!EA$3:EA$142)</f>
        <v>12</v>
      </c>
      <c r="DV26">
        <f>SUMIF('Industry Reallocation'!$G$3:$G$142,'Investment by model sector'!$A26,'Industry Reallocation'!EB$3:EB$142)</f>
        <v>4</v>
      </c>
      <c r="DW26">
        <f>SUMIF('Industry Reallocation'!$G$3:$G$142,'Investment by model sector'!$A26,'Industry Reallocation'!EC$3:EC$142)</f>
        <v>30</v>
      </c>
      <c r="DX26">
        <f>SUMIF('Industry Reallocation'!$G$3:$G$142,'Investment by model sector'!$A26,'Industry Reallocation'!ED$3:ED$142)</f>
        <v>1</v>
      </c>
      <c r="DY26">
        <f>SUMIF('Industry Reallocation'!$G$3:$G$142,'Investment by model sector'!$A26,'Industry Reallocation'!EE$3:EE$142)</f>
        <v>0</v>
      </c>
      <c r="DZ26">
        <f>SUMIF('Industry Reallocation'!$G$3:$G$142,'Investment by model sector'!$A26,'Industry Reallocation'!EF$3:EF$142)</f>
        <v>0</v>
      </c>
      <c r="EA26">
        <f>SUMIF('Industry Reallocation'!$G$3:$G$142,'Investment by model sector'!$A26,'Industry Reallocation'!EG$3:EG$142)</f>
        <v>0</v>
      </c>
      <c r="EB26">
        <f>SUMIF('Industry Reallocation'!$G$3:$G$142,'Investment by model sector'!$A26,'Industry Reallocation'!EH$3:EH$142)</f>
        <v>7</v>
      </c>
      <c r="EC26">
        <f>SUMIF('Industry Reallocation'!$G$3:$G$142,'Investment by model sector'!$A26,'Industry Reallocation'!EI$3:EI$142)</f>
        <v>241</v>
      </c>
      <c r="ED26">
        <f>SUMIF('Industry Reallocation'!$G$3:$G$142,'Investment by model sector'!$A26,'Industry Reallocation'!EJ$3:EJ$142)</f>
        <v>12</v>
      </c>
      <c r="EE26">
        <f>SUMIF('Industry Reallocation'!$G$3:$G$142,'Investment by model sector'!$A26,'Industry Reallocation'!EK$3:EK$142)</f>
        <v>1</v>
      </c>
      <c r="EF26">
        <f>SUMIF('Industry Reallocation'!$G$3:$G$142,'Investment by model sector'!$A26,'Industry Reallocation'!EL$3:EL$142)</f>
        <v>5</v>
      </c>
      <c r="EG26">
        <f>SUMIF('Industry Reallocation'!$G$3:$G$142,'Investment by model sector'!$A26,'Industry Reallocation'!EM$3:EM$142)</f>
        <v>0</v>
      </c>
      <c r="EH26">
        <f>SUMIF('Industry Reallocation'!$G$3:$G$142,'Investment by model sector'!$A26,'Industry Reallocation'!EN$3:EN$142)</f>
        <v>0</v>
      </c>
      <c r="EI26">
        <f>SUMIF('Industry Reallocation'!$G$3:$G$142,'Investment by model sector'!$A26,'Industry Reallocation'!EO$3:EO$142)</f>
        <v>0</v>
      </c>
      <c r="EJ26">
        <f>SUMIF('Industry Reallocation'!$G$3:$G$142,'Investment by model sector'!$A26,'Industry Reallocation'!EP$3:EP$142)</f>
        <v>0</v>
      </c>
      <c r="EK26">
        <f>SUMIF('Industry Reallocation'!$G$3:$G$142,'Investment by model sector'!$A26,'Industry Reallocation'!EQ$3:EQ$142)</f>
        <v>0</v>
      </c>
      <c r="EL26">
        <f>SUMIF('Industry Reallocation'!$G$3:$G$142,'Investment by model sector'!$A26,'Industry Reallocation'!ER$3:ER$142)</f>
        <v>0</v>
      </c>
      <c r="EM26">
        <f>SUMIF('Industry Reallocation'!$G$3:$G$142,'Investment by model sector'!$A26,'Industry Reallocation'!ES$3:ES$142)</f>
        <v>0</v>
      </c>
      <c r="EN26">
        <f>SUMIF('Industry Reallocation'!$G$3:$G$142,'Investment by model sector'!$A26,'Industry Reallocation'!ET$3:ET$142)</f>
        <v>0</v>
      </c>
      <c r="EO26">
        <f>SUMIF('Industry Reallocation'!$G$3:$G$142,'Investment by model sector'!$A26,'Industry Reallocation'!EU$3:EU$142)</f>
        <v>0</v>
      </c>
      <c r="EP26">
        <f>SUMIF('Industry Reallocation'!$G$3:$G$142,'Investment by model sector'!$A26,'Industry Reallocation'!EV$3:EV$142)</f>
        <v>0</v>
      </c>
      <c r="EQ26">
        <f>SUMIF('Industry Reallocation'!$G$3:$G$142,'Investment by model sector'!$A26,'Industry Reallocation'!EW$3:EW$142)</f>
        <v>5</v>
      </c>
      <c r="ER26">
        <f>SUMIF('Industry Reallocation'!$G$3:$G$142,'Investment by model sector'!$A26,'Industry Reallocation'!EX$3:EX$142)</f>
        <v>1</v>
      </c>
      <c r="ES26">
        <f>SUMIF('Industry Reallocation'!$G$3:$G$142,'Investment by model sector'!$A26,'Industry Reallocation'!EY$3:EY$142)</f>
        <v>0</v>
      </c>
      <c r="ET26">
        <f>SUMIF('Industry Reallocation'!$G$3:$G$142,'Investment by model sector'!$A26,'Industry Reallocation'!EZ$3:EZ$142)</f>
        <v>0</v>
      </c>
      <c r="EU26">
        <f>SUMIF('Industry Reallocation'!$G$3:$G$142,'Investment by model sector'!$A26,'Industry Reallocation'!FA$3:FA$142)</f>
        <v>0</v>
      </c>
      <c r="EV26">
        <f>SUMIF('Industry Reallocation'!$G$3:$G$142,'Investment by model sector'!$A26,'Industry Reallocation'!FB$3:FB$142)</f>
        <v>0</v>
      </c>
      <c r="EW26">
        <f>SUMIF('Industry Reallocation'!$G$3:$G$142,'Investment by model sector'!$A26,'Industry Reallocation'!FC$3:FC$142)</f>
        <v>12</v>
      </c>
      <c r="EX26">
        <f>SUMIF('Industry Reallocation'!$G$3:$G$142,'Investment by model sector'!$A26,'Industry Reallocation'!FD$3:FD$142)</f>
        <v>6</v>
      </c>
      <c r="EY26">
        <f>SUMIF('Industry Reallocation'!$G$3:$G$142,'Investment by model sector'!$A26,'Industry Reallocation'!FE$3:FE$142)</f>
        <v>0</v>
      </c>
      <c r="EZ26">
        <f>SUMIF('Industry Reallocation'!$G$3:$G$142,'Investment by model sector'!$A26,'Industry Reallocation'!FF$3:FF$142)</f>
        <v>14</v>
      </c>
      <c r="FA26">
        <f>SUMIF('Industry Reallocation'!$G$3:$G$142,'Investment by model sector'!$A26,'Industry Reallocation'!FG$3:FG$142)</f>
        <v>6</v>
      </c>
      <c r="FB26">
        <f>SUMIF('Industry Reallocation'!$G$3:$G$142,'Investment by model sector'!$A26,'Industry Reallocation'!FH$3:FH$142)</f>
        <v>0</v>
      </c>
      <c r="FC26">
        <f>SUMIF('Industry Reallocation'!$G$3:$G$142,'Investment by model sector'!$A26,'Industry Reallocation'!FI$3:FI$142)</f>
        <v>0</v>
      </c>
      <c r="FD26">
        <f>SUMIF('Industry Reallocation'!$G$3:$G$142,'Investment by model sector'!$A26,'Industry Reallocation'!FJ$3:FJ$142)</f>
        <v>5</v>
      </c>
      <c r="FE26">
        <f>SUMIF('Industry Reallocation'!$G$3:$G$142,'Investment by model sector'!$A26,'Industry Reallocation'!FK$3:FK$142)</f>
        <v>0</v>
      </c>
      <c r="FF26">
        <f>SUMIF('Industry Reallocation'!$G$3:$G$142,'Investment by model sector'!$A26,'Industry Reallocation'!FL$3:FL$142)</f>
        <v>0</v>
      </c>
      <c r="FG26">
        <f>SUMIF('Industry Reallocation'!$G$3:$G$142,'Investment by model sector'!$A26,'Industry Reallocation'!FM$3:FM$142)</f>
        <v>0</v>
      </c>
      <c r="FH26">
        <f>SUMIF('Industry Reallocation'!$G$3:$G$142,'Investment by model sector'!$A26,'Industry Reallocation'!FN$3:FN$142)</f>
        <v>0</v>
      </c>
      <c r="FI26">
        <f>SUMIF('Industry Reallocation'!$G$3:$G$142,'Investment by model sector'!$A26,'Industry Reallocation'!FO$3:FO$142)</f>
        <v>0</v>
      </c>
      <c r="FJ26">
        <f>SUMIF('Industry Reallocation'!$G$3:$G$142,'Investment by model sector'!$A26,'Industry Reallocation'!FP$3:FP$142)</f>
        <v>5</v>
      </c>
      <c r="FK26">
        <f>SUMIF('Industry Reallocation'!$G$3:$G$142,'Investment by model sector'!$A26,'Industry Reallocation'!FQ$3:FQ$142)</f>
        <v>0</v>
      </c>
      <c r="FL26">
        <f>SUMIF('Industry Reallocation'!$G$3:$G$142,'Investment by model sector'!$A26,'Industry Reallocation'!FR$3:FR$142)</f>
        <v>1</v>
      </c>
      <c r="FM26">
        <f>SUMIF('Industry Reallocation'!$G$3:$G$142,'Investment by model sector'!$A26,'Industry Reallocation'!FS$3:FS$142)</f>
        <v>251</v>
      </c>
      <c r="FN26">
        <f>SUMIF('Industry Reallocation'!$G$3:$G$142,'Investment by model sector'!$A26,'Industry Reallocation'!FT$3:FT$142)</f>
        <v>67</v>
      </c>
      <c r="FO26">
        <f>SUMIF('Industry Reallocation'!$G$3:$G$142,'Investment by model sector'!$A26,'Industry Reallocation'!FU$3:FU$142)</f>
        <v>16</v>
      </c>
      <c r="FP26">
        <f>SUMIF('Industry Reallocation'!$G$3:$G$142,'Investment by model sector'!$A26,'Industry Reallocation'!FV$3:FV$142)</f>
        <v>2</v>
      </c>
      <c r="FQ26">
        <f>SUMIF('Industry Reallocation'!$G$3:$G$142,'Investment by model sector'!$A26,'Industry Reallocation'!FW$3:FW$142)</f>
        <v>0</v>
      </c>
      <c r="FR26">
        <f>SUMIF('Industry Reallocation'!$G$3:$G$142,'Investment by model sector'!$A26,'Industry Reallocation'!FX$3:FX$142)</f>
        <v>14</v>
      </c>
      <c r="FS26">
        <f>SUMIF('Industry Reallocation'!$G$3:$G$142,'Investment by model sector'!$A26,'Industry Reallocation'!FY$3:FY$142)</f>
        <v>369</v>
      </c>
      <c r="FT26">
        <f>SUMIF('Industry Reallocation'!$G$3:$G$142,'Investment by model sector'!$A26,'Industry Reallocation'!FZ$3:FZ$142)</f>
        <v>0</v>
      </c>
      <c r="FU26">
        <f>SUMIF('Industry Reallocation'!$G$3:$G$142,'Investment by model sector'!$A26,'Industry Reallocation'!GA$3:GA$142)</f>
        <v>0</v>
      </c>
      <c r="FV26">
        <f>SUMIF('Industry Reallocation'!$G$3:$G$142,'Investment by model sector'!$A26,'Industry Reallocation'!GB$3:GB$142)</f>
        <v>61</v>
      </c>
      <c r="FW26">
        <f>SUMIF('Industry Reallocation'!$G$3:$G$142,'Investment by model sector'!$A26,'Industry Reallocation'!GC$3:GC$142)</f>
        <v>183</v>
      </c>
      <c r="FX26">
        <f>SUMIF('Industry Reallocation'!$G$3:$G$142,'Investment by model sector'!$A26,'Industry Reallocation'!GD$3:GD$142)</f>
        <v>9</v>
      </c>
      <c r="FY26">
        <f>SUMIF('Industry Reallocation'!$G$3:$G$142,'Investment by model sector'!$A26,'Industry Reallocation'!GE$3:GE$142)</f>
        <v>2</v>
      </c>
    </row>
    <row r="27" spans="1:181">
      <c r="A27" t="s">
        <v>681</v>
      </c>
      <c r="B27">
        <f>SUMIF('Industry Reallocation'!$G$3:$G$142,'Investment by model sector'!$A27,'Industry Reallocation'!H$3:H$142)</f>
        <v>0</v>
      </c>
      <c r="C27">
        <f>SUMIF('Industry Reallocation'!$G$3:$G$142,'Investment by model sector'!$A27,'Industry Reallocation'!I$3:I$142)</f>
        <v>0</v>
      </c>
      <c r="D27">
        <f>SUMIF('Industry Reallocation'!$G$3:$G$142,'Investment by model sector'!$A27,'Industry Reallocation'!J$3:J$142)</f>
        <v>0</v>
      </c>
      <c r="E27">
        <f>SUMIF('Industry Reallocation'!$G$3:$G$142,'Investment by model sector'!$A27,'Industry Reallocation'!K$3:K$142)</f>
        <v>0</v>
      </c>
      <c r="F27">
        <f>SUMIF('Industry Reallocation'!$G$3:$G$142,'Investment by model sector'!$A27,'Industry Reallocation'!L$3:L$142)</f>
        <v>0</v>
      </c>
      <c r="G27">
        <f>SUMIF('Industry Reallocation'!$G$3:$G$142,'Investment by model sector'!$A27,'Industry Reallocation'!M$3:M$142)</f>
        <v>0</v>
      </c>
      <c r="H27">
        <f>SUMIF('Industry Reallocation'!$G$3:$G$142,'Investment by model sector'!$A27,'Industry Reallocation'!N$3:N$142)</f>
        <v>0</v>
      </c>
      <c r="I27">
        <f>SUMIF('Industry Reallocation'!$G$3:$G$142,'Investment by model sector'!$A27,'Industry Reallocation'!O$3:O$142)</f>
        <v>0</v>
      </c>
      <c r="J27">
        <f>SUMIF('Industry Reallocation'!$G$3:$G$142,'Investment by model sector'!$A27,'Industry Reallocation'!P$3:P$142)</f>
        <v>0</v>
      </c>
      <c r="K27">
        <f>SUMIF('Industry Reallocation'!$G$3:$G$142,'Investment by model sector'!$A27,'Industry Reallocation'!Q$3:Q$142)</f>
        <v>0</v>
      </c>
      <c r="L27">
        <f>SUMIF('Industry Reallocation'!$G$3:$G$142,'Investment by model sector'!$A27,'Industry Reallocation'!R$3:R$142)</f>
        <v>0</v>
      </c>
      <c r="M27">
        <f>SUMIF('Industry Reallocation'!$G$3:$G$142,'Investment by model sector'!$A27,'Industry Reallocation'!S$3:S$142)</f>
        <v>0</v>
      </c>
      <c r="N27">
        <f>SUMIF('Industry Reallocation'!$G$3:$G$142,'Investment by model sector'!$A27,'Industry Reallocation'!T$3:T$142)</f>
        <v>0</v>
      </c>
      <c r="O27">
        <f>SUMIF('Industry Reallocation'!$G$3:$G$142,'Investment by model sector'!$A27,'Industry Reallocation'!U$3:U$142)</f>
        <v>0</v>
      </c>
      <c r="P27">
        <f>SUMIF('Industry Reallocation'!$G$3:$G$142,'Investment by model sector'!$A27,'Industry Reallocation'!V$3:V$142)</f>
        <v>0</v>
      </c>
      <c r="Q27">
        <f>SUMIF('Industry Reallocation'!$G$3:$G$142,'Investment by model sector'!$A27,'Industry Reallocation'!W$3:W$142)</f>
        <v>0</v>
      </c>
      <c r="R27">
        <f>SUMIF('Industry Reallocation'!$G$3:$G$142,'Investment by model sector'!$A27,'Industry Reallocation'!X$3:X$142)</f>
        <v>0</v>
      </c>
      <c r="S27">
        <f>SUMIF('Industry Reallocation'!$G$3:$G$142,'Investment by model sector'!$A27,'Industry Reallocation'!Y$3:Y$142)</f>
        <v>0</v>
      </c>
      <c r="T27">
        <f>SUMIF('Industry Reallocation'!$G$3:$G$142,'Investment by model sector'!$A27,'Industry Reallocation'!Z$3:Z$142)</f>
        <v>0</v>
      </c>
      <c r="U27">
        <f>SUMIF('Industry Reallocation'!$G$3:$G$142,'Investment by model sector'!$A27,'Industry Reallocation'!AA$3:AA$142)</f>
        <v>0</v>
      </c>
      <c r="V27">
        <f>SUMIF('Industry Reallocation'!$G$3:$G$142,'Investment by model sector'!$A27,'Industry Reallocation'!AB$3:AB$142)</f>
        <v>0</v>
      </c>
      <c r="W27">
        <f>SUMIF('Industry Reallocation'!$G$3:$G$142,'Investment by model sector'!$A27,'Industry Reallocation'!AC$3:AC$142)</f>
        <v>0</v>
      </c>
      <c r="X27">
        <f>SUMIF('Industry Reallocation'!$G$3:$G$142,'Investment by model sector'!$A27,'Industry Reallocation'!AD$3:AD$142)</f>
        <v>1020</v>
      </c>
      <c r="Y27">
        <f>SUMIF('Industry Reallocation'!$G$3:$G$142,'Investment by model sector'!$A27,'Industry Reallocation'!AE$3:AE$142)</f>
        <v>0</v>
      </c>
      <c r="Z27">
        <f>SUMIF('Industry Reallocation'!$G$3:$G$142,'Investment by model sector'!$A27,'Industry Reallocation'!AF$3:AF$142)</f>
        <v>0</v>
      </c>
      <c r="AA27">
        <f>SUMIF('Industry Reallocation'!$G$3:$G$142,'Investment by model sector'!$A27,'Industry Reallocation'!AG$3:AG$142)</f>
        <v>8</v>
      </c>
      <c r="AB27">
        <f>SUMIF('Industry Reallocation'!$G$3:$G$142,'Investment by model sector'!$A27,'Industry Reallocation'!AH$3:AH$142)</f>
        <v>0</v>
      </c>
      <c r="AC27">
        <f>SUMIF('Industry Reallocation'!$G$3:$G$142,'Investment by model sector'!$A27,'Industry Reallocation'!AI$3:AI$142)</f>
        <v>0</v>
      </c>
      <c r="AD27">
        <f>SUMIF('Industry Reallocation'!$G$3:$G$142,'Investment by model sector'!$A27,'Industry Reallocation'!AJ$3:AJ$142)</f>
        <v>444</v>
      </c>
      <c r="AE27">
        <f>SUMIF('Industry Reallocation'!$G$3:$G$142,'Investment by model sector'!$A27,'Industry Reallocation'!AK$3:AK$142)</f>
        <v>265</v>
      </c>
      <c r="AF27">
        <f>SUMIF('Industry Reallocation'!$G$3:$G$142,'Investment by model sector'!$A27,'Industry Reallocation'!AL$3:AL$142)</f>
        <v>0</v>
      </c>
      <c r="AG27">
        <f>SUMIF('Industry Reallocation'!$G$3:$G$142,'Investment by model sector'!$A27,'Industry Reallocation'!AM$3:AM$142)</f>
        <v>0</v>
      </c>
      <c r="AH27">
        <f>SUMIF('Industry Reallocation'!$G$3:$G$142,'Investment by model sector'!$A27,'Industry Reallocation'!AN$3:AN$142)</f>
        <v>0</v>
      </c>
      <c r="AI27">
        <f>SUMIF('Industry Reallocation'!$G$3:$G$142,'Investment by model sector'!$A27,'Industry Reallocation'!AO$3:AO$142)</f>
        <v>83</v>
      </c>
      <c r="AJ27">
        <f>SUMIF('Industry Reallocation'!$G$3:$G$142,'Investment by model sector'!$A27,'Industry Reallocation'!AP$3:AP$142)</f>
        <v>401</v>
      </c>
      <c r="AK27">
        <f>SUMIF('Industry Reallocation'!$G$3:$G$142,'Investment by model sector'!$A27,'Industry Reallocation'!AQ$3:AQ$142)</f>
        <v>0</v>
      </c>
      <c r="AL27">
        <f>SUMIF('Industry Reallocation'!$G$3:$G$142,'Investment by model sector'!$A27,'Industry Reallocation'!AR$3:AR$142)</f>
        <v>0</v>
      </c>
      <c r="AM27">
        <f>SUMIF('Industry Reallocation'!$G$3:$G$142,'Investment by model sector'!$A27,'Industry Reallocation'!AS$3:AS$142)</f>
        <v>0</v>
      </c>
      <c r="AN27">
        <f>SUMIF('Industry Reallocation'!$G$3:$G$142,'Investment by model sector'!$A27,'Industry Reallocation'!AT$3:AT$142)</f>
        <v>0</v>
      </c>
      <c r="AO27">
        <f>SUMIF('Industry Reallocation'!$G$3:$G$142,'Investment by model sector'!$A27,'Industry Reallocation'!AU$3:AU$142)</f>
        <v>46</v>
      </c>
      <c r="AP27">
        <f>SUMIF('Industry Reallocation'!$G$3:$G$142,'Investment by model sector'!$A27,'Industry Reallocation'!AV$3:AV$142)</f>
        <v>0</v>
      </c>
      <c r="AQ27">
        <f>SUMIF('Industry Reallocation'!$G$3:$G$142,'Investment by model sector'!$A27,'Industry Reallocation'!AW$3:AW$142)</f>
        <v>1</v>
      </c>
      <c r="AR27">
        <f>SUMIF('Industry Reallocation'!$G$3:$G$142,'Investment by model sector'!$A27,'Industry Reallocation'!AX$3:AX$142)</f>
        <v>0</v>
      </c>
      <c r="AS27">
        <f>SUMIF('Industry Reallocation'!$G$3:$G$142,'Investment by model sector'!$A27,'Industry Reallocation'!AY$3:AY$142)</f>
        <v>0</v>
      </c>
      <c r="AT27">
        <f>SUMIF('Industry Reallocation'!$G$3:$G$142,'Investment by model sector'!$A27,'Industry Reallocation'!AZ$3:AZ$142)</f>
        <v>0</v>
      </c>
      <c r="AU27">
        <f>SUMIF('Industry Reallocation'!$G$3:$G$142,'Investment by model sector'!$A27,'Industry Reallocation'!BA$3:BA$142)</f>
        <v>0</v>
      </c>
      <c r="AV27">
        <f>SUMIF('Industry Reallocation'!$G$3:$G$142,'Investment by model sector'!$A27,'Industry Reallocation'!BB$3:BB$142)</f>
        <v>0</v>
      </c>
      <c r="AW27">
        <f>SUMIF('Industry Reallocation'!$G$3:$G$142,'Investment by model sector'!$A27,'Industry Reallocation'!BC$3:BC$142)</f>
        <v>0</v>
      </c>
      <c r="AX27">
        <f>SUMIF('Industry Reallocation'!$G$3:$G$142,'Investment by model sector'!$A27,'Industry Reallocation'!BD$3:BD$142)</f>
        <v>0</v>
      </c>
      <c r="AY27">
        <f>SUMIF('Industry Reallocation'!$G$3:$G$142,'Investment by model sector'!$A27,'Industry Reallocation'!BE$3:BE$142)</f>
        <v>0</v>
      </c>
      <c r="AZ27">
        <f>SUMIF('Industry Reallocation'!$G$3:$G$142,'Investment by model sector'!$A27,'Industry Reallocation'!BF$3:BF$142)</f>
        <v>0</v>
      </c>
      <c r="BA27">
        <f>SUMIF('Industry Reallocation'!$G$3:$G$142,'Investment by model sector'!$A27,'Industry Reallocation'!BG$3:BG$142)</f>
        <v>0</v>
      </c>
      <c r="BB27">
        <f>SUMIF('Industry Reallocation'!$G$3:$G$142,'Investment by model sector'!$A27,'Industry Reallocation'!BH$3:BH$142)</f>
        <v>0</v>
      </c>
      <c r="BC27">
        <f>SUMIF('Industry Reallocation'!$G$3:$G$142,'Investment by model sector'!$A27,'Industry Reallocation'!BI$3:BI$142)</f>
        <v>6</v>
      </c>
      <c r="BD27">
        <f>SUMIF('Industry Reallocation'!$G$3:$G$142,'Investment by model sector'!$A27,'Industry Reallocation'!BJ$3:BJ$142)</f>
        <v>0</v>
      </c>
      <c r="BE27">
        <f>SUMIF('Industry Reallocation'!$G$3:$G$142,'Investment by model sector'!$A27,'Industry Reallocation'!BK$3:BK$142)</f>
        <v>0</v>
      </c>
      <c r="BF27">
        <f>SUMIF('Industry Reallocation'!$G$3:$G$142,'Investment by model sector'!$A27,'Industry Reallocation'!BL$3:BL$142)</f>
        <v>17</v>
      </c>
      <c r="BG27">
        <f>SUMIF('Industry Reallocation'!$G$3:$G$142,'Investment by model sector'!$A27,'Industry Reallocation'!BM$3:BM$142)</f>
        <v>8</v>
      </c>
      <c r="BH27">
        <f>SUMIF('Industry Reallocation'!$G$3:$G$142,'Investment by model sector'!$A27,'Industry Reallocation'!BN$3:BN$142)</f>
        <v>0</v>
      </c>
      <c r="BI27">
        <f>SUMIF('Industry Reallocation'!$G$3:$G$142,'Investment by model sector'!$A27,'Industry Reallocation'!BO$3:BO$142)</f>
        <v>1</v>
      </c>
      <c r="BJ27">
        <f>SUMIF('Industry Reallocation'!$G$3:$G$142,'Investment by model sector'!$A27,'Industry Reallocation'!BP$3:BP$142)</f>
        <v>8</v>
      </c>
      <c r="BK27">
        <f>SUMIF('Industry Reallocation'!$G$3:$G$142,'Investment by model sector'!$A27,'Industry Reallocation'!BQ$3:BQ$142)</f>
        <v>51</v>
      </c>
      <c r="BL27">
        <f>SUMIF('Industry Reallocation'!$G$3:$G$142,'Investment by model sector'!$A27,'Industry Reallocation'!BR$3:BR$142)</f>
        <v>0</v>
      </c>
      <c r="BM27">
        <f>SUMIF('Industry Reallocation'!$G$3:$G$142,'Investment by model sector'!$A27,'Industry Reallocation'!BS$3:BS$142)</f>
        <v>0</v>
      </c>
      <c r="BN27">
        <f>SUMIF('Industry Reallocation'!$G$3:$G$142,'Investment by model sector'!$A27,'Industry Reallocation'!BT$3:BT$142)</f>
        <v>0</v>
      </c>
      <c r="BO27">
        <f>SUMIF('Industry Reallocation'!$G$3:$G$142,'Investment by model sector'!$A27,'Industry Reallocation'!BU$3:BU$142)</f>
        <v>0</v>
      </c>
      <c r="BP27">
        <f>SUMIF('Industry Reallocation'!$G$3:$G$142,'Investment by model sector'!$A27,'Industry Reallocation'!BV$3:BV$142)</f>
        <v>0</v>
      </c>
      <c r="BQ27">
        <f>SUMIF('Industry Reallocation'!$G$3:$G$142,'Investment by model sector'!$A27,'Industry Reallocation'!BW$3:BW$142)</f>
        <v>0</v>
      </c>
      <c r="BR27">
        <f>SUMIF('Industry Reallocation'!$G$3:$G$142,'Investment by model sector'!$A27,'Industry Reallocation'!BX$3:BX$142)</f>
        <v>0</v>
      </c>
      <c r="BS27">
        <f>SUMIF('Industry Reallocation'!$G$3:$G$142,'Investment by model sector'!$A27,'Industry Reallocation'!BY$3:BY$142)</f>
        <v>0</v>
      </c>
      <c r="BT27">
        <f>SUMIF('Industry Reallocation'!$G$3:$G$142,'Investment by model sector'!$A27,'Industry Reallocation'!BZ$3:BZ$142)</f>
        <v>0</v>
      </c>
      <c r="BU27">
        <f>SUMIF('Industry Reallocation'!$G$3:$G$142,'Investment by model sector'!$A27,'Industry Reallocation'!CA$3:CA$142)</f>
        <v>477</v>
      </c>
      <c r="BV27">
        <f>SUMIF('Industry Reallocation'!$G$3:$G$142,'Investment by model sector'!$A27,'Industry Reallocation'!CB$3:CB$142)</f>
        <v>0</v>
      </c>
      <c r="BW27">
        <f>SUMIF('Industry Reallocation'!$G$3:$G$142,'Investment by model sector'!$A27,'Industry Reallocation'!CC$3:CC$142)</f>
        <v>1</v>
      </c>
      <c r="BX27">
        <f>SUMIF('Industry Reallocation'!$G$3:$G$142,'Investment by model sector'!$A27,'Industry Reallocation'!CD$3:CD$142)</f>
        <v>3</v>
      </c>
      <c r="BY27">
        <f>SUMIF('Industry Reallocation'!$G$3:$G$142,'Investment by model sector'!$A27,'Industry Reallocation'!CE$3:CE$142)</f>
        <v>2</v>
      </c>
      <c r="BZ27">
        <f>SUMIF('Industry Reallocation'!$G$3:$G$142,'Investment by model sector'!$A27,'Industry Reallocation'!CF$3:CF$142)</f>
        <v>5</v>
      </c>
      <c r="CA27">
        <f>SUMIF('Industry Reallocation'!$G$3:$G$142,'Investment by model sector'!$A27,'Industry Reallocation'!CG$3:CG$142)</f>
        <v>1</v>
      </c>
      <c r="CB27">
        <f>SUMIF('Industry Reallocation'!$G$3:$G$142,'Investment by model sector'!$A27,'Industry Reallocation'!CH$3:CH$142)</f>
        <v>1</v>
      </c>
      <c r="CC27">
        <f>SUMIF('Industry Reallocation'!$G$3:$G$142,'Investment by model sector'!$A27,'Industry Reallocation'!CI$3:CI$142)</f>
        <v>1</v>
      </c>
      <c r="CD27">
        <f>SUMIF('Industry Reallocation'!$G$3:$G$142,'Investment by model sector'!$A27,'Industry Reallocation'!CJ$3:CJ$142)</f>
        <v>0</v>
      </c>
      <c r="CE27">
        <f>SUMIF('Industry Reallocation'!$G$3:$G$142,'Investment by model sector'!$A27,'Industry Reallocation'!CK$3:CK$142)</f>
        <v>1</v>
      </c>
      <c r="CF27">
        <f>SUMIF('Industry Reallocation'!$G$3:$G$142,'Investment by model sector'!$A27,'Industry Reallocation'!CL$3:CL$142)</f>
        <v>0</v>
      </c>
      <c r="CG27">
        <f>SUMIF('Industry Reallocation'!$G$3:$G$142,'Investment by model sector'!$A27,'Industry Reallocation'!CM$3:CM$142)</f>
        <v>0</v>
      </c>
      <c r="CH27">
        <f>SUMIF('Industry Reallocation'!$G$3:$G$142,'Investment by model sector'!$A27,'Industry Reallocation'!CN$3:CN$142)</f>
        <v>0</v>
      </c>
      <c r="CI27">
        <f>SUMIF('Industry Reallocation'!$G$3:$G$142,'Investment by model sector'!$A27,'Industry Reallocation'!CO$3:CO$142)</f>
        <v>22</v>
      </c>
      <c r="CJ27">
        <f>SUMIF('Industry Reallocation'!$G$3:$G$142,'Investment by model sector'!$A27,'Industry Reallocation'!CP$3:CP$142)</f>
        <v>3</v>
      </c>
      <c r="CK27">
        <f>SUMIF('Industry Reallocation'!$G$3:$G$142,'Investment by model sector'!$A27,'Industry Reallocation'!CQ$3:CQ$142)</f>
        <v>26</v>
      </c>
      <c r="CL27">
        <f>SUMIF('Industry Reallocation'!$G$3:$G$142,'Investment by model sector'!$A27,'Industry Reallocation'!CR$3:CR$142)</f>
        <v>63</v>
      </c>
      <c r="CM27">
        <f>SUMIF('Industry Reallocation'!$G$3:$G$142,'Investment by model sector'!$A27,'Industry Reallocation'!CS$3:CS$142)</f>
        <v>13</v>
      </c>
      <c r="CN27">
        <f>SUMIF('Industry Reallocation'!$G$3:$G$142,'Investment by model sector'!$A27,'Industry Reallocation'!CT$3:CT$142)</f>
        <v>3</v>
      </c>
      <c r="CO27">
        <f>SUMIF('Industry Reallocation'!$G$3:$G$142,'Investment by model sector'!$A27,'Industry Reallocation'!CU$3:CU$142)</f>
        <v>6</v>
      </c>
      <c r="CP27">
        <f>SUMIF('Industry Reallocation'!$G$3:$G$142,'Investment by model sector'!$A27,'Industry Reallocation'!CV$3:CV$142)</f>
        <v>177</v>
      </c>
      <c r="CQ27">
        <f>SUMIF('Industry Reallocation'!$G$3:$G$142,'Investment by model sector'!$A27,'Industry Reallocation'!CW$3:CW$142)</f>
        <v>2</v>
      </c>
      <c r="CR27">
        <f>SUMIF('Industry Reallocation'!$G$3:$G$142,'Investment by model sector'!$A27,'Industry Reallocation'!CX$3:CX$142)</f>
        <v>1</v>
      </c>
      <c r="CS27">
        <f>SUMIF('Industry Reallocation'!$G$3:$G$142,'Investment by model sector'!$A27,'Industry Reallocation'!CY$3:CY$142)</f>
        <v>0</v>
      </c>
      <c r="CT27">
        <f>SUMIF('Industry Reallocation'!$G$3:$G$142,'Investment by model sector'!$A27,'Industry Reallocation'!CZ$3:CZ$142)</f>
        <v>0</v>
      </c>
      <c r="CU27">
        <f>SUMIF('Industry Reallocation'!$G$3:$G$142,'Investment by model sector'!$A27,'Industry Reallocation'!DA$3:DA$142)</f>
        <v>0</v>
      </c>
      <c r="CV27">
        <f>SUMIF('Industry Reallocation'!$G$3:$G$142,'Investment by model sector'!$A27,'Industry Reallocation'!DB$3:DB$142)</f>
        <v>10</v>
      </c>
      <c r="CW27">
        <f>SUMIF('Industry Reallocation'!$G$3:$G$142,'Investment by model sector'!$A27,'Industry Reallocation'!DC$3:DC$142)</f>
        <v>38</v>
      </c>
      <c r="CX27">
        <f>SUMIF('Industry Reallocation'!$G$3:$G$142,'Investment by model sector'!$A27,'Industry Reallocation'!DD$3:DD$142)</f>
        <v>6</v>
      </c>
      <c r="CY27">
        <f>SUMIF('Industry Reallocation'!$G$3:$G$142,'Investment by model sector'!$A27,'Industry Reallocation'!DE$3:DE$142)</f>
        <v>0</v>
      </c>
      <c r="CZ27">
        <f>SUMIF('Industry Reallocation'!$G$3:$G$142,'Investment by model sector'!$A27,'Industry Reallocation'!DF$3:DF$142)</f>
        <v>16</v>
      </c>
      <c r="DA27">
        <f>SUMIF('Industry Reallocation'!$G$3:$G$142,'Investment by model sector'!$A27,'Industry Reallocation'!DG$3:DG$142)</f>
        <v>3</v>
      </c>
      <c r="DB27">
        <f>SUMIF('Industry Reallocation'!$G$3:$G$142,'Investment by model sector'!$A27,'Industry Reallocation'!DH$3:DH$142)</f>
        <v>13</v>
      </c>
      <c r="DC27">
        <f>SUMIF('Industry Reallocation'!$G$3:$G$142,'Investment by model sector'!$A27,'Industry Reallocation'!DI$3:DI$142)</f>
        <v>0</v>
      </c>
      <c r="DD27">
        <f>SUMIF('Industry Reallocation'!$G$3:$G$142,'Investment by model sector'!$A27,'Industry Reallocation'!DJ$3:DJ$142)</f>
        <v>1</v>
      </c>
      <c r="DE27">
        <f>SUMIF('Industry Reallocation'!$G$3:$G$142,'Investment by model sector'!$A27,'Industry Reallocation'!DK$3:DK$142)</f>
        <v>0</v>
      </c>
      <c r="DF27">
        <f>SUMIF('Industry Reallocation'!$G$3:$G$142,'Investment by model sector'!$A27,'Industry Reallocation'!DL$3:DL$142)</f>
        <v>0</v>
      </c>
      <c r="DG27">
        <f>SUMIF('Industry Reallocation'!$G$3:$G$142,'Investment by model sector'!$A27,'Industry Reallocation'!DM$3:DM$142)</f>
        <v>44</v>
      </c>
      <c r="DH27">
        <f>SUMIF('Industry Reallocation'!$G$3:$G$142,'Investment by model sector'!$A27,'Industry Reallocation'!DN$3:DN$142)</f>
        <v>8</v>
      </c>
      <c r="DI27">
        <f>SUMIF('Industry Reallocation'!$G$3:$G$142,'Investment by model sector'!$A27,'Industry Reallocation'!DO$3:DO$142)</f>
        <v>1</v>
      </c>
      <c r="DJ27">
        <f>SUMIF('Industry Reallocation'!$G$3:$G$142,'Investment by model sector'!$A27,'Industry Reallocation'!DP$3:DP$142)</f>
        <v>6</v>
      </c>
      <c r="DK27">
        <f>SUMIF('Industry Reallocation'!$G$3:$G$142,'Investment by model sector'!$A27,'Industry Reallocation'!DQ$3:DQ$142)</f>
        <v>0</v>
      </c>
      <c r="DL27">
        <f>SUMIF('Industry Reallocation'!$G$3:$G$142,'Investment by model sector'!$A27,'Industry Reallocation'!DR$3:DR$142)</f>
        <v>3</v>
      </c>
      <c r="DM27">
        <f>SUMIF('Industry Reallocation'!$G$3:$G$142,'Investment by model sector'!$A27,'Industry Reallocation'!DS$3:DS$142)</f>
        <v>0</v>
      </c>
      <c r="DN27">
        <f>SUMIF('Industry Reallocation'!$G$3:$G$142,'Investment by model sector'!$A27,'Industry Reallocation'!DT$3:DT$142)</f>
        <v>0</v>
      </c>
      <c r="DO27">
        <f>SUMIF('Industry Reallocation'!$G$3:$G$142,'Investment by model sector'!$A27,'Industry Reallocation'!DU$3:DU$142)</f>
        <v>0</v>
      </c>
      <c r="DP27">
        <f>SUMIF('Industry Reallocation'!$G$3:$G$142,'Investment by model sector'!$A27,'Industry Reallocation'!DV$3:DV$142)</f>
        <v>0</v>
      </c>
      <c r="DQ27">
        <f>SUMIF('Industry Reallocation'!$G$3:$G$142,'Investment by model sector'!$A27,'Industry Reallocation'!DW$3:DW$142)</f>
        <v>0</v>
      </c>
      <c r="DR27">
        <f>SUMIF('Industry Reallocation'!$G$3:$G$142,'Investment by model sector'!$A27,'Industry Reallocation'!DX$3:DX$142)</f>
        <v>0</v>
      </c>
      <c r="DS27">
        <f>SUMIF('Industry Reallocation'!$G$3:$G$142,'Investment by model sector'!$A27,'Industry Reallocation'!DY$3:DY$142)</f>
        <v>0</v>
      </c>
      <c r="DT27">
        <f>SUMIF('Industry Reallocation'!$G$3:$G$142,'Investment by model sector'!$A27,'Industry Reallocation'!DZ$3:DZ$142)</f>
        <v>0</v>
      </c>
      <c r="DU27">
        <f>SUMIF('Industry Reallocation'!$G$3:$G$142,'Investment by model sector'!$A27,'Industry Reallocation'!EA$3:EA$142)</f>
        <v>3</v>
      </c>
      <c r="DV27">
        <f>SUMIF('Industry Reallocation'!$G$3:$G$142,'Investment by model sector'!$A27,'Industry Reallocation'!EB$3:EB$142)</f>
        <v>1</v>
      </c>
      <c r="DW27">
        <f>SUMIF('Industry Reallocation'!$G$3:$G$142,'Investment by model sector'!$A27,'Industry Reallocation'!EC$3:EC$142)</f>
        <v>12</v>
      </c>
      <c r="DX27">
        <f>SUMIF('Industry Reallocation'!$G$3:$G$142,'Investment by model sector'!$A27,'Industry Reallocation'!ED$3:ED$142)</f>
        <v>1</v>
      </c>
      <c r="DY27">
        <f>SUMIF('Industry Reallocation'!$G$3:$G$142,'Investment by model sector'!$A27,'Industry Reallocation'!EE$3:EE$142)</f>
        <v>1</v>
      </c>
      <c r="DZ27">
        <f>SUMIF('Industry Reallocation'!$G$3:$G$142,'Investment by model sector'!$A27,'Industry Reallocation'!EF$3:EF$142)</f>
        <v>0</v>
      </c>
      <c r="EA27">
        <f>SUMIF('Industry Reallocation'!$G$3:$G$142,'Investment by model sector'!$A27,'Industry Reallocation'!EG$3:EG$142)</f>
        <v>0</v>
      </c>
      <c r="EB27">
        <f>SUMIF('Industry Reallocation'!$G$3:$G$142,'Investment by model sector'!$A27,'Industry Reallocation'!EH$3:EH$142)</f>
        <v>5</v>
      </c>
      <c r="EC27">
        <f>SUMIF('Industry Reallocation'!$G$3:$G$142,'Investment by model sector'!$A27,'Industry Reallocation'!EI$3:EI$142)</f>
        <v>131</v>
      </c>
      <c r="ED27">
        <f>SUMIF('Industry Reallocation'!$G$3:$G$142,'Investment by model sector'!$A27,'Industry Reallocation'!EJ$3:EJ$142)</f>
        <v>128</v>
      </c>
      <c r="EE27">
        <f>SUMIF('Industry Reallocation'!$G$3:$G$142,'Investment by model sector'!$A27,'Industry Reallocation'!EK$3:EK$142)</f>
        <v>9</v>
      </c>
      <c r="EF27">
        <f>SUMIF('Industry Reallocation'!$G$3:$G$142,'Investment by model sector'!$A27,'Industry Reallocation'!EL$3:EL$142)</f>
        <v>17</v>
      </c>
      <c r="EG27">
        <f>SUMIF('Industry Reallocation'!$G$3:$G$142,'Investment by model sector'!$A27,'Industry Reallocation'!EM$3:EM$142)</f>
        <v>0</v>
      </c>
      <c r="EH27">
        <f>SUMIF('Industry Reallocation'!$G$3:$G$142,'Investment by model sector'!$A27,'Industry Reallocation'!EN$3:EN$142)</f>
        <v>0</v>
      </c>
      <c r="EI27">
        <f>SUMIF('Industry Reallocation'!$G$3:$G$142,'Investment by model sector'!$A27,'Industry Reallocation'!EO$3:EO$142)</f>
        <v>0</v>
      </c>
      <c r="EJ27">
        <f>SUMIF('Industry Reallocation'!$G$3:$G$142,'Investment by model sector'!$A27,'Industry Reallocation'!EP$3:EP$142)</f>
        <v>0</v>
      </c>
      <c r="EK27">
        <f>SUMIF('Industry Reallocation'!$G$3:$G$142,'Investment by model sector'!$A27,'Industry Reallocation'!EQ$3:EQ$142)</f>
        <v>0</v>
      </c>
      <c r="EL27">
        <f>SUMIF('Industry Reallocation'!$G$3:$G$142,'Investment by model sector'!$A27,'Industry Reallocation'!ER$3:ER$142)</f>
        <v>0</v>
      </c>
      <c r="EM27">
        <f>SUMIF('Industry Reallocation'!$G$3:$G$142,'Investment by model sector'!$A27,'Industry Reallocation'!ES$3:ES$142)</f>
        <v>0</v>
      </c>
      <c r="EN27">
        <f>SUMIF('Industry Reallocation'!$G$3:$G$142,'Investment by model sector'!$A27,'Industry Reallocation'!ET$3:ET$142)</f>
        <v>0</v>
      </c>
      <c r="EO27">
        <f>SUMIF('Industry Reallocation'!$G$3:$G$142,'Investment by model sector'!$A27,'Industry Reallocation'!EU$3:EU$142)</f>
        <v>0</v>
      </c>
      <c r="EP27">
        <f>SUMIF('Industry Reallocation'!$G$3:$G$142,'Investment by model sector'!$A27,'Industry Reallocation'!EV$3:EV$142)</f>
        <v>0</v>
      </c>
      <c r="EQ27">
        <f>SUMIF('Industry Reallocation'!$G$3:$G$142,'Investment by model sector'!$A27,'Industry Reallocation'!EW$3:EW$142)</f>
        <v>7</v>
      </c>
      <c r="ER27">
        <f>SUMIF('Industry Reallocation'!$G$3:$G$142,'Investment by model sector'!$A27,'Industry Reallocation'!EX$3:EX$142)</f>
        <v>0</v>
      </c>
      <c r="ES27">
        <f>SUMIF('Industry Reallocation'!$G$3:$G$142,'Investment by model sector'!$A27,'Industry Reallocation'!EY$3:EY$142)</f>
        <v>0</v>
      </c>
      <c r="ET27">
        <f>SUMIF('Industry Reallocation'!$G$3:$G$142,'Investment by model sector'!$A27,'Industry Reallocation'!EZ$3:EZ$142)</f>
        <v>0</v>
      </c>
      <c r="EU27">
        <f>SUMIF('Industry Reallocation'!$G$3:$G$142,'Investment by model sector'!$A27,'Industry Reallocation'!FA$3:FA$142)</f>
        <v>0</v>
      </c>
      <c r="EV27">
        <f>SUMIF('Industry Reallocation'!$G$3:$G$142,'Investment by model sector'!$A27,'Industry Reallocation'!FB$3:FB$142)</f>
        <v>0</v>
      </c>
      <c r="EW27">
        <f>SUMIF('Industry Reallocation'!$G$3:$G$142,'Investment by model sector'!$A27,'Industry Reallocation'!FC$3:FC$142)</f>
        <v>3</v>
      </c>
      <c r="EX27">
        <f>SUMIF('Industry Reallocation'!$G$3:$G$142,'Investment by model sector'!$A27,'Industry Reallocation'!FD$3:FD$142)</f>
        <v>1</v>
      </c>
      <c r="EY27">
        <f>SUMIF('Industry Reallocation'!$G$3:$G$142,'Investment by model sector'!$A27,'Industry Reallocation'!FE$3:FE$142)</f>
        <v>0</v>
      </c>
      <c r="EZ27">
        <f>SUMIF('Industry Reallocation'!$G$3:$G$142,'Investment by model sector'!$A27,'Industry Reallocation'!FF$3:FF$142)</f>
        <v>5</v>
      </c>
      <c r="FA27">
        <f>SUMIF('Industry Reallocation'!$G$3:$G$142,'Investment by model sector'!$A27,'Industry Reallocation'!FG$3:FG$142)</f>
        <v>1</v>
      </c>
      <c r="FB27">
        <f>SUMIF('Industry Reallocation'!$G$3:$G$142,'Investment by model sector'!$A27,'Industry Reallocation'!FH$3:FH$142)</f>
        <v>0</v>
      </c>
      <c r="FC27">
        <f>SUMIF('Industry Reallocation'!$G$3:$G$142,'Investment by model sector'!$A27,'Industry Reallocation'!FI$3:FI$142)</f>
        <v>0</v>
      </c>
      <c r="FD27">
        <f>SUMIF('Industry Reallocation'!$G$3:$G$142,'Investment by model sector'!$A27,'Industry Reallocation'!FJ$3:FJ$142)</f>
        <v>1</v>
      </c>
      <c r="FE27">
        <f>SUMIF('Industry Reallocation'!$G$3:$G$142,'Investment by model sector'!$A27,'Industry Reallocation'!FK$3:FK$142)</f>
        <v>0</v>
      </c>
      <c r="FF27">
        <f>SUMIF('Industry Reallocation'!$G$3:$G$142,'Investment by model sector'!$A27,'Industry Reallocation'!FL$3:FL$142)</f>
        <v>0</v>
      </c>
      <c r="FG27">
        <f>SUMIF('Industry Reallocation'!$G$3:$G$142,'Investment by model sector'!$A27,'Industry Reallocation'!FM$3:FM$142)</f>
        <v>0</v>
      </c>
      <c r="FH27">
        <f>SUMIF('Industry Reallocation'!$G$3:$G$142,'Investment by model sector'!$A27,'Industry Reallocation'!FN$3:FN$142)</f>
        <v>0</v>
      </c>
      <c r="FI27">
        <f>SUMIF('Industry Reallocation'!$G$3:$G$142,'Investment by model sector'!$A27,'Industry Reallocation'!FO$3:FO$142)</f>
        <v>0</v>
      </c>
      <c r="FJ27">
        <f>SUMIF('Industry Reallocation'!$G$3:$G$142,'Investment by model sector'!$A27,'Industry Reallocation'!FP$3:FP$142)</f>
        <v>1</v>
      </c>
      <c r="FK27">
        <f>SUMIF('Industry Reallocation'!$G$3:$G$142,'Investment by model sector'!$A27,'Industry Reallocation'!FQ$3:FQ$142)</f>
        <v>0</v>
      </c>
      <c r="FL27">
        <f>SUMIF('Industry Reallocation'!$G$3:$G$142,'Investment by model sector'!$A27,'Industry Reallocation'!FR$3:FR$142)</f>
        <v>1</v>
      </c>
      <c r="FM27">
        <f>SUMIF('Industry Reallocation'!$G$3:$G$142,'Investment by model sector'!$A27,'Industry Reallocation'!FS$3:FS$142)</f>
        <v>247</v>
      </c>
      <c r="FN27">
        <f>SUMIF('Industry Reallocation'!$G$3:$G$142,'Investment by model sector'!$A27,'Industry Reallocation'!FT$3:FT$142)</f>
        <v>23</v>
      </c>
      <c r="FO27">
        <f>SUMIF('Industry Reallocation'!$G$3:$G$142,'Investment by model sector'!$A27,'Industry Reallocation'!FU$3:FU$142)</f>
        <v>3</v>
      </c>
      <c r="FP27">
        <f>SUMIF('Industry Reallocation'!$G$3:$G$142,'Investment by model sector'!$A27,'Industry Reallocation'!FV$3:FV$142)</f>
        <v>5</v>
      </c>
      <c r="FQ27">
        <f>SUMIF('Industry Reallocation'!$G$3:$G$142,'Investment by model sector'!$A27,'Industry Reallocation'!FW$3:FW$142)</f>
        <v>0</v>
      </c>
      <c r="FR27">
        <f>SUMIF('Industry Reallocation'!$G$3:$G$142,'Investment by model sector'!$A27,'Industry Reallocation'!FX$3:FX$142)</f>
        <v>11</v>
      </c>
      <c r="FS27">
        <f>SUMIF('Industry Reallocation'!$G$3:$G$142,'Investment by model sector'!$A27,'Industry Reallocation'!FY$3:FY$142)</f>
        <v>19</v>
      </c>
      <c r="FT27">
        <f>SUMIF('Industry Reallocation'!$G$3:$G$142,'Investment by model sector'!$A27,'Industry Reallocation'!FZ$3:FZ$142)</f>
        <v>0</v>
      </c>
      <c r="FU27">
        <f>SUMIF('Industry Reallocation'!$G$3:$G$142,'Investment by model sector'!$A27,'Industry Reallocation'!GA$3:GA$142)</f>
        <v>0</v>
      </c>
      <c r="FV27">
        <f>SUMIF('Industry Reallocation'!$G$3:$G$142,'Investment by model sector'!$A27,'Industry Reallocation'!GB$3:GB$142)</f>
        <v>57</v>
      </c>
      <c r="FW27">
        <f>SUMIF('Industry Reallocation'!$G$3:$G$142,'Investment by model sector'!$A27,'Industry Reallocation'!GC$3:GC$142)</f>
        <v>104</v>
      </c>
      <c r="FX27">
        <f>SUMIF('Industry Reallocation'!$G$3:$G$142,'Investment by model sector'!$A27,'Industry Reallocation'!GD$3:GD$142)</f>
        <v>3</v>
      </c>
      <c r="FY27">
        <f>SUMIF('Industry Reallocation'!$G$3:$G$142,'Investment by model sector'!$A27,'Industry Reallocation'!GE$3:GE$142)</f>
        <v>1</v>
      </c>
    </row>
    <row r="28" spans="1:181">
      <c r="A28" t="s">
        <v>624</v>
      </c>
      <c r="B28">
        <f>SUMIF('Industry Reallocation'!$G$3:$G$142,'Investment by model sector'!$A28,'Industry Reallocation'!H$3:H$142)</f>
        <v>0</v>
      </c>
      <c r="C28">
        <f>SUMIF('Industry Reallocation'!$G$3:$G$142,'Investment by model sector'!$A28,'Industry Reallocation'!I$3:I$142)</f>
        <v>0</v>
      </c>
      <c r="D28">
        <f>SUMIF('Industry Reallocation'!$G$3:$G$142,'Investment by model sector'!$A28,'Industry Reallocation'!J$3:J$142)</f>
        <v>0</v>
      </c>
      <c r="E28">
        <f>SUMIF('Industry Reallocation'!$G$3:$G$142,'Investment by model sector'!$A28,'Industry Reallocation'!K$3:K$142)</f>
        <v>0</v>
      </c>
      <c r="F28">
        <f>SUMIF('Industry Reallocation'!$G$3:$G$142,'Investment by model sector'!$A28,'Industry Reallocation'!L$3:L$142)</f>
        <v>0</v>
      </c>
      <c r="G28">
        <f>SUMIF('Industry Reallocation'!$G$3:$G$142,'Investment by model sector'!$A28,'Industry Reallocation'!M$3:M$142)</f>
        <v>0</v>
      </c>
      <c r="H28">
        <f>SUMIF('Industry Reallocation'!$G$3:$G$142,'Investment by model sector'!$A28,'Industry Reallocation'!N$3:N$142)</f>
        <v>0</v>
      </c>
      <c r="I28">
        <f>SUMIF('Industry Reallocation'!$G$3:$G$142,'Investment by model sector'!$A28,'Industry Reallocation'!O$3:O$142)</f>
        <v>0</v>
      </c>
      <c r="J28">
        <f>SUMIF('Industry Reallocation'!$G$3:$G$142,'Investment by model sector'!$A28,'Industry Reallocation'!P$3:P$142)</f>
        <v>0</v>
      </c>
      <c r="K28">
        <f>SUMIF('Industry Reallocation'!$G$3:$G$142,'Investment by model sector'!$A28,'Industry Reallocation'!Q$3:Q$142)</f>
        <v>0</v>
      </c>
      <c r="L28">
        <f>SUMIF('Industry Reallocation'!$G$3:$G$142,'Investment by model sector'!$A28,'Industry Reallocation'!R$3:R$142)</f>
        <v>787</v>
      </c>
      <c r="M28">
        <f>SUMIF('Industry Reallocation'!$G$3:$G$142,'Investment by model sector'!$A28,'Industry Reallocation'!S$3:S$142)</f>
        <v>0</v>
      </c>
      <c r="N28">
        <f>SUMIF('Industry Reallocation'!$G$3:$G$142,'Investment by model sector'!$A28,'Industry Reallocation'!T$3:T$142)</f>
        <v>0</v>
      </c>
      <c r="O28">
        <f>SUMIF('Industry Reallocation'!$G$3:$G$142,'Investment by model sector'!$A28,'Industry Reallocation'!U$3:U$142)</f>
        <v>27</v>
      </c>
      <c r="P28">
        <f>SUMIF('Industry Reallocation'!$G$3:$G$142,'Investment by model sector'!$A28,'Industry Reallocation'!V$3:V$142)</f>
        <v>0</v>
      </c>
      <c r="Q28">
        <f>SUMIF('Industry Reallocation'!$G$3:$G$142,'Investment by model sector'!$A28,'Industry Reallocation'!W$3:W$142)</f>
        <v>0</v>
      </c>
      <c r="R28">
        <f>SUMIF('Industry Reallocation'!$G$3:$G$142,'Investment by model sector'!$A28,'Industry Reallocation'!X$3:X$142)</f>
        <v>0</v>
      </c>
      <c r="S28">
        <f>SUMIF('Industry Reallocation'!$G$3:$G$142,'Investment by model sector'!$A28,'Industry Reallocation'!Y$3:Y$142)</f>
        <v>0</v>
      </c>
      <c r="T28">
        <f>SUMIF('Industry Reallocation'!$G$3:$G$142,'Investment by model sector'!$A28,'Industry Reallocation'!Z$3:Z$142)</f>
        <v>0</v>
      </c>
      <c r="U28">
        <f>SUMIF('Industry Reallocation'!$G$3:$G$142,'Investment by model sector'!$A28,'Industry Reallocation'!AA$3:AA$142)</f>
        <v>21</v>
      </c>
      <c r="V28">
        <f>SUMIF('Industry Reallocation'!$G$3:$G$142,'Investment by model sector'!$A28,'Industry Reallocation'!AB$3:AB$142)</f>
        <v>0</v>
      </c>
      <c r="W28">
        <f>SUMIF('Industry Reallocation'!$G$3:$G$142,'Investment by model sector'!$A28,'Industry Reallocation'!AC$3:AC$142)</f>
        <v>0</v>
      </c>
      <c r="X28">
        <f>SUMIF('Industry Reallocation'!$G$3:$G$142,'Investment by model sector'!$A28,'Industry Reallocation'!AD$3:AD$142)</f>
        <v>0</v>
      </c>
      <c r="Y28">
        <f>SUMIF('Industry Reallocation'!$G$3:$G$142,'Investment by model sector'!$A28,'Industry Reallocation'!AE$3:AE$142)</f>
        <v>8975</v>
      </c>
      <c r="Z28">
        <f>SUMIF('Industry Reallocation'!$G$3:$G$142,'Investment by model sector'!$A28,'Industry Reallocation'!AF$3:AF$142)</f>
        <v>333</v>
      </c>
      <c r="AA28">
        <f>SUMIF('Industry Reallocation'!$G$3:$G$142,'Investment by model sector'!$A28,'Industry Reallocation'!AG$3:AG$142)</f>
        <v>65</v>
      </c>
      <c r="AB28">
        <f>SUMIF('Industry Reallocation'!$G$3:$G$142,'Investment by model sector'!$A28,'Industry Reallocation'!AH$3:AH$142)</f>
        <v>0</v>
      </c>
      <c r="AC28">
        <f>SUMIF('Industry Reallocation'!$G$3:$G$142,'Investment by model sector'!$A28,'Industry Reallocation'!AI$3:AI$142)</f>
        <v>0</v>
      </c>
      <c r="AD28">
        <f>SUMIF('Industry Reallocation'!$G$3:$G$142,'Investment by model sector'!$A28,'Industry Reallocation'!AJ$3:AJ$142)</f>
        <v>0</v>
      </c>
      <c r="AE28">
        <f>SUMIF('Industry Reallocation'!$G$3:$G$142,'Investment by model sector'!$A28,'Industry Reallocation'!AK$3:AK$142)</f>
        <v>0</v>
      </c>
      <c r="AF28">
        <f>SUMIF('Industry Reallocation'!$G$3:$G$142,'Investment by model sector'!$A28,'Industry Reallocation'!AL$3:AL$142)</f>
        <v>0</v>
      </c>
      <c r="AG28">
        <f>SUMIF('Industry Reallocation'!$G$3:$G$142,'Investment by model sector'!$A28,'Industry Reallocation'!AM$3:AM$142)</f>
        <v>0</v>
      </c>
      <c r="AH28">
        <f>SUMIF('Industry Reallocation'!$G$3:$G$142,'Investment by model sector'!$A28,'Industry Reallocation'!AN$3:AN$142)</f>
        <v>0</v>
      </c>
      <c r="AI28">
        <f>SUMIF('Industry Reallocation'!$G$3:$G$142,'Investment by model sector'!$A28,'Industry Reallocation'!AO$3:AO$142)</f>
        <v>0</v>
      </c>
      <c r="AJ28">
        <f>SUMIF('Industry Reallocation'!$G$3:$G$142,'Investment by model sector'!$A28,'Industry Reallocation'!AP$3:AP$142)</f>
        <v>0</v>
      </c>
      <c r="AK28">
        <f>SUMIF('Industry Reallocation'!$G$3:$G$142,'Investment by model sector'!$A28,'Industry Reallocation'!AQ$3:AQ$142)</f>
        <v>0</v>
      </c>
      <c r="AL28">
        <f>SUMIF('Industry Reallocation'!$G$3:$G$142,'Investment by model sector'!$A28,'Industry Reallocation'!AR$3:AR$142)</f>
        <v>0</v>
      </c>
      <c r="AM28">
        <f>SUMIF('Industry Reallocation'!$G$3:$G$142,'Investment by model sector'!$A28,'Industry Reallocation'!AS$3:AS$142)</f>
        <v>0</v>
      </c>
      <c r="AN28">
        <f>SUMIF('Industry Reallocation'!$G$3:$G$142,'Investment by model sector'!$A28,'Industry Reallocation'!AT$3:AT$142)</f>
        <v>0</v>
      </c>
      <c r="AO28">
        <f>SUMIF('Industry Reallocation'!$G$3:$G$142,'Investment by model sector'!$A28,'Industry Reallocation'!AU$3:AU$142)</f>
        <v>157</v>
      </c>
      <c r="AP28">
        <f>SUMIF('Industry Reallocation'!$G$3:$G$142,'Investment by model sector'!$A28,'Industry Reallocation'!AV$3:AV$142)</f>
        <v>0</v>
      </c>
      <c r="AQ28">
        <f>SUMIF('Industry Reallocation'!$G$3:$G$142,'Investment by model sector'!$A28,'Industry Reallocation'!AW$3:AW$142)</f>
        <v>31</v>
      </c>
      <c r="AR28">
        <f>SUMIF('Industry Reallocation'!$G$3:$G$142,'Investment by model sector'!$A28,'Industry Reallocation'!AX$3:AX$142)</f>
        <v>0</v>
      </c>
      <c r="AS28">
        <f>SUMIF('Industry Reallocation'!$G$3:$G$142,'Investment by model sector'!$A28,'Industry Reallocation'!AY$3:AY$142)</f>
        <v>0</v>
      </c>
      <c r="AT28">
        <f>SUMIF('Industry Reallocation'!$G$3:$G$142,'Investment by model sector'!$A28,'Industry Reallocation'!AZ$3:AZ$142)</f>
        <v>0</v>
      </c>
      <c r="AU28">
        <f>SUMIF('Industry Reallocation'!$G$3:$G$142,'Investment by model sector'!$A28,'Industry Reallocation'!BA$3:BA$142)</f>
        <v>0</v>
      </c>
      <c r="AV28">
        <f>SUMIF('Industry Reallocation'!$G$3:$G$142,'Investment by model sector'!$A28,'Industry Reallocation'!BB$3:BB$142)</f>
        <v>0</v>
      </c>
      <c r="AW28">
        <f>SUMIF('Industry Reallocation'!$G$3:$G$142,'Investment by model sector'!$A28,'Industry Reallocation'!BC$3:BC$142)</f>
        <v>0</v>
      </c>
      <c r="AX28">
        <f>SUMIF('Industry Reallocation'!$G$3:$G$142,'Investment by model sector'!$A28,'Industry Reallocation'!BD$3:BD$142)</f>
        <v>1</v>
      </c>
      <c r="AY28">
        <f>SUMIF('Industry Reallocation'!$G$3:$G$142,'Investment by model sector'!$A28,'Industry Reallocation'!BE$3:BE$142)</f>
        <v>0</v>
      </c>
      <c r="AZ28">
        <f>SUMIF('Industry Reallocation'!$G$3:$G$142,'Investment by model sector'!$A28,'Industry Reallocation'!BF$3:BF$142)</f>
        <v>6</v>
      </c>
      <c r="BA28">
        <f>SUMIF('Industry Reallocation'!$G$3:$G$142,'Investment by model sector'!$A28,'Industry Reallocation'!BG$3:BG$142)</f>
        <v>0</v>
      </c>
      <c r="BB28">
        <f>SUMIF('Industry Reallocation'!$G$3:$G$142,'Investment by model sector'!$A28,'Industry Reallocation'!BH$3:BH$142)</f>
        <v>0</v>
      </c>
      <c r="BC28">
        <f>SUMIF('Industry Reallocation'!$G$3:$G$142,'Investment by model sector'!$A28,'Industry Reallocation'!BI$3:BI$142)</f>
        <v>7</v>
      </c>
      <c r="BD28">
        <f>SUMIF('Industry Reallocation'!$G$3:$G$142,'Investment by model sector'!$A28,'Industry Reallocation'!BJ$3:BJ$142)</f>
        <v>0</v>
      </c>
      <c r="BE28">
        <f>SUMIF('Industry Reallocation'!$G$3:$G$142,'Investment by model sector'!$A28,'Industry Reallocation'!BK$3:BK$142)</f>
        <v>2</v>
      </c>
      <c r="BF28">
        <f>SUMIF('Industry Reallocation'!$G$3:$G$142,'Investment by model sector'!$A28,'Industry Reallocation'!BL$3:BL$142)</f>
        <v>6</v>
      </c>
      <c r="BG28">
        <f>SUMIF('Industry Reallocation'!$G$3:$G$142,'Investment by model sector'!$A28,'Industry Reallocation'!BM$3:BM$142)</f>
        <v>1</v>
      </c>
      <c r="BH28">
        <f>SUMIF('Industry Reallocation'!$G$3:$G$142,'Investment by model sector'!$A28,'Industry Reallocation'!BN$3:BN$142)</f>
        <v>4</v>
      </c>
      <c r="BI28">
        <f>SUMIF('Industry Reallocation'!$G$3:$G$142,'Investment by model sector'!$A28,'Industry Reallocation'!BO$3:BO$142)</f>
        <v>3</v>
      </c>
      <c r="BJ28">
        <f>SUMIF('Industry Reallocation'!$G$3:$G$142,'Investment by model sector'!$A28,'Industry Reallocation'!BP$3:BP$142)</f>
        <v>46</v>
      </c>
      <c r="BK28">
        <f>SUMIF('Industry Reallocation'!$G$3:$G$142,'Investment by model sector'!$A28,'Industry Reallocation'!BQ$3:BQ$142)</f>
        <v>11</v>
      </c>
      <c r="BL28">
        <f>SUMIF('Industry Reallocation'!$G$3:$G$142,'Investment by model sector'!$A28,'Industry Reallocation'!BR$3:BR$142)</f>
        <v>0</v>
      </c>
      <c r="BM28">
        <f>SUMIF('Industry Reallocation'!$G$3:$G$142,'Investment by model sector'!$A28,'Industry Reallocation'!BS$3:BS$142)</f>
        <v>0</v>
      </c>
      <c r="BN28">
        <f>SUMIF('Industry Reallocation'!$G$3:$G$142,'Investment by model sector'!$A28,'Industry Reallocation'!BT$3:BT$142)</f>
        <v>3</v>
      </c>
      <c r="BO28">
        <f>SUMIF('Industry Reallocation'!$G$3:$G$142,'Investment by model sector'!$A28,'Industry Reallocation'!BU$3:BU$142)</f>
        <v>0</v>
      </c>
      <c r="BP28">
        <f>SUMIF('Industry Reallocation'!$G$3:$G$142,'Investment by model sector'!$A28,'Industry Reallocation'!BV$3:BV$142)</f>
        <v>0</v>
      </c>
      <c r="BQ28">
        <f>SUMIF('Industry Reallocation'!$G$3:$G$142,'Investment by model sector'!$A28,'Industry Reallocation'!BW$3:BW$142)</f>
        <v>0</v>
      </c>
      <c r="BR28">
        <f>SUMIF('Industry Reallocation'!$G$3:$G$142,'Investment by model sector'!$A28,'Industry Reallocation'!BX$3:BX$142)</f>
        <v>7</v>
      </c>
      <c r="BS28">
        <f>SUMIF('Industry Reallocation'!$G$3:$G$142,'Investment by model sector'!$A28,'Industry Reallocation'!BY$3:BY$142)</f>
        <v>2</v>
      </c>
      <c r="BT28">
        <f>SUMIF('Industry Reallocation'!$G$3:$G$142,'Investment by model sector'!$A28,'Industry Reallocation'!BZ$3:BZ$142)</f>
        <v>0</v>
      </c>
      <c r="BU28">
        <f>SUMIF('Industry Reallocation'!$G$3:$G$142,'Investment by model sector'!$A28,'Industry Reallocation'!CA$3:CA$142)</f>
        <v>0</v>
      </c>
      <c r="BV28">
        <f>SUMIF('Industry Reallocation'!$G$3:$G$142,'Investment by model sector'!$A28,'Industry Reallocation'!CB$3:CB$142)</f>
        <v>1</v>
      </c>
      <c r="BW28">
        <f>SUMIF('Industry Reallocation'!$G$3:$G$142,'Investment by model sector'!$A28,'Industry Reallocation'!CC$3:CC$142)</f>
        <v>25</v>
      </c>
      <c r="BX28">
        <f>SUMIF('Industry Reallocation'!$G$3:$G$142,'Investment by model sector'!$A28,'Industry Reallocation'!CD$3:CD$142)</f>
        <v>20</v>
      </c>
      <c r="BY28">
        <f>SUMIF('Industry Reallocation'!$G$3:$G$142,'Investment by model sector'!$A28,'Industry Reallocation'!CE$3:CE$142)</f>
        <v>85</v>
      </c>
      <c r="BZ28">
        <f>SUMIF('Industry Reallocation'!$G$3:$G$142,'Investment by model sector'!$A28,'Industry Reallocation'!CF$3:CF$142)</f>
        <v>281</v>
      </c>
      <c r="CA28">
        <f>SUMIF('Industry Reallocation'!$G$3:$G$142,'Investment by model sector'!$A28,'Industry Reallocation'!CG$3:CG$142)</f>
        <v>6</v>
      </c>
      <c r="CB28">
        <f>SUMIF('Industry Reallocation'!$G$3:$G$142,'Investment by model sector'!$A28,'Industry Reallocation'!CH$3:CH$142)</f>
        <v>3</v>
      </c>
      <c r="CC28">
        <f>SUMIF('Industry Reallocation'!$G$3:$G$142,'Investment by model sector'!$A28,'Industry Reallocation'!CI$3:CI$142)</f>
        <v>75</v>
      </c>
      <c r="CD28">
        <f>SUMIF('Industry Reallocation'!$G$3:$G$142,'Investment by model sector'!$A28,'Industry Reallocation'!CJ$3:CJ$142)</f>
        <v>0</v>
      </c>
      <c r="CE28">
        <f>SUMIF('Industry Reallocation'!$G$3:$G$142,'Investment by model sector'!$A28,'Industry Reallocation'!CK$3:CK$142)</f>
        <v>0</v>
      </c>
      <c r="CF28">
        <f>SUMIF('Industry Reallocation'!$G$3:$G$142,'Investment by model sector'!$A28,'Industry Reallocation'!CL$3:CL$142)</f>
        <v>0</v>
      </c>
      <c r="CG28">
        <f>SUMIF('Industry Reallocation'!$G$3:$G$142,'Investment by model sector'!$A28,'Industry Reallocation'!CM$3:CM$142)</f>
        <v>0</v>
      </c>
      <c r="CH28">
        <f>SUMIF('Industry Reallocation'!$G$3:$G$142,'Investment by model sector'!$A28,'Industry Reallocation'!CN$3:CN$142)</f>
        <v>0</v>
      </c>
      <c r="CI28">
        <f>SUMIF('Industry Reallocation'!$G$3:$G$142,'Investment by model sector'!$A28,'Industry Reallocation'!CO$3:CO$142)</f>
        <v>0</v>
      </c>
      <c r="CJ28">
        <f>SUMIF('Industry Reallocation'!$G$3:$G$142,'Investment by model sector'!$A28,'Industry Reallocation'!CP$3:CP$142)</f>
        <v>14</v>
      </c>
      <c r="CK28">
        <f>SUMIF('Industry Reallocation'!$G$3:$G$142,'Investment by model sector'!$A28,'Industry Reallocation'!CQ$3:CQ$142)</f>
        <v>5</v>
      </c>
      <c r="CL28">
        <f>SUMIF('Industry Reallocation'!$G$3:$G$142,'Investment by model sector'!$A28,'Industry Reallocation'!CR$3:CR$142)</f>
        <v>6</v>
      </c>
      <c r="CM28">
        <f>SUMIF('Industry Reallocation'!$G$3:$G$142,'Investment by model sector'!$A28,'Industry Reallocation'!CS$3:CS$142)</f>
        <v>1</v>
      </c>
      <c r="CN28">
        <f>SUMIF('Industry Reallocation'!$G$3:$G$142,'Investment by model sector'!$A28,'Industry Reallocation'!CT$3:CT$142)</f>
        <v>3</v>
      </c>
      <c r="CO28">
        <f>SUMIF('Industry Reallocation'!$G$3:$G$142,'Investment by model sector'!$A28,'Industry Reallocation'!CU$3:CU$142)</f>
        <v>4</v>
      </c>
      <c r="CP28">
        <f>SUMIF('Industry Reallocation'!$G$3:$G$142,'Investment by model sector'!$A28,'Industry Reallocation'!CV$3:CV$142)</f>
        <v>11</v>
      </c>
      <c r="CQ28">
        <f>SUMIF('Industry Reallocation'!$G$3:$G$142,'Investment by model sector'!$A28,'Industry Reallocation'!CW$3:CW$142)</f>
        <v>7</v>
      </c>
      <c r="CR28">
        <f>SUMIF('Industry Reallocation'!$G$3:$G$142,'Investment by model sector'!$A28,'Industry Reallocation'!CX$3:CX$142)</f>
        <v>5</v>
      </c>
      <c r="CS28">
        <f>SUMIF('Industry Reallocation'!$G$3:$G$142,'Investment by model sector'!$A28,'Industry Reallocation'!CY$3:CY$142)</f>
        <v>0</v>
      </c>
      <c r="CT28">
        <f>SUMIF('Industry Reallocation'!$G$3:$G$142,'Investment by model sector'!$A28,'Industry Reallocation'!CZ$3:CZ$142)</f>
        <v>3</v>
      </c>
      <c r="CU28">
        <f>SUMIF('Industry Reallocation'!$G$3:$G$142,'Investment by model sector'!$A28,'Industry Reallocation'!DA$3:DA$142)</f>
        <v>1</v>
      </c>
      <c r="CV28">
        <f>SUMIF('Industry Reallocation'!$G$3:$G$142,'Investment by model sector'!$A28,'Industry Reallocation'!DB$3:DB$142)</f>
        <v>3</v>
      </c>
      <c r="CW28">
        <f>SUMIF('Industry Reallocation'!$G$3:$G$142,'Investment by model sector'!$A28,'Industry Reallocation'!DC$3:DC$142)</f>
        <v>711</v>
      </c>
      <c r="CX28">
        <f>SUMIF('Industry Reallocation'!$G$3:$G$142,'Investment by model sector'!$A28,'Industry Reallocation'!DD$3:DD$142)</f>
        <v>86</v>
      </c>
      <c r="CY28">
        <f>SUMIF('Industry Reallocation'!$G$3:$G$142,'Investment by model sector'!$A28,'Industry Reallocation'!DE$3:DE$142)</f>
        <v>11</v>
      </c>
      <c r="CZ28">
        <f>SUMIF('Industry Reallocation'!$G$3:$G$142,'Investment by model sector'!$A28,'Industry Reallocation'!DF$3:DF$142)</f>
        <v>220</v>
      </c>
      <c r="DA28">
        <f>SUMIF('Industry Reallocation'!$G$3:$G$142,'Investment by model sector'!$A28,'Industry Reallocation'!DG$3:DG$142)</f>
        <v>64</v>
      </c>
      <c r="DB28">
        <f>SUMIF('Industry Reallocation'!$G$3:$G$142,'Investment by model sector'!$A28,'Industry Reallocation'!DH$3:DH$142)</f>
        <v>57</v>
      </c>
      <c r="DC28">
        <f>SUMIF('Industry Reallocation'!$G$3:$G$142,'Investment by model sector'!$A28,'Industry Reallocation'!DI$3:DI$142)</f>
        <v>4</v>
      </c>
      <c r="DD28">
        <f>SUMIF('Industry Reallocation'!$G$3:$G$142,'Investment by model sector'!$A28,'Industry Reallocation'!DJ$3:DJ$142)</f>
        <v>17</v>
      </c>
      <c r="DE28">
        <f>SUMIF('Industry Reallocation'!$G$3:$G$142,'Investment by model sector'!$A28,'Industry Reallocation'!DK$3:DK$142)</f>
        <v>362</v>
      </c>
      <c r="DF28">
        <f>SUMIF('Industry Reallocation'!$G$3:$G$142,'Investment by model sector'!$A28,'Industry Reallocation'!DL$3:DL$142)</f>
        <v>2</v>
      </c>
      <c r="DG28">
        <f>SUMIF('Industry Reallocation'!$G$3:$G$142,'Investment by model sector'!$A28,'Industry Reallocation'!DM$3:DM$142)</f>
        <v>0</v>
      </c>
      <c r="DH28">
        <f>SUMIF('Industry Reallocation'!$G$3:$G$142,'Investment by model sector'!$A28,'Industry Reallocation'!DN$3:DN$142)</f>
        <v>3</v>
      </c>
      <c r="DI28">
        <f>SUMIF('Industry Reallocation'!$G$3:$G$142,'Investment by model sector'!$A28,'Industry Reallocation'!DO$3:DO$142)</f>
        <v>13</v>
      </c>
      <c r="DJ28">
        <f>SUMIF('Industry Reallocation'!$G$3:$G$142,'Investment by model sector'!$A28,'Industry Reallocation'!DP$3:DP$142)</f>
        <v>27</v>
      </c>
      <c r="DK28">
        <f>SUMIF('Industry Reallocation'!$G$3:$G$142,'Investment by model sector'!$A28,'Industry Reallocation'!DQ$3:DQ$142)</f>
        <v>166</v>
      </c>
      <c r="DL28">
        <f>SUMIF('Industry Reallocation'!$G$3:$G$142,'Investment by model sector'!$A28,'Industry Reallocation'!DR$3:DR$142)</f>
        <v>15</v>
      </c>
      <c r="DM28">
        <f>SUMIF('Industry Reallocation'!$G$3:$G$142,'Investment by model sector'!$A28,'Industry Reallocation'!DS$3:DS$142)</f>
        <v>3</v>
      </c>
      <c r="DN28">
        <f>SUMIF('Industry Reallocation'!$G$3:$G$142,'Investment by model sector'!$A28,'Industry Reallocation'!DT$3:DT$142)</f>
        <v>2</v>
      </c>
      <c r="DO28">
        <f>SUMIF('Industry Reallocation'!$G$3:$G$142,'Investment by model sector'!$A28,'Industry Reallocation'!DU$3:DU$142)</f>
        <v>1</v>
      </c>
      <c r="DP28">
        <f>SUMIF('Industry Reallocation'!$G$3:$G$142,'Investment by model sector'!$A28,'Industry Reallocation'!DV$3:DV$142)</f>
        <v>4</v>
      </c>
      <c r="DQ28">
        <f>SUMIF('Industry Reallocation'!$G$3:$G$142,'Investment by model sector'!$A28,'Industry Reallocation'!DW$3:DW$142)</f>
        <v>0</v>
      </c>
      <c r="DR28">
        <f>SUMIF('Industry Reallocation'!$G$3:$G$142,'Investment by model sector'!$A28,'Industry Reallocation'!DX$3:DX$142)</f>
        <v>2</v>
      </c>
      <c r="DS28">
        <f>SUMIF('Industry Reallocation'!$G$3:$G$142,'Investment by model sector'!$A28,'Industry Reallocation'!DY$3:DY$142)</f>
        <v>51</v>
      </c>
      <c r="DT28">
        <f>SUMIF('Industry Reallocation'!$G$3:$G$142,'Investment by model sector'!$A28,'Industry Reallocation'!DZ$3:DZ$142)</f>
        <v>3</v>
      </c>
      <c r="DU28">
        <f>SUMIF('Industry Reallocation'!$G$3:$G$142,'Investment by model sector'!$A28,'Industry Reallocation'!EA$3:EA$142)</f>
        <v>3</v>
      </c>
      <c r="DV28">
        <f>SUMIF('Industry Reallocation'!$G$3:$G$142,'Investment by model sector'!$A28,'Industry Reallocation'!EB$3:EB$142)</f>
        <v>5</v>
      </c>
      <c r="DW28">
        <f>SUMIF('Industry Reallocation'!$G$3:$G$142,'Investment by model sector'!$A28,'Industry Reallocation'!EC$3:EC$142)</f>
        <v>7</v>
      </c>
      <c r="DX28">
        <f>SUMIF('Industry Reallocation'!$G$3:$G$142,'Investment by model sector'!$A28,'Industry Reallocation'!ED$3:ED$142)</f>
        <v>0</v>
      </c>
      <c r="DY28">
        <f>SUMIF('Industry Reallocation'!$G$3:$G$142,'Investment by model sector'!$A28,'Industry Reallocation'!EE$3:EE$142)</f>
        <v>1</v>
      </c>
      <c r="DZ28">
        <f>SUMIF('Industry Reallocation'!$G$3:$G$142,'Investment by model sector'!$A28,'Industry Reallocation'!EF$3:EF$142)</f>
        <v>1</v>
      </c>
      <c r="EA28">
        <f>SUMIF('Industry Reallocation'!$G$3:$G$142,'Investment by model sector'!$A28,'Industry Reallocation'!EG$3:EG$142)</f>
        <v>0</v>
      </c>
      <c r="EB28">
        <f>SUMIF('Industry Reallocation'!$G$3:$G$142,'Investment by model sector'!$A28,'Industry Reallocation'!EH$3:EH$142)</f>
        <v>9</v>
      </c>
      <c r="EC28">
        <f>SUMIF('Industry Reallocation'!$G$3:$G$142,'Investment by model sector'!$A28,'Industry Reallocation'!EI$3:EI$142)</f>
        <v>72</v>
      </c>
      <c r="ED28">
        <f>SUMIF('Industry Reallocation'!$G$3:$G$142,'Investment by model sector'!$A28,'Industry Reallocation'!EJ$3:EJ$142)</f>
        <v>38</v>
      </c>
      <c r="EE28">
        <f>SUMIF('Industry Reallocation'!$G$3:$G$142,'Investment by model sector'!$A28,'Industry Reallocation'!EK$3:EK$142)</f>
        <v>7</v>
      </c>
      <c r="EF28">
        <f>SUMIF('Industry Reallocation'!$G$3:$G$142,'Investment by model sector'!$A28,'Industry Reallocation'!EL$3:EL$142)</f>
        <v>4</v>
      </c>
      <c r="EG28">
        <f>SUMIF('Industry Reallocation'!$G$3:$G$142,'Investment by model sector'!$A28,'Industry Reallocation'!EM$3:EM$142)</f>
        <v>0</v>
      </c>
      <c r="EH28">
        <f>SUMIF('Industry Reallocation'!$G$3:$G$142,'Investment by model sector'!$A28,'Industry Reallocation'!EN$3:EN$142)</f>
        <v>2</v>
      </c>
      <c r="EI28">
        <f>SUMIF('Industry Reallocation'!$G$3:$G$142,'Investment by model sector'!$A28,'Industry Reallocation'!EO$3:EO$142)</f>
        <v>0</v>
      </c>
      <c r="EJ28">
        <f>SUMIF('Industry Reallocation'!$G$3:$G$142,'Investment by model sector'!$A28,'Industry Reallocation'!EP$3:EP$142)</f>
        <v>2</v>
      </c>
      <c r="EK28">
        <f>SUMIF('Industry Reallocation'!$G$3:$G$142,'Investment by model sector'!$A28,'Industry Reallocation'!EQ$3:EQ$142)</f>
        <v>0</v>
      </c>
      <c r="EL28">
        <f>SUMIF('Industry Reallocation'!$G$3:$G$142,'Investment by model sector'!$A28,'Industry Reallocation'!ER$3:ER$142)</f>
        <v>0</v>
      </c>
      <c r="EM28">
        <f>SUMIF('Industry Reallocation'!$G$3:$G$142,'Investment by model sector'!$A28,'Industry Reallocation'!ES$3:ES$142)</f>
        <v>0</v>
      </c>
      <c r="EN28">
        <f>SUMIF('Industry Reallocation'!$G$3:$G$142,'Investment by model sector'!$A28,'Industry Reallocation'!ET$3:ET$142)</f>
        <v>1</v>
      </c>
      <c r="EO28">
        <f>SUMIF('Industry Reallocation'!$G$3:$G$142,'Investment by model sector'!$A28,'Industry Reallocation'!EU$3:EU$142)</f>
        <v>3</v>
      </c>
      <c r="EP28">
        <f>SUMIF('Industry Reallocation'!$G$3:$G$142,'Investment by model sector'!$A28,'Industry Reallocation'!EV$3:EV$142)</f>
        <v>1</v>
      </c>
      <c r="EQ28">
        <f>SUMIF('Industry Reallocation'!$G$3:$G$142,'Investment by model sector'!$A28,'Industry Reallocation'!EW$3:EW$142)</f>
        <v>6</v>
      </c>
      <c r="ER28">
        <f>SUMIF('Industry Reallocation'!$G$3:$G$142,'Investment by model sector'!$A28,'Industry Reallocation'!EX$3:EX$142)</f>
        <v>13</v>
      </c>
      <c r="ES28">
        <f>SUMIF('Industry Reallocation'!$G$3:$G$142,'Investment by model sector'!$A28,'Industry Reallocation'!EY$3:EY$142)</f>
        <v>0</v>
      </c>
      <c r="ET28">
        <f>SUMIF('Industry Reallocation'!$G$3:$G$142,'Investment by model sector'!$A28,'Industry Reallocation'!EZ$3:EZ$142)</f>
        <v>0</v>
      </c>
      <c r="EU28">
        <f>SUMIF('Industry Reallocation'!$G$3:$G$142,'Investment by model sector'!$A28,'Industry Reallocation'!FA$3:FA$142)</f>
        <v>0</v>
      </c>
      <c r="EV28">
        <f>SUMIF('Industry Reallocation'!$G$3:$G$142,'Investment by model sector'!$A28,'Industry Reallocation'!FB$3:FB$142)</f>
        <v>0</v>
      </c>
      <c r="EW28">
        <f>SUMIF('Industry Reallocation'!$G$3:$G$142,'Investment by model sector'!$A28,'Industry Reallocation'!FC$3:FC$142)</f>
        <v>188</v>
      </c>
      <c r="EX28">
        <f>SUMIF('Industry Reallocation'!$G$3:$G$142,'Investment by model sector'!$A28,'Industry Reallocation'!FD$3:FD$142)</f>
        <v>9</v>
      </c>
      <c r="EY28">
        <f>SUMIF('Industry Reallocation'!$G$3:$G$142,'Investment by model sector'!$A28,'Industry Reallocation'!FE$3:FE$142)</f>
        <v>1</v>
      </c>
      <c r="EZ28">
        <f>SUMIF('Industry Reallocation'!$G$3:$G$142,'Investment by model sector'!$A28,'Industry Reallocation'!FF$3:FF$142)</f>
        <v>72</v>
      </c>
      <c r="FA28">
        <f>SUMIF('Industry Reallocation'!$G$3:$G$142,'Investment by model sector'!$A28,'Industry Reallocation'!FG$3:FG$142)</f>
        <v>39</v>
      </c>
      <c r="FB28">
        <f>SUMIF('Industry Reallocation'!$G$3:$G$142,'Investment by model sector'!$A28,'Industry Reallocation'!FH$3:FH$142)</f>
        <v>0</v>
      </c>
      <c r="FC28">
        <f>SUMIF('Industry Reallocation'!$G$3:$G$142,'Investment by model sector'!$A28,'Industry Reallocation'!FI$3:FI$142)</f>
        <v>5</v>
      </c>
      <c r="FD28">
        <f>SUMIF('Industry Reallocation'!$G$3:$G$142,'Investment by model sector'!$A28,'Industry Reallocation'!FJ$3:FJ$142)</f>
        <v>69</v>
      </c>
      <c r="FE28">
        <f>SUMIF('Industry Reallocation'!$G$3:$G$142,'Investment by model sector'!$A28,'Industry Reallocation'!FK$3:FK$142)</f>
        <v>546</v>
      </c>
      <c r="FF28">
        <f>SUMIF('Industry Reallocation'!$G$3:$G$142,'Investment by model sector'!$A28,'Industry Reallocation'!FL$3:FL$142)</f>
        <v>19</v>
      </c>
      <c r="FG28">
        <f>SUMIF('Industry Reallocation'!$G$3:$G$142,'Investment by model sector'!$A28,'Industry Reallocation'!FM$3:FM$142)</f>
        <v>63</v>
      </c>
      <c r="FH28">
        <f>SUMIF('Industry Reallocation'!$G$3:$G$142,'Investment by model sector'!$A28,'Industry Reallocation'!FN$3:FN$142)</f>
        <v>346</v>
      </c>
      <c r="FI28">
        <f>SUMIF('Industry Reallocation'!$G$3:$G$142,'Investment by model sector'!$A28,'Industry Reallocation'!FO$3:FO$142)</f>
        <v>8</v>
      </c>
      <c r="FJ28">
        <f>SUMIF('Industry Reallocation'!$G$3:$G$142,'Investment by model sector'!$A28,'Industry Reallocation'!FP$3:FP$142)</f>
        <v>2</v>
      </c>
      <c r="FK28">
        <f>SUMIF('Industry Reallocation'!$G$3:$G$142,'Investment by model sector'!$A28,'Industry Reallocation'!FQ$3:FQ$142)</f>
        <v>64</v>
      </c>
      <c r="FL28">
        <f>SUMIF('Industry Reallocation'!$G$3:$G$142,'Investment by model sector'!$A28,'Industry Reallocation'!FR$3:FR$142)</f>
        <v>2</v>
      </c>
      <c r="FM28">
        <f>SUMIF('Industry Reallocation'!$G$3:$G$142,'Investment by model sector'!$A28,'Industry Reallocation'!FS$3:FS$142)</f>
        <v>920</v>
      </c>
      <c r="FN28">
        <f>SUMIF('Industry Reallocation'!$G$3:$G$142,'Investment by model sector'!$A28,'Industry Reallocation'!FT$3:FT$142)</f>
        <v>357</v>
      </c>
      <c r="FO28">
        <f>SUMIF('Industry Reallocation'!$G$3:$G$142,'Investment by model sector'!$A28,'Industry Reallocation'!FU$3:FU$142)</f>
        <v>28</v>
      </c>
      <c r="FP28">
        <f>SUMIF('Industry Reallocation'!$G$3:$G$142,'Investment by model sector'!$A28,'Industry Reallocation'!FV$3:FV$142)</f>
        <v>5</v>
      </c>
      <c r="FQ28">
        <f>SUMIF('Industry Reallocation'!$G$3:$G$142,'Investment by model sector'!$A28,'Industry Reallocation'!FW$3:FW$142)</f>
        <v>0</v>
      </c>
      <c r="FR28">
        <f>SUMIF('Industry Reallocation'!$G$3:$G$142,'Investment by model sector'!$A28,'Industry Reallocation'!FX$3:FX$142)</f>
        <v>21</v>
      </c>
      <c r="FS28">
        <f>SUMIF('Industry Reallocation'!$G$3:$G$142,'Investment by model sector'!$A28,'Industry Reallocation'!FY$3:FY$142)</f>
        <v>955</v>
      </c>
      <c r="FT28">
        <f>SUMIF('Industry Reallocation'!$G$3:$G$142,'Investment by model sector'!$A28,'Industry Reallocation'!FZ$3:FZ$142)</f>
        <v>0</v>
      </c>
      <c r="FU28">
        <f>SUMIF('Industry Reallocation'!$G$3:$G$142,'Investment by model sector'!$A28,'Industry Reallocation'!GA$3:GA$142)</f>
        <v>0</v>
      </c>
      <c r="FV28">
        <f>SUMIF('Industry Reallocation'!$G$3:$G$142,'Investment by model sector'!$A28,'Industry Reallocation'!GB$3:GB$142)</f>
        <v>102</v>
      </c>
      <c r="FW28">
        <f>SUMIF('Industry Reallocation'!$G$3:$G$142,'Investment by model sector'!$A28,'Industry Reallocation'!GC$3:GC$142)</f>
        <v>547</v>
      </c>
      <c r="FX28">
        <f>SUMIF('Industry Reallocation'!$G$3:$G$142,'Investment by model sector'!$A28,'Industry Reallocation'!GD$3:GD$142)</f>
        <v>40</v>
      </c>
      <c r="FY28">
        <f>SUMIF('Industry Reallocation'!$G$3:$G$142,'Investment by model sector'!$A28,'Industry Reallocation'!GE$3:GE$142)</f>
        <v>11</v>
      </c>
    </row>
    <row r="29" spans="1:181">
      <c r="A29" t="s">
        <v>656</v>
      </c>
      <c r="B29">
        <f>SUMIF('Industry Reallocation'!$G$3:$G$142,'Investment by model sector'!$A29,'Industry Reallocation'!H$3:H$142)</f>
        <v>0</v>
      </c>
      <c r="C29">
        <f>SUMIF('Industry Reallocation'!$G$3:$G$142,'Investment by model sector'!$A29,'Industry Reallocation'!I$3:I$142)</f>
        <v>0</v>
      </c>
      <c r="D29">
        <f>SUMIF('Industry Reallocation'!$G$3:$G$142,'Investment by model sector'!$A29,'Industry Reallocation'!J$3:J$142)</f>
        <v>0</v>
      </c>
      <c r="E29">
        <f>SUMIF('Industry Reallocation'!$G$3:$G$142,'Investment by model sector'!$A29,'Industry Reallocation'!K$3:K$142)</f>
        <v>0</v>
      </c>
      <c r="F29">
        <f>SUMIF('Industry Reallocation'!$G$3:$G$142,'Investment by model sector'!$A29,'Industry Reallocation'!L$3:L$142)</f>
        <v>0</v>
      </c>
      <c r="G29">
        <f>SUMIF('Industry Reallocation'!$G$3:$G$142,'Investment by model sector'!$A29,'Industry Reallocation'!M$3:M$142)</f>
        <v>0</v>
      </c>
      <c r="H29">
        <f>SUMIF('Industry Reallocation'!$G$3:$G$142,'Investment by model sector'!$A29,'Industry Reallocation'!N$3:N$142)</f>
        <v>0</v>
      </c>
      <c r="I29">
        <f>SUMIF('Industry Reallocation'!$G$3:$G$142,'Investment by model sector'!$A29,'Industry Reallocation'!O$3:O$142)</f>
        <v>0</v>
      </c>
      <c r="J29">
        <f>SUMIF('Industry Reallocation'!$G$3:$G$142,'Investment by model sector'!$A29,'Industry Reallocation'!P$3:P$142)</f>
        <v>0</v>
      </c>
      <c r="K29">
        <f>SUMIF('Industry Reallocation'!$G$3:$G$142,'Investment by model sector'!$A29,'Industry Reallocation'!Q$3:Q$142)</f>
        <v>0</v>
      </c>
      <c r="L29">
        <f>SUMIF('Industry Reallocation'!$G$3:$G$142,'Investment by model sector'!$A29,'Industry Reallocation'!R$3:R$142)</f>
        <v>0</v>
      </c>
      <c r="M29">
        <f>SUMIF('Industry Reallocation'!$G$3:$G$142,'Investment by model sector'!$A29,'Industry Reallocation'!S$3:S$142)</f>
        <v>37</v>
      </c>
      <c r="N29">
        <f>SUMIF('Industry Reallocation'!$G$3:$G$142,'Investment by model sector'!$A29,'Industry Reallocation'!T$3:T$142)</f>
        <v>0</v>
      </c>
      <c r="O29">
        <f>SUMIF('Industry Reallocation'!$G$3:$G$142,'Investment by model sector'!$A29,'Industry Reallocation'!U$3:U$142)</f>
        <v>0</v>
      </c>
      <c r="P29">
        <f>SUMIF('Industry Reallocation'!$G$3:$G$142,'Investment by model sector'!$A29,'Industry Reallocation'!V$3:V$142)</f>
        <v>0</v>
      </c>
      <c r="Q29">
        <f>SUMIF('Industry Reallocation'!$G$3:$G$142,'Investment by model sector'!$A29,'Industry Reallocation'!W$3:W$142)</f>
        <v>0</v>
      </c>
      <c r="R29">
        <f>SUMIF('Industry Reallocation'!$G$3:$G$142,'Investment by model sector'!$A29,'Industry Reallocation'!X$3:X$142)</f>
        <v>0</v>
      </c>
      <c r="S29">
        <f>SUMIF('Industry Reallocation'!$G$3:$G$142,'Investment by model sector'!$A29,'Industry Reallocation'!Y$3:Y$142)</f>
        <v>0</v>
      </c>
      <c r="T29">
        <f>SUMIF('Industry Reallocation'!$G$3:$G$142,'Investment by model sector'!$A29,'Industry Reallocation'!Z$3:Z$142)</f>
        <v>0</v>
      </c>
      <c r="U29">
        <f>SUMIF('Industry Reallocation'!$G$3:$G$142,'Investment by model sector'!$A29,'Industry Reallocation'!AA$3:AA$142)</f>
        <v>1</v>
      </c>
      <c r="V29">
        <f>SUMIF('Industry Reallocation'!$G$3:$G$142,'Investment by model sector'!$A29,'Industry Reallocation'!AB$3:AB$142)</f>
        <v>0</v>
      </c>
      <c r="W29">
        <f>SUMIF('Industry Reallocation'!$G$3:$G$142,'Investment by model sector'!$A29,'Industry Reallocation'!AC$3:AC$142)</f>
        <v>0</v>
      </c>
      <c r="X29">
        <f>SUMIF('Industry Reallocation'!$G$3:$G$142,'Investment by model sector'!$A29,'Industry Reallocation'!AD$3:AD$142)</f>
        <v>0</v>
      </c>
      <c r="Y29">
        <f>SUMIF('Industry Reallocation'!$G$3:$G$142,'Investment by model sector'!$A29,'Industry Reallocation'!AE$3:AE$142)</f>
        <v>0</v>
      </c>
      <c r="Z29">
        <f>SUMIF('Industry Reallocation'!$G$3:$G$142,'Investment by model sector'!$A29,'Industry Reallocation'!AF$3:AF$142)</f>
        <v>0</v>
      </c>
      <c r="AA29">
        <f>SUMIF('Industry Reallocation'!$G$3:$G$142,'Investment by model sector'!$A29,'Industry Reallocation'!AG$3:AG$142)</f>
        <v>29</v>
      </c>
      <c r="AB29">
        <f>SUMIF('Industry Reallocation'!$G$3:$G$142,'Investment by model sector'!$A29,'Industry Reallocation'!AH$3:AH$142)</f>
        <v>0</v>
      </c>
      <c r="AC29">
        <f>SUMIF('Industry Reallocation'!$G$3:$G$142,'Investment by model sector'!$A29,'Industry Reallocation'!AI$3:AI$142)</f>
        <v>0</v>
      </c>
      <c r="AD29">
        <f>SUMIF('Industry Reallocation'!$G$3:$G$142,'Investment by model sector'!$A29,'Industry Reallocation'!AJ$3:AJ$142)</f>
        <v>0</v>
      </c>
      <c r="AE29">
        <f>SUMIF('Industry Reallocation'!$G$3:$G$142,'Investment by model sector'!$A29,'Industry Reallocation'!AK$3:AK$142)</f>
        <v>0</v>
      </c>
      <c r="AF29">
        <f>SUMIF('Industry Reallocation'!$G$3:$G$142,'Investment by model sector'!$A29,'Industry Reallocation'!AL$3:AL$142)</f>
        <v>0</v>
      </c>
      <c r="AG29">
        <f>SUMIF('Industry Reallocation'!$G$3:$G$142,'Investment by model sector'!$A29,'Industry Reallocation'!AM$3:AM$142)</f>
        <v>0</v>
      </c>
      <c r="AH29">
        <f>SUMIF('Industry Reallocation'!$G$3:$G$142,'Investment by model sector'!$A29,'Industry Reallocation'!AN$3:AN$142)</f>
        <v>350</v>
      </c>
      <c r="AI29">
        <f>SUMIF('Industry Reallocation'!$G$3:$G$142,'Investment by model sector'!$A29,'Industry Reallocation'!AO$3:AO$142)</f>
        <v>0</v>
      </c>
      <c r="AJ29">
        <f>SUMIF('Industry Reallocation'!$G$3:$G$142,'Investment by model sector'!$A29,'Industry Reallocation'!AP$3:AP$142)</f>
        <v>0</v>
      </c>
      <c r="AK29">
        <f>SUMIF('Industry Reallocation'!$G$3:$G$142,'Investment by model sector'!$A29,'Industry Reallocation'!AQ$3:AQ$142)</f>
        <v>0</v>
      </c>
      <c r="AL29">
        <f>SUMIF('Industry Reallocation'!$G$3:$G$142,'Investment by model sector'!$A29,'Industry Reallocation'!AR$3:AR$142)</f>
        <v>0</v>
      </c>
      <c r="AM29">
        <f>SUMIF('Industry Reallocation'!$G$3:$G$142,'Investment by model sector'!$A29,'Industry Reallocation'!AS$3:AS$142)</f>
        <v>0</v>
      </c>
      <c r="AN29">
        <f>SUMIF('Industry Reallocation'!$G$3:$G$142,'Investment by model sector'!$A29,'Industry Reallocation'!AT$3:AT$142)</f>
        <v>0</v>
      </c>
      <c r="AO29">
        <f>SUMIF('Industry Reallocation'!$G$3:$G$142,'Investment by model sector'!$A29,'Industry Reallocation'!AU$3:AU$142)</f>
        <v>213</v>
      </c>
      <c r="AP29">
        <f>SUMIF('Industry Reallocation'!$G$3:$G$142,'Investment by model sector'!$A29,'Industry Reallocation'!AV$3:AV$142)</f>
        <v>0</v>
      </c>
      <c r="AQ29">
        <f>SUMIF('Industry Reallocation'!$G$3:$G$142,'Investment by model sector'!$A29,'Industry Reallocation'!AW$3:AW$142)</f>
        <v>5</v>
      </c>
      <c r="AR29">
        <f>SUMIF('Industry Reallocation'!$G$3:$G$142,'Investment by model sector'!$A29,'Industry Reallocation'!AX$3:AX$142)</f>
        <v>0</v>
      </c>
      <c r="AS29">
        <f>SUMIF('Industry Reallocation'!$G$3:$G$142,'Investment by model sector'!$A29,'Industry Reallocation'!AY$3:AY$142)</f>
        <v>2</v>
      </c>
      <c r="AT29">
        <f>SUMIF('Industry Reallocation'!$G$3:$G$142,'Investment by model sector'!$A29,'Industry Reallocation'!AZ$3:AZ$142)</f>
        <v>0</v>
      </c>
      <c r="AU29">
        <f>SUMIF('Industry Reallocation'!$G$3:$G$142,'Investment by model sector'!$A29,'Industry Reallocation'!BA$3:BA$142)</f>
        <v>0</v>
      </c>
      <c r="AV29">
        <f>SUMIF('Industry Reallocation'!$G$3:$G$142,'Investment by model sector'!$A29,'Industry Reallocation'!BB$3:BB$142)</f>
        <v>0</v>
      </c>
      <c r="AW29">
        <f>SUMIF('Industry Reallocation'!$G$3:$G$142,'Investment by model sector'!$A29,'Industry Reallocation'!BC$3:BC$142)</f>
        <v>0</v>
      </c>
      <c r="AX29">
        <f>SUMIF('Industry Reallocation'!$G$3:$G$142,'Investment by model sector'!$A29,'Industry Reallocation'!BD$3:BD$142)</f>
        <v>0</v>
      </c>
      <c r="AY29">
        <f>SUMIF('Industry Reallocation'!$G$3:$G$142,'Investment by model sector'!$A29,'Industry Reallocation'!BE$3:BE$142)</f>
        <v>0</v>
      </c>
      <c r="AZ29">
        <f>SUMIF('Industry Reallocation'!$G$3:$G$142,'Investment by model sector'!$A29,'Industry Reallocation'!BF$3:BF$142)</f>
        <v>0</v>
      </c>
      <c r="BA29">
        <f>SUMIF('Industry Reallocation'!$G$3:$G$142,'Investment by model sector'!$A29,'Industry Reallocation'!BG$3:BG$142)</f>
        <v>0</v>
      </c>
      <c r="BB29">
        <f>SUMIF('Industry Reallocation'!$G$3:$G$142,'Investment by model sector'!$A29,'Industry Reallocation'!BH$3:BH$142)</f>
        <v>10</v>
      </c>
      <c r="BC29">
        <f>SUMIF('Industry Reallocation'!$G$3:$G$142,'Investment by model sector'!$A29,'Industry Reallocation'!BI$3:BI$142)</f>
        <v>20</v>
      </c>
      <c r="BD29">
        <f>SUMIF('Industry Reallocation'!$G$3:$G$142,'Investment by model sector'!$A29,'Industry Reallocation'!BJ$3:BJ$142)</f>
        <v>0</v>
      </c>
      <c r="BE29">
        <f>SUMIF('Industry Reallocation'!$G$3:$G$142,'Investment by model sector'!$A29,'Industry Reallocation'!BK$3:BK$142)</f>
        <v>0</v>
      </c>
      <c r="BF29">
        <f>SUMIF('Industry Reallocation'!$G$3:$G$142,'Investment by model sector'!$A29,'Industry Reallocation'!BL$3:BL$142)</f>
        <v>15</v>
      </c>
      <c r="BG29">
        <f>SUMIF('Industry Reallocation'!$G$3:$G$142,'Investment by model sector'!$A29,'Industry Reallocation'!BM$3:BM$142)</f>
        <v>0</v>
      </c>
      <c r="BH29">
        <f>SUMIF('Industry Reallocation'!$G$3:$G$142,'Investment by model sector'!$A29,'Industry Reallocation'!BN$3:BN$142)</f>
        <v>2</v>
      </c>
      <c r="BI29">
        <f>SUMIF('Industry Reallocation'!$G$3:$G$142,'Investment by model sector'!$A29,'Industry Reallocation'!BO$3:BO$142)</f>
        <v>0</v>
      </c>
      <c r="BJ29">
        <f>SUMIF('Industry Reallocation'!$G$3:$G$142,'Investment by model sector'!$A29,'Industry Reallocation'!BP$3:BP$142)</f>
        <v>11</v>
      </c>
      <c r="BK29">
        <f>SUMIF('Industry Reallocation'!$G$3:$G$142,'Investment by model sector'!$A29,'Industry Reallocation'!BQ$3:BQ$142)</f>
        <v>19</v>
      </c>
      <c r="BL29">
        <f>SUMIF('Industry Reallocation'!$G$3:$G$142,'Investment by model sector'!$A29,'Industry Reallocation'!BR$3:BR$142)</f>
        <v>0</v>
      </c>
      <c r="BM29">
        <f>SUMIF('Industry Reallocation'!$G$3:$G$142,'Investment by model sector'!$A29,'Industry Reallocation'!BS$3:BS$142)</f>
        <v>0</v>
      </c>
      <c r="BN29">
        <f>SUMIF('Industry Reallocation'!$G$3:$G$142,'Investment by model sector'!$A29,'Industry Reallocation'!BT$3:BT$142)</f>
        <v>0</v>
      </c>
      <c r="BO29">
        <f>SUMIF('Industry Reallocation'!$G$3:$G$142,'Investment by model sector'!$A29,'Industry Reallocation'!BU$3:BU$142)</f>
        <v>118</v>
      </c>
      <c r="BP29">
        <f>SUMIF('Industry Reallocation'!$G$3:$G$142,'Investment by model sector'!$A29,'Industry Reallocation'!BV$3:BV$142)</f>
        <v>0</v>
      </c>
      <c r="BQ29">
        <f>SUMIF('Industry Reallocation'!$G$3:$G$142,'Investment by model sector'!$A29,'Industry Reallocation'!BW$3:BW$142)</f>
        <v>0</v>
      </c>
      <c r="BR29">
        <f>SUMIF('Industry Reallocation'!$G$3:$G$142,'Investment by model sector'!$A29,'Industry Reallocation'!BX$3:BX$142)</f>
        <v>3</v>
      </c>
      <c r="BS29">
        <f>SUMIF('Industry Reallocation'!$G$3:$G$142,'Investment by model sector'!$A29,'Industry Reallocation'!BY$3:BY$142)</f>
        <v>0</v>
      </c>
      <c r="BT29">
        <f>SUMIF('Industry Reallocation'!$G$3:$G$142,'Investment by model sector'!$A29,'Industry Reallocation'!BZ$3:BZ$142)</f>
        <v>0</v>
      </c>
      <c r="BU29">
        <f>SUMIF('Industry Reallocation'!$G$3:$G$142,'Investment by model sector'!$A29,'Industry Reallocation'!CA$3:CA$142)</f>
        <v>114</v>
      </c>
      <c r="BV29">
        <f>SUMIF('Industry Reallocation'!$G$3:$G$142,'Investment by model sector'!$A29,'Industry Reallocation'!CB$3:CB$142)</f>
        <v>0</v>
      </c>
      <c r="BW29">
        <f>SUMIF('Industry Reallocation'!$G$3:$G$142,'Investment by model sector'!$A29,'Industry Reallocation'!CC$3:CC$142)</f>
        <v>6</v>
      </c>
      <c r="BX29">
        <f>SUMIF('Industry Reallocation'!$G$3:$G$142,'Investment by model sector'!$A29,'Industry Reallocation'!CD$3:CD$142)</f>
        <v>4</v>
      </c>
      <c r="BY29">
        <f>SUMIF('Industry Reallocation'!$G$3:$G$142,'Investment by model sector'!$A29,'Industry Reallocation'!CE$3:CE$142)</f>
        <v>18</v>
      </c>
      <c r="BZ29">
        <f>SUMIF('Industry Reallocation'!$G$3:$G$142,'Investment by model sector'!$A29,'Industry Reallocation'!CF$3:CF$142)</f>
        <v>5</v>
      </c>
      <c r="CA29">
        <f>SUMIF('Industry Reallocation'!$G$3:$G$142,'Investment by model sector'!$A29,'Industry Reallocation'!CG$3:CG$142)</f>
        <v>7</v>
      </c>
      <c r="CB29">
        <f>SUMIF('Industry Reallocation'!$G$3:$G$142,'Investment by model sector'!$A29,'Industry Reallocation'!CH$3:CH$142)</f>
        <v>7</v>
      </c>
      <c r="CC29">
        <f>SUMIF('Industry Reallocation'!$G$3:$G$142,'Investment by model sector'!$A29,'Industry Reallocation'!CI$3:CI$142)</f>
        <v>7</v>
      </c>
      <c r="CD29">
        <f>SUMIF('Industry Reallocation'!$G$3:$G$142,'Investment by model sector'!$A29,'Industry Reallocation'!CJ$3:CJ$142)</f>
        <v>357</v>
      </c>
      <c r="CE29">
        <f>SUMIF('Industry Reallocation'!$G$3:$G$142,'Investment by model sector'!$A29,'Industry Reallocation'!CK$3:CK$142)</f>
        <v>125</v>
      </c>
      <c r="CF29">
        <f>SUMIF('Industry Reallocation'!$G$3:$G$142,'Investment by model sector'!$A29,'Industry Reallocation'!CL$3:CL$142)</f>
        <v>62</v>
      </c>
      <c r="CG29">
        <f>SUMIF('Industry Reallocation'!$G$3:$G$142,'Investment by model sector'!$A29,'Industry Reallocation'!CM$3:CM$142)</f>
        <v>186</v>
      </c>
      <c r="CH29">
        <f>SUMIF('Industry Reallocation'!$G$3:$G$142,'Investment by model sector'!$A29,'Industry Reallocation'!CN$3:CN$142)</f>
        <v>190</v>
      </c>
      <c r="CI29">
        <f>SUMIF('Industry Reallocation'!$G$3:$G$142,'Investment by model sector'!$A29,'Industry Reallocation'!CO$3:CO$142)</f>
        <v>0</v>
      </c>
      <c r="CJ29">
        <f>SUMIF('Industry Reallocation'!$G$3:$G$142,'Investment by model sector'!$A29,'Industry Reallocation'!CP$3:CP$142)</f>
        <v>7</v>
      </c>
      <c r="CK29">
        <f>SUMIF('Industry Reallocation'!$G$3:$G$142,'Investment by model sector'!$A29,'Industry Reallocation'!CQ$3:CQ$142)</f>
        <v>37</v>
      </c>
      <c r="CL29">
        <f>SUMIF('Industry Reallocation'!$G$3:$G$142,'Investment by model sector'!$A29,'Industry Reallocation'!CR$3:CR$142)</f>
        <v>29</v>
      </c>
      <c r="CM29">
        <f>SUMIF('Industry Reallocation'!$G$3:$G$142,'Investment by model sector'!$A29,'Industry Reallocation'!CS$3:CS$142)</f>
        <v>8</v>
      </c>
      <c r="CN29">
        <f>SUMIF('Industry Reallocation'!$G$3:$G$142,'Investment by model sector'!$A29,'Industry Reallocation'!CT$3:CT$142)</f>
        <v>129</v>
      </c>
      <c r="CO29">
        <f>SUMIF('Industry Reallocation'!$G$3:$G$142,'Investment by model sector'!$A29,'Industry Reallocation'!CU$3:CU$142)</f>
        <v>10</v>
      </c>
      <c r="CP29">
        <f>SUMIF('Industry Reallocation'!$G$3:$G$142,'Investment by model sector'!$A29,'Industry Reallocation'!CV$3:CV$142)</f>
        <v>39</v>
      </c>
      <c r="CQ29">
        <f>SUMIF('Industry Reallocation'!$G$3:$G$142,'Investment by model sector'!$A29,'Industry Reallocation'!CW$3:CW$142)</f>
        <v>21</v>
      </c>
      <c r="CR29">
        <f>SUMIF('Industry Reallocation'!$G$3:$G$142,'Investment by model sector'!$A29,'Industry Reallocation'!CX$3:CX$142)</f>
        <v>63</v>
      </c>
      <c r="CS29">
        <f>SUMIF('Industry Reallocation'!$G$3:$G$142,'Investment by model sector'!$A29,'Industry Reallocation'!CY$3:CY$142)</f>
        <v>88</v>
      </c>
      <c r="CT29">
        <f>SUMIF('Industry Reallocation'!$G$3:$G$142,'Investment by model sector'!$A29,'Industry Reallocation'!CZ$3:CZ$142)</f>
        <v>5</v>
      </c>
      <c r="CU29">
        <f>SUMIF('Industry Reallocation'!$G$3:$G$142,'Investment by model sector'!$A29,'Industry Reallocation'!DA$3:DA$142)</f>
        <v>4</v>
      </c>
      <c r="CV29">
        <f>SUMIF('Industry Reallocation'!$G$3:$G$142,'Investment by model sector'!$A29,'Industry Reallocation'!DB$3:DB$142)</f>
        <v>43</v>
      </c>
      <c r="CW29">
        <f>SUMIF('Industry Reallocation'!$G$3:$G$142,'Investment by model sector'!$A29,'Industry Reallocation'!DC$3:DC$142)</f>
        <v>179</v>
      </c>
      <c r="CX29">
        <f>SUMIF('Industry Reallocation'!$G$3:$G$142,'Investment by model sector'!$A29,'Industry Reallocation'!DD$3:DD$142)</f>
        <v>32</v>
      </c>
      <c r="CY29">
        <f>SUMIF('Industry Reallocation'!$G$3:$G$142,'Investment by model sector'!$A29,'Industry Reallocation'!DE$3:DE$142)</f>
        <v>3</v>
      </c>
      <c r="CZ29">
        <f>SUMIF('Industry Reallocation'!$G$3:$G$142,'Investment by model sector'!$A29,'Industry Reallocation'!DF$3:DF$142)</f>
        <v>54</v>
      </c>
      <c r="DA29">
        <f>SUMIF('Industry Reallocation'!$G$3:$G$142,'Investment by model sector'!$A29,'Industry Reallocation'!DG$3:DG$142)</f>
        <v>15</v>
      </c>
      <c r="DB29">
        <f>SUMIF('Industry Reallocation'!$G$3:$G$142,'Investment by model sector'!$A29,'Industry Reallocation'!DH$3:DH$142)</f>
        <v>18</v>
      </c>
      <c r="DC29">
        <f>SUMIF('Industry Reallocation'!$G$3:$G$142,'Investment by model sector'!$A29,'Industry Reallocation'!DI$3:DI$142)</f>
        <v>2</v>
      </c>
      <c r="DD29">
        <f>SUMIF('Industry Reallocation'!$G$3:$G$142,'Investment by model sector'!$A29,'Industry Reallocation'!DJ$3:DJ$142)</f>
        <v>2</v>
      </c>
      <c r="DE29">
        <f>SUMIF('Industry Reallocation'!$G$3:$G$142,'Investment by model sector'!$A29,'Industry Reallocation'!DK$3:DK$142)</f>
        <v>0</v>
      </c>
      <c r="DF29">
        <f>SUMIF('Industry Reallocation'!$G$3:$G$142,'Investment by model sector'!$A29,'Industry Reallocation'!DL$3:DL$142)</f>
        <v>0</v>
      </c>
      <c r="DG29">
        <f>SUMIF('Industry Reallocation'!$G$3:$G$142,'Investment by model sector'!$A29,'Industry Reallocation'!DM$3:DM$142)</f>
        <v>110</v>
      </c>
      <c r="DH29">
        <f>SUMIF('Industry Reallocation'!$G$3:$G$142,'Investment by model sector'!$A29,'Industry Reallocation'!DN$3:DN$142)</f>
        <v>17</v>
      </c>
      <c r="DI29">
        <f>SUMIF('Industry Reallocation'!$G$3:$G$142,'Investment by model sector'!$A29,'Industry Reallocation'!DO$3:DO$142)</f>
        <v>57</v>
      </c>
      <c r="DJ29">
        <f>SUMIF('Industry Reallocation'!$G$3:$G$142,'Investment by model sector'!$A29,'Industry Reallocation'!DP$3:DP$142)</f>
        <v>68</v>
      </c>
      <c r="DK29">
        <f>SUMIF('Industry Reallocation'!$G$3:$G$142,'Investment by model sector'!$A29,'Industry Reallocation'!DQ$3:DQ$142)</f>
        <v>2</v>
      </c>
      <c r="DL29">
        <f>SUMIF('Industry Reallocation'!$G$3:$G$142,'Investment by model sector'!$A29,'Industry Reallocation'!DR$3:DR$142)</f>
        <v>19</v>
      </c>
      <c r="DM29">
        <f>SUMIF('Industry Reallocation'!$G$3:$G$142,'Investment by model sector'!$A29,'Industry Reallocation'!DS$3:DS$142)</f>
        <v>0</v>
      </c>
      <c r="DN29">
        <f>SUMIF('Industry Reallocation'!$G$3:$G$142,'Investment by model sector'!$A29,'Industry Reallocation'!DT$3:DT$142)</f>
        <v>2</v>
      </c>
      <c r="DO29">
        <f>SUMIF('Industry Reallocation'!$G$3:$G$142,'Investment by model sector'!$A29,'Industry Reallocation'!DU$3:DU$142)</f>
        <v>0</v>
      </c>
      <c r="DP29">
        <f>SUMIF('Industry Reallocation'!$G$3:$G$142,'Investment by model sector'!$A29,'Industry Reallocation'!DV$3:DV$142)</f>
        <v>0</v>
      </c>
      <c r="DQ29">
        <f>SUMIF('Industry Reallocation'!$G$3:$G$142,'Investment by model sector'!$A29,'Industry Reallocation'!DW$3:DW$142)</f>
        <v>0</v>
      </c>
      <c r="DR29">
        <f>SUMIF('Industry Reallocation'!$G$3:$G$142,'Investment by model sector'!$A29,'Industry Reallocation'!DX$3:DX$142)</f>
        <v>0</v>
      </c>
      <c r="DS29">
        <f>SUMIF('Industry Reallocation'!$G$3:$G$142,'Investment by model sector'!$A29,'Industry Reallocation'!DY$3:DY$142)</f>
        <v>0</v>
      </c>
      <c r="DT29">
        <f>SUMIF('Industry Reallocation'!$G$3:$G$142,'Investment by model sector'!$A29,'Industry Reallocation'!DZ$3:DZ$142)</f>
        <v>0</v>
      </c>
      <c r="DU29">
        <f>SUMIF('Industry Reallocation'!$G$3:$G$142,'Investment by model sector'!$A29,'Industry Reallocation'!EA$3:EA$142)</f>
        <v>8</v>
      </c>
      <c r="DV29">
        <f>SUMIF('Industry Reallocation'!$G$3:$G$142,'Investment by model sector'!$A29,'Industry Reallocation'!EB$3:EB$142)</f>
        <v>23</v>
      </c>
      <c r="DW29">
        <f>SUMIF('Industry Reallocation'!$G$3:$G$142,'Investment by model sector'!$A29,'Industry Reallocation'!EC$3:EC$142)</f>
        <v>14</v>
      </c>
      <c r="DX29">
        <f>SUMIF('Industry Reallocation'!$G$3:$G$142,'Investment by model sector'!$A29,'Industry Reallocation'!ED$3:ED$142)</f>
        <v>13</v>
      </c>
      <c r="DY29">
        <f>SUMIF('Industry Reallocation'!$G$3:$G$142,'Investment by model sector'!$A29,'Industry Reallocation'!EE$3:EE$142)</f>
        <v>5</v>
      </c>
      <c r="DZ29">
        <f>SUMIF('Industry Reallocation'!$G$3:$G$142,'Investment by model sector'!$A29,'Industry Reallocation'!EF$3:EF$142)</f>
        <v>0</v>
      </c>
      <c r="EA29">
        <f>SUMIF('Industry Reallocation'!$G$3:$G$142,'Investment by model sector'!$A29,'Industry Reallocation'!EG$3:EG$142)</f>
        <v>0</v>
      </c>
      <c r="EB29">
        <f>SUMIF('Industry Reallocation'!$G$3:$G$142,'Investment by model sector'!$A29,'Industry Reallocation'!EH$3:EH$142)</f>
        <v>26</v>
      </c>
      <c r="EC29">
        <f>SUMIF('Industry Reallocation'!$G$3:$G$142,'Investment by model sector'!$A29,'Industry Reallocation'!EI$3:EI$142)</f>
        <v>176</v>
      </c>
      <c r="ED29">
        <f>SUMIF('Industry Reallocation'!$G$3:$G$142,'Investment by model sector'!$A29,'Industry Reallocation'!EJ$3:EJ$142)</f>
        <v>19</v>
      </c>
      <c r="EE29">
        <f>SUMIF('Industry Reallocation'!$G$3:$G$142,'Investment by model sector'!$A29,'Industry Reallocation'!EK$3:EK$142)</f>
        <v>4</v>
      </c>
      <c r="EF29">
        <f>SUMIF('Industry Reallocation'!$G$3:$G$142,'Investment by model sector'!$A29,'Industry Reallocation'!EL$3:EL$142)</f>
        <v>3</v>
      </c>
      <c r="EG29">
        <f>SUMIF('Industry Reallocation'!$G$3:$G$142,'Investment by model sector'!$A29,'Industry Reallocation'!EM$3:EM$142)</f>
        <v>0</v>
      </c>
      <c r="EH29">
        <f>SUMIF('Industry Reallocation'!$G$3:$G$142,'Investment by model sector'!$A29,'Industry Reallocation'!EN$3:EN$142)</f>
        <v>0</v>
      </c>
      <c r="EI29">
        <f>SUMIF('Industry Reallocation'!$G$3:$G$142,'Investment by model sector'!$A29,'Industry Reallocation'!EO$3:EO$142)</f>
        <v>0</v>
      </c>
      <c r="EJ29">
        <f>SUMIF('Industry Reallocation'!$G$3:$G$142,'Investment by model sector'!$A29,'Industry Reallocation'!EP$3:EP$142)</f>
        <v>2</v>
      </c>
      <c r="EK29">
        <f>SUMIF('Industry Reallocation'!$G$3:$G$142,'Investment by model sector'!$A29,'Industry Reallocation'!EQ$3:EQ$142)</f>
        <v>0</v>
      </c>
      <c r="EL29">
        <f>SUMIF('Industry Reallocation'!$G$3:$G$142,'Investment by model sector'!$A29,'Industry Reallocation'!ER$3:ER$142)</f>
        <v>0</v>
      </c>
      <c r="EM29">
        <f>SUMIF('Industry Reallocation'!$G$3:$G$142,'Investment by model sector'!$A29,'Industry Reallocation'!ES$3:ES$142)</f>
        <v>2</v>
      </c>
      <c r="EN29">
        <f>SUMIF('Industry Reallocation'!$G$3:$G$142,'Investment by model sector'!$A29,'Industry Reallocation'!ET$3:ET$142)</f>
        <v>0</v>
      </c>
      <c r="EO29">
        <f>SUMIF('Industry Reallocation'!$G$3:$G$142,'Investment by model sector'!$A29,'Industry Reallocation'!EU$3:EU$142)</f>
        <v>0</v>
      </c>
      <c r="EP29">
        <f>SUMIF('Industry Reallocation'!$G$3:$G$142,'Investment by model sector'!$A29,'Industry Reallocation'!EV$3:EV$142)</f>
        <v>0</v>
      </c>
      <c r="EQ29">
        <f>SUMIF('Industry Reallocation'!$G$3:$G$142,'Investment by model sector'!$A29,'Industry Reallocation'!EW$3:EW$142)</f>
        <v>2</v>
      </c>
      <c r="ER29">
        <f>SUMIF('Industry Reallocation'!$G$3:$G$142,'Investment by model sector'!$A29,'Industry Reallocation'!EX$3:EX$142)</f>
        <v>2</v>
      </c>
      <c r="ES29">
        <f>SUMIF('Industry Reallocation'!$G$3:$G$142,'Investment by model sector'!$A29,'Industry Reallocation'!EY$3:EY$142)</f>
        <v>0</v>
      </c>
      <c r="ET29">
        <f>SUMIF('Industry Reallocation'!$G$3:$G$142,'Investment by model sector'!$A29,'Industry Reallocation'!EZ$3:EZ$142)</f>
        <v>0</v>
      </c>
      <c r="EU29">
        <f>SUMIF('Industry Reallocation'!$G$3:$G$142,'Investment by model sector'!$A29,'Industry Reallocation'!FA$3:FA$142)</f>
        <v>0</v>
      </c>
      <c r="EV29">
        <f>SUMIF('Industry Reallocation'!$G$3:$G$142,'Investment by model sector'!$A29,'Industry Reallocation'!FB$3:FB$142)</f>
        <v>0</v>
      </c>
      <c r="EW29">
        <f>SUMIF('Industry Reallocation'!$G$3:$G$142,'Investment by model sector'!$A29,'Industry Reallocation'!FC$3:FC$142)</f>
        <v>8</v>
      </c>
      <c r="EX29">
        <f>SUMIF('Industry Reallocation'!$G$3:$G$142,'Investment by model sector'!$A29,'Industry Reallocation'!FD$3:FD$142)</f>
        <v>12</v>
      </c>
      <c r="EY29">
        <f>SUMIF('Industry Reallocation'!$G$3:$G$142,'Investment by model sector'!$A29,'Industry Reallocation'!FE$3:FE$142)</f>
        <v>0</v>
      </c>
      <c r="EZ29">
        <f>SUMIF('Industry Reallocation'!$G$3:$G$142,'Investment by model sector'!$A29,'Industry Reallocation'!FF$3:FF$142)</f>
        <v>22</v>
      </c>
      <c r="FA29">
        <f>SUMIF('Industry Reallocation'!$G$3:$G$142,'Investment by model sector'!$A29,'Industry Reallocation'!FG$3:FG$142)</f>
        <v>32</v>
      </c>
      <c r="FB29">
        <f>SUMIF('Industry Reallocation'!$G$3:$G$142,'Investment by model sector'!$A29,'Industry Reallocation'!FH$3:FH$142)</f>
        <v>0</v>
      </c>
      <c r="FC29">
        <f>SUMIF('Industry Reallocation'!$G$3:$G$142,'Investment by model sector'!$A29,'Industry Reallocation'!FI$3:FI$142)</f>
        <v>0</v>
      </c>
      <c r="FD29">
        <f>SUMIF('Industry Reallocation'!$G$3:$G$142,'Investment by model sector'!$A29,'Industry Reallocation'!FJ$3:FJ$142)</f>
        <v>16</v>
      </c>
      <c r="FE29">
        <f>SUMIF('Industry Reallocation'!$G$3:$G$142,'Investment by model sector'!$A29,'Industry Reallocation'!FK$3:FK$142)</f>
        <v>0</v>
      </c>
      <c r="FF29">
        <f>SUMIF('Industry Reallocation'!$G$3:$G$142,'Investment by model sector'!$A29,'Industry Reallocation'!FL$3:FL$142)</f>
        <v>0</v>
      </c>
      <c r="FG29">
        <f>SUMIF('Industry Reallocation'!$G$3:$G$142,'Investment by model sector'!$A29,'Industry Reallocation'!FM$3:FM$142)</f>
        <v>0</v>
      </c>
      <c r="FH29">
        <f>SUMIF('Industry Reallocation'!$G$3:$G$142,'Investment by model sector'!$A29,'Industry Reallocation'!FN$3:FN$142)</f>
        <v>0</v>
      </c>
      <c r="FI29">
        <f>SUMIF('Industry Reallocation'!$G$3:$G$142,'Investment by model sector'!$A29,'Industry Reallocation'!FO$3:FO$142)</f>
        <v>0</v>
      </c>
      <c r="FJ29">
        <f>SUMIF('Industry Reallocation'!$G$3:$G$142,'Investment by model sector'!$A29,'Industry Reallocation'!FP$3:FP$142)</f>
        <v>6</v>
      </c>
      <c r="FK29">
        <f>SUMIF('Industry Reallocation'!$G$3:$G$142,'Investment by model sector'!$A29,'Industry Reallocation'!FQ$3:FQ$142)</f>
        <v>0</v>
      </c>
      <c r="FL29">
        <f>SUMIF('Industry Reallocation'!$G$3:$G$142,'Investment by model sector'!$A29,'Industry Reallocation'!FR$3:FR$142)</f>
        <v>7</v>
      </c>
      <c r="FM29">
        <f>SUMIF('Industry Reallocation'!$G$3:$G$142,'Investment by model sector'!$A29,'Industry Reallocation'!FS$3:FS$142)</f>
        <v>306</v>
      </c>
      <c r="FN29">
        <f>SUMIF('Industry Reallocation'!$G$3:$G$142,'Investment by model sector'!$A29,'Industry Reallocation'!FT$3:FT$142)</f>
        <v>73</v>
      </c>
      <c r="FO29">
        <f>SUMIF('Industry Reallocation'!$G$3:$G$142,'Investment by model sector'!$A29,'Industry Reallocation'!FU$3:FU$142)</f>
        <v>14</v>
      </c>
      <c r="FP29">
        <f>SUMIF('Industry Reallocation'!$G$3:$G$142,'Investment by model sector'!$A29,'Industry Reallocation'!FV$3:FV$142)</f>
        <v>0</v>
      </c>
      <c r="FQ29">
        <f>SUMIF('Industry Reallocation'!$G$3:$G$142,'Investment by model sector'!$A29,'Industry Reallocation'!FW$3:FW$142)</f>
        <v>0</v>
      </c>
      <c r="FR29">
        <f>SUMIF('Industry Reallocation'!$G$3:$G$142,'Investment by model sector'!$A29,'Industry Reallocation'!FX$3:FX$142)</f>
        <v>5</v>
      </c>
      <c r="FS29">
        <f>SUMIF('Industry Reallocation'!$G$3:$G$142,'Investment by model sector'!$A29,'Industry Reallocation'!FY$3:FY$142)</f>
        <v>90</v>
      </c>
      <c r="FT29">
        <f>SUMIF('Industry Reallocation'!$G$3:$G$142,'Investment by model sector'!$A29,'Industry Reallocation'!FZ$3:FZ$142)</f>
        <v>0</v>
      </c>
      <c r="FU29">
        <f>SUMIF('Industry Reallocation'!$G$3:$G$142,'Investment by model sector'!$A29,'Industry Reallocation'!GA$3:GA$142)</f>
        <v>0</v>
      </c>
      <c r="FV29">
        <f>SUMIF('Industry Reallocation'!$G$3:$G$142,'Investment by model sector'!$A29,'Industry Reallocation'!GB$3:GB$142)</f>
        <v>131</v>
      </c>
      <c r="FW29">
        <f>SUMIF('Industry Reallocation'!$G$3:$G$142,'Investment by model sector'!$A29,'Industry Reallocation'!GC$3:GC$142)</f>
        <v>415</v>
      </c>
      <c r="FX29">
        <f>SUMIF('Industry Reallocation'!$G$3:$G$142,'Investment by model sector'!$A29,'Industry Reallocation'!GD$3:GD$142)</f>
        <v>21</v>
      </c>
      <c r="FY29">
        <f>SUMIF('Industry Reallocation'!$G$3:$G$142,'Investment by model sector'!$A29,'Industry Reallocation'!GE$3:GE$142)</f>
        <v>7</v>
      </c>
    </row>
    <row r="30" spans="1:181">
      <c r="A30" t="s">
        <v>642</v>
      </c>
      <c r="B30">
        <f>SUMIF('Industry Reallocation'!$G$3:$G$142,'Investment by model sector'!$A30,'Industry Reallocation'!H$3:H$142)</f>
        <v>0</v>
      </c>
      <c r="C30">
        <f>SUMIF('Industry Reallocation'!$G$3:$G$142,'Investment by model sector'!$A30,'Industry Reallocation'!I$3:I$142)</f>
        <v>0</v>
      </c>
      <c r="D30">
        <f>SUMIF('Industry Reallocation'!$G$3:$G$142,'Investment by model sector'!$A30,'Industry Reallocation'!J$3:J$142)</f>
        <v>0</v>
      </c>
      <c r="E30">
        <f>SUMIF('Industry Reallocation'!$G$3:$G$142,'Investment by model sector'!$A30,'Industry Reallocation'!K$3:K$142)</f>
        <v>0</v>
      </c>
      <c r="F30">
        <f>SUMIF('Industry Reallocation'!$G$3:$G$142,'Investment by model sector'!$A30,'Industry Reallocation'!L$3:L$142)</f>
        <v>0</v>
      </c>
      <c r="G30">
        <f>SUMIF('Industry Reallocation'!$G$3:$G$142,'Investment by model sector'!$A30,'Industry Reallocation'!M$3:M$142)</f>
        <v>0</v>
      </c>
      <c r="H30">
        <f>SUMIF('Industry Reallocation'!$G$3:$G$142,'Investment by model sector'!$A30,'Industry Reallocation'!N$3:N$142)</f>
        <v>0</v>
      </c>
      <c r="I30">
        <f>SUMIF('Industry Reallocation'!$G$3:$G$142,'Investment by model sector'!$A30,'Industry Reallocation'!O$3:O$142)</f>
        <v>0</v>
      </c>
      <c r="J30">
        <f>SUMIF('Industry Reallocation'!$G$3:$G$142,'Investment by model sector'!$A30,'Industry Reallocation'!P$3:P$142)</f>
        <v>0</v>
      </c>
      <c r="K30">
        <f>SUMIF('Industry Reallocation'!$G$3:$G$142,'Investment by model sector'!$A30,'Industry Reallocation'!Q$3:Q$142)</f>
        <v>0</v>
      </c>
      <c r="L30">
        <f>SUMIF('Industry Reallocation'!$G$3:$G$142,'Investment by model sector'!$A30,'Industry Reallocation'!R$3:R$142)</f>
        <v>0</v>
      </c>
      <c r="M30">
        <f>SUMIF('Industry Reallocation'!$G$3:$G$142,'Investment by model sector'!$A30,'Industry Reallocation'!S$3:S$142)</f>
        <v>0</v>
      </c>
      <c r="N30">
        <f>SUMIF('Industry Reallocation'!$G$3:$G$142,'Investment by model sector'!$A30,'Industry Reallocation'!T$3:T$142)</f>
        <v>0</v>
      </c>
      <c r="O30">
        <f>SUMIF('Industry Reallocation'!$G$3:$G$142,'Investment by model sector'!$A30,'Industry Reallocation'!U$3:U$142)</f>
        <v>0</v>
      </c>
      <c r="P30">
        <f>SUMIF('Industry Reallocation'!$G$3:$G$142,'Investment by model sector'!$A30,'Industry Reallocation'!V$3:V$142)</f>
        <v>0</v>
      </c>
      <c r="Q30">
        <f>SUMIF('Industry Reallocation'!$G$3:$G$142,'Investment by model sector'!$A30,'Industry Reallocation'!W$3:W$142)</f>
        <v>0</v>
      </c>
      <c r="R30">
        <f>SUMIF('Industry Reallocation'!$G$3:$G$142,'Investment by model sector'!$A30,'Industry Reallocation'!X$3:X$142)</f>
        <v>0</v>
      </c>
      <c r="S30">
        <f>SUMIF('Industry Reallocation'!$G$3:$G$142,'Investment by model sector'!$A30,'Industry Reallocation'!Y$3:Y$142)</f>
        <v>0</v>
      </c>
      <c r="T30">
        <f>SUMIF('Industry Reallocation'!$G$3:$G$142,'Investment by model sector'!$A30,'Industry Reallocation'!Z$3:Z$142)</f>
        <v>0</v>
      </c>
      <c r="U30">
        <f>SUMIF('Industry Reallocation'!$G$3:$G$142,'Investment by model sector'!$A30,'Industry Reallocation'!AA$3:AA$142)</f>
        <v>0</v>
      </c>
      <c r="V30">
        <f>SUMIF('Industry Reallocation'!$G$3:$G$142,'Investment by model sector'!$A30,'Industry Reallocation'!AB$3:AB$142)</f>
        <v>0</v>
      </c>
      <c r="W30">
        <f>SUMIF('Industry Reallocation'!$G$3:$G$142,'Investment by model sector'!$A30,'Industry Reallocation'!AC$3:AC$142)</f>
        <v>0</v>
      </c>
      <c r="X30">
        <f>SUMIF('Industry Reallocation'!$G$3:$G$142,'Investment by model sector'!$A30,'Industry Reallocation'!AD$3:AD$142)</f>
        <v>0</v>
      </c>
      <c r="Y30">
        <f>SUMIF('Industry Reallocation'!$G$3:$G$142,'Investment by model sector'!$A30,'Industry Reallocation'!AE$3:AE$142)</f>
        <v>0</v>
      </c>
      <c r="Z30">
        <f>SUMIF('Industry Reallocation'!$G$3:$G$142,'Investment by model sector'!$A30,'Industry Reallocation'!AF$3:AF$142)</f>
        <v>0</v>
      </c>
      <c r="AA30">
        <f>SUMIF('Industry Reallocation'!$G$3:$G$142,'Investment by model sector'!$A30,'Industry Reallocation'!AG$3:AG$142)</f>
        <v>589</v>
      </c>
      <c r="AB30">
        <f>SUMIF('Industry Reallocation'!$G$3:$G$142,'Investment by model sector'!$A30,'Industry Reallocation'!AH$3:AH$142)</f>
        <v>0</v>
      </c>
      <c r="AC30">
        <f>SUMIF('Industry Reallocation'!$G$3:$G$142,'Investment by model sector'!$A30,'Industry Reallocation'!AI$3:AI$142)</f>
        <v>0</v>
      </c>
      <c r="AD30">
        <f>SUMIF('Industry Reallocation'!$G$3:$G$142,'Investment by model sector'!$A30,'Industry Reallocation'!AJ$3:AJ$142)</f>
        <v>0</v>
      </c>
      <c r="AE30">
        <f>SUMIF('Industry Reallocation'!$G$3:$G$142,'Investment by model sector'!$A30,'Industry Reallocation'!AK$3:AK$142)</f>
        <v>0</v>
      </c>
      <c r="AF30">
        <f>SUMIF('Industry Reallocation'!$G$3:$G$142,'Investment by model sector'!$A30,'Industry Reallocation'!AL$3:AL$142)</f>
        <v>0</v>
      </c>
      <c r="AG30">
        <f>SUMIF('Industry Reallocation'!$G$3:$G$142,'Investment by model sector'!$A30,'Industry Reallocation'!AM$3:AM$142)</f>
        <v>0</v>
      </c>
      <c r="AH30">
        <f>SUMIF('Industry Reallocation'!$G$3:$G$142,'Investment by model sector'!$A30,'Industry Reallocation'!AN$3:AN$142)</f>
        <v>0</v>
      </c>
      <c r="AI30">
        <f>SUMIF('Industry Reallocation'!$G$3:$G$142,'Investment by model sector'!$A30,'Industry Reallocation'!AO$3:AO$142)</f>
        <v>0</v>
      </c>
      <c r="AJ30">
        <f>SUMIF('Industry Reallocation'!$G$3:$G$142,'Investment by model sector'!$A30,'Industry Reallocation'!AP$3:AP$142)</f>
        <v>0</v>
      </c>
      <c r="AK30">
        <f>SUMIF('Industry Reallocation'!$G$3:$G$142,'Investment by model sector'!$A30,'Industry Reallocation'!AQ$3:AQ$142)</f>
        <v>0</v>
      </c>
      <c r="AL30">
        <f>SUMIF('Industry Reallocation'!$G$3:$G$142,'Investment by model sector'!$A30,'Industry Reallocation'!AR$3:AR$142)</f>
        <v>0</v>
      </c>
      <c r="AM30">
        <f>SUMIF('Industry Reallocation'!$G$3:$G$142,'Investment by model sector'!$A30,'Industry Reallocation'!AS$3:AS$142)</f>
        <v>0</v>
      </c>
      <c r="AN30">
        <f>SUMIF('Industry Reallocation'!$G$3:$G$142,'Investment by model sector'!$A30,'Industry Reallocation'!AT$3:AT$142)</f>
        <v>0</v>
      </c>
      <c r="AO30">
        <f>SUMIF('Industry Reallocation'!$G$3:$G$142,'Investment by model sector'!$A30,'Industry Reallocation'!AU$3:AU$142)</f>
        <v>8674</v>
      </c>
      <c r="AP30">
        <f>SUMIF('Industry Reallocation'!$G$3:$G$142,'Investment by model sector'!$A30,'Industry Reallocation'!AV$3:AV$142)</f>
        <v>0</v>
      </c>
      <c r="AQ30">
        <f>SUMIF('Industry Reallocation'!$G$3:$G$142,'Investment by model sector'!$A30,'Industry Reallocation'!AW$3:AW$142)</f>
        <v>98</v>
      </c>
      <c r="AR30">
        <f>SUMIF('Industry Reallocation'!$G$3:$G$142,'Investment by model sector'!$A30,'Industry Reallocation'!AX$3:AX$142)</f>
        <v>0</v>
      </c>
      <c r="AS30">
        <f>SUMIF('Industry Reallocation'!$G$3:$G$142,'Investment by model sector'!$A30,'Industry Reallocation'!AY$3:AY$142)</f>
        <v>0</v>
      </c>
      <c r="AT30">
        <f>SUMIF('Industry Reallocation'!$G$3:$G$142,'Investment by model sector'!$A30,'Industry Reallocation'!AZ$3:AZ$142)</f>
        <v>0</v>
      </c>
      <c r="AU30">
        <f>SUMIF('Industry Reallocation'!$G$3:$G$142,'Investment by model sector'!$A30,'Industry Reallocation'!BA$3:BA$142)</f>
        <v>0</v>
      </c>
      <c r="AV30">
        <f>SUMIF('Industry Reallocation'!$G$3:$G$142,'Investment by model sector'!$A30,'Industry Reallocation'!BB$3:BB$142)</f>
        <v>2</v>
      </c>
      <c r="AW30">
        <f>SUMIF('Industry Reallocation'!$G$3:$G$142,'Investment by model sector'!$A30,'Industry Reallocation'!BC$3:BC$142)</f>
        <v>0</v>
      </c>
      <c r="AX30">
        <f>SUMIF('Industry Reallocation'!$G$3:$G$142,'Investment by model sector'!$A30,'Industry Reallocation'!BD$3:BD$142)</f>
        <v>0</v>
      </c>
      <c r="AY30">
        <f>SUMIF('Industry Reallocation'!$G$3:$G$142,'Investment by model sector'!$A30,'Industry Reallocation'!BE$3:BE$142)</f>
        <v>0</v>
      </c>
      <c r="AZ30">
        <f>SUMIF('Industry Reallocation'!$G$3:$G$142,'Investment by model sector'!$A30,'Industry Reallocation'!BF$3:BF$142)</f>
        <v>0</v>
      </c>
      <c r="BA30">
        <f>SUMIF('Industry Reallocation'!$G$3:$G$142,'Investment by model sector'!$A30,'Industry Reallocation'!BG$3:BG$142)</f>
        <v>0</v>
      </c>
      <c r="BB30">
        <f>SUMIF('Industry Reallocation'!$G$3:$G$142,'Investment by model sector'!$A30,'Industry Reallocation'!BH$3:BH$142)</f>
        <v>2</v>
      </c>
      <c r="BC30">
        <f>SUMIF('Industry Reallocation'!$G$3:$G$142,'Investment by model sector'!$A30,'Industry Reallocation'!BI$3:BI$142)</f>
        <v>6</v>
      </c>
      <c r="BD30">
        <f>SUMIF('Industry Reallocation'!$G$3:$G$142,'Investment by model sector'!$A30,'Industry Reallocation'!BJ$3:BJ$142)</f>
        <v>0</v>
      </c>
      <c r="BE30">
        <f>SUMIF('Industry Reallocation'!$G$3:$G$142,'Investment by model sector'!$A30,'Industry Reallocation'!BK$3:BK$142)</f>
        <v>34</v>
      </c>
      <c r="BF30">
        <f>SUMIF('Industry Reallocation'!$G$3:$G$142,'Investment by model sector'!$A30,'Industry Reallocation'!BL$3:BL$142)</f>
        <v>5</v>
      </c>
      <c r="BG30">
        <f>SUMIF('Industry Reallocation'!$G$3:$G$142,'Investment by model sector'!$A30,'Industry Reallocation'!BM$3:BM$142)</f>
        <v>0</v>
      </c>
      <c r="BH30">
        <f>SUMIF('Industry Reallocation'!$G$3:$G$142,'Investment by model sector'!$A30,'Industry Reallocation'!BN$3:BN$142)</f>
        <v>2</v>
      </c>
      <c r="BI30">
        <f>SUMIF('Industry Reallocation'!$G$3:$G$142,'Investment by model sector'!$A30,'Industry Reallocation'!BO$3:BO$142)</f>
        <v>18</v>
      </c>
      <c r="BJ30">
        <f>SUMIF('Industry Reallocation'!$G$3:$G$142,'Investment by model sector'!$A30,'Industry Reallocation'!BP$3:BP$142)</f>
        <v>76</v>
      </c>
      <c r="BK30">
        <f>SUMIF('Industry Reallocation'!$G$3:$G$142,'Investment by model sector'!$A30,'Industry Reallocation'!BQ$3:BQ$142)</f>
        <v>0</v>
      </c>
      <c r="BL30">
        <f>SUMIF('Industry Reallocation'!$G$3:$G$142,'Investment by model sector'!$A30,'Industry Reallocation'!BR$3:BR$142)</f>
        <v>0</v>
      </c>
      <c r="BM30">
        <f>SUMIF('Industry Reallocation'!$G$3:$G$142,'Investment by model sector'!$A30,'Industry Reallocation'!BS$3:BS$142)</f>
        <v>0</v>
      </c>
      <c r="BN30">
        <f>SUMIF('Industry Reallocation'!$G$3:$G$142,'Investment by model sector'!$A30,'Industry Reallocation'!BT$3:BT$142)</f>
        <v>0</v>
      </c>
      <c r="BO30">
        <f>SUMIF('Industry Reallocation'!$G$3:$G$142,'Investment by model sector'!$A30,'Industry Reallocation'!BU$3:BU$142)</f>
        <v>0</v>
      </c>
      <c r="BP30">
        <f>SUMIF('Industry Reallocation'!$G$3:$G$142,'Investment by model sector'!$A30,'Industry Reallocation'!BV$3:BV$142)</f>
        <v>0</v>
      </c>
      <c r="BQ30">
        <f>SUMIF('Industry Reallocation'!$G$3:$G$142,'Investment by model sector'!$A30,'Industry Reallocation'!BW$3:BW$142)</f>
        <v>0</v>
      </c>
      <c r="BR30">
        <f>SUMIF('Industry Reallocation'!$G$3:$G$142,'Investment by model sector'!$A30,'Industry Reallocation'!BX$3:BX$142)</f>
        <v>27</v>
      </c>
      <c r="BS30">
        <f>SUMIF('Industry Reallocation'!$G$3:$G$142,'Investment by model sector'!$A30,'Industry Reallocation'!BY$3:BY$142)</f>
        <v>0</v>
      </c>
      <c r="BT30">
        <f>SUMIF('Industry Reallocation'!$G$3:$G$142,'Investment by model sector'!$A30,'Industry Reallocation'!BZ$3:BZ$142)</f>
        <v>0</v>
      </c>
      <c r="BU30">
        <f>SUMIF('Industry Reallocation'!$G$3:$G$142,'Investment by model sector'!$A30,'Industry Reallocation'!CA$3:CA$142)</f>
        <v>0</v>
      </c>
      <c r="BV30">
        <f>SUMIF('Industry Reallocation'!$G$3:$G$142,'Investment by model sector'!$A30,'Industry Reallocation'!CB$3:CB$142)</f>
        <v>0</v>
      </c>
      <c r="BW30">
        <f>SUMIF('Industry Reallocation'!$G$3:$G$142,'Investment by model sector'!$A30,'Industry Reallocation'!CC$3:CC$142)</f>
        <v>177</v>
      </c>
      <c r="BX30">
        <f>SUMIF('Industry Reallocation'!$G$3:$G$142,'Investment by model sector'!$A30,'Industry Reallocation'!CD$3:CD$142)</f>
        <v>0</v>
      </c>
      <c r="BY30">
        <f>SUMIF('Industry Reallocation'!$G$3:$G$142,'Investment by model sector'!$A30,'Industry Reallocation'!CE$3:CE$142)</f>
        <v>490</v>
      </c>
      <c r="BZ30">
        <f>SUMIF('Industry Reallocation'!$G$3:$G$142,'Investment by model sector'!$A30,'Industry Reallocation'!CF$3:CF$142)</f>
        <v>43</v>
      </c>
      <c r="CA30">
        <f>SUMIF('Industry Reallocation'!$G$3:$G$142,'Investment by model sector'!$A30,'Industry Reallocation'!CG$3:CG$142)</f>
        <v>3</v>
      </c>
      <c r="CB30">
        <f>SUMIF('Industry Reallocation'!$G$3:$G$142,'Investment by model sector'!$A30,'Industry Reallocation'!CH$3:CH$142)</f>
        <v>2</v>
      </c>
      <c r="CC30">
        <f>SUMIF('Industry Reallocation'!$G$3:$G$142,'Investment by model sector'!$A30,'Industry Reallocation'!CI$3:CI$142)</f>
        <v>41</v>
      </c>
      <c r="CD30">
        <f>SUMIF('Industry Reallocation'!$G$3:$G$142,'Investment by model sector'!$A30,'Industry Reallocation'!CJ$3:CJ$142)</f>
        <v>0</v>
      </c>
      <c r="CE30">
        <f>SUMIF('Industry Reallocation'!$G$3:$G$142,'Investment by model sector'!$A30,'Industry Reallocation'!CK$3:CK$142)</f>
        <v>0</v>
      </c>
      <c r="CF30">
        <f>SUMIF('Industry Reallocation'!$G$3:$G$142,'Investment by model sector'!$A30,'Industry Reallocation'!CL$3:CL$142)</f>
        <v>0</v>
      </c>
      <c r="CG30">
        <f>SUMIF('Industry Reallocation'!$G$3:$G$142,'Investment by model sector'!$A30,'Industry Reallocation'!CM$3:CM$142)</f>
        <v>0</v>
      </c>
      <c r="CH30">
        <f>SUMIF('Industry Reallocation'!$G$3:$G$142,'Investment by model sector'!$A30,'Industry Reallocation'!CN$3:CN$142)</f>
        <v>0</v>
      </c>
      <c r="CI30">
        <f>SUMIF('Industry Reallocation'!$G$3:$G$142,'Investment by model sector'!$A30,'Industry Reallocation'!CO$3:CO$142)</f>
        <v>4</v>
      </c>
      <c r="CJ30">
        <f>SUMIF('Industry Reallocation'!$G$3:$G$142,'Investment by model sector'!$A30,'Industry Reallocation'!CP$3:CP$142)</f>
        <v>3</v>
      </c>
      <c r="CK30">
        <f>SUMIF('Industry Reallocation'!$G$3:$G$142,'Investment by model sector'!$A30,'Industry Reallocation'!CQ$3:CQ$142)</f>
        <v>3</v>
      </c>
      <c r="CL30">
        <f>SUMIF('Industry Reallocation'!$G$3:$G$142,'Investment by model sector'!$A30,'Industry Reallocation'!CR$3:CR$142)</f>
        <v>2</v>
      </c>
      <c r="CM30">
        <f>SUMIF('Industry Reallocation'!$G$3:$G$142,'Investment by model sector'!$A30,'Industry Reallocation'!CS$3:CS$142)</f>
        <v>0</v>
      </c>
      <c r="CN30">
        <f>SUMIF('Industry Reallocation'!$G$3:$G$142,'Investment by model sector'!$A30,'Industry Reallocation'!CT$3:CT$142)</f>
        <v>0</v>
      </c>
      <c r="CO30">
        <f>SUMIF('Industry Reallocation'!$G$3:$G$142,'Investment by model sector'!$A30,'Industry Reallocation'!CU$3:CU$142)</f>
        <v>0</v>
      </c>
      <c r="CP30">
        <f>SUMIF('Industry Reallocation'!$G$3:$G$142,'Investment by model sector'!$A30,'Industry Reallocation'!CV$3:CV$142)</f>
        <v>0</v>
      </c>
      <c r="CQ30">
        <f>SUMIF('Industry Reallocation'!$G$3:$G$142,'Investment by model sector'!$A30,'Industry Reallocation'!CW$3:CW$142)</f>
        <v>2</v>
      </c>
      <c r="CR30">
        <f>SUMIF('Industry Reallocation'!$G$3:$G$142,'Investment by model sector'!$A30,'Industry Reallocation'!CX$3:CX$142)</f>
        <v>0</v>
      </c>
      <c r="CS30">
        <f>SUMIF('Industry Reallocation'!$G$3:$G$142,'Investment by model sector'!$A30,'Industry Reallocation'!CY$3:CY$142)</f>
        <v>2</v>
      </c>
      <c r="CT30">
        <f>SUMIF('Industry Reallocation'!$G$3:$G$142,'Investment by model sector'!$A30,'Industry Reallocation'!CZ$3:CZ$142)</f>
        <v>0</v>
      </c>
      <c r="CU30">
        <f>SUMIF('Industry Reallocation'!$G$3:$G$142,'Investment by model sector'!$A30,'Industry Reallocation'!DA$3:DA$142)</f>
        <v>0</v>
      </c>
      <c r="CV30">
        <f>SUMIF('Industry Reallocation'!$G$3:$G$142,'Investment by model sector'!$A30,'Industry Reallocation'!DB$3:DB$142)</f>
        <v>0</v>
      </c>
      <c r="CW30">
        <f>SUMIF('Industry Reallocation'!$G$3:$G$142,'Investment by model sector'!$A30,'Industry Reallocation'!DC$3:DC$142)</f>
        <v>4585</v>
      </c>
      <c r="CX30">
        <f>SUMIF('Industry Reallocation'!$G$3:$G$142,'Investment by model sector'!$A30,'Industry Reallocation'!DD$3:DD$142)</f>
        <v>779</v>
      </c>
      <c r="CY30">
        <f>SUMIF('Industry Reallocation'!$G$3:$G$142,'Investment by model sector'!$A30,'Industry Reallocation'!DE$3:DE$142)</f>
        <v>51</v>
      </c>
      <c r="CZ30">
        <f>SUMIF('Industry Reallocation'!$G$3:$G$142,'Investment by model sector'!$A30,'Industry Reallocation'!DF$3:DF$142)</f>
        <v>2920</v>
      </c>
      <c r="DA30">
        <f>SUMIF('Industry Reallocation'!$G$3:$G$142,'Investment by model sector'!$A30,'Industry Reallocation'!DG$3:DG$142)</f>
        <v>235</v>
      </c>
      <c r="DB30">
        <f>SUMIF('Industry Reallocation'!$G$3:$G$142,'Investment by model sector'!$A30,'Industry Reallocation'!DH$3:DH$142)</f>
        <v>171</v>
      </c>
      <c r="DC30">
        <f>SUMIF('Industry Reallocation'!$G$3:$G$142,'Investment by model sector'!$A30,'Industry Reallocation'!DI$3:DI$142)</f>
        <v>55</v>
      </c>
      <c r="DD30">
        <f>SUMIF('Industry Reallocation'!$G$3:$G$142,'Investment by model sector'!$A30,'Industry Reallocation'!DJ$3:DJ$142)</f>
        <v>35</v>
      </c>
      <c r="DE30">
        <f>SUMIF('Industry Reallocation'!$G$3:$G$142,'Investment by model sector'!$A30,'Industry Reallocation'!DK$3:DK$142)</f>
        <v>0</v>
      </c>
      <c r="DF30">
        <f>SUMIF('Industry Reallocation'!$G$3:$G$142,'Investment by model sector'!$A30,'Industry Reallocation'!DL$3:DL$142)</f>
        <v>0</v>
      </c>
      <c r="DG30">
        <f>SUMIF('Industry Reallocation'!$G$3:$G$142,'Investment by model sector'!$A30,'Industry Reallocation'!DM$3:DM$142)</f>
        <v>0</v>
      </c>
      <c r="DH30">
        <f>SUMIF('Industry Reallocation'!$G$3:$G$142,'Investment by model sector'!$A30,'Industry Reallocation'!DN$3:DN$142)</f>
        <v>0</v>
      </c>
      <c r="DI30">
        <f>SUMIF('Industry Reallocation'!$G$3:$G$142,'Investment by model sector'!$A30,'Industry Reallocation'!DO$3:DO$142)</f>
        <v>20</v>
      </c>
      <c r="DJ30">
        <f>SUMIF('Industry Reallocation'!$G$3:$G$142,'Investment by model sector'!$A30,'Industry Reallocation'!DP$3:DP$142)</f>
        <v>0</v>
      </c>
      <c r="DK30">
        <f>SUMIF('Industry Reallocation'!$G$3:$G$142,'Investment by model sector'!$A30,'Industry Reallocation'!DQ$3:DQ$142)</f>
        <v>0</v>
      </c>
      <c r="DL30">
        <f>SUMIF('Industry Reallocation'!$G$3:$G$142,'Investment by model sector'!$A30,'Industry Reallocation'!DR$3:DR$142)</f>
        <v>2</v>
      </c>
      <c r="DM30">
        <f>SUMIF('Industry Reallocation'!$G$3:$G$142,'Investment by model sector'!$A30,'Industry Reallocation'!DS$3:DS$142)</f>
        <v>7</v>
      </c>
      <c r="DN30">
        <f>SUMIF('Industry Reallocation'!$G$3:$G$142,'Investment by model sector'!$A30,'Industry Reallocation'!DT$3:DT$142)</f>
        <v>2</v>
      </c>
      <c r="DO30">
        <f>SUMIF('Industry Reallocation'!$G$3:$G$142,'Investment by model sector'!$A30,'Industry Reallocation'!DU$3:DU$142)</f>
        <v>0</v>
      </c>
      <c r="DP30">
        <f>SUMIF('Industry Reallocation'!$G$3:$G$142,'Investment by model sector'!$A30,'Industry Reallocation'!DV$3:DV$142)</f>
        <v>2</v>
      </c>
      <c r="DQ30">
        <f>SUMIF('Industry Reallocation'!$G$3:$G$142,'Investment by model sector'!$A30,'Industry Reallocation'!DW$3:DW$142)</f>
        <v>0</v>
      </c>
      <c r="DR30">
        <f>SUMIF('Industry Reallocation'!$G$3:$G$142,'Investment by model sector'!$A30,'Industry Reallocation'!DX$3:DX$142)</f>
        <v>0</v>
      </c>
      <c r="DS30">
        <f>SUMIF('Industry Reallocation'!$G$3:$G$142,'Investment by model sector'!$A30,'Industry Reallocation'!DY$3:DY$142)</f>
        <v>0</v>
      </c>
      <c r="DT30">
        <f>SUMIF('Industry Reallocation'!$G$3:$G$142,'Investment by model sector'!$A30,'Industry Reallocation'!DZ$3:DZ$142)</f>
        <v>0</v>
      </c>
      <c r="DU30">
        <f>SUMIF('Industry Reallocation'!$G$3:$G$142,'Investment by model sector'!$A30,'Industry Reallocation'!EA$3:EA$142)</f>
        <v>6</v>
      </c>
      <c r="DV30">
        <f>SUMIF('Industry Reallocation'!$G$3:$G$142,'Investment by model sector'!$A30,'Industry Reallocation'!EB$3:EB$142)</f>
        <v>2</v>
      </c>
      <c r="DW30">
        <f>SUMIF('Industry Reallocation'!$G$3:$G$142,'Investment by model sector'!$A30,'Industry Reallocation'!EC$3:EC$142)</f>
        <v>3</v>
      </c>
      <c r="DX30">
        <f>SUMIF('Industry Reallocation'!$G$3:$G$142,'Investment by model sector'!$A30,'Industry Reallocation'!ED$3:ED$142)</f>
        <v>0</v>
      </c>
      <c r="DY30">
        <f>SUMIF('Industry Reallocation'!$G$3:$G$142,'Investment by model sector'!$A30,'Industry Reallocation'!EE$3:EE$142)</f>
        <v>0</v>
      </c>
      <c r="DZ30">
        <f>SUMIF('Industry Reallocation'!$G$3:$G$142,'Investment by model sector'!$A30,'Industry Reallocation'!EF$3:EF$142)</f>
        <v>6</v>
      </c>
      <c r="EA30">
        <f>SUMIF('Industry Reallocation'!$G$3:$G$142,'Investment by model sector'!$A30,'Industry Reallocation'!EG$3:EG$142)</f>
        <v>0</v>
      </c>
      <c r="EB30">
        <f>SUMIF('Industry Reallocation'!$G$3:$G$142,'Investment by model sector'!$A30,'Industry Reallocation'!EH$3:EH$142)</f>
        <v>21</v>
      </c>
      <c r="EC30">
        <f>SUMIF('Industry Reallocation'!$G$3:$G$142,'Investment by model sector'!$A30,'Industry Reallocation'!EI$3:EI$142)</f>
        <v>1189</v>
      </c>
      <c r="ED30">
        <f>SUMIF('Industry Reallocation'!$G$3:$G$142,'Investment by model sector'!$A30,'Industry Reallocation'!EJ$3:EJ$142)</f>
        <v>2</v>
      </c>
      <c r="EE30">
        <f>SUMIF('Industry Reallocation'!$G$3:$G$142,'Investment by model sector'!$A30,'Industry Reallocation'!EK$3:EK$142)</f>
        <v>2</v>
      </c>
      <c r="EF30">
        <f>SUMIF('Industry Reallocation'!$G$3:$G$142,'Investment by model sector'!$A30,'Industry Reallocation'!EL$3:EL$142)</f>
        <v>2</v>
      </c>
      <c r="EG30">
        <f>SUMIF('Industry Reallocation'!$G$3:$G$142,'Investment by model sector'!$A30,'Industry Reallocation'!EM$3:EM$142)</f>
        <v>0</v>
      </c>
      <c r="EH30">
        <f>SUMIF('Industry Reallocation'!$G$3:$G$142,'Investment by model sector'!$A30,'Industry Reallocation'!EN$3:EN$142)</f>
        <v>0</v>
      </c>
      <c r="EI30">
        <f>SUMIF('Industry Reallocation'!$G$3:$G$142,'Investment by model sector'!$A30,'Industry Reallocation'!EO$3:EO$142)</f>
        <v>0</v>
      </c>
      <c r="EJ30">
        <f>SUMIF('Industry Reallocation'!$G$3:$G$142,'Investment by model sector'!$A30,'Industry Reallocation'!EP$3:EP$142)</f>
        <v>0</v>
      </c>
      <c r="EK30">
        <f>SUMIF('Industry Reallocation'!$G$3:$G$142,'Investment by model sector'!$A30,'Industry Reallocation'!EQ$3:EQ$142)</f>
        <v>0</v>
      </c>
      <c r="EL30">
        <f>SUMIF('Industry Reallocation'!$G$3:$G$142,'Investment by model sector'!$A30,'Industry Reallocation'!ER$3:ER$142)</f>
        <v>0</v>
      </c>
      <c r="EM30">
        <f>SUMIF('Industry Reallocation'!$G$3:$G$142,'Investment by model sector'!$A30,'Industry Reallocation'!ES$3:ES$142)</f>
        <v>0</v>
      </c>
      <c r="EN30">
        <f>SUMIF('Industry Reallocation'!$G$3:$G$142,'Investment by model sector'!$A30,'Industry Reallocation'!ET$3:ET$142)</f>
        <v>0</v>
      </c>
      <c r="EO30">
        <f>SUMIF('Industry Reallocation'!$G$3:$G$142,'Investment by model sector'!$A30,'Industry Reallocation'!EU$3:EU$142)</f>
        <v>9</v>
      </c>
      <c r="EP30">
        <f>SUMIF('Industry Reallocation'!$G$3:$G$142,'Investment by model sector'!$A30,'Industry Reallocation'!EV$3:EV$142)</f>
        <v>0</v>
      </c>
      <c r="EQ30">
        <f>SUMIF('Industry Reallocation'!$G$3:$G$142,'Investment by model sector'!$A30,'Industry Reallocation'!EW$3:EW$142)</f>
        <v>2</v>
      </c>
      <c r="ER30">
        <f>SUMIF('Industry Reallocation'!$G$3:$G$142,'Investment by model sector'!$A30,'Industry Reallocation'!EX$3:EX$142)</f>
        <v>29</v>
      </c>
      <c r="ES30">
        <f>SUMIF('Industry Reallocation'!$G$3:$G$142,'Investment by model sector'!$A30,'Industry Reallocation'!EY$3:EY$142)</f>
        <v>0</v>
      </c>
      <c r="ET30">
        <f>SUMIF('Industry Reallocation'!$G$3:$G$142,'Investment by model sector'!$A30,'Industry Reallocation'!EZ$3:EZ$142)</f>
        <v>0</v>
      </c>
      <c r="EU30">
        <f>SUMIF('Industry Reallocation'!$G$3:$G$142,'Investment by model sector'!$A30,'Industry Reallocation'!FA$3:FA$142)</f>
        <v>0</v>
      </c>
      <c r="EV30">
        <f>SUMIF('Industry Reallocation'!$G$3:$G$142,'Investment by model sector'!$A30,'Industry Reallocation'!FB$3:FB$142)</f>
        <v>0</v>
      </c>
      <c r="EW30">
        <f>SUMIF('Industry Reallocation'!$G$3:$G$142,'Investment by model sector'!$A30,'Industry Reallocation'!FC$3:FC$142)</f>
        <v>24</v>
      </c>
      <c r="EX30">
        <f>SUMIF('Industry Reallocation'!$G$3:$G$142,'Investment by model sector'!$A30,'Industry Reallocation'!FD$3:FD$142)</f>
        <v>260</v>
      </c>
      <c r="EY30">
        <f>SUMIF('Industry Reallocation'!$G$3:$G$142,'Investment by model sector'!$A30,'Industry Reallocation'!FE$3:FE$142)</f>
        <v>13</v>
      </c>
      <c r="EZ30">
        <f>SUMIF('Industry Reallocation'!$G$3:$G$142,'Investment by model sector'!$A30,'Industry Reallocation'!FF$3:FF$142)</f>
        <v>563</v>
      </c>
      <c r="FA30">
        <f>SUMIF('Industry Reallocation'!$G$3:$G$142,'Investment by model sector'!$A30,'Industry Reallocation'!FG$3:FG$142)</f>
        <v>229</v>
      </c>
      <c r="FB30">
        <f>SUMIF('Industry Reallocation'!$G$3:$G$142,'Investment by model sector'!$A30,'Industry Reallocation'!FH$3:FH$142)</f>
        <v>0</v>
      </c>
      <c r="FC30">
        <f>SUMIF('Industry Reallocation'!$G$3:$G$142,'Investment by model sector'!$A30,'Industry Reallocation'!FI$3:FI$142)</f>
        <v>16</v>
      </c>
      <c r="FD30">
        <f>SUMIF('Industry Reallocation'!$G$3:$G$142,'Investment by model sector'!$A30,'Industry Reallocation'!FJ$3:FJ$142)</f>
        <v>0</v>
      </c>
      <c r="FE30">
        <f>SUMIF('Industry Reallocation'!$G$3:$G$142,'Investment by model sector'!$A30,'Industry Reallocation'!FK$3:FK$142)</f>
        <v>0</v>
      </c>
      <c r="FF30">
        <f>SUMIF('Industry Reallocation'!$G$3:$G$142,'Investment by model sector'!$A30,'Industry Reallocation'!FL$3:FL$142)</f>
        <v>0</v>
      </c>
      <c r="FG30">
        <f>SUMIF('Industry Reallocation'!$G$3:$G$142,'Investment by model sector'!$A30,'Industry Reallocation'!FM$3:FM$142)</f>
        <v>0</v>
      </c>
      <c r="FH30">
        <f>SUMIF('Industry Reallocation'!$G$3:$G$142,'Investment by model sector'!$A30,'Industry Reallocation'!FN$3:FN$142)</f>
        <v>2</v>
      </c>
      <c r="FI30">
        <f>SUMIF('Industry Reallocation'!$G$3:$G$142,'Investment by model sector'!$A30,'Industry Reallocation'!FO$3:FO$142)</f>
        <v>0</v>
      </c>
      <c r="FJ30">
        <f>SUMIF('Industry Reallocation'!$G$3:$G$142,'Investment by model sector'!$A30,'Industry Reallocation'!FP$3:FP$142)</f>
        <v>219</v>
      </c>
      <c r="FK30">
        <f>SUMIF('Industry Reallocation'!$G$3:$G$142,'Investment by model sector'!$A30,'Industry Reallocation'!FQ$3:FQ$142)</f>
        <v>6</v>
      </c>
      <c r="FL30">
        <f>SUMIF('Industry Reallocation'!$G$3:$G$142,'Investment by model sector'!$A30,'Industry Reallocation'!FR$3:FR$142)</f>
        <v>39</v>
      </c>
      <c r="FM30">
        <f>SUMIF('Industry Reallocation'!$G$3:$G$142,'Investment by model sector'!$A30,'Industry Reallocation'!FS$3:FS$142)</f>
        <v>2470</v>
      </c>
      <c r="FN30">
        <f>SUMIF('Industry Reallocation'!$G$3:$G$142,'Investment by model sector'!$A30,'Industry Reallocation'!FT$3:FT$142)</f>
        <v>1249</v>
      </c>
      <c r="FO30">
        <f>SUMIF('Industry Reallocation'!$G$3:$G$142,'Investment by model sector'!$A30,'Industry Reallocation'!FU$3:FU$142)</f>
        <v>126</v>
      </c>
      <c r="FP30">
        <f>SUMIF('Industry Reallocation'!$G$3:$G$142,'Investment by model sector'!$A30,'Industry Reallocation'!FV$3:FV$142)</f>
        <v>18</v>
      </c>
      <c r="FQ30">
        <f>SUMIF('Industry Reallocation'!$G$3:$G$142,'Investment by model sector'!$A30,'Industry Reallocation'!FW$3:FW$142)</f>
        <v>0</v>
      </c>
      <c r="FR30">
        <f>SUMIF('Industry Reallocation'!$G$3:$G$142,'Investment by model sector'!$A30,'Industry Reallocation'!FX$3:FX$142)</f>
        <v>86</v>
      </c>
      <c r="FS30">
        <f>SUMIF('Industry Reallocation'!$G$3:$G$142,'Investment by model sector'!$A30,'Industry Reallocation'!FY$3:FY$142)</f>
        <v>3403</v>
      </c>
      <c r="FT30">
        <f>SUMIF('Industry Reallocation'!$G$3:$G$142,'Investment by model sector'!$A30,'Industry Reallocation'!FZ$3:FZ$142)</f>
        <v>0</v>
      </c>
      <c r="FU30">
        <f>SUMIF('Industry Reallocation'!$G$3:$G$142,'Investment by model sector'!$A30,'Industry Reallocation'!GA$3:GA$142)</f>
        <v>0</v>
      </c>
      <c r="FV30">
        <f>SUMIF('Industry Reallocation'!$G$3:$G$142,'Investment by model sector'!$A30,'Industry Reallocation'!GB$3:GB$142)</f>
        <v>332</v>
      </c>
      <c r="FW30">
        <f>SUMIF('Industry Reallocation'!$G$3:$G$142,'Investment by model sector'!$A30,'Industry Reallocation'!GC$3:GC$142)</f>
        <v>3215</v>
      </c>
      <c r="FX30">
        <f>SUMIF('Industry Reallocation'!$G$3:$G$142,'Investment by model sector'!$A30,'Industry Reallocation'!GD$3:GD$142)</f>
        <v>309</v>
      </c>
      <c r="FY30">
        <f>SUMIF('Industry Reallocation'!$G$3:$G$142,'Investment by model sector'!$A30,'Industry Reallocation'!GE$3:GE$142)</f>
        <v>74</v>
      </c>
    </row>
    <row r="31" spans="1:181">
      <c r="A31" t="s">
        <v>640</v>
      </c>
      <c r="B31">
        <f>SUMIF('Industry Reallocation'!$G$3:$G$142,'Investment by model sector'!$A31,'Industry Reallocation'!H$3:H$142)</f>
        <v>0</v>
      </c>
      <c r="C31">
        <f>SUMIF('Industry Reallocation'!$G$3:$G$142,'Investment by model sector'!$A31,'Industry Reallocation'!I$3:I$142)</f>
        <v>0</v>
      </c>
      <c r="D31">
        <f>SUMIF('Industry Reallocation'!$G$3:$G$142,'Investment by model sector'!$A31,'Industry Reallocation'!J$3:J$142)</f>
        <v>0</v>
      </c>
      <c r="E31">
        <f>SUMIF('Industry Reallocation'!$G$3:$G$142,'Investment by model sector'!$A31,'Industry Reallocation'!K$3:K$142)</f>
        <v>0</v>
      </c>
      <c r="F31">
        <f>SUMIF('Industry Reallocation'!$G$3:$G$142,'Investment by model sector'!$A31,'Industry Reallocation'!L$3:L$142)</f>
        <v>0</v>
      </c>
      <c r="G31">
        <f>SUMIF('Industry Reallocation'!$G$3:$G$142,'Investment by model sector'!$A31,'Industry Reallocation'!M$3:M$142)</f>
        <v>0</v>
      </c>
      <c r="H31">
        <f>SUMIF('Industry Reallocation'!$G$3:$G$142,'Investment by model sector'!$A31,'Industry Reallocation'!N$3:N$142)</f>
        <v>0</v>
      </c>
      <c r="I31">
        <f>SUMIF('Industry Reallocation'!$G$3:$G$142,'Investment by model sector'!$A31,'Industry Reallocation'!O$3:O$142)</f>
        <v>0</v>
      </c>
      <c r="J31">
        <f>SUMIF('Industry Reallocation'!$G$3:$G$142,'Investment by model sector'!$A31,'Industry Reallocation'!P$3:P$142)</f>
        <v>0</v>
      </c>
      <c r="K31">
        <f>SUMIF('Industry Reallocation'!$G$3:$G$142,'Investment by model sector'!$A31,'Industry Reallocation'!Q$3:Q$142)</f>
        <v>0</v>
      </c>
      <c r="L31">
        <f>SUMIF('Industry Reallocation'!$G$3:$G$142,'Investment by model sector'!$A31,'Industry Reallocation'!R$3:R$142)</f>
        <v>0</v>
      </c>
      <c r="M31">
        <f>SUMIF('Industry Reallocation'!$G$3:$G$142,'Investment by model sector'!$A31,'Industry Reallocation'!S$3:S$142)</f>
        <v>0</v>
      </c>
      <c r="N31">
        <f>SUMIF('Industry Reallocation'!$G$3:$G$142,'Investment by model sector'!$A31,'Industry Reallocation'!T$3:T$142)</f>
        <v>0</v>
      </c>
      <c r="O31">
        <f>SUMIF('Industry Reallocation'!$G$3:$G$142,'Investment by model sector'!$A31,'Industry Reallocation'!U$3:U$142)</f>
        <v>0</v>
      </c>
      <c r="P31">
        <f>SUMIF('Industry Reallocation'!$G$3:$G$142,'Investment by model sector'!$A31,'Industry Reallocation'!V$3:V$142)</f>
        <v>0</v>
      </c>
      <c r="Q31">
        <f>SUMIF('Industry Reallocation'!$G$3:$G$142,'Investment by model sector'!$A31,'Industry Reallocation'!W$3:W$142)</f>
        <v>0</v>
      </c>
      <c r="R31">
        <f>SUMIF('Industry Reallocation'!$G$3:$G$142,'Investment by model sector'!$A31,'Industry Reallocation'!X$3:X$142)</f>
        <v>0</v>
      </c>
      <c r="S31">
        <f>SUMIF('Industry Reallocation'!$G$3:$G$142,'Investment by model sector'!$A31,'Industry Reallocation'!Y$3:Y$142)</f>
        <v>0</v>
      </c>
      <c r="T31">
        <f>SUMIF('Industry Reallocation'!$G$3:$G$142,'Investment by model sector'!$A31,'Industry Reallocation'!Z$3:Z$142)</f>
        <v>0</v>
      </c>
      <c r="U31">
        <f>SUMIF('Industry Reallocation'!$G$3:$G$142,'Investment by model sector'!$A31,'Industry Reallocation'!AA$3:AA$142)</f>
        <v>0</v>
      </c>
      <c r="V31">
        <f>SUMIF('Industry Reallocation'!$G$3:$G$142,'Investment by model sector'!$A31,'Industry Reallocation'!AB$3:AB$142)</f>
        <v>0</v>
      </c>
      <c r="W31">
        <f>SUMIF('Industry Reallocation'!$G$3:$G$142,'Investment by model sector'!$A31,'Industry Reallocation'!AC$3:AC$142)</f>
        <v>0</v>
      </c>
      <c r="X31">
        <f>SUMIF('Industry Reallocation'!$G$3:$G$142,'Investment by model sector'!$A31,'Industry Reallocation'!AD$3:AD$142)</f>
        <v>0</v>
      </c>
      <c r="Y31">
        <f>SUMIF('Industry Reallocation'!$G$3:$G$142,'Investment by model sector'!$A31,'Industry Reallocation'!AE$3:AE$142)</f>
        <v>0</v>
      </c>
      <c r="Z31">
        <f>SUMIF('Industry Reallocation'!$G$3:$G$142,'Investment by model sector'!$A31,'Industry Reallocation'!AF$3:AF$142)</f>
        <v>0</v>
      </c>
      <c r="AA31">
        <f>SUMIF('Industry Reallocation'!$G$3:$G$142,'Investment by model sector'!$A31,'Industry Reallocation'!AG$3:AG$142)</f>
        <v>83</v>
      </c>
      <c r="AB31">
        <f>SUMIF('Industry Reallocation'!$G$3:$G$142,'Investment by model sector'!$A31,'Industry Reallocation'!AH$3:AH$142)</f>
        <v>0</v>
      </c>
      <c r="AC31">
        <f>SUMIF('Industry Reallocation'!$G$3:$G$142,'Investment by model sector'!$A31,'Industry Reallocation'!AI$3:AI$142)</f>
        <v>0</v>
      </c>
      <c r="AD31">
        <f>SUMIF('Industry Reallocation'!$G$3:$G$142,'Investment by model sector'!$A31,'Industry Reallocation'!AJ$3:AJ$142)</f>
        <v>0</v>
      </c>
      <c r="AE31">
        <f>SUMIF('Industry Reallocation'!$G$3:$G$142,'Investment by model sector'!$A31,'Industry Reallocation'!AK$3:AK$142)</f>
        <v>0</v>
      </c>
      <c r="AF31">
        <f>SUMIF('Industry Reallocation'!$G$3:$G$142,'Investment by model sector'!$A31,'Industry Reallocation'!AL$3:AL$142)</f>
        <v>0</v>
      </c>
      <c r="AG31">
        <f>SUMIF('Industry Reallocation'!$G$3:$G$142,'Investment by model sector'!$A31,'Industry Reallocation'!AM$3:AM$142)</f>
        <v>0</v>
      </c>
      <c r="AH31">
        <f>SUMIF('Industry Reallocation'!$G$3:$G$142,'Investment by model sector'!$A31,'Industry Reallocation'!AN$3:AN$142)</f>
        <v>0</v>
      </c>
      <c r="AI31">
        <f>SUMIF('Industry Reallocation'!$G$3:$G$142,'Investment by model sector'!$A31,'Industry Reallocation'!AO$3:AO$142)</f>
        <v>0</v>
      </c>
      <c r="AJ31">
        <f>SUMIF('Industry Reallocation'!$G$3:$G$142,'Investment by model sector'!$A31,'Industry Reallocation'!AP$3:AP$142)</f>
        <v>0</v>
      </c>
      <c r="AK31">
        <f>SUMIF('Industry Reallocation'!$G$3:$G$142,'Investment by model sector'!$A31,'Industry Reallocation'!AQ$3:AQ$142)</f>
        <v>0</v>
      </c>
      <c r="AL31">
        <f>SUMIF('Industry Reallocation'!$G$3:$G$142,'Investment by model sector'!$A31,'Industry Reallocation'!AR$3:AR$142)</f>
        <v>0</v>
      </c>
      <c r="AM31">
        <f>SUMIF('Industry Reallocation'!$G$3:$G$142,'Investment by model sector'!$A31,'Industry Reallocation'!AS$3:AS$142)</f>
        <v>0</v>
      </c>
      <c r="AN31">
        <f>SUMIF('Industry Reallocation'!$G$3:$G$142,'Investment by model sector'!$A31,'Industry Reallocation'!AT$3:AT$142)</f>
        <v>0</v>
      </c>
      <c r="AO31">
        <f>SUMIF('Industry Reallocation'!$G$3:$G$142,'Investment by model sector'!$A31,'Industry Reallocation'!AU$3:AU$142)</f>
        <v>2291</v>
      </c>
      <c r="AP31">
        <f>SUMIF('Industry Reallocation'!$G$3:$G$142,'Investment by model sector'!$A31,'Industry Reallocation'!AV$3:AV$142)</f>
        <v>0</v>
      </c>
      <c r="AQ31">
        <f>SUMIF('Industry Reallocation'!$G$3:$G$142,'Investment by model sector'!$A31,'Industry Reallocation'!AW$3:AW$142)</f>
        <v>72</v>
      </c>
      <c r="AR31">
        <f>SUMIF('Industry Reallocation'!$G$3:$G$142,'Investment by model sector'!$A31,'Industry Reallocation'!AX$3:AX$142)</f>
        <v>0</v>
      </c>
      <c r="AS31">
        <f>SUMIF('Industry Reallocation'!$G$3:$G$142,'Investment by model sector'!$A31,'Industry Reallocation'!AY$3:AY$142)</f>
        <v>6</v>
      </c>
      <c r="AT31">
        <f>SUMIF('Industry Reallocation'!$G$3:$G$142,'Investment by model sector'!$A31,'Industry Reallocation'!AZ$3:AZ$142)</f>
        <v>0</v>
      </c>
      <c r="AU31">
        <f>SUMIF('Industry Reallocation'!$G$3:$G$142,'Investment by model sector'!$A31,'Industry Reallocation'!BA$3:BA$142)</f>
        <v>0</v>
      </c>
      <c r="AV31">
        <f>SUMIF('Industry Reallocation'!$G$3:$G$142,'Investment by model sector'!$A31,'Industry Reallocation'!BB$3:BB$142)</f>
        <v>0</v>
      </c>
      <c r="AW31">
        <f>SUMIF('Industry Reallocation'!$G$3:$G$142,'Investment by model sector'!$A31,'Industry Reallocation'!BC$3:BC$142)</f>
        <v>0</v>
      </c>
      <c r="AX31">
        <f>SUMIF('Industry Reallocation'!$G$3:$G$142,'Investment by model sector'!$A31,'Industry Reallocation'!BD$3:BD$142)</f>
        <v>0</v>
      </c>
      <c r="AY31">
        <f>SUMIF('Industry Reallocation'!$G$3:$G$142,'Investment by model sector'!$A31,'Industry Reallocation'!BE$3:BE$142)</f>
        <v>0</v>
      </c>
      <c r="AZ31">
        <f>SUMIF('Industry Reallocation'!$G$3:$G$142,'Investment by model sector'!$A31,'Industry Reallocation'!BF$3:BF$142)</f>
        <v>0</v>
      </c>
      <c r="BA31">
        <f>SUMIF('Industry Reallocation'!$G$3:$G$142,'Investment by model sector'!$A31,'Industry Reallocation'!BG$3:BG$142)</f>
        <v>0</v>
      </c>
      <c r="BB31">
        <f>SUMIF('Industry Reallocation'!$G$3:$G$142,'Investment by model sector'!$A31,'Industry Reallocation'!BH$3:BH$142)</f>
        <v>0</v>
      </c>
      <c r="BC31">
        <f>SUMIF('Industry Reallocation'!$G$3:$G$142,'Investment by model sector'!$A31,'Industry Reallocation'!BI$3:BI$142)</f>
        <v>4</v>
      </c>
      <c r="BD31">
        <f>SUMIF('Industry Reallocation'!$G$3:$G$142,'Investment by model sector'!$A31,'Industry Reallocation'!BJ$3:BJ$142)</f>
        <v>0</v>
      </c>
      <c r="BE31">
        <f>SUMIF('Industry Reallocation'!$G$3:$G$142,'Investment by model sector'!$A31,'Industry Reallocation'!BK$3:BK$142)</f>
        <v>6</v>
      </c>
      <c r="BF31">
        <f>SUMIF('Industry Reallocation'!$G$3:$G$142,'Investment by model sector'!$A31,'Industry Reallocation'!BL$3:BL$142)</f>
        <v>4</v>
      </c>
      <c r="BG31">
        <f>SUMIF('Industry Reallocation'!$G$3:$G$142,'Investment by model sector'!$A31,'Industry Reallocation'!BM$3:BM$142)</f>
        <v>0</v>
      </c>
      <c r="BH31">
        <f>SUMIF('Industry Reallocation'!$G$3:$G$142,'Investment by model sector'!$A31,'Industry Reallocation'!BN$3:BN$142)</f>
        <v>1</v>
      </c>
      <c r="BI31">
        <f>SUMIF('Industry Reallocation'!$G$3:$G$142,'Investment by model sector'!$A31,'Industry Reallocation'!BO$3:BO$142)</f>
        <v>7</v>
      </c>
      <c r="BJ31">
        <f>SUMIF('Industry Reallocation'!$G$3:$G$142,'Investment by model sector'!$A31,'Industry Reallocation'!BP$3:BP$142)</f>
        <v>40</v>
      </c>
      <c r="BK31">
        <f>SUMIF('Industry Reallocation'!$G$3:$G$142,'Investment by model sector'!$A31,'Industry Reallocation'!BQ$3:BQ$142)</f>
        <v>0</v>
      </c>
      <c r="BL31">
        <f>SUMIF('Industry Reallocation'!$G$3:$G$142,'Investment by model sector'!$A31,'Industry Reallocation'!BR$3:BR$142)</f>
        <v>0</v>
      </c>
      <c r="BM31">
        <f>SUMIF('Industry Reallocation'!$G$3:$G$142,'Investment by model sector'!$A31,'Industry Reallocation'!BS$3:BS$142)</f>
        <v>0</v>
      </c>
      <c r="BN31">
        <f>SUMIF('Industry Reallocation'!$G$3:$G$142,'Investment by model sector'!$A31,'Industry Reallocation'!BT$3:BT$142)</f>
        <v>0</v>
      </c>
      <c r="BO31">
        <f>SUMIF('Industry Reallocation'!$G$3:$G$142,'Investment by model sector'!$A31,'Industry Reallocation'!BU$3:BU$142)</f>
        <v>0</v>
      </c>
      <c r="BP31">
        <f>SUMIF('Industry Reallocation'!$G$3:$G$142,'Investment by model sector'!$A31,'Industry Reallocation'!BV$3:BV$142)</f>
        <v>0</v>
      </c>
      <c r="BQ31">
        <f>SUMIF('Industry Reallocation'!$G$3:$G$142,'Investment by model sector'!$A31,'Industry Reallocation'!BW$3:BW$142)</f>
        <v>0</v>
      </c>
      <c r="BR31">
        <f>SUMIF('Industry Reallocation'!$G$3:$G$142,'Investment by model sector'!$A31,'Industry Reallocation'!BX$3:BX$142)</f>
        <v>9</v>
      </c>
      <c r="BS31">
        <f>SUMIF('Industry Reallocation'!$G$3:$G$142,'Investment by model sector'!$A31,'Industry Reallocation'!BY$3:BY$142)</f>
        <v>0</v>
      </c>
      <c r="BT31">
        <f>SUMIF('Industry Reallocation'!$G$3:$G$142,'Investment by model sector'!$A31,'Industry Reallocation'!BZ$3:BZ$142)</f>
        <v>0</v>
      </c>
      <c r="BU31">
        <f>SUMIF('Industry Reallocation'!$G$3:$G$142,'Investment by model sector'!$A31,'Industry Reallocation'!CA$3:CA$142)</f>
        <v>0</v>
      </c>
      <c r="BV31">
        <f>SUMIF('Industry Reallocation'!$G$3:$G$142,'Investment by model sector'!$A31,'Industry Reallocation'!CB$3:CB$142)</f>
        <v>0</v>
      </c>
      <c r="BW31">
        <f>SUMIF('Industry Reallocation'!$G$3:$G$142,'Investment by model sector'!$A31,'Industry Reallocation'!CC$3:CC$142)</f>
        <v>89</v>
      </c>
      <c r="BX31">
        <f>SUMIF('Industry Reallocation'!$G$3:$G$142,'Investment by model sector'!$A31,'Industry Reallocation'!CD$3:CD$142)</f>
        <v>2</v>
      </c>
      <c r="BY31">
        <f>SUMIF('Industry Reallocation'!$G$3:$G$142,'Investment by model sector'!$A31,'Industry Reallocation'!CE$3:CE$142)</f>
        <v>317</v>
      </c>
      <c r="BZ31">
        <f>SUMIF('Industry Reallocation'!$G$3:$G$142,'Investment by model sector'!$A31,'Industry Reallocation'!CF$3:CF$142)</f>
        <v>28</v>
      </c>
      <c r="CA31">
        <f>SUMIF('Industry Reallocation'!$G$3:$G$142,'Investment by model sector'!$A31,'Industry Reallocation'!CG$3:CG$142)</f>
        <v>2</v>
      </c>
      <c r="CB31">
        <f>SUMIF('Industry Reallocation'!$G$3:$G$142,'Investment by model sector'!$A31,'Industry Reallocation'!CH$3:CH$142)</f>
        <v>1</v>
      </c>
      <c r="CC31">
        <f>SUMIF('Industry Reallocation'!$G$3:$G$142,'Investment by model sector'!$A31,'Industry Reallocation'!CI$3:CI$142)</f>
        <v>36</v>
      </c>
      <c r="CD31">
        <f>SUMIF('Industry Reallocation'!$G$3:$G$142,'Investment by model sector'!$A31,'Industry Reallocation'!CJ$3:CJ$142)</f>
        <v>0</v>
      </c>
      <c r="CE31">
        <f>SUMIF('Industry Reallocation'!$G$3:$G$142,'Investment by model sector'!$A31,'Industry Reallocation'!CK$3:CK$142)</f>
        <v>0</v>
      </c>
      <c r="CF31">
        <f>SUMIF('Industry Reallocation'!$G$3:$G$142,'Investment by model sector'!$A31,'Industry Reallocation'!CL$3:CL$142)</f>
        <v>0</v>
      </c>
      <c r="CG31">
        <f>SUMIF('Industry Reallocation'!$G$3:$G$142,'Investment by model sector'!$A31,'Industry Reallocation'!CM$3:CM$142)</f>
        <v>0</v>
      </c>
      <c r="CH31">
        <f>SUMIF('Industry Reallocation'!$G$3:$G$142,'Investment by model sector'!$A31,'Industry Reallocation'!CN$3:CN$142)</f>
        <v>0</v>
      </c>
      <c r="CI31">
        <f>SUMIF('Industry Reallocation'!$G$3:$G$142,'Investment by model sector'!$A31,'Industry Reallocation'!CO$3:CO$142)</f>
        <v>4</v>
      </c>
      <c r="CJ31">
        <f>SUMIF('Industry Reallocation'!$G$3:$G$142,'Investment by model sector'!$A31,'Industry Reallocation'!CP$3:CP$142)</f>
        <v>1</v>
      </c>
      <c r="CK31">
        <f>SUMIF('Industry Reallocation'!$G$3:$G$142,'Investment by model sector'!$A31,'Industry Reallocation'!CQ$3:CQ$142)</f>
        <v>2</v>
      </c>
      <c r="CL31">
        <f>SUMIF('Industry Reallocation'!$G$3:$G$142,'Investment by model sector'!$A31,'Industry Reallocation'!CR$3:CR$142)</f>
        <v>2</v>
      </c>
      <c r="CM31">
        <f>SUMIF('Industry Reallocation'!$G$3:$G$142,'Investment by model sector'!$A31,'Industry Reallocation'!CS$3:CS$142)</f>
        <v>0</v>
      </c>
      <c r="CN31">
        <f>SUMIF('Industry Reallocation'!$G$3:$G$142,'Investment by model sector'!$A31,'Industry Reallocation'!CT$3:CT$142)</f>
        <v>0</v>
      </c>
      <c r="CO31">
        <f>SUMIF('Industry Reallocation'!$G$3:$G$142,'Investment by model sector'!$A31,'Industry Reallocation'!CU$3:CU$142)</f>
        <v>0</v>
      </c>
      <c r="CP31">
        <f>SUMIF('Industry Reallocation'!$G$3:$G$142,'Investment by model sector'!$A31,'Industry Reallocation'!CV$3:CV$142)</f>
        <v>0</v>
      </c>
      <c r="CQ31">
        <f>SUMIF('Industry Reallocation'!$G$3:$G$142,'Investment by model sector'!$A31,'Industry Reallocation'!CW$3:CW$142)</f>
        <v>1</v>
      </c>
      <c r="CR31">
        <f>SUMIF('Industry Reallocation'!$G$3:$G$142,'Investment by model sector'!$A31,'Industry Reallocation'!CX$3:CX$142)</f>
        <v>0</v>
      </c>
      <c r="CS31">
        <f>SUMIF('Industry Reallocation'!$G$3:$G$142,'Investment by model sector'!$A31,'Industry Reallocation'!CY$3:CY$142)</f>
        <v>0</v>
      </c>
      <c r="CT31">
        <f>SUMIF('Industry Reallocation'!$G$3:$G$142,'Investment by model sector'!$A31,'Industry Reallocation'!CZ$3:CZ$142)</f>
        <v>0</v>
      </c>
      <c r="CU31">
        <f>SUMIF('Industry Reallocation'!$G$3:$G$142,'Investment by model sector'!$A31,'Industry Reallocation'!DA$3:DA$142)</f>
        <v>0</v>
      </c>
      <c r="CV31">
        <f>SUMIF('Industry Reallocation'!$G$3:$G$142,'Investment by model sector'!$A31,'Industry Reallocation'!DB$3:DB$142)</f>
        <v>0</v>
      </c>
      <c r="CW31">
        <f>SUMIF('Industry Reallocation'!$G$3:$G$142,'Investment by model sector'!$A31,'Industry Reallocation'!DC$3:DC$142)</f>
        <v>1641</v>
      </c>
      <c r="CX31">
        <f>SUMIF('Industry Reallocation'!$G$3:$G$142,'Investment by model sector'!$A31,'Industry Reallocation'!DD$3:DD$142)</f>
        <v>467</v>
      </c>
      <c r="CY31">
        <f>SUMIF('Industry Reallocation'!$G$3:$G$142,'Investment by model sector'!$A31,'Industry Reallocation'!DE$3:DE$142)</f>
        <v>17</v>
      </c>
      <c r="CZ31">
        <f>SUMIF('Industry Reallocation'!$G$3:$G$142,'Investment by model sector'!$A31,'Industry Reallocation'!DF$3:DF$142)</f>
        <v>576</v>
      </c>
      <c r="DA31">
        <f>SUMIF('Industry Reallocation'!$G$3:$G$142,'Investment by model sector'!$A31,'Industry Reallocation'!DG$3:DG$142)</f>
        <v>179</v>
      </c>
      <c r="DB31">
        <f>SUMIF('Industry Reallocation'!$G$3:$G$142,'Investment by model sector'!$A31,'Industry Reallocation'!DH$3:DH$142)</f>
        <v>90</v>
      </c>
      <c r="DC31">
        <f>SUMIF('Industry Reallocation'!$G$3:$G$142,'Investment by model sector'!$A31,'Industry Reallocation'!DI$3:DI$142)</f>
        <v>34</v>
      </c>
      <c r="DD31">
        <f>SUMIF('Industry Reallocation'!$G$3:$G$142,'Investment by model sector'!$A31,'Industry Reallocation'!DJ$3:DJ$142)</f>
        <v>19</v>
      </c>
      <c r="DE31">
        <f>SUMIF('Industry Reallocation'!$G$3:$G$142,'Investment by model sector'!$A31,'Industry Reallocation'!DK$3:DK$142)</f>
        <v>0</v>
      </c>
      <c r="DF31">
        <f>SUMIF('Industry Reallocation'!$G$3:$G$142,'Investment by model sector'!$A31,'Industry Reallocation'!DL$3:DL$142)</f>
        <v>0</v>
      </c>
      <c r="DG31">
        <f>SUMIF('Industry Reallocation'!$G$3:$G$142,'Investment by model sector'!$A31,'Industry Reallocation'!DM$3:DM$142)</f>
        <v>0</v>
      </c>
      <c r="DH31">
        <f>SUMIF('Industry Reallocation'!$G$3:$G$142,'Investment by model sector'!$A31,'Industry Reallocation'!DN$3:DN$142)</f>
        <v>0</v>
      </c>
      <c r="DI31">
        <f>SUMIF('Industry Reallocation'!$G$3:$G$142,'Investment by model sector'!$A31,'Industry Reallocation'!DO$3:DO$142)</f>
        <v>7</v>
      </c>
      <c r="DJ31">
        <f>SUMIF('Industry Reallocation'!$G$3:$G$142,'Investment by model sector'!$A31,'Industry Reallocation'!DP$3:DP$142)</f>
        <v>0</v>
      </c>
      <c r="DK31">
        <f>SUMIF('Industry Reallocation'!$G$3:$G$142,'Investment by model sector'!$A31,'Industry Reallocation'!DQ$3:DQ$142)</f>
        <v>3</v>
      </c>
      <c r="DL31">
        <f>SUMIF('Industry Reallocation'!$G$3:$G$142,'Investment by model sector'!$A31,'Industry Reallocation'!DR$3:DR$142)</f>
        <v>2</v>
      </c>
      <c r="DM31">
        <f>SUMIF('Industry Reallocation'!$G$3:$G$142,'Investment by model sector'!$A31,'Industry Reallocation'!DS$3:DS$142)</f>
        <v>6</v>
      </c>
      <c r="DN31">
        <f>SUMIF('Industry Reallocation'!$G$3:$G$142,'Investment by model sector'!$A31,'Industry Reallocation'!DT$3:DT$142)</f>
        <v>1</v>
      </c>
      <c r="DO31">
        <f>SUMIF('Industry Reallocation'!$G$3:$G$142,'Investment by model sector'!$A31,'Industry Reallocation'!DU$3:DU$142)</f>
        <v>1</v>
      </c>
      <c r="DP31">
        <f>SUMIF('Industry Reallocation'!$G$3:$G$142,'Investment by model sector'!$A31,'Industry Reallocation'!DV$3:DV$142)</f>
        <v>0</v>
      </c>
      <c r="DQ31">
        <f>SUMIF('Industry Reallocation'!$G$3:$G$142,'Investment by model sector'!$A31,'Industry Reallocation'!DW$3:DW$142)</f>
        <v>0</v>
      </c>
      <c r="DR31">
        <f>SUMIF('Industry Reallocation'!$G$3:$G$142,'Investment by model sector'!$A31,'Industry Reallocation'!DX$3:DX$142)</f>
        <v>0</v>
      </c>
      <c r="DS31">
        <f>SUMIF('Industry Reallocation'!$G$3:$G$142,'Investment by model sector'!$A31,'Industry Reallocation'!DY$3:DY$142)</f>
        <v>0</v>
      </c>
      <c r="DT31">
        <f>SUMIF('Industry Reallocation'!$G$3:$G$142,'Investment by model sector'!$A31,'Industry Reallocation'!DZ$3:DZ$142)</f>
        <v>0</v>
      </c>
      <c r="DU31">
        <f>SUMIF('Industry Reallocation'!$G$3:$G$142,'Investment by model sector'!$A31,'Industry Reallocation'!EA$3:EA$142)</f>
        <v>2</v>
      </c>
      <c r="DV31">
        <f>SUMIF('Industry Reallocation'!$G$3:$G$142,'Investment by model sector'!$A31,'Industry Reallocation'!EB$3:EB$142)</f>
        <v>0</v>
      </c>
      <c r="DW31">
        <f>SUMIF('Industry Reallocation'!$G$3:$G$142,'Investment by model sector'!$A31,'Industry Reallocation'!EC$3:EC$142)</f>
        <v>1</v>
      </c>
      <c r="DX31">
        <f>SUMIF('Industry Reallocation'!$G$3:$G$142,'Investment by model sector'!$A31,'Industry Reallocation'!ED$3:ED$142)</f>
        <v>0</v>
      </c>
      <c r="DY31">
        <f>SUMIF('Industry Reallocation'!$G$3:$G$142,'Investment by model sector'!$A31,'Industry Reallocation'!EE$3:EE$142)</f>
        <v>0</v>
      </c>
      <c r="DZ31">
        <f>SUMIF('Industry Reallocation'!$G$3:$G$142,'Investment by model sector'!$A31,'Industry Reallocation'!EF$3:EF$142)</f>
        <v>4</v>
      </c>
      <c r="EA31">
        <f>SUMIF('Industry Reallocation'!$G$3:$G$142,'Investment by model sector'!$A31,'Industry Reallocation'!EG$3:EG$142)</f>
        <v>0</v>
      </c>
      <c r="EB31">
        <f>SUMIF('Industry Reallocation'!$G$3:$G$142,'Investment by model sector'!$A31,'Industry Reallocation'!EH$3:EH$142)</f>
        <v>19</v>
      </c>
      <c r="EC31">
        <f>SUMIF('Industry Reallocation'!$G$3:$G$142,'Investment by model sector'!$A31,'Industry Reallocation'!EI$3:EI$142)</f>
        <v>2477</v>
      </c>
      <c r="ED31">
        <f>SUMIF('Industry Reallocation'!$G$3:$G$142,'Investment by model sector'!$A31,'Industry Reallocation'!EJ$3:EJ$142)</f>
        <v>1</v>
      </c>
      <c r="EE31">
        <f>SUMIF('Industry Reallocation'!$G$3:$G$142,'Investment by model sector'!$A31,'Industry Reallocation'!EK$3:EK$142)</f>
        <v>0</v>
      </c>
      <c r="EF31">
        <f>SUMIF('Industry Reallocation'!$G$3:$G$142,'Investment by model sector'!$A31,'Industry Reallocation'!EL$3:EL$142)</f>
        <v>0</v>
      </c>
      <c r="EG31">
        <f>SUMIF('Industry Reallocation'!$G$3:$G$142,'Investment by model sector'!$A31,'Industry Reallocation'!EM$3:EM$142)</f>
        <v>0</v>
      </c>
      <c r="EH31">
        <f>SUMIF('Industry Reallocation'!$G$3:$G$142,'Investment by model sector'!$A31,'Industry Reallocation'!EN$3:EN$142)</f>
        <v>0</v>
      </c>
      <c r="EI31">
        <f>SUMIF('Industry Reallocation'!$G$3:$G$142,'Investment by model sector'!$A31,'Industry Reallocation'!EO$3:EO$142)</f>
        <v>0</v>
      </c>
      <c r="EJ31">
        <f>SUMIF('Industry Reallocation'!$G$3:$G$142,'Investment by model sector'!$A31,'Industry Reallocation'!EP$3:EP$142)</f>
        <v>17</v>
      </c>
      <c r="EK31">
        <f>SUMIF('Industry Reallocation'!$G$3:$G$142,'Investment by model sector'!$A31,'Industry Reallocation'!EQ$3:EQ$142)</f>
        <v>1</v>
      </c>
      <c r="EL31">
        <f>SUMIF('Industry Reallocation'!$G$3:$G$142,'Investment by model sector'!$A31,'Industry Reallocation'!ER$3:ER$142)</f>
        <v>0</v>
      </c>
      <c r="EM31">
        <f>SUMIF('Industry Reallocation'!$G$3:$G$142,'Investment by model sector'!$A31,'Industry Reallocation'!ES$3:ES$142)</f>
        <v>0</v>
      </c>
      <c r="EN31">
        <f>SUMIF('Industry Reallocation'!$G$3:$G$142,'Investment by model sector'!$A31,'Industry Reallocation'!ET$3:ET$142)</f>
        <v>0</v>
      </c>
      <c r="EO31">
        <f>SUMIF('Industry Reallocation'!$G$3:$G$142,'Investment by model sector'!$A31,'Industry Reallocation'!EU$3:EU$142)</f>
        <v>0</v>
      </c>
      <c r="EP31">
        <f>SUMIF('Industry Reallocation'!$G$3:$G$142,'Investment by model sector'!$A31,'Industry Reallocation'!EV$3:EV$142)</f>
        <v>0</v>
      </c>
      <c r="EQ31">
        <f>SUMIF('Industry Reallocation'!$G$3:$G$142,'Investment by model sector'!$A31,'Industry Reallocation'!EW$3:EW$142)</f>
        <v>0</v>
      </c>
      <c r="ER31">
        <f>SUMIF('Industry Reallocation'!$G$3:$G$142,'Investment by model sector'!$A31,'Industry Reallocation'!EX$3:EX$142)</f>
        <v>21</v>
      </c>
      <c r="ES31">
        <f>SUMIF('Industry Reallocation'!$G$3:$G$142,'Investment by model sector'!$A31,'Industry Reallocation'!EY$3:EY$142)</f>
        <v>0</v>
      </c>
      <c r="ET31">
        <f>SUMIF('Industry Reallocation'!$G$3:$G$142,'Investment by model sector'!$A31,'Industry Reallocation'!EZ$3:EZ$142)</f>
        <v>0</v>
      </c>
      <c r="EU31">
        <f>SUMIF('Industry Reallocation'!$G$3:$G$142,'Investment by model sector'!$A31,'Industry Reallocation'!FA$3:FA$142)</f>
        <v>0</v>
      </c>
      <c r="EV31">
        <f>SUMIF('Industry Reallocation'!$G$3:$G$142,'Investment by model sector'!$A31,'Industry Reallocation'!FB$3:FB$142)</f>
        <v>0</v>
      </c>
      <c r="EW31">
        <f>SUMIF('Industry Reallocation'!$G$3:$G$142,'Investment by model sector'!$A31,'Industry Reallocation'!FC$3:FC$142)</f>
        <v>15</v>
      </c>
      <c r="EX31">
        <f>SUMIF('Industry Reallocation'!$G$3:$G$142,'Investment by model sector'!$A31,'Industry Reallocation'!FD$3:FD$142)</f>
        <v>169</v>
      </c>
      <c r="EY31">
        <f>SUMIF('Industry Reallocation'!$G$3:$G$142,'Investment by model sector'!$A31,'Industry Reallocation'!FE$3:FE$142)</f>
        <v>12</v>
      </c>
      <c r="EZ31">
        <f>SUMIF('Industry Reallocation'!$G$3:$G$142,'Investment by model sector'!$A31,'Industry Reallocation'!FF$3:FF$142)</f>
        <v>368</v>
      </c>
      <c r="FA31">
        <f>SUMIF('Industry Reallocation'!$G$3:$G$142,'Investment by model sector'!$A31,'Industry Reallocation'!FG$3:FG$142)</f>
        <v>154</v>
      </c>
      <c r="FB31">
        <f>SUMIF('Industry Reallocation'!$G$3:$G$142,'Investment by model sector'!$A31,'Industry Reallocation'!FH$3:FH$142)</f>
        <v>0</v>
      </c>
      <c r="FC31">
        <f>SUMIF('Industry Reallocation'!$G$3:$G$142,'Investment by model sector'!$A31,'Industry Reallocation'!FI$3:FI$142)</f>
        <v>14</v>
      </c>
      <c r="FD31">
        <f>SUMIF('Industry Reallocation'!$G$3:$G$142,'Investment by model sector'!$A31,'Industry Reallocation'!FJ$3:FJ$142)</f>
        <v>0</v>
      </c>
      <c r="FE31">
        <f>SUMIF('Industry Reallocation'!$G$3:$G$142,'Investment by model sector'!$A31,'Industry Reallocation'!FK$3:FK$142)</f>
        <v>48</v>
      </c>
      <c r="FF31">
        <f>SUMIF('Industry Reallocation'!$G$3:$G$142,'Investment by model sector'!$A31,'Industry Reallocation'!FL$3:FL$142)</f>
        <v>0</v>
      </c>
      <c r="FG31">
        <f>SUMIF('Industry Reallocation'!$G$3:$G$142,'Investment by model sector'!$A31,'Industry Reallocation'!FM$3:FM$142)</f>
        <v>0</v>
      </c>
      <c r="FH31">
        <f>SUMIF('Industry Reallocation'!$G$3:$G$142,'Investment by model sector'!$A31,'Industry Reallocation'!FN$3:FN$142)</f>
        <v>0</v>
      </c>
      <c r="FI31">
        <f>SUMIF('Industry Reallocation'!$G$3:$G$142,'Investment by model sector'!$A31,'Industry Reallocation'!FO$3:FO$142)</f>
        <v>0</v>
      </c>
      <c r="FJ31">
        <f>SUMIF('Industry Reallocation'!$G$3:$G$142,'Investment by model sector'!$A31,'Industry Reallocation'!FP$3:FP$142)</f>
        <v>254</v>
      </c>
      <c r="FK31">
        <f>SUMIF('Industry Reallocation'!$G$3:$G$142,'Investment by model sector'!$A31,'Industry Reallocation'!FQ$3:FQ$142)</f>
        <v>0</v>
      </c>
      <c r="FL31">
        <f>SUMIF('Industry Reallocation'!$G$3:$G$142,'Investment by model sector'!$A31,'Industry Reallocation'!FR$3:FR$142)</f>
        <v>17</v>
      </c>
      <c r="FM31">
        <f>SUMIF('Industry Reallocation'!$G$3:$G$142,'Investment by model sector'!$A31,'Industry Reallocation'!FS$3:FS$142)</f>
        <v>1062</v>
      </c>
      <c r="FN31">
        <f>SUMIF('Industry Reallocation'!$G$3:$G$142,'Investment by model sector'!$A31,'Industry Reallocation'!FT$3:FT$142)</f>
        <v>616</v>
      </c>
      <c r="FO31">
        <f>SUMIF('Industry Reallocation'!$G$3:$G$142,'Investment by model sector'!$A31,'Industry Reallocation'!FU$3:FU$142)</f>
        <v>49</v>
      </c>
      <c r="FP31">
        <f>SUMIF('Industry Reallocation'!$G$3:$G$142,'Investment by model sector'!$A31,'Industry Reallocation'!FV$3:FV$142)</f>
        <v>24</v>
      </c>
      <c r="FQ31">
        <f>SUMIF('Industry Reallocation'!$G$3:$G$142,'Investment by model sector'!$A31,'Industry Reallocation'!FW$3:FW$142)</f>
        <v>0</v>
      </c>
      <c r="FR31">
        <f>SUMIF('Industry Reallocation'!$G$3:$G$142,'Investment by model sector'!$A31,'Industry Reallocation'!FX$3:FX$142)</f>
        <v>75</v>
      </c>
      <c r="FS31">
        <f>SUMIF('Industry Reallocation'!$G$3:$G$142,'Investment by model sector'!$A31,'Industry Reallocation'!FY$3:FY$142)</f>
        <v>790</v>
      </c>
      <c r="FT31">
        <f>SUMIF('Industry Reallocation'!$G$3:$G$142,'Investment by model sector'!$A31,'Industry Reallocation'!FZ$3:FZ$142)</f>
        <v>0</v>
      </c>
      <c r="FU31">
        <f>SUMIF('Industry Reallocation'!$G$3:$G$142,'Investment by model sector'!$A31,'Industry Reallocation'!GA$3:GA$142)</f>
        <v>0</v>
      </c>
      <c r="FV31">
        <f>SUMIF('Industry Reallocation'!$G$3:$G$142,'Investment by model sector'!$A31,'Industry Reallocation'!GB$3:GB$142)</f>
        <v>135</v>
      </c>
      <c r="FW31">
        <f>SUMIF('Industry Reallocation'!$G$3:$G$142,'Investment by model sector'!$A31,'Industry Reallocation'!GC$3:GC$142)</f>
        <v>3597</v>
      </c>
      <c r="FX31">
        <f>SUMIF('Industry Reallocation'!$G$3:$G$142,'Investment by model sector'!$A31,'Industry Reallocation'!GD$3:GD$142)</f>
        <v>186</v>
      </c>
      <c r="FY31">
        <f>SUMIF('Industry Reallocation'!$G$3:$G$142,'Investment by model sector'!$A31,'Industry Reallocation'!GE$3:GE$142)</f>
        <v>58</v>
      </c>
    </row>
    <row r="32" spans="1:181">
      <c r="A32" t="s">
        <v>638</v>
      </c>
      <c r="B32">
        <f>SUMIF('Industry Reallocation'!$G$3:$G$142,'Investment by model sector'!$A32,'Industry Reallocation'!H$3:H$142)</f>
        <v>0</v>
      </c>
      <c r="C32">
        <f>SUMIF('Industry Reallocation'!$G$3:$G$142,'Investment by model sector'!$A32,'Industry Reallocation'!I$3:I$142)</f>
        <v>0</v>
      </c>
      <c r="D32">
        <f>SUMIF('Industry Reallocation'!$G$3:$G$142,'Investment by model sector'!$A32,'Industry Reallocation'!J$3:J$142)</f>
        <v>0</v>
      </c>
      <c r="E32">
        <f>SUMIF('Industry Reallocation'!$G$3:$G$142,'Investment by model sector'!$A32,'Industry Reallocation'!K$3:K$142)</f>
        <v>0</v>
      </c>
      <c r="F32">
        <f>SUMIF('Industry Reallocation'!$G$3:$G$142,'Investment by model sector'!$A32,'Industry Reallocation'!L$3:L$142)</f>
        <v>0</v>
      </c>
      <c r="G32">
        <f>SUMIF('Industry Reallocation'!$G$3:$G$142,'Investment by model sector'!$A32,'Industry Reallocation'!M$3:M$142)</f>
        <v>0</v>
      </c>
      <c r="H32">
        <f>SUMIF('Industry Reallocation'!$G$3:$G$142,'Investment by model sector'!$A32,'Industry Reallocation'!N$3:N$142)</f>
        <v>0</v>
      </c>
      <c r="I32">
        <f>SUMIF('Industry Reallocation'!$G$3:$G$142,'Investment by model sector'!$A32,'Industry Reallocation'!O$3:O$142)</f>
        <v>0</v>
      </c>
      <c r="J32">
        <f>SUMIF('Industry Reallocation'!$G$3:$G$142,'Investment by model sector'!$A32,'Industry Reallocation'!P$3:P$142)</f>
        <v>0</v>
      </c>
      <c r="K32">
        <f>SUMIF('Industry Reallocation'!$G$3:$G$142,'Investment by model sector'!$A32,'Industry Reallocation'!Q$3:Q$142)</f>
        <v>0</v>
      </c>
      <c r="L32">
        <f>SUMIF('Industry Reallocation'!$G$3:$G$142,'Investment by model sector'!$A32,'Industry Reallocation'!R$3:R$142)</f>
        <v>0</v>
      </c>
      <c r="M32">
        <f>SUMIF('Industry Reallocation'!$G$3:$G$142,'Investment by model sector'!$A32,'Industry Reallocation'!S$3:S$142)</f>
        <v>0</v>
      </c>
      <c r="N32">
        <f>SUMIF('Industry Reallocation'!$G$3:$G$142,'Investment by model sector'!$A32,'Industry Reallocation'!T$3:T$142)</f>
        <v>83</v>
      </c>
      <c r="O32">
        <f>SUMIF('Industry Reallocation'!$G$3:$G$142,'Investment by model sector'!$A32,'Industry Reallocation'!U$3:U$142)</f>
        <v>0</v>
      </c>
      <c r="P32">
        <f>SUMIF('Industry Reallocation'!$G$3:$G$142,'Investment by model sector'!$A32,'Industry Reallocation'!V$3:V$142)</f>
        <v>0</v>
      </c>
      <c r="Q32">
        <f>SUMIF('Industry Reallocation'!$G$3:$G$142,'Investment by model sector'!$A32,'Industry Reallocation'!W$3:W$142)</f>
        <v>0</v>
      </c>
      <c r="R32">
        <f>SUMIF('Industry Reallocation'!$G$3:$G$142,'Investment by model sector'!$A32,'Industry Reallocation'!X$3:X$142)</f>
        <v>0</v>
      </c>
      <c r="S32">
        <f>SUMIF('Industry Reallocation'!$G$3:$G$142,'Investment by model sector'!$A32,'Industry Reallocation'!Y$3:Y$142)</f>
        <v>0</v>
      </c>
      <c r="T32">
        <f>SUMIF('Industry Reallocation'!$G$3:$G$142,'Investment by model sector'!$A32,'Industry Reallocation'!Z$3:Z$142)</f>
        <v>0</v>
      </c>
      <c r="U32">
        <f>SUMIF('Industry Reallocation'!$G$3:$G$142,'Investment by model sector'!$A32,'Industry Reallocation'!AA$3:AA$142)</f>
        <v>0</v>
      </c>
      <c r="V32">
        <f>SUMIF('Industry Reallocation'!$G$3:$G$142,'Investment by model sector'!$A32,'Industry Reallocation'!AB$3:AB$142)</f>
        <v>0</v>
      </c>
      <c r="W32">
        <f>SUMIF('Industry Reallocation'!$G$3:$G$142,'Investment by model sector'!$A32,'Industry Reallocation'!AC$3:AC$142)</f>
        <v>0</v>
      </c>
      <c r="X32">
        <f>SUMIF('Industry Reallocation'!$G$3:$G$142,'Investment by model sector'!$A32,'Industry Reallocation'!AD$3:AD$142)</f>
        <v>0</v>
      </c>
      <c r="Y32">
        <f>SUMIF('Industry Reallocation'!$G$3:$G$142,'Investment by model sector'!$A32,'Industry Reallocation'!AE$3:AE$142)</f>
        <v>0</v>
      </c>
      <c r="Z32">
        <f>SUMIF('Industry Reallocation'!$G$3:$G$142,'Investment by model sector'!$A32,'Industry Reallocation'!AF$3:AF$142)</f>
        <v>0</v>
      </c>
      <c r="AA32">
        <f>SUMIF('Industry Reallocation'!$G$3:$G$142,'Investment by model sector'!$A32,'Industry Reallocation'!AG$3:AG$142)</f>
        <v>477</v>
      </c>
      <c r="AB32">
        <f>SUMIF('Industry Reallocation'!$G$3:$G$142,'Investment by model sector'!$A32,'Industry Reallocation'!AH$3:AH$142)</f>
        <v>0</v>
      </c>
      <c r="AC32">
        <f>SUMIF('Industry Reallocation'!$G$3:$G$142,'Investment by model sector'!$A32,'Industry Reallocation'!AI$3:AI$142)</f>
        <v>0</v>
      </c>
      <c r="AD32">
        <f>SUMIF('Industry Reallocation'!$G$3:$G$142,'Investment by model sector'!$A32,'Industry Reallocation'!AJ$3:AJ$142)</f>
        <v>0</v>
      </c>
      <c r="AE32">
        <f>SUMIF('Industry Reallocation'!$G$3:$G$142,'Investment by model sector'!$A32,'Industry Reallocation'!AK$3:AK$142)</f>
        <v>0</v>
      </c>
      <c r="AF32">
        <f>SUMIF('Industry Reallocation'!$G$3:$G$142,'Investment by model sector'!$A32,'Industry Reallocation'!AL$3:AL$142)</f>
        <v>0</v>
      </c>
      <c r="AG32">
        <f>SUMIF('Industry Reallocation'!$G$3:$G$142,'Investment by model sector'!$A32,'Industry Reallocation'!AM$3:AM$142)</f>
        <v>0</v>
      </c>
      <c r="AH32">
        <f>SUMIF('Industry Reallocation'!$G$3:$G$142,'Investment by model sector'!$A32,'Industry Reallocation'!AN$3:AN$142)</f>
        <v>0</v>
      </c>
      <c r="AI32">
        <f>SUMIF('Industry Reallocation'!$G$3:$G$142,'Investment by model sector'!$A32,'Industry Reallocation'!AO$3:AO$142)</f>
        <v>0</v>
      </c>
      <c r="AJ32">
        <f>SUMIF('Industry Reallocation'!$G$3:$G$142,'Investment by model sector'!$A32,'Industry Reallocation'!AP$3:AP$142)</f>
        <v>0</v>
      </c>
      <c r="AK32">
        <f>SUMIF('Industry Reallocation'!$G$3:$G$142,'Investment by model sector'!$A32,'Industry Reallocation'!AQ$3:AQ$142)</f>
        <v>0</v>
      </c>
      <c r="AL32">
        <f>SUMIF('Industry Reallocation'!$G$3:$G$142,'Investment by model sector'!$A32,'Industry Reallocation'!AR$3:AR$142)</f>
        <v>0</v>
      </c>
      <c r="AM32">
        <f>SUMIF('Industry Reallocation'!$G$3:$G$142,'Investment by model sector'!$A32,'Industry Reallocation'!AS$3:AS$142)</f>
        <v>0</v>
      </c>
      <c r="AN32">
        <f>SUMIF('Industry Reallocation'!$G$3:$G$142,'Investment by model sector'!$A32,'Industry Reallocation'!AT$3:AT$142)</f>
        <v>0</v>
      </c>
      <c r="AO32">
        <f>SUMIF('Industry Reallocation'!$G$3:$G$142,'Investment by model sector'!$A32,'Industry Reallocation'!AU$3:AU$142)</f>
        <v>1860</v>
      </c>
      <c r="AP32">
        <f>SUMIF('Industry Reallocation'!$G$3:$G$142,'Investment by model sector'!$A32,'Industry Reallocation'!AV$3:AV$142)</f>
        <v>0</v>
      </c>
      <c r="AQ32">
        <f>SUMIF('Industry Reallocation'!$G$3:$G$142,'Investment by model sector'!$A32,'Industry Reallocation'!AW$3:AW$142)</f>
        <v>34</v>
      </c>
      <c r="AR32">
        <f>SUMIF('Industry Reallocation'!$G$3:$G$142,'Investment by model sector'!$A32,'Industry Reallocation'!AX$3:AX$142)</f>
        <v>0</v>
      </c>
      <c r="AS32">
        <f>SUMIF('Industry Reallocation'!$G$3:$G$142,'Investment by model sector'!$A32,'Industry Reallocation'!AY$3:AY$142)</f>
        <v>3</v>
      </c>
      <c r="AT32">
        <f>SUMIF('Industry Reallocation'!$G$3:$G$142,'Investment by model sector'!$A32,'Industry Reallocation'!AZ$3:AZ$142)</f>
        <v>0</v>
      </c>
      <c r="AU32">
        <f>SUMIF('Industry Reallocation'!$G$3:$G$142,'Investment by model sector'!$A32,'Industry Reallocation'!BA$3:BA$142)</f>
        <v>0</v>
      </c>
      <c r="AV32">
        <f>SUMIF('Industry Reallocation'!$G$3:$G$142,'Investment by model sector'!$A32,'Industry Reallocation'!BB$3:BB$142)</f>
        <v>0</v>
      </c>
      <c r="AW32">
        <f>SUMIF('Industry Reallocation'!$G$3:$G$142,'Investment by model sector'!$A32,'Industry Reallocation'!BC$3:BC$142)</f>
        <v>0</v>
      </c>
      <c r="AX32">
        <f>SUMIF('Industry Reallocation'!$G$3:$G$142,'Investment by model sector'!$A32,'Industry Reallocation'!BD$3:BD$142)</f>
        <v>0</v>
      </c>
      <c r="AY32">
        <f>SUMIF('Industry Reallocation'!$G$3:$G$142,'Investment by model sector'!$A32,'Industry Reallocation'!BE$3:BE$142)</f>
        <v>0</v>
      </c>
      <c r="AZ32">
        <f>SUMIF('Industry Reallocation'!$G$3:$G$142,'Investment by model sector'!$A32,'Industry Reallocation'!BF$3:BF$142)</f>
        <v>0</v>
      </c>
      <c r="BA32">
        <f>SUMIF('Industry Reallocation'!$G$3:$G$142,'Investment by model sector'!$A32,'Industry Reallocation'!BG$3:BG$142)</f>
        <v>0</v>
      </c>
      <c r="BB32">
        <f>SUMIF('Industry Reallocation'!$G$3:$G$142,'Investment by model sector'!$A32,'Industry Reallocation'!BH$3:BH$142)</f>
        <v>18</v>
      </c>
      <c r="BC32">
        <f>SUMIF('Industry Reallocation'!$G$3:$G$142,'Investment by model sector'!$A32,'Industry Reallocation'!BI$3:BI$142)</f>
        <v>23</v>
      </c>
      <c r="BD32">
        <f>SUMIF('Industry Reallocation'!$G$3:$G$142,'Investment by model sector'!$A32,'Industry Reallocation'!BJ$3:BJ$142)</f>
        <v>3</v>
      </c>
      <c r="BE32">
        <f>SUMIF('Industry Reallocation'!$G$3:$G$142,'Investment by model sector'!$A32,'Industry Reallocation'!BK$3:BK$142)</f>
        <v>2</v>
      </c>
      <c r="BF32">
        <f>SUMIF('Industry Reallocation'!$G$3:$G$142,'Investment by model sector'!$A32,'Industry Reallocation'!BL$3:BL$142)</f>
        <v>8</v>
      </c>
      <c r="BG32">
        <f>SUMIF('Industry Reallocation'!$G$3:$G$142,'Investment by model sector'!$A32,'Industry Reallocation'!BM$3:BM$142)</f>
        <v>0</v>
      </c>
      <c r="BH32">
        <f>SUMIF('Industry Reallocation'!$G$3:$G$142,'Investment by model sector'!$A32,'Industry Reallocation'!BN$3:BN$142)</f>
        <v>2</v>
      </c>
      <c r="BI32">
        <f>SUMIF('Industry Reallocation'!$G$3:$G$142,'Investment by model sector'!$A32,'Industry Reallocation'!BO$3:BO$142)</f>
        <v>12</v>
      </c>
      <c r="BJ32">
        <f>SUMIF('Industry Reallocation'!$G$3:$G$142,'Investment by model sector'!$A32,'Industry Reallocation'!BP$3:BP$142)</f>
        <v>55</v>
      </c>
      <c r="BK32">
        <f>SUMIF('Industry Reallocation'!$G$3:$G$142,'Investment by model sector'!$A32,'Industry Reallocation'!BQ$3:BQ$142)</f>
        <v>31</v>
      </c>
      <c r="BL32">
        <f>SUMIF('Industry Reallocation'!$G$3:$G$142,'Investment by model sector'!$A32,'Industry Reallocation'!BR$3:BR$142)</f>
        <v>0</v>
      </c>
      <c r="BM32">
        <f>SUMIF('Industry Reallocation'!$G$3:$G$142,'Investment by model sector'!$A32,'Industry Reallocation'!BS$3:BS$142)</f>
        <v>0</v>
      </c>
      <c r="BN32">
        <f>SUMIF('Industry Reallocation'!$G$3:$G$142,'Investment by model sector'!$A32,'Industry Reallocation'!BT$3:BT$142)</f>
        <v>0</v>
      </c>
      <c r="BO32">
        <f>SUMIF('Industry Reallocation'!$G$3:$G$142,'Investment by model sector'!$A32,'Industry Reallocation'!BU$3:BU$142)</f>
        <v>0</v>
      </c>
      <c r="BP32">
        <f>SUMIF('Industry Reallocation'!$G$3:$G$142,'Investment by model sector'!$A32,'Industry Reallocation'!BV$3:BV$142)</f>
        <v>0</v>
      </c>
      <c r="BQ32">
        <f>SUMIF('Industry Reallocation'!$G$3:$G$142,'Investment by model sector'!$A32,'Industry Reallocation'!BW$3:BW$142)</f>
        <v>0</v>
      </c>
      <c r="BR32">
        <f>SUMIF('Industry Reallocation'!$G$3:$G$142,'Investment by model sector'!$A32,'Industry Reallocation'!BX$3:BX$142)</f>
        <v>0</v>
      </c>
      <c r="BS32">
        <f>SUMIF('Industry Reallocation'!$G$3:$G$142,'Investment by model sector'!$A32,'Industry Reallocation'!BY$3:BY$142)</f>
        <v>0</v>
      </c>
      <c r="BT32">
        <f>SUMIF('Industry Reallocation'!$G$3:$G$142,'Investment by model sector'!$A32,'Industry Reallocation'!BZ$3:BZ$142)</f>
        <v>0</v>
      </c>
      <c r="BU32">
        <f>SUMIF('Industry Reallocation'!$G$3:$G$142,'Investment by model sector'!$A32,'Industry Reallocation'!CA$3:CA$142)</f>
        <v>0</v>
      </c>
      <c r="BV32">
        <f>SUMIF('Industry Reallocation'!$G$3:$G$142,'Investment by model sector'!$A32,'Industry Reallocation'!CB$3:CB$142)</f>
        <v>66</v>
      </c>
      <c r="BW32">
        <f>SUMIF('Industry Reallocation'!$G$3:$G$142,'Investment by model sector'!$A32,'Industry Reallocation'!CC$3:CC$142)</f>
        <v>76</v>
      </c>
      <c r="BX32">
        <f>SUMIF('Industry Reallocation'!$G$3:$G$142,'Investment by model sector'!$A32,'Industry Reallocation'!CD$3:CD$142)</f>
        <v>3</v>
      </c>
      <c r="BY32">
        <f>SUMIF('Industry Reallocation'!$G$3:$G$142,'Investment by model sector'!$A32,'Industry Reallocation'!CE$3:CE$142)</f>
        <v>50</v>
      </c>
      <c r="BZ32">
        <f>SUMIF('Industry Reallocation'!$G$3:$G$142,'Investment by model sector'!$A32,'Industry Reallocation'!CF$3:CF$142)</f>
        <v>76</v>
      </c>
      <c r="CA32">
        <f>SUMIF('Industry Reallocation'!$G$3:$G$142,'Investment by model sector'!$A32,'Industry Reallocation'!CG$3:CG$142)</f>
        <v>0</v>
      </c>
      <c r="CB32">
        <f>SUMIF('Industry Reallocation'!$G$3:$G$142,'Investment by model sector'!$A32,'Industry Reallocation'!CH$3:CH$142)</f>
        <v>7</v>
      </c>
      <c r="CC32">
        <f>SUMIF('Industry Reallocation'!$G$3:$G$142,'Investment by model sector'!$A32,'Industry Reallocation'!CI$3:CI$142)</f>
        <v>39</v>
      </c>
      <c r="CD32">
        <f>SUMIF('Industry Reallocation'!$G$3:$G$142,'Investment by model sector'!$A32,'Industry Reallocation'!CJ$3:CJ$142)</f>
        <v>0</v>
      </c>
      <c r="CE32">
        <f>SUMIF('Industry Reallocation'!$G$3:$G$142,'Investment by model sector'!$A32,'Industry Reallocation'!CK$3:CK$142)</f>
        <v>23</v>
      </c>
      <c r="CF32">
        <f>SUMIF('Industry Reallocation'!$G$3:$G$142,'Investment by model sector'!$A32,'Industry Reallocation'!CL$3:CL$142)</f>
        <v>0</v>
      </c>
      <c r="CG32">
        <f>SUMIF('Industry Reallocation'!$G$3:$G$142,'Investment by model sector'!$A32,'Industry Reallocation'!CM$3:CM$142)</f>
        <v>6</v>
      </c>
      <c r="CH32">
        <f>SUMIF('Industry Reallocation'!$G$3:$G$142,'Investment by model sector'!$A32,'Industry Reallocation'!CN$3:CN$142)</f>
        <v>0</v>
      </c>
      <c r="CI32">
        <f>SUMIF('Industry Reallocation'!$G$3:$G$142,'Investment by model sector'!$A32,'Industry Reallocation'!CO$3:CO$142)</f>
        <v>0</v>
      </c>
      <c r="CJ32">
        <f>SUMIF('Industry Reallocation'!$G$3:$G$142,'Investment by model sector'!$A32,'Industry Reallocation'!CP$3:CP$142)</f>
        <v>16</v>
      </c>
      <c r="CK32">
        <f>SUMIF('Industry Reallocation'!$G$3:$G$142,'Investment by model sector'!$A32,'Industry Reallocation'!CQ$3:CQ$142)</f>
        <v>6</v>
      </c>
      <c r="CL32">
        <f>SUMIF('Industry Reallocation'!$G$3:$G$142,'Investment by model sector'!$A32,'Industry Reallocation'!CR$3:CR$142)</f>
        <v>49</v>
      </c>
      <c r="CM32">
        <f>SUMIF('Industry Reallocation'!$G$3:$G$142,'Investment by model sector'!$A32,'Industry Reallocation'!CS$3:CS$142)</f>
        <v>15</v>
      </c>
      <c r="CN32">
        <f>SUMIF('Industry Reallocation'!$G$3:$G$142,'Investment by model sector'!$A32,'Industry Reallocation'!CT$3:CT$142)</f>
        <v>0</v>
      </c>
      <c r="CO32">
        <f>SUMIF('Industry Reallocation'!$G$3:$G$142,'Investment by model sector'!$A32,'Industry Reallocation'!CU$3:CU$142)</f>
        <v>33</v>
      </c>
      <c r="CP32">
        <f>SUMIF('Industry Reallocation'!$G$3:$G$142,'Investment by model sector'!$A32,'Industry Reallocation'!CV$3:CV$142)</f>
        <v>62</v>
      </c>
      <c r="CQ32">
        <f>SUMIF('Industry Reallocation'!$G$3:$G$142,'Investment by model sector'!$A32,'Industry Reallocation'!CW$3:CW$142)</f>
        <v>14</v>
      </c>
      <c r="CR32">
        <f>SUMIF('Industry Reallocation'!$G$3:$G$142,'Investment by model sector'!$A32,'Industry Reallocation'!CX$3:CX$142)</f>
        <v>25</v>
      </c>
      <c r="CS32">
        <f>SUMIF('Industry Reallocation'!$G$3:$G$142,'Investment by model sector'!$A32,'Industry Reallocation'!CY$3:CY$142)</f>
        <v>13</v>
      </c>
      <c r="CT32">
        <f>SUMIF('Industry Reallocation'!$G$3:$G$142,'Investment by model sector'!$A32,'Industry Reallocation'!CZ$3:CZ$142)</f>
        <v>0</v>
      </c>
      <c r="CU32">
        <f>SUMIF('Industry Reallocation'!$G$3:$G$142,'Investment by model sector'!$A32,'Industry Reallocation'!DA$3:DA$142)</f>
        <v>3</v>
      </c>
      <c r="CV32">
        <f>SUMIF('Industry Reallocation'!$G$3:$G$142,'Investment by model sector'!$A32,'Industry Reallocation'!DB$3:DB$142)</f>
        <v>7</v>
      </c>
      <c r="CW32">
        <f>SUMIF('Industry Reallocation'!$G$3:$G$142,'Investment by model sector'!$A32,'Industry Reallocation'!DC$3:DC$142)</f>
        <v>908</v>
      </c>
      <c r="CX32">
        <f>SUMIF('Industry Reallocation'!$G$3:$G$142,'Investment by model sector'!$A32,'Industry Reallocation'!DD$3:DD$142)</f>
        <v>275</v>
      </c>
      <c r="CY32">
        <f>SUMIF('Industry Reallocation'!$G$3:$G$142,'Investment by model sector'!$A32,'Industry Reallocation'!DE$3:DE$142)</f>
        <v>7</v>
      </c>
      <c r="CZ32">
        <f>SUMIF('Industry Reallocation'!$G$3:$G$142,'Investment by model sector'!$A32,'Industry Reallocation'!DF$3:DF$142)</f>
        <v>269</v>
      </c>
      <c r="DA32">
        <f>SUMIF('Industry Reallocation'!$G$3:$G$142,'Investment by model sector'!$A32,'Industry Reallocation'!DG$3:DG$142)</f>
        <v>204</v>
      </c>
      <c r="DB32">
        <f>SUMIF('Industry Reallocation'!$G$3:$G$142,'Investment by model sector'!$A32,'Industry Reallocation'!DH$3:DH$142)</f>
        <v>208</v>
      </c>
      <c r="DC32">
        <f>SUMIF('Industry Reallocation'!$G$3:$G$142,'Investment by model sector'!$A32,'Industry Reallocation'!DI$3:DI$142)</f>
        <v>12</v>
      </c>
      <c r="DD32">
        <f>SUMIF('Industry Reallocation'!$G$3:$G$142,'Investment by model sector'!$A32,'Industry Reallocation'!DJ$3:DJ$142)</f>
        <v>15</v>
      </c>
      <c r="DE32">
        <f>SUMIF('Industry Reallocation'!$G$3:$G$142,'Investment by model sector'!$A32,'Industry Reallocation'!DK$3:DK$142)</f>
        <v>0</v>
      </c>
      <c r="DF32">
        <f>SUMIF('Industry Reallocation'!$G$3:$G$142,'Investment by model sector'!$A32,'Industry Reallocation'!DL$3:DL$142)</f>
        <v>2</v>
      </c>
      <c r="DG32">
        <f>SUMIF('Industry Reallocation'!$G$3:$G$142,'Investment by model sector'!$A32,'Industry Reallocation'!DM$3:DM$142)</f>
        <v>0</v>
      </c>
      <c r="DH32">
        <f>SUMIF('Industry Reallocation'!$G$3:$G$142,'Investment by model sector'!$A32,'Industry Reallocation'!DN$3:DN$142)</f>
        <v>5</v>
      </c>
      <c r="DI32">
        <f>SUMIF('Industry Reallocation'!$G$3:$G$142,'Investment by model sector'!$A32,'Industry Reallocation'!DO$3:DO$142)</f>
        <v>42</v>
      </c>
      <c r="DJ32">
        <f>SUMIF('Industry Reallocation'!$G$3:$G$142,'Investment by model sector'!$A32,'Industry Reallocation'!DP$3:DP$142)</f>
        <v>0</v>
      </c>
      <c r="DK32">
        <f>SUMIF('Industry Reallocation'!$G$3:$G$142,'Investment by model sector'!$A32,'Industry Reallocation'!DQ$3:DQ$142)</f>
        <v>0</v>
      </c>
      <c r="DL32">
        <f>SUMIF('Industry Reallocation'!$G$3:$G$142,'Investment by model sector'!$A32,'Industry Reallocation'!DR$3:DR$142)</f>
        <v>2</v>
      </c>
      <c r="DM32">
        <f>SUMIF('Industry Reallocation'!$G$3:$G$142,'Investment by model sector'!$A32,'Industry Reallocation'!DS$3:DS$142)</f>
        <v>0</v>
      </c>
      <c r="DN32">
        <f>SUMIF('Industry Reallocation'!$G$3:$G$142,'Investment by model sector'!$A32,'Industry Reallocation'!DT$3:DT$142)</f>
        <v>3</v>
      </c>
      <c r="DO32">
        <f>SUMIF('Industry Reallocation'!$G$3:$G$142,'Investment by model sector'!$A32,'Industry Reallocation'!DU$3:DU$142)</f>
        <v>0</v>
      </c>
      <c r="DP32">
        <f>SUMIF('Industry Reallocation'!$G$3:$G$142,'Investment by model sector'!$A32,'Industry Reallocation'!DV$3:DV$142)</f>
        <v>0</v>
      </c>
      <c r="DQ32">
        <f>SUMIF('Industry Reallocation'!$G$3:$G$142,'Investment by model sector'!$A32,'Industry Reallocation'!DW$3:DW$142)</f>
        <v>0</v>
      </c>
      <c r="DR32">
        <f>SUMIF('Industry Reallocation'!$G$3:$G$142,'Investment by model sector'!$A32,'Industry Reallocation'!DX$3:DX$142)</f>
        <v>0</v>
      </c>
      <c r="DS32">
        <f>SUMIF('Industry Reallocation'!$G$3:$G$142,'Investment by model sector'!$A32,'Industry Reallocation'!DY$3:DY$142)</f>
        <v>0</v>
      </c>
      <c r="DT32">
        <f>SUMIF('Industry Reallocation'!$G$3:$G$142,'Investment by model sector'!$A32,'Industry Reallocation'!DZ$3:DZ$142)</f>
        <v>0</v>
      </c>
      <c r="DU32">
        <f>SUMIF('Industry Reallocation'!$G$3:$G$142,'Investment by model sector'!$A32,'Industry Reallocation'!EA$3:EA$142)</f>
        <v>0</v>
      </c>
      <c r="DV32">
        <f>SUMIF('Industry Reallocation'!$G$3:$G$142,'Investment by model sector'!$A32,'Industry Reallocation'!EB$3:EB$142)</f>
        <v>1</v>
      </c>
      <c r="DW32">
        <f>SUMIF('Industry Reallocation'!$G$3:$G$142,'Investment by model sector'!$A32,'Industry Reallocation'!EC$3:EC$142)</f>
        <v>6</v>
      </c>
      <c r="DX32">
        <f>SUMIF('Industry Reallocation'!$G$3:$G$142,'Investment by model sector'!$A32,'Industry Reallocation'!ED$3:ED$142)</f>
        <v>3</v>
      </c>
      <c r="DY32">
        <f>SUMIF('Industry Reallocation'!$G$3:$G$142,'Investment by model sector'!$A32,'Industry Reallocation'!EE$3:EE$142)</f>
        <v>1</v>
      </c>
      <c r="DZ32">
        <f>SUMIF('Industry Reallocation'!$G$3:$G$142,'Investment by model sector'!$A32,'Industry Reallocation'!EF$3:EF$142)</f>
        <v>6</v>
      </c>
      <c r="EA32">
        <f>SUMIF('Industry Reallocation'!$G$3:$G$142,'Investment by model sector'!$A32,'Industry Reallocation'!EG$3:EG$142)</f>
        <v>0</v>
      </c>
      <c r="EB32">
        <f>SUMIF('Industry Reallocation'!$G$3:$G$142,'Investment by model sector'!$A32,'Industry Reallocation'!EH$3:EH$142)</f>
        <v>57</v>
      </c>
      <c r="EC32">
        <f>SUMIF('Industry Reallocation'!$G$3:$G$142,'Investment by model sector'!$A32,'Industry Reallocation'!EI$3:EI$142)</f>
        <v>41638</v>
      </c>
      <c r="ED32">
        <f>SUMIF('Industry Reallocation'!$G$3:$G$142,'Investment by model sector'!$A32,'Industry Reallocation'!EJ$3:EJ$142)</f>
        <v>476</v>
      </c>
      <c r="EE32">
        <f>SUMIF('Industry Reallocation'!$G$3:$G$142,'Investment by model sector'!$A32,'Industry Reallocation'!EK$3:EK$142)</f>
        <v>43</v>
      </c>
      <c r="EF32">
        <f>SUMIF('Industry Reallocation'!$G$3:$G$142,'Investment by model sector'!$A32,'Industry Reallocation'!EL$3:EL$142)</f>
        <v>110</v>
      </c>
      <c r="EG32">
        <f>SUMIF('Industry Reallocation'!$G$3:$G$142,'Investment by model sector'!$A32,'Industry Reallocation'!EM$3:EM$142)</f>
        <v>118</v>
      </c>
      <c r="EH32">
        <f>SUMIF('Industry Reallocation'!$G$3:$G$142,'Investment by model sector'!$A32,'Industry Reallocation'!EN$3:EN$142)</f>
        <v>13</v>
      </c>
      <c r="EI32">
        <f>SUMIF('Industry Reallocation'!$G$3:$G$142,'Investment by model sector'!$A32,'Industry Reallocation'!EO$3:EO$142)</f>
        <v>2</v>
      </c>
      <c r="EJ32">
        <f>SUMIF('Industry Reallocation'!$G$3:$G$142,'Investment by model sector'!$A32,'Industry Reallocation'!EP$3:EP$142)</f>
        <v>147</v>
      </c>
      <c r="EK32">
        <f>SUMIF('Industry Reallocation'!$G$3:$G$142,'Investment by model sector'!$A32,'Industry Reallocation'!EQ$3:EQ$142)</f>
        <v>5</v>
      </c>
      <c r="EL32">
        <f>SUMIF('Industry Reallocation'!$G$3:$G$142,'Investment by model sector'!$A32,'Industry Reallocation'!ER$3:ER$142)</f>
        <v>0</v>
      </c>
      <c r="EM32">
        <f>SUMIF('Industry Reallocation'!$G$3:$G$142,'Investment by model sector'!$A32,'Industry Reallocation'!ES$3:ES$142)</f>
        <v>15</v>
      </c>
      <c r="EN32">
        <f>SUMIF('Industry Reallocation'!$G$3:$G$142,'Investment by model sector'!$A32,'Industry Reallocation'!ET$3:ET$142)</f>
        <v>26</v>
      </c>
      <c r="EO32">
        <f>SUMIF('Industry Reallocation'!$G$3:$G$142,'Investment by model sector'!$A32,'Industry Reallocation'!EU$3:EU$142)</f>
        <v>199</v>
      </c>
      <c r="EP32">
        <f>SUMIF('Industry Reallocation'!$G$3:$G$142,'Investment by model sector'!$A32,'Industry Reallocation'!EV$3:EV$142)</f>
        <v>4</v>
      </c>
      <c r="EQ32">
        <f>SUMIF('Industry Reallocation'!$G$3:$G$142,'Investment by model sector'!$A32,'Industry Reallocation'!EW$3:EW$142)</f>
        <v>547</v>
      </c>
      <c r="ER32">
        <f>SUMIF('Industry Reallocation'!$G$3:$G$142,'Investment by model sector'!$A32,'Industry Reallocation'!EX$3:EX$142)</f>
        <v>8</v>
      </c>
      <c r="ES32">
        <f>SUMIF('Industry Reallocation'!$G$3:$G$142,'Investment by model sector'!$A32,'Industry Reallocation'!EY$3:EY$142)</f>
        <v>0</v>
      </c>
      <c r="ET32">
        <f>SUMIF('Industry Reallocation'!$G$3:$G$142,'Investment by model sector'!$A32,'Industry Reallocation'!EZ$3:EZ$142)</f>
        <v>0</v>
      </c>
      <c r="EU32">
        <f>SUMIF('Industry Reallocation'!$G$3:$G$142,'Investment by model sector'!$A32,'Industry Reallocation'!FA$3:FA$142)</f>
        <v>0</v>
      </c>
      <c r="EV32">
        <f>SUMIF('Industry Reallocation'!$G$3:$G$142,'Investment by model sector'!$A32,'Industry Reallocation'!FB$3:FB$142)</f>
        <v>0</v>
      </c>
      <c r="EW32">
        <f>SUMIF('Industry Reallocation'!$G$3:$G$142,'Investment by model sector'!$A32,'Industry Reallocation'!FC$3:FC$142)</f>
        <v>38</v>
      </c>
      <c r="EX32">
        <f>SUMIF('Industry Reallocation'!$G$3:$G$142,'Investment by model sector'!$A32,'Industry Reallocation'!FD$3:FD$142)</f>
        <v>32</v>
      </c>
      <c r="EY32">
        <f>SUMIF('Industry Reallocation'!$G$3:$G$142,'Investment by model sector'!$A32,'Industry Reallocation'!FE$3:FE$142)</f>
        <v>5</v>
      </c>
      <c r="EZ32">
        <f>SUMIF('Industry Reallocation'!$G$3:$G$142,'Investment by model sector'!$A32,'Industry Reallocation'!FF$3:FF$142)</f>
        <v>66</v>
      </c>
      <c r="FA32">
        <f>SUMIF('Industry Reallocation'!$G$3:$G$142,'Investment by model sector'!$A32,'Industry Reallocation'!FG$3:FG$142)</f>
        <v>88</v>
      </c>
      <c r="FB32">
        <f>SUMIF('Industry Reallocation'!$G$3:$G$142,'Investment by model sector'!$A32,'Industry Reallocation'!FH$3:FH$142)</f>
        <v>0</v>
      </c>
      <c r="FC32">
        <f>SUMIF('Industry Reallocation'!$G$3:$G$142,'Investment by model sector'!$A32,'Industry Reallocation'!FI$3:FI$142)</f>
        <v>6</v>
      </c>
      <c r="FD32">
        <f>SUMIF('Industry Reallocation'!$G$3:$G$142,'Investment by model sector'!$A32,'Industry Reallocation'!FJ$3:FJ$142)</f>
        <v>0</v>
      </c>
      <c r="FE32">
        <f>SUMIF('Industry Reallocation'!$G$3:$G$142,'Investment by model sector'!$A32,'Industry Reallocation'!FK$3:FK$142)</f>
        <v>1</v>
      </c>
      <c r="FF32">
        <f>SUMIF('Industry Reallocation'!$G$3:$G$142,'Investment by model sector'!$A32,'Industry Reallocation'!FL$3:FL$142)</f>
        <v>0</v>
      </c>
      <c r="FG32">
        <f>SUMIF('Industry Reallocation'!$G$3:$G$142,'Investment by model sector'!$A32,'Industry Reallocation'!FM$3:FM$142)</f>
        <v>0</v>
      </c>
      <c r="FH32">
        <f>SUMIF('Industry Reallocation'!$G$3:$G$142,'Investment by model sector'!$A32,'Industry Reallocation'!FN$3:FN$142)</f>
        <v>0</v>
      </c>
      <c r="FI32">
        <f>SUMIF('Industry Reallocation'!$G$3:$G$142,'Investment by model sector'!$A32,'Industry Reallocation'!FO$3:FO$142)</f>
        <v>0</v>
      </c>
      <c r="FJ32">
        <f>SUMIF('Industry Reallocation'!$G$3:$G$142,'Investment by model sector'!$A32,'Industry Reallocation'!FP$3:FP$142)</f>
        <v>158</v>
      </c>
      <c r="FK32">
        <f>SUMIF('Industry Reallocation'!$G$3:$G$142,'Investment by model sector'!$A32,'Industry Reallocation'!FQ$3:FQ$142)</f>
        <v>1</v>
      </c>
      <c r="FL32">
        <f>SUMIF('Industry Reallocation'!$G$3:$G$142,'Investment by model sector'!$A32,'Industry Reallocation'!FR$3:FR$142)</f>
        <v>10</v>
      </c>
      <c r="FM32">
        <f>SUMIF('Industry Reallocation'!$G$3:$G$142,'Investment by model sector'!$A32,'Industry Reallocation'!FS$3:FS$142)</f>
        <v>2818</v>
      </c>
      <c r="FN32">
        <f>SUMIF('Industry Reallocation'!$G$3:$G$142,'Investment by model sector'!$A32,'Industry Reallocation'!FT$3:FT$142)</f>
        <v>2903</v>
      </c>
      <c r="FO32">
        <f>SUMIF('Industry Reallocation'!$G$3:$G$142,'Investment by model sector'!$A32,'Industry Reallocation'!FU$3:FU$142)</f>
        <v>23</v>
      </c>
      <c r="FP32">
        <f>SUMIF('Industry Reallocation'!$G$3:$G$142,'Investment by model sector'!$A32,'Industry Reallocation'!FV$3:FV$142)</f>
        <v>334</v>
      </c>
      <c r="FQ32">
        <f>SUMIF('Industry Reallocation'!$G$3:$G$142,'Investment by model sector'!$A32,'Industry Reallocation'!FW$3:FW$142)</f>
        <v>7</v>
      </c>
      <c r="FR32">
        <f>SUMIF('Industry Reallocation'!$G$3:$G$142,'Investment by model sector'!$A32,'Industry Reallocation'!FX$3:FX$142)</f>
        <v>646</v>
      </c>
      <c r="FS32">
        <f>SUMIF('Industry Reallocation'!$G$3:$G$142,'Investment by model sector'!$A32,'Industry Reallocation'!FY$3:FY$142)</f>
        <v>455</v>
      </c>
      <c r="FT32">
        <f>SUMIF('Industry Reallocation'!$G$3:$G$142,'Investment by model sector'!$A32,'Industry Reallocation'!FZ$3:FZ$142)</f>
        <v>0</v>
      </c>
      <c r="FU32">
        <f>SUMIF('Industry Reallocation'!$G$3:$G$142,'Investment by model sector'!$A32,'Industry Reallocation'!GA$3:GA$142)</f>
        <v>0</v>
      </c>
      <c r="FV32">
        <f>SUMIF('Industry Reallocation'!$G$3:$G$142,'Investment by model sector'!$A32,'Industry Reallocation'!GB$3:GB$142)</f>
        <v>85</v>
      </c>
      <c r="FW32">
        <f>SUMIF('Industry Reallocation'!$G$3:$G$142,'Investment by model sector'!$A32,'Industry Reallocation'!GC$3:GC$142)</f>
        <v>302</v>
      </c>
      <c r="FX32">
        <f>SUMIF('Industry Reallocation'!$G$3:$G$142,'Investment by model sector'!$A32,'Industry Reallocation'!GD$3:GD$142)</f>
        <v>30</v>
      </c>
      <c r="FY32">
        <f>SUMIF('Industry Reallocation'!$G$3:$G$142,'Investment by model sector'!$A32,'Industry Reallocation'!GE$3:GE$142)</f>
        <v>6</v>
      </c>
    </row>
    <row r="33" spans="1:181">
      <c r="A33" t="s">
        <v>639</v>
      </c>
      <c r="B33">
        <f>SUMIF('Industry Reallocation'!$G$3:$G$142,'Investment by model sector'!$A33,'Industry Reallocation'!H$3:H$142)</f>
        <v>0</v>
      </c>
      <c r="C33">
        <f>SUMIF('Industry Reallocation'!$G$3:$G$142,'Investment by model sector'!$A33,'Industry Reallocation'!I$3:I$142)</f>
        <v>0</v>
      </c>
      <c r="D33">
        <f>SUMIF('Industry Reallocation'!$G$3:$G$142,'Investment by model sector'!$A33,'Industry Reallocation'!J$3:J$142)</f>
        <v>0</v>
      </c>
      <c r="E33">
        <f>SUMIF('Industry Reallocation'!$G$3:$G$142,'Investment by model sector'!$A33,'Industry Reallocation'!K$3:K$142)</f>
        <v>0</v>
      </c>
      <c r="F33">
        <f>SUMIF('Industry Reallocation'!$G$3:$G$142,'Investment by model sector'!$A33,'Industry Reallocation'!L$3:L$142)</f>
        <v>172282</v>
      </c>
      <c r="G33">
        <f>SUMIF('Industry Reallocation'!$G$3:$G$142,'Investment by model sector'!$A33,'Industry Reallocation'!M$3:M$142)</f>
        <v>4495</v>
      </c>
      <c r="H33">
        <f>SUMIF('Industry Reallocation'!$G$3:$G$142,'Investment by model sector'!$A33,'Industry Reallocation'!N$3:N$142)</f>
        <v>14360</v>
      </c>
      <c r="I33">
        <f>SUMIF('Industry Reallocation'!$G$3:$G$142,'Investment by model sector'!$A33,'Industry Reallocation'!O$3:O$142)</f>
        <v>4028</v>
      </c>
      <c r="J33">
        <f>SUMIF('Industry Reallocation'!$G$3:$G$142,'Investment by model sector'!$A33,'Industry Reallocation'!P$3:P$142)</f>
        <v>53349</v>
      </c>
      <c r="K33">
        <f>SUMIF('Industry Reallocation'!$G$3:$G$142,'Investment by model sector'!$A33,'Industry Reallocation'!Q$3:Q$142)</f>
        <v>0</v>
      </c>
      <c r="L33">
        <f>SUMIF('Industry Reallocation'!$G$3:$G$142,'Investment by model sector'!$A33,'Industry Reallocation'!R$3:R$142)</f>
        <v>0</v>
      </c>
      <c r="M33">
        <f>SUMIF('Industry Reallocation'!$G$3:$G$142,'Investment by model sector'!$A33,'Industry Reallocation'!S$3:S$142)</f>
        <v>0</v>
      </c>
      <c r="N33">
        <f>SUMIF('Industry Reallocation'!$G$3:$G$142,'Investment by model sector'!$A33,'Industry Reallocation'!T$3:T$142)</f>
        <v>0</v>
      </c>
      <c r="O33">
        <f>SUMIF('Industry Reallocation'!$G$3:$G$142,'Investment by model sector'!$A33,'Industry Reallocation'!U$3:U$142)</f>
        <v>0</v>
      </c>
      <c r="P33">
        <f>SUMIF('Industry Reallocation'!$G$3:$G$142,'Investment by model sector'!$A33,'Industry Reallocation'!V$3:V$142)</f>
        <v>0</v>
      </c>
      <c r="Q33">
        <f>SUMIF('Industry Reallocation'!$G$3:$G$142,'Investment by model sector'!$A33,'Industry Reallocation'!W$3:W$142)</f>
        <v>0</v>
      </c>
      <c r="R33">
        <f>SUMIF('Industry Reallocation'!$G$3:$G$142,'Investment by model sector'!$A33,'Industry Reallocation'!X$3:X$142)</f>
        <v>0</v>
      </c>
      <c r="S33">
        <f>SUMIF('Industry Reallocation'!$G$3:$G$142,'Investment by model sector'!$A33,'Industry Reallocation'!Y$3:Y$142)</f>
        <v>0</v>
      </c>
      <c r="T33">
        <f>SUMIF('Industry Reallocation'!$G$3:$G$142,'Investment by model sector'!$A33,'Industry Reallocation'!Z$3:Z$142)</f>
        <v>0</v>
      </c>
      <c r="U33">
        <f>SUMIF('Industry Reallocation'!$G$3:$G$142,'Investment by model sector'!$A33,'Industry Reallocation'!AA$3:AA$142)</f>
        <v>0</v>
      </c>
      <c r="V33">
        <f>SUMIF('Industry Reallocation'!$G$3:$G$142,'Investment by model sector'!$A33,'Industry Reallocation'!AB$3:AB$142)</f>
        <v>0</v>
      </c>
      <c r="W33">
        <f>SUMIF('Industry Reallocation'!$G$3:$G$142,'Investment by model sector'!$A33,'Industry Reallocation'!AC$3:AC$142)</f>
        <v>0</v>
      </c>
      <c r="X33">
        <f>SUMIF('Industry Reallocation'!$G$3:$G$142,'Investment by model sector'!$A33,'Industry Reallocation'!AD$3:AD$142)</f>
        <v>566</v>
      </c>
      <c r="Y33">
        <f>SUMIF('Industry Reallocation'!$G$3:$G$142,'Investment by model sector'!$A33,'Industry Reallocation'!AE$3:AE$142)</f>
        <v>0</v>
      </c>
      <c r="Z33">
        <f>SUMIF('Industry Reallocation'!$G$3:$G$142,'Investment by model sector'!$A33,'Industry Reallocation'!AF$3:AF$142)</f>
        <v>0</v>
      </c>
      <c r="AA33">
        <f>SUMIF('Industry Reallocation'!$G$3:$G$142,'Investment by model sector'!$A33,'Industry Reallocation'!AG$3:AG$142)</f>
        <v>244</v>
      </c>
      <c r="AB33">
        <f>SUMIF('Industry Reallocation'!$G$3:$G$142,'Investment by model sector'!$A33,'Industry Reallocation'!AH$3:AH$142)</f>
        <v>5429</v>
      </c>
      <c r="AC33">
        <f>SUMIF('Industry Reallocation'!$G$3:$G$142,'Investment by model sector'!$A33,'Industry Reallocation'!AI$3:AI$142)</f>
        <v>0</v>
      </c>
      <c r="AD33">
        <f>SUMIF('Industry Reallocation'!$G$3:$G$142,'Investment by model sector'!$A33,'Industry Reallocation'!AJ$3:AJ$142)</f>
        <v>0</v>
      </c>
      <c r="AE33">
        <f>SUMIF('Industry Reallocation'!$G$3:$G$142,'Investment by model sector'!$A33,'Industry Reallocation'!AK$3:AK$142)</f>
        <v>0</v>
      </c>
      <c r="AF33">
        <f>SUMIF('Industry Reallocation'!$G$3:$G$142,'Investment by model sector'!$A33,'Industry Reallocation'!AL$3:AL$142)</f>
        <v>0</v>
      </c>
      <c r="AG33">
        <f>SUMIF('Industry Reallocation'!$G$3:$G$142,'Investment by model sector'!$A33,'Industry Reallocation'!AM$3:AM$142)</f>
        <v>721</v>
      </c>
      <c r="AH33">
        <f>SUMIF('Industry Reallocation'!$G$3:$G$142,'Investment by model sector'!$A33,'Industry Reallocation'!AN$3:AN$142)</f>
        <v>0</v>
      </c>
      <c r="AI33">
        <f>SUMIF('Industry Reallocation'!$G$3:$G$142,'Investment by model sector'!$A33,'Industry Reallocation'!AO$3:AO$142)</f>
        <v>0</v>
      </c>
      <c r="AJ33">
        <f>SUMIF('Industry Reallocation'!$G$3:$G$142,'Investment by model sector'!$A33,'Industry Reallocation'!AP$3:AP$142)</f>
        <v>0</v>
      </c>
      <c r="AK33">
        <f>SUMIF('Industry Reallocation'!$G$3:$G$142,'Investment by model sector'!$A33,'Industry Reallocation'!AQ$3:AQ$142)</f>
        <v>0</v>
      </c>
      <c r="AL33">
        <f>SUMIF('Industry Reallocation'!$G$3:$G$142,'Investment by model sector'!$A33,'Industry Reallocation'!AR$3:AR$142)</f>
        <v>22093</v>
      </c>
      <c r="AM33">
        <f>SUMIF('Industry Reallocation'!$G$3:$G$142,'Investment by model sector'!$A33,'Industry Reallocation'!AS$3:AS$142)</f>
        <v>1402</v>
      </c>
      <c r="AN33">
        <f>SUMIF('Industry Reallocation'!$G$3:$G$142,'Investment by model sector'!$A33,'Industry Reallocation'!AT$3:AT$142)</f>
        <v>0</v>
      </c>
      <c r="AO33">
        <f>SUMIF('Industry Reallocation'!$G$3:$G$142,'Investment by model sector'!$A33,'Industry Reallocation'!AU$3:AU$142)</f>
        <v>2294</v>
      </c>
      <c r="AP33">
        <f>SUMIF('Industry Reallocation'!$G$3:$G$142,'Investment by model sector'!$A33,'Industry Reallocation'!AV$3:AV$142)</f>
        <v>1</v>
      </c>
      <c r="AQ33">
        <f>SUMIF('Industry Reallocation'!$G$3:$G$142,'Investment by model sector'!$A33,'Industry Reallocation'!AW$3:AW$142)</f>
        <v>865</v>
      </c>
      <c r="AR33">
        <f>SUMIF('Industry Reallocation'!$G$3:$G$142,'Investment by model sector'!$A33,'Industry Reallocation'!AX$3:AX$142)</f>
        <v>0</v>
      </c>
      <c r="AS33">
        <f>SUMIF('Industry Reallocation'!$G$3:$G$142,'Investment by model sector'!$A33,'Industry Reallocation'!AY$3:AY$142)</f>
        <v>9557</v>
      </c>
      <c r="AT33">
        <f>SUMIF('Industry Reallocation'!$G$3:$G$142,'Investment by model sector'!$A33,'Industry Reallocation'!AZ$3:AZ$142)</f>
        <v>0</v>
      </c>
      <c r="AU33">
        <f>SUMIF('Industry Reallocation'!$G$3:$G$142,'Investment by model sector'!$A33,'Industry Reallocation'!BA$3:BA$142)</f>
        <v>25</v>
      </c>
      <c r="AV33">
        <f>SUMIF('Industry Reallocation'!$G$3:$G$142,'Investment by model sector'!$A33,'Industry Reallocation'!BB$3:BB$142)</f>
        <v>37</v>
      </c>
      <c r="AW33">
        <f>SUMIF('Industry Reallocation'!$G$3:$G$142,'Investment by model sector'!$A33,'Industry Reallocation'!BC$3:BC$142)</f>
        <v>2</v>
      </c>
      <c r="AX33">
        <f>SUMIF('Industry Reallocation'!$G$3:$G$142,'Investment by model sector'!$A33,'Industry Reallocation'!BD$3:BD$142)</f>
        <v>2</v>
      </c>
      <c r="AY33">
        <f>SUMIF('Industry Reallocation'!$G$3:$G$142,'Investment by model sector'!$A33,'Industry Reallocation'!BE$3:BE$142)</f>
        <v>0</v>
      </c>
      <c r="AZ33">
        <f>SUMIF('Industry Reallocation'!$G$3:$G$142,'Investment by model sector'!$A33,'Industry Reallocation'!BF$3:BF$142)</f>
        <v>0</v>
      </c>
      <c r="BA33">
        <f>SUMIF('Industry Reallocation'!$G$3:$G$142,'Investment by model sector'!$A33,'Industry Reallocation'!BG$3:BG$142)</f>
        <v>0</v>
      </c>
      <c r="BB33">
        <f>SUMIF('Industry Reallocation'!$G$3:$G$142,'Investment by model sector'!$A33,'Industry Reallocation'!BH$3:BH$142)</f>
        <v>1</v>
      </c>
      <c r="BC33">
        <f>SUMIF('Industry Reallocation'!$G$3:$G$142,'Investment by model sector'!$A33,'Industry Reallocation'!BI$3:BI$142)</f>
        <v>36</v>
      </c>
      <c r="BD33">
        <f>SUMIF('Industry Reallocation'!$G$3:$G$142,'Investment by model sector'!$A33,'Industry Reallocation'!BJ$3:BJ$142)</f>
        <v>0</v>
      </c>
      <c r="BE33">
        <f>SUMIF('Industry Reallocation'!$G$3:$G$142,'Investment by model sector'!$A33,'Industry Reallocation'!BK$3:BK$142)</f>
        <v>6</v>
      </c>
      <c r="BF33">
        <f>SUMIF('Industry Reallocation'!$G$3:$G$142,'Investment by model sector'!$A33,'Industry Reallocation'!BL$3:BL$142)</f>
        <v>67</v>
      </c>
      <c r="BG33">
        <f>SUMIF('Industry Reallocation'!$G$3:$G$142,'Investment by model sector'!$A33,'Industry Reallocation'!BM$3:BM$142)</f>
        <v>1</v>
      </c>
      <c r="BH33">
        <f>SUMIF('Industry Reallocation'!$G$3:$G$142,'Investment by model sector'!$A33,'Industry Reallocation'!BN$3:BN$142)</f>
        <v>3</v>
      </c>
      <c r="BI33">
        <f>SUMIF('Industry Reallocation'!$G$3:$G$142,'Investment by model sector'!$A33,'Industry Reallocation'!BO$3:BO$142)</f>
        <v>194</v>
      </c>
      <c r="BJ33">
        <f>SUMIF('Industry Reallocation'!$G$3:$G$142,'Investment by model sector'!$A33,'Industry Reallocation'!BP$3:BP$142)</f>
        <v>1164</v>
      </c>
      <c r="BK33">
        <f>SUMIF('Industry Reallocation'!$G$3:$G$142,'Investment by model sector'!$A33,'Industry Reallocation'!BQ$3:BQ$142)</f>
        <v>0</v>
      </c>
      <c r="BL33">
        <f>SUMIF('Industry Reallocation'!$G$3:$G$142,'Investment by model sector'!$A33,'Industry Reallocation'!BR$3:BR$142)</f>
        <v>0</v>
      </c>
      <c r="BM33">
        <f>SUMIF('Industry Reallocation'!$G$3:$G$142,'Investment by model sector'!$A33,'Industry Reallocation'!BS$3:BS$142)</f>
        <v>0</v>
      </c>
      <c r="BN33">
        <f>SUMIF('Industry Reallocation'!$G$3:$G$142,'Investment by model sector'!$A33,'Industry Reallocation'!BT$3:BT$142)</f>
        <v>0</v>
      </c>
      <c r="BO33">
        <f>SUMIF('Industry Reallocation'!$G$3:$G$142,'Investment by model sector'!$A33,'Industry Reallocation'!BU$3:BU$142)</f>
        <v>0</v>
      </c>
      <c r="BP33">
        <f>SUMIF('Industry Reallocation'!$G$3:$G$142,'Investment by model sector'!$A33,'Industry Reallocation'!BV$3:BV$142)</f>
        <v>0</v>
      </c>
      <c r="BQ33">
        <f>SUMIF('Industry Reallocation'!$G$3:$G$142,'Investment by model sector'!$A33,'Industry Reallocation'!BW$3:BW$142)</f>
        <v>0</v>
      </c>
      <c r="BR33">
        <f>SUMIF('Industry Reallocation'!$G$3:$G$142,'Investment by model sector'!$A33,'Industry Reallocation'!BX$3:BX$142)</f>
        <v>0</v>
      </c>
      <c r="BS33">
        <f>SUMIF('Industry Reallocation'!$G$3:$G$142,'Investment by model sector'!$A33,'Industry Reallocation'!BY$3:BY$142)</f>
        <v>0</v>
      </c>
      <c r="BT33">
        <f>SUMIF('Industry Reallocation'!$G$3:$G$142,'Investment by model sector'!$A33,'Industry Reallocation'!BZ$3:BZ$142)</f>
        <v>0</v>
      </c>
      <c r="BU33">
        <f>SUMIF('Industry Reallocation'!$G$3:$G$142,'Investment by model sector'!$A33,'Industry Reallocation'!CA$3:CA$142)</f>
        <v>0</v>
      </c>
      <c r="BV33">
        <f>SUMIF('Industry Reallocation'!$G$3:$G$142,'Investment by model sector'!$A33,'Industry Reallocation'!CB$3:CB$142)</f>
        <v>0</v>
      </c>
      <c r="BW33">
        <f>SUMIF('Industry Reallocation'!$G$3:$G$142,'Investment by model sector'!$A33,'Industry Reallocation'!CC$3:CC$142)</f>
        <v>45</v>
      </c>
      <c r="BX33">
        <f>SUMIF('Industry Reallocation'!$G$3:$G$142,'Investment by model sector'!$A33,'Industry Reallocation'!CD$3:CD$142)</f>
        <v>0</v>
      </c>
      <c r="BY33">
        <f>SUMIF('Industry Reallocation'!$G$3:$G$142,'Investment by model sector'!$A33,'Industry Reallocation'!CE$3:CE$142)</f>
        <v>142</v>
      </c>
      <c r="BZ33">
        <f>SUMIF('Industry Reallocation'!$G$3:$G$142,'Investment by model sector'!$A33,'Industry Reallocation'!CF$3:CF$142)</f>
        <v>169</v>
      </c>
      <c r="CA33">
        <f>SUMIF('Industry Reallocation'!$G$3:$G$142,'Investment by model sector'!$A33,'Industry Reallocation'!CG$3:CG$142)</f>
        <v>0</v>
      </c>
      <c r="CB33">
        <f>SUMIF('Industry Reallocation'!$G$3:$G$142,'Investment by model sector'!$A33,'Industry Reallocation'!CH$3:CH$142)</f>
        <v>13</v>
      </c>
      <c r="CC33">
        <f>SUMIF('Industry Reallocation'!$G$3:$G$142,'Investment by model sector'!$A33,'Industry Reallocation'!CI$3:CI$142)</f>
        <v>33</v>
      </c>
      <c r="CD33">
        <f>SUMIF('Industry Reallocation'!$G$3:$G$142,'Investment by model sector'!$A33,'Industry Reallocation'!CJ$3:CJ$142)</f>
        <v>0</v>
      </c>
      <c r="CE33">
        <f>SUMIF('Industry Reallocation'!$G$3:$G$142,'Investment by model sector'!$A33,'Industry Reallocation'!CK$3:CK$142)</f>
        <v>0</v>
      </c>
      <c r="CF33">
        <f>SUMIF('Industry Reallocation'!$G$3:$G$142,'Investment by model sector'!$A33,'Industry Reallocation'!CL$3:CL$142)</f>
        <v>0</v>
      </c>
      <c r="CG33">
        <f>SUMIF('Industry Reallocation'!$G$3:$G$142,'Investment by model sector'!$A33,'Industry Reallocation'!CM$3:CM$142)</f>
        <v>0</v>
      </c>
      <c r="CH33">
        <f>SUMIF('Industry Reallocation'!$G$3:$G$142,'Investment by model sector'!$A33,'Industry Reallocation'!CN$3:CN$142)</f>
        <v>0</v>
      </c>
      <c r="CI33">
        <f>SUMIF('Industry Reallocation'!$G$3:$G$142,'Investment by model sector'!$A33,'Industry Reallocation'!CO$3:CO$142)</f>
        <v>0</v>
      </c>
      <c r="CJ33">
        <f>SUMIF('Industry Reallocation'!$G$3:$G$142,'Investment by model sector'!$A33,'Industry Reallocation'!CP$3:CP$142)</f>
        <v>0</v>
      </c>
      <c r="CK33">
        <f>SUMIF('Industry Reallocation'!$G$3:$G$142,'Investment by model sector'!$A33,'Industry Reallocation'!CQ$3:CQ$142)</f>
        <v>0</v>
      </c>
      <c r="CL33">
        <f>SUMIF('Industry Reallocation'!$G$3:$G$142,'Investment by model sector'!$A33,'Industry Reallocation'!CR$3:CR$142)</f>
        <v>0</v>
      </c>
      <c r="CM33">
        <f>SUMIF('Industry Reallocation'!$G$3:$G$142,'Investment by model sector'!$A33,'Industry Reallocation'!CS$3:CS$142)</f>
        <v>0</v>
      </c>
      <c r="CN33">
        <f>SUMIF('Industry Reallocation'!$G$3:$G$142,'Investment by model sector'!$A33,'Industry Reallocation'!CT$3:CT$142)</f>
        <v>0</v>
      </c>
      <c r="CO33">
        <f>SUMIF('Industry Reallocation'!$G$3:$G$142,'Investment by model sector'!$A33,'Industry Reallocation'!CU$3:CU$142)</f>
        <v>0</v>
      </c>
      <c r="CP33">
        <f>SUMIF('Industry Reallocation'!$G$3:$G$142,'Investment by model sector'!$A33,'Industry Reallocation'!CV$3:CV$142)</f>
        <v>0</v>
      </c>
      <c r="CQ33">
        <f>SUMIF('Industry Reallocation'!$G$3:$G$142,'Investment by model sector'!$A33,'Industry Reallocation'!CW$3:CW$142)</f>
        <v>35</v>
      </c>
      <c r="CR33">
        <f>SUMIF('Industry Reallocation'!$G$3:$G$142,'Investment by model sector'!$A33,'Industry Reallocation'!CX$3:CX$142)</f>
        <v>0</v>
      </c>
      <c r="CS33">
        <f>SUMIF('Industry Reallocation'!$G$3:$G$142,'Investment by model sector'!$A33,'Industry Reallocation'!CY$3:CY$142)</f>
        <v>0</v>
      </c>
      <c r="CT33">
        <f>SUMIF('Industry Reallocation'!$G$3:$G$142,'Investment by model sector'!$A33,'Industry Reallocation'!CZ$3:CZ$142)</f>
        <v>0</v>
      </c>
      <c r="CU33">
        <f>SUMIF('Industry Reallocation'!$G$3:$G$142,'Investment by model sector'!$A33,'Industry Reallocation'!DA$3:DA$142)</f>
        <v>0</v>
      </c>
      <c r="CV33">
        <f>SUMIF('Industry Reallocation'!$G$3:$G$142,'Investment by model sector'!$A33,'Industry Reallocation'!DB$3:DB$142)</f>
        <v>0</v>
      </c>
      <c r="CW33">
        <f>SUMIF('Industry Reallocation'!$G$3:$G$142,'Investment by model sector'!$A33,'Industry Reallocation'!DC$3:DC$142)</f>
        <v>645</v>
      </c>
      <c r="CX33">
        <f>SUMIF('Industry Reallocation'!$G$3:$G$142,'Investment by model sector'!$A33,'Industry Reallocation'!DD$3:DD$142)</f>
        <v>193</v>
      </c>
      <c r="CY33">
        <f>SUMIF('Industry Reallocation'!$G$3:$G$142,'Investment by model sector'!$A33,'Industry Reallocation'!DE$3:DE$142)</f>
        <v>8</v>
      </c>
      <c r="CZ33">
        <f>SUMIF('Industry Reallocation'!$G$3:$G$142,'Investment by model sector'!$A33,'Industry Reallocation'!DF$3:DF$142)</f>
        <v>277</v>
      </c>
      <c r="DA33">
        <f>SUMIF('Industry Reallocation'!$G$3:$G$142,'Investment by model sector'!$A33,'Industry Reallocation'!DG$3:DG$142)</f>
        <v>519</v>
      </c>
      <c r="DB33">
        <f>SUMIF('Industry Reallocation'!$G$3:$G$142,'Investment by model sector'!$A33,'Industry Reallocation'!DH$3:DH$142)</f>
        <v>77</v>
      </c>
      <c r="DC33">
        <f>SUMIF('Industry Reallocation'!$G$3:$G$142,'Investment by model sector'!$A33,'Industry Reallocation'!DI$3:DI$142)</f>
        <v>13</v>
      </c>
      <c r="DD33">
        <f>SUMIF('Industry Reallocation'!$G$3:$G$142,'Investment by model sector'!$A33,'Industry Reallocation'!DJ$3:DJ$142)</f>
        <v>171</v>
      </c>
      <c r="DE33">
        <f>SUMIF('Industry Reallocation'!$G$3:$G$142,'Investment by model sector'!$A33,'Industry Reallocation'!DK$3:DK$142)</f>
        <v>0</v>
      </c>
      <c r="DF33">
        <f>SUMIF('Industry Reallocation'!$G$3:$G$142,'Investment by model sector'!$A33,'Industry Reallocation'!DL$3:DL$142)</f>
        <v>0</v>
      </c>
      <c r="DG33">
        <f>SUMIF('Industry Reallocation'!$G$3:$G$142,'Investment by model sector'!$A33,'Industry Reallocation'!DM$3:DM$142)</f>
        <v>0</v>
      </c>
      <c r="DH33">
        <f>SUMIF('Industry Reallocation'!$G$3:$G$142,'Investment by model sector'!$A33,'Industry Reallocation'!DN$3:DN$142)</f>
        <v>0</v>
      </c>
      <c r="DI33">
        <f>SUMIF('Industry Reallocation'!$G$3:$G$142,'Investment by model sector'!$A33,'Industry Reallocation'!DO$3:DO$142)</f>
        <v>0</v>
      </c>
      <c r="DJ33">
        <f>SUMIF('Industry Reallocation'!$G$3:$G$142,'Investment by model sector'!$A33,'Industry Reallocation'!DP$3:DP$142)</f>
        <v>0</v>
      </c>
      <c r="DK33">
        <f>SUMIF('Industry Reallocation'!$G$3:$G$142,'Investment by model sector'!$A33,'Industry Reallocation'!DQ$3:DQ$142)</f>
        <v>0</v>
      </c>
      <c r="DL33">
        <f>SUMIF('Industry Reallocation'!$G$3:$G$142,'Investment by model sector'!$A33,'Industry Reallocation'!DR$3:DR$142)</f>
        <v>0</v>
      </c>
      <c r="DM33">
        <f>SUMIF('Industry Reallocation'!$G$3:$G$142,'Investment by model sector'!$A33,'Industry Reallocation'!DS$3:DS$142)</f>
        <v>0</v>
      </c>
      <c r="DN33">
        <f>SUMIF('Industry Reallocation'!$G$3:$G$142,'Investment by model sector'!$A33,'Industry Reallocation'!DT$3:DT$142)</f>
        <v>7</v>
      </c>
      <c r="DO33">
        <f>SUMIF('Industry Reallocation'!$G$3:$G$142,'Investment by model sector'!$A33,'Industry Reallocation'!DU$3:DU$142)</f>
        <v>10</v>
      </c>
      <c r="DP33">
        <f>SUMIF('Industry Reallocation'!$G$3:$G$142,'Investment by model sector'!$A33,'Industry Reallocation'!DV$3:DV$142)</f>
        <v>9</v>
      </c>
      <c r="DQ33">
        <f>SUMIF('Industry Reallocation'!$G$3:$G$142,'Investment by model sector'!$A33,'Industry Reallocation'!DW$3:DW$142)</f>
        <v>1214</v>
      </c>
      <c r="DR33">
        <f>SUMIF('Industry Reallocation'!$G$3:$G$142,'Investment by model sector'!$A33,'Industry Reallocation'!DX$3:DX$142)</f>
        <v>1242</v>
      </c>
      <c r="DS33">
        <f>SUMIF('Industry Reallocation'!$G$3:$G$142,'Investment by model sector'!$A33,'Industry Reallocation'!DY$3:DY$142)</f>
        <v>136</v>
      </c>
      <c r="DT33">
        <f>SUMIF('Industry Reallocation'!$G$3:$G$142,'Investment by model sector'!$A33,'Industry Reallocation'!DZ$3:DZ$142)</f>
        <v>353</v>
      </c>
      <c r="DU33">
        <f>SUMIF('Industry Reallocation'!$G$3:$G$142,'Investment by model sector'!$A33,'Industry Reallocation'!EA$3:EA$142)</f>
        <v>0</v>
      </c>
      <c r="DV33">
        <f>SUMIF('Industry Reallocation'!$G$3:$G$142,'Investment by model sector'!$A33,'Industry Reallocation'!EB$3:EB$142)</f>
        <v>0</v>
      </c>
      <c r="DW33">
        <f>SUMIF('Industry Reallocation'!$G$3:$G$142,'Investment by model sector'!$A33,'Industry Reallocation'!EC$3:EC$142)</f>
        <v>0</v>
      </c>
      <c r="DX33">
        <f>SUMIF('Industry Reallocation'!$G$3:$G$142,'Investment by model sector'!$A33,'Industry Reallocation'!ED$3:ED$142)</f>
        <v>0</v>
      </c>
      <c r="DY33">
        <f>SUMIF('Industry Reallocation'!$G$3:$G$142,'Investment by model sector'!$A33,'Industry Reallocation'!EE$3:EE$142)</f>
        <v>0</v>
      </c>
      <c r="DZ33">
        <f>SUMIF('Industry Reallocation'!$G$3:$G$142,'Investment by model sector'!$A33,'Industry Reallocation'!EF$3:EF$142)</f>
        <v>0</v>
      </c>
      <c r="EA33">
        <f>SUMIF('Industry Reallocation'!$G$3:$G$142,'Investment by model sector'!$A33,'Industry Reallocation'!EG$3:EG$142)</f>
        <v>0</v>
      </c>
      <c r="EB33">
        <f>SUMIF('Industry Reallocation'!$G$3:$G$142,'Investment by model sector'!$A33,'Industry Reallocation'!EH$3:EH$142)</f>
        <v>0</v>
      </c>
      <c r="EC33">
        <f>SUMIF('Industry Reallocation'!$G$3:$G$142,'Investment by model sector'!$A33,'Industry Reallocation'!EI$3:EI$142)</f>
        <v>1939</v>
      </c>
      <c r="ED33">
        <f>SUMIF('Industry Reallocation'!$G$3:$G$142,'Investment by model sector'!$A33,'Industry Reallocation'!EJ$3:EJ$142)</f>
        <v>7</v>
      </c>
      <c r="EE33">
        <f>SUMIF('Industry Reallocation'!$G$3:$G$142,'Investment by model sector'!$A33,'Industry Reallocation'!EK$3:EK$142)</f>
        <v>0</v>
      </c>
      <c r="EF33">
        <f>SUMIF('Industry Reallocation'!$G$3:$G$142,'Investment by model sector'!$A33,'Industry Reallocation'!EL$3:EL$142)</f>
        <v>0</v>
      </c>
      <c r="EG33">
        <f>SUMIF('Industry Reallocation'!$G$3:$G$142,'Investment by model sector'!$A33,'Industry Reallocation'!EM$3:EM$142)</f>
        <v>0</v>
      </c>
      <c r="EH33">
        <f>SUMIF('Industry Reallocation'!$G$3:$G$142,'Investment by model sector'!$A33,'Industry Reallocation'!EN$3:EN$142)</f>
        <v>4</v>
      </c>
      <c r="EI33">
        <f>SUMIF('Industry Reallocation'!$G$3:$G$142,'Investment by model sector'!$A33,'Industry Reallocation'!EO$3:EO$142)</f>
        <v>0</v>
      </c>
      <c r="EJ33">
        <f>SUMIF('Industry Reallocation'!$G$3:$G$142,'Investment by model sector'!$A33,'Industry Reallocation'!EP$3:EP$142)</f>
        <v>6</v>
      </c>
      <c r="EK33">
        <f>SUMIF('Industry Reallocation'!$G$3:$G$142,'Investment by model sector'!$A33,'Industry Reallocation'!EQ$3:EQ$142)</f>
        <v>0</v>
      </c>
      <c r="EL33">
        <f>SUMIF('Industry Reallocation'!$G$3:$G$142,'Investment by model sector'!$A33,'Industry Reallocation'!ER$3:ER$142)</f>
        <v>0</v>
      </c>
      <c r="EM33">
        <f>SUMIF('Industry Reallocation'!$G$3:$G$142,'Investment by model sector'!$A33,'Industry Reallocation'!ES$3:ES$142)</f>
        <v>0</v>
      </c>
      <c r="EN33">
        <f>SUMIF('Industry Reallocation'!$G$3:$G$142,'Investment by model sector'!$A33,'Industry Reallocation'!ET$3:ET$142)</f>
        <v>0</v>
      </c>
      <c r="EO33">
        <f>SUMIF('Industry Reallocation'!$G$3:$G$142,'Investment by model sector'!$A33,'Industry Reallocation'!EU$3:EU$142)</f>
        <v>0</v>
      </c>
      <c r="EP33">
        <f>SUMIF('Industry Reallocation'!$G$3:$G$142,'Investment by model sector'!$A33,'Industry Reallocation'!EV$3:EV$142)</f>
        <v>0</v>
      </c>
      <c r="EQ33">
        <f>SUMIF('Industry Reallocation'!$G$3:$G$142,'Investment by model sector'!$A33,'Industry Reallocation'!EW$3:EW$142)</f>
        <v>7</v>
      </c>
      <c r="ER33">
        <f>SUMIF('Industry Reallocation'!$G$3:$G$142,'Investment by model sector'!$A33,'Industry Reallocation'!EX$3:EX$142)</f>
        <v>10</v>
      </c>
      <c r="ES33">
        <f>SUMIF('Industry Reallocation'!$G$3:$G$142,'Investment by model sector'!$A33,'Industry Reallocation'!EY$3:EY$142)</f>
        <v>85</v>
      </c>
      <c r="ET33">
        <f>SUMIF('Industry Reallocation'!$G$3:$G$142,'Investment by model sector'!$A33,'Industry Reallocation'!EZ$3:EZ$142)</f>
        <v>114</v>
      </c>
      <c r="EU33">
        <f>SUMIF('Industry Reallocation'!$G$3:$G$142,'Investment by model sector'!$A33,'Industry Reallocation'!FA$3:FA$142)</f>
        <v>23</v>
      </c>
      <c r="EV33">
        <f>SUMIF('Industry Reallocation'!$G$3:$G$142,'Investment by model sector'!$A33,'Industry Reallocation'!FB$3:FB$142)</f>
        <v>5</v>
      </c>
      <c r="EW33">
        <f>SUMIF('Industry Reallocation'!$G$3:$G$142,'Investment by model sector'!$A33,'Industry Reallocation'!FC$3:FC$142)</f>
        <v>121</v>
      </c>
      <c r="EX33">
        <f>SUMIF('Industry Reallocation'!$G$3:$G$142,'Investment by model sector'!$A33,'Industry Reallocation'!FD$3:FD$142)</f>
        <v>84</v>
      </c>
      <c r="EY33">
        <f>SUMIF('Industry Reallocation'!$G$3:$G$142,'Investment by model sector'!$A33,'Industry Reallocation'!FE$3:FE$142)</f>
        <v>4</v>
      </c>
      <c r="EZ33">
        <f>SUMIF('Industry Reallocation'!$G$3:$G$142,'Investment by model sector'!$A33,'Industry Reallocation'!FF$3:FF$142)</f>
        <v>137</v>
      </c>
      <c r="FA33">
        <f>SUMIF('Industry Reallocation'!$G$3:$G$142,'Investment by model sector'!$A33,'Industry Reallocation'!FG$3:FG$142)</f>
        <v>49</v>
      </c>
      <c r="FB33">
        <f>SUMIF('Industry Reallocation'!$G$3:$G$142,'Investment by model sector'!$A33,'Industry Reallocation'!FH$3:FH$142)</f>
        <v>45</v>
      </c>
      <c r="FC33">
        <f>SUMIF('Industry Reallocation'!$G$3:$G$142,'Investment by model sector'!$A33,'Industry Reallocation'!FI$3:FI$142)</f>
        <v>6</v>
      </c>
      <c r="FD33">
        <f>SUMIF('Industry Reallocation'!$G$3:$G$142,'Investment by model sector'!$A33,'Industry Reallocation'!FJ$3:FJ$142)</f>
        <v>0</v>
      </c>
      <c r="FE33">
        <f>SUMIF('Industry Reallocation'!$G$3:$G$142,'Investment by model sector'!$A33,'Industry Reallocation'!FK$3:FK$142)</f>
        <v>0</v>
      </c>
      <c r="FF33">
        <f>SUMIF('Industry Reallocation'!$G$3:$G$142,'Investment by model sector'!$A33,'Industry Reallocation'!FL$3:FL$142)</f>
        <v>0</v>
      </c>
      <c r="FG33">
        <f>SUMIF('Industry Reallocation'!$G$3:$G$142,'Investment by model sector'!$A33,'Industry Reallocation'!FM$3:FM$142)</f>
        <v>0</v>
      </c>
      <c r="FH33">
        <f>SUMIF('Industry Reallocation'!$G$3:$G$142,'Investment by model sector'!$A33,'Industry Reallocation'!FN$3:FN$142)</f>
        <v>37</v>
      </c>
      <c r="FI33">
        <f>SUMIF('Industry Reallocation'!$G$3:$G$142,'Investment by model sector'!$A33,'Industry Reallocation'!FO$3:FO$142)</f>
        <v>0</v>
      </c>
      <c r="FJ33">
        <f>SUMIF('Industry Reallocation'!$G$3:$G$142,'Investment by model sector'!$A33,'Industry Reallocation'!FP$3:FP$142)</f>
        <v>84</v>
      </c>
      <c r="FK33">
        <f>SUMIF('Industry Reallocation'!$G$3:$G$142,'Investment by model sector'!$A33,'Industry Reallocation'!FQ$3:FQ$142)</f>
        <v>0</v>
      </c>
      <c r="FL33">
        <f>SUMIF('Industry Reallocation'!$G$3:$G$142,'Investment by model sector'!$A33,'Industry Reallocation'!FR$3:FR$142)</f>
        <v>16</v>
      </c>
      <c r="FM33">
        <f>SUMIF('Industry Reallocation'!$G$3:$G$142,'Investment by model sector'!$A33,'Industry Reallocation'!FS$3:FS$142)</f>
        <v>1674</v>
      </c>
      <c r="FN33">
        <f>SUMIF('Industry Reallocation'!$G$3:$G$142,'Investment by model sector'!$A33,'Industry Reallocation'!FT$3:FT$142)</f>
        <v>6953</v>
      </c>
      <c r="FO33">
        <f>SUMIF('Industry Reallocation'!$G$3:$G$142,'Investment by model sector'!$A33,'Industry Reallocation'!FU$3:FU$142)</f>
        <v>25</v>
      </c>
      <c r="FP33">
        <f>SUMIF('Industry Reallocation'!$G$3:$G$142,'Investment by model sector'!$A33,'Industry Reallocation'!FV$3:FV$142)</f>
        <v>41</v>
      </c>
      <c r="FQ33">
        <f>SUMIF('Industry Reallocation'!$G$3:$G$142,'Investment by model sector'!$A33,'Industry Reallocation'!FW$3:FW$142)</f>
        <v>0</v>
      </c>
      <c r="FR33">
        <f>SUMIF('Industry Reallocation'!$G$3:$G$142,'Investment by model sector'!$A33,'Industry Reallocation'!FX$3:FX$142)</f>
        <v>298</v>
      </c>
      <c r="FS33">
        <f>SUMIF('Industry Reallocation'!$G$3:$G$142,'Investment by model sector'!$A33,'Industry Reallocation'!FY$3:FY$142)</f>
        <v>449</v>
      </c>
      <c r="FT33">
        <f>SUMIF('Industry Reallocation'!$G$3:$G$142,'Investment by model sector'!$A33,'Industry Reallocation'!FZ$3:FZ$142)</f>
        <v>0</v>
      </c>
      <c r="FU33">
        <f>SUMIF('Industry Reallocation'!$G$3:$G$142,'Investment by model sector'!$A33,'Industry Reallocation'!GA$3:GA$142)</f>
        <v>5480</v>
      </c>
      <c r="FV33">
        <f>SUMIF('Industry Reallocation'!$G$3:$G$142,'Investment by model sector'!$A33,'Industry Reallocation'!GB$3:GB$142)</f>
        <v>35</v>
      </c>
      <c r="FW33">
        <f>SUMIF('Industry Reallocation'!$G$3:$G$142,'Investment by model sector'!$A33,'Industry Reallocation'!GC$3:GC$142)</f>
        <v>369</v>
      </c>
      <c r="FX33">
        <f>SUMIF('Industry Reallocation'!$G$3:$G$142,'Investment by model sector'!$A33,'Industry Reallocation'!GD$3:GD$142)</f>
        <v>70</v>
      </c>
      <c r="FY33">
        <f>SUMIF('Industry Reallocation'!$G$3:$G$142,'Investment by model sector'!$A33,'Industry Reallocation'!GE$3:GE$142)</f>
        <v>13</v>
      </c>
    </row>
    <row r="34" spans="1:181">
      <c r="A34" t="s">
        <v>641</v>
      </c>
      <c r="B34">
        <f>SUMIF('Industry Reallocation'!$G$3:$G$142,'Investment by model sector'!$A34,'Industry Reallocation'!H$3:H$142)</f>
        <v>0</v>
      </c>
      <c r="C34">
        <f>SUMIF('Industry Reallocation'!$G$3:$G$142,'Investment by model sector'!$A34,'Industry Reallocation'!I$3:I$142)</f>
        <v>0</v>
      </c>
      <c r="D34">
        <f>SUMIF('Industry Reallocation'!$G$3:$G$142,'Investment by model sector'!$A34,'Industry Reallocation'!J$3:J$142)</f>
        <v>0</v>
      </c>
      <c r="E34">
        <f>SUMIF('Industry Reallocation'!$G$3:$G$142,'Investment by model sector'!$A34,'Industry Reallocation'!K$3:K$142)</f>
        <v>0</v>
      </c>
      <c r="F34">
        <f>SUMIF('Industry Reallocation'!$G$3:$G$142,'Investment by model sector'!$A34,'Industry Reallocation'!L$3:L$142)</f>
        <v>0</v>
      </c>
      <c r="G34">
        <f>SUMIF('Industry Reallocation'!$G$3:$G$142,'Investment by model sector'!$A34,'Industry Reallocation'!M$3:M$142)</f>
        <v>0</v>
      </c>
      <c r="H34">
        <f>SUMIF('Industry Reallocation'!$G$3:$G$142,'Investment by model sector'!$A34,'Industry Reallocation'!N$3:N$142)</f>
        <v>0</v>
      </c>
      <c r="I34">
        <f>SUMIF('Industry Reallocation'!$G$3:$G$142,'Investment by model sector'!$A34,'Industry Reallocation'!O$3:O$142)</f>
        <v>0</v>
      </c>
      <c r="J34">
        <f>SUMIF('Industry Reallocation'!$G$3:$G$142,'Investment by model sector'!$A34,'Industry Reallocation'!P$3:P$142)</f>
        <v>0</v>
      </c>
      <c r="K34">
        <f>SUMIF('Industry Reallocation'!$G$3:$G$142,'Investment by model sector'!$A34,'Industry Reallocation'!Q$3:Q$142)</f>
        <v>0</v>
      </c>
      <c r="L34">
        <f>SUMIF('Industry Reallocation'!$G$3:$G$142,'Investment by model sector'!$A34,'Industry Reallocation'!R$3:R$142)</f>
        <v>0</v>
      </c>
      <c r="M34">
        <f>SUMIF('Industry Reallocation'!$G$3:$G$142,'Investment by model sector'!$A34,'Industry Reallocation'!S$3:S$142)</f>
        <v>0</v>
      </c>
      <c r="N34">
        <f>SUMIF('Industry Reallocation'!$G$3:$G$142,'Investment by model sector'!$A34,'Industry Reallocation'!T$3:T$142)</f>
        <v>0</v>
      </c>
      <c r="O34">
        <f>SUMIF('Industry Reallocation'!$G$3:$G$142,'Investment by model sector'!$A34,'Industry Reallocation'!U$3:U$142)</f>
        <v>0</v>
      </c>
      <c r="P34">
        <f>SUMIF('Industry Reallocation'!$G$3:$G$142,'Investment by model sector'!$A34,'Industry Reallocation'!V$3:V$142)</f>
        <v>0</v>
      </c>
      <c r="Q34">
        <f>SUMIF('Industry Reallocation'!$G$3:$G$142,'Investment by model sector'!$A34,'Industry Reallocation'!W$3:W$142)</f>
        <v>0</v>
      </c>
      <c r="R34">
        <f>SUMIF('Industry Reallocation'!$G$3:$G$142,'Investment by model sector'!$A34,'Industry Reallocation'!X$3:X$142)</f>
        <v>0</v>
      </c>
      <c r="S34">
        <f>SUMIF('Industry Reallocation'!$G$3:$G$142,'Investment by model sector'!$A34,'Industry Reallocation'!Y$3:Y$142)</f>
        <v>0</v>
      </c>
      <c r="T34">
        <f>SUMIF('Industry Reallocation'!$G$3:$G$142,'Investment by model sector'!$A34,'Industry Reallocation'!Z$3:Z$142)</f>
        <v>0</v>
      </c>
      <c r="U34">
        <f>SUMIF('Industry Reallocation'!$G$3:$G$142,'Investment by model sector'!$A34,'Industry Reallocation'!AA$3:AA$142)</f>
        <v>0</v>
      </c>
      <c r="V34">
        <f>SUMIF('Industry Reallocation'!$G$3:$G$142,'Investment by model sector'!$A34,'Industry Reallocation'!AB$3:AB$142)</f>
        <v>0</v>
      </c>
      <c r="W34">
        <f>SUMIF('Industry Reallocation'!$G$3:$G$142,'Investment by model sector'!$A34,'Industry Reallocation'!AC$3:AC$142)</f>
        <v>0</v>
      </c>
      <c r="X34">
        <f>SUMIF('Industry Reallocation'!$G$3:$G$142,'Investment by model sector'!$A34,'Industry Reallocation'!AD$3:AD$142)</f>
        <v>0</v>
      </c>
      <c r="Y34">
        <f>SUMIF('Industry Reallocation'!$G$3:$G$142,'Investment by model sector'!$A34,'Industry Reallocation'!AE$3:AE$142)</f>
        <v>0</v>
      </c>
      <c r="Z34">
        <f>SUMIF('Industry Reallocation'!$G$3:$G$142,'Investment by model sector'!$A34,'Industry Reallocation'!AF$3:AF$142)</f>
        <v>0</v>
      </c>
      <c r="AA34">
        <f>SUMIF('Industry Reallocation'!$G$3:$G$142,'Investment by model sector'!$A34,'Industry Reallocation'!AG$3:AG$142)</f>
        <v>103</v>
      </c>
      <c r="AB34">
        <f>SUMIF('Industry Reallocation'!$G$3:$G$142,'Investment by model sector'!$A34,'Industry Reallocation'!AH$3:AH$142)</f>
        <v>0</v>
      </c>
      <c r="AC34">
        <f>SUMIF('Industry Reallocation'!$G$3:$G$142,'Investment by model sector'!$A34,'Industry Reallocation'!AI$3:AI$142)</f>
        <v>0</v>
      </c>
      <c r="AD34">
        <f>SUMIF('Industry Reallocation'!$G$3:$G$142,'Investment by model sector'!$A34,'Industry Reallocation'!AJ$3:AJ$142)</f>
        <v>0</v>
      </c>
      <c r="AE34">
        <f>SUMIF('Industry Reallocation'!$G$3:$G$142,'Investment by model sector'!$A34,'Industry Reallocation'!AK$3:AK$142)</f>
        <v>0</v>
      </c>
      <c r="AF34">
        <f>SUMIF('Industry Reallocation'!$G$3:$G$142,'Investment by model sector'!$A34,'Industry Reallocation'!AL$3:AL$142)</f>
        <v>0</v>
      </c>
      <c r="AG34">
        <f>SUMIF('Industry Reallocation'!$G$3:$G$142,'Investment by model sector'!$A34,'Industry Reallocation'!AM$3:AM$142)</f>
        <v>0</v>
      </c>
      <c r="AH34">
        <f>SUMIF('Industry Reallocation'!$G$3:$G$142,'Investment by model sector'!$A34,'Industry Reallocation'!AN$3:AN$142)</f>
        <v>0</v>
      </c>
      <c r="AI34">
        <f>SUMIF('Industry Reallocation'!$G$3:$G$142,'Investment by model sector'!$A34,'Industry Reallocation'!AO$3:AO$142)</f>
        <v>0</v>
      </c>
      <c r="AJ34">
        <f>SUMIF('Industry Reallocation'!$G$3:$G$142,'Investment by model sector'!$A34,'Industry Reallocation'!AP$3:AP$142)</f>
        <v>0</v>
      </c>
      <c r="AK34">
        <f>SUMIF('Industry Reallocation'!$G$3:$G$142,'Investment by model sector'!$A34,'Industry Reallocation'!AQ$3:AQ$142)</f>
        <v>0</v>
      </c>
      <c r="AL34">
        <f>SUMIF('Industry Reallocation'!$G$3:$G$142,'Investment by model sector'!$A34,'Industry Reallocation'!AR$3:AR$142)</f>
        <v>0</v>
      </c>
      <c r="AM34">
        <f>SUMIF('Industry Reallocation'!$G$3:$G$142,'Investment by model sector'!$A34,'Industry Reallocation'!AS$3:AS$142)</f>
        <v>0</v>
      </c>
      <c r="AN34">
        <f>SUMIF('Industry Reallocation'!$G$3:$G$142,'Investment by model sector'!$A34,'Industry Reallocation'!AT$3:AT$142)</f>
        <v>0</v>
      </c>
      <c r="AO34">
        <f>SUMIF('Industry Reallocation'!$G$3:$G$142,'Investment by model sector'!$A34,'Industry Reallocation'!AU$3:AU$142)</f>
        <v>1324</v>
      </c>
      <c r="AP34">
        <f>SUMIF('Industry Reallocation'!$G$3:$G$142,'Investment by model sector'!$A34,'Industry Reallocation'!AV$3:AV$142)</f>
        <v>0</v>
      </c>
      <c r="AQ34">
        <f>SUMIF('Industry Reallocation'!$G$3:$G$142,'Investment by model sector'!$A34,'Industry Reallocation'!AW$3:AW$142)</f>
        <v>31</v>
      </c>
      <c r="AR34">
        <f>SUMIF('Industry Reallocation'!$G$3:$G$142,'Investment by model sector'!$A34,'Industry Reallocation'!AX$3:AX$142)</f>
        <v>0</v>
      </c>
      <c r="AS34">
        <f>SUMIF('Industry Reallocation'!$G$3:$G$142,'Investment by model sector'!$A34,'Industry Reallocation'!AY$3:AY$142)</f>
        <v>0</v>
      </c>
      <c r="AT34">
        <f>SUMIF('Industry Reallocation'!$G$3:$G$142,'Investment by model sector'!$A34,'Industry Reallocation'!AZ$3:AZ$142)</f>
        <v>0</v>
      </c>
      <c r="AU34">
        <f>SUMIF('Industry Reallocation'!$G$3:$G$142,'Investment by model sector'!$A34,'Industry Reallocation'!BA$3:BA$142)</f>
        <v>0</v>
      </c>
      <c r="AV34">
        <f>SUMIF('Industry Reallocation'!$G$3:$G$142,'Investment by model sector'!$A34,'Industry Reallocation'!BB$3:BB$142)</f>
        <v>0</v>
      </c>
      <c r="AW34">
        <f>SUMIF('Industry Reallocation'!$G$3:$G$142,'Investment by model sector'!$A34,'Industry Reallocation'!BC$3:BC$142)</f>
        <v>0</v>
      </c>
      <c r="AX34">
        <f>SUMIF('Industry Reallocation'!$G$3:$G$142,'Investment by model sector'!$A34,'Industry Reallocation'!BD$3:BD$142)</f>
        <v>0</v>
      </c>
      <c r="AY34">
        <f>SUMIF('Industry Reallocation'!$G$3:$G$142,'Investment by model sector'!$A34,'Industry Reallocation'!BE$3:BE$142)</f>
        <v>0</v>
      </c>
      <c r="AZ34">
        <f>SUMIF('Industry Reallocation'!$G$3:$G$142,'Investment by model sector'!$A34,'Industry Reallocation'!BF$3:BF$142)</f>
        <v>0</v>
      </c>
      <c r="BA34">
        <f>SUMIF('Industry Reallocation'!$G$3:$G$142,'Investment by model sector'!$A34,'Industry Reallocation'!BG$3:BG$142)</f>
        <v>0</v>
      </c>
      <c r="BB34">
        <f>SUMIF('Industry Reallocation'!$G$3:$G$142,'Investment by model sector'!$A34,'Industry Reallocation'!BH$3:BH$142)</f>
        <v>0</v>
      </c>
      <c r="BC34">
        <f>SUMIF('Industry Reallocation'!$G$3:$G$142,'Investment by model sector'!$A34,'Industry Reallocation'!BI$3:BI$142)</f>
        <v>1</v>
      </c>
      <c r="BD34">
        <f>SUMIF('Industry Reallocation'!$G$3:$G$142,'Investment by model sector'!$A34,'Industry Reallocation'!BJ$3:BJ$142)</f>
        <v>0</v>
      </c>
      <c r="BE34">
        <f>SUMIF('Industry Reallocation'!$G$3:$G$142,'Investment by model sector'!$A34,'Industry Reallocation'!BK$3:BK$142)</f>
        <v>3</v>
      </c>
      <c r="BF34">
        <f>SUMIF('Industry Reallocation'!$G$3:$G$142,'Investment by model sector'!$A34,'Industry Reallocation'!BL$3:BL$142)</f>
        <v>1</v>
      </c>
      <c r="BG34">
        <f>SUMIF('Industry Reallocation'!$G$3:$G$142,'Investment by model sector'!$A34,'Industry Reallocation'!BM$3:BM$142)</f>
        <v>0</v>
      </c>
      <c r="BH34">
        <f>SUMIF('Industry Reallocation'!$G$3:$G$142,'Investment by model sector'!$A34,'Industry Reallocation'!BN$3:BN$142)</f>
        <v>0</v>
      </c>
      <c r="BI34">
        <f>SUMIF('Industry Reallocation'!$G$3:$G$142,'Investment by model sector'!$A34,'Industry Reallocation'!BO$3:BO$142)</f>
        <v>4</v>
      </c>
      <c r="BJ34">
        <f>SUMIF('Industry Reallocation'!$G$3:$G$142,'Investment by model sector'!$A34,'Industry Reallocation'!BP$3:BP$142)</f>
        <v>9</v>
      </c>
      <c r="BK34">
        <f>SUMIF('Industry Reallocation'!$G$3:$G$142,'Investment by model sector'!$A34,'Industry Reallocation'!BQ$3:BQ$142)</f>
        <v>0</v>
      </c>
      <c r="BL34">
        <f>SUMIF('Industry Reallocation'!$G$3:$G$142,'Investment by model sector'!$A34,'Industry Reallocation'!BR$3:BR$142)</f>
        <v>0</v>
      </c>
      <c r="BM34">
        <f>SUMIF('Industry Reallocation'!$G$3:$G$142,'Investment by model sector'!$A34,'Industry Reallocation'!BS$3:BS$142)</f>
        <v>0</v>
      </c>
      <c r="BN34">
        <f>SUMIF('Industry Reallocation'!$G$3:$G$142,'Investment by model sector'!$A34,'Industry Reallocation'!BT$3:BT$142)</f>
        <v>0</v>
      </c>
      <c r="BO34">
        <f>SUMIF('Industry Reallocation'!$G$3:$G$142,'Investment by model sector'!$A34,'Industry Reallocation'!BU$3:BU$142)</f>
        <v>0</v>
      </c>
      <c r="BP34">
        <f>SUMIF('Industry Reallocation'!$G$3:$G$142,'Investment by model sector'!$A34,'Industry Reallocation'!BV$3:BV$142)</f>
        <v>0</v>
      </c>
      <c r="BQ34">
        <f>SUMIF('Industry Reallocation'!$G$3:$G$142,'Investment by model sector'!$A34,'Industry Reallocation'!BW$3:BW$142)</f>
        <v>0</v>
      </c>
      <c r="BR34">
        <f>SUMIF('Industry Reallocation'!$G$3:$G$142,'Investment by model sector'!$A34,'Industry Reallocation'!BX$3:BX$142)</f>
        <v>4</v>
      </c>
      <c r="BS34">
        <f>SUMIF('Industry Reallocation'!$G$3:$G$142,'Investment by model sector'!$A34,'Industry Reallocation'!BY$3:BY$142)</f>
        <v>0</v>
      </c>
      <c r="BT34">
        <f>SUMIF('Industry Reallocation'!$G$3:$G$142,'Investment by model sector'!$A34,'Industry Reallocation'!BZ$3:BZ$142)</f>
        <v>0</v>
      </c>
      <c r="BU34">
        <f>SUMIF('Industry Reallocation'!$G$3:$G$142,'Investment by model sector'!$A34,'Industry Reallocation'!CA$3:CA$142)</f>
        <v>0</v>
      </c>
      <c r="BV34">
        <f>SUMIF('Industry Reallocation'!$G$3:$G$142,'Investment by model sector'!$A34,'Industry Reallocation'!CB$3:CB$142)</f>
        <v>0</v>
      </c>
      <c r="BW34">
        <f>SUMIF('Industry Reallocation'!$G$3:$G$142,'Investment by model sector'!$A34,'Industry Reallocation'!CC$3:CC$142)</f>
        <v>40</v>
      </c>
      <c r="BX34">
        <f>SUMIF('Industry Reallocation'!$G$3:$G$142,'Investment by model sector'!$A34,'Industry Reallocation'!CD$3:CD$142)</f>
        <v>1</v>
      </c>
      <c r="BY34">
        <f>SUMIF('Industry Reallocation'!$G$3:$G$142,'Investment by model sector'!$A34,'Industry Reallocation'!CE$3:CE$142)</f>
        <v>97</v>
      </c>
      <c r="BZ34">
        <f>SUMIF('Industry Reallocation'!$G$3:$G$142,'Investment by model sector'!$A34,'Industry Reallocation'!CF$3:CF$142)</f>
        <v>8</v>
      </c>
      <c r="CA34">
        <f>SUMIF('Industry Reallocation'!$G$3:$G$142,'Investment by model sector'!$A34,'Industry Reallocation'!CG$3:CG$142)</f>
        <v>0</v>
      </c>
      <c r="CB34">
        <f>SUMIF('Industry Reallocation'!$G$3:$G$142,'Investment by model sector'!$A34,'Industry Reallocation'!CH$3:CH$142)</f>
        <v>0</v>
      </c>
      <c r="CC34">
        <f>SUMIF('Industry Reallocation'!$G$3:$G$142,'Investment by model sector'!$A34,'Industry Reallocation'!CI$3:CI$142)</f>
        <v>20</v>
      </c>
      <c r="CD34">
        <f>SUMIF('Industry Reallocation'!$G$3:$G$142,'Investment by model sector'!$A34,'Industry Reallocation'!CJ$3:CJ$142)</f>
        <v>0</v>
      </c>
      <c r="CE34">
        <f>SUMIF('Industry Reallocation'!$G$3:$G$142,'Investment by model sector'!$A34,'Industry Reallocation'!CK$3:CK$142)</f>
        <v>0</v>
      </c>
      <c r="CF34">
        <f>SUMIF('Industry Reallocation'!$G$3:$G$142,'Investment by model sector'!$A34,'Industry Reallocation'!CL$3:CL$142)</f>
        <v>0</v>
      </c>
      <c r="CG34">
        <f>SUMIF('Industry Reallocation'!$G$3:$G$142,'Investment by model sector'!$A34,'Industry Reallocation'!CM$3:CM$142)</f>
        <v>0</v>
      </c>
      <c r="CH34">
        <f>SUMIF('Industry Reallocation'!$G$3:$G$142,'Investment by model sector'!$A34,'Industry Reallocation'!CN$3:CN$142)</f>
        <v>0</v>
      </c>
      <c r="CI34">
        <f>SUMIF('Industry Reallocation'!$G$3:$G$142,'Investment by model sector'!$A34,'Industry Reallocation'!CO$3:CO$142)</f>
        <v>4</v>
      </c>
      <c r="CJ34">
        <f>SUMIF('Industry Reallocation'!$G$3:$G$142,'Investment by model sector'!$A34,'Industry Reallocation'!CP$3:CP$142)</f>
        <v>1</v>
      </c>
      <c r="CK34">
        <f>SUMIF('Industry Reallocation'!$G$3:$G$142,'Investment by model sector'!$A34,'Industry Reallocation'!CQ$3:CQ$142)</f>
        <v>1</v>
      </c>
      <c r="CL34">
        <f>SUMIF('Industry Reallocation'!$G$3:$G$142,'Investment by model sector'!$A34,'Industry Reallocation'!CR$3:CR$142)</f>
        <v>1</v>
      </c>
      <c r="CM34">
        <f>SUMIF('Industry Reallocation'!$G$3:$G$142,'Investment by model sector'!$A34,'Industry Reallocation'!CS$3:CS$142)</f>
        <v>0</v>
      </c>
      <c r="CN34">
        <f>SUMIF('Industry Reallocation'!$G$3:$G$142,'Investment by model sector'!$A34,'Industry Reallocation'!CT$3:CT$142)</f>
        <v>0</v>
      </c>
      <c r="CO34">
        <f>SUMIF('Industry Reallocation'!$G$3:$G$142,'Investment by model sector'!$A34,'Industry Reallocation'!CU$3:CU$142)</f>
        <v>0</v>
      </c>
      <c r="CP34">
        <f>SUMIF('Industry Reallocation'!$G$3:$G$142,'Investment by model sector'!$A34,'Industry Reallocation'!CV$3:CV$142)</f>
        <v>0</v>
      </c>
      <c r="CQ34">
        <f>SUMIF('Industry Reallocation'!$G$3:$G$142,'Investment by model sector'!$A34,'Industry Reallocation'!CW$3:CW$142)</f>
        <v>1</v>
      </c>
      <c r="CR34">
        <f>SUMIF('Industry Reallocation'!$G$3:$G$142,'Investment by model sector'!$A34,'Industry Reallocation'!CX$3:CX$142)</f>
        <v>0</v>
      </c>
      <c r="CS34">
        <f>SUMIF('Industry Reallocation'!$G$3:$G$142,'Investment by model sector'!$A34,'Industry Reallocation'!CY$3:CY$142)</f>
        <v>0</v>
      </c>
      <c r="CT34">
        <f>SUMIF('Industry Reallocation'!$G$3:$G$142,'Investment by model sector'!$A34,'Industry Reallocation'!CZ$3:CZ$142)</f>
        <v>0</v>
      </c>
      <c r="CU34">
        <f>SUMIF('Industry Reallocation'!$G$3:$G$142,'Investment by model sector'!$A34,'Industry Reallocation'!DA$3:DA$142)</f>
        <v>0</v>
      </c>
      <c r="CV34">
        <f>SUMIF('Industry Reallocation'!$G$3:$G$142,'Investment by model sector'!$A34,'Industry Reallocation'!DB$3:DB$142)</f>
        <v>0</v>
      </c>
      <c r="CW34">
        <f>SUMIF('Industry Reallocation'!$G$3:$G$142,'Investment by model sector'!$A34,'Industry Reallocation'!DC$3:DC$142)</f>
        <v>1625</v>
      </c>
      <c r="CX34">
        <f>SUMIF('Industry Reallocation'!$G$3:$G$142,'Investment by model sector'!$A34,'Industry Reallocation'!DD$3:DD$142)</f>
        <v>402</v>
      </c>
      <c r="CY34">
        <f>SUMIF('Industry Reallocation'!$G$3:$G$142,'Investment by model sector'!$A34,'Industry Reallocation'!DE$3:DE$142)</f>
        <v>62</v>
      </c>
      <c r="CZ34">
        <f>SUMIF('Industry Reallocation'!$G$3:$G$142,'Investment by model sector'!$A34,'Industry Reallocation'!DF$3:DF$142)</f>
        <v>324</v>
      </c>
      <c r="DA34">
        <f>SUMIF('Industry Reallocation'!$G$3:$G$142,'Investment by model sector'!$A34,'Industry Reallocation'!DG$3:DG$142)</f>
        <v>76</v>
      </c>
      <c r="DB34">
        <f>SUMIF('Industry Reallocation'!$G$3:$G$142,'Investment by model sector'!$A34,'Industry Reallocation'!DH$3:DH$142)</f>
        <v>122</v>
      </c>
      <c r="DC34">
        <f>SUMIF('Industry Reallocation'!$G$3:$G$142,'Investment by model sector'!$A34,'Industry Reallocation'!DI$3:DI$142)</f>
        <v>18</v>
      </c>
      <c r="DD34">
        <f>SUMIF('Industry Reallocation'!$G$3:$G$142,'Investment by model sector'!$A34,'Industry Reallocation'!DJ$3:DJ$142)</f>
        <v>9</v>
      </c>
      <c r="DE34">
        <f>SUMIF('Industry Reallocation'!$G$3:$G$142,'Investment by model sector'!$A34,'Industry Reallocation'!DK$3:DK$142)</f>
        <v>0</v>
      </c>
      <c r="DF34">
        <f>SUMIF('Industry Reallocation'!$G$3:$G$142,'Investment by model sector'!$A34,'Industry Reallocation'!DL$3:DL$142)</f>
        <v>0</v>
      </c>
      <c r="DG34">
        <f>SUMIF('Industry Reallocation'!$G$3:$G$142,'Investment by model sector'!$A34,'Industry Reallocation'!DM$3:DM$142)</f>
        <v>0</v>
      </c>
      <c r="DH34">
        <f>SUMIF('Industry Reallocation'!$G$3:$G$142,'Investment by model sector'!$A34,'Industry Reallocation'!DN$3:DN$142)</f>
        <v>0</v>
      </c>
      <c r="DI34">
        <f>SUMIF('Industry Reallocation'!$G$3:$G$142,'Investment by model sector'!$A34,'Industry Reallocation'!DO$3:DO$142)</f>
        <v>9</v>
      </c>
      <c r="DJ34">
        <f>SUMIF('Industry Reallocation'!$G$3:$G$142,'Investment by model sector'!$A34,'Industry Reallocation'!DP$3:DP$142)</f>
        <v>0</v>
      </c>
      <c r="DK34">
        <f>SUMIF('Industry Reallocation'!$G$3:$G$142,'Investment by model sector'!$A34,'Industry Reallocation'!DQ$3:DQ$142)</f>
        <v>1</v>
      </c>
      <c r="DL34">
        <f>SUMIF('Industry Reallocation'!$G$3:$G$142,'Investment by model sector'!$A34,'Industry Reallocation'!DR$3:DR$142)</f>
        <v>0</v>
      </c>
      <c r="DM34">
        <f>SUMIF('Industry Reallocation'!$G$3:$G$142,'Investment by model sector'!$A34,'Industry Reallocation'!DS$3:DS$142)</f>
        <v>1</v>
      </c>
      <c r="DN34">
        <f>SUMIF('Industry Reallocation'!$G$3:$G$142,'Investment by model sector'!$A34,'Industry Reallocation'!DT$3:DT$142)</f>
        <v>0</v>
      </c>
      <c r="DO34">
        <f>SUMIF('Industry Reallocation'!$G$3:$G$142,'Investment by model sector'!$A34,'Industry Reallocation'!DU$3:DU$142)</f>
        <v>0</v>
      </c>
      <c r="DP34">
        <f>SUMIF('Industry Reallocation'!$G$3:$G$142,'Investment by model sector'!$A34,'Industry Reallocation'!DV$3:DV$142)</f>
        <v>0</v>
      </c>
      <c r="DQ34">
        <f>SUMIF('Industry Reallocation'!$G$3:$G$142,'Investment by model sector'!$A34,'Industry Reallocation'!DW$3:DW$142)</f>
        <v>0</v>
      </c>
      <c r="DR34">
        <f>SUMIF('Industry Reallocation'!$G$3:$G$142,'Investment by model sector'!$A34,'Industry Reallocation'!DX$3:DX$142)</f>
        <v>0</v>
      </c>
      <c r="DS34">
        <f>SUMIF('Industry Reallocation'!$G$3:$G$142,'Investment by model sector'!$A34,'Industry Reallocation'!DY$3:DY$142)</f>
        <v>0</v>
      </c>
      <c r="DT34">
        <f>SUMIF('Industry Reallocation'!$G$3:$G$142,'Investment by model sector'!$A34,'Industry Reallocation'!DZ$3:DZ$142)</f>
        <v>0</v>
      </c>
      <c r="DU34">
        <f>SUMIF('Industry Reallocation'!$G$3:$G$142,'Investment by model sector'!$A34,'Industry Reallocation'!EA$3:EA$142)</f>
        <v>1</v>
      </c>
      <c r="DV34">
        <f>SUMIF('Industry Reallocation'!$G$3:$G$142,'Investment by model sector'!$A34,'Industry Reallocation'!EB$3:EB$142)</f>
        <v>0</v>
      </c>
      <c r="DW34">
        <f>SUMIF('Industry Reallocation'!$G$3:$G$142,'Investment by model sector'!$A34,'Industry Reallocation'!EC$3:EC$142)</f>
        <v>1</v>
      </c>
      <c r="DX34">
        <f>SUMIF('Industry Reallocation'!$G$3:$G$142,'Investment by model sector'!$A34,'Industry Reallocation'!ED$3:ED$142)</f>
        <v>0</v>
      </c>
      <c r="DY34">
        <f>SUMIF('Industry Reallocation'!$G$3:$G$142,'Investment by model sector'!$A34,'Industry Reallocation'!EE$3:EE$142)</f>
        <v>0</v>
      </c>
      <c r="DZ34">
        <f>SUMIF('Industry Reallocation'!$G$3:$G$142,'Investment by model sector'!$A34,'Industry Reallocation'!EF$3:EF$142)</f>
        <v>4</v>
      </c>
      <c r="EA34">
        <f>SUMIF('Industry Reallocation'!$G$3:$G$142,'Investment by model sector'!$A34,'Industry Reallocation'!EG$3:EG$142)</f>
        <v>0</v>
      </c>
      <c r="EB34">
        <f>SUMIF('Industry Reallocation'!$G$3:$G$142,'Investment by model sector'!$A34,'Industry Reallocation'!EH$3:EH$142)</f>
        <v>10</v>
      </c>
      <c r="EC34">
        <f>SUMIF('Industry Reallocation'!$G$3:$G$142,'Investment by model sector'!$A34,'Industry Reallocation'!EI$3:EI$142)</f>
        <v>455</v>
      </c>
      <c r="ED34">
        <f>SUMIF('Industry Reallocation'!$G$3:$G$142,'Investment by model sector'!$A34,'Industry Reallocation'!EJ$3:EJ$142)</f>
        <v>0</v>
      </c>
      <c r="EE34">
        <f>SUMIF('Industry Reallocation'!$G$3:$G$142,'Investment by model sector'!$A34,'Industry Reallocation'!EK$3:EK$142)</f>
        <v>0</v>
      </c>
      <c r="EF34">
        <f>SUMIF('Industry Reallocation'!$G$3:$G$142,'Investment by model sector'!$A34,'Industry Reallocation'!EL$3:EL$142)</f>
        <v>0</v>
      </c>
      <c r="EG34">
        <f>SUMIF('Industry Reallocation'!$G$3:$G$142,'Investment by model sector'!$A34,'Industry Reallocation'!EM$3:EM$142)</f>
        <v>0</v>
      </c>
      <c r="EH34">
        <f>SUMIF('Industry Reallocation'!$G$3:$G$142,'Investment by model sector'!$A34,'Industry Reallocation'!EN$3:EN$142)</f>
        <v>0</v>
      </c>
      <c r="EI34">
        <f>SUMIF('Industry Reallocation'!$G$3:$G$142,'Investment by model sector'!$A34,'Industry Reallocation'!EO$3:EO$142)</f>
        <v>0</v>
      </c>
      <c r="EJ34">
        <f>SUMIF('Industry Reallocation'!$G$3:$G$142,'Investment by model sector'!$A34,'Industry Reallocation'!EP$3:EP$142)</f>
        <v>7</v>
      </c>
      <c r="EK34">
        <f>SUMIF('Industry Reallocation'!$G$3:$G$142,'Investment by model sector'!$A34,'Industry Reallocation'!EQ$3:EQ$142)</f>
        <v>0</v>
      </c>
      <c r="EL34">
        <f>SUMIF('Industry Reallocation'!$G$3:$G$142,'Investment by model sector'!$A34,'Industry Reallocation'!ER$3:ER$142)</f>
        <v>0</v>
      </c>
      <c r="EM34">
        <f>SUMIF('Industry Reallocation'!$G$3:$G$142,'Investment by model sector'!$A34,'Industry Reallocation'!ES$3:ES$142)</f>
        <v>0</v>
      </c>
      <c r="EN34">
        <f>SUMIF('Industry Reallocation'!$G$3:$G$142,'Investment by model sector'!$A34,'Industry Reallocation'!ET$3:ET$142)</f>
        <v>0</v>
      </c>
      <c r="EO34">
        <f>SUMIF('Industry Reallocation'!$G$3:$G$142,'Investment by model sector'!$A34,'Industry Reallocation'!EU$3:EU$142)</f>
        <v>0</v>
      </c>
      <c r="EP34">
        <f>SUMIF('Industry Reallocation'!$G$3:$G$142,'Investment by model sector'!$A34,'Industry Reallocation'!EV$3:EV$142)</f>
        <v>0</v>
      </c>
      <c r="EQ34">
        <f>SUMIF('Industry Reallocation'!$G$3:$G$142,'Investment by model sector'!$A34,'Industry Reallocation'!EW$3:EW$142)</f>
        <v>1</v>
      </c>
      <c r="ER34">
        <f>SUMIF('Industry Reallocation'!$G$3:$G$142,'Investment by model sector'!$A34,'Industry Reallocation'!EX$3:EX$142)</f>
        <v>10</v>
      </c>
      <c r="ES34">
        <f>SUMIF('Industry Reallocation'!$G$3:$G$142,'Investment by model sector'!$A34,'Industry Reallocation'!EY$3:EY$142)</f>
        <v>0</v>
      </c>
      <c r="ET34">
        <f>SUMIF('Industry Reallocation'!$G$3:$G$142,'Investment by model sector'!$A34,'Industry Reallocation'!EZ$3:EZ$142)</f>
        <v>0</v>
      </c>
      <c r="EU34">
        <f>SUMIF('Industry Reallocation'!$G$3:$G$142,'Investment by model sector'!$A34,'Industry Reallocation'!FA$3:FA$142)</f>
        <v>0</v>
      </c>
      <c r="EV34">
        <f>SUMIF('Industry Reallocation'!$G$3:$G$142,'Investment by model sector'!$A34,'Industry Reallocation'!FB$3:FB$142)</f>
        <v>0</v>
      </c>
      <c r="EW34">
        <f>SUMIF('Industry Reallocation'!$G$3:$G$142,'Investment by model sector'!$A34,'Industry Reallocation'!FC$3:FC$142)</f>
        <v>7</v>
      </c>
      <c r="EX34">
        <f>SUMIF('Industry Reallocation'!$G$3:$G$142,'Investment by model sector'!$A34,'Industry Reallocation'!FD$3:FD$142)</f>
        <v>82</v>
      </c>
      <c r="EY34">
        <f>SUMIF('Industry Reallocation'!$G$3:$G$142,'Investment by model sector'!$A34,'Industry Reallocation'!FE$3:FE$142)</f>
        <v>4</v>
      </c>
      <c r="EZ34">
        <f>SUMIF('Industry Reallocation'!$G$3:$G$142,'Investment by model sector'!$A34,'Industry Reallocation'!FF$3:FF$142)</f>
        <v>177</v>
      </c>
      <c r="FA34">
        <f>SUMIF('Industry Reallocation'!$G$3:$G$142,'Investment by model sector'!$A34,'Industry Reallocation'!FG$3:FG$142)</f>
        <v>67</v>
      </c>
      <c r="FB34">
        <f>SUMIF('Industry Reallocation'!$G$3:$G$142,'Investment by model sector'!$A34,'Industry Reallocation'!FH$3:FH$142)</f>
        <v>0</v>
      </c>
      <c r="FC34">
        <f>SUMIF('Industry Reallocation'!$G$3:$G$142,'Investment by model sector'!$A34,'Industry Reallocation'!FI$3:FI$142)</f>
        <v>5</v>
      </c>
      <c r="FD34">
        <f>SUMIF('Industry Reallocation'!$G$3:$G$142,'Investment by model sector'!$A34,'Industry Reallocation'!FJ$3:FJ$142)</f>
        <v>0</v>
      </c>
      <c r="FE34">
        <f>SUMIF('Industry Reallocation'!$G$3:$G$142,'Investment by model sector'!$A34,'Industry Reallocation'!FK$3:FK$142)</f>
        <v>0</v>
      </c>
      <c r="FF34">
        <f>SUMIF('Industry Reallocation'!$G$3:$G$142,'Investment by model sector'!$A34,'Industry Reallocation'!FL$3:FL$142)</f>
        <v>0</v>
      </c>
      <c r="FG34">
        <f>SUMIF('Industry Reallocation'!$G$3:$G$142,'Investment by model sector'!$A34,'Industry Reallocation'!FM$3:FM$142)</f>
        <v>0</v>
      </c>
      <c r="FH34">
        <f>SUMIF('Industry Reallocation'!$G$3:$G$142,'Investment by model sector'!$A34,'Industry Reallocation'!FN$3:FN$142)</f>
        <v>0</v>
      </c>
      <c r="FI34">
        <f>SUMIF('Industry Reallocation'!$G$3:$G$142,'Investment by model sector'!$A34,'Industry Reallocation'!FO$3:FO$142)</f>
        <v>0</v>
      </c>
      <c r="FJ34">
        <f>SUMIF('Industry Reallocation'!$G$3:$G$142,'Investment by model sector'!$A34,'Industry Reallocation'!FP$3:FP$142)</f>
        <v>187</v>
      </c>
      <c r="FK34">
        <f>SUMIF('Industry Reallocation'!$G$3:$G$142,'Investment by model sector'!$A34,'Industry Reallocation'!FQ$3:FQ$142)</f>
        <v>0</v>
      </c>
      <c r="FL34">
        <f>SUMIF('Industry Reallocation'!$G$3:$G$142,'Investment by model sector'!$A34,'Industry Reallocation'!FR$3:FR$142)</f>
        <v>7</v>
      </c>
      <c r="FM34">
        <f>SUMIF('Industry Reallocation'!$G$3:$G$142,'Investment by model sector'!$A34,'Industry Reallocation'!FS$3:FS$142)</f>
        <v>683</v>
      </c>
      <c r="FN34">
        <f>SUMIF('Industry Reallocation'!$G$3:$G$142,'Investment by model sector'!$A34,'Industry Reallocation'!FT$3:FT$142)</f>
        <v>335</v>
      </c>
      <c r="FO34">
        <f>SUMIF('Industry Reallocation'!$G$3:$G$142,'Investment by model sector'!$A34,'Industry Reallocation'!FU$3:FU$142)</f>
        <v>39</v>
      </c>
      <c r="FP34">
        <f>SUMIF('Industry Reallocation'!$G$3:$G$142,'Investment by model sector'!$A34,'Industry Reallocation'!FV$3:FV$142)</f>
        <v>4</v>
      </c>
      <c r="FQ34">
        <f>SUMIF('Industry Reallocation'!$G$3:$G$142,'Investment by model sector'!$A34,'Industry Reallocation'!FW$3:FW$142)</f>
        <v>0</v>
      </c>
      <c r="FR34">
        <f>SUMIF('Industry Reallocation'!$G$3:$G$142,'Investment by model sector'!$A34,'Industry Reallocation'!FX$3:FX$142)</f>
        <v>34</v>
      </c>
      <c r="FS34">
        <f>SUMIF('Industry Reallocation'!$G$3:$G$142,'Investment by model sector'!$A34,'Industry Reallocation'!FY$3:FY$142)</f>
        <v>320</v>
      </c>
      <c r="FT34">
        <f>SUMIF('Industry Reallocation'!$G$3:$G$142,'Investment by model sector'!$A34,'Industry Reallocation'!FZ$3:FZ$142)</f>
        <v>0</v>
      </c>
      <c r="FU34">
        <f>SUMIF('Industry Reallocation'!$G$3:$G$142,'Investment by model sector'!$A34,'Industry Reallocation'!GA$3:GA$142)</f>
        <v>0</v>
      </c>
      <c r="FV34">
        <f>SUMIF('Industry Reallocation'!$G$3:$G$142,'Investment by model sector'!$A34,'Industry Reallocation'!GB$3:GB$142)</f>
        <v>93</v>
      </c>
      <c r="FW34">
        <f>SUMIF('Industry Reallocation'!$G$3:$G$142,'Investment by model sector'!$A34,'Industry Reallocation'!GC$3:GC$142)</f>
        <v>1028</v>
      </c>
      <c r="FX34">
        <f>SUMIF('Industry Reallocation'!$G$3:$G$142,'Investment by model sector'!$A34,'Industry Reallocation'!GD$3:GD$142)</f>
        <v>101</v>
      </c>
      <c r="FY34">
        <f>SUMIF('Industry Reallocation'!$G$3:$G$142,'Investment by model sector'!$A34,'Industry Reallocation'!GE$3:GE$142)</f>
        <v>20</v>
      </c>
    </row>
    <row r="35" spans="1:181">
      <c r="A35" t="s">
        <v>679</v>
      </c>
      <c r="B35">
        <f>SUMIF('Industry Reallocation'!$G$3:$G$142,'Investment by model sector'!$A35,'Industry Reallocation'!H$3:H$142)</f>
        <v>0</v>
      </c>
      <c r="C35">
        <f>SUMIF('Industry Reallocation'!$G$3:$G$142,'Investment by model sector'!$A35,'Industry Reallocation'!I$3:I$142)</f>
        <v>0</v>
      </c>
      <c r="D35">
        <f>SUMIF('Industry Reallocation'!$G$3:$G$142,'Investment by model sector'!$A35,'Industry Reallocation'!J$3:J$142)</f>
        <v>0</v>
      </c>
      <c r="E35">
        <f>SUMIF('Industry Reallocation'!$G$3:$G$142,'Investment by model sector'!$A35,'Industry Reallocation'!K$3:K$142)</f>
        <v>0</v>
      </c>
      <c r="F35">
        <f>SUMIF('Industry Reallocation'!$G$3:$G$142,'Investment by model sector'!$A35,'Industry Reallocation'!L$3:L$142)</f>
        <v>0</v>
      </c>
      <c r="G35">
        <f>SUMIF('Industry Reallocation'!$G$3:$G$142,'Investment by model sector'!$A35,'Industry Reallocation'!M$3:M$142)</f>
        <v>0</v>
      </c>
      <c r="H35">
        <f>SUMIF('Industry Reallocation'!$G$3:$G$142,'Investment by model sector'!$A35,'Industry Reallocation'!N$3:N$142)</f>
        <v>0</v>
      </c>
      <c r="I35">
        <f>SUMIF('Industry Reallocation'!$G$3:$G$142,'Investment by model sector'!$A35,'Industry Reallocation'!O$3:O$142)</f>
        <v>0</v>
      </c>
      <c r="J35">
        <f>SUMIF('Industry Reallocation'!$G$3:$G$142,'Investment by model sector'!$A35,'Industry Reallocation'!P$3:P$142)</f>
        <v>0</v>
      </c>
      <c r="K35">
        <f>SUMIF('Industry Reallocation'!$G$3:$G$142,'Investment by model sector'!$A35,'Industry Reallocation'!Q$3:Q$142)</f>
        <v>0</v>
      </c>
      <c r="L35">
        <f>SUMIF('Industry Reallocation'!$G$3:$G$142,'Investment by model sector'!$A35,'Industry Reallocation'!R$3:R$142)</f>
        <v>0</v>
      </c>
      <c r="M35">
        <f>SUMIF('Industry Reallocation'!$G$3:$G$142,'Investment by model sector'!$A35,'Industry Reallocation'!S$3:S$142)</f>
        <v>12.61552033067707</v>
      </c>
      <c r="N35">
        <f>SUMIF('Industry Reallocation'!$G$3:$G$142,'Investment by model sector'!$A35,'Industry Reallocation'!T$3:T$142)</f>
        <v>0</v>
      </c>
      <c r="O35">
        <f>SUMIF('Industry Reallocation'!$G$3:$G$142,'Investment by model sector'!$A35,'Industry Reallocation'!U$3:U$142)</f>
        <v>0</v>
      </c>
      <c r="P35">
        <f>SUMIF('Industry Reallocation'!$G$3:$G$142,'Investment by model sector'!$A35,'Industry Reallocation'!V$3:V$142)</f>
        <v>0</v>
      </c>
      <c r="Q35">
        <f>SUMIF('Industry Reallocation'!$G$3:$G$142,'Investment by model sector'!$A35,'Industry Reallocation'!W$3:W$142)</f>
        <v>0</v>
      </c>
      <c r="R35">
        <f>SUMIF('Industry Reallocation'!$G$3:$G$142,'Investment by model sector'!$A35,'Industry Reallocation'!X$3:X$142)</f>
        <v>0</v>
      </c>
      <c r="S35">
        <f>SUMIF('Industry Reallocation'!$G$3:$G$142,'Investment by model sector'!$A35,'Industry Reallocation'!Y$3:Y$142)</f>
        <v>0</v>
      </c>
      <c r="T35">
        <f>SUMIF('Industry Reallocation'!$G$3:$G$142,'Investment by model sector'!$A35,'Industry Reallocation'!Z$3:Z$142)</f>
        <v>0</v>
      </c>
      <c r="U35">
        <f>SUMIF('Industry Reallocation'!$G$3:$G$142,'Investment by model sector'!$A35,'Industry Reallocation'!AA$3:AA$142)</f>
        <v>0.42524225833742929</v>
      </c>
      <c r="V35">
        <f>SUMIF('Industry Reallocation'!$G$3:$G$142,'Investment by model sector'!$A35,'Industry Reallocation'!AB$3:AB$142)</f>
        <v>0</v>
      </c>
      <c r="W35">
        <f>SUMIF('Industry Reallocation'!$G$3:$G$142,'Investment by model sector'!$A35,'Industry Reallocation'!AC$3:AC$142)</f>
        <v>0</v>
      </c>
      <c r="X35">
        <f>SUMIF('Industry Reallocation'!$G$3:$G$142,'Investment by model sector'!$A35,'Industry Reallocation'!AD$3:AD$142)</f>
        <v>0</v>
      </c>
      <c r="Y35">
        <f>SUMIF('Industry Reallocation'!$G$3:$G$142,'Investment by model sector'!$A35,'Industry Reallocation'!AE$3:AE$142)</f>
        <v>0</v>
      </c>
      <c r="Z35">
        <f>SUMIF('Industry Reallocation'!$G$3:$G$142,'Investment by model sector'!$A35,'Industry Reallocation'!AF$3:AF$142)</f>
        <v>0</v>
      </c>
      <c r="AA35">
        <f>SUMIF('Industry Reallocation'!$G$3:$G$142,'Investment by model sector'!$A35,'Industry Reallocation'!AG$3:AG$142)</f>
        <v>3.4019380666994343</v>
      </c>
      <c r="AB35">
        <f>SUMIF('Industry Reallocation'!$G$3:$G$142,'Investment by model sector'!$A35,'Industry Reallocation'!AH$3:AH$142)</f>
        <v>0</v>
      </c>
      <c r="AC35">
        <f>SUMIF('Industry Reallocation'!$G$3:$G$142,'Investment by model sector'!$A35,'Industry Reallocation'!AI$3:AI$142)</f>
        <v>0</v>
      </c>
      <c r="AD35">
        <f>SUMIF('Industry Reallocation'!$G$3:$G$142,'Investment by model sector'!$A35,'Industry Reallocation'!AJ$3:AJ$142)</f>
        <v>0</v>
      </c>
      <c r="AE35">
        <f>SUMIF('Industry Reallocation'!$G$3:$G$142,'Investment by model sector'!$A35,'Industry Reallocation'!AK$3:AK$142)</f>
        <v>0</v>
      </c>
      <c r="AF35">
        <f>SUMIF('Industry Reallocation'!$G$3:$G$142,'Investment by model sector'!$A35,'Industry Reallocation'!AL$3:AL$142)</f>
        <v>0</v>
      </c>
      <c r="AG35">
        <f>SUMIF('Industry Reallocation'!$G$3:$G$142,'Investment by model sector'!$A35,'Industry Reallocation'!AM$3:AM$142)</f>
        <v>0</v>
      </c>
      <c r="AH35">
        <f>SUMIF('Industry Reallocation'!$G$3:$G$142,'Investment by model sector'!$A35,'Industry Reallocation'!AN$3:AN$142)</f>
        <v>210.77841271591913</v>
      </c>
      <c r="AI35">
        <f>SUMIF('Industry Reallocation'!$G$3:$G$142,'Investment by model sector'!$A35,'Industry Reallocation'!AO$3:AO$142)</f>
        <v>0</v>
      </c>
      <c r="AJ35">
        <f>SUMIF('Industry Reallocation'!$G$3:$G$142,'Investment by model sector'!$A35,'Industry Reallocation'!AP$3:AP$142)</f>
        <v>0</v>
      </c>
      <c r="AK35">
        <f>SUMIF('Industry Reallocation'!$G$3:$G$142,'Investment by model sector'!$A35,'Industry Reallocation'!AQ$3:AQ$142)</f>
        <v>0</v>
      </c>
      <c r="AL35">
        <f>SUMIF('Industry Reallocation'!$G$3:$G$142,'Investment by model sector'!$A35,'Industry Reallocation'!AR$3:AR$142)</f>
        <v>0</v>
      </c>
      <c r="AM35">
        <f>SUMIF('Industry Reallocation'!$G$3:$G$142,'Investment by model sector'!$A35,'Industry Reallocation'!AS$3:AS$142)</f>
        <v>0</v>
      </c>
      <c r="AN35">
        <f>SUMIF('Industry Reallocation'!$G$3:$G$142,'Investment by model sector'!$A35,'Industry Reallocation'!AT$3:AT$142)</f>
        <v>0</v>
      </c>
      <c r="AO35">
        <f>SUMIF('Industry Reallocation'!$G$3:$G$142,'Investment by model sector'!$A35,'Industry Reallocation'!AU$3:AU$142)</f>
        <v>59.959158425577527</v>
      </c>
      <c r="AP35">
        <f>SUMIF('Industry Reallocation'!$G$3:$G$142,'Investment by model sector'!$A35,'Industry Reallocation'!AV$3:AV$142)</f>
        <v>0</v>
      </c>
      <c r="AQ35">
        <f>SUMIF('Industry Reallocation'!$G$3:$G$142,'Investment by model sector'!$A35,'Industry Reallocation'!AW$3:AW$142)</f>
        <v>2.2679587111329562</v>
      </c>
      <c r="AR35">
        <f>SUMIF('Industry Reallocation'!$G$3:$G$142,'Investment by model sector'!$A35,'Industry Reallocation'!AX$3:AX$142)</f>
        <v>0</v>
      </c>
      <c r="AS35">
        <f>SUMIF('Industry Reallocation'!$G$3:$G$142,'Investment by model sector'!$A35,'Industry Reallocation'!AY$3:AY$142)</f>
        <v>0.85048451667485858</v>
      </c>
      <c r="AT35">
        <f>SUMIF('Industry Reallocation'!$G$3:$G$142,'Investment by model sector'!$A35,'Industry Reallocation'!AZ$3:AZ$142)</f>
        <v>0</v>
      </c>
      <c r="AU35">
        <f>SUMIF('Industry Reallocation'!$G$3:$G$142,'Investment by model sector'!$A35,'Industry Reallocation'!BA$3:BA$142)</f>
        <v>0</v>
      </c>
      <c r="AV35">
        <f>SUMIF('Industry Reallocation'!$G$3:$G$142,'Investment by model sector'!$A35,'Industry Reallocation'!BB$3:BB$142)</f>
        <v>0</v>
      </c>
      <c r="AW35">
        <f>SUMIF('Industry Reallocation'!$G$3:$G$142,'Investment by model sector'!$A35,'Industry Reallocation'!BC$3:BC$142)</f>
        <v>0</v>
      </c>
      <c r="AX35">
        <f>SUMIF('Industry Reallocation'!$G$3:$G$142,'Investment by model sector'!$A35,'Industry Reallocation'!BD$3:BD$142)</f>
        <v>0</v>
      </c>
      <c r="AY35">
        <f>SUMIF('Industry Reallocation'!$G$3:$G$142,'Investment by model sector'!$A35,'Industry Reallocation'!BE$3:BE$142)</f>
        <v>0.14174741944580976</v>
      </c>
      <c r="AZ35">
        <f>SUMIF('Industry Reallocation'!$G$3:$G$142,'Investment by model sector'!$A35,'Industry Reallocation'!BF$3:BF$142)</f>
        <v>0.28349483889161953</v>
      </c>
      <c r="BA35">
        <f>SUMIF('Industry Reallocation'!$G$3:$G$142,'Investment by model sector'!$A35,'Industry Reallocation'!BG$3:BG$142)</f>
        <v>0</v>
      </c>
      <c r="BB35">
        <f>SUMIF('Industry Reallocation'!$G$3:$G$142,'Investment by model sector'!$A35,'Industry Reallocation'!BH$3:BH$142)</f>
        <v>9.213582263977635</v>
      </c>
      <c r="BC35">
        <f>SUMIF('Industry Reallocation'!$G$3:$G$142,'Investment by model sector'!$A35,'Industry Reallocation'!BI$3:BI$142)</f>
        <v>12.332025491785449</v>
      </c>
      <c r="BD35">
        <f>SUMIF('Industry Reallocation'!$G$3:$G$142,'Investment by model sector'!$A35,'Industry Reallocation'!BJ$3:BJ$142)</f>
        <v>31.893169375307195</v>
      </c>
      <c r="BE35">
        <f>SUMIF('Industry Reallocation'!$G$3:$G$142,'Investment by model sector'!$A35,'Industry Reallocation'!BK$3:BK$142)</f>
        <v>0.14174741944580976</v>
      </c>
      <c r="BF35">
        <f>SUMIF('Industry Reallocation'!$G$3:$G$142,'Investment by model sector'!$A35,'Industry Reallocation'!BL$3:BL$142)</f>
        <v>9.213582263977635</v>
      </c>
      <c r="BG35">
        <f>SUMIF('Industry Reallocation'!$G$3:$G$142,'Investment by model sector'!$A35,'Industry Reallocation'!BM$3:BM$142)</f>
        <v>0.14174741944580976</v>
      </c>
      <c r="BH35">
        <f>SUMIF('Industry Reallocation'!$G$3:$G$142,'Investment by model sector'!$A35,'Industry Reallocation'!BN$3:BN$142)</f>
        <v>0.56698967778323905</v>
      </c>
      <c r="BI35">
        <f>SUMIF('Industry Reallocation'!$G$3:$G$142,'Investment by model sector'!$A35,'Industry Reallocation'!BO$3:BO$142)</f>
        <v>1.9844638722413368</v>
      </c>
      <c r="BJ35">
        <f>SUMIF('Industry Reallocation'!$G$3:$G$142,'Investment by model sector'!$A35,'Industry Reallocation'!BP$3:BP$142)</f>
        <v>12.61552033067707</v>
      </c>
      <c r="BK35">
        <f>SUMIF('Industry Reallocation'!$G$3:$G$142,'Investment by model sector'!$A35,'Industry Reallocation'!BQ$3:BQ$142)</f>
        <v>10.489309038989923</v>
      </c>
      <c r="BL35">
        <f>SUMIF('Industry Reallocation'!$G$3:$G$142,'Investment by model sector'!$A35,'Industry Reallocation'!BR$3:BR$142)</f>
        <v>0</v>
      </c>
      <c r="BM35">
        <f>SUMIF('Industry Reallocation'!$G$3:$G$142,'Investment by model sector'!$A35,'Industry Reallocation'!BS$3:BS$142)</f>
        <v>0</v>
      </c>
      <c r="BN35">
        <f>SUMIF('Industry Reallocation'!$G$3:$G$142,'Investment by model sector'!$A35,'Industry Reallocation'!BT$3:BT$142)</f>
        <v>0</v>
      </c>
      <c r="BO35">
        <f>SUMIF('Industry Reallocation'!$G$3:$G$142,'Investment by model sector'!$A35,'Industry Reallocation'!BU$3:BU$142)</f>
        <v>0</v>
      </c>
      <c r="BP35">
        <f>SUMIF('Industry Reallocation'!$G$3:$G$142,'Investment by model sector'!$A35,'Industry Reallocation'!BV$3:BV$142)</f>
        <v>0</v>
      </c>
      <c r="BQ35">
        <f>SUMIF('Industry Reallocation'!$G$3:$G$142,'Investment by model sector'!$A35,'Industry Reallocation'!BW$3:BW$142)</f>
        <v>0</v>
      </c>
      <c r="BR35">
        <f>SUMIF('Industry Reallocation'!$G$3:$G$142,'Investment by model sector'!$A35,'Industry Reallocation'!BX$3:BX$142)</f>
        <v>0</v>
      </c>
      <c r="BS35">
        <f>SUMIF('Industry Reallocation'!$G$3:$G$142,'Investment by model sector'!$A35,'Industry Reallocation'!BY$3:BY$142)</f>
        <v>210.49491787702749</v>
      </c>
      <c r="BT35">
        <f>SUMIF('Industry Reallocation'!$G$3:$G$142,'Investment by model sector'!$A35,'Industry Reallocation'!BZ$3:BZ$142)</f>
        <v>0</v>
      </c>
      <c r="BU35">
        <f>SUMIF('Industry Reallocation'!$G$3:$G$142,'Investment by model sector'!$A35,'Industry Reallocation'!CA$3:CA$142)</f>
        <v>0</v>
      </c>
      <c r="BV35">
        <f>SUMIF('Industry Reallocation'!$G$3:$G$142,'Investment by model sector'!$A35,'Industry Reallocation'!CB$3:CB$142)</f>
        <v>0.9922319361206684</v>
      </c>
      <c r="BW35">
        <f>SUMIF('Industry Reallocation'!$G$3:$G$142,'Investment by model sector'!$A35,'Industry Reallocation'!CC$3:CC$142)</f>
        <v>3.1184432278078149</v>
      </c>
      <c r="BX35">
        <f>SUMIF('Industry Reallocation'!$G$3:$G$142,'Investment by model sector'!$A35,'Industry Reallocation'!CD$3:CD$142)</f>
        <v>1.7009690333497172</v>
      </c>
      <c r="BY35">
        <f>SUMIF('Industry Reallocation'!$G$3:$G$142,'Investment by model sector'!$A35,'Industry Reallocation'!CE$3:CE$142)</f>
        <v>5.5281493583865808</v>
      </c>
      <c r="BZ35">
        <f>SUMIF('Industry Reallocation'!$G$3:$G$142,'Investment by model sector'!$A35,'Industry Reallocation'!CF$3:CF$142)</f>
        <v>8.6465925861943962</v>
      </c>
      <c r="CA35">
        <f>SUMIF('Industry Reallocation'!$G$3:$G$142,'Investment by model sector'!$A35,'Industry Reallocation'!CG$3:CG$142)</f>
        <v>0.85048451667485858</v>
      </c>
      <c r="CB35">
        <f>SUMIF('Industry Reallocation'!$G$3:$G$142,'Investment by model sector'!$A35,'Industry Reallocation'!CH$3:CH$142)</f>
        <v>4.8194122611575319</v>
      </c>
      <c r="CC35">
        <f>SUMIF('Industry Reallocation'!$G$3:$G$142,'Investment by model sector'!$A35,'Industry Reallocation'!CI$3:CI$142)</f>
        <v>17.718427430726219</v>
      </c>
      <c r="CD35">
        <f>SUMIF('Industry Reallocation'!$G$3:$G$142,'Investment by model sector'!$A35,'Industry Reallocation'!CJ$3:CJ$142)</f>
        <v>1.5592216139039075</v>
      </c>
      <c r="CE35">
        <f>SUMIF('Industry Reallocation'!$G$3:$G$142,'Investment by model sector'!$A35,'Industry Reallocation'!CK$3:CK$142)</f>
        <v>0</v>
      </c>
      <c r="CF35">
        <f>SUMIF('Industry Reallocation'!$G$3:$G$142,'Investment by model sector'!$A35,'Industry Reallocation'!CL$3:CL$142)</f>
        <v>0.9922319361206684</v>
      </c>
      <c r="CG35">
        <f>SUMIF('Industry Reallocation'!$G$3:$G$142,'Investment by model sector'!$A35,'Industry Reallocation'!CM$3:CM$142)</f>
        <v>4.5359174222659124</v>
      </c>
      <c r="CH35">
        <f>SUMIF('Industry Reallocation'!$G$3:$G$142,'Investment by model sector'!$A35,'Industry Reallocation'!CN$3:CN$142)</f>
        <v>0</v>
      </c>
      <c r="CI35">
        <f>SUMIF('Industry Reallocation'!$G$3:$G$142,'Investment by model sector'!$A35,'Industry Reallocation'!CO$3:CO$142)</f>
        <v>0</v>
      </c>
      <c r="CJ35">
        <f>SUMIF('Industry Reallocation'!$G$3:$G$142,'Investment by model sector'!$A35,'Industry Reallocation'!CP$3:CP$142)</f>
        <v>3.2601906472536246</v>
      </c>
      <c r="CK35">
        <f>SUMIF('Industry Reallocation'!$G$3:$G$142,'Investment by model sector'!$A35,'Industry Reallocation'!CQ$3:CQ$142)</f>
        <v>41.390246478176451</v>
      </c>
      <c r="CL35">
        <f>SUMIF('Industry Reallocation'!$G$3:$G$142,'Investment by model sector'!$A35,'Industry Reallocation'!CR$3:CR$142)</f>
        <v>7.2291183917362982</v>
      </c>
      <c r="CM35">
        <f>SUMIF('Industry Reallocation'!$G$3:$G$142,'Investment by model sector'!$A35,'Industry Reallocation'!CS$3:CS$142)</f>
        <v>5.3864019389407707</v>
      </c>
      <c r="CN35">
        <f>SUMIF('Industry Reallocation'!$G$3:$G$142,'Investment by model sector'!$A35,'Industry Reallocation'!CT$3:CT$142)</f>
        <v>68.889245850663542</v>
      </c>
      <c r="CO35">
        <f>SUMIF('Industry Reallocation'!$G$3:$G$142,'Investment by model sector'!$A35,'Industry Reallocation'!CU$3:CU$142)</f>
        <v>7.0873709722904881</v>
      </c>
      <c r="CP35">
        <f>SUMIF('Industry Reallocation'!$G$3:$G$142,'Investment by model sector'!$A35,'Industry Reallocation'!CV$3:CV$142)</f>
        <v>31.184432278078148</v>
      </c>
      <c r="CQ35">
        <f>SUMIF('Industry Reallocation'!$G$3:$G$142,'Investment by model sector'!$A35,'Industry Reallocation'!CW$3:CW$142)</f>
        <v>5.5281493583865808</v>
      </c>
      <c r="CR35">
        <f>SUMIF('Industry Reallocation'!$G$3:$G$142,'Investment by model sector'!$A35,'Industry Reallocation'!CX$3:CX$142)</f>
        <v>6.2368864556156298</v>
      </c>
      <c r="CS35">
        <f>SUMIF('Industry Reallocation'!$G$3:$G$142,'Investment by model sector'!$A35,'Industry Reallocation'!CY$3:CY$142)</f>
        <v>116.09113652611819</v>
      </c>
      <c r="CT35">
        <f>SUMIF('Industry Reallocation'!$G$3:$G$142,'Investment by model sector'!$A35,'Industry Reallocation'!CZ$3:CZ$142)</f>
        <v>15.166973880701645</v>
      </c>
      <c r="CU35">
        <f>SUMIF('Industry Reallocation'!$G$3:$G$142,'Investment by model sector'!$A35,'Industry Reallocation'!DA$3:DA$142)</f>
        <v>1.5592216139039075</v>
      </c>
      <c r="CV35">
        <f>SUMIF('Industry Reallocation'!$G$3:$G$142,'Investment by model sector'!$A35,'Industry Reallocation'!DB$3:DB$142)</f>
        <v>23.813566466896042</v>
      </c>
      <c r="CW35">
        <f>SUMIF('Industry Reallocation'!$G$3:$G$142,'Investment by model sector'!$A35,'Industry Reallocation'!DC$3:DC$142)</f>
        <v>48.902859708804371</v>
      </c>
      <c r="CX35">
        <f>SUMIF('Industry Reallocation'!$G$3:$G$142,'Investment by model sector'!$A35,'Industry Reallocation'!DD$3:DD$142)</f>
        <v>12.61552033067707</v>
      </c>
      <c r="CY35">
        <f>SUMIF('Industry Reallocation'!$G$3:$G$142,'Investment by model sector'!$A35,'Industry Reallocation'!DE$3:DE$142)</f>
        <v>1.1339793555664781</v>
      </c>
      <c r="CZ35">
        <f>SUMIF('Industry Reallocation'!$G$3:$G$142,'Investment by model sector'!$A35,'Industry Reallocation'!DF$3:DF$142)</f>
        <v>18.994154205738507</v>
      </c>
      <c r="DA35">
        <f>SUMIF('Industry Reallocation'!$G$3:$G$142,'Investment by model sector'!$A35,'Industry Reallocation'!DG$3:DG$142)</f>
        <v>5.9533916167240104</v>
      </c>
      <c r="DB35">
        <f>SUMIF('Industry Reallocation'!$G$3:$G$142,'Investment by model sector'!$A35,'Industry Reallocation'!DH$3:DH$142)</f>
        <v>6.8038761333988687</v>
      </c>
      <c r="DC35">
        <f>SUMIF('Industry Reallocation'!$G$3:$G$142,'Investment by model sector'!$A35,'Industry Reallocation'!DI$3:DI$142)</f>
        <v>0.85048451667485858</v>
      </c>
      <c r="DD35">
        <f>SUMIF('Industry Reallocation'!$G$3:$G$142,'Investment by model sector'!$A35,'Industry Reallocation'!DJ$3:DJ$142)</f>
        <v>0.9922319361206684</v>
      </c>
      <c r="DE35">
        <f>SUMIF('Industry Reallocation'!$G$3:$G$142,'Investment by model sector'!$A35,'Industry Reallocation'!DK$3:DK$142)</f>
        <v>0</v>
      </c>
      <c r="DF35">
        <f>SUMIF('Industry Reallocation'!$G$3:$G$142,'Investment by model sector'!$A35,'Industry Reallocation'!DL$3:DL$142)</f>
        <v>0</v>
      </c>
      <c r="DG35">
        <f>SUMIF('Industry Reallocation'!$G$3:$G$142,'Investment by model sector'!$A35,'Industry Reallocation'!DM$3:DM$142)</f>
        <v>32.460159053090436</v>
      </c>
      <c r="DH35">
        <f>SUMIF('Industry Reallocation'!$G$3:$G$142,'Investment by model sector'!$A35,'Industry Reallocation'!DN$3:DN$142)</f>
        <v>7.9378554889653472</v>
      </c>
      <c r="DI35">
        <f>SUMIF('Industry Reallocation'!$G$3:$G$142,'Investment by model sector'!$A35,'Industry Reallocation'!DO$3:DO$142)</f>
        <v>4.3941700028201023</v>
      </c>
      <c r="DJ35">
        <f>SUMIF('Industry Reallocation'!$G$3:$G$142,'Investment by model sector'!$A35,'Industry Reallocation'!DP$3:DP$142)</f>
        <v>4.3941700028201023</v>
      </c>
      <c r="DK35">
        <f>SUMIF('Industry Reallocation'!$G$3:$G$142,'Investment by model sector'!$A35,'Industry Reallocation'!DQ$3:DQ$142)</f>
        <v>1.5592216139039075</v>
      </c>
      <c r="DL35">
        <f>SUMIF('Industry Reallocation'!$G$3:$G$142,'Investment by model sector'!$A35,'Industry Reallocation'!DR$3:DR$142)</f>
        <v>7.0873709722904881</v>
      </c>
      <c r="DM35">
        <f>SUMIF('Industry Reallocation'!$G$3:$G$142,'Investment by model sector'!$A35,'Industry Reallocation'!DS$3:DS$142)</f>
        <v>0</v>
      </c>
      <c r="DN35">
        <f>SUMIF('Industry Reallocation'!$G$3:$G$142,'Investment by model sector'!$A35,'Industry Reallocation'!DT$3:DT$142)</f>
        <v>0.14174741944580976</v>
      </c>
      <c r="DO35">
        <f>SUMIF('Industry Reallocation'!$G$3:$G$142,'Investment by model sector'!$A35,'Industry Reallocation'!DU$3:DU$142)</f>
        <v>0</v>
      </c>
      <c r="DP35">
        <f>SUMIF('Industry Reallocation'!$G$3:$G$142,'Investment by model sector'!$A35,'Industry Reallocation'!DV$3:DV$142)</f>
        <v>0.14174741944580976</v>
      </c>
      <c r="DQ35">
        <f>SUMIF('Industry Reallocation'!$G$3:$G$142,'Investment by model sector'!$A35,'Industry Reallocation'!DW$3:DW$142)</f>
        <v>0</v>
      </c>
      <c r="DR35">
        <f>SUMIF('Industry Reallocation'!$G$3:$G$142,'Investment by model sector'!$A35,'Industry Reallocation'!DX$3:DX$142)</f>
        <v>0.14174741944580976</v>
      </c>
      <c r="DS35">
        <f>SUMIF('Industry Reallocation'!$G$3:$G$142,'Investment by model sector'!$A35,'Industry Reallocation'!DY$3:DY$142)</f>
        <v>0</v>
      </c>
      <c r="DT35">
        <f>SUMIF('Industry Reallocation'!$G$3:$G$142,'Investment by model sector'!$A35,'Industry Reallocation'!DZ$3:DZ$142)</f>
        <v>0</v>
      </c>
      <c r="DU35">
        <f>SUMIF('Industry Reallocation'!$G$3:$G$142,'Investment by model sector'!$A35,'Industry Reallocation'!EA$3:EA$142)</f>
        <v>0.9922319361206684</v>
      </c>
      <c r="DV35">
        <f>SUMIF('Industry Reallocation'!$G$3:$G$142,'Investment by model sector'!$A35,'Industry Reallocation'!EB$3:EB$142)</f>
        <v>3.8271803250368635</v>
      </c>
      <c r="DW35">
        <f>SUMIF('Industry Reallocation'!$G$3:$G$142,'Investment by model sector'!$A35,'Industry Reallocation'!EC$3:EC$142)</f>
        <v>6.5203812945072492</v>
      </c>
      <c r="DX35">
        <f>SUMIF('Industry Reallocation'!$G$3:$G$142,'Investment by model sector'!$A35,'Industry Reallocation'!ED$3:ED$142)</f>
        <v>5.9533916167240104</v>
      </c>
      <c r="DY35">
        <f>SUMIF('Industry Reallocation'!$G$3:$G$142,'Investment by model sector'!$A35,'Industry Reallocation'!EE$3:EE$142)</f>
        <v>2.9766958083620052</v>
      </c>
      <c r="DZ35">
        <f>SUMIF('Industry Reallocation'!$G$3:$G$142,'Investment by model sector'!$A35,'Industry Reallocation'!EF$3:EF$142)</f>
        <v>0.28349483889161953</v>
      </c>
      <c r="EA35">
        <f>SUMIF('Industry Reallocation'!$G$3:$G$142,'Investment by model sector'!$A35,'Industry Reallocation'!EG$3:EG$142)</f>
        <v>0</v>
      </c>
      <c r="EB35">
        <f>SUMIF('Industry Reallocation'!$G$3:$G$142,'Investment by model sector'!$A35,'Industry Reallocation'!EH$3:EH$142)</f>
        <v>26.365020016920617</v>
      </c>
      <c r="EC35">
        <f>SUMIF('Industry Reallocation'!$G$3:$G$142,'Investment by model sector'!$A35,'Industry Reallocation'!EI$3:EI$142)</f>
        <v>72.432931336808792</v>
      </c>
      <c r="ED35">
        <f>SUMIF('Industry Reallocation'!$G$3:$G$142,'Investment by model sector'!$A35,'Industry Reallocation'!EJ$3:EJ$142)</f>
        <v>8.7883400056402046</v>
      </c>
      <c r="EE35">
        <f>SUMIF('Industry Reallocation'!$G$3:$G$142,'Investment by model sector'!$A35,'Industry Reallocation'!EK$3:EK$142)</f>
        <v>9.213582263977635</v>
      </c>
      <c r="EF35">
        <f>SUMIF('Industry Reallocation'!$G$3:$G$142,'Investment by model sector'!$A35,'Industry Reallocation'!EL$3:EL$142)</f>
        <v>16.017458397376505</v>
      </c>
      <c r="EG35">
        <f>SUMIF('Industry Reallocation'!$G$3:$G$142,'Investment by model sector'!$A35,'Industry Reallocation'!EM$3:EM$142)</f>
        <v>0</v>
      </c>
      <c r="EH35">
        <f>SUMIF('Industry Reallocation'!$G$3:$G$142,'Investment by model sector'!$A35,'Industry Reallocation'!EN$3:EN$142)</f>
        <v>0.42524225833742929</v>
      </c>
      <c r="EI35">
        <f>SUMIF('Industry Reallocation'!$G$3:$G$142,'Investment by model sector'!$A35,'Industry Reallocation'!EO$3:EO$142)</f>
        <v>0</v>
      </c>
      <c r="EJ35">
        <f>SUMIF('Industry Reallocation'!$G$3:$G$142,'Investment by model sector'!$A35,'Industry Reallocation'!EP$3:EP$142)</f>
        <v>0.56698967778323905</v>
      </c>
      <c r="EK35">
        <f>SUMIF('Industry Reallocation'!$G$3:$G$142,'Investment by model sector'!$A35,'Industry Reallocation'!EQ$3:EQ$142)</f>
        <v>0</v>
      </c>
      <c r="EL35">
        <f>SUMIF('Industry Reallocation'!$G$3:$G$142,'Investment by model sector'!$A35,'Industry Reallocation'!ER$3:ER$142)</f>
        <v>0</v>
      </c>
      <c r="EM35">
        <f>SUMIF('Industry Reallocation'!$G$3:$G$142,'Investment by model sector'!$A35,'Industry Reallocation'!ES$3:ES$142)</f>
        <v>0.9922319361206684</v>
      </c>
      <c r="EN35">
        <f>SUMIF('Industry Reallocation'!$G$3:$G$142,'Investment by model sector'!$A35,'Industry Reallocation'!ET$3:ET$142)</f>
        <v>0.14174741944580976</v>
      </c>
      <c r="EO35">
        <f>SUMIF('Industry Reallocation'!$G$3:$G$142,'Investment by model sector'!$A35,'Industry Reallocation'!EU$3:EU$142)</f>
        <v>0</v>
      </c>
      <c r="EP35">
        <f>SUMIF('Industry Reallocation'!$G$3:$G$142,'Investment by model sector'!$A35,'Industry Reallocation'!EV$3:EV$142)</f>
        <v>0</v>
      </c>
      <c r="EQ35">
        <f>SUMIF('Industry Reallocation'!$G$3:$G$142,'Investment by model sector'!$A35,'Industry Reallocation'!EW$3:EW$142)</f>
        <v>1.2757267750122878</v>
      </c>
      <c r="ER35">
        <f>SUMIF('Industry Reallocation'!$G$3:$G$142,'Investment by model sector'!$A35,'Industry Reallocation'!EX$3:EX$142)</f>
        <v>0.56698967778323905</v>
      </c>
      <c r="ES35">
        <f>SUMIF('Industry Reallocation'!$G$3:$G$142,'Investment by model sector'!$A35,'Industry Reallocation'!EY$3:EY$142)</f>
        <v>0</v>
      </c>
      <c r="ET35">
        <f>SUMIF('Industry Reallocation'!$G$3:$G$142,'Investment by model sector'!$A35,'Industry Reallocation'!EZ$3:EZ$142)</f>
        <v>0</v>
      </c>
      <c r="EU35">
        <f>SUMIF('Industry Reallocation'!$G$3:$G$142,'Investment by model sector'!$A35,'Industry Reallocation'!FA$3:FA$142)</f>
        <v>0</v>
      </c>
      <c r="EV35">
        <f>SUMIF('Industry Reallocation'!$G$3:$G$142,'Investment by model sector'!$A35,'Industry Reallocation'!FB$3:FB$142)</f>
        <v>0</v>
      </c>
      <c r="EW35">
        <f>SUMIF('Industry Reallocation'!$G$3:$G$142,'Investment by model sector'!$A35,'Industry Reallocation'!FC$3:FC$142)</f>
        <v>7.6543606500737269</v>
      </c>
      <c r="EX35">
        <f>SUMIF('Industry Reallocation'!$G$3:$G$142,'Investment by model sector'!$A35,'Industry Reallocation'!FD$3:FD$142)</f>
        <v>4.1106751639284829</v>
      </c>
      <c r="EY35">
        <f>SUMIF('Industry Reallocation'!$G$3:$G$142,'Investment by model sector'!$A35,'Industry Reallocation'!FE$3:FE$142)</f>
        <v>0.14174741944580976</v>
      </c>
      <c r="EZ35">
        <f>SUMIF('Industry Reallocation'!$G$3:$G$142,'Investment by model sector'!$A35,'Industry Reallocation'!FF$3:FF$142)</f>
        <v>8.6465925861943962</v>
      </c>
      <c r="FA35">
        <f>SUMIF('Industry Reallocation'!$G$3:$G$142,'Investment by model sector'!$A35,'Industry Reallocation'!FG$3:FG$142)</f>
        <v>18.852406786292697</v>
      </c>
      <c r="FB35">
        <f>SUMIF('Industry Reallocation'!$G$3:$G$142,'Investment by model sector'!$A35,'Industry Reallocation'!FH$3:FH$142)</f>
        <v>0</v>
      </c>
      <c r="FC35">
        <f>SUMIF('Industry Reallocation'!$G$3:$G$142,'Investment by model sector'!$A35,'Industry Reallocation'!FI$3:FI$142)</f>
        <v>0.56698967778323905</v>
      </c>
      <c r="FD35">
        <f>SUMIF('Industry Reallocation'!$G$3:$G$142,'Investment by model sector'!$A35,'Industry Reallocation'!FJ$3:FJ$142)</f>
        <v>3.6854329055910537</v>
      </c>
      <c r="FE35">
        <f>SUMIF('Industry Reallocation'!$G$3:$G$142,'Investment by model sector'!$A35,'Industry Reallocation'!FK$3:FK$142)</f>
        <v>0.28349483889161953</v>
      </c>
      <c r="FF35">
        <f>SUMIF('Industry Reallocation'!$G$3:$G$142,'Investment by model sector'!$A35,'Industry Reallocation'!FL$3:FL$142)</f>
        <v>0.56698967778323905</v>
      </c>
      <c r="FG35">
        <f>SUMIF('Industry Reallocation'!$G$3:$G$142,'Investment by model sector'!$A35,'Industry Reallocation'!FM$3:FM$142)</f>
        <v>0</v>
      </c>
      <c r="FH35">
        <f>SUMIF('Industry Reallocation'!$G$3:$G$142,'Investment by model sector'!$A35,'Industry Reallocation'!FN$3:FN$142)</f>
        <v>0</v>
      </c>
      <c r="FI35">
        <f>SUMIF('Industry Reallocation'!$G$3:$G$142,'Investment by model sector'!$A35,'Industry Reallocation'!FO$3:FO$142)</f>
        <v>0</v>
      </c>
      <c r="FJ35">
        <f>SUMIF('Industry Reallocation'!$G$3:$G$142,'Investment by model sector'!$A35,'Industry Reallocation'!FP$3:FP$142)</f>
        <v>5.3864019389407707</v>
      </c>
      <c r="FK35">
        <f>SUMIF('Industry Reallocation'!$G$3:$G$142,'Investment by model sector'!$A35,'Industry Reallocation'!FQ$3:FQ$142)</f>
        <v>0</v>
      </c>
      <c r="FL35">
        <f>SUMIF('Industry Reallocation'!$G$3:$G$142,'Investment by model sector'!$A35,'Industry Reallocation'!FR$3:FR$142)</f>
        <v>3.4019380666994343</v>
      </c>
      <c r="FM35">
        <f>SUMIF('Industry Reallocation'!$G$3:$G$142,'Investment by model sector'!$A35,'Industry Reallocation'!FS$3:FS$142)</f>
        <v>154.78818203482427</v>
      </c>
      <c r="FN35">
        <f>SUMIF('Industry Reallocation'!$G$3:$G$142,'Investment by model sector'!$A35,'Industry Reallocation'!FT$3:FT$142)</f>
        <v>35.436854861452439</v>
      </c>
      <c r="FO35">
        <f>SUMIF('Industry Reallocation'!$G$3:$G$142,'Investment by model sector'!$A35,'Industry Reallocation'!FU$3:FU$142)</f>
        <v>7.2291183917362982</v>
      </c>
      <c r="FP35">
        <f>SUMIF('Industry Reallocation'!$G$3:$G$142,'Investment by model sector'!$A35,'Industry Reallocation'!FV$3:FV$142)</f>
        <v>2.1262112916871465</v>
      </c>
      <c r="FQ35">
        <f>SUMIF('Industry Reallocation'!$G$3:$G$142,'Investment by model sector'!$A35,'Industry Reallocation'!FW$3:FW$142)</f>
        <v>0</v>
      </c>
      <c r="FR35">
        <f>SUMIF('Industry Reallocation'!$G$3:$G$142,'Investment by model sector'!$A35,'Industry Reallocation'!FX$3:FX$142)</f>
        <v>13.466004847351927</v>
      </c>
      <c r="FS35">
        <f>SUMIF('Industry Reallocation'!$G$3:$G$142,'Investment by model sector'!$A35,'Industry Reallocation'!FY$3:FY$142)</f>
        <v>25.514535500245756</v>
      </c>
      <c r="FT35">
        <f>SUMIF('Industry Reallocation'!$G$3:$G$142,'Investment by model sector'!$A35,'Industry Reallocation'!FZ$3:FZ$142)</f>
        <v>0</v>
      </c>
      <c r="FU35">
        <f>SUMIF('Industry Reallocation'!$G$3:$G$142,'Investment by model sector'!$A35,'Industry Reallocation'!GA$3:GA$142)</f>
        <v>0</v>
      </c>
      <c r="FV35">
        <f>SUMIF('Industry Reallocation'!$G$3:$G$142,'Investment by model sector'!$A35,'Industry Reallocation'!GB$3:GB$142)</f>
        <v>59.392168747794294</v>
      </c>
      <c r="FW35">
        <f>SUMIF('Industry Reallocation'!$G$3:$G$142,'Investment by model sector'!$A35,'Industry Reallocation'!GC$3:GC$142)</f>
        <v>110.70473458717743</v>
      </c>
      <c r="FX35">
        <f>SUMIF('Industry Reallocation'!$G$3:$G$142,'Investment by model sector'!$A35,'Industry Reallocation'!GD$3:GD$142)</f>
        <v>5.8116441972782003</v>
      </c>
      <c r="FY35">
        <f>SUMIF('Industry Reallocation'!$G$3:$G$142,'Investment by model sector'!$A35,'Industry Reallocation'!GE$3:GE$142)</f>
        <v>1.8427164527955269</v>
      </c>
    </row>
    <row r="36" spans="1:181">
      <c r="A36" t="s">
        <v>710</v>
      </c>
      <c r="B36">
        <f>SUMIF('Industry Reallocation'!$G$3:$G$142,'Investment by model sector'!$A36,'Industry Reallocation'!H$3:H$142)</f>
        <v>0</v>
      </c>
      <c r="C36">
        <f>SUMIF('Industry Reallocation'!$G$3:$G$142,'Investment by model sector'!$A36,'Industry Reallocation'!I$3:I$142)</f>
        <v>0</v>
      </c>
      <c r="D36">
        <f>SUMIF('Industry Reallocation'!$G$3:$G$142,'Investment by model sector'!$A36,'Industry Reallocation'!J$3:J$142)</f>
        <v>0</v>
      </c>
      <c r="E36">
        <f>SUMIF('Industry Reallocation'!$G$3:$G$142,'Investment by model sector'!$A36,'Industry Reallocation'!K$3:K$142)</f>
        <v>0</v>
      </c>
      <c r="F36">
        <f>SUMIF('Industry Reallocation'!$G$3:$G$142,'Investment by model sector'!$A36,'Industry Reallocation'!L$3:L$142)</f>
        <v>0</v>
      </c>
      <c r="G36">
        <f>SUMIF('Industry Reallocation'!$G$3:$G$142,'Investment by model sector'!$A36,'Industry Reallocation'!M$3:M$142)</f>
        <v>0</v>
      </c>
      <c r="H36">
        <f>SUMIF('Industry Reallocation'!$G$3:$G$142,'Investment by model sector'!$A36,'Industry Reallocation'!N$3:N$142)</f>
        <v>0</v>
      </c>
      <c r="I36">
        <f>SUMIF('Industry Reallocation'!$G$3:$G$142,'Investment by model sector'!$A36,'Industry Reallocation'!O$3:O$142)</f>
        <v>0</v>
      </c>
      <c r="J36">
        <f>SUMIF('Industry Reallocation'!$G$3:$G$142,'Investment by model sector'!$A36,'Industry Reallocation'!P$3:P$142)</f>
        <v>0</v>
      </c>
      <c r="K36">
        <f>SUMIF('Industry Reallocation'!$G$3:$G$142,'Investment by model sector'!$A36,'Industry Reallocation'!Q$3:Q$142)</f>
        <v>0</v>
      </c>
      <c r="L36">
        <f>SUMIF('Industry Reallocation'!$G$3:$G$142,'Investment by model sector'!$A36,'Industry Reallocation'!R$3:R$142)</f>
        <v>0</v>
      </c>
      <c r="M36">
        <f>SUMIF('Industry Reallocation'!$G$3:$G$142,'Investment by model sector'!$A36,'Industry Reallocation'!S$3:S$142)</f>
        <v>56.607493912715647</v>
      </c>
      <c r="N36">
        <f>SUMIF('Industry Reallocation'!$G$3:$G$142,'Investment by model sector'!$A36,'Industry Reallocation'!T$3:T$142)</f>
        <v>0</v>
      </c>
      <c r="O36">
        <f>SUMIF('Industry Reallocation'!$G$3:$G$142,'Investment by model sector'!$A36,'Industry Reallocation'!U$3:U$142)</f>
        <v>0</v>
      </c>
      <c r="P36">
        <f>SUMIF('Industry Reallocation'!$G$3:$G$142,'Investment by model sector'!$A36,'Industry Reallocation'!V$3:V$142)</f>
        <v>0</v>
      </c>
      <c r="Q36">
        <f>SUMIF('Industry Reallocation'!$G$3:$G$142,'Investment by model sector'!$A36,'Industry Reallocation'!W$3:W$142)</f>
        <v>0</v>
      </c>
      <c r="R36">
        <f>SUMIF('Industry Reallocation'!$G$3:$G$142,'Investment by model sector'!$A36,'Industry Reallocation'!X$3:X$142)</f>
        <v>0</v>
      </c>
      <c r="S36">
        <f>SUMIF('Industry Reallocation'!$G$3:$G$142,'Investment by model sector'!$A36,'Industry Reallocation'!Y$3:Y$142)</f>
        <v>0</v>
      </c>
      <c r="T36">
        <f>SUMIF('Industry Reallocation'!$G$3:$G$142,'Investment by model sector'!$A36,'Industry Reallocation'!Z$3:Z$142)</f>
        <v>0</v>
      </c>
      <c r="U36">
        <f>SUMIF('Industry Reallocation'!$G$3:$G$142,'Investment by model sector'!$A36,'Industry Reallocation'!AA$3:AA$142)</f>
        <v>1.9081177723387297</v>
      </c>
      <c r="V36">
        <f>SUMIF('Industry Reallocation'!$G$3:$G$142,'Investment by model sector'!$A36,'Industry Reallocation'!AB$3:AB$142)</f>
        <v>0</v>
      </c>
      <c r="W36">
        <f>SUMIF('Industry Reallocation'!$G$3:$G$142,'Investment by model sector'!$A36,'Industry Reallocation'!AC$3:AC$142)</f>
        <v>0</v>
      </c>
      <c r="X36">
        <f>SUMIF('Industry Reallocation'!$G$3:$G$142,'Investment by model sector'!$A36,'Industry Reallocation'!AD$3:AD$142)</f>
        <v>0</v>
      </c>
      <c r="Y36">
        <f>SUMIF('Industry Reallocation'!$G$3:$G$142,'Investment by model sector'!$A36,'Industry Reallocation'!AE$3:AE$142)</f>
        <v>0</v>
      </c>
      <c r="Z36">
        <f>SUMIF('Industry Reallocation'!$G$3:$G$142,'Investment by model sector'!$A36,'Industry Reallocation'!AF$3:AF$142)</f>
        <v>0</v>
      </c>
      <c r="AA36">
        <f>SUMIF('Industry Reallocation'!$G$3:$G$142,'Investment by model sector'!$A36,'Industry Reallocation'!AG$3:AG$142)</f>
        <v>15.264942178709838</v>
      </c>
      <c r="AB36">
        <f>SUMIF('Industry Reallocation'!$G$3:$G$142,'Investment by model sector'!$A36,'Industry Reallocation'!AH$3:AH$142)</f>
        <v>0</v>
      </c>
      <c r="AC36">
        <f>SUMIF('Industry Reallocation'!$G$3:$G$142,'Investment by model sector'!$A36,'Industry Reallocation'!AI$3:AI$142)</f>
        <v>0</v>
      </c>
      <c r="AD36">
        <f>SUMIF('Industry Reallocation'!$G$3:$G$142,'Investment by model sector'!$A36,'Industry Reallocation'!AJ$3:AJ$142)</f>
        <v>0</v>
      </c>
      <c r="AE36">
        <f>SUMIF('Industry Reallocation'!$G$3:$G$142,'Investment by model sector'!$A36,'Industry Reallocation'!AK$3:AK$142)</f>
        <v>0</v>
      </c>
      <c r="AF36">
        <f>SUMIF('Industry Reallocation'!$G$3:$G$142,'Investment by model sector'!$A36,'Industry Reallocation'!AL$3:AL$142)</f>
        <v>0</v>
      </c>
      <c r="AG36">
        <f>SUMIF('Industry Reallocation'!$G$3:$G$142,'Investment by model sector'!$A36,'Industry Reallocation'!AM$3:AM$142)</f>
        <v>0</v>
      </c>
      <c r="AH36">
        <f>SUMIF('Industry Reallocation'!$G$3:$G$142,'Investment by model sector'!$A36,'Industry Reallocation'!AN$3:AN$142)</f>
        <v>945.79037582256365</v>
      </c>
      <c r="AI36">
        <f>SUMIF('Industry Reallocation'!$G$3:$G$142,'Investment by model sector'!$A36,'Industry Reallocation'!AO$3:AO$142)</f>
        <v>0</v>
      </c>
      <c r="AJ36">
        <f>SUMIF('Industry Reallocation'!$G$3:$G$142,'Investment by model sector'!$A36,'Industry Reallocation'!AP$3:AP$142)</f>
        <v>0</v>
      </c>
      <c r="AK36">
        <f>SUMIF('Industry Reallocation'!$G$3:$G$142,'Investment by model sector'!$A36,'Industry Reallocation'!AQ$3:AQ$142)</f>
        <v>0</v>
      </c>
      <c r="AL36">
        <f>SUMIF('Industry Reallocation'!$G$3:$G$142,'Investment by model sector'!$A36,'Industry Reallocation'!AR$3:AR$142)</f>
        <v>0</v>
      </c>
      <c r="AM36">
        <f>SUMIF('Industry Reallocation'!$G$3:$G$142,'Investment by model sector'!$A36,'Industry Reallocation'!AS$3:AS$142)</f>
        <v>0</v>
      </c>
      <c r="AN36">
        <f>SUMIF('Industry Reallocation'!$G$3:$G$142,'Investment by model sector'!$A36,'Industry Reallocation'!AT$3:AT$142)</f>
        <v>0</v>
      </c>
      <c r="AO36">
        <f>SUMIF('Industry Reallocation'!$G$3:$G$142,'Investment by model sector'!$A36,'Industry Reallocation'!AU$3:AU$142)</f>
        <v>269.04460589976088</v>
      </c>
      <c r="AP36">
        <f>SUMIF('Industry Reallocation'!$G$3:$G$142,'Investment by model sector'!$A36,'Industry Reallocation'!AV$3:AV$142)</f>
        <v>0</v>
      </c>
      <c r="AQ36">
        <f>SUMIF('Industry Reallocation'!$G$3:$G$142,'Investment by model sector'!$A36,'Industry Reallocation'!AW$3:AW$142)</f>
        <v>10.176628119139892</v>
      </c>
      <c r="AR36">
        <f>SUMIF('Industry Reallocation'!$G$3:$G$142,'Investment by model sector'!$A36,'Industry Reallocation'!AX$3:AX$142)</f>
        <v>0</v>
      </c>
      <c r="AS36">
        <f>SUMIF('Industry Reallocation'!$G$3:$G$142,'Investment by model sector'!$A36,'Industry Reallocation'!AY$3:AY$142)</f>
        <v>3.8162355446774594</v>
      </c>
      <c r="AT36">
        <f>SUMIF('Industry Reallocation'!$G$3:$G$142,'Investment by model sector'!$A36,'Industry Reallocation'!AZ$3:AZ$142)</f>
        <v>0</v>
      </c>
      <c r="AU36">
        <f>SUMIF('Industry Reallocation'!$G$3:$G$142,'Investment by model sector'!$A36,'Industry Reallocation'!BA$3:BA$142)</f>
        <v>0</v>
      </c>
      <c r="AV36">
        <f>SUMIF('Industry Reallocation'!$G$3:$G$142,'Investment by model sector'!$A36,'Industry Reallocation'!BB$3:BB$142)</f>
        <v>0</v>
      </c>
      <c r="AW36">
        <f>SUMIF('Industry Reallocation'!$G$3:$G$142,'Investment by model sector'!$A36,'Industry Reallocation'!BC$3:BC$142)</f>
        <v>0</v>
      </c>
      <c r="AX36">
        <f>SUMIF('Industry Reallocation'!$G$3:$G$142,'Investment by model sector'!$A36,'Industry Reallocation'!BD$3:BD$142)</f>
        <v>0</v>
      </c>
      <c r="AY36">
        <f>SUMIF('Industry Reallocation'!$G$3:$G$142,'Investment by model sector'!$A36,'Industry Reallocation'!BE$3:BE$142)</f>
        <v>0.63603925744624323</v>
      </c>
      <c r="AZ36">
        <f>SUMIF('Industry Reallocation'!$G$3:$G$142,'Investment by model sector'!$A36,'Industry Reallocation'!BF$3:BF$142)</f>
        <v>1.2720785148924865</v>
      </c>
      <c r="BA36">
        <f>SUMIF('Industry Reallocation'!$G$3:$G$142,'Investment by model sector'!$A36,'Industry Reallocation'!BG$3:BG$142)</f>
        <v>0</v>
      </c>
      <c r="BB36">
        <f>SUMIF('Industry Reallocation'!$G$3:$G$142,'Investment by model sector'!$A36,'Industry Reallocation'!BH$3:BH$142)</f>
        <v>41.342551734005809</v>
      </c>
      <c r="BC36">
        <f>SUMIF('Industry Reallocation'!$G$3:$G$142,'Investment by model sector'!$A36,'Industry Reallocation'!BI$3:BI$142)</f>
        <v>55.335415397823162</v>
      </c>
      <c r="BD36">
        <f>SUMIF('Industry Reallocation'!$G$3:$G$142,'Investment by model sector'!$A36,'Industry Reallocation'!BJ$3:BJ$142)</f>
        <v>143.10883292540473</v>
      </c>
      <c r="BE36">
        <f>SUMIF('Industry Reallocation'!$G$3:$G$142,'Investment by model sector'!$A36,'Industry Reallocation'!BK$3:BK$142)</f>
        <v>0.63603925744624323</v>
      </c>
      <c r="BF36">
        <f>SUMIF('Industry Reallocation'!$G$3:$G$142,'Investment by model sector'!$A36,'Industry Reallocation'!BL$3:BL$142)</f>
        <v>41.342551734005809</v>
      </c>
      <c r="BG36">
        <f>SUMIF('Industry Reallocation'!$G$3:$G$142,'Investment by model sector'!$A36,'Industry Reallocation'!BM$3:BM$142)</f>
        <v>0.63603925744624323</v>
      </c>
      <c r="BH36">
        <f>SUMIF('Industry Reallocation'!$G$3:$G$142,'Investment by model sector'!$A36,'Industry Reallocation'!BN$3:BN$142)</f>
        <v>2.5441570297849729</v>
      </c>
      <c r="BI36">
        <f>SUMIF('Industry Reallocation'!$G$3:$G$142,'Investment by model sector'!$A36,'Industry Reallocation'!BO$3:BO$142)</f>
        <v>8.9045496042474053</v>
      </c>
      <c r="BJ36">
        <f>SUMIF('Industry Reallocation'!$G$3:$G$142,'Investment by model sector'!$A36,'Industry Reallocation'!BP$3:BP$142)</f>
        <v>56.607493912715647</v>
      </c>
      <c r="BK36">
        <f>SUMIF('Industry Reallocation'!$G$3:$G$142,'Investment by model sector'!$A36,'Industry Reallocation'!BQ$3:BQ$142)</f>
        <v>47.066905051021998</v>
      </c>
      <c r="BL36">
        <f>SUMIF('Industry Reallocation'!$G$3:$G$142,'Investment by model sector'!$A36,'Industry Reallocation'!BR$3:BR$142)</f>
        <v>0</v>
      </c>
      <c r="BM36">
        <f>SUMIF('Industry Reallocation'!$G$3:$G$142,'Investment by model sector'!$A36,'Industry Reallocation'!BS$3:BS$142)</f>
        <v>0</v>
      </c>
      <c r="BN36">
        <f>SUMIF('Industry Reallocation'!$G$3:$G$142,'Investment by model sector'!$A36,'Industry Reallocation'!BT$3:BT$142)</f>
        <v>0</v>
      </c>
      <c r="BO36">
        <f>SUMIF('Industry Reallocation'!$G$3:$G$142,'Investment by model sector'!$A36,'Industry Reallocation'!BU$3:BU$142)</f>
        <v>0</v>
      </c>
      <c r="BP36">
        <f>SUMIF('Industry Reallocation'!$G$3:$G$142,'Investment by model sector'!$A36,'Industry Reallocation'!BV$3:BV$142)</f>
        <v>0</v>
      </c>
      <c r="BQ36">
        <f>SUMIF('Industry Reallocation'!$G$3:$G$142,'Investment by model sector'!$A36,'Industry Reallocation'!BW$3:BW$142)</f>
        <v>0</v>
      </c>
      <c r="BR36">
        <f>SUMIF('Industry Reallocation'!$G$3:$G$142,'Investment by model sector'!$A36,'Industry Reallocation'!BX$3:BX$142)</f>
        <v>0</v>
      </c>
      <c r="BS36">
        <f>SUMIF('Industry Reallocation'!$G$3:$G$142,'Investment by model sector'!$A36,'Industry Reallocation'!BY$3:BY$142)</f>
        <v>944.51829730767122</v>
      </c>
      <c r="BT36">
        <f>SUMIF('Industry Reallocation'!$G$3:$G$142,'Investment by model sector'!$A36,'Industry Reallocation'!BZ$3:BZ$142)</f>
        <v>0</v>
      </c>
      <c r="BU36">
        <f>SUMIF('Industry Reallocation'!$G$3:$G$142,'Investment by model sector'!$A36,'Industry Reallocation'!CA$3:CA$142)</f>
        <v>0</v>
      </c>
      <c r="BV36">
        <f>SUMIF('Industry Reallocation'!$G$3:$G$142,'Investment by model sector'!$A36,'Industry Reallocation'!CB$3:CB$142)</f>
        <v>4.4522748021237026</v>
      </c>
      <c r="BW36">
        <f>SUMIF('Industry Reallocation'!$G$3:$G$142,'Investment by model sector'!$A36,'Industry Reallocation'!CC$3:CC$142)</f>
        <v>13.992863663817351</v>
      </c>
      <c r="BX36">
        <f>SUMIF('Industry Reallocation'!$G$3:$G$142,'Investment by model sector'!$A36,'Industry Reallocation'!CD$3:CD$142)</f>
        <v>7.6324710893549188</v>
      </c>
      <c r="BY36">
        <f>SUMIF('Industry Reallocation'!$G$3:$G$142,'Investment by model sector'!$A36,'Industry Reallocation'!CE$3:CE$142)</f>
        <v>24.805531040403487</v>
      </c>
      <c r="BZ36">
        <f>SUMIF('Industry Reallocation'!$G$3:$G$142,'Investment by model sector'!$A36,'Industry Reallocation'!CF$3:CF$142)</f>
        <v>38.79839470422084</v>
      </c>
      <c r="CA36">
        <f>SUMIF('Industry Reallocation'!$G$3:$G$142,'Investment by model sector'!$A36,'Industry Reallocation'!CG$3:CG$142)</f>
        <v>3.8162355446774594</v>
      </c>
      <c r="CB36">
        <f>SUMIF('Industry Reallocation'!$G$3:$G$142,'Investment by model sector'!$A36,'Industry Reallocation'!CH$3:CH$142)</f>
        <v>21.625334753172268</v>
      </c>
      <c r="CC36">
        <f>SUMIF('Industry Reallocation'!$G$3:$G$142,'Investment by model sector'!$A36,'Industry Reallocation'!CI$3:CI$142)</f>
        <v>79.504907180780407</v>
      </c>
      <c r="CD36">
        <f>SUMIF('Industry Reallocation'!$G$3:$G$142,'Investment by model sector'!$A36,'Industry Reallocation'!CJ$3:CJ$142)</f>
        <v>6.9964318319086756</v>
      </c>
      <c r="CE36">
        <f>SUMIF('Industry Reallocation'!$G$3:$G$142,'Investment by model sector'!$A36,'Industry Reallocation'!CK$3:CK$142)</f>
        <v>0</v>
      </c>
      <c r="CF36">
        <f>SUMIF('Industry Reallocation'!$G$3:$G$142,'Investment by model sector'!$A36,'Industry Reallocation'!CL$3:CL$142)</f>
        <v>4.4522748021237026</v>
      </c>
      <c r="CG36">
        <f>SUMIF('Industry Reallocation'!$G$3:$G$142,'Investment by model sector'!$A36,'Industry Reallocation'!CM$3:CM$142)</f>
        <v>20.353256238279783</v>
      </c>
      <c r="CH36">
        <f>SUMIF('Industry Reallocation'!$G$3:$G$142,'Investment by model sector'!$A36,'Industry Reallocation'!CN$3:CN$142)</f>
        <v>0</v>
      </c>
      <c r="CI36">
        <f>SUMIF('Industry Reallocation'!$G$3:$G$142,'Investment by model sector'!$A36,'Industry Reallocation'!CO$3:CO$142)</f>
        <v>0</v>
      </c>
      <c r="CJ36">
        <f>SUMIF('Industry Reallocation'!$G$3:$G$142,'Investment by model sector'!$A36,'Industry Reallocation'!CP$3:CP$142)</f>
        <v>14.628902921263595</v>
      </c>
      <c r="CK36">
        <f>SUMIF('Industry Reallocation'!$G$3:$G$142,'Investment by model sector'!$A36,'Industry Reallocation'!CQ$3:CQ$142)</f>
        <v>185.72346317430302</v>
      </c>
      <c r="CL36">
        <f>SUMIF('Industry Reallocation'!$G$3:$G$142,'Investment by model sector'!$A36,'Industry Reallocation'!CR$3:CR$142)</f>
        <v>32.438002129758402</v>
      </c>
      <c r="CM36">
        <f>SUMIF('Industry Reallocation'!$G$3:$G$142,'Investment by model sector'!$A36,'Industry Reallocation'!CS$3:CS$142)</f>
        <v>24.169491782957245</v>
      </c>
      <c r="CN36">
        <f>SUMIF('Industry Reallocation'!$G$3:$G$142,'Investment by model sector'!$A36,'Industry Reallocation'!CT$3:CT$142)</f>
        <v>309.11507911887423</v>
      </c>
      <c r="CO36">
        <f>SUMIF('Industry Reallocation'!$G$3:$G$142,'Investment by model sector'!$A36,'Industry Reallocation'!CU$3:CU$142)</f>
        <v>31.80196287231216</v>
      </c>
      <c r="CP36">
        <f>SUMIF('Industry Reallocation'!$G$3:$G$142,'Investment by model sector'!$A36,'Industry Reallocation'!CV$3:CV$142)</f>
        <v>139.92863663817351</v>
      </c>
      <c r="CQ36">
        <f>SUMIF('Industry Reallocation'!$G$3:$G$142,'Investment by model sector'!$A36,'Industry Reallocation'!CW$3:CW$142)</f>
        <v>24.805531040403487</v>
      </c>
      <c r="CR36">
        <f>SUMIF('Industry Reallocation'!$G$3:$G$142,'Investment by model sector'!$A36,'Industry Reallocation'!CX$3:CX$142)</f>
        <v>27.985727327634702</v>
      </c>
      <c r="CS36">
        <f>SUMIF('Industry Reallocation'!$G$3:$G$142,'Investment by model sector'!$A36,'Industry Reallocation'!CY$3:CY$142)</f>
        <v>520.91615184847319</v>
      </c>
      <c r="CT36">
        <f>SUMIF('Industry Reallocation'!$G$3:$G$142,'Investment by model sector'!$A36,'Industry Reallocation'!CZ$3:CZ$142)</f>
        <v>68.05620054674803</v>
      </c>
      <c r="CU36">
        <f>SUMIF('Industry Reallocation'!$G$3:$G$142,'Investment by model sector'!$A36,'Industry Reallocation'!DA$3:DA$142)</f>
        <v>6.9964318319086756</v>
      </c>
      <c r="CV36">
        <f>SUMIF('Industry Reallocation'!$G$3:$G$142,'Investment by model sector'!$A36,'Industry Reallocation'!DB$3:DB$142)</f>
        <v>106.85459525096886</v>
      </c>
      <c r="CW36">
        <f>SUMIF('Industry Reallocation'!$G$3:$G$142,'Investment by model sector'!$A36,'Industry Reallocation'!DC$3:DC$142)</f>
        <v>219.43354381895392</v>
      </c>
      <c r="CX36">
        <f>SUMIF('Industry Reallocation'!$G$3:$G$142,'Investment by model sector'!$A36,'Industry Reallocation'!DD$3:DD$142)</f>
        <v>56.607493912715647</v>
      </c>
      <c r="CY36">
        <f>SUMIF('Industry Reallocation'!$G$3:$G$142,'Investment by model sector'!$A36,'Industry Reallocation'!DE$3:DE$142)</f>
        <v>5.0883140595699459</v>
      </c>
      <c r="CZ36">
        <f>SUMIF('Industry Reallocation'!$G$3:$G$142,'Investment by model sector'!$A36,'Industry Reallocation'!DF$3:DF$142)</f>
        <v>85.229260497796588</v>
      </c>
      <c r="DA36">
        <f>SUMIF('Industry Reallocation'!$G$3:$G$142,'Investment by model sector'!$A36,'Industry Reallocation'!DG$3:DG$142)</f>
        <v>26.713648812742214</v>
      </c>
      <c r="DB36">
        <f>SUMIF('Industry Reallocation'!$G$3:$G$142,'Investment by model sector'!$A36,'Industry Reallocation'!DH$3:DH$142)</f>
        <v>30.529884357419675</v>
      </c>
      <c r="DC36">
        <f>SUMIF('Industry Reallocation'!$G$3:$G$142,'Investment by model sector'!$A36,'Industry Reallocation'!DI$3:DI$142)</f>
        <v>3.8162355446774594</v>
      </c>
      <c r="DD36">
        <f>SUMIF('Industry Reallocation'!$G$3:$G$142,'Investment by model sector'!$A36,'Industry Reallocation'!DJ$3:DJ$142)</f>
        <v>4.4522748021237026</v>
      </c>
      <c r="DE36">
        <f>SUMIF('Industry Reallocation'!$G$3:$G$142,'Investment by model sector'!$A36,'Industry Reallocation'!DK$3:DK$142)</f>
        <v>0</v>
      </c>
      <c r="DF36">
        <f>SUMIF('Industry Reallocation'!$G$3:$G$142,'Investment by model sector'!$A36,'Industry Reallocation'!DL$3:DL$142)</f>
        <v>0</v>
      </c>
      <c r="DG36">
        <f>SUMIF('Industry Reallocation'!$G$3:$G$142,'Investment by model sector'!$A36,'Industry Reallocation'!DM$3:DM$142)</f>
        <v>145.6529899551897</v>
      </c>
      <c r="DH36">
        <f>SUMIF('Industry Reallocation'!$G$3:$G$142,'Investment by model sector'!$A36,'Industry Reallocation'!DN$3:DN$142)</f>
        <v>35.618198416989621</v>
      </c>
      <c r="DI36">
        <f>SUMIF('Industry Reallocation'!$G$3:$G$142,'Investment by model sector'!$A36,'Industry Reallocation'!DO$3:DO$142)</f>
        <v>19.717216980833541</v>
      </c>
      <c r="DJ36">
        <f>SUMIF('Industry Reallocation'!$G$3:$G$142,'Investment by model sector'!$A36,'Industry Reallocation'!DP$3:DP$142)</f>
        <v>19.717216980833541</v>
      </c>
      <c r="DK36">
        <f>SUMIF('Industry Reallocation'!$G$3:$G$142,'Investment by model sector'!$A36,'Industry Reallocation'!DQ$3:DQ$142)</f>
        <v>6.9964318319086756</v>
      </c>
      <c r="DL36">
        <f>SUMIF('Industry Reallocation'!$G$3:$G$142,'Investment by model sector'!$A36,'Industry Reallocation'!DR$3:DR$142)</f>
        <v>31.80196287231216</v>
      </c>
      <c r="DM36">
        <f>SUMIF('Industry Reallocation'!$G$3:$G$142,'Investment by model sector'!$A36,'Industry Reallocation'!DS$3:DS$142)</f>
        <v>0</v>
      </c>
      <c r="DN36">
        <f>SUMIF('Industry Reallocation'!$G$3:$G$142,'Investment by model sector'!$A36,'Industry Reallocation'!DT$3:DT$142)</f>
        <v>0.63603925744624323</v>
      </c>
      <c r="DO36">
        <f>SUMIF('Industry Reallocation'!$G$3:$G$142,'Investment by model sector'!$A36,'Industry Reallocation'!DU$3:DU$142)</f>
        <v>0</v>
      </c>
      <c r="DP36">
        <f>SUMIF('Industry Reallocation'!$G$3:$G$142,'Investment by model sector'!$A36,'Industry Reallocation'!DV$3:DV$142)</f>
        <v>0.63603925744624323</v>
      </c>
      <c r="DQ36">
        <f>SUMIF('Industry Reallocation'!$G$3:$G$142,'Investment by model sector'!$A36,'Industry Reallocation'!DW$3:DW$142)</f>
        <v>0</v>
      </c>
      <c r="DR36">
        <f>SUMIF('Industry Reallocation'!$G$3:$G$142,'Investment by model sector'!$A36,'Industry Reallocation'!DX$3:DX$142)</f>
        <v>0.63603925744624323</v>
      </c>
      <c r="DS36">
        <f>SUMIF('Industry Reallocation'!$G$3:$G$142,'Investment by model sector'!$A36,'Industry Reallocation'!DY$3:DY$142)</f>
        <v>0</v>
      </c>
      <c r="DT36">
        <f>SUMIF('Industry Reallocation'!$G$3:$G$142,'Investment by model sector'!$A36,'Industry Reallocation'!DZ$3:DZ$142)</f>
        <v>0</v>
      </c>
      <c r="DU36">
        <f>SUMIF('Industry Reallocation'!$G$3:$G$142,'Investment by model sector'!$A36,'Industry Reallocation'!EA$3:EA$142)</f>
        <v>4.4522748021237026</v>
      </c>
      <c r="DV36">
        <f>SUMIF('Industry Reallocation'!$G$3:$G$142,'Investment by model sector'!$A36,'Industry Reallocation'!EB$3:EB$142)</f>
        <v>17.173059951048568</v>
      </c>
      <c r="DW36">
        <f>SUMIF('Industry Reallocation'!$G$3:$G$142,'Investment by model sector'!$A36,'Industry Reallocation'!EC$3:EC$142)</f>
        <v>29.257805842527191</v>
      </c>
      <c r="DX36">
        <f>SUMIF('Industry Reallocation'!$G$3:$G$142,'Investment by model sector'!$A36,'Industry Reallocation'!ED$3:ED$142)</f>
        <v>26.713648812742214</v>
      </c>
      <c r="DY36">
        <f>SUMIF('Industry Reallocation'!$G$3:$G$142,'Investment by model sector'!$A36,'Industry Reallocation'!EE$3:EE$142)</f>
        <v>13.356824406371107</v>
      </c>
      <c r="DZ36">
        <f>SUMIF('Industry Reallocation'!$G$3:$G$142,'Investment by model sector'!$A36,'Industry Reallocation'!EF$3:EF$142)</f>
        <v>1.2720785148924865</v>
      </c>
      <c r="EA36">
        <f>SUMIF('Industry Reallocation'!$G$3:$G$142,'Investment by model sector'!$A36,'Industry Reallocation'!EG$3:EG$142)</f>
        <v>0</v>
      </c>
      <c r="EB36">
        <f>SUMIF('Industry Reallocation'!$G$3:$G$142,'Investment by model sector'!$A36,'Industry Reallocation'!EH$3:EH$142)</f>
        <v>118.30330188500125</v>
      </c>
      <c r="EC36">
        <f>SUMIF('Industry Reallocation'!$G$3:$G$142,'Investment by model sector'!$A36,'Industry Reallocation'!EI$3:EI$142)</f>
        <v>325.01606055503026</v>
      </c>
      <c r="ED36">
        <f>SUMIF('Industry Reallocation'!$G$3:$G$142,'Investment by model sector'!$A36,'Industry Reallocation'!EJ$3:EJ$142)</f>
        <v>39.434433961667082</v>
      </c>
      <c r="EE36">
        <f>SUMIF('Industry Reallocation'!$G$3:$G$142,'Investment by model sector'!$A36,'Industry Reallocation'!EK$3:EK$142)</f>
        <v>41.342551734005809</v>
      </c>
      <c r="EF36">
        <f>SUMIF('Industry Reallocation'!$G$3:$G$142,'Investment by model sector'!$A36,'Industry Reallocation'!EL$3:EL$142)</f>
        <v>71.872436091425485</v>
      </c>
      <c r="EG36">
        <f>SUMIF('Industry Reallocation'!$G$3:$G$142,'Investment by model sector'!$A36,'Industry Reallocation'!EM$3:EM$142)</f>
        <v>0</v>
      </c>
      <c r="EH36">
        <f>SUMIF('Industry Reallocation'!$G$3:$G$142,'Investment by model sector'!$A36,'Industry Reallocation'!EN$3:EN$142)</f>
        <v>1.9081177723387297</v>
      </c>
      <c r="EI36">
        <f>SUMIF('Industry Reallocation'!$G$3:$G$142,'Investment by model sector'!$A36,'Industry Reallocation'!EO$3:EO$142)</f>
        <v>0</v>
      </c>
      <c r="EJ36">
        <f>SUMIF('Industry Reallocation'!$G$3:$G$142,'Investment by model sector'!$A36,'Industry Reallocation'!EP$3:EP$142)</f>
        <v>2.5441570297849729</v>
      </c>
      <c r="EK36">
        <f>SUMIF('Industry Reallocation'!$G$3:$G$142,'Investment by model sector'!$A36,'Industry Reallocation'!EQ$3:EQ$142)</f>
        <v>0</v>
      </c>
      <c r="EL36">
        <f>SUMIF('Industry Reallocation'!$G$3:$G$142,'Investment by model sector'!$A36,'Industry Reallocation'!ER$3:ER$142)</f>
        <v>0</v>
      </c>
      <c r="EM36">
        <f>SUMIF('Industry Reallocation'!$G$3:$G$142,'Investment by model sector'!$A36,'Industry Reallocation'!ES$3:ES$142)</f>
        <v>4.4522748021237026</v>
      </c>
      <c r="EN36">
        <f>SUMIF('Industry Reallocation'!$G$3:$G$142,'Investment by model sector'!$A36,'Industry Reallocation'!ET$3:ET$142)</f>
        <v>0.63603925744624323</v>
      </c>
      <c r="EO36">
        <f>SUMIF('Industry Reallocation'!$G$3:$G$142,'Investment by model sector'!$A36,'Industry Reallocation'!EU$3:EU$142)</f>
        <v>0</v>
      </c>
      <c r="EP36">
        <f>SUMIF('Industry Reallocation'!$G$3:$G$142,'Investment by model sector'!$A36,'Industry Reallocation'!EV$3:EV$142)</f>
        <v>0</v>
      </c>
      <c r="EQ36">
        <f>SUMIF('Industry Reallocation'!$G$3:$G$142,'Investment by model sector'!$A36,'Industry Reallocation'!EW$3:EW$142)</f>
        <v>5.7243533170161891</v>
      </c>
      <c r="ER36">
        <f>SUMIF('Industry Reallocation'!$G$3:$G$142,'Investment by model sector'!$A36,'Industry Reallocation'!EX$3:EX$142)</f>
        <v>2.5441570297849729</v>
      </c>
      <c r="ES36">
        <f>SUMIF('Industry Reallocation'!$G$3:$G$142,'Investment by model sector'!$A36,'Industry Reallocation'!EY$3:EY$142)</f>
        <v>0</v>
      </c>
      <c r="ET36">
        <f>SUMIF('Industry Reallocation'!$G$3:$G$142,'Investment by model sector'!$A36,'Industry Reallocation'!EZ$3:EZ$142)</f>
        <v>0</v>
      </c>
      <c r="EU36">
        <f>SUMIF('Industry Reallocation'!$G$3:$G$142,'Investment by model sector'!$A36,'Industry Reallocation'!FA$3:FA$142)</f>
        <v>0</v>
      </c>
      <c r="EV36">
        <f>SUMIF('Industry Reallocation'!$G$3:$G$142,'Investment by model sector'!$A36,'Industry Reallocation'!FB$3:FB$142)</f>
        <v>0</v>
      </c>
      <c r="EW36">
        <f>SUMIF('Industry Reallocation'!$G$3:$G$142,'Investment by model sector'!$A36,'Industry Reallocation'!FC$3:FC$142)</f>
        <v>34.346119902097136</v>
      </c>
      <c r="EX36">
        <f>SUMIF('Industry Reallocation'!$G$3:$G$142,'Investment by model sector'!$A36,'Industry Reallocation'!FD$3:FD$142)</f>
        <v>18.445138465941053</v>
      </c>
      <c r="EY36">
        <f>SUMIF('Industry Reallocation'!$G$3:$G$142,'Investment by model sector'!$A36,'Industry Reallocation'!FE$3:FE$142)</f>
        <v>0.63603925744624323</v>
      </c>
      <c r="EZ36">
        <f>SUMIF('Industry Reallocation'!$G$3:$G$142,'Investment by model sector'!$A36,'Industry Reallocation'!FF$3:FF$142)</f>
        <v>38.79839470422084</v>
      </c>
      <c r="FA36">
        <f>SUMIF('Industry Reallocation'!$G$3:$G$142,'Investment by model sector'!$A36,'Industry Reallocation'!FG$3:FG$142)</f>
        <v>84.593221240350346</v>
      </c>
      <c r="FB36">
        <f>SUMIF('Industry Reallocation'!$G$3:$G$142,'Investment by model sector'!$A36,'Industry Reallocation'!FH$3:FH$142)</f>
        <v>0</v>
      </c>
      <c r="FC36">
        <f>SUMIF('Industry Reallocation'!$G$3:$G$142,'Investment by model sector'!$A36,'Industry Reallocation'!FI$3:FI$142)</f>
        <v>2.5441570297849729</v>
      </c>
      <c r="FD36">
        <f>SUMIF('Industry Reallocation'!$G$3:$G$142,'Investment by model sector'!$A36,'Industry Reallocation'!FJ$3:FJ$142)</f>
        <v>16.537020693602322</v>
      </c>
      <c r="FE36">
        <f>SUMIF('Industry Reallocation'!$G$3:$G$142,'Investment by model sector'!$A36,'Industry Reallocation'!FK$3:FK$142)</f>
        <v>1.2720785148924865</v>
      </c>
      <c r="FF36">
        <f>SUMIF('Industry Reallocation'!$G$3:$G$142,'Investment by model sector'!$A36,'Industry Reallocation'!FL$3:FL$142)</f>
        <v>2.5441570297849729</v>
      </c>
      <c r="FG36">
        <f>SUMIF('Industry Reallocation'!$G$3:$G$142,'Investment by model sector'!$A36,'Industry Reallocation'!FM$3:FM$142)</f>
        <v>0</v>
      </c>
      <c r="FH36">
        <f>SUMIF('Industry Reallocation'!$G$3:$G$142,'Investment by model sector'!$A36,'Industry Reallocation'!FN$3:FN$142)</f>
        <v>0</v>
      </c>
      <c r="FI36">
        <f>SUMIF('Industry Reallocation'!$G$3:$G$142,'Investment by model sector'!$A36,'Industry Reallocation'!FO$3:FO$142)</f>
        <v>0</v>
      </c>
      <c r="FJ36">
        <f>SUMIF('Industry Reallocation'!$G$3:$G$142,'Investment by model sector'!$A36,'Industry Reallocation'!FP$3:FP$142)</f>
        <v>24.169491782957245</v>
      </c>
      <c r="FK36">
        <f>SUMIF('Industry Reallocation'!$G$3:$G$142,'Investment by model sector'!$A36,'Industry Reallocation'!FQ$3:FQ$142)</f>
        <v>0</v>
      </c>
      <c r="FL36">
        <f>SUMIF('Industry Reallocation'!$G$3:$G$142,'Investment by model sector'!$A36,'Industry Reallocation'!FR$3:FR$142)</f>
        <v>15.264942178709838</v>
      </c>
      <c r="FM36">
        <f>SUMIF('Industry Reallocation'!$G$3:$G$142,'Investment by model sector'!$A36,'Industry Reallocation'!FS$3:FS$142)</f>
        <v>694.55486913129766</v>
      </c>
      <c r="FN36">
        <f>SUMIF('Industry Reallocation'!$G$3:$G$142,'Investment by model sector'!$A36,'Industry Reallocation'!FT$3:FT$142)</f>
        <v>159.00981436156081</v>
      </c>
      <c r="FO36">
        <f>SUMIF('Industry Reallocation'!$G$3:$G$142,'Investment by model sector'!$A36,'Industry Reallocation'!FU$3:FU$142)</f>
        <v>32.438002129758402</v>
      </c>
      <c r="FP36">
        <f>SUMIF('Industry Reallocation'!$G$3:$G$142,'Investment by model sector'!$A36,'Industry Reallocation'!FV$3:FV$142)</f>
        <v>9.5405888616936494</v>
      </c>
      <c r="FQ36">
        <f>SUMIF('Industry Reallocation'!$G$3:$G$142,'Investment by model sector'!$A36,'Industry Reallocation'!FW$3:FW$142)</f>
        <v>0</v>
      </c>
      <c r="FR36">
        <f>SUMIF('Industry Reallocation'!$G$3:$G$142,'Investment by model sector'!$A36,'Industry Reallocation'!FX$3:FX$142)</f>
        <v>60.423729457393108</v>
      </c>
      <c r="FS36">
        <f>SUMIF('Industry Reallocation'!$G$3:$G$142,'Investment by model sector'!$A36,'Industry Reallocation'!FY$3:FY$142)</f>
        <v>114.48706634032378</v>
      </c>
      <c r="FT36">
        <f>SUMIF('Industry Reallocation'!$G$3:$G$142,'Investment by model sector'!$A36,'Industry Reallocation'!FZ$3:FZ$142)</f>
        <v>0</v>
      </c>
      <c r="FU36">
        <f>SUMIF('Industry Reallocation'!$G$3:$G$142,'Investment by model sector'!$A36,'Industry Reallocation'!GA$3:GA$142)</f>
        <v>0</v>
      </c>
      <c r="FV36">
        <f>SUMIF('Industry Reallocation'!$G$3:$G$142,'Investment by model sector'!$A36,'Industry Reallocation'!GB$3:GB$142)</f>
        <v>266.50044886997591</v>
      </c>
      <c r="FW36">
        <f>SUMIF('Industry Reallocation'!$G$3:$G$142,'Investment by model sector'!$A36,'Industry Reallocation'!GC$3:GC$142)</f>
        <v>496.74666006551598</v>
      </c>
      <c r="FX36">
        <f>SUMIF('Industry Reallocation'!$G$3:$G$142,'Investment by model sector'!$A36,'Industry Reallocation'!GD$3:GD$142)</f>
        <v>26.077609555295972</v>
      </c>
      <c r="FY36">
        <f>SUMIF('Industry Reallocation'!$G$3:$G$142,'Investment by model sector'!$A36,'Industry Reallocation'!GE$3:GE$142)</f>
        <v>8.2685103468011611</v>
      </c>
    </row>
    <row r="37" spans="1:181">
      <c r="A37" t="s">
        <v>711</v>
      </c>
      <c r="B37">
        <f>SUMIF('Industry Reallocation'!$G$3:$G$142,'Investment by model sector'!$A37,'Industry Reallocation'!H$3:H$142)</f>
        <v>0</v>
      </c>
      <c r="C37">
        <f>SUMIF('Industry Reallocation'!$G$3:$G$142,'Investment by model sector'!$A37,'Industry Reallocation'!I$3:I$142)</f>
        <v>0</v>
      </c>
      <c r="D37">
        <f>SUMIF('Industry Reallocation'!$G$3:$G$142,'Investment by model sector'!$A37,'Industry Reallocation'!J$3:J$142)</f>
        <v>0</v>
      </c>
      <c r="E37">
        <f>SUMIF('Industry Reallocation'!$G$3:$G$142,'Investment by model sector'!$A37,'Industry Reallocation'!K$3:K$142)</f>
        <v>0</v>
      </c>
      <c r="F37">
        <f>SUMIF('Industry Reallocation'!$G$3:$G$142,'Investment by model sector'!$A37,'Industry Reallocation'!L$3:L$142)</f>
        <v>0</v>
      </c>
      <c r="G37">
        <f>SUMIF('Industry Reallocation'!$G$3:$G$142,'Investment by model sector'!$A37,'Industry Reallocation'!M$3:M$142)</f>
        <v>0</v>
      </c>
      <c r="H37">
        <f>SUMIF('Industry Reallocation'!$G$3:$G$142,'Investment by model sector'!$A37,'Industry Reallocation'!N$3:N$142)</f>
        <v>0</v>
      </c>
      <c r="I37">
        <f>SUMIF('Industry Reallocation'!$G$3:$G$142,'Investment by model sector'!$A37,'Industry Reallocation'!O$3:O$142)</f>
        <v>0</v>
      </c>
      <c r="J37">
        <f>SUMIF('Industry Reallocation'!$G$3:$G$142,'Investment by model sector'!$A37,'Industry Reallocation'!P$3:P$142)</f>
        <v>0</v>
      </c>
      <c r="K37">
        <f>SUMIF('Industry Reallocation'!$G$3:$G$142,'Investment by model sector'!$A37,'Industry Reallocation'!Q$3:Q$142)</f>
        <v>0</v>
      </c>
      <c r="L37">
        <f>SUMIF('Industry Reallocation'!$G$3:$G$142,'Investment by model sector'!$A37,'Industry Reallocation'!R$3:R$142)</f>
        <v>0</v>
      </c>
      <c r="M37">
        <f>SUMIF('Industry Reallocation'!$G$3:$G$142,'Investment by model sector'!$A37,'Industry Reallocation'!S$3:S$142)</f>
        <v>19.776985756607285</v>
      </c>
      <c r="N37">
        <f>SUMIF('Industry Reallocation'!$G$3:$G$142,'Investment by model sector'!$A37,'Industry Reallocation'!T$3:T$142)</f>
        <v>0</v>
      </c>
      <c r="O37">
        <f>SUMIF('Industry Reallocation'!$G$3:$G$142,'Investment by model sector'!$A37,'Industry Reallocation'!U$3:U$142)</f>
        <v>0</v>
      </c>
      <c r="P37">
        <f>SUMIF('Industry Reallocation'!$G$3:$G$142,'Investment by model sector'!$A37,'Industry Reallocation'!V$3:V$142)</f>
        <v>0</v>
      </c>
      <c r="Q37">
        <f>SUMIF('Industry Reallocation'!$G$3:$G$142,'Investment by model sector'!$A37,'Industry Reallocation'!W$3:W$142)</f>
        <v>0</v>
      </c>
      <c r="R37">
        <f>SUMIF('Industry Reallocation'!$G$3:$G$142,'Investment by model sector'!$A37,'Industry Reallocation'!X$3:X$142)</f>
        <v>0</v>
      </c>
      <c r="S37">
        <f>SUMIF('Industry Reallocation'!$G$3:$G$142,'Investment by model sector'!$A37,'Industry Reallocation'!Y$3:Y$142)</f>
        <v>0</v>
      </c>
      <c r="T37">
        <f>SUMIF('Industry Reallocation'!$G$3:$G$142,'Investment by model sector'!$A37,'Industry Reallocation'!Z$3:Z$142)</f>
        <v>0</v>
      </c>
      <c r="U37">
        <f>SUMIF('Industry Reallocation'!$G$3:$G$142,'Investment by model sector'!$A37,'Industry Reallocation'!AA$3:AA$142)</f>
        <v>0.66663996932384106</v>
      </c>
      <c r="V37">
        <f>SUMIF('Industry Reallocation'!$G$3:$G$142,'Investment by model sector'!$A37,'Industry Reallocation'!AB$3:AB$142)</f>
        <v>0</v>
      </c>
      <c r="W37">
        <f>SUMIF('Industry Reallocation'!$G$3:$G$142,'Investment by model sector'!$A37,'Industry Reallocation'!AC$3:AC$142)</f>
        <v>0</v>
      </c>
      <c r="X37">
        <f>SUMIF('Industry Reallocation'!$G$3:$G$142,'Investment by model sector'!$A37,'Industry Reallocation'!AD$3:AD$142)</f>
        <v>0</v>
      </c>
      <c r="Y37">
        <f>SUMIF('Industry Reallocation'!$G$3:$G$142,'Investment by model sector'!$A37,'Industry Reallocation'!AE$3:AE$142)</f>
        <v>0</v>
      </c>
      <c r="Z37">
        <f>SUMIF('Industry Reallocation'!$G$3:$G$142,'Investment by model sector'!$A37,'Industry Reallocation'!AF$3:AF$142)</f>
        <v>0</v>
      </c>
      <c r="AA37">
        <f>SUMIF('Industry Reallocation'!$G$3:$G$142,'Investment by model sector'!$A37,'Industry Reallocation'!AG$3:AG$142)</f>
        <v>5.3331197545907285</v>
      </c>
      <c r="AB37">
        <f>SUMIF('Industry Reallocation'!$G$3:$G$142,'Investment by model sector'!$A37,'Industry Reallocation'!AH$3:AH$142)</f>
        <v>0</v>
      </c>
      <c r="AC37">
        <f>SUMIF('Industry Reallocation'!$G$3:$G$142,'Investment by model sector'!$A37,'Industry Reallocation'!AI$3:AI$142)</f>
        <v>0</v>
      </c>
      <c r="AD37">
        <f>SUMIF('Industry Reallocation'!$G$3:$G$142,'Investment by model sector'!$A37,'Industry Reallocation'!AJ$3:AJ$142)</f>
        <v>0</v>
      </c>
      <c r="AE37">
        <f>SUMIF('Industry Reallocation'!$G$3:$G$142,'Investment by model sector'!$A37,'Industry Reallocation'!AK$3:AK$142)</f>
        <v>0</v>
      </c>
      <c r="AF37">
        <f>SUMIF('Industry Reallocation'!$G$3:$G$142,'Investment by model sector'!$A37,'Industry Reallocation'!AL$3:AL$142)</f>
        <v>0</v>
      </c>
      <c r="AG37">
        <f>SUMIF('Industry Reallocation'!$G$3:$G$142,'Investment by model sector'!$A37,'Industry Reallocation'!AM$3:AM$142)</f>
        <v>0</v>
      </c>
      <c r="AH37">
        <f>SUMIF('Industry Reallocation'!$G$3:$G$142,'Investment by model sector'!$A37,'Industry Reallocation'!AN$3:AN$142)</f>
        <v>330.43121146151725</v>
      </c>
      <c r="AI37">
        <f>SUMIF('Industry Reallocation'!$G$3:$G$142,'Investment by model sector'!$A37,'Industry Reallocation'!AO$3:AO$142)</f>
        <v>0</v>
      </c>
      <c r="AJ37">
        <f>SUMIF('Industry Reallocation'!$G$3:$G$142,'Investment by model sector'!$A37,'Industry Reallocation'!AP$3:AP$142)</f>
        <v>0</v>
      </c>
      <c r="AK37">
        <f>SUMIF('Industry Reallocation'!$G$3:$G$142,'Investment by model sector'!$A37,'Industry Reallocation'!AQ$3:AQ$142)</f>
        <v>0</v>
      </c>
      <c r="AL37">
        <f>SUMIF('Industry Reallocation'!$G$3:$G$142,'Investment by model sector'!$A37,'Industry Reallocation'!AR$3:AR$142)</f>
        <v>0</v>
      </c>
      <c r="AM37">
        <f>SUMIF('Industry Reallocation'!$G$3:$G$142,'Investment by model sector'!$A37,'Industry Reallocation'!AS$3:AS$142)</f>
        <v>0</v>
      </c>
      <c r="AN37">
        <f>SUMIF('Industry Reallocation'!$G$3:$G$142,'Investment by model sector'!$A37,'Industry Reallocation'!AT$3:AT$142)</f>
        <v>0</v>
      </c>
      <c r="AO37">
        <f>SUMIF('Industry Reallocation'!$G$3:$G$142,'Investment by model sector'!$A37,'Industry Reallocation'!AU$3:AU$142)</f>
        <v>93.996235674661591</v>
      </c>
      <c r="AP37">
        <f>SUMIF('Industry Reallocation'!$G$3:$G$142,'Investment by model sector'!$A37,'Industry Reallocation'!AV$3:AV$142)</f>
        <v>0</v>
      </c>
      <c r="AQ37">
        <f>SUMIF('Industry Reallocation'!$G$3:$G$142,'Investment by model sector'!$A37,'Industry Reallocation'!AW$3:AW$142)</f>
        <v>3.5554131697271525</v>
      </c>
      <c r="AR37">
        <f>SUMIF('Industry Reallocation'!$G$3:$G$142,'Investment by model sector'!$A37,'Industry Reallocation'!AX$3:AX$142)</f>
        <v>0</v>
      </c>
      <c r="AS37">
        <f>SUMIF('Industry Reallocation'!$G$3:$G$142,'Investment by model sector'!$A37,'Industry Reallocation'!AY$3:AY$142)</f>
        <v>1.3332799386476821</v>
      </c>
      <c r="AT37">
        <f>SUMIF('Industry Reallocation'!$G$3:$G$142,'Investment by model sector'!$A37,'Industry Reallocation'!AZ$3:AZ$142)</f>
        <v>0</v>
      </c>
      <c r="AU37">
        <f>SUMIF('Industry Reallocation'!$G$3:$G$142,'Investment by model sector'!$A37,'Industry Reallocation'!BA$3:BA$142)</f>
        <v>0</v>
      </c>
      <c r="AV37">
        <f>SUMIF('Industry Reallocation'!$G$3:$G$142,'Investment by model sector'!$A37,'Industry Reallocation'!BB$3:BB$142)</f>
        <v>0</v>
      </c>
      <c r="AW37">
        <f>SUMIF('Industry Reallocation'!$G$3:$G$142,'Investment by model sector'!$A37,'Industry Reallocation'!BC$3:BC$142)</f>
        <v>0</v>
      </c>
      <c r="AX37">
        <f>SUMIF('Industry Reallocation'!$G$3:$G$142,'Investment by model sector'!$A37,'Industry Reallocation'!BD$3:BD$142)</f>
        <v>0</v>
      </c>
      <c r="AY37">
        <f>SUMIF('Industry Reallocation'!$G$3:$G$142,'Investment by model sector'!$A37,'Industry Reallocation'!BE$3:BE$142)</f>
        <v>0.22221332310794703</v>
      </c>
      <c r="AZ37">
        <f>SUMIF('Industry Reallocation'!$G$3:$G$142,'Investment by model sector'!$A37,'Industry Reallocation'!BF$3:BF$142)</f>
        <v>0.44442664621589406</v>
      </c>
      <c r="BA37">
        <f>SUMIF('Industry Reallocation'!$G$3:$G$142,'Investment by model sector'!$A37,'Industry Reallocation'!BG$3:BG$142)</f>
        <v>0</v>
      </c>
      <c r="BB37">
        <f>SUMIF('Industry Reallocation'!$G$3:$G$142,'Investment by model sector'!$A37,'Industry Reallocation'!BH$3:BH$142)</f>
        <v>14.443866002016557</v>
      </c>
      <c r="BC37">
        <f>SUMIF('Industry Reallocation'!$G$3:$G$142,'Investment by model sector'!$A37,'Industry Reallocation'!BI$3:BI$142)</f>
        <v>19.33255911039139</v>
      </c>
      <c r="BD37">
        <f>SUMIF('Industry Reallocation'!$G$3:$G$142,'Investment by model sector'!$A37,'Industry Reallocation'!BJ$3:BJ$142)</f>
        <v>49.997997699288085</v>
      </c>
      <c r="BE37">
        <f>SUMIF('Industry Reallocation'!$G$3:$G$142,'Investment by model sector'!$A37,'Industry Reallocation'!BK$3:BK$142)</f>
        <v>0.22221332310794703</v>
      </c>
      <c r="BF37">
        <f>SUMIF('Industry Reallocation'!$G$3:$G$142,'Investment by model sector'!$A37,'Industry Reallocation'!BL$3:BL$142)</f>
        <v>14.443866002016557</v>
      </c>
      <c r="BG37">
        <f>SUMIF('Industry Reallocation'!$G$3:$G$142,'Investment by model sector'!$A37,'Industry Reallocation'!BM$3:BM$142)</f>
        <v>0.22221332310794703</v>
      </c>
      <c r="BH37">
        <f>SUMIF('Industry Reallocation'!$G$3:$G$142,'Investment by model sector'!$A37,'Industry Reallocation'!BN$3:BN$142)</f>
        <v>0.88885329243178812</v>
      </c>
      <c r="BI37">
        <f>SUMIF('Industry Reallocation'!$G$3:$G$142,'Investment by model sector'!$A37,'Industry Reallocation'!BO$3:BO$142)</f>
        <v>3.1109865235112584</v>
      </c>
      <c r="BJ37">
        <f>SUMIF('Industry Reallocation'!$G$3:$G$142,'Investment by model sector'!$A37,'Industry Reallocation'!BP$3:BP$142)</f>
        <v>19.776985756607285</v>
      </c>
      <c r="BK37">
        <f>SUMIF('Industry Reallocation'!$G$3:$G$142,'Investment by model sector'!$A37,'Industry Reallocation'!BQ$3:BQ$142)</f>
        <v>16.44378590998808</v>
      </c>
      <c r="BL37">
        <f>SUMIF('Industry Reallocation'!$G$3:$G$142,'Investment by model sector'!$A37,'Industry Reallocation'!BR$3:BR$142)</f>
        <v>0</v>
      </c>
      <c r="BM37">
        <f>SUMIF('Industry Reallocation'!$G$3:$G$142,'Investment by model sector'!$A37,'Industry Reallocation'!BS$3:BS$142)</f>
        <v>0</v>
      </c>
      <c r="BN37">
        <f>SUMIF('Industry Reallocation'!$G$3:$G$142,'Investment by model sector'!$A37,'Industry Reallocation'!BT$3:BT$142)</f>
        <v>0</v>
      </c>
      <c r="BO37">
        <f>SUMIF('Industry Reallocation'!$G$3:$G$142,'Investment by model sector'!$A37,'Industry Reallocation'!BU$3:BU$142)</f>
        <v>0</v>
      </c>
      <c r="BP37">
        <f>SUMIF('Industry Reallocation'!$G$3:$G$142,'Investment by model sector'!$A37,'Industry Reallocation'!BV$3:BV$142)</f>
        <v>0</v>
      </c>
      <c r="BQ37">
        <f>SUMIF('Industry Reallocation'!$G$3:$G$142,'Investment by model sector'!$A37,'Industry Reallocation'!BW$3:BW$142)</f>
        <v>0</v>
      </c>
      <c r="BR37">
        <f>SUMIF('Industry Reallocation'!$G$3:$G$142,'Investment by model sector'!$A37,'Industry Reallocation'!BX$3:BX$142)</f>
        <v>0</v>
      </c>
      <c r="BS37">
        <f>SUMIF('Industry Reallocation'!$G$3:$G$142,'Investment by model sector'!$A37,'Industry Reallocation'!BY$3:BY$142)</f>
        <v>329.98678481530135</v>
      </c>
      <c r="BT37">
        <f>SUMIF('Industry Reallocation'!$G$3:$G$142,'Investment by model sector'!$A37,'Industry Reallocation'!BZ$3:BZ$142)</f>
        <v>0</v>
      </c>
      <c r="BU37">
        <f>SUMIF('Industry Reallocation'!$G$3:$G$142,'Investment by model sector'!$A37,'Industry Reallocation'!CA$3:CA$142)</f>
        <v>0</v>
      </c>
      <c r="BV37">
        <f>SUMIF('Industry Reallocation'!$G$3:$G$142,'Investment by model sector'!$A37,'Industry Reallocation'!CB$3:CB$142)</f>
        <v>1.5554932617556292</v>
      </c>
      <c r="BW37">
        <f>SUMIF('Industry Reallocation'!$G$3:$G$142,'Investment by model sector'!$A37,'Industry Reallocation'!CC$3:CC$142)</f>
        <v>4.8886931083748344</v>
      </c>
      <c r="BX37">
        <f>SUMIF('Industry Reallocation'!$G$3:$G$142,'Investment by model sector'!$A37,'Industry Reallocation'!CD$3:CD$142)</f>
        <v>2.6665598772953643</v>
      </c>
      <c r="BY37">
        <f>SUMIF('Industry Reallocation'!$G$3:$G$142,'Investment by model sector'!$A37,'Industry Reallocation'!CE$3:CE$142)</f>
        <v>8.6663196012099348</v>
      </c>
      <c r="BZ37">
        <f>SUMIF('Industry Reallocation'!$G$3:$G$142,'Investment by model sector'!$A37,'Industry Reallocation'!CF$3:CF$142)</f>
        <v>13.555012709584769</v>
      </c>
      <c r="CA37">
        <f>SUMIF('Industry Reallocation'!$G$3:$G$142,'Investment by model sector'!$A37,'Industry Reallocation'!CG$3:CG$142)</f>
        <v>1.3332799386476821</v>
      </c>
      <c r="CB37">
        <f>SUMIF('Industry Reallocation'!$G$3:$G$142,'Investment by model sector'!$A37,'Industry Reallocation'!CH$3:CH$142)</f>
        <v>7.5552529856701991</v>
      </c>
      <c r="CC37">
        <f>SUMIF('Industry Reallocation'!$G$3:$G$142,'Investment by model sector'!$A37,'Industry Reallocation'!CI$3:CI$142)</f>
        <v>27.776665388493377</v>
      </c>
      <c r="CD37">
        <f>SUMIF('Industry Reallocation'!$G$3:$G$142,'Investment by model sector'!$A37,'Industry Reallocation'!CJ$3:CJ$142)</f>
        <v>2.4443465541874172</v>
      </c>
      <c r="CE37">
        <f>SUMIF('Industry Reallocation'!$G$3:$G$142,'Investment by model sector'!$A37,'Industry Reallocation'!CK$3:CK$142)</f>
        <v>0</v>
      </c>
      <c r="CF37">
        <f>SUMIF('Industry Reallocation'!$G$3:$G$142,'Investment by model sector'!$A37,'Industry Reallocation'!CL$3:CL$142)</f>
        <v>1.5554932617556292</v>
      </c>
      <c r="CG37">
        <f>SUMIF('Industry Reallocation'!$G$3:$G$142,'Investment by model sector'!$A37,'Industry Reallocation'!CM$3:CM$142)</f>
        <v>7.110826339454305</v>
      </c>
      <c r="CH37">
        <f>SUMIF('Industry Reallocation'!$G$3:$G$142,'Investment by model sector'!$A37,'Industry Reallocation'!CN$3:CN$142)</f>
        <v>0</v>
      </c>
      <c r="CI37">
        <f>SUMIF('Industry Reallocation'!$G$3:$G$142,'Investment by model sector'!$A37,'Industry Reallocation'!CO$3:CO$142)</f>
        <v>0</v>
      </c>
      <c r="CJ37">
        <f>SUMIF('Industry Reallocation'!$G$3:$G$142,'Investment by model sector'!$A37,'Industry Reallocation'!CP$3:CP$142)</f>
        <v>5.1109064314827819</v>
      </c>
      <c r="CK37">
        <f>SUMIF('Industry Reallocation'!$G$3:$G$142,'Investment by model sector'!$A37,'Industry Reallocation'!CQ$3:CQ$142)</f>
        <v>64.886290347520529</v>
      </c>
      <c r="CL37">
        <f>SUMIF('Industry Reallocation'!$G$3:$G$142,'Investment by model sector'!$A37,'Industry Reallocation'!CR$3:CR$142)</f>
        <v>11.332879478505298</v>
      </c>
      <c r="CM37">
        <f>SUMIF('Industry Reallocation'!$G$3:$G$142,'Investment by model sector'!$A37,'Industry Reallocation'!CS$3:CS$142)</f>
        <v>8.4441062781019873</v>
      </c>
      <c r="CN37">
        <f>SUMIF('Industry Reallocation'!$G$3:$G$142,'Investment by model sector'!$A37,'Industry Reallocation'!CT$3:CT$142)</f>
        <v>107.99567503046225</v>
      </c>
      <c r="CO37">
        <f>SUMIF('Industry Reallocation'!$G$3:$G$142,'Investment by model sector'!$A37,'Industry Reallocation'!CU$3:CU$142)</f>
        <v>11.110666155397352</v>
      </c>
      <c r="CP37">
        <f>SUMIF('Industry Reallocation'!$G$3:$G$142,'Investment by model sector'!$A37,'Industry Reallocation'!CV$3:CV$142)</f>
        <v>48.886931083748344</v>
      </c>
      <c r="CQ37">
        <f>SUMIF('Industry Reallocation'!$G$3:$G$142,'Investment by model sector'!$A37,'Industry Reallocation'!CW$3:CW$142)</f>
        <v>8.6663196012099348</v>
      </c>
      <c r="CR37">
        <f>SUMIF('Industry Reallocation'!$G$3:$G$142,'Investment by model sector'!$A37,'Industry Reallocation'!CX$3:CX$142)</f>
        <v>9.7773862167496688</v>
      </c>
      <c r="CS37">
        <f>SUMIF('Industry Reallocation'!$G$3:$G$142,'Investment by model sector'!$A37,'Industry Reallocation'!CY$3:CY$142)</f>
        <v>181.99271162540862</v>
      </c>
      <c r="CT37">
        <f>SUMIF('Industry Reallocation'!$G$3:$G$142,'Investment by model sector'!$A37,'Industry Reallocation'!CZ$3:CZ$142)</f>
        <v>23.776825572550333</v>
      </c>
      <c r="CU37">
        <f>SUMIF('Industry Reallocation'!$G$3:$G$142,'Investment by model sector'!$A37,'Industry Reallocation'!DA$3:DA$142)</f>
        <v>2.4443465541874172</v>
      </c>
      <c r="CV37">
        <f>SUMIF('Industry Reallocation'!$G$3:$G$142,'Investment by model sector'!$A37,'Industry Reallocation'!DB$3:DB$142)</f>
        <v>37.331838282135102</v>
      </c>
      <c r="CW37">
        <f>SUMIF('Industry Reallocation'!$G$3:$G$142,'Investment by model sector'!$A37,'Industry Reallocation'!DC$3:DC$142)</f>
        <v>76.663596472241721</v>
      </c>
      <c r="CX37">
        <f>SUMIF('Industry Reallocation'!$G$3:$G$142,'Investment by model sector'!$A37,'Industry Reallocation'!DD$3:DD$142)</f>
        <v>19.776985756607285</v>
      </c>
      <c r="CY37">
        <f>SUMIF('Industry Reallocation'!$G$3:$G$142,'Investment by model sector'!$A37,'Industry Reallocation'!DE$3:DE$142)</f>
        <v>1.7777065848635762</v>
      </c>
      <c r="CZ37">
        <f>SUMIF('Industry Reallocation'!$G$3:$G$142,'Investment by model sector'!$A37,'Industry Reallocation'!DF$3:DF$142)</f>
        <v>29.776585296464901</v>
      </c>
      <c r="DA37">
        <f>SUMIF('Industry Reallocation'!$G$3:$G$142,'Investment by model sector'!$A37,'Industry Reallocation'!DG$3:DG$142)</f>
        <v>9.3329595705337756</v>
      </c>
      <c r="DB37">
        <f>SUMIF('Industry Reallocation'!$G$3:$G$142,'Investment by model sector'!$A37,'Industry Reallocation'!DH$3:DH$142)</f>
        <v>10.666239509181457</v>
      </c>
      <c r="DC37">
        <f>SUMIF('Industry Reallocation'!$G$3:$G$142,'Investment by model sector'!$A37,'Industry Reallocation'!DI$3:DI$142)</f>
        <v>1.3332799386476821</v>
      </c>
      <c r="DD37">
        <f>SUMIF('Industry Reallocation'!$G$3:$G$142,'Investment by model sector'!$A37,'Industry Reallocation'!DJ$3:DJ$142)</f>
        <v>1.5554932617556292</v>
      </c>
      <c r="DE37">
        <f>SUMIF('Industry Reallocation'!$G$3:$G$142,'Investment by model sector'!$A37,'Industry Reallocation'!DK$3:DK$142)</f>
        <v>0</v>
      </c>
      <c r="DF37">
        <f>SUMIF('Industry Reallocation'!$G$3:$G$142,'Investment by model sector'!$A37,'Industry Reallocation'!DL$3:DL$142)</f>
        <v>0</v>
      </c>
      <c r="DG37">
        <f>SUMIF('Industry Reallocation'!$G$3:$G$142,'Investment by model sector'!$A37,'Industry Reallocation'!DM$3:DM$142)</f>
        <v>50.886850991719868</v>
      </c>
      <c r="DH37">
        <f>SUMIF('Industry Reallocation'!$G$3:$G$142,'Investment by model sector'!$A37,'Industry Reallocation'!DN$3:DN$142)</f>
        <v>12.443946094045033</v>
      </c>
      <c r="DI37">
        <f>SUMIF('Industry Reallocation'!$G$3:$G$142,'Investment by model sector'!$A37,'Industry Reallocation'!DO$3:DO$142)</f>
        <v>6.8886130163463584</v>
      </c>
      <c r="DJ37">
        <f>SUMIF('Industry Reallocation'!$G$3:$G$142,'Investment by model sector'!$A37,'Industry Reallocation'!DP$3:DP$142)</f>
        <v>6.8886130163463584</v>
      </c>
      <c r="DK37">
        <f>SUMIF('Industry Reallocation'!$G$3:$G$142,'Investment by model sector'!$A37,'Industry Reallocation'!DQ$3:DQ$142)</f>
        <v>2.4443465541874172</v>
      </c>
      <c r="DL37">
        <f>SUMIF('Industry Reallocation'!$G$3:$G$142,'Investment by model sector'!$A37,'Industry Reallocation'!DR$3:DR$142)</f>
        <v>11.110666155397352</v>
      </c>
      <c r="DM37">
        <f>SUMIF('Industry Reallocation'!$G$3:$G$142,'Investment by model sector'!$A37,'Industry Reallocation'!DS$3:DS$142)</f>
        <v>0</v>
      </c>
      <c r="DN37">
        <f>SUMIF('Industry Reallocation'!$G$3:$G$142,'Investment by model sector'!$A37,'Industry Reallocation'!DT$3:DT$142)</f>
        <v>0.22221332310794703</v>
      </c>
      <c r="DO37">
        <f>SUMIF('Industry Reallocation'!$G$3:$G$142,'Investment by model sector'!$A37,'Industry Reallocation'!DU$3:DU$142)</f>
        <v>0</v>
      </c>
      <c r="DP37">
        <f>SUMIF('Industry Reallocation'!$G$3:$G$142,'Investment by model sector'!$A37,'Industry Reallocation'!DV$3:DV$142)</f>
        <v>0.22221332310794703</v>
      </c>
      <c r="DQ37">
        <f>SUMIF('Industry Reallocation'!$G$3:$G$142,'Investment by model sector'!$A37,'Industry Reallocation'!DW$3:DW$142)</f>
        <v>0</v>
      </c>
      <c r="DR37">
        <f>SUMIF('Industry Reallocation'!$G$3:$G$142,'Investment by model sector'!$A37,'Industry Reallocation'!DX$3:DX$142)</f>
        <v>0.22221332310794703</v>
      </c>
      <c r="DS37">
        <f>SUMIF('Industry Reallocation'!$G$3:$G$142,'Investment by model sector'!$A37,'Industry Reallocation'!DY$3:DY$142)</f>
        <v>0</v>
      </c>
      <c r="DT37">
        <f>SUMIF('Industry Reallocation'!$G$3:$G$142,'Investment by model sector'!$A37,'Industry Reallocation'!DZ$3:DZ$142)</f>
        <v>0</v>
      </c>
      <c r="DU37">
        <f>SUMIF('Industry Reallocation'!$G$3:$G$142,'Investment by model sector'!$A37,'Industry Reallocation'!EA$3:EA$142)</f>
        <v>1.5554932617556292</v>
      </c>
      <c r="DV37">
        <f>SUMIF('Industry Reallocation'!$G$3:$G$142,'Investment by model sector'!$A37,'Industry Reallocation'!EB$3:EB$142)</f>
        <v>5.9997597239145701</v>
      </c>
      <c r="DW37">
        <f>SUMIF('Industry Reallocation'!$G$3:$G$142,'Investment by model sector'!$A37,'Industry Reallocation'!EC$3:EC$142)</f>
        <v>10.221812862965564</v>
      </c>
      <c r="DX37">
        <f>SUMIF('Industry Reallocation'!$G$3:$G$142,'Investment by model sector'!$A37,'Industry Reallocation'!ED$3:ED$142)</f>
        <v>9.3329595705337756</v>
      </c>
      <c r="DY37">
        <f>SUMIF('Industry Reallocation'!$G$3:$G$142,'Investment by model sector'!$A37,'Industry Reallocation'!EE$3:EE$142)</f>
        <v>4.6664797852668878</v>
      </c>
      <c r="DZ37">
        <f>SUMIF('Industry Reallocation'!$G$3:$G$142,'Investment by model sector'!$A37,'Industry Reallocation'!EF$3:EF$142)</f>
        <v>0.44442664621589406</v>
      </c>
      <c r="EA37">
        <f>SUMIF('Industry Reallocation'!$G$3:$G$142,'Investment by model sector'!$A37,'Industry Reallocation'!EG$3:EG$142)</f>
        <v>0</v>
      </c>
      <c r="EB37">
        <f>SUMIF('Industry Reallocation'!$G$3:$G$142,'Investment by model sector'!$A37,'Industry Reallocation'!EH$3:EH$142)</f>
        <v>41.33167809807815</v>
      </c>
      <c r="EC37">
        <f>SUMIF('Industry Reallocation'!$G$3:$G$142,'Investment by model sector'!$A37,'Industry Reallocation'!EI$3:EI$142)</f>
        <v>113.55100810816093</v>
      </c>
      <c r="ED37">
        <f>SUMIF('Industry Reallocation'!$G$3:$G$142,'Investment by model sector'!$A37,'Industry Reallocation'!EJ$3:EJ$142)</f>
        <v>13.777226032692717</v>
      </c>
      <c r="EE37">
        <f>SUMIF('Industry Reallocation'!$G$3:$G$142,'Investment by model sector'!$A37,'Industry Reallocation'!EK$3:EK$142)</f>
        <v>14.443866002016557</v>
      </c>
      <c r="EF37">
        <f>SUMIF('Industry Reallocation'!$G$3:$G$142,'Investment by model sector'!$A37,'Industry Reallocation'!EL$3:EL$142)</f>
        <v>25.110105511198014</v>
      </c>
      <c r="EG37">
        <f>SUMIF('Industry Reallocation'!$G$3:$G$142,'Investment by model sector'!$A37,'Industry Reallocation'!EM$3:EM$142)</f>
        <v>0</v>
      </c>
      <c r="EH37">
        <f>SUMIF('Industry Reallocation'!$G$3:$G$142,'Investment by model sector'!$A37,'Industry Reallocation'!EN$3:EN$142)</f>
        <v>0.66663996932384106</v>
      </c>
      <c r="EI37">
        <f>SUMIF('Industry Reallocation'!$G$3:$G$142,'Investment by model sector'!$A37,'Industry Reallocation'!EO$3:EO$142)</f>
        <v>0</v>
      </c>
      <c r="EJ37">
        <f>SUMIF('Industry Reallocation'!$G$3:$G$142,'Investment by model sector'!$A37,'Industry Reallocation'!EP$3:EP$142)</f>
        <v>0.88885329243178812</v>
      </c>
      <c r="EK37">
        <f>SUMIF('Industry Reallocation'!$G$3:$G$142,'Investment by model sector'!$A37,'Industry Reallocation'!EQ$3:EQ$142)</f>
        <v>0</v>
      </c>
      <c r="EL37">
        <f>SUMIF('Industry Reallocation'!$G$3:$G$142,'Investment by model sector'!$A37,'Industry Reallocation'!ER$3:ER$142)</f>
        <v>0</v>
      </c>
      <c r="EM37">
        <f>SUMIF('Industry Reallocation'!$G$3:$G$142,'Investment by model sector'!$A37,'Industry Reallocation'!ES$3:ES$142)</f>
        <v>1.5554932617556292</v>
      </c>
      <c r="EN37">
        <f>SUMIF('Industry Reallocation'!$G$3:$G$142,'Investment by model sector'!$A37,'Industry Reallocation'!ET$3:ET$142)</f>
        <v>0.22221332310794703</v>
      </c>
      <c r="EO37">
        <f>SUMIF('Industry Reallocation'!$G$3:$G$142,'Investment by model sector'!$A37,'Industry Reallocation'!EU$3:EU$142)</f>
        <v>0</v>
      </c>
      <c r="EP37">
        <f>SUMIF('Industry Reallocation'!$G$3:$G$142,'Investment by model sector'!$A37,'Industry Reallocation'!EV$3:EV$142)</f>
        <v>0</v>
      </c>
      <c r="EQ37">
        <f>SUMIF('Industry Reallocation'!$G$3:$G$142,'Investment by model sector'!$A37,'Industry Reallocation'!EW$3:EW$142)</f>
        <v>1.9999199079715233</v>
      </c>
      <c r="ER37">
        <f>SUMIF('Industry Reallocation'!$G$3:$G$142,'Investment by model sector'!$A37,'Industry Reallocation'!EX$3:EX$142)</f>
        <v>0.88885329243178812</v>
      </c>
      <c r="ES37">
        <f>SUMIF('Industry Reallocation'!$G$3:$G$142,'Investment by model sector'!$A37,'Industry Reallocation'!EY$3:EY$142)</f>
        <v>0</v>
      </c>
      <c r="ET37">
        <f>SUMIF('Industry Reallocation'!$G$3:$G$142,'Investment by model sector'!$A37,'Industry Reallocation'!EZ$3:EZ$142)</f>
        <v>0</v>
      </c>
      <c r="EU37">
        <f>SUMIF('Industry Reallocation'!$G$3:$G$142,'Investment by model sector'!$A37,'Industry Reallocation'!FA$3:FA$142)</f>
        <v>0</v>
      </c>
      <c r="EV37">
        <f>SUMIF('Industry Reallocation'!$G$3:$G$142,'Investment by model sector'!$A37,'Industry Reallocation'!FB$3:FB$142)</f>
        <v>0</v>
      </c>
      <c r="EW37">
        <f>SUMIF('Industry Reallocation'!$G$3:$G$142,'Investment by model sector'!$A37,'Industry Reallocation'!FC$3:FC$142)</f>
        <v>11.99951944782914</v>
      </c>
      <c r="EX37">
        <f>SUMIF('Industry Reallocation'!$G$3:$G$142,'Investment by model sector'!$A37,'Industry Reallocation'!FD$3:FD$142)</f>
        <v>6.4441863701304642</v>
      </c>
      <c r="EY37">
        <f>SUMIF('Industry Reallocation'!$G$3:$G$142,'Investment by model sector'!$A37,'Industry Reallocation'!FE$3:FE$142)</f>
        <v>0.22221332310794703</v>
      </c>
      <c r="EZ37">
        <f>SUMIF('Industry Reallocation'!$G$3:$G$142,'Investment by model sector'!$A37,'Industry Reallocation'!FF$3:FF$142)</f>
        <v>13.555012709584769</v>
      </c>
      <c r="FA37">
        <f>SUMIF('Industry Reallocation'!$G$3:$G$142,'Investment by model sector'!$A37,'Industry Reallocation'!FG$3:FG$142)</f>
        <v>29.554371973356954</v>
      </c>
      <c r="FB37">
        <f>SUMIF('Industry Reallocation'!$G$3:$G$142,'Investment by model sector'!$A37,'Industry Reallocation'!FH$3:FH$142)</f>
        <v>0</v>
      </c>
      <c r="FC37">
        <f>SUMIF('Industry Reallocation'!$G$3:$G$142,'Investment by model sector'!$A37,'Industry Reallocation'!FI$3:FI$142)</f>
        <v>0.88885329243178812</v>
      </c>
      <c r="FD37">
        <f>SUMIF('Industry Reallocation'!$G$3:$G$142,'Investment by model sector'!$A37,'Industry Reallocation'!FJ$3:FJ$142)</f>
        <v>5.7775464008066226</v>
      </c>
      <c r="FE37">
        <f>SUMIF('Industry Reallocation'!$G$3:$G$142,'Investment by model sector'!$A37,'Industry Reallocation'!FK$3:FK$142)</f>
        <v>0.44442664621589406</v>
      </c>
      <c r="FF37">
        <f>SUMIF('Industry Reallocation'!$G$3:$G$142,'Investment by model sector'!$A37,'Industry Reallocation'!FL$3:FL$142)</f>
        <v>0.88885329243178812</v>
      </c>
      <c r="FG37">
        <f>SUMIF('Industry Reallocation'!$G$3:$G$142,'Investment by model sector'!$A37,'Industry Reallocation'!FM$3:FM$142)</f>
        <v>0</v>
      </c>
      <c r="FH37">
        <f>SUMIF('Industry Reallocation'!$G$3:$G$142,'Investment by model sector'!$A37,'Industry Reallocation'!FN$3:FN$142)</f>
        <v>0</v>
      </c>
      <c r="FI37">
        <f>SUMIF('Industry Reallocation'!$G$3:$G$142,'Investment by model sector'!$A37,'Industry Reallocation'!FO$3:FO$142)</f>
        <v>0</v>
      </c>
      <c r="FJ37">
        <f>SUMIF('Industry Reallocation'!$G$3:$G$142,'Investment by model sector'!$A37,'Industry Reallocation'!FP$3:FP$142)</f>
        <v>8.4441062781019873</v>
      </c>
      <c r="FK37">
        <f>SUMIF('Industry Reallocation'!$G$3:$G$142,'Investment by model sector'!$A37,'Industry Reallocation'!FQ$3:FQ$142)</f>
        <v>0</v>
      </c>
      <c r="FL37">
        <f>SUMIF('Industry Reallocation'!$G$3:$G$142,'Investment by model sector'!$A37,'Industry Reallocation'!FR$3:FR$142)</f>
        <v>5.3331197545907285</v>
      </c>
      <c r="FM37">
        <f>SUMIF('Industry Reallocation'!$G$3:$G$142,'Investment by model sector'!$A37,'Industry Reallocation'!FS$3:FS$142)</f>
        <v>242.65694883387815</v>
      </c>
      <c r="FN37">
        <f>SUMIF('Industry Reallocation'!$G$3:$G$142,'Investment by model sector'!$A37,'Industry Reallocation'!FT$3:FT$142)</f>
        <v>55.553330776986755</v>
      </c>
      <c r="FO37">
        <f>SUMIF('Industry Reallocation'!$G$3:$G$142,'Investment by model sector'!$A37,'Industry Reallocation'!FU$3:FU$142)</f>
        <v>11.332879478505298</v>
      </c>
      <c r="FP37">
        <f>SUMIF('Industry Reallocation'!$G$3:$G$142,'Investment by model sector'!$A37,'Industry Reallocation'!FV$3:FV$142)</f>
        <v>3.3331998466192054</v>
      </c>
      <c r="FQ37">
        <f>SUMIF('Industry Reallocation'!$G$3:$G$142,'Investment by model sector'!$A37,'Industry Reallocation'!FW$3:FW$142)</f>
        <v>0</v>
      </c>
      <c r="FR37">
        <f>SUMIF('Industry Reallocation'!$G$3:$G$142,'Investment by model sector'!$A37,'Industry Reallocation'!FX$3:FX$142)</f>
        <v>21.110265695254967</v>
      </c>
      <c r="FS37">
        <f>SUMIF('Industry Reallocation'!$G$3:$G$142,'Investment by model sector'!$A37,'Industry Reallocation'!FY$3:FY$142)</f>
        <v>39.998398159430465</v>
      </c>
      <c r="FT37">
        <f>SUMIF('Industry Reallocation'!$G$3:$G$142,'Investment by model sector'!$A37,'Industry Reallocation'!FZ$3:FZ$142)</f>
        <v>0</v>
      </c>
      <c r="FU37">
        <f>SUMIF('Industry Reallocation'!$G$3:$G$142,'Investment by model sector'!$A37,'Industry Reallocation'!GA$3:GA$142)</f>
        <v>0</v>
      </c>
      <c r="FV37">
        <f>SUMIF('Industry Reallocation'!$G$3:$G$142,'Investment by model sector'!$A37,'Industry Reallocation'!GB$3:GB$142)</f>
        <v>93.107382382229801</v>
      </c>
      <c r="FW37">
        <f>SUMIF('Industry Reallocation'!$G$3:$G$142,'Investment by model sector'!$A37,'Industry Reallocation'!GC$3:GC$142)</f>
        <v>173.54860534730662</v>
      </c>
      <c r="FX37">
        <f>SUMIF('Industry Reallocation'!$G$3:$G$142,'Investment by model sector'!$A37,'Industry Reallocation'!GD$3:GD$142)</f>
        <v>9.1107462474258281</v>
      </c>
      <c r="FY37">
        <f>SUMIF('Industry Reallocation'!$G$3:$G$142,'Investment by model sector'!$A37,'Industry Reallocation'!GE$3:GE$142)</f>
        <v>2.8887732004033113</v>
      </c>
    </row>
    <row r="38" spans="1:181">
      <c r="A38" t="s">
        <v>652</v>
      </c>
      <c r="B38">
        <f>SUMIF('Industry Reallocation'!$G$3:$G$142,'Investment by model sector'!$A38,'Industry Reallocation'!H$3:H$142)</f>
        <v>0</v>
      </c>
      <c r="C38">
        <f>SUMIF('Industry Reallocation'!$G$3:$G$142,'Investment by model sector'!$A38,'Industry Reallocation'!I$3:I$142)</f>
        <v>0</v>
      </c>
      <c r="D38">
        <f>SUMIF('Industry Reallocation'!$G$3:$G$142,'Investment by model sector'!$A38,'Industry Reallocation'!J$3:J$142)</f>
        <v>0</v>
      </c>
      <c r="E38">
        <f>SUMIF('Industry Reallocation'!$G$3:$G$142,'Investment by model sector'!$A38,'Industry Reallocation'!K$3:K$142)</f>
        <v>0</v>
      </c>
      <c r="F38">
        <f>SUMIF('Industry Reallocation'!$G$3:$G$142,'Investment by model sector'!$A38,'Industry Reallocation'!L$3:L$142)</f>
        <v>0</v>
      </c>
      <c r="G38">
        <f>SUMIF('Industry Reallocation'!$G$3:$G$142,'Investment by model sector'!$A38,'Industry Reallocation'!M$3:M$142)</f>
        <v>0</v>
      </c>
      <c r="H38">
        <f>SUMIF('Industry Reallocation'!$G$3:$G$142,'Investment by model sector'!$A38,'Industry Reallocation'!N$3:N$142)</f>
        <v>0</v>
      </c>
      <c r="I38">
        <f>SUMIF('Industry Reallocation'!$G$3:$G$142,'Investment by model sector'!$A38,'Industry Reallocation'!O$3:O$142)</f>
        <v>0</v>
      </c>
      <c r="J38">
        <f>SUMIF('Industry Reallocation'!$G$3:$G$142,'Investment by model sector'!$A38,'Industry Reallocation'!P$3:P$142)</f>
        <v>0</v>
      </c>
      <c r="K38">
        <f>SUMIF('Industry Reallocation'!$G$3:$G$142,'Investment by model sector'!$A38,'Industry Reallocation'!Q$3:Q$142)</f>
        <v>0</v>
      </c>
      <c r="L38">
        <f>SUMIF('Industry Reallocation'!$G$3:$G$142,'Investment by model sector'!$A38,'Industry Reallocation'!R$3:R$142)</f>
        <v>0</v>
      </c>
      <c r="M38">
        <f>SUMIF('Industry Reallocation'!$G$3:$G$142,'Investment by model sector'!$A38,'Industry Reallocation'!S$3:S$142)</f>
        <v>15</v>
      </c>
      <c r="N38">
        <f>SUMIF('Industry Reallocation'!$G$3:$G$142,'Investment by model sector'!$A38,'Industry Reallocation'!T$3:T$142)</f>
        <v>0</v>
      </c>
      <c r="O38">
        <f>SUMIF('Industry Reallocation'!$G$3:$G$142,'Investment by model sector'!$A38,'Industry Reallocation'!U$3:U$142)</f>
        <v>0</v>
      </c>
      <c r="P38">
        <f>SUMIF('Industry Reallocation'!$G$3:$G$142,'Investment by model sector'!$A38,'Industry Reallocation'!V$3:V$142)</f>
        <v>0</v>
      </c>
      <c r="Q38">
        <f>SUMIF('Industry Reallocation'!$G$3:$G$142,'Investment by model sector'!$A38,'Industry Reallocation'!W$3:W$142)</f>
        <v>0</v>
      </c>
      <c r="R38">
        <f>SUMIF('Industry Reallocation'!$G$3:$G$142,'Investment by model sector'!$A38,'Industry Reallocation'!X$3:X$142)</f>
        <v>0</v>
      </c>
      <c r="S38">
        <f>SUMIF('Industry Reallocation'!$G$3:$G$142,'Investment by model sector'!$A38,'Industry Reallocation'!Y$3:Y$142)</f>
        <v>0</v>
      </c>
      <c r="T38">
        <f>SUMIF('Industry Reallocation'!$G$3:$G$142,'Investment by model sector'!$A38,'Industry Reallocation'!Z$3:Z$142)</f>
        <v>0</v>
      </c>
      <c r="U38">
        <f>SUMIF('Industry Reallocation'!$G$3:$G$142,'Investment by model sector'!$A38,'Industry Reallocation'!AA$3:AA$142)</f>
        <v>1</v>
      </c>
      <c r="V38">
        <f>SUMIF('Industry Reallocation'!$G$3:$G$142,'Investment by model sector'!$A38,'Industry Reallocation'!AB$3:AB$142)</f>
        <v>0</v>
      </c>
      <c r="W38">
        <f>SUMIF('Industry Reallocation'!$G$3:$G$142,'Investment by model sector'!$A38,'Industry Reallocation'!AC$3:AC$142)</f>
        <v>0</v>
      </c>
      <c r="X38">
        <f>SUMIF('Industry Reallocation'!$G$3:$G$142,'Investment by model sector'!$A38,'Industry Reallocation'!AD$3:AD$142)</f>
        <v>0</v>
      </c>
      <c r="Y38">
        <f>SUMIF('Industry Reallocation'!$G$3:$G$142,'Investment by model sector'!$A38,'Industry Reallocation'!AE$3:AE$142)</f>
        <v>0</v>
      </c>
      <c r="Z38">
        <f>SUMIF('Industry Reallocation'!$G$3:$G$142,'Investment by model sector'!$A38,'Industry Reallocation'!AF$3:AF$142)</f>
        <v>0</v>
      </c>
      <c r="AA38">
        <f>SUMIF('Industry Reallocation'!$G$3:$G$142,'Investment by model sector'!$A38,'Industry Reallocation'!AG$3:AG$142)</f>
        <v>20</v>
      </c>
      <c r="AB38">
        <f>SUMIF('Industry Reallocation'!$G$3:$G$142,'Investment by model sector'!$A38,'Industry Reallocation'!AH$3:AH$142)</f>
        <v>0</v>
      </c>
      <c r="AC38">
        <f>SUMIF('Industry Reallocation'!$G$3:$G$142,'Investment by model sector'!$A38,'Industry Reallocation'!AI$3:AI$142)</f>
        <v>0</v>
      </c>
      <c r="AD38">
        <f>SUMIF('Industry Reallocation'!$G$3:$G$142,'Investment by model sector'!$A38,'Industry Reallocation'!AJ$3:AJ$142)</f>
        <v>0</v>
      </c>
      <c r="AE38">
        <f>SUMIF('Industry Reallocation'!$G$3:$G$142,'Investment by model sector'!$A38,'Industry Reallocation'!AK$3:AK$142)</f>
        <v>0</v>
      </c>
      <c r="AF38">
        <f>SUMIF('Industry Reallocation'!$G$3:$G$142,'Investment by model sector'!$A38,'Industry Reallocation'!AL$3:AL$142)</f>
        <v>0</v>
      </c>
      <c r="AG38">
        <f>SUMIF('Industry Reallocation'!$G$3:$G$142,'Investment by model sector'!$A38,'Industry Reallocation'!AM$3:AM$142)</f>
        <v>0</v>
      </c>
      <c r="AH38">
        <f>SUMIF('Industry Reallocation'!$G$3:$G$142,'Investment by model sector'!$A38,'Industry Reallocation'!AN$3:AN$142)</f>
        <v>255</v>
      </c>
      <c r="AI38">
        <f>SUMIF('Industry Reallocation'!$G$3:$G$142,'Investment by model sector'!$A38,'Industry Reallocation'!AO$3:AO$142)</f>
        <v>0</v>
      </c>
      <c r="AJ38">
        <f>SUMIF('Industry Reallocation'!$G$3:$G$142,'Investment by model sector'!$A38,'Industry Reallocation'!AP$3:AP$142)</f>
        <v>0</v>
      </c>
      <c r="AK38">
        <f>SUMIF('Industry Reallocation'!$G$3:$G$142,'Investment by model sector'!$A38,'Industry Reallocation'!AQ$3:AQ$142)</f>
        <v>0</v>
      </c>
      <c r="AL38">
        <f>SUMIF('Industry Reallocation'!$G$3:$G$142,'Investment by model sector'!$A38,'Industry Reallocation'!AR$3:AR$142)</f>
        <v>0</v>
      </c>
      <c r="AM38">
        <f>SUMIF('Industry Reallocation'!$G$3:$G$142,'Investment by model sector'!$A38,'Industry Reallocation'!AS$3:AS$142)</f>
        <v>0</v>
      </c>
      <c r="AN38">
        <f>SUMIF('Industry Reallocation'!$G$3:$G$142,'Investment by model sector'!$A38,'Industry Reallocation'!AT$3:AT$142)</f>
        <v>0</v>
      </c>
      <c r="AO38">
        <f>SUMIF('Industry Reallocation'!$G$3:$G$142,'Investment by model sector'!$A38,'Industry Reallocation'!AU$3:AU$142)</f>
        <v>67</v>
      </c>
      <c r="AP38">
        <f>SUMIF('Industry Reallocation'!$G$3:$G$142,'Investment by model sector'!$A38,'Industry Reallocation'!AV$3:AV$142)</f>
        <v>0</v>
      </c>
      <c r="AQ38">
        <f>SUMIF('Industry Reallocation'!$G$3:$G$142,'Investment by model sector'!$A38,'Industry Reallocation'!AW$3:AW$142)</f>
        <v>3</v>
      </c>
      <c r="AR38">
        <f>SUMIF('Industry Reallocation'!$G$3:$G$142,'Investment by model sector'!$A38,'Industry Reallocation'!AX$3:AX$142)</f>
        <v>0</v>
      </c>
      <c r="AS38">
        <f>SUMIF('Industry Reallocation'!$G$3:$G$142,'Investment by model sector'!$A38,'Industry Reallocation'!AY$3:AY$142)</f>
        <v>5</v>
      </c>
      <c r="AT38">
        <f>SUMIF('Industry Reallocation'!$G$3:$G$142,'Investment by model sector'!$A38,'Industry Reallocation'!AZ$3:AZ$142)</f>
        <v>0</v>
      </c>
      <c r="AU38">
        <f>SUMIF('Industry Reallocation'!$G$3:$G$142,'Investment by model sector'!$A38,'Industry Reallocation'!BA$3:BA$142)</f>
        <v>0</v>
      </c>
      <c r="AV38">
        <f>SUMIF('Industry Reallocation'!$G$3:$G$142,'Investment by model sector'!$A38,'Industry Reallocation'!BB$3:BB$142)</f>
        <v>1</v>
      </c>
      <c r="AW38">
        <f>SUMIF('Industry Reallocation'!$G$3:$G$142,'Investment by model sector'!$A38,'Industry Reallocation'!BC$3:BC$142)</f>
        <v>12</v>
      </c>
      <c r="AX38">
        <f>SUMIF('Industry Reallocation'!$G$3:$G$142,'Investment by model sector'!$A38,'Industry Reallocation'!BD$3:BD$142)</f>
        <v>8</v>
      </c>
      <c r="AY38">
        <f>SUMIF('Industry Reallocation'!$G$3:$G$142,'Investment by model sector'!$A38,'Industry Reallocation'!BE$3:BE$142)</f>
        <v>1</v>
      </c>
      <c r="AZ38">
        <f>SUMIF('Industry Reallocation'!$G$3:$G$142,'Investment by model sector'!$A38,'Industry Reallocation'!BF$3:BF$142)</f>
        <v>0</v>
      </c>
      <c r="BA38">
        <f>SUMIF('Industry Reallocation'!$G$3:$G$142,'Investment by model sector'!$A38,'Industry Reallocation'!BG$3:BG$142)</f>
        <v>0</v>
      </c>
      <c r="BB38">
        <f>SUMIF('Industry Reallocation'!$G$3:$G$142,'Investment by model sector'!$A38,'Industry Reallocation'!BH$3:BH$142)</f>
        <v>13</v>
      </c>
      <c r="BC38">
        <f>SUMIF('Industry Reallocation'!$G$3:$G$142,'Investment by model sector'!$A38,'Industry Reallocation'!BI$3:BI$142)</f>
        <v>14</v>
      </c>
      <c r="BD38">
        <f>SUMIF('Industry Reallocation'!$G$3:$G$142,'Investment by model sector'!$A38,'Industry Reallocation'!BJ$3:BJ$142)</f>
        <v>0</v>
      </c>
      <c r="BE38">
        <f>SUMIF('Industry Reallocation'!$G$3:$G$142,'Investment by model sector'!$A38,'Industry Reallocation'!BK$3:BK$142)</f>
        <v>0</v>
      </c>
      <c r="BF38">
        <f>SUMIF('Industry Reallocation'!$G$3:$G$142,'Investment by model sector'!$A38,'Industry Reallocation'!BL$3:BL$142)</f>
        <v>8</v>
      </c>
      <c r="BG38">
        <f>SUMIF('Industry Reallocation'!$G$3:$G$142,'Investment by model sector'!$A38,'Industry Reallocation'!BM$3:BM$142)</f>
        <v>0</v>
      </c>
      <c r="BH38">
        <f>SUMIF('Industry Reallocation'!$G$3:$G$142,'Investment by model sector'!$A38,'Industry Reallocation'!BN$3:BN$142)</f>
        <v>1</v>
      </c>
      <c r="BI38">
        <f>SUMIF('Industry Reallocation'!$G$3:$G$142,'Investment by model sector'!$A38,'Industry Reallocation'!BO$3:BO$142)</f>
        <v>1</v>
      </c>
      <c r="BJ38">
        <f>SUMIF('Industry Reallocation'!$G$3:$G$142,'Investment by model sector'!$A38,'Industry Reallocation'!BP$3:BP$142)</f>
        <v>8</v>
      </c>
      <c r="BK38">
        <f>SUMIF('Industry Reallocation'!$G$3:$G$142,'Investment by model sector'!$A38,'Industry Reallocation'!BQ$3:BQ$142)</f>
        <v>11</v>
      </c>
      <c r="BL38">
        <f>SUMIF('Industry Reallocation'!$G$3:$G$142,'Investment by model sector'!$A38,'Industry Reallocation'!BR$3:BR$142)</f>
        <v>0</v>
      </c>
      <c r="BM38">
        <f>SUMIF('Industry Reallocation'!$G$3:$G$142,'Investment by model sector'!$A38,'Industry Reallocation'!BS$3:BS$142)</f>
        <v>0</v>
      </c>
      <c r="BN38">
        <f>SUMIF('Industry Reallocation'!$G$3:$G$142,'Investment by model sector'!$A38,'Industry Reallocation'!BT$3:BT$142)</f>
        <v>302</v>
      </c>
      <c r="BO38">
        <f>SUMIF('Industry Reallocation'!$G$3:$G$142,'Investment by model sector'!$A38,'Industry Reallocation'!BU$3:BU$142)</f>
        <v>25</v>
      </c>
      <c r="BP38">
        <f>SUMIF('Industry Reallocation'!$G$3:$G$142,'Investment by model sector'!$A38,'Industry Reallocation'!BV$3:BV$142)</f>
        <v>0</v>
      </c>
      <c r="BQ38">
        <f>SUMIF('Industry Reallocation'!$G$3:$G$142,'Investment by model sector'!$A38,'Industry Reallocation'!BW$3:BW$142)</f>
        <v>0</v>
      </c>
      <c r="BR38">
        <f>SUMIF('Industry Reallocation'!$G$3:$G$142,'Investment by model sector'!$A38,'Industry Reallocation'!BX$3:BX$142)</f>
        <v>1</v>
      </c>
      <c r="BS38">
        <f>SUMIF('Industry Reallocation'!$G$3:$G$142,'Investment by model sector'!$A38,'Industry Reallocation'!BY$3:BY$142)</f>
        <v>0</v>
      </c>
      <c r="BT38">
        <f>SUMIF('Industry Reallocation'!$G$3:$G$142,'Investment by model sector'!$A38,'Industry Reallocation'!BZ$3:BZ$142)</f>
        <v>0</v>
      </c>
      <c r="BU38">
        <f>SUMIF('Industry Reallocation'!$G$3:$G$142,'Investment by model sector'!$A38,'Industry Reallocation'!CA$3:CA$142)</f>
        <v>29</v>
      </c>
      <c r="BV38">
        <f>SUMIF('Industry Reallocation'!$G$3:$G$142,'Investment by model sector'!$A38,'Industry Reallocation'!CB$3:CB$142)</f>
        <v>0</v>
      </c>
      <c r="BW38">
        <f>SUMIF('Industry Reallocation'!$G$3:$G$142,'Investment by model sector'!$A38,'Industry Reallocation'!CC$3:CC$142)</f>
        <v>3</v>
      </c>
      <c r="BX38">
        <f>SUMIF('Industry Reallocation'!$G$3:$G$142,'Investment by model sector'!$A38,'Industry Reallocation'!CD$3:CD$142)</f>
        <v>0</v>
      </c>
      <c r="BY38">
        <f>SUMIF('Industry Reallocation'!$G$3:$G$142,'Investment by model sector'!$A38,'Industry Reallocation'!CE$3:CE$142)</f>
        <v>9</v>
      </c>
      <c r="BZ38">
        <f>SUMIF('Industry Reallocation'!$G$3:$G$142,'Investment by model sector'!$A38,'Industry Reallocation'!CF$3:CF$142)</f>
        <v>3</v>
      </c>
      <c r="CA38">
        <f>SUMIF('Industry Reallocation'!$G$3:$G$142,'Investment by model sector'!$A38,'Industry Reallocation'!CG$3:CG$142)</f>
        <v>8</v>
      </c>
      <c r="CB38">
        <f>SUMIF('Industry Reallocation'!$G$3:$G$142,'Investment by model sector'!$A38,'Industry Reallocation'!CH$3:CH$142)</f>
        <v>8</v>
      </c>
      <c r="CC38">
        <f>SUMIF('Industry Reallocation'!$G$3:$G$142,'Investment by model sector'!$A38,'Industry Reallocation'!CI$3:CI$142)</f>
        <v>5</v>
      </c>
      <c r="CD38">
        <f>SUMIF('Industry Reallocation'!$G$3:$G$142,'Investment by model sector'!$A38,'Industry Reallocation'!CJ$3:CJ$142)</f>
        <v>74</v>
      </c>
      <c r="CE38">
        <f>SUMIF('Industry Reallocation'!$G$3:$G$142,'Investment by model sector'!$A38,'Industry Reallocation'!CK$3:CK$142)</f>
        <v>52</v>
      </c>
      <c r="CF38">
        <f>SUMIF('Industry Reallocation'!$G$3:$G$142,'Investment by model sector'!$A38,'Industry Reallocation'!CL$3:CL$142)</f>
        <v>20</v>
      </c>
      <c r="CG38">
        <f>SUMIF('Industry Reallocation'!$G$3:$G$142,'Investment by model sector'!$A38,'Industry Reallocation'!CM$3:CM$142)</f>
        <v>30</v>
      </c>
      <c r="CH38">
        <f>SUMIF('Industry Reallocation'!$G$3:$G$142,'Investment by model sector'!$A38,'Industry Reallocation'!CN$3:CN$142)</f>
        <v>73</v>
      </c>
      <c r="CI38">
        <f>SUMIF('Industry Reallocation'!$G$3:$G$142,'Investment by model sector'!$A38,'Industry Reallocation'!CO$3:CO$142)</f>
        <v>0</v>
      </c>
      <c r="CJ38">
        <f>SUMIF('Industry Reallocation'!$G$3:$G$142,'Investment by model sector'!$A38,'Industry Reallocation'!CP$3:CP$142)</f>
        <v>4</v>
      </c>
      <c r="CK38">
        <f>SUMIF('Industry Reallocation'!$G$3:$G$142,'Investment by model sector'!$A38,'Industry Reallocation'!CQ$3:CQ$142)</f>
        <v>19</v>
      </c>
      <c r="CL38">
        <f>SUMIF('Industry Reallocation'!$G$3:$G$142,'Investment by model sector'!$A38,'Industry Reallocation'!CR$3:CR$142)</f>
        <v>9</v>
      </c>
      <c r="CM38">
        <f>SUMIF('Industry Reallocation'!$G$3:$G$142,'Investment by model sector'!$A38,'Industry Reallocation'!CS$3:CS$142)</f>
        <v>3</v>
      </c>
      <c r="CN38">
        <f>SUMIF('Industry Reallocation'!$G$3:$G$142,'Investment by model sector'!$A38,'Industry Reallocation'!CT$3:CT$142)</f>
        <v>88</v>
      </c>
      <c r="CO38">
        <f>SUMIF('Industry Reallocation'!$G$3:$G$142,'Investment by model sector'!$A38,'Industry Reallocation'!CU$3:CU$142)</f>
        <v>4</v>
      </c>
      <c r="CP38">
        <f>SUMIF('Industry Reallocation'!$G$3:$G$142,'Investment by model sector'!$A38,'Industry Reallocation'!CV$3:CV$142)</f>
        <v>28</v>
      </c>
      <c r="CQ38">
        <f>SUMIF('Industry Reallocation'!$G$3:$G$142,'Investment by model sector'!$A38,'Industry Reallocation'!CW$3:CW$142)</f>
        <v>15</v>
      </c>
      <c r="CR38">
        <f>SUMIF('Industry Reallocation'!$G$3:$G$142,'Investment by model sector'!$A38,'Industry Reallocation'!CX$3:CX$142)</f>
        <v>34</v>
      </c>
      <c r="CS38">
        <f>SUMIF('Industry Reallocation'!$G$3:$G$142,'Investment by model sector'!$A38,'Industry Reallocation'!CY$3:CY$142)</f>
        <v>25</v>
      </c>
      <c r="CT38">
        <f>SUMIF('Industry Reallocation'!$G$3:$G$142,'Investment by model sector'!$A38,'Industry Reallocation'!CZ$3:CZ$142)</f>
        <v>0</v>
      </c>
      <c r="CU38">
        <f>SUMIF('Industry Reallocation'!$G$3:$G$142,'Investment by model sector'!$A38,'Industry Reallocation'!DA$3:DA$142)</f>
        <v>1</v>
      </c>
      <c r="CV38">
        <f>SUMIF('Industry Reallocation'!$G$3:$G$142,'Investment by model sector'!$A38,'Industry Reallocation'!DB$3:DB$142)</f>
        <v>15</v>
      </c>
      <c r="CW38">
        <f>SUMIF('Industry Reallocation'!$G$3:$G$142,'Investment by model sector'!$A38,'Industry Reallocation'!DC$3:DC$142)</f>
        <v>61</v>
      </c>
      <c r="CX38">
        <f>SUMIF('Industry Reallocation'!$G$3:$G$142,'Investment by model sector'!$A38,'Industry Reallocation'!DD$3:DD$142)</f>
        <v>16</v>
      </c>
      <c r="CY38">
        <f>SUMIF('Industry Reallocation'!$G$3:$G$142,'Investment by model sector'!$A38,'Industry Reallocation'!DE$3:DE$142)</f>
        <v>2</v>
      </c>
      <c r="CZ38">
        <f>SUMIF('Industry Reallocation'!$G$3:$G$142,'Investment by model sector'!$A38,'Industry Reallocation'!DF$3:DF$142)</f>
        <v>28</v>
      </c>
      <c r="DA38">
        <f>SUMIF('Industry Reallocation'!$G$3:$G$142,'Investment by model sector'!$A38,'Industry Reallocation'!DG$3:DG$142)</f>
        <v>7</v>
      </c>
      <c r="DB38">
        <f>SUMIF('Industry Reallocation'!$G$3:$G$142,'Investment by model sector'!$A38,'Industry Reallocation'!DH$3:DH$142)</f>
        <v>6</v>
      </c>
      <c r="DC38">
        <f>SUMIF('Industry Reallocation'!$G$3:$G$142,'Investment by model sector'!$A38,'Industry Reallocation'!DI$3:DI$142)</f>
        <v>1</v>
      </c>
      <c r="DD38">
        <f>SUMIF('Industry Reallocation'!$G$3:$G$142,'Investment by model sector'!$A38,'Industry Reallocation'!DJ$3:DJ$142)</f>
        <v>2</v>
      </c>
      <c r="DE38">
        <f>SUMIF('Industry Reallocation'!$G$3:$G$142,'Investment by model sector'!$A38,'Industry Reallocation'!DK$3:DK$142)</f>
        <v>0</v>
      </c>
      <c r="DF38">
        <f>SUMIF('Industry Reallocation'!$G$3:$G$142,'Investment by model sector'!$A38,'Industry Reallocation'!DL$3:DL$142)</f>
        <v>0</v>
      </c>
      <c r="DG38">
        <f>SUMIF('Industry Reallocation'!$G$3:$G$142,'Investment by model sector'!$A38,'Industry Reallocation'!DM$3:DM$142)</f>
        <v>0</v>
      </c>
      <c r="DH38">
        <f>SUMIF('Industry Reallocation'!$G$3:$G$142,'Investment by model sector'!$A38,'Industry Reallocation'!DN$3:DN$142)</f>
        <v>9</v>
      </c>
      <c r="DI38">
        <f>SUMIF('Industry Reallocation'!$G$3:$G$142,'Investment by model sector'!$A38,'Industry Reallocation'!DO$3:DO$142)</f>
        <v>7</v>
      </c>
      <c r="DJ38">
        <f>SUMIF('Industry Reallocation'!$G$3:$G$142,'Investment by model sector'!$A38,'Industry Reallocation'!DP$3:DP$142)</f>
        <v>17</v>
      </c>
      <c r="DK38">
        <f>SUMIF('Industry Reallocation'!$G$3:$G$142,'Investment by model sector'!$A38,'Industry Reallocation'!DQ$3:DQ$142)</f>
        <v>1</v>
      </c>
      <c r="DL38">
        <f>SUMIF('Industry Reallocation'!$G$3:$G$142,'Investment by model sector'!$A38,'Industry Reallocation'!DR$3:DR$142)</f>
        <v>7</v>
      </c>
      <c r="DM38">
        <f>SUMIF('Industry Reallocation'!$G$3:$G$142,'Investment by model sector'!$A38,'Industry Reallocation'!DS$3:DS$142)</f>
        <v>0</v>
      </c>
      <c r="DN38">
        <f>SUMIF('Industry Reallocation'!$G$3:$G$142,'Investment by model sector'!$A38,'Industry Reallocation'!DT$3:DT$142)</f>
        <v>0</v>
      </c>
      <c r="DO38">
        <f>SUMIF('Industry Reallocation'!$G$3:$G$142,'Investment by model sector'!$A38,'Industry Reallocation'!DU$3:DU$142)</f>
        <v>0</v>
      </c>
      <c r="DP38">
        <f>SUMIF('Industry Reallocation'!$G$3:$G$142,'Investment by model sector'!$A38,'Industry Reallocation'!DV$3:DV$142)</f>
        <v>0</v>
      </c>
      <c r="DQ38">
        <f>SUMIF('Industry Reallocation'!$G$3:$G$142,'Investment by model sector'!$A38,'Industry Reallocation'!DW$3:DW$142)</f>
        <v>0</v>
      </c>
      <c r="DR38">
        <f>SUMIF('Industry Reallocation'!$G$3:$G$142,'Investment by model sector'!$A38,'Industry Reallocation'!DX$3:DX$142)</f>
        <v>0</v>
      </c>
      <c r="DS38">
        <f>SUMIF('Industry Reallocation'!$G$3:$G$142,'Investment by model sector'!$A38,'Industry Reallocation'!DY$3:DY$142)</f>
        <v>0</v>
      </c>
      <c r="DT38">
        <f>SUMIF('Industry Reallocation'!$G$3:$G$142,'Investment by model sector'!$A38,'Industry Reallocation'!DZ$3:DZ$142)</f>
        <v>0</v>
      </c>
      <c r="DU38">
        <f>SUMIF('Industry Reallocation'!$G$3:$G$142,'Investment by model sector'!$A38,'Industry Reallocation'!EA$3:EA$142)</f>
        <v>2</v>
      </c>
      <c r="DV38">
        <f>SUMIF('Industry Reallocation'!$G$3:$G$142,'Investment by model sector'!$A38,'Industry Reallocation'!EB$3:EB$142)</f>
        <v>6</v>
      </c>
      <c r="DW38">
        <f>SUMIF('Industry Reallocation'!$G$3:$G$142,'Investment by model sector'!$A38,'Industry Reallocation'!EC$3:EC$142)</f>
        <v>5</v>
      </c>
      <c r="DX38">
        <f>SUMIF('Industry Reallocation'!$G$3:$G$142,'Investment by model sector'!$A38,'Industry Reallocation'!ED$3:ED$142)</f>
        <v>11</v>
      </c>
      <c r="DY38">
        <f>SUMIF('Industry Reallocation'!$G$3:$G$142,'Investment by model sector'!$A38,'Industry Reallocation'!EE$3:EE$142)</f>
        <v>3</v>
      </c>
      <c r="DZ38">
        <f>SUMIF('Industry Reallocation'!$G$3:$G$142,'Investment by model sector'!$A38,'Industry Reallocation'!EF$3:EF$142)</f>
        <v>1</v>
      </c>
      <c r="EA38">
        <f>SUMIF('Industry Reallocation'!$G$3:$G$142,'Investment by model sector'!$A38,'Industry Reallocation'!EG$3:EG$142)</f>
        <v>0</v>
      </c>
      <c r="EB38">
        <f>SUMIF('Industry Reallocation'!$G$3:$G$142,'Investment by model sector'!$A38,'Industry Reallocation'!EH$3:EH$142)</f>
        <v>5</v>
      </c>
      <c r="EC38">
        <f>SUMIF('Industry Reallocation'!$G$3:$G$142,'Investment by model sector'!$A38,'Industry Reallocation'!EI$3:EI$142)</f>
        <v>88</v>
      </c>
      <c r="ED38">
        <f>SUMIF('Industry Reallocation'!$G$3:$G$142,'Investment by model sector'!$A38,'Industry Reallocation'!EJ$3:EJ$142)</f>
        <v>18</v>
      </c>
      <c r="EE38">
        <f>SUMIF('Industry Reallocation'!$G$3:$G$142,'Investment by model sector'!$A38,'Industry Reallocation'!EK$3:EK$142)</f>
        <v>6</v>
      </c>
      <c r="EF38">
        <f>SUMIF('Industry Reallocation'!$G$3:$G$142,'Investment by model sector'!$A38,'Industry Reallocation'!EL$3:EL$142)</f>
        <v>11</v>
      </c>
      <c r="EG38">
        <f>SUMIF('Industry Reallocation'!$G$3:$G$142,'Investment by model sector'!$A38,'Industry Reallocation'!EM$3:EM$142)</f>
        <v>0</v>
      </c>
      <c r="EH38">
        <f>SUMIF('Industry Reallocation'!$G$3:$G$142,'Investment by model sector'!$A38,'Industry Reallocation'!EN$3:EN$142)</f>
        <v>1</v>
      </c>
      <c r="EI38">
        <f>SUMIF('Industry Reallocation'!$G$3:$G$142,'Investment by model sector'!$A38,'Industry Reallocation'!EO$3:EO$142)</f>
        <v>0</v>
      </c>
      <c r="EJ38">
        <f>SUMIF('Industry Reallocation'!$G$3:$G$142,'Investment by model sector'!$A38,'Industry Reallocation'!EP$3:EP$142)</f>
        <v>0</v>
      </c>
      <c r="EK38">
        <f>SUMIF('Industry Reallocation'!$G$3:$G$142,'Investment by model sector'!$A38,'Industry Reallocation'!EQ$3:EQ$142)</f>
        <v>0</v>
      </c>
      <c r="EL38">
        <f>SUMIF('Industry Reallocation'!$G$3:$G$142,'Investment by model sector'!$A38,'Industry Reallocation'!ER$3:ER$142)</f>
        <v>0</v>
      </c>
      <c r="EM38">
        <f>SUMIF('Industry Reallocation'!$G$3:$G$142,'Investment by model sector'!$A38,'Industry Reallocation'!ES$3:ES$142)</f>
        <v>1</v>
      </c>
      <c r="EN38">
        <f>SUMIF('Industry Reallocation'!$G$3:$G$142,'Investment by model sector'!$A38,'Industry Reallocation'!ET$3:ET$142)</f>
        <v>0</v>
      </c>
      <c r="EO38">
        <f>SUMIF('Industry Reallocation'!$G$3:$G$142,'Investment by model sector'!$A38,'Industry Reallocation'!EU$3:EU$142)</f>
        <v>0</v>
      </c>
      <c r="EP38">
        <f>SUMIF('Industry Reallocation'!$G$3:$G$142,'Investment by model sector'!$A38,'Industry Reallocation'!EV$3:EV$142)</f>
        <v>0</v>
      </c>
      <c r="EQ38">
        <f>SUMIF('Industry Reallocation'!$G$3:$G$142,'Investment by model sector'!$A38,'Industry Reallocation'!EW$3:EW$142)</f>
        <v>2</v>
      </c>
      <c r="ER38">
        <f>SUMIF('Industry Reallocation'!$G$3:$G$142,'Investment by model sector'!$A38,'Industry Reallocation'!EX$3:EX$142)</f>
        <v>1</v>
      </c>
      <c r="ES38">
        <f>SUMIF('Industry Reallocation'!$G$3:$G$142,'Investment by model sector'!$A38,'Industry Reallocation'!EY$3:EY$142)</f>
        <v>0</v>
      </c>
      <c r="ET38">
        <f>SUMIF('Industry Reallocation'!$G$3:$G$142,'Investment by model sector'!$A38,'Industry Reallocation'!EZ$3:EZ$142)</f>
        <v>0</v>
      </c>
      <c r="EU38">
        <f>SUMIF('Industry Reallocation'!$G$3:$G$142,'Investment by model sector'!$A38,'Industry Reallocation'!FA$3:FA$142)</f>
        <v>0</v>
      </c>
      <c r="EV38">
        <f>SUMIF('Industry Reallocation'!$G$3:$G$142,'Investment by model sector'!$A38,'Industry Reallocation'!FB$3:FB$142)</f>
        <v>0</v>
      </c>
      <c r="EW38">
        <f>SUMIF('Industry Reallocation'!$G$3:$G$142,'Investment by model sector'!$A38,'Industry Reallocation'!FC$3:FC$142)</f>
        <v>3</v>
      </c>
      <c r="EX38">
        <f>SUMIF('Industry Reallocation'!$G$3:$G$142,'Investment by model sector'!$A38,'Industry Reallocation'!FD$3:FD$142)</f>
        <v>5</v>
      </c>
      <c r="EY38">
        <f>SUMIF('Industry Reallocation'!$G$3:$G$142,'Investment by model sector'!$A38,'Industry Reallocation'!FE$3:FE$142)</f>
        <v>1</v>
      </c>
      <c r="EZ38">
        <f>SUMIF('Industry Reallocation'!$G$3:$G$142,'Investment by model sector'!$A38,'Industry Reallocation'!FF$3:FF$142)</f>
        <v>12</v>
      </c>
      <c r="FA38">
        <f>SUMIF('Industry Reallocation'!$G$3:$G$142,'Investment by model sector'!$A38,'Industry Reallocation'!FG$3:FG$142)</f>
        <v>23</v>
      </c>
      <c r="FB38">
        <f>SUMIF('Industry Reallocation'!$G$3:$G$142,'Investment by model sector'!$A38,'Industry Reallocation'!FH$3:FH$142)</f>
        <v>0</v>
      </c>
      <c r="FC38">
        <f>SUMIF('Industry Reallocation'!$G$3:$G$142,'Investment by model sector'!$A38,'Industry Reallocation'!FI$3:FI$142)</f>
        <v>1</v>
      </c>
      <c r="FD38">
        <f>SUMIF('Industry Reallocation'!$G$3:$G$142,'Investment by model sector'!$A38,'Industry Reallocation'!FJ$3:FJ$142)</f>
        <v>4</v>
      </c>
      <c r="FE38">
        <f>SUMIF('Industry Reallocation'!$G$3:$G$142,'Investment by model sector'!$A38,'Industry Reallocation'!FK$3:FK$142)</f>
        <v>0</v>
      </c>
      <c r="FF38">
        <f>SUMIF('Industry Reallocation'!$G$3:$G$142,'Investment by model sector'!$A38,'Industry Reallocation'!FL$3:FL$142)</f>
        <v>1</v>
      </c>
      <c r="FG38">
        <f>SUMIF('Industry Reallocation'!$G$3:$G$142,'Investment by model sector'!$A38,'Industry Reallocation'!FM$3:FM$142)</f>
        <v>0</v>
      </c>
      <c r="FH38">
        <f>SUMIF('Industry Reallocation'!$G$3:$G$142,'Investment by model sector'!$A38,'Industry Reallocation'!FN$3:FN$142)</f>
        <v>0</v>
      </c>
      <c r="FI38">
        <f>SUMIF('Industry Reallocation'!$G$3:$G$142,'Investment by model sector'!$A38,'Industry Reallocation'!FO$3:FO$142)</f>
        <v>0</v>
      </c>
      <c r="FJ38">
        <f>SUMIF('Industry Reallocation'!$G$3:$G$142,'Investment by model sector'!$A38,'Industry Reallocation'!FP$3:FP$142)</f>
        <v>5</v>
      </c>
      <c r="FK38">
        <f>SUMIF('Industry Reallocation'!$G$3:$G$142,'Investment by model sector'!$A38,'Industry Reallocation'!FQ$3:FQ$142)</f>
        <v>0</v>
      </c>
      <c r="FL38">
        <f>SUMIF('Industry Reallocation'!$G$3:$G$142,'Investment by model sector'!$A38,'Industry Reallocation'!FR$3:FR$142)</f>
        <v>4</v>
      </c>
      <c r="FM38">
        <f>SUMIF('Industry Reallocation'!$G$3:$G$142,'Investment by model sector'!$A38,'Industry Reallocation'!FS$3:FS$142)</f>
        <v>186</v>
      </c>
      <c r="FN38">
        <f>SUMIF('Industry Reallocation'!$G$3:$G$142,'Investment by model sector'!$A38,'Industry Reallocation'!FT$3:FT$142)</f>
        <v>46</v>
      </c>
      <c r="FO38">
        <f>SUMIF('Industry Reallocation'!$G$3:$G$142,'Investment by model sector'!$A38,'Industry Reallocation'!FU$3:FU$142)</f>
        <v>6</v>
      </c>
      <c r="FP38">
        <f>SUMIF('Industry Reallocation'!$G$3:$G$142,'Investment by model sector'!$A38,'Industry Reallocation'!FV$3:FV$142)</f>
        <v>1</v>
      </c>
      <c r="FQ38">
        <f>SUMIF('Industry Reallocation'!$G$3:$G$142,'Investment by model sector'!$A38,'Industry Reallocation'!FW$3:FW$142)</f>
        <v>0</v>
      </c>
      <c r="FR38">
        <f>SUMIF('Industry Reallocation'!$G$3:$G$142,'Investment by model sector'!$A38,'Industry Reallocation'!FX$3:FX$142)</f>
        <v>7</v>
      </c>
      <c r="FS38">
        <f>SUMIF('Industry Reallocation'!$G$3:$G$142,'Investment by model sector'!$A38,'Industry Reallocation'!FY$3:FY$142)</f>
        <v>40</v>
      </c>
      <c r="FT38">
        <f>SUMIF('Industry Reallocation'!$G$3:$G$142,'Investment by model sector'!$A38,'Industry Reallocation'!FZ$3:FZ$142)</f>
        <v>0</v>
      </c>
      <c r="FU38">
        <f>SUMIF('Industry Reallocation'!$G$3:$G$142,'Investment by model sector'!$A38,'Industry Reallocation'!GA$3:GA$142)</f>
        <v>0</v>
      </c>
      <c r="FV38">
        <f>SUMIF('Industry Reallocation'!$G$3:$G$142,'Investment by model sector'!$A38,'Industry Reallocation'!GB$3:GB$142)</f>
        <v>60</v>
      </c>
      <c r="FW38">
        <f>SUMIF('Industry Reallocation'!$G$3:$G$142,'Investment by model sector'!$A38,'Industry Reallocation'!GC$3:GC$142)</f>
        <v>90</v>
      </c>
      <c r="FX38">
        <f>SUMIF('Industry Reallocation'!$G$3:$G$142,'Investment by model sector'!$A38,'Industry Reallocation'!GD$3:GD$142)</f>
        <v>8</v>
      </c>
      <c r="FY38">
        <f>SUMIF('Industry Reallocation'!$G$3:$G$142,'Investment by model sector'!$A38,'Industry Reallocation'!GE$3:GE$142)</f>
        <v>2</v>
      </c>
    </row>
    <row r="39" spans="1:181">
      <c r="A39" t="s">
        <v>712</v>
      </c>
      <c r="B39">
        <f>SUMIF('Industry Reallocation'!$G$3:$G$142,'Investment by model sector'!$A39,'Industry Reallocation'!H$3:H$142)</f>
        <v>0</v>
      </c>
      <c r="C39">
        <f>SUMIF('Industry Reallocation'!$G$3:$G$142,'Investment by model sector'!$A39,'Industry Reallocation'!I$3:I$142)</f>
        <v>0</v>
      </c>
      <c r="D39">
        <f>SUMIF('Industry Reallocation'!$G$3:$G$142,'Investment by model sector'!$A39,'Industry Reallocation'!J$3:J$142)</f>
        <v>0</v>
      </c>
      <c r="E39">
        <f>SUMIF('Industry Reallocation'!$G$3:$G$142,'Investment by model sector'!$A39,'Industry Reallocation'!K$3:K$142)</f>
        <v>0</v>
      </c>
      <c r="F39">
        <f>SUMIF('Industry Reallocation'!$G$3:$G$142,'Investment by model sector'!$A39,'Industry Reallocation'!L$3:L$142)</f>
        <v>0</v>
      </c>
      <c r="G39">
        <f>SUMIF('Industry Reallocation'!$G$3:$G$142,'Investment by model sector'!$A39,'Industry Reallocation'!M$3:M$142)</f>
        <v>0</v>
      </c>
      <c r="H39">
        <f>SUMIF('Industry Reallocation'!$G$3:$G$142,'Investment by model sector'!$A39,'Industry Reallocation'!N$3:N$142)</f>
        <v>0</v>
      </c>
      <c r="I39">
        <f>SUMIF('Industry Reallocation'!$G$3:$G$142,'Investment by model sector'!$A39,'Industry Reallocation'!O$3:O$142)</f>
        <v>0</v>
      </c>
      <c r="J39">
        <f>SUMIF('Industry Reallocation'!$G$3:$G$142,'Investment by model sector'!$A39,'Industry Reallocation'!P$3:P$142)</f>
        <v>0</v>
      </c>
      <c r="K39">
        <f>SUMIF('Industry Reallocation'!$G$3:$G$142,'Investment by model sector'!$A39,'Industry Reallocation'!Q$3:Q$142)</f>
        <v>0</v>
      </c>
      <c r="L39">
        <f>SUMIF('Industry Reallocation'!$G$3:$G$142,'Investment by model sector'!$A39,'Industry Reallocation'!R$3:R$142)</f>
        <v>0</v>
      </c>
      <c r="M39">
        <f>SUMIF('Industry Reallocation'!$G$3:$G$142,'Investment by model sector'!$A39,'Industry Reallocation'!S$3:S$142)</f>
        <v>4.6308996279897485</v>
      </c>
      <c r="N39">
        <f>SUMIF('Industry Reallocation'!$G$3:$G$142,'Investment by model sector'!$A39,'Industry Reallocation'!T$3:T$142)</f>
        <v>0</v>
      </c>
      <c r="O39">
        <f>SUMIF('Industry Reallocation'!$G$3:$G$142,'Investment by model sector'!$A39,'Industry Reallocation'!U$3:U$142)</f>
        <v>0</v>
      </c>
      <c r="P39">
        <f>SUMIF('Industry Reallocation'!$G$3:$G$142,'Investment by model sector'!$A39,'Industry Reallocation'!V$3:V$142)</f>
        <v>0</v>
      </c>
      <c r="Q39">
        <f>SUMIF('Industry Reallocation'!$G$3:$G$142,'Investment by model sector'!$A39,'Industry Reallocation'!W$3:W$142)</f>
        <v>0</v>
      </c>
      <c r="R39">
        <f>SUMIF('Industry Reallocation'!$G$3:$G$142,'Investment by model sector'!$A39,'Industry Reallocation'!X$3:X$142)</f>
        <v>0</v>
      </c>
      <c r="S39">
        <f>SUMIF('Industry Reallocation'!$G$3:$G$142,'Investment by model sector'!$A39,'Industry Reallocation'!Y$3:Y$142)</f>
        <v>0</v>
      </c>
      <c r="T39">
        <f>SUMIF('Industry Reallocation'!$G$3:$G$142,'Investment by model sector'!$A39,'Industry Reallocation'!Z$3:Z$142)</f>
        <v>0</v>
      </c>
      <c r="U39">
        <f>SUMIF('Industry Reallocation'!$G$3:$G$142,'Investment by model sector'!$A39,'Industry Reallocation'!AA$3:AA$142)</f>
        <v>0.19295415116623954</v>
      </c>
      <c r="V39">
        <f>SUMIF('Industry Reallocation'!$G$3:$G$142,'Investment by model sector'!$A39,'Industry Reallocation'!AB$3:AB$142)</f>
        <v>0</v>
      </c>
      <c r="W39">
        <f>SUMIF('Industry Reallocation'!$G$3:$G$142,'Investment by model sector'!$A39,'Industry Reallocation'!AC$3:AC$142)</f>
        <v>0</v>
      </c>
      <c r="X39">
        <f>SUMIF('Industry Reallocation'!$G$3:$G$142,'Investment by model sector'!$A39,'Industry Reallocation'!AD$3:AD$142)</f>
        <v>0</v>
      </c>
      <c r="Y39">
        <f>SUMIF('Industry Reallocation'!$G$3:$G$142,'Investment by model sector'!$A39,'Industry Reallocation'!AE$3:AE$142)</f>
        <v>0</v>
      </c>
      <c r="Z39">
        <f>SUMIF('Industry Reallocation'!$G$3:$G$142,'Investment by model sector'!$A39,'Industry Reallocation'!AF$3:AF$142)</f>
        <v>0</v>
      </c>
      <c r="AA39">
        <f>SUMIF('Industry Reallocation'!$G$3:$G$142,'Investment by model sector'!$A39,'Industry Reallocation'!AG$3:AG$142)</f>
        <v>2.7013581163273535</v>
      </c>
      <c r="AB39">
        <f>SUMIF('Industry Reallocation'!$G$3:$G$142,'Investment by model sector'!$A39,'Industry Reallocation'!AH$3:AH$142)</f>
        <v>0</v>
      </c>
      <c r="AC39">
        <f>SUMIF('Industry Reallocation'!$G$3:$G$142,'Investment by model sector'!$A39,'Industry Reallocation'!AI$3:AI$142)</f>
        <v>0</v>
      </c>
      <c r="AD39">
        <f>SUMIF('Industry Reallocation'!$G$3:$G$142,'Investment by model sector'!$A39,'Industry Reallocation'!AJ$3:AJ$142)</f>
        <v>0</v>
      </c>
      <c r="AE39">
        <f>SUMIF('Industry Reallocation'!$G$3:$G$142,'Investment by model sector'!$A39,'Industry Reallocation'!AK$3:AK$142)</f>
        <v>0</v>
      </c>
      <c r="AF39">
        <f>SUMIF('Industry Reallocation'!$G$3:$G$142,'Investment by model sector'!$A39,'Industry Reallocation'!AL$3:AL$142)</f>
        <v>0</v>
      </c>
      <c r="AG39">
        <f>SUMIF('Industry Reallocation'!$G$3:$G$142,'Investment by model sector'!$A39,'Industry Reallocation'!AM$3:AM$142)</f>
        <v>0</v>
      </c>
      <c r="AH39">
        <f>SUMIF('Industry Reallocation'!$G$3:$G$142,'Investment by model sector'!$A39,'Industry Reallocation'!AN$3:AN$142)</f>
        <v>84.320964059646684</v>
      </c>
      <c r="AI39">
        <f>SUMIF('Industry Reallocation'!$G$3:$G$142,'Investment by model sector'!$A39,'Industry Reallocation'!AO$3:AO$142)</f>
        <v>0</v>
      </c>
      <c r="AJ39">
        <f>SUMIF('Industry Reallocation'!$G$3:$G$142,'Investment by model sector'!$A39,'Industry Reallocation'!AP$3:AP$142)</f>
        <v>0</v>
      </c>
      <c r="AK39">
        <f>SUMIF('Industry Reallocation'!$G$3:$G$142,'Investment by model sector'!$A39,'Industry Reallocation'!AQ$3:AQ$142)</f>
        <v>0</v>
      </c>
      <c r="AL39">
        <f>SUMIF('Industry Reallocation'!$G$3:$G$142,'Investment by model sector'!$A39,'Industry Reallocation'!AR$3:AR$142)</f>
        <v>0</v>
      </c>
      <c r="AM39">
        <f>SUMIF('Industry Reallocation'!$G$3:$G$142,'Investment by model sector'!$A39,'Industry Reallocation'!AS$3:AS$142)</f>
        <v>0</v>
      </c>
      <c r="AN39">
        <f>SUMIF('Industry Reallocation'!$G$3:$G$142,'Investment by model sector'!$A39,'Industry Reallocation'!AT$3:AT$142)</f>
        <v>0</v>
      </c>
      <c r="AO39">
        <f>SUMIF('Industry Reallocation'!$G$3:$G$142,'Investment by model sector'!$A39,'Industry Reallocation'!AU$3:AU$142)</f>
        <v>28.750168523769691</v>
      </c>
      <c r="AP39">
        <f>SUMIF('Industry Reallocation'!$G$3:$G$142,'Investment by model sector'!$A39,'Industry Reallocation'!AV$3:AV$142)</f>
        <v>0</v>
      </c>
      <c r="AQ39">
        <f>SUMIF('Industry Reallocation'!$G$3:$G$142,'Investment by model sector'!$A39,'Industry Reallocation'!AW$3:AW$142)</f>
        <v>0.96477075583119776</v>
      </c>
      <c r="AR39">
        <f>SUMIF('Industry Reallocation'!$G$3:$G$142,'Investment by model sector'!$A39,'Industry Reallocation'!AX$3:AX$142)</f>
        <v>0</v>
      </c>
      <c r="AS39">
        <f>SUMIF('Industry Reallocation'!$G$3:$G$142,'Investment by model sector'!$A39,'Industry Reallocation'!AY$3:AY$142)</f>
        <v>0.77181660466495816</v>
      </c>
      <c r="AT39">
        <f>SUMIF('Industry Reallocation'!$G$3:$G$142,'Investment by model sector'!$A39,'Industry Reallocation'!AZ$3:AZ$142)</f>
        <v>0</v>
      </c>
      <c r="AU39">
        <f>SUMIF('Industry Reallocation'!$G$3:$G$142,'Investment by model sector'!$A39,'Industry Reallocation'!BA$3:BA$142)</f>
        <v>0</v>
      </c>
      <c r="AV39">
        <f>SUMIF('Industry Reallocation'!$G$3:$G$142,'Investment by model sector'!$A39,'Industry Reallocation'!BB$3:BB$142)</f>
        <v>0</v>
      </c>
      <c r="AW39">
        <f>SUMIF('Industry Reallocation'!$G$3:$G$142,'Investment by model sector'!$A39,'Industry Reallocation'!BC$3:BC$142)</f>
        <v>0</v>
      </c>
      <c r="AX39">
        <f>SUMIF('Industry Reallocation'!$G$3:$G$142,'Investment by model sector'!$A39,'Industry Reallocation'!BD$3:BD$142)</f>
        <v>0.19295415116623954</v>
      </c>
      <c r="AY39">
        <f>SUMIF('Industry Reallocation'!$G$3:$G$142,'Investment by model sector'!$A39,'Industry Reallocation'!BE$3:BE$142)</f>
        <v>0</v>
      </c>
      <c r="AZ39">
        <f>SUMIF('Industry Reallocation'!$G$3:$G$142,'Investment by model sector'!$A39,'Industry Reallocation'!BF$3:BF$142)</f>
        <v>0</v>
      </c>
      <c r="BA39">
        <f>SUMIF('Industry Reallocation'!$G$3:$G$142,'Investment by model sector'!$A39,'Industry Reallocation'!BG$3:BG$142)</f>
        <v>0</v>
      </c>
      <c r="BB39">
        <f>SUMIF('Industry Reallocation'!$G$3:$G$142,'Investment by model sector'!$A39,'Industry Reallocation'!BH$3:BH$142)</f>
        <v>6.1745328373196653</v>
      </c>
      <c r="BC39">
        <f>SUMIF('Industry Reallocation'!$G$3:$G$142,'Investment by model sector'!$A39,'Industry Reallocation'!BI$3:BI$142)</f>
        <v>6.1745328373196653</v>
      </c>
      <c r="BD39">
        <f>SUMIF('Industry Reallocation'!$G$3:$G$142,'Investment by model sector'!$A39,'Industry Reallocation'!BJ$3:BJ$142)</f>
        <v>0.77181660466495816</v>
      </c>
      <c r="BE39">
        <f>SUMIF('Industry Reallocation'!$G$3:$G$142,'Investment by model sector'!$A39,'Industry Reallocation'!BK$3:BK$142)</f>
        <v>0</v>
      </c>
      <c r="BF39">
        <f>SUMIF('Industry Reallocation'!$G$3:$G$142,'Investment by model sector'!$A39,'Industry Reallocation'!BL$3:BL$142)</f>
        <v>5.4027162326547069</v>
      </c>
      <c r="BG39">
        <f>SUMIF('Industry Reallocation'!$G$3:$G$142,'Investment by model sector'!$A39,'Industry Reallocation'!BM$3:BM$142)</f>
        <v>0</v>
      </c>
      <c r="BH39">
        <f>SUMIF('Industry Reallocation'!$G$3:$G$142,'Investment by model sector'!$A39,'Industry Reallocation'!BN$3:BN$142)</f>
        <v>0.38590830233247908</v>
      </c>
      <c r="BI39">
        <f>SUMIF('Industry Reallocation'!$G$3:$G$142,'Investment by model sector'!$A39,'Industry Reallocation'!BO$3:BO$142)</f>
        <v>0.38590830233247908</v>
      </c>
      <c r="BJ39">
        <f>SUMIF('Industry Reallocation'!$G$3:$G$142,'Investment by model sector'!$A39,'Industry Reallocation'!BP$3:BP$142)</f>
        <v>4.8238537791559883</v>
      </c>
      <c r="BK39">
        <f>SUMIF('Industry Reallocation'!$G$3:$G$142,'Investment by model sector'!$A39,'Industry Reallocation'!BQ$3:BQ$142)</f>
        <v>21.41791077945259</v>
      </c>
      <c r="BL39">
        <f>SUMIF('Industry Reallocation'!$G$3:$G$142,'Investment by model sector'!$A39,'Industry Reallocation'!BR$3:BR$142)</f>
        <v>0</v>
      </c>
      <c r="BM39">
        <f>SUMIF('Industry Reallocation'!$G$3:$G$142,'Investment by model sector'!$A39,'Industry Reallocation'!BS$3:BS$142)</f>
        <v>0</v>
      </c>
      <c r="BN39">
        <f>SUMIF('Industry Reallocation'!$G$3:$G$142,'Investment by model sector'!$A39,'Industry Reallocation'!BT$3:BT$142)</f>
        <v>0</v>
      </c>
      <c r="BO39">
        <f>SUMIF('Industry Reallocation'!$G$3:$G$142,'Investment by model sector'!$A39,'Industry Reallocation'!BU$3:BU$142)</f>
        <v>0</v>
      </c>
      <c r="BP39">
        <f>SUMIF('Industry Reallocation'!$G$3:$G$142,'Investment by model sector'!$A39,'Industry Reallocation'!BV$3:BV$142)</f>
        <v>0</v>
      </c>
      <c r="BQ39">
        <f>SUMIF('Industry Reallocation'!$G$3:$G$142,'Investment by model sector'!$A39,'Industry Reallocation'!BW$3:BW$142)</f>
        <v>0</v>
      </c>
      <c r="BR39">
        <f>SUMIF('Industry Reallocation'!$G$3:$G$142,'Investment by model sector'!$A39,'Industry Reallocation'!BX$3:BX$142)</f>
        <v>0.38590830233247908</v>
      </c>
      <c r="BS39">
        <f>SUMIF('Industry Reallocation'!$G$3:$G$142,'Investment by model sector'!$A39,'Industry Reallocation'!BY$3:BY$142)</f>
        <v>0</v>
      </c>
      <c r="BT39">
        <f>SUMIF('Industry Reallocation'!$G$3:$G$142,'Investment by model sector'!$A39,'Industry Reallocation'!BZ$3:BZ$142)</f>
        <v>0</v>
      </c>
      <c r="BU39">
        <f>SUMIF('Industry Reallocation'!$G$3:$G$142,'Investment by model sector'!$A39,'Industry Reallocation'!CA$3:CA$142)</f>
        <v>129.66518958371296</v>
      </c>
      <c r="BV39">
        <f>SUMIF('Industry Reallocation'!$G$3:$G$142,'Investment by model sector'!$A39,'Industry Reallocation'!CB$3:CB$142)</f>
        <v>0</v>
      </c>
      <c r="BW39">
        <f>SUMIF('Industry Reallocation'!$G$3:$G$142,'Investment by model sector'!$A39,'Industry Reallocation'!CC$3:CC$142)</f>
        <v>0.77181660466495816</v>
      </c>
      <c r="BX39">
        <f>SUMIF('Industry Reallocation'!$G$3:$G$142,'Investment by model sector'!$A39,'Industry Reallocation'!CD$3:CD$142)</f>
        <v>0.57886245349871857</v>
      </c>
      <c r="BY39">
        <f>SUMIF('Industry Reallocation'!$G$3:$G$142,'Investment by model sector'!$A39,'Industry Reallocation'!CE$3:CE$142)</f>
        <v>2.8943122674935933</v>
      </c>
      <c r="BZ39">
        <f>SUMIF('Industry Reallocation'!$G$3:$G$142,'Investment by model sector'!$A39,'Industry Reallocation'!CF$3:CF$142)</f>
        <v>2.3154498139948743</v>
      </c>
      <c r="CA39">
        <f>SUMIF('Industry Reallocation'!$G$3:$G$142,'Investment by model sector'!$A39,'Industry Reallocation'!CG$3:CG$142)</f>
        <v>2.5084039651611141</v>
      </c>
      <c r="CB39">
        <f>SUMIF('Industry Reallocation'!$G$3:$G$142,'Investment by model sector'!$A39,'Industry Reallocation'!CH$3:CH$142)</f>
        <v>2.3154498139948743</v>
      </c>
      <c r="CC39">
        <f>SUMIF('Industry Reallocation'!$G$3:$G$142,'Investment by model sector'!$A39,'Industry Reallocation'!CI$3:CI$142)</f>
        <v>1.3506790581636767</v>
      </c>
      <c r="CD39">
        <f>SUMIF('Industry Reallocation'!$G$3:$G$142,'Investment by model sector'!$A39,'Industry Reallocation'!CJ$3:CJ$142)</f>
        <v>59.429878559201775</v>
      </c>
      <c r="CE39">
        <f>SUMIF('Industry Reallocation'!$G$3:$G$142,'Investment by model sector'!$A39,'Industry Reallocation'!CK$3:CK$142)</f>
        <v>10.805432465309414</v>
      </c>
      <c r="CF39">
        <f>SUMIF('Industry Reallocation'!$G$3:$G$142,'Investment by model sector'!$A39,'Industry Reallocation'!CL$3:CL$142)</f>
        <v>2.5084039651611141</v>
      </c>
      <c r="CG39">
        <f>SUMIF('Industry Reallocation'!$G$3:$G$142,'Investment by model sector'!$A39,'Industry Reallocation'!CM$3:CM$142)</f>
        <v>5.5956703838209467</v>
      </c>
      <c r="CH39">
        <f>SUMIF('Industry Reallocation'!$G$3:$G$142,'Investment by model sector'!$A39,'Industry Reallocation'!CN$3:CN$142)</f>
        <v>0</v>
      </c>
      <c r="CI39">
        <f>SUMIF('Industry Reallocation'!$G$3:$G$142,'Investment by model sector'!$A39,'Industry Reallocation'!CO$3:CO$142)</f>
        <v>0</v>
      </c>
      <c r="CJ39">
        <f>SUMIF('Industry Reallocation'!$G$3:$G$142,'Investment by model sector'!$A39,'Industry Reallocation'!CP$3:CP$142)</f>
        <v>2.8943122674935933</v>
      </c>
      <c r="CK39">
        <f>SUMIF('Industry Reallocation'!$G$3:$G$142,'Investment by model sector'!$A39,'Industry Reallocation'!CQ$3:CQ$142)</f>
        <v>17.558827756127798</v>
      </c>
      <c r="CL39">
        <f>SUMIF('Industry Reallocation'!$G$3:$G$142,'Investment by model sector'!$A39,'Industry Reallocation'!CR$3:CR$142)</f>
        <v>6.3674869884859051</v>
      </c>
      <c r="CM39">
        <f>SUMIF('Industry Reallocation'!$G$3:$G$142,'Investment by model sector'!$A39,'Industry Reallocation'!CS$3:CS$142)</f>
        <v>3.4731747209923118</v>
      </c>
      <c r="CN39">
        <f>SUMIF('Industry Reallocation'!$G$3:$G$142,'Investment by model sector'!$A39,'Industry Reallocation'!CT$3:CT$142)</f>
        <v>37.240151175084229</v>
      </c>
      <c r="CO39">
        <f>SUMIF('Industry Reallocation'!$G$3:$G$142,'Investment by model sector'!$A39,'Industry Reallocation'!CU$3:CU$142)</f>
        <v>5.209762081488468</v>
      </c>
      <c r="CP39">
        <f>SUMIF('Industry Reallocation'!$G$3:$G$142,'Investment by model sector'!$A39,'Industry Reallocation'!CV$3:CV$142)</f>
        <v>23.733360593447465</v>
      </c>
      <c r="CQ39">
        <f>SUMIF('Industry Reallocation'!$G$3:$G$142,'Investment by model sector'!$A39,'Industry Reallocation'!CW$3:CW$142)</f>
        <v>4.4379454768235096</v>
      </c>
      <c r="CR39">
        <f>SUMIF('Industry Reallocation'!$G$3:$G$142,'Investment by model sector'!$A39,'Industry Reallocation'!CX$3:CX$142)</f>
        <v>7.7181660466495821</v>
      </c>
      <c r="CS39">
        <f>SUMIF('Industry Reallocation'!$G$3:$G$142,'Investment by model sector'!$A39,'Industry Reallocation'!CY$3:CY$142)</f>
        <v>17.17291945379532</v>
      </c>
      <c r="CT39">
        <f>SUMIF('Industry Reallocation'!$G$3:$G$142,'Investment by model sector'!$A39,'Industry Reallocation'!CZ$3:CZ$142)</f>
        <v>69.656448571012476</v>
      </c>
      <c r="CU39">
        <f>SUMIF('Industry Reallocation'!$G$3:$G$142,'Investment by model sector'!$A39,'Industry Reallocation'!DA$3:DA$142)</f>
        <v>0.77181660466495816</v>
      </c>
      <c r="CV39">
        <f>SUMIF('Industry Reallocation'!$G$3:$G$142,'Investment by model sector'!$A39,'Industry Reallocation'!DB$3:DB$142)</f>
        <v>9.6477075583119767</v>
      </c>
      <c r="CW39">
        <f>SUMIF('Industry Reallocation'!$G$3:$G$142,'Investment by model sector'!$A39,'Industry Reallocation'!DC$3:DC$142)</f>
        <v>25.662902105109858</v>
      </c>
      <c r="CX39">
        <f>SUMIF('Industry Reallocation'!$G$3:$G$142,'Investment by model sector'!$A39,'Industry Reallocation'!DD$3:DD$142)</f>
        <v>6.9463494419846237</v>
      </c>
      <c r="CY39">
        <f>SUMIF('Industry Reallocation'!$G$3:$G$142,'Investment by model sector'!$A39,'Industry Reallocation'!DE$3:DE$142)</f>
        <v>0.57886245349871857</v>
      </c>
      <c r="CZ39">
        <f>SUMIF('Industry Reallocation'!$G$3:$G$142,'Investment by model sector'!$A39,'Industry Reallocation'!DF$3:DF$142)</f>
        <v>11.963157372306851</v>
      </c>
      <c r="DA39">
        <f>SUMIF('Industry Reallocation'!$G$3:$G$142,'Investment by model sector'!$A39,'Industry Reallocation'!DG$3:DG$142)</f>
        <v>3.280220569826072</v>
      </c>
      <c r="DB39">
        <f>SUMIF('Industry Reallocation'!$G$3:$G$142,'Investment by model sector'!$A39,'Industry Reallocation'!DH$3:DH$142)</f>
        <v>7.1393035931508626</v>
      </c>
      <c r="DC39">
        <f>SUMIF('Industry Reallocation'!$G$3:$G$142,'Investment by model sector'!$A39,'Industry Reallocation'!DI$3:DI$142)</f>
        <v>0.38590830233247908</v>
      </c>
      <c r="DD39">
        <f>SUMIF('Industry Reallocation'!$G$3:$G$142,'Investment by model sector'!$A39,'Industry Reallocation'!DJ$3:DJ$142)</f>
        <v>0.57886245349871857</v>
      </c>
      <c r="DE39">
        <f>SUMIF('Industry Reallocation'!$G$3:$G$142,'Investment by model sector'!$A39,'Industry Reallocation'!DK$3:DK$142)</f>
        <v>0</v>
      </c>
      <c r="DF39">
        <f>SUMIF('Industry Reallocation'!$G$3:$G$142,'Investment by model sector'!$A39,'Industry Reallocation'!DL$3:DL$142)</f>
        <v>0</v>
      </c>
      <c r="DG39">
        <f>SUMIF('Industry Reallocation'!$G$3:$G$142,'Investment by model sector'!$A39,'Industry Reallocation'!DM$3:DM$142)</f>
        <v>20.260185872455153</v>
      </c>
      <c r="DH39">
        <f>SUMIF('Industry Reallocation'!$G$3:$G$142,'Investment by model sector'!$A39,'Industry Reallocation'!DN$3:DN$142)</f>
        <v>2.8943122674935933</v>
      </c>
      <c r="DI39">
        <f>SUMIF('Industry Reallocation'!$G$3:$G$142,'Investment by model sector'!$A39,'Industry Reallocation'!DO$3:DO$142)</f>
        <v>3.0872664186598326</v>
      </c>
      <c r="DJ39">
        <f>SUMIF('Industry Reallocation'!$G$3:$G$142,'Investment by model sector'!$A39,'Industry Reallocation'!DP$3:DP$142)</f>
        <v>15.243377942132923</v>
      </c>
      <c r="DK39">
        <f>SUMIF('Industry Reallocation'!$G$3:$G$142,'Investment by model sector'!$A39,'Industry Reallocation'!DQ$3:DQ$142)</f>
        <v>0.57886245349871857</v>
      </c>
      <c r="DL39">
        <f>SUMIF('Industry Reallocation'!$G$3:$G$142,'Investment by model sector'!$A39,'Industry Reallocation'!DR$3:DR$142)</f>
        <v>5.209762081488468</v>
      </c>
      <c r="DM39">
        <f>SUMIF('Industry Reallocation'!$G$3:$G$142,'Investment by model sector'!$A39,'Industry Reallocation'!DS$3:DS$142)</f>
        <v>0</v>
      </c>
      <c r="DN39">
        <f>SUMIF('Industry Reallocation'!$G$3:$G$142,'Investment by model sector'!$A39,'Industry Reallocation'!DT$3:DT$142)</f>
        <v>0.19295415116623954</v>
      </c>
      <c r="DO39">
        <f>SUMIF('Industry Reallocation'!$G$3:$G$142,'Investment by model sector'!$A39,'Industry Reallocation'!DU$3:DU$142)</f>
        <v>0</v>
      </c>
      <c r="DP39">
        <f>SUMIF('Industry Reallocation'!$G$3:$G$142,'Investment by model sector'!$A39,'Industry Reallocation'!DV$3:DV$142)</f>
        <v>0</v>
      </c>
      <c r="DQ39">
        <f>SUMIF('Industry Reallocation'!$G$3:$G$142,'Investment by model sector'!$A39,'Industry Reallocation'!DW$3:DW$142)</f>
        <v>0</v>
      </c>
      <c r="DR39">
        <f>SUMIF('Industry Reallocation'!$G$3:$G$142,'Investment by model sector'!$A39,'Industry Reallocation'!DX$3:DX$142)</f>
        <v>0</v>
      </c>
      <c r="DS39">
        <f>SUMIF('Industry Reallocation'!$G$3:$G$142,'Investment by model sector'!$A39,'Industry Reallocation'!DY$3:DY$142)</f>
        <v>0</v>
      </c>
      <c r="DT39">
        <f>SUMIF('Industry Reallocation'!$G$3:$G$142,'Investment by model sector'!$A39,'Industry Reallocation'!DZ$3:DZ$142)</f>
        <v>0</v>
      </c>
      <c r="DU39">
        <f>SUMIF('Industry Reallocation'!$G$3:$G$142,'Investment by model sector'!$A39,'Industry Reallocation'!EA$3:EA$142)</f>
        <v>0.57886245349871857</v>
      </c>
      <c r="DV39">
        <f>SUMIF('Industry Reallocation'!$G$3:$G$142,'Investment by model sector'!$A39,'Industry Reallocation'!EB$3:EB$142)</f>
        <v>2.7013581163273535</v>
      </c>
      <c r="DW39">
        <f>SUMIF('Industry Reallocation'!$G$3:$G$142,'Investment by model sector'!$A39,'Industry Reallocation'!EC$3:EC$142)</f>
        <v>3.859083023324791</v>
      </c>
      <c r="DX39">
        <f>SUMIF('Industry Reallocation'!$G$3:$G$142,'Investment by model sector'!$A39,'Industry Reallocation'!ED$3:ED$142)</f>
        <v>5.7886245349871865</v>
      </c>
      <c r="DY39">
        <f>SUMIF('Industry Reallocation'!$G$3:$G$142,'Investment by model sector'!$A39,'Industry Reallocation'!EE$3:EE$142)</f>
        <v>2.1224956628286349</v>
      </c>
      <c r="DZ39">
        <f>SUMIF('Industry Reallocation'!$G$3:$G$142,'Investment by model sector'!$A39,'Industry Reallocation'!EF$3:EF$142)</f>
        <v>0</v>
      </c>
      <c r="EA39">
        <f>SUMIF('Industry Reallocation'!$G$3:$G$142,'Investment by model sector'!$A39,'Industry Reallocation'!EG$3:EG$142)</f>
        <v>0</v>
      </c>
      <c r="EB39">
        <f>SUMIF('Industry Reallocation'!$G$3:$G$142,'Investment by model sector'!$A39,'Industry Reallocation'!EH$3:EH$142)</f>
        <v>2.3154498139948743</v>
      </c>
      <c r="EC39">
        <f>SUMIF('Industry Reallocation'!$G$3:$G$142,'Investment by model sector'!$A39,'Industry Reallocation'!EI$3:EI$142)</f>
        <v>38.397876082081666</v>
      </c>
      <c r="ED39">
        <f>SUMIF('Industry Reallocation'!$G$3:$G$142,'Investment by model sector'!$A39,'Industry Reallocation'!EJ$3:EJ$142)</f>
        <v>4.8238537791559883</v>
      </c>
      <c r="EE39">
        <f>SUMIF('Industry Reallocation'!$G$3:$G$142,'Investment by model sector'!$A39,'Industry Reallocation'!EK$3:EK$142)</f>
        <v>13.120882279304288</v>
      </c>
      <c r="EF39">
        <f>SUMIF('Industry Reallocation'!$G$3:$G$142,'Investment by model sector'!$A39,'Industry Reallocation'!EL$3:EL$142)</f>
        <v>15.436332093299164</v>
      </c>
      <c r="EG39">
        <f>SUMIF('Industry Reallocation'!$G$3:$G$142,'Investment by model sector'!$A39,'Industry Reallocation'!EM$3:EM$142)</f>
        <v>0</v>
      </c>
      <c r="EH39">
        <f>SUMIF('Industry Reallocation'!$G$3:$G$142,'Investment by model sector'!$A39,'Industry Reallocation'!EN$3:EN$142)</f>
        <v>0.19295415116623954</v>
      </c>
      <c r="EI39">
        <f>SUMIF('Industry Reallocation'!$G$3:$G$142,'Investment by model sector'!$A39,'Industry Reallocation'!EO$3:EO$142)</f>
        <v>0</v>
      </c>
      <c r="EJ39">
        <f>SUMIF('Industry Reallocation'!$G$3:$G$142,'Investment by model sector'!$A39,'Industry Reallocation'!EP$3:EP$142)</f>
        <v>0</v>
      </c>
      <c r="EK39">
        <f>SUMIF('Industry Reallocation'!$G$3:$G$142,'Investment by model sector'!$A39,'Industry Reallocation'!EQ$3:EQ$142)</f>
        <v>0</v>
      </c>
      <c r="EL39">
        <f>SUMIF('Industry Reallocation'!$G$3:$G$142,'Investment by model sector'!$A39,'Industry Reallocation'!ER$3:ER$142)</f>
        <v>0</v>
      </c>
      <c r="EM39">
        <f>SUMIF('Industry Reallocation'!$G$3:$G$142,'Investment by model sector'!$A39,'Industry Reallocation'!ES$3:ES$142)</f>
        <v>0.57886245349871857</v>
      </c>
      <c r="EN39">
        <f>SUMIF('Industry Reallocation'!$G$3:$G$142,'Investment by model sector'!$A39,'Industry Reallocation'!ET$3:ET$142)</f>
        <v>0</v>
      </c>
      <c r="EO39">
        <f>SUMIF('Industry Reallocation'!$G$3:$G$142,'Investment by model sector'!$A39,'Industry Reallocation'!EU$3:EU$142)</f>
        <v>0</v>
      </c>
      <c r="EP39">
        <f>SUMIF('Industry Reallocation'!$G$3:$G$142,'Investment by model sector'!$A39,'Industry Reallocation'!EV$3:EV$142)</f>
        <v>0</v>
      </c>
      <c r="EQ39">
        <f>SUMIF('Industry Reallocation'!$G$3:$G$142,'Investment by model sector'!$A39,'Industry Reallocation'!EW$3:EW$142)</f>
        <v>1.7365873604961559</v>
      </c>
      <c r="ER39">
        <f>SUMIF('Industry Reallocation'!$G$3:$G$142,'Investment by model sector'!$A39,'Industry Reallocation'!EX$3:EX$142)</f>
        <v>0.19295415116623954</v>
      </c>
      <c r="ES39">
        <f>SUMIF('Industry Reallocation'!$G$3:$G$142,'Investment by model sector'!$A39,'Industry Reallocation'!EY$3:EY$142)</f>
        <v>0</v>
      </c>
      <c r="ET39">
        <f>SUMIF('Industry Reallocation'!$G$3:$G$142,'Investment by model sector'!$A39,'Industry Reallocation'!EZ$3:EZ$142)</f>
        <v>0</v>
      </c>
      <c r="EU39">
        <f>SUMIF('Industry Reallocation'!$G$3:$G$142,'Investment by model sector'!$A39,'Industry Reallocation'!FA$3:FA$142)</f>
        <v>0</v>
      </c>
      <c r="EV39">
        <f>SUMIF('Industry Reallocation'!$G$3:$G$142,'Investment by model sector'!$A39,'Industry Reallocation'!FB$3:FB$142)</f>
        <v>0</v>
      </c>
      <c r="EW39">
        <f>SUMIF('Industry Reallocation'!$G$3:$G$142,'Investment by model sector'!$A39,'Industry Reallocation'!FC$3:FC$142)</f>
        <v>3.280220569826072</v>
      </c>
      <c r="EX39">
        <f>SUMIF('Industry Reallocation'!$G$3:$G$142,'Investment by model sector'!$A39,'Industry Reallocation'!FD$3:FD$142)</f>
        <v>2.1224956628286349</v>
      </c>
      <c r="EY39">
        <f>SUMIF('Industry Reallocation'!$G$3:$G$142,'Investment by model sector'!$A39,'Industry Reallocation'!FE$3:FE$142)</f>
        <v>0.19295415116623954</v>
      </c>
      <c r="EZ39">
        <f>SUMIF('Industry Reallocation'!$G$3:$G$142,'Investment by model sector'!$A39,'Industry Reallocation'!FF$3:FF$142)</f>
        <v>4.8238537791559883</v>
      </c>
      <c r="FA39">
        <f>SUMIF('Industry Reallocation'!$G$3:$G$142,'Investment by model sector'!$A39,'Industry Reallocation'!FG$3:FG$142)</f>
        <v>6.3674869884859051</v>
      </c>
      <c r="FB39">
        <f>SUMIF('Industry Reallocation'!$G$3:$G$142,'Investment by model sector'!$A39,'Industry Reallocation'!FH$3:FH$142)</f>
        <v>0</v>
      </c>
      <c r="FC39">
        <f>SUMIF('Industry Reallocation'!$G$3:$G$142,'Investment by model sector'!$A39,'Industry Reallocation'!FI$3:FI$142)</f>
        <v>0.19295415116623954</v>
      </c>
      <c r="FD39">
        <f>SUMIF('Industry Reallocation'!$G$3:$G$142,'Investment by model sector'!$A39,'Industry Reallocation'!FJ$3:FJ$142)</f>
        <v>2.3154498139948743</v>
      </c>
      <c r="FE39">
        <f>SUMIF('Industry Reallocation'!$G$3:$G$142,'Investment by model sector'!$A39,'Industry Reallocation'!FK$3:FK$142)</f>
        <v>0</v>
      </c>
      <c r="FF39">
        <f>SUMIF('Industry Reallocation'!$G$3:$G$142,'Investment by model sector'!$A39,'Industry Reallocation'!FL$3:FL$142)</f>
        <v>0.19295415116623954</v>
      </c>
      <c r="FG39">
        <f>SUMIF('Industry Reallocation'!$G$3:$G$142,'Investment by model sector'!$A39,'Industry Reallocation'!FM$3:FM$142)</f>
        <v>0</v>
      </c>
      <c r="FH39">
        <f>SUMIF('Industry Reallocation'!$G$3:$G$142,'Investment by model sector'!$A39,'Industry Reallocation'!FN$3:FN$142)</f>
        <v>0</v>
      </c>
      <c r="FI39">
        <f>SUMIF('Industry Reallocation'!$G$3:$G$142,'Investment by model sector'!$A39,'Industry Reallocation'!FO$3:FO$142)</f>
        <v>0</v>
      </c>
      <c r="FJ39">
        <f>SUMIF('Industry Reallocation'!$G$3:$G$142,'Investment by model sector'!$A39,'Industry Reallocation'!FP$3:FP$142)</f>
        <v>1.1577249069974371</v>
      </c>
      <c r="FK39">
        <f>SUMIF('Industry Reallocation'!$G$3:$G$142,'Investment by model sector'!$A39,'Industry Reallocation'!FQ$3:FQ$142)</f>
        <v>0</v>
      </c>
      <c r="FL39">
        <f>SUMIF('Industry Reallocation'!$G$3:$G$142,'Investment by model sector'!$A39,'Industry Reallocation'!FR$3:FR$142)</f>
        <v>1.3506790581636767</v>
      </c>
      <c r="FM39">
        <f>SUMIF('Industry Reallocation'!$G$3:$G$142,'Investment by model sector'!$A39,'Industry Reallocation'!FS$3:FS$142)</f>
        <v>91.653221803963788</v>
      </c>
      <c r="FN39">
        <f>SUMIF('Industry Reallocation'!$G$3:$G$142,'Investment by model sector'!$A39,'Industry Reallocation'!FT$3:FT$142)</f>
        <v>16.979965302629079</v>
      </c>
      <c r="FO39">
        <f>SUMIF('Industry Reallocation'!$G$3:$G$142,'Investment by model sector'!$A39,'Industry Reallocation'!FU$3:FU$142)</f>
        <v>2.8943122674935933</v>
      </c>
      <c r="FP39">
        <f>SUMIF('Industry Reallocation'!$G$3:$G$142,'Investment by model sector'!$A39,'Industry Reallocation'!FV$3:FV$142)</f>
        <v>1.7365873604961559</v>
      </c>
      <c r="FQ39">
        <f>SUMIF('Industry Reallocation'!$G$3:$G$142,'Investment by model sector'!$A39,'Industry Reallocation'!FW$3:FW$142)</f>
        <v>0</v>
      </c>
      <c r="FR39">
        <f>SUMIF('Industry Reallocation'!$G$3:$G$142,'Investment by model sector'!$A39,'Industry Reallocation'!FX$3:FX$142)</f>
        <v>5.0168079303222282</v>
      </c>
      <c r="FS39">
        <f>SUMIF('Industry Reallocation'!$G$3:$G$142,'Investment by model sector'!$A39,'Industry Reallocation'!FY$3:FY$142)</f>
        <v>18.330644360792757</v>
      </c>
      <c r="FT39">
        <f>SUMIF('Industry Reallocation'!$G$3:$G$142,'Investment by model sector'!$A39,'Industry Reallocation'!FZ$3:FZ$142)</f>
        <v>0</v>
      </c>
      <c r="FU39">
        <f>SUMIF('Industry Reallocation'!$G$3:$G$142,'Investment by model sector'!$A39,'Industry Reallocation'!GA$3:GA$142)</f>
        <v>0</v>
      </c>
      <c r="FV39">
        <f>SUMIF('Industry Reallocation'!$G$3:$G$142,'Investment by model sector'!$A39,'Industry Reallocation'!GB$3:GB$142)</f>
        <v>36.854242872751755</v>
      </c>
      <c r="FW39">
        <f>SUMIF('Industry Reallocation'!$G$3:$G$142,'Investment by model sector'!$A39,'Industry Reallocation'!GC$3:GC$142)</f>
        <v>66.95509045468512</v>
      </c>
      <c r="FX39">
        <f>SUMIF('Industry Reallocation'!$G$3:$G$142,'Investment by model sector'!$A39,'Industry Reallocation'!GD$3:GD$142)</f>
        <v>2.8943122674935933</v>
      </c>
      <c r="FY39">
        <f>SUMIF('Industry Reallocation'!$G$3:$G$142,'Investment by model sector'!$A39,'Industry Reallocation'!GE$3:GE$142)</f>
        <v>0.96477075583119776</v>
      </c>
    </row>
    <row r="40" spans="1:181">
      <c r="A40" t="s">
        <v>692</v>
      </c>
      <c r="B40">
        <f>SUMIF('Industry Reallocation'!$G$3:$G$142,'Investment by model sector'!$A40,'Industry Reallocation'!H$3:H$142)</f>
        <v>0</v>
      </c>
      <c r="C40">
        <f>SUMIF('Industry Reallocation'!$G$3:$G$142,'Investment by model sector'!$A40,'Industry Reallocation'!I$3:I$142)</f>
        <v>0</v>
      </c>
      <c r="D40">
        <f>SUMIF('Industry Reallocation'!$G$3:$G$142,'Investment by model sector'!$A40,'Industry Reallocation'!J$3:J$142)</f>
        <v>0</v>
      </c>
      <c r="E40">
        <f>SUMIF('Industry Reallocation'!$G$3:$G$142,'Investment by model sector'!$A40,'Industry Reallocation'!K$3:K$142)</f>
        <v>0</v>
      </c>
      <c r="F40">
        <f>SUMIF('Industry Reallocation'!$G$3:$G$142,'Investment by model sector'!$A40,'Industry Reallocation'!L$3:L$142)</f>
        <v>0</v>
      </c>
      <c r="G40">
        <f>SUMIF('Industry Reallocation'!$G$3:$G$142,'Investment by model sector'!$A40,'Industry Reallocation'!M$3:M$142)</f>
        <v>0</v>
      </c>
      <c r="H40">
        <f>SUMIF('Industry Reallocation'!$G$3:$G$142,'Investment by model sector'!$A40,'Industry Reallocation'!N$3:N$142)</f>
        <v>0</v>
      </c>
      <c r="I40">
        <f>SUMIF('Industry Reallocation'!$G$3:$G$142,'Investment by model sector'!$A40,'Industry Reallocation'!O$3:O$142)</f>
        <v>0</v>
      </c>
      <c r="J40">
        <f>SUMIF('Industry Reallocation'!$G$3:$G$142,'Investment by model sector'!$A40,'Industry Reallocation'!P$3:P$142)</f>
        <v>0</v>
      </c>
      <c r="K40">
        <f>SUMIF('Industry Reallocation'!$G$3:$G$142,'Investment by model sector'!$A40,'Industry Reallocation'!Q$3:Q$142)</f>
        <v>0</v>
      </c>
      <c r="L40">
        <f>SUMIF('Industry Reallocation'!$G$3:$G$142,'Investment by model sector'!$A40,'Industry Reallocation'!R$3:R$142)</f>
        <v>0</v>
      </c>
      <c r="M40">
        <f>SUMIF('Industry Reallocation'!$G$3:$G$142,'Investment by model sector'!$A40,'Industry Reallocation'!S$3:S$142)</f>
        <v>10.971693294973793</v>
      </c>
      <c r="N40">
        <f>SUMIF('Industry Reallocation'!$G$3:$G$142,'Investment by model sector'!$A40,'Industry Reallocation'!T$3:T$142)</f>
        <v>0</v>
      </c>
      <c r="O40">
        <f>SUMIF('Industry Reallocation'!$G$3:$G$142,'Investment by model sector'!$A40,'Industry Reallocation'!U$3:U$142)</f>
        <v>0</v>
      </c>
      <c r="P40">
        <f>SUMIF('Industry Reallocation'!$G$3:$G$142,'Investment by model sector'!$A40,'Industry Reallocation'!V$3:V$142)</f>
        <v>0</v>
      </c>
      <c r="Q40">
        <f>SUMIF('Industry Reallocation'!$G$3:$G$142,'Investment by model sector'!$A40,'Industry Reallocation'!W$3:W$142)</f>
        <v>0</v>
      </c>
      <c r="R40">
        <f>SUMIF('Industry Reallocation'!$G$3:$G$142,'Investment by model sector'!$A40,'Industry Reallocation'!X$3:X$142)</f>
        <v>0</v>
      </c>
      <c r="S40">
        <f>SUMIF('Industry Reallocation'!$G$3:$G$142,'Investment by model sector'!$A40,'Industry Reallocation'!Y$3:Y$142)</f>
        <v>0</v>
      </c>
      <c r="T40">
        <f>SUMIF('Industry Reallocation'!$G$3:$G$142,'Investment by model sector'!$A40,'Industry Reallocation'!Z$3:Z$142)</f>
        <v>0</v>
      </c>
      <c r="U40">
        <f>SUMIF('Industry Reallocation'!$G$3:$G$142,'Investment by model sector'!$A40,'Industry Reallocation'!AA$3:AA$142)</f>
        <v>0.46359267443551239</v>
      </c>
      <c r="V40">
        <f>SUMIF('Industry Reallocation'!$G$3:$G$142,'Investment by model sector'!$A40,'Industry Reallocation'!AB$3:AB$142)</f>
        <v>0</v>
      </c>
      <c r="W40">
        <f>SUMIF('Industry Reallocation'!$G$3:$G$142,'Investment by model sector'!$A40,'Industry Reallocation'!AC$3:AC$142)</f>
        <v>0</v>
      </c>
      <c r="X40">
        <f>SUMIF('Industry Reallocation'!$G$3:$G$142,'Investment by model sector'!$A40,'Industry Reallocation'!AD$3:AD$142)</f>
        <v>0</v>
      </c>
      <c r="Y40">
        <f>SUMIF('Industry Reallocation'!$G$3:$G$142,'Investment by model sector'!$A40,'Industry Reallocation'!AE$3:AE$142)</f>
        <v>0</v>
      </c>
      <c r="Z40">
        <f>SUMIF('Industry Reallocation'!$G$3:$G$142,'Investment by model sector'!$A40,'Industry Reallocation'!AF$3:AF$142)</f>
        <v>0</v>
      </c>
      <c r="AA40">
        <f>SUMIF('Industry Reallocation'!$G$3:$G$142,'Investment by model sector'!$A40,'Industry Reallocation'!AG$3:AG$142)</f>
        <v>2.3179633721775619</v>
      </c>
      <c r="AB40">
        <f>SUMIF('Industry Reallocation'!$G$3:$G$142,'Investment by model sector'!$A40,'Industry Reallocation'!AH$3:AH$142)</f>
        <v>0</v>
      </c>
      <c r="AC40">
        <f>SUMIF('Industry Reallocation'!$G$3:$G$142,'Investment by model sector'!$A40,'Industry Reallocation'!AI$3:AI$142)</f>
        <v>0</v>
      </c>
      <c r="AD40">
        <f>SUMIF('Industry Reallocation'!$G$3:$G$142,'Investment by model sector'!$A40,'Industry Reallocation'!AJ$3:AJ$142)</f>
        <v>0</v>
      </c>
      <c r="AE40">
        <f>SUMIF('Industry Reallocation'!$G$3:$G$142,'Investment by model sector'!$A40,'Industry Reallocation'!AK$3:AK$142)</f>
        <v>0</v>
      </c>
      <c r="AF40">
        <f>SUMIF('Industry Reallocation'!$G$3:$G$142,'Investment by model sector'!$A40,'Industry Reallocation'!AL$3:AL$142)</f>
        <v>0</v>
      </c>
      <c r="AG40">
        <f>SUMIF('Industry Reallocation'!$G$3:$G$142,'Investment by model sector'!$A40,'Industry Reallocation'!AM$3:AM$142)</f>
        <v>0</v>
      </c>
      <c r="AH40">
        <f>SUMIF('Industry Reallocation'!$G$3:$G$142,'Investment by model sector'!$A40,'Industry Reallocation'!AN$3:AN$142)</f>
        <v>233.95976969845526</v>
      </c>
      <c r="AI40">
        <f>SUMIF('Industry Reallocation'!$G$3:$G$142,'Investment by model sector'!$A40,'Industry Reallocation'!AO$3:AO$142)</f>
        <v>0</v>
      </c>
      <c r="AJ40">
        <f>SUMIF('Industry Reallocation'!$G$3:$G$142,'Investment by model sector'!$A40,'Industry Reallocation'!AP$3:AP$142)</f>
        <v>0</v>
      </c>
      <c r="AK40">
        <f>SUMIF('Industry Reallocation'!$G$3:$G$142,'Investment by model sector'!$A40,'Industry Reallocation'!AQ$3:AQ$142)</f>
        <v>0</v>
      </c>
      <c r="AL40">
        <f>SUMIF('Industry Reallocation'!$G$3:$G$142,'Investment by model sector'!$A40,'Industry Reallocation'!AR$3:AR$142)</f>
        <v>0</v>
      </c>
      <c r="AM40">
        <f>SUMIF('Industry Reallocation'!$G$3:$G$142,'Investment by model sector'!$A40,'Industry Reallocation'!AS$3:AS$142)</f>
        <v>0</v>
      </c>
      <c r="AN40">
        <f>SUMIF('Industry Reallocation'!$G$3:$G$142,'Investment by model sector'!$A40,'Industry Reallocation'!AT$3:AT$142)</f>
        <v>0</v>
      </c>
      <c r="AO40">
        <f>SUMIF('Industry Reallocation'!$G$3:$G$142,'Investment by model sector'!$A40,'Industry Reallocation'!AU$3:AU$142)</f>
        <v>76.183729498902537</v>
      </c>
      <c r="AP40">
        <f>SUMIF('Industry Reallocation'!$G$3:$G$142,'Investment by model sector'!$A40,'Industry Reallocation'!AV$3:AV$142)</f>
        <v>0</v>
      </c>
      <c r="AQ40">
        <f>SUMIF('Industry Reallocation'!$G$3:$G$142,'Investment by model sector'!$A40,'Industry Reallocation'!AW$3:AW$142)</f>
        <v>0.7726544573925207</v>
      </c>
      <c r="AR40">
        <f>SUMIF('Industry Reallocation'!$G$3:$G$142,'Investment by model sector'!$A40,'Industry Reallocation'!AX$3:AX$142)</f>
        <v>0</v>
      </c>
      <c r="AS40">
        <f>SUMIF('Industry Reallocation'!$G$3:$G$142,'Investment by model sector'!$A40,'Industry Reallocation'!AY$3:AY$142)</f>
        <v>0.7726544573925207</v>
      </c>
      <c r="AT40">
        <f>SUMIF('Industry Reallocation'!$G$3:$G$142,'Investment by model sector'!$A40,'Industry Reallocation'!AZ$3:AZ$142)</f>
        <v>0</v>
      </c>
      <c r="AU40">
        <f>SUMIF('Industry Reallocation'!$G$3:$G$142,'Investment by model sector'!$A40,'Industry Reallocation'!BA$3:BA$142)</f>
        <v>0</v>
      </c>
      <c r="AV40">
        <f>SUMIF('Industry Reallocation'!$G$3:$G$142,'Investment by model sector'!$A40,'Industry Reallocation'!BB$3:BB$142)</f>
        <v>0</v>
      </c>
      <c r="AW40">
        <f>SUMIF('Industry Reallocation'!$G$3:$G$142,'Investment by model sector'!$A40,'Industry Reallocation'!BC$3:BC$142)</f>
        <v>0</v>
      </c>
      <c r="AX40">
        <f>SUMIF('Industry Reallocation'!$G$3:$G$142,'Investment by model sector'!$A40,'Industry Reallocation'!BD$3:BD$142)</f>
        <v>0</v>
      </c>
      <c r="AY40">
        <f>SUMIF('Industry Reallocation'!$G$3:$G$142,'Investment by model sector'!$A40,'Industry Reallocation'!BE$3:BE$142)</f>
        <v>0</v>
      </c>
      <c r="AZ40">
        <f>SUMIF('Industry Reallocation'!$G$3:$G$142,'Investment by model sector'!$A40,'Industry Reallocation'!BF$3:BF$142)</f>
        <v>0</v>
      </c>
      <c r="BA40">
        <f>SUMIF('Industry Reallocation'!$G$3:$G$142,'Investment by model sector'!$A40,'Industry Reallocation'!BG$3:BG$142)</f>
        <v>0</v>
      </c>
      <c r="BB40">
        <f>SUMIF('Industry Reallocation'!$G$3:$G$142,'Investment by model sector'!$A40,'Industry Reallocation'!BH$3:BH$142)</f>
        <v>8.1901372483607187</v>
      </c>
      <c r="BC40">
        <f>SUMIF('Industry Reallocation'!$G$3:$G$142,'Investment by model sector'!$A40,'Industry Reallocation'!BI$3:BI$142)</f>
        <v>8.4991990313177279</v>
      </c>
      <c r="BD40">
        <f>SUMIF('Industry Reallocation'!$G$3:$G$142,'Investment by model sector'!$A40,'Industry Reallocation'!BJ$3:BJ$142)</f>
        <v>0.7726544573925207</v>
      </c>
      <c r="BE40">
        <f>SUMIF('Industry Reallocation'!$G$3:$G$142,'Investment by model sector'!$A40,'Industry Reallocation'!BK$3:BK$142)</f>
        <v>0</v>
      </c>
      <c r="BF40">
        <f>SUMIF('Industry Reallocation'!$G$3:$G$142,'Investment by model sector'!$A40,'Industry Reallocation'!BL$3:BL$142)</f>
        <v>11.898878643844817</v>
      </c>
      <c r="BG40">
        <f>SUMIF('Industry Reallocation'!$G$3:$G$142,'Investment by model sector'!$A40,'Industry Reallocation'!BM$3:BM$142)</f>
        <v>3.7087413954840991</v>
      </c>
      <c r="BH40">
        <f>SUMIF('Industry Reallocation'!$G$3:$G$142,'Investment by model sector'!$A40,'Industry Reallocation'!BN$3:BN$142)</f>
        <v>0.30906178295700826</v>
      </c>
      <c r="BI40">
        <f>SUMIF('Industry Reallocation'!$G$3:$G$142,'Investment by model sector'!$A40,'Industry Reallocation'!BO$3:BO$142)</f>
        <v>0.30906178295700826</v>
      </c>
      <c r="BJ40">
        <f>SUMIF('Industry Reallocation'!$G$3:$G$142,'Investment by model sector'!$A40,'Industry Reallocation'!BP$3:BP$142)</f>
        <v>5.0995194187906359</v>
      </c>
      <c r="BK40">
        <f>SUMIF('Industry Reallocation'!$G$3:$G$142,'Investment by model sector'!$A40,'Industry Reallocation'!BQ$3:BQ$142)</f>
        <v>14.525903798979389</v>
      </c>
      <c r="BL40">
        <f>SUMIF('Industry Reallocation'!$G$3:$G$142,'Investment by model sector'!$A40,'Industry Reallocation'!BR$3:BR$142)</f>
        <v>0</v>
      </c>
      <c r="BM40">
        <f>SUMIF('Industry Reallocation'!$G$3:$G$142,'Investment by model sector'!$A40,'Industry Reallocation'!BS$3:BS$142)</f>
        <v>0</v>
      </c>
      <c r="BN40">
        <f>SUMIF('Industry Reallocation'!$G$3:$G$142,'Investment by model sector'!$A40,'Industry Reallocation'!BT$3:BT$142)</f>
        <v>0</v>
      </c>
      <c r="BO40">
        <f>SUMIF('Industry Reallocation'!$G$3:$G$142,'Investment by model sector'!$A40,'Industry Reallocation'!BU$3:BU$142)</f>
        <v>0</v>
      </c>
      <c r="BP40">
        <f>SUMIF('Industry Reallocation'!$G$3:$G$142,'Investment by model sector'!$A40,'Industry Reallocation'!BV$3:BV$142)</f>
        <v>0</v>
      </c>
      <c r="BQ40">
        <f>SUMIF('Industry Reallocation'!$G$3:$G$142,'Investment by model sector'!$A40,'Industry Reallocation'!BW$3:BW$142)</f>
        <v>0</v>
      </c>
      <c r="BR40">
        <f>SUMIF('Industry Reallocation'!$G$3:$G$142,'Investment by model sector'!$A40,'Industry Reallocation'!BX$3:BX$142)</f>
        <v>0.30906178295700826</v>
      </c>
      <c r="BS40">
        <f>SUMIF('Industry Reallocation'!$G$3:$G$142,'Investment by model sector'!$A40,'Industry Reallocation'!BY$3:BY$142)</f>
        <v>0</v>
      </c>
      <c r="BT40">
        <f>SUMIF('Industry Reallocation'!$G$3:$G$142,'Investment by model sector'!$A40,'Industry Reallocation'!BZ$3:BZ$142)</f>
        <v>0</v>
      </c>
      <c r="BU40">
        <f>SUMIF('Industry Reallocation'!$G$3:$G$142,'Investment by model sector'!$A40,'Industry Reallocation'!CA$3:CA$142)</f>
        <v>144.33185264092285</v>
      </c>
      <c r="BV40">
        <f>SUMIF('Industry Reallocation'!$G$3:$G$142,'Investment by model sector'!$A40,'Industry Reallocation'!CB$3:CB$142)</f>
        <v>0</v>
      </c>
      <c r="BW40">
        <f>SUMIF('Industry Reallocation'!$G$3:$G$142,'Investment by model sector'!$A40,'Industry Reallocation'!CC$3:CC$142)</f>
        <v>0.61812356591401652</v>
      </c>
      <c r="BX40">
        <f>SUMIF('Industry Reallocation'!$G$3:$G$142,'Investment by model sector'!$A40,'Industry Reallocation'!CD$3:CD$142)</f>
        <v>7.5720136824467019</v>
      </c>
      <c r="BY40">
        <f>SUMIF('Industry Reallocation'!$G$3:$G$142,'Investment by model sector'!$A40,'Industry Reallocation'!CE$3:CE$142)</f>
        <v>3.8632722869626033</v>
      </c>
      <c r="BZ40">
        <f>SUMIF('Industry Reallocation'!$G$3:$G$142,'Investment by model sector'!$A40,'Industry Reallocation'!CF$3:CF$142)</f>
        <v>1.236247131828033</v>
      </c>
      <c r="CA40">
        <f>SUMIF('Industry Reallocation'!$G$3:$G$142,'Investment by model sector'!$A40,'Industry Reallocation'!CG$3:CG$142)</f>
        <v>5.8721738761831572</v>
      </c>
      <c r="CB40">
        <f>SUMIF('Industry Reallocation'!$G$3:$G$142,'Investment by model sector'!$A40,'Industry Reallocation'!CH$3:CH$142)</f>
        <v>0.7726544573925207</v>
      </c>
      <c r="CC40">
        <f>SUMIF('Industry Reallocation'!$G$3:$G$142,'Investment by model sector'!$A40,'Industry Reallocation'!CI$3:CI$142)</f>
        <v>4.48139585287662</v>
      </c>
      <c r="CD40">
        <f>SUMIF('Industry Reallocation'!$G$3:$G$142,'Investment by model sector'!$A40,'Industry Reallocation'!CJ$3:CJ$142)</f>
        <v>0.46359267443551239</v>
      </c>
      <c r="CE40">
        <f>SUMIF('Industry Reallocation'!$G$3:$G$142,'Investment by model sector'!$A40,'Industry Reallocation'!CK$3:CK$142)</f>
        <v>6.4902974420971731</v>
      </c>
      <c r="CF40">
        <f>SUMIF('Industry Reallocation'!$G$3:$G$142,'Investment by model sector'!$A40,'Industry Reallocation'!CL$3:CL$142)</f>
        <v>0.46359267443551239</v>
      </c>
      <c r="CG40">
        <f>SUMIF('Industry Reallocation'!$G$3:$G$142,'Investment by model sector'!$A40,'Industry Reallocation'!CM$3:CM$142)</f>
        <v>3.3996796125270907</v>
      </c>
      <c r="CH40">
        <f>SUMIF('Industry Reallocation'!$G$3:$G$142,'Investment by model sector'!$A40,'Industry Reallocation'!CN$3:CN$142)</f>
        <v>0</v>
      </c>
      <c r="CI40">
        <f>SUMIF('Industry Reallocation'!$G$3:$G$142,'Investment by model sector'!$A40,'Industry Reallocation'!CO$3:CO$142)</f>
        <v>1.3907780233065372</v>
      </c>
      <c r="CJ40">
        <f>SUMIF('Industry Reallocation'!$G$3:$G$142,'Investment by model sector'!$A40,'Industry Reallocation'!CP$3:CP$142)</f>
        <v>2.1634324806990577</v>
      </c>
      <c r="CK40">
        <f>SUMIF('Industry Reallocation'!$G$3:$G$142,'Investment by model sector'!$A40,'Industry Reallocation'!CQ$3:CQ$142)</f>
        <v>23.488695504732629</v>
      </c>
      <c r="CL40">
        <f>SUMIF('Industry Reallocation'!$G$3:$G$142,'Investment by model sector'!$A40,'Industry Reallocation'!CR$3:CR$142)</f>
        <v>12.826063992715843</v>
      </c>
      <c r="CM40">
        <f>SUMIF('Industry Reallocation'!$G$3:$G$142,'Investment by model sector'!$A40,'Industry Reallocation'!CS$3:CS$142)</f>
        <v>2.0089015892205535</v>
      </c>
      <c r="CN40">
        <f>SUMIF('Industry Reallocation'!$G$3:$G$142,'Investment by model sector'!$A40,'Industry Reallocation'!CT$3:CT$142)</f>
        <v>7.5720136824467019</v>
      </c>
      <c r="CO40">
        <f>SUMIF('Industry Reallocation'!$G$3:$G$142,'Investment by model sector'!$A40,'Industry Reallocation'!CU$3:CU$142)</f>
        <v>5.4085812017476442</v>
      </c>
      <c r="CP40">
        <f>SUMIF('Industry Reallocation'!$G$3:$G$142,'Investment by model sector'!$A40,'Industry Reallocation'!CV$3:CV$142)</f>
        <v>22.4069792643831</v>
      </c>
      <c r="CQ40">
        <f>SUMIF('Industry Reallocation'!$G$3:$G$142,'Investment by model sector'!$A40,'Industry Reallocation'!CW$3:CW$142)</f>
        <v>2.1634324806990577</v>
      </c>
      <c r="CR40">
        <f>SUMIF('Industry Reallocation'!$G$3:$G$142,'Investment by model sector'!$A40,'Industry Reallocation'!CX$3:CX$142)</f>
        <v>2.3179633721775619</v>
      </c>
      <c r="CS40">
        <f>SUMIF('Industry Reallocation'!$G$3:$G$142,'Investment by model sector'!$A40,'Industry Reallocation'!CY$3:CY$142)</f>
        <v>10.199038837581272</v>
      </c>
      <c r="CT40">
        <f>SUMIF('Industry Reallocation'!$G$3:$G$142,'Investment by model sector'!$A40,'Industry Reallocation'!CZ$3:CZ$142)</f>
        <v>21.943386589947586</v>
      </c>
      <c r="CU40">
        <f>SUMIF('Industry Reallocation'!$G$3:$G$142,'Investment by model sector'!$A40,'Industry Reallocation'!DA$3:DA$142)</f>
        <v>0.30906178295700826</v>
      </c>
      <c r="CV40">
        <f>SUMIF('Industry Reallocation'!$G$3:$G$142,'Investment by model sector'!$A40,'Industry Reallocation'!DB$3:DB$142)</f>
        <v>138.61420965621821</v>
      </c>
      <c r="CW40">
        <f>SUMIF('Industry Reallocation'!$G$3:$G$142,'Investment by model sector'!$A40,'Industry Reallocation'!DC$3:DC$142)</f>
        <v>73.247642560810959</v>
      </c>
      <c r="CX40">
        <f>SUMIF('Industry Reallocation'!$G$3:$G$142,'Investment by model sector'!$A40,'Industry Reallocation'!DD$3:DD$142)</f>
        <v>18.38917608594199</v>
      </c>
      <c r="CY40">
        <f>SUMIF('Industry Reallocation'!$G$3:$G$142,'Investment by model sector'!$A40,'Industry Reallocation'!DE$3:DE$142)</f>
        <v>0.46359267443551239</v>
      </c>
      <c r="CZ40">
        <f>SUMIF('Industry Reallocation'!$G$3:$G$142,'Investment by model sector'!$A40,'Industry Reallocation'!DF$3:DF$142)</f>
        <v>38.787253761104537</v>
      </c>
      <c r="DA40">
        <f>SUMIF('Industry Reallocation'!$G$3:$G$142,'Investment by model sector'!$A40,'Industry Reallocation'!DG$3:DG$142)</f>
        <v>2.9360869380915786</v>
      </c>
      <c r="DB40">
        <f>SUMIF('Industry Reallocation'!$G$3:$G$142,'Investment by model sector'!$A40,'Industry Reallocation'!DH$3:DH$142)</f>
        <v>4.1723340699196116</v>
      </c>
      <c r="DC40">
        <f>SUMIF('Industry Reallocation'!$G$3:$G$142,'Investment by model sector'!$A40,'Industry Reallocation'!DI$3:DI$142)</f>
        <v>0.46359267443551239</v>
      </c>
      <c r="DD40">
        <f>SUMIF('Industry Reallocation'!$G$3:$G$142,'Investment by model sector'!$A40,'Industry Reallocation'!DJ$3:DJ$142)</f>
        <v>0.46359267443551239</v>
      </c>
      <c r="DE40">
        <f>SUMIF('Industry Reallocation'!$G$3:$G$142,'Investment by model sector'!$A40,'Industry Reallocation'!DK$3:DK$142)</f>
        <v>0</v>
      </c>
      <c r="DF40">
        <f>SUMIF('Industry Reallocation'!$G$3:$G$142,'Investment by model sector'!$A40,'Industry Reallocation'!DL$3:DL$142)</f>
        <v>0</v>
      </c>
      <c r="DG40">
        <f>SUMIF('Industry Reallocation'!$G$3:$G$142,'Investment by model sector'!$A40,'Industry Reallocation'!DM$3:DM$142)</f>
        <v>62.585011048794172</v>
      </c>
      <c r="DH40">
        <f>SUMIF('Industry Reallocation'!$G$3:$G$142,'Investment by model sector'!$A40,'Industry Reallocation'!DN$3:DN$142)</f>
        <v>11.280755077930801</v>
      </c>
      <c r="DI40">
        <f>SUMIF('Industry Reallocation'!$G$3:$G$142,'Investment by model sector'!$A40,'Industry Reallocation'!DO$3:DO$142)</f>
        <v>3.3996796125270907</v>
      </c>
      <c r="DJ40">
        <f>SUMIF('Industry Reallocation'!$G$3:$G$142,'Investment by model sector'!$A40,'Industry Reallocation'!DP$3:DP$142)</f>
        <v>23.64322639621113</v>
      </c>
      <c r="DK40">
        <f>SUMIF('Industry Reallocation'!$G$3:$G$142,'Investment by model sector'!$A40,'Industry Reallocation'!DQ$3:DQ$142)</f>
        <v>0.61812356591401652</v>
      </c>
      <c r="DL40">
        <f>SUMIF('Industry Reallocation'!$G$3:$G$142,'Investment by model sector'!$A40,'Industry Reallocation'!DR$3:DR$142)</f>
        <v>6.4902974420971731</v>
      </c>
      <c r="DM40">
        <f>SUMIF('Industry Reallocation'!$G$3:$G$142,'Investment by model sector'!$A40,'Industry Reallocation'!DS$3:DS$142)</f>
        <v>0</v>
      </c>
      <c r="DN40">
        <f>SUMIF('Industry Reallocation'!$G$3:$G$142,'Investment by model sector'!$A40,'Industry Reallocation'!DT$3:DT$142)</f>
        <v>0</v>
      </c>
      <c r="DO40">
        <f>SUMIF('Industry Reallocation'!$G$3:$G$142,'Investment by model sector'!$A40,'Industry Reallocation'!DU$3:DU$142)</f>
        <v>0</v>
      </c>
      <c r="DP40">
        <f>SUMIF('Industry Reallocation'!$G$3:$G$142,'Investment by model sector'!$A40,'Industry Reallocation'!DV$3:DV$142)</f>
        <v>0</v>
      </c>
      <c r="DQ40">
        <f>SUMIF('Industry Reallocation'!$G$3:$G$142,'Investment by model sector'!$A40,'Industry Reallocation'!DW$3:DW$142)</f>
        <v>0</v>
      </c>
      <c r="DR40">
        <f>SUMIF('Industry Reallocation'!$G$3:$G$142,'Investment by model sector'!$A40,'Industry Reallocation'!DX$3:DX$142)</f>
        <v>0</v>
      </c>
      <c r="DS40">
        <f>SUMIF('Industry Reallocation'!$G$3:$G$142,'Investment by model sector'!$A40,'Industry Reallocation'!DY$3:DY$142)</f>
        <v>0</v>
      </c>
      <c r="DT40">
        <f>SUMIF('Industry Reallocation'!$G$3:$G$142,'Investment by model sector'!$A40,'Industry Reallocation'!DZ$3:DZ$142)</f>
        <v>0</v>
      </c>
      <c r="DU40">
        <f>SUMIF('Industry Reallocation'!$G$3:$G$142,'Investment by model sector'!$A40,'Industry Reallocation'!EA$3:EA$142)</f>
        <v>1.3907780233065372</v>
      </c>
      <c r="DV40">
        <f>SUMIF('Industry Reallocation'!$G$3:$G$142,'Investment by model sector'!$A40,'Industry Reallocation'!EB$3:EB$142)</f>
        <v>3.7087413954840991</v>
      </c>
      <c r="DW40">
        <f>SUMIF('Industry Reallocation'!$G$3:$G$142,'Investment by model sector'!$A40,'Industry Reallocation'!EC$3:EC$142)</f>
        <v>5.2540503102691405</v>
      </c>
      <c r="DX40">
        <f>SUMIF('Industry Reallocation'!$G$3:$G$142,'Investment by model sector'!$A40,'Industry Reallocation'!ED$3:ED$142)</f>
        <v>1.5453089147850414</v>
      </c>
      <c r="DY40">
        <f>SUMIF('Industry Reallocation'!$G$3:$G$142,'Investment by model sector'!$A40,'Industry Reallocation'!EE$3:EE$142)</f>
        <v>0.46359267443551239</v>
      </c>
      <c r="DZ40">
        <f>SUMIF('Industry Reallocation'!$G$3:$G$142,'Investment by model sector'!$A40,'Industry Reallocation'!EF$3:EF$142)</f>
        <v>0</v>
      </c>
      <c r="EA40">
        <f>SUMIF('Industry Reallocation'!$G$3:$G$142,'Investment by model sector'!$A40,'Industry Reallocation'!EG$3:EG$142)</f>
        <v>0</v>
      </c>
      <c r="EB40">
        <f>SUMIF('Industry Reallocation'!$G$3:$G$142,'Investment by model sector'!$A40,'Industry Reallocation'!EH$3:EH$142)</f>
        <v>36.932883063362489</v>
      </c>
      <c r="EC40">
        <f>SUMIF('Industry Reallocation'!$G$3:$G$142,'Investment by model sector'!$A40,'Industry Reallocation'!EI$3:EI$142)</f>
        <v>27.66102957465224</v>
      </c>
      <c r="ED40">
        <f>SUMIF('Industry Reallocation'!$G$3:$G$142,'Investment by model sector'!$A40,'Industry Reallocation'!EJ$3:EJ$142)</f>
        <v>2.6270251551345702</v>
      </c>
      <c r="EE40">
        <f>SUMIF('Industry Reallocation'!$G$3:$G$142,'Investment by model sector'!$A40,'Industry Reallocation'!EK$3:EK$142)</f>
        <v>0.92718534887102477</v>
      </c>
      <c r="EF40">
        <f>SUMIF('Industry Reallocation'!$G$3:$G$142,'Investment by model sector'!$A40,'Industry Reallocation'!EL$3:EL$142)</f>
        <v>1.3907780233065372</v>
      </c>
      <c r="EG40">
        <f>SUMIF('Industry Reallocation'!$G$3:$G$142,'Investment by model sector'!$A40,'Industry Reallocation'!EM$3:EM$142)</f>
        <v>0</v>
      </c>
      <c r="EH40">
        <f>SUMIF('Industry Reallocation'!$G$3:$G$142,'Investment by model sector'!$A40,'Industry Reallocation'!EN$3:EN$142)</f>
        <v>0</v>
      </c>
      <c r="EI40">
        <f>SUMIF('Industry Reallocation'!$G$3:$G$142,'Investment by model sector'!$A40,'Industry Reallocation'!EO$3:EO$142)</f>
        <v>0</v>
      </c>
      <c r="EJ40">
        <f>SUMIF('Industry Reallocation'!$G$3:$G$142,'Investment by model sector'!$A40,'Industry Reallocation'!EP$3:EP$142)</f>
        <v>0.46359267443551239</v>
      </c>
      <c r="EK40">
        <f>SUMIF('Industry Reallocation'!$G$3:$G$142,'Investment by model sector'!$A40,'Industry Reallocation'!EQ$3:EQ$142)</f>
        <v>0</v>
      </c>
      <c r="EL40">
        <f>SUMIF('Industry Reallocation'!$G$3:$G$142,'Investment by model sector'!$A40,'Industry Reallocation'!ER$3:ER$142)</f>
        <v>0</v>
      </c>
      <c r="EM40">
        <f>SUMIF('Industry Reallocation'!$G$3:$G$142,'Investment by model sector'!$A40,'Industry Reallocation'!ES$3:ES$142)</f>
        <v>11.898878643844817</v>
      </c>
      <c r="EN40">
        <f>SUMIF('Industry Reallocation'!$G$3:$G$142,'Investment by model sector'!$A40,'Industry Reallocation'!ET$3:ET$142)</f>
        <v>0</v>
      </c>
      <c r="EO40">
        <f>SUMIF('Industry Reallocation'!$G$3:$G$142,'Investment by model sector'!$A40,'Industry Reallocation'!EU$3:EU$142)</f>
        <v>0</v>
      </c>
      <c r="EP40">
        <f>SUMIF('Industry Reallocation'!$G$3:$G$142,'Investment by model sector'!$A40,'Industry Reallocation'!EV$3:EV$142)</f>
        <v>0</v>
      </c>
      <c r="EQ40">
        <f>SUMIF('Industry Reallocation'!$G$3:$G$142,'Investment by model sector'!$A40,'Industry Reallocation'!EW$3:EW$142)</f>
        <v>7.2629518994896944</v>
      </c>
      <c r="ER40">
        <f>SUMIF('Industry Reallocation'!$G$3:$G$142,'Investment by model sector'!$A40,'Industry Reallocation'!EX$3:EX$142)</f>
        <v>0.30906178295700826</v>
      </c>
      <c r="ES40">
        <f>SUMIF('Industry Reallocation'!$G$3:$G$142,'Investment by model sector'!$A40,'Industry Reallocation'!EY$3:EY$142)</f>
        <v>0</v>
      </c>
      <c r="ET40">
        <f>SUMIF('Industry Reallocation'!$G$3:$G$142,'Investment by model sector'!$A40,'Industry Reallocation'!EZ$3:EZ$142)</f>
        <v>0</v>
      </c>
      <c r="EU40">
        <f>SUMIF('Industry Reallocation'!$G$3:$G$142,'Investment by model sector'!$A40,'Industry Reallocation'!FA$3:FA$142)</f>
        <v>0</v>
      </c>
      <c r="EV40">
        <f>SUMIF('Industry Reallocation'!$G$3:$G$142,'Investment by model sector'!$A40,'Industry Reallocation'!FB$3:FB$142)</f>
        <v>0</v>
      </c>
      <c r="EW40">
        <f>SUMIF('Industry Reallocation'!$G$3:$G$142,'Investment by model sector'!$A40,'Industry Reallocation'!FC$3:FC$142)</f>
        <v>2.6270251551345702</v>
      </c>
      <c r="EX40">
        <f>SUMIF('Industry Reallocation'!$G$3:$G$142,'Investment by model sector'!$A40,'Industry Reallocation'!FD$3:FD$142)</f>
        <v>2.1634324806990577</v>
      </c>
      <c r="EY40">
        <f>SUMIF('Industry Reallocation'!$G$3:$G$142,'Investment by model sector'!$A40,'Industry Reallocation'!FE$3:FE$142)</f>
        <v>0.15453089147850413</v>
      </c>
      <c r="EZ40">
        <f>SUMIF('Industry Reallocation'!$G$3:$G$142,'Investment by model sector'!$A40,'Industry Reallocation'!FF$3:FF$142)</f>
        <v>5.8721738761831572</v>
      </c>
      <c r="FA40">
        <f>SUMIF('Industry Reallocation'!$G$3:$G$142,'Investment by model sector'!$A40,'Industry Reallocation'!FG$3:FG$142)</f>
        <v>2.6270251551345702</v>
      </c>
      <c r="FB40">
        <f>SUMIF('Industry Reallocation'!$G$3:$G$142,'Investment by model sector'!$A40,'Industry Reallocation'!FH$3:FH$142)</f>
        <v>0</v>
      </c>
      <c r="FC40">
        <f>SUMIF('Industry Reallocation'!$G$3:$G$142,'Investment by model sector'!$A40,'Industry Reallocation'!FI$3:FI$142)</f>
        <v>0</v>
      </c>
      <c r="FD40">
        <f>SUMIF('Industry Reallocation'!$G$3:$G$142,'Investment by model sector'!$A40,'Industry Reallocation'!FJ$3:FJ$142)</f>
        <v>6.1812356591401656</v>
      </c>
      <c r="FE40">
        <f>SUMIF('Industry Reallocation'!$G$3:$G$142,'Investment by model sector'!$A40,'Industry Reallocation'!FK$3:FK$142)</f>
        <v>0.30906178295700826</v>
      </c>
      <c r="FF40">
        <f>SUMIF('Industry Reallocation'!$G$3:$G$142,'Investment by model sector'!$A40,'Industry Reallocation'!FL$3:FL$142)</f>
        <v>0.30906178295700826</v>
      </c>
      <c r="FG40">
        <f>SUMIF('Industry Reallocation'!$G$3:$G$142,'Investment by model sector'!$A40,'Industry Reallocation'!FM$3:FM$142)</f>
        <v>0</v>
      </c>
      <c r="FH40">
        <f>SUMIF('Industry Reallocation'!$G$3:$G$142,'Investment by model sector'!$A40,'Industry Reallocation'!FN$3:FN$142)</f>
        <v>0</v>
      </c>
      <c r="FI40">
        <f>SUMIF('Industry Reallocation'!$G$3:$G$142,'Investment by model sector'!$A40,'Industry Reallocation'!FO$3:FO$142)</f>
        <v>0</v>
      </c>
      <c r="FJ40">
        <f>SUMIF('Industry Reallocation'!$G$3:$G$142,'Investment by model sector'!$A40,'Industry Reallocation'!FP$3:FP$142)</f>
        <v>1.0817162403495288</v>
      </c>
      <c r="FK40">
        <f>SUMIF('Industry Reallocation'!$G$3:$G$142,'Investment by model sector'!$A40,'Industry Reallocation'!FQ$3:FQ$142)</f>
        <v>0</v>
      </c>
      <c r="FL40">
        <f>SUMIF('Industry Reallocation'!$G$3:$G$142,'Investment by model sector'!$A40,'Industry Reallocation'!FR$3:FR$142)</f>
        <v>0.46359267443551239</v>
      </c>
      <c r="FM40">
        <f>SUMIF('Industry Reallocation'!$G$3:$G$142,'Investment by model sector'!$A40,'Industry Reallocation'!FS$3:FS$142)</f>
        <v>133.97828291186309</v>
      </c>
      <c r="FN40">
        <f>SUMIF('Industry Reallocation'!$G$3:$G$142,'Investment by model sector'!$A40,'Industry Reallocation'!FT$3:FT$142)</f>
        <v>25.188535310996173</v>
      </c>
      <c r="FO40">
        <f>SUMIF('Industry Reallocation'!$G$3:$G$142,'Investment by model sector'!$A40,'Industry Reallocation'!FU$3:FU$142)</f>
        <v>6.1812356591401656</v>
      </c>
      <c r="FP40">
        <f>SUMIF('Industry Reallocation'!$G$3:$G$142,'Investment by model sector'!$A40,'Industry Reallocation'!FV$3:FV$142)</f>
        <v>1.0817162403495288</v>
      </c>
      <c r="FQ40">
        <f>SUMIF('Industry Reallocation'!$G$3:$G$142,'Investment by model sector'!$A40,'Industry Reallocation'!FW$3:FW$142)</f>
        <v>0</v>
      </c>
      <c r="FR40">
        <f>SUMIF('Industry Reallocation'!$G$3:$G$142,'Investment by model sector'!$A40,'Industry Reallocation'!FX$3:FX$142)</f>
        <v>6.1812356591401656</v>
      </c>
      <c r="FS40">
        <f>SUMIF('Industry Reallocation'!$G$3:$G$142,'Investment by model sector'!$A40,'Industry Reallocation'!FY$3:FY$142)</f>
        <v>74.483889692638996</v>
      </c>
      <c r="FT40">
        <f>SUMIF('Industry Reallocation'!$G$3:$G$142,'Investment by model sector'!$A40,'Industry Reallocation'!FZ$3:FZ$142)</f>
        <v>0</v>
      </c>
      <c r="FU40">
        <f>SUMIF('Industry Reallocation'!$G$3:$G$142,'Investment by model sector'!$A40,'Industry Reallocation'!GA$3:GA$142)</f>
        <v>0</v>
      </c>
      <c r="FV40">
        <f>SUMIF('Industry Reallocation'!$G$3:$G$142,'Investment by model sector'!$A40,'Industry Reallocation'!GB$3:GB$142)</f>
        <v>43.577711396938163</v>
      </c>
      <c r="FW40">
        <f>SUMIF('Industry Reallocation'!$G$3:$G$142,'Investment by model sector'!$A40,'Industry Reallocation'!GC$3:GC$142)</f>
        <v>158.70322554842375</v>
      </c>
      <c r="FX40">
        <f>SUMIF('Industry Reallocation'!$G$3:$G$142,'Investment by model sector'!$A40,'Industry Reallocation'!GD$3:GD$142)</f>
        <v>5.2540503102691405</v>
      </c>
      <c r="FY40">
        <f>SUMIF('Industry Reallocation'!$G$3:$G$142,'Investment by model sector'!$A40,'Industry Reallocation'!GE$3:GE$142)</f>
        <v>2.1634324806990577</v>
      </c>
    </row>
    <row r="41" spans="1:181">
      <c r="A41" t="s">
        <v>643</v>
      </c>
      <c r="B41">
        <f>SUMIF('Industry Reallocation'!$G$3:$G$142,'Investment by model sector'!$A41,'Industry Reallocation'!H$3:H$142)</f>
        <v>0</v>
      </c>
      <c r="C41">
        <f>SUMIF('Industry Reallocation'!$G$3:$G$142,'Investment by model sector'!$A41,'Industry Reallocation'!I$3:I$142)</f>
        <v>0</v>
      </c>
      <c r="D41">
        <f>SUMIF('Industry Reallocation'!$G$3:$G$142,'Investment by model sector'!$A41,'Industry Reallocation'!J$3:J$142)</f>
        <v>0</v>
      </c>
      <c r="E41">
        <f>SUMIF('Industry Reallocation'!$G$3:$G$142,'Investment by model sector'!$A41,'Industry Reallocation'!K$3:K$142)</f>
        <v>0</v>
      </c>
      <c r="F41">
        <f>SUMIF('Industry Reallocation'!$G$3:$G$142,'Investment by model sector'!$A41,'Industry Reallocation'!L$3:L$142)</f>
        <v>0</v>
      </c>
      <c r="G41">
        <f>SUMIF('Industry Reallocation'!$G$3:$G$142,'Investment by model sector'!$A41,'Industry Reallocation'!M$3:M$142)</f>
        <v>0</v>
      </c>
      <c r="H41">
        <f>SUMIF('Industry Reallocation'!$G$3:$G$142,'Investment by model sector'!$A41,'Industry Reallocation'!N$3:N$142)</f>
        <v>0</v>
      </c>
      <c r="I41">
        <f>SUMIF('Industry Reallocation'!$G$3:$G$142,'Investment by model sector'!$A41,'Industry Reallocation'!O$3:O$142)</f>
        <v>0</v>
      </c>
      <c r="J41">
        <f>SUMIF('Industry Reallocation'!$G$3:$G$142,'Investment by model sector'!$A41,'Industry Reallocation'!P$3:P$142)</f>
        <v>0</v>
      </c>
      <c r="K41">
        <f>SUMIF('Industry Reallocation'!$G$3:$G$142,'Investment by model sector'!$A41,'Industry Reallocation'!Q$3:Q$142)</f>
        <v>0</v>
      </c>
      <c r="L41">
        <f>SUMIF('Industry Reallocation'!$G$3:$G$142,'Investment by model sector'!$A41,'Industry Reallocation'!R$3:R$142)</f>
        <v>0</v>
      </c>
      <c r="M41">
        <f>SUMIF('Industry Reallocation'!$G$3:$G$142,'Investment by model sector'!$A41,'Industry Reallocation'!S$3:S$142)</f>
        <v>0</v>
      </c>
      <c r="N41">
        <f>SUMIF('Industry Reallocation'!$G$3:$G$142,'Investment by model sector'!$A41,'Industry Reallocation'!T$3:T$142)</f>
        <v>0</v>
      </c>
      <c r="O41">
        <f>SUMIF('Industry Reallocation'!$G$3:$G$142,'Investment by model sector'!$A41,'Industry Reallocation'!U$3:U$142)</f>
        <v>0</v>
      </c>
      <c r="P41">
        <f>SUMIF('Industry Reallocation'!$G$3:$G$142,'Investment by model sector'!$A41,'Industry Reallocation'!V$3:V$142)</f>
        <v>0</v>
      </c>
      <c r="Q41">
        <f>SUMIF('Industry Reallocation'!$G$3:$G$142,'Investment by model sector'!$A41,'Industry Reallocation'!W$3:W$142)</f>
        <v>0</v>
      </c>
      <c r="R41">
        <f>SUMIF('Industry Reallocation'!$G$3:$G$142,'Investment by model sector'!$A41,'Industry Reallocation'!X$3:X$142)</f>
        <v>0</v>
      </c>
      <c r="S41">
        <f>SUMIF('Industry Reallocation'!$G$3:$G$142,'Investment by model sector'!$A41,'Industry Reallocation'!Y$3:Y$142)</f>
        <v>0</v>
      </c>
      <c r="T41">
        <f>SUMIF('Industry Reallocation'!$G$3:$G$142,'Investment by model sector'!$A41,'Industry Reallocation'!Z$3:Z$142)</f>
        <v>0</v>
      </c>
      <c r="U41">
        <f>SUMIF('Industry Reallocation'!$G$3:$G$142,'Investment by model sector'!$A41,'Industry Reallocation'!AA$3:AA$142)</f>
        <v>0</v>
      </c>
      <c r="V41">
        <f>SUMIF('Industry Reallocation'!$G$3:$G$142,'Investment by model sector'!$A41,'Industry Reallocation'!AB$3:AB$142)</f>
        <v>0</v>
      </c>
      <c r="W41">
        <f>SUMIF('Industry Reallocation'!$G$3:$G$142,'Investment by model sector'!$A41,'Industry Reallocation'!AC$3:AC$142)</f>
        <v>0</v>
      </c>
      <c r="X41">
        <f>SUMIF('Industry Reallocation'!$G$3:$G$142,'Investment by model sector'!$A41,'Industry Reallocation'!AD$3:AD$142)</f>
        <v>0</v>
      </c>
      <c r="Y41">
        <f>SUMIF('Industry Reallocation'!$G$3:$G$142,'Investment by model sector'!$A41,'Industry Reallocation'!AE$3:AE$142)</f>
        <v>0</v>
      </c>
      <c r="Z41">
        <f>SUMIF('Industry Reallocation'!$G$3:$G$142,'Investment by model sector'!$A41,'Industry Reallocation'!AF$3:AF$142)</f>
        <v>0</v>
      </c>
      <c r="AA41">
        <f>SUMIF('Industry Reallocation'!$G$3:$G$142,'Investment by model sector'!$A41,'Industry Reallocation'!AG$3:AG$142)</f>
        <v>59</v>
      </c>
      <c r="AB41">
        <f>SUMIF('Industry Reallocation'!$G$3:$G$142,'Investment by model sector'!$A41,'Industry Reallocation'!AH$3:AH$142)</f>
        <v>0</v>
      </c>
      <c r="AC41">
        <f>SUMIF('Industry Reallocation'!$G$3:$G$142,'Investment by model sector'!$A41,'Industry Reallocation'!AI$3:AI$142)</f>
        <v>0</v>
      </c>
      <c r="AD41">
        <f>SUMIF('Industry Reallocation'!$G$3:$G$142,'Investment by model sector'!$A41,'Industry Reallocation'!AJ$3:AJ$142)</f>
        <v>0</v>
      </c>
      <c r="AE41">
        <f>SUMIF('Industry Reallocation'!$G$3:$G$142,'Investment by model sector'!$A41,'Industry Reallocation'!AK$3:AK$142)</f>
        <v>0</v>
      </c>
      <c r="AF41">
        <f>SUMIF('Industry Reallocation'!$G$3:$G$142,'Investment by model sector'!$A41,'Industry Reallocation'!AL$3:AL$142)</f>
        <v>0</v>
      </c>
      <c r="AG41">
        <f>SUMIF('Industry Reallocation'!$G$3:$G$142,'Investment by model sector'!$A41,'Industry Reallocation'!AM$3:AM$142)</f>
        <v>0</v>
      </c>
      <c r="AH41">
        <f>SUMIF('Industry Reallocation'!$G$3:$G$142,'Investment by model sector'!$A41,'Industry Reallocation'!AN$3:AN$142)</f>
        <v>0</v>
      </c>
      <c r="AI41">
        <f>SUMIF('Industry Reallocation'!$G$3:$G$142,'Investment by model sector'!$A41,'Industry Reallocation'!AO$3:AO$142)</f>
        <v>0</v>
      </c>
      <c r="AJ41">
        <f>SUMIF('Industry Reallocation'!$G$3:$G$142,'Investment by model sector'!$A41,'Industry Reallocation'!AP$3:AP$142)</f>
        <v>0</v>
      </c>
      <c r="AK41">
        <f>SUMIF('Industry Reallocation'!$G$3:$G$142,'Investment by model sector'!$A41,'Industry Reallocation'!AQ$3:AQ$142)</f>
        <v>0</v>
      </c>
      <c r="AL41">
        <f>SUMIF('Industry Reallocation'!$G$3:$G$142,'Investment by model sector'!$A41,'Industry Reallocation'!AR$3:AR$142)</f>
        <v>0</v>
      </c>
      <c r="AM41">
        <f>SUMIF('Industry Reallocation'!$G$3:$G$142,'Investment by model sector'!$A41,'Industry Reallocation'!AS$3:AS$142)</f>
        <v>0</v>
      </c>
      <c r="AN41">
        <f>SUMIF('Industry Reallocation'!$G$3:$G$142,'Investment by model sector'!$A41,'Industry Reallocation'!AT$3:AT$142)</f>
        <v>0</v>
      </c>
      <c r="AO41">
        <f>SUMIF('Industry Reallocation'!$G$3:$G$142,'Investment by model sector'!$A41,'Industry Reallocation'!AU$3:AU$142)</f>
        <v>413</v>
      </c>
      <c r="AP41">
        <f>SUMIF('Industry Reallocation'!$G$3:$G$142,'Investment by model sector'!$A41,'Industry Reallocation'!AV$3:AV$142)</f>
        <v>0</v>
      </c>
      <c r="AQ41">
        <f>SUMIF('Industry Reallocation'!$G$3:$G$142,'Investment by model sector'!$A41,'Industry Reallocation'!AW$3:AW$142)</f>
        <v>10</v>
      </c>
      <c r="AR41">
        <f>SUMIF('Industry Reallocation'!$G$3:$G$142,'Investment by model sector'!$A41,'Industry Reallocation'!AX$3:AX$142)</f>
        <v>0</v>
      </c>
      <c r="AS41">
        <f>SUMIF('Industry Reallocation'!$G$3:$G$142,'Investment by model sector'!$A41,'Industry Reallocation'!AY$3:AY$142)</f>
        <v>0</v>
      </c>
      <c r="AT41">
        <f>SUMIF('Industry Reallocation'!$G$3:$G$142,'Investment by model sector'!$A41,'Industry Reallocation'!AZ$3:AZ$142)</f>
        <v>0</v>
      </c>
      <c r="AU41">
        <f>SUMIF('Industry Reallocation'!$G$3:$G$142,'Investment by model sector'!$A41,'Industry Reallocation'!BA$3:BA$142)</f>
        <v>0</v>
      </c>
      <c r="AV41">
        <f>SUMIF('Industry Reallocation'!$G$3:$G$142,'Investment by model sector'!$A41,'Industry Reallocation'!BB$3:BB$142)</f>
        <v>0</v>
      </c>
      <c r="AW41">
        <f>SUMIF('Industry Reallocation'!$G$3:$G$142,'Investment by model sector'!$A41,'Industry Reallocation'!BC$3:BC$142)</f>
        <v>0</v>
      </c>
      <c r="AX41">
        <f>SUMIF('Industry Reallocation'!$G$3:$G$142,'Investment by model sector'!$A41,'Industry Reallocation'!BD$3:BD$142)</f>
        <v>0</v>
      </c>
      <c r="AY41">
        <f>SUMIF('Industry Reallocation'!$G$3:$G$142,'Investment by model sector'!$A41,'Industry Reallocation'!BE$3:BE$142)</f>
        <v>0</v>
      </c>
      <c r="AZ41">
        <f>SUMIF('Industry Reallocation'!$G$3:$G$142,'Investment by model sector'!$A41,'Industry Reallocation'!BF$3:BF$142)</f>
        <v>0</v>
      </c>
      <c r="BA41">
        <f>SUMIF('Industry Reallocation'!$G$3:$G$142,'Investment by model sector'!$A41,'Industry Reallocation'!BG$3:BG$142)</f>
        <v>0</v>
      </c>
      <c r="BB41">
        <f>SUMIF('Industry Reallocation'!$G$3:$G$142,'Investment by model sector'!$A41,'Industry Reallocation'!BH$3:BH$142)</f>
        <v>1</v>
      </c>
      <c r="BC41">
        <f>SUMIF('Industry Reallocation'!$G$3:$G$142,'Investment by model sector'!$A41,'Industry Reallocation'!BI$3:BI$142)</f>
        <v>1</v>
      </c>
      <c r="BD41">
        <f>SUMIF('Industry Reallocation'!$G$3:$G$142,'Investment by model sector'!$A41,'Industry Reallocation'!BJ$3:BJ$142)</f>
        <v>0</v>
      </c>
      <c r="BE41">
        <f>SUMIF('Industry Reallocation'!$G$3:$G$142,'Investment by model sector'!$A41,'Industry Reallocation'!BK$3:BK$142)</f>
        <v>0</v>
      </c>
      <c r="BF41">
        <f>SUMIF('Industry Reallocation'!$G$3:$G$142,'Investment by model sector'!$A41,'Industry Reallocation'!BL$3:BL$142)</f>
        <v>0</v>
      </c>
      <c r="BG41">
        <f>SUMIF('Industry Reallocation'!$G$3:$G$142,'Investment by model sector'!$A41,'Industry Reallocation'!BM$3:BM$142)</f>
        <v>0</v>
      </c>
      <c r="BH41">
        <f>SUMIF('Industry Reallocation'!$G$3:$G$142,'Investment by model sector'!$A41,'Industry Reallocation'!BN$3:BN$142)</f>
        <v>0</v>
      </c>
      <c r="BI41">
        <f>SUMIF('Industry Reallocation'!$G$3:$G$142,'Investment by model sector'!$A41,'Industry Reallocation'!BO$3:BO$142)</f>
        <v>1</v>
      </c>
      <c r="BJ41">
        <f>SUMIF('Industry Reallocation'!$G$3:$G$142,'Investment by model sector'!$A41,'Industry Reallocation'!BP$3:BP$142)</f>
        <v>3</v>
      </c>
      <c r="BK41">
        <f>SUMIF('Industry Reallocation'!$G$3:$G$142,'Investment by model sector'!$A41,'Industry Reallocation'!BQ$3:BQ$142)</f>
        <v>1</v>
      </c>
      <c r="BL41">
        <f>SUMIF('Industry Reallocation'!$G$3:$G$142,'Investment by model sector'!$A41,'Industry Reallocation'!BR$3:BR$142)</f>
        <v>0</v>
      </c>
      <c r="BM41">
        <f>SUMIF('Industry Reallocation'!$G$3:$G$142,'Investment by model sector'!$A41,'Industry Reallocation'!BS$3:BS$142)</f>
        <v>0</v>
      </c>
      <c r="BN41">
        <f>SUMIF('Industry Reallocation'!$G$3:$G$142,'Investment by model sector'!$A41,'Industry Reallocation'!BT$3:BT$142)</f>
        <v>0</v>
      </c>
      <c r="BO41">
        <f>SUMIF('Industry Reallocation'!$G$3:$G$142,'Investment by model sector'!$A41,'Industry Reallocation'!BU$3:BU$142)</f>
        <v>0</v>
      </c>
      <c r="BP41">
        <f>SUMIF('Industry Reallocation'!$G$3:$G$142,'Investment by model sector'!$A41,'Industry Reallocation'!BV$3:BV$142)</f>
        <v>0</v>
      </c>
      <c r="BQ41">
        <f>SUMIF('Industry Reallocation'!$G$3:$G$142,'Investment by model sector'!$A41,'Industry Reallocation'!BW$3:BW$142)</f>
        <v>0</v>
      </c>
      <c r="BR41">
        <f>SUMIF('Industry Reallocation'!$G$3:$G$142,'Investment by model sector'!$A41,'Industry Reallocation'!BX$3:BX$142)</f>
        <v>24</v>
      </c>
      <c r="BS41">
        <f>SUMIF('Industry Reallocation'!$G$3:$G$142,'Investment by model sector'!$A41,'Industry Reallocation'!BY$3:BY$142)</f>
        <v>0</v>
      </c>
      <c r="BT41">
        <f>SUMIF('Industry Reallocation'!$G$3:$G$142,'Investment by model sector'!$A41,'Industry Reallocation'!BZ$3:BZ$142)</f>
        <v>0</v>
      </c>
      <c r="BU41">
        <f>SUMIF('Industry Reallocation'!$G$3:$G$142,'Investment by model sector'!$A41,'Industry Reallocation'!CA$3:CA$142)</f>
        <v>0</v>
      </c>
      <c r="BV41">
        <f>SUMIF('Industry Reallocation'!$G$3:$G$142,'Investment by model sector'!$A41,'Industry Reallocation'!CB$3:CB$142)</f>
        <v>0</v>
      </c>
      <c r="BW41">
        <f>SUMIF('Industry Reallocation'!$G$3:$G$142,'Investment by model sector'!$A41,'Industry Reallocation'!CC$3:CC$142)</f>
        <v>10</v>
      </c>
      <c r="BX41">
        <f>SUMIF('Industry Reallocation'!$G$3:$G$142,'Investment by model sector'!$A41,'Industry Reallocation'!CD$3:CD$142)</f>
        <v>3</v>
      </c>
      <c r="BY41">
        <f>SUMIF('Industry Reallocation'!$G$3:$G$142,'Investment by model sector'!$A41,'Industry Reallocation'!CE$3:CE$142)</f>
        <v>43</v>
      </c>
      <c r="BZ41">
        <f>SUMIF('Industry Reallocation'!$G$3:$G$142,'Investment by model sector'!$A41,'Industry Reallocation'!CF$3:CF$142)</f>
        <v>4</v>
      </c>
      <c r="CA41">
        <f>SUMIF('Industry Reallocation'!$G$3:$G$142,'Investment by model sector'!$A41,'Industry Reallocation'!CG$3:CG$142)</f>
        <v>0</v>
      </c>
      <c r="CB41">
        <f>SUMIF('Industry Reallocation'!$G$3:$G$142,'Investment by model sector'!$A41,'Industry Reallocation'!CH$3:CH$142)</f>
        <v>1</v>
      </c>
      <c r="CC41">
        <f>SUMIF('Industry Reallocation'!$G$3:$G$142,'Investment by model sector'!$A41,'Industry Reallocation'!CI$3:CI$142)</f>
        <v>9</v>
      </c>
      <c r="CD41">
        <f>SUMIF('Industry Reallocation'!$G$3:$G$142,'Investment by model sector'!$A41,'Industry Reallocation'!CJ$3:CJ$142)</f>
        <v>0</v>
      </c>
      <c r="CE41">
        <f>SUMIF('Industry Reallocation'!$G$3:$G$142,'Investment by model sector'!$A41,'Industry Reallocation'!CK$3:CK$142)</f>
        <v>0</v>
      </c>
      <c r="CF41">
        <f>SUMIF('Industry Reallocation'!$G$3:$G$142,'Investment by model sector'!$A41,'Industry Reallocation'!CL$3:CL$142)</f>
        <v>0</v>
      </c>
      <c r="CG41">
        <f>SUMIF('Industry Reallocation'!$G$3:$G$142,'Investment by model sector'!$A41,'Industry Reallocation'!CM$3:CM$142)</f>
        <v>0</v>
      </c>
      <c r="CH41">
        <f>SUMIF('Industry Reallocation'!$G$3:$G$142,'Investment by model sector'!$A41,'Industry Reallocation'!CN$3:CN$142)</f>
        <v>0</v>
      </c>
      <c r="CI41">
        <f>SUMIF('Industry Reallocation'!$G$3:$G$142,'Investment by model sector'!$A41,'Industry Reallocation'!CO$3:CO$142)</f>
        <v>0</v>
      </c>
      <c r="CJ41">
        <f>SUMIF('Industry Reallocation'!$G$3:$G$142,'Investment by model sector'!$A41,'Industry Reallocation'!CP$3:CP$142)</f>
        <v>1</v>
      </c>
      <c r="CK41">
        <f>SUMIF('Industry Reallocation'!$G$3:$G$142,'Investment by model sector'!$A41,'Industry Reallocation'!CQ$3:CQ$142)</f>
        <v>1</v>
      </c>
      <c r="CL41">
        <f>SUMIF('Industry Reallocation'!$G$3:$G$142,'Investment by model sector'!$A41,'Industry Reallocation'!CR$3:CR$142)</f>
        <v>3</v>
      </c>
      <c r="CM41">
        <f>SUMIF('Industry Reallocation'!$G$3:$G$142,'Investment by model sector'!$A41,'Industry Reallocation'!CS$3:CS$142)</f>
        <v>0</v>
      </c>
      <c r="CN41">
        <f>SUMIF('Industry Reallocation'!$G$3:$G$142,'Investment by model sector'!$A41,'Industry Reallocation'!CT$3:CT$142)</f>
        <v>0</v>
      </c>
      <c r="CO41">
        <f>SUMIF('Industry Reallocation'!$G$3:$G$142,'Investment by model sector'!$A41,'Industry Reallocation'!CU$3:CU$142)</f>
        <v>0</v>
      </c>
      <c r="CP41">
        <f>SUMIF('Industry Reallocation'!$G$3:$G$142,'Investment by model sector'!$A41,'Industry Reallocation'!CV$3:CV$142)</f>
        <v>0</v>
      </c>
      <c r="CQ41">
        <f>SUMIF('Industry Reallocation'!$G$3:$G$142,'Investment by model sector'!$A41,'Industry Reallocation'!CW$3:CW$142)</f>
        <v>1</v>
      </c>
      <c r="CR41">
        <f>SUMIF('Industry Reallocation'!$G$3:$G$142,'Investment by model sector'!$A41,'Industry Reallocation'!CX$3:CX$142)</f>
        <v>0</v>
      </c>
      <c r="CS41">
        <f>SUMIF('Industry Reallocation'!$G$3:$G$142,'Investment by model sector'!$A41,'Industry Reallocation'!CY$3:CY$142)</f>
        <v>0</v>
      </c>
      <c r="CT41">
        <f>SUMIF('Industry Reallocation'!$G$3:$G$142,'Investment by model sector'!$A41,'Industry Reallocation'!CZ$3:CZ$142)</f>
        <v>0</v>
      </c>
      <c r="CU41">
        <f>SUMIF('Industry Reallocation'!$G$3:$G$142,'Investment by model sector'!$A41,'Industry Reallocation'!DA$3:DA$142)</f>
        <v>0</v>
      </c>
      <c r="CV41">
        <f>SUMIF('Industry Reallocation'!$G$3:$G$142,'Investment by model sector'!$A41,'Industry Reallocation'!DB$3:DB$142)</f>
        <v>0</v>
      </c>
      <c r="CW41">
        <f>SUMIF('Industry Reallocation'!$G$3:$G$142,'Investment by model sector'!$A41,'Industry Reallocation'!DC$3:DC$142)</f>
        <v>245</v>
      </c>
      <c r="CX41">
        <f>SUMIF('Industry Reallocation'!$G$3:$G$142,'Investment by model sector'!$A41,'Industry Reallocation'!DD$3:DD$142)</f>
        <v>97</v>
      </c>
      <c r="CY41">
        <f>SUMIF('Industry Reallocation'!$G$3:$G$142,'Investment by model sector'!$A41,'Industry Reallocation'!DE$3:DE$142)</f>
        <v>2</v>
      </c>
      <c r="CZ41">
        <f>SUMIF('Industry Reallocation'!$G$3:$G$142,'Investment by model sector'!$A41,'Industry Reallocation'!DF$3:DF$142)</f>
        <v>103</v>
      </c>
      <c r="DA41">
        <f>SUMIF('Industry Reallocation'!$G$3:$G$142,'Investment by model sector'!$A41,'Industry Reallocation'!DG$3:DG$142)</f>
        <v>452</v>
      </c>
      <c r="DB41">
        <f>SUMIF('Industry Reallocation'!$G$3:$G$142,'Investment by model sector'!$A41,'Industry Reallocation'!DH$3:DH$142)</f>
        <v>37</v>
      </c>
      <c r="DC41">
        <f>SUMIF('Industry Reallocation'!$G$3:$G$142,'Investment by model sector'!$A41,'Industry Reallocation'!DI$3:DI$142)</f>
        <v>5</v>
      </c>
      <c r="DD41">
        <f>SUMIF('Industry Reallocation'!$G$3:$G$142,'Investment by model sector'!$A41,'Industry Reallocation'!DJ$3:DJ$142)</f>
        <v>3</v>
      </c>
      <c r="DE41">
        <f>SUMIF('Industry Reallocation'!$G$3:$G$142,'Investment by model sector'!$A41,'Industry Reallocation'!DK$3:DK$142)</f>
        <v>0</v>
      </c>
      <c r="DF41">
        <f>SUMIF('Industry Reallocation'!$G$3:$G$142,'Investment by model sector'!$A41,'Industry Reallocation'!DL$3:DL$142)</f>
        <v>0</v>
      </c>
      <c r="DG41">
        <f>SUMIF('Industry Reallocation'!$G$3:$G$142,'Investment by model sector'!$A41,'Industry Reallocation'!DM$3:DM$142)</f>
        <v>0</v>
      </c>
      <c r="DH41">
        <f>SUMIF('Industry Reallocation'!$G$3:$G$142,'Investment by model sector'!$A41,'Industry Reallocation'!DN$3:DN$142)</f>
        <v>0</v>
      </c>
      <c r="DI41">
        <f>SUMIF('Industry Reallocation'!$G$3:$G$142,'Investment by model sector'!$A41,'Industry Reallocation'!DO$3:DO$142)</f>
        <v>14</v>
      </c>
      <c r="DJ41">
        <f>SUMIF('Industry Reallocation'!$G$3:$G$142,'Investment by model sector'!$A41,'Industry Reallocation'!DP$3:DP$142)</f>
        <v>0</v>
      </c>
      <c r="DK41">
        <f>SUMIF('Industry Reallocation'!$G$3:$G$142,'Investment by model sector'!$A41,'Industry Reallocation'!DQ$3:DQ$142)</f>
        <v>1</v>
      </c>
      <c r="DL41">
        <f>SUMIF('Industry Reallocation'!$G$3:$G$142,'Investment by model sector'!$A41,'Industry Reallocation'!DR$3:DR$142)</f>
        <v>2</v>
      </c>
      <c r="DM41">
        <f>SUMIF('Industry Reallocation'!$G$3:$G$142,'Investment by model sector'!$A41,'Industry Reallocation'!DS$3:DS$142)</f>
        <v>2</v>
      </c>
      <c r="DN41">
        <f>SUMIF('Industry Reallocation'!$G$3:$G$142,'Investment by model sector'!$A41,'Industry Reallocation'!DT$3:DT$142)</f>
        <v>1</v>
      </c>
      <c r="DO41">
        <f>SUMIF('Industry Reallocation'!$G$3:$G$142,'Investment by model sector'!$A41,'Industry Reallocation'!DU$3:DU$142)</f>
        <v>0</v>
      </c>
      <c r="DP41">
        <f>SUMIF('Industry Reallocation'!$G$3:$G$142,'Investment by model sector'!$A41,'Industry Reallocation'!DV$3:DV$142)</f>
        <v>0</v>
      </c>
      <c r="DQ41">
        <f>SUMIF('Industry Reallocation'!$G$3:$G$142,'Investment by model sector'!$A41,'Industry Reallocation'!DW$3:DW$142)</f>
        <v>0</v>
      </c>
      <c r="DR41">
        <f>SUMIF('Industry Reallocation'!$G$3:$G$142,'Investment by model sector'!$A41,'Industry Reallocation'!DX$3:DX$142)</f>
        <v>0</v>
      </c>
      <c r="DS41">
        <f>SUMIF('Industry Reallocation'!$G$3:$G$142,'Investment by model sector'!$A41,'Industry Reallocation'!DY$3:DY$142)</f>
        <v>0</v>
      </c>
      <c r="DT41">
        <f>SUMIF('Industry Reallocation'!$G$3:$G$142,'Investment by model sector'!$A41,'Industry Reallocation'!DZ$3:DZ$142)</f>
        <v>0</v>
      </c>
      <c r="DU41">
        <f>SUMIF('Industry Reallocation'!$G$3:$G$142,'Investment by model sector'!$A41,'Industry Reallocation'!EA$3:EA$142)</f>
        <v>0</v>
      </c>
      <c r="DV41">
        <f>SUMIF('Industry Reallocation'!$G$3:$G$142,'Investment by model sector'!$A41,'Industry Reallocation'!EB$3:EB$142)</f>
        <v>0</v>
      </c>
      <c r="DW41">
        <f>SUMIF('Industry Reallocation'!$G$3:$G$142,'Investment by model sector'!$A41,'Industry Reallocation'!EC$3:EC$142)</f>
        <v>3</v>
      </c>
      <c r="DX41">
        <f>SUMIF('Industry Reallocation'!$G$3:$G$142,'Investment by model sector'!$A41,'Industry Reallocation'!ED$3:ED$142)</f>
        <v>0</v>
      </c>
      <c r="DY41">
        <f>SUMIF('Industry Reallocation'!$G$3:$G$142,'Investment by model sector'!$A41,'Industry Reallocation'!EE$3:EE$142)</f>
        <v>0</v>
      </c>
      <c r="DZ41">
        <f>SUMIF('Industry Reallocation'!$G$3:$G$142,'Investment by model sector'!$A41,'Industry Reallocation'!EF$3:EF$142)</f>
        <v>1</v>
      </c>
      <c r="EA41">
        <f>SUMIF('Industry Reallocation'!$G$3:$G$142,'Investment by model sector'!$A41,'Industry Reallocation'!EG$3:EG$142)</f>
        <v>0</v>
      </c>
      <c r="EB41">
        <f>SUMIF('Industry Reallocation'!$G$3:$G$142,'Investment by model sector'!$A41,'Industry Reallocation'!EH$3:EH$142)</f>
        <v>9</v>
      </c>
      <c r="EC41">
        <f>SUMIF('Industry Reallocation'!$G$3:$G$142,'Investment by model sector'!$A41,'Industry Reallocation'!EI$3:EI$142)</f>
        <v>180</v>
      </c>
      <c r="ED41">
        <f>SUMIF('Industry Reallocation'!$G$3:$G$142,'Investment by model sector'!$A41,'Industry Reallocation'!EJ$3:EJ$142)</f>
        <v>0</v>
      </c>
      <c r="EE41">
        <f>SUMIF('Industry Reallocation'!$G$3:$G$142,'Investment by model sector'!$A41,'Industry Reallocation'!EK$3:EK$142)</f>
        <v>0</v>
      </c>
      <c r="EF41">
        <f>SUMIF('Industry Reallocation'!$G$3:$G$142,'Investment by model sector'!$A41,'Industry Reallocation'!EL$3:EL$142)</f>
        <v>0</v>
      </c>
      <c r="EG41">
        <f>SUMIF('Industry Reallocation'!$G$3:$G$142,'Investment by model sector'!$A41,'Industry Reallocation'!EM$3:EM$142)</f>
        <v>0</v>
      </c>
      <c r="EH41">
        <f>SUMIF('Industry Reallocation'!$G$3:$G$142,'Investment by model sector'!$A41,'Industry Reallocation'!EN$3:EN$142)</f>
        <v>0</v>
      </c>
      <c r="EI41">
        <f>SUMIF('Industry Reallocation'!$G$3:$G$142,'Investment by model sector'!$A41,'Industry Reallocation'!EO$3:EO$142)</f>
        <v>0</v>
      </c>
      <c r="EJ41">
        <f>SUMIF('Industry Reallocation'!$G$3:$G$142,'Investment by model sector'!$A41,'Industry Reallocation'!EP$3:EP$142)</f>
        <v>1</v>
      </c>
      <c r="EK41">
        <f>SUMIF('Industry Reallocation'!$G$3:$G$142,'Investment by model sector'!$A41,'Industry Reallocation'!EQ$3:EQ$142)</f>
        <v>0</v>
      </c>
      <c r="EL41">
        <f>SUMIF('Industry Reallocation'!$G$3:$G$142,'Investment by model sector'!$A41,'Industry Reallocation'!ER$3:ER$142)</f>
        <v>0</v>
      </c>
      <c r="EM41">
        <f>SUMIF('Industry Reallocation'!$G$3:$G$142,'Investment by model sector'!$A41,'Industry Reallocation'!ES$3:ES$142)</f>
        <v>0</v>
      </c>
      <c r="EN41">
        <f>SUMIF('Industry Reallocation'!$G$3:$G$142,'Investment by model sector'!$A41,'Industry Reallocation'!ET$3:ET$142)</f>
        <v>0</v>
      </c>
      <c r="EO41">
        <f>SUMIF('Industry Reallocation'!$G$3:$G$142,'Investment by model sector'!$A41,'Industry Reallocation'!EU$3:EU$142)</f>
        <v>0</v>
      </c>
      <c r="EP41">
        <f>SUMIF('Industry Reallocation'!$G$3:$G$142,'Investment by model sector'!$A41,'Industry Reallocation'!EV$3:EV$142)</f>
        <v>0</v>
      </c>
      <c r="EQ41">
        <f>SUMIF('Industry Reallocation'!$G$3:$G$142,'Investment by model sector'!$A41,'Industry Reallocation'!EW$3:EW$142)</f>
        <v>0</v>
      </c>
      <c r="ER41">
        <f>SUMIF('Industry Reallocation'!$G$3:$G$142,'Investment by model sector'!$A41,'Industry Reallocation'!EX$3:EX$142)</f>
        <v>2</v>
      </c>
      <c r="ES41">
        <f>SUMIF('Industry Reallocation'!$G$3:$G$142,'Investment by model sector'!$A41,'Industry Reallocation'!EY$3:EY$142)</f>
        <v>0</v>
      </c>
      <c r="ET41">
        <f>SUMIF('Industry Reallocation'!$G$3:$G$142,'Investment by model sector'!$A41,'Industry Reallocation'!EZ$3:EZ$142)</f>
        <v>0</v>
      </c>
      <c r="EU41">
        <f>SUMIF('Industry Reallocation'!$G$3:$G$142,'Investment by model sector'!$A41,'Industry Reallocation'!FA$3:FA$142)</f>
        <v>0</v>
      </c>
      <c r="EV41">
        <f>SUMIF('Industry Reallocation'!$G$3:$G$142,'Investment by model sector'!$A41,'Industry Reallocation'!FB$3:FB$142)</f>
        <v>0</v>
      </c>
      <c r="EW41">
        <f>SUMIF('Industry Reallocation'!$G$3:$G$142,'Investment by model sector'!$A41,'Industry Reallocation'!FC$3:FC$142)</f>
        <v>6</v>
      </c>
      <c r="EX41">
        <f>SUMIF('Industry Reallocation'!$G$3:$G$142,'Investment by model sector'!$A41,'Industry Reallocation'!FD$3:FD$142)</f>
        <v>74</v>
      </c>
      <c r="EY41">
        <f>SUMIF('Industry Reallocation'!$G$3:$G$142,'Investment by model sector'!$A41,'Industry Reallocation'!FE$3:FE$142)</f>
        <v>2</v>
      </c>
      <c r="EZ41">
        <f>SUMIF('Industry Reallocation'!$G$3:$G$142,'Investment by model sector'!$A41,'Industry Reallocation'!FF$3:FF$142)</f>
        <v>54</v>
      </c>
      <c r="FA41">
        <f>SUMIF('Industry Reallocation'!$G$3:$G$142,'Investment by model sector'!$A41,'Industry Reallocation'!FG$3:FG$142)</f>
        <v>18</v>
      </c>
      <c r="FB41">
        <f>SUMIF('Industry Reallocation'!$G$3:$G$142,'Investment by model sector'!$A41,'Industry Reallocation'!FH$3:FH$142)</f>
        <v>0</v>
      </c>
      <c r="FC41">
        <f>SUMIF('Industry Reallocation'!$G$3:$G$142,'Investment by model sector'!$A41,'Industry Reallocation'!FI$3:FI$142)</f>
        <v>1</v>
      </c>
      <c r="FD41">
        <f>SUMIF('Industry Reallocation'!$G$3:$G$142,'Investment by model sector'!$A41,'Industry Reallocation'!FJ$3:FJ$142)</f>
        <v>0</v>
      </c>
      <c r="FE41">
        <f>SUMIF('Industry Reallocation'!$G$3:$G$142,'Investment by model sector'!$A41,'Industry Reallocation'!FK$3:FK$142)</f>
        <v>2</v>
      </c>
      <c r="FF41">
        <f>SUMIF('Industry Reallocation'!$G$3:$G$142,'Investment by model sector'!$A41,'Industry Reallocation'!FL$3:FL$142)</f>
        <v>0</v>
      </c>
      <c r="FG41">
        <f>SUMIF('Industry Reallocation'!$G$3:$G$142,'Investment by model sector'!$A41,'Industry Reallocation'!FM$3:FM$142)</f>
        <v>0</v>
      </c>
      <c r="FH41">
        <f>SUMIF('Industry Reallocation'!$G$3:$G$142,'Investment by model sector'!$A41,'Industry Reallocation'!FN$3:FN$142)</f>
        <v>22</v>
      </c>
      <c r="FI41">
        <f>SUMIF('Industry Reallocation'!$G$3:$G$142,'Investment by model sector'!$A41,'Industry Reallocation'!FO$3:FO$142)</f>
        <v>0</v>
      </c>
      <c r="FJ41">
        <f>SUMIF('Industry Reallocation'!$G$3:$G$142,'Investment by model sector'!$A41,'Industry Reallocation'!FP$3:FP$142)</f>
        <v>9</v>
      </c>
      <c r="FK41">
        <f>SUMIF('Industry Reallocation'!$G$3:$G$142,'Investment by model sector'!$A41,'Industry Reallocation'!FQ$3:FQ$142)</f>
        <v>0</v>
      </c>
      <c r="FL41">
        <f>SUMIF('Industry Reallocation'!$G$3:$G$142,'Investment by model sector'!$A41,'Industry Reallocation'!FR$3:FR$142)</f>
        <v>3</v>
      </c>
      <c r="FM41">
        <f>SUMIF('Industry Reallocation'!$G$3:$G$142,'Investment by model sector'!$A41,'Industry Reallocation'!FS$3:FS$142)</f>
        <v>225</v>
      </c>
      <c r="FN41">
        <f>SUMIF('Industry Reallocation'!$G$3:$G$142,'Investment by model sector'!$A41,'Industry Reallocation'!FT$3:FT$142)</f>
        <v>95</v>
      </c>
      <c r="FO41">
        <f>SUMIF('Industry Reallocation'!$G$3:$G$142,'Investment by model sector'!$A41,'Industry Reallocation'!FU$3:FU$142)</f>
        <v>6</v>
      </c>
      <c r="FP41">
        <f>SUMIF('Industry Reallocation'!$G$3:$G$142,'Investment by model sector'!$A41,'Industry Reallocation'!FV$3:FV$142)</f>
        <v>2</v>
      </c>
      <c r="FQ41">
        <f>SUMIF('Industry Reallocation'!$G$3:$G$142,'Investment by model sector'!$A41,'Industry Reallocation'!FW$3:FW$142)</f>
        <v>0</v>
      </c>
      <c r="FR41">
        <f>SUMIF('Industry Reallocation'!$G$3:$G$142,'Investment by model sector'!$A41,'Industry Reallocation'!FX$3:FX$142)</f>
        <v>3</v>
      </c>
      <c r="FS41">
        <f>SUMIF('Industry Reallocation'!$G$3:$G$142,'Investment by model sector'!$A41,'Industry Reallocation'!FY$3:FY$142)</f>
        <v>308</v>
      </c>
      <c r="FT41">
        <f>SUMIF('Industry Reallocation'!$G$3:$G$142,'Investment by model sector'!$A41,'Industry Reallocation'!FZ$3:FZ$142)</f>
        <v>0</v>
      </c>
      <c r="FU41">
        <f>SUMIF('Industry Reallocation'!$G$3:$G$142,'Investment by model sector'!$A41,'Industry Reallocation'!GA$3:GA$142)</f>
        <v>0</v>
      </c>
      <c r="FV41">
        <f>SUMIF('Industry Reallocation'!$G$3:$G$142,'Investment by model sector'!$A41,'Industry Reallocation'!GB$3:GB$142)</f>
        <v>44</v>
      </c>
      <c r="FW41">
        <f>SUMIF('Industry Reallocation'!$G$3:$G$142,'Investment by model sector'!$A41,'Industry Reallocation'!GC$3:GC$142)</f>
        <v>1113</v>
      </c>
      <c r="FX41">
        <f>SUMIF('Industry Reallocation'!$G$3:$G$142,'Investment by model sector'!$A41,'Industry Reallocation'!GD$3:GD$142)</f>
        <v>34</v>
      </c>
      <c r="FY41">
        <f>SUMIF('Industry Reallocation'!$G$3:$G$142,'Investment by model sector'!$A41,'Industry Reallocation'!GE$3:GE$142)</f>
        <v>9</v>
      </c>
    </row>
    <row r="42" spans="1:181">
      <c r="A42" t="s">
        <v>646</v>
      </c>
      <c r="B42">
        <f>SUMIF('Industry Reallocation'!$G$3:$G$142,'Investment by model sector'!$A42,'Industry Reallocation'!H$3:H$142)</f>
        <v>0</v>
      </c>
      <c r="C42">
        <f>SUMIF('Industry Reallocation'!$G$3:$G$142,'Investment by model sector'!$A42,'Industry Reallocation'!I$3:I$142)</f>
        <v>0</v>
      </c>
      <c r="D42">
        <f>SUMIF('Industry Reallocation'!$G$3:$G$142,'Investment by model sector'!$A42,'Industry Reallocation'!J$3:J$142)</f>
        <v>0</v>
      </c>
      <c r="E42">
        <f>SUMIF('Industry Reallocation'!$G$3:$G$142,'Investment by model sector'!$A42,'Industry Reallocation'!K$3:K$142)</f>
        <v>0</v>
      </c>
      <c r="F42">
        <f>SUMIF('Industry Reallocation'!$G$3:$G$142,'Investment by model sector'!$A42,'Industry Reallocation'!L$3:L$142)</f>
        <v>0</v>
      </c>
      <c r="G42">
        <f>SUMIF('Industry Reallocation'!$G$3:$G$142,'Investment by model sector'!$A42,'Industry Reallocation'!M$3:M$142)</f>
        <v>0</v>
      </c>
      <c r="H42">
        <f>SUMIF('Industry Reallocation'!$G$3:$G$142,'Investment by model sector'!$A42,'Industry Reallocation'!N$3:N$142)</f>
        <v>0</v>
      </c>
      <c r="I42">
        <f>SUMIF('Industry Reallocation'!$G$3:$G$142,'Investment by model sector'!$A42,'Industry Reallocation'!O$3:O$142)</f>
        <v>0</v>
      </c>
      <c r="J42">
        <f>SUMIF('Industry Reallocation'!$G$3:$G$142,'Investment by model sector'!$A42,'Industry Reallocation'!P$3:P$142)</f>
        <v>0</v>
      </c>
      <c r="K42">
        <f>SUMIF('Industry Reallocation'!$G$3:$G$142,'Investment by model sector'!$A42,'Industry Reallocation'!Q$3:Q$142)</f>
        <v>0</v>
      </c>
      <c r="L42">
        <f>SUMIF('Industry Reallocation'!$G$3:$G$142,'Investment by model sector'!$A42,'Industry Reallocation'!R$3:R$142)</f>
        <v>0</v>
      </c>
      <c r="M42">
        <f>SUMIF('Industry Reallocation'!$G$3:$G$142,'Investment by model sector'!$A42,'Industry Reallocation'!S$3:S$142)</f>
        <v>110</v>
      </c>
      <c r="N42">
        <f>SUMIF('Industry Reallocation'!$G$3:$G$142,'Investment by model sector'!$A42,'Industry Reallocation'!T$3:T$142)</f>
        <v>0</v>
      </c>
      <c r="O42">
        <f>SUMIF('Industry Reallocation'!$G$3:$G$142,'Investment by model sector'!$A42,'Industry Reallocation'!U$3:U$142)</f>
        <v>54</v>
      </c>
      <c r="P42">
        <f>SUMIF('Industry Reallocation'!$G$3:$G$142,'Investment by model sector'!$A42,'Industry Reallocation'!V$3:V$142)</f>
        <v>0</v>
      </c>
      <c r="Q42">
        <f>SUMIF('Industry Reallocation'!$G$3:$G$142,'Investment by model sector'!$A42,'Industry Reallocation'!W$3:W$142)</f>
        <v>0</v>
      </c>
      <c r="R42">
        <f>SUMIF('Industry Reallocation'!$G$3:$G$142,'Investment by model sector'!$A42,'Industry Reallocation'!X$3:X$142)</f>
        <v>0</v>
      </c>
      <c r="S42">
        <f>SUMIF('Industry Reallocation'!$G$3:$G$142,'Investment by model sector'!$A42,'Industry Reallocation'!Y$3:Y$142)</f>
        <v>568</v>
      </c>
      <c r="T42">
        <f>SUMIF('Industry Reallocation'!$G$3:$G$142,'Investment by model sector'!$A42,'Industry Reallocation'!Z$3:Z$142)</f>
        <v>0</v>
      </c>
      <c r="U42">
        <f>SUMIF('Industry Reallocation'!$G$3:$G$142,'Investment by model sector'!$A42,'Industry Reallocation'!AA$3:AA$142)</f>
        <v>0</v>
      </c>
      <c r="V42">
        <f>SUMIF('Industry Reallocation'!$G$3:$G$142,'Investment by model sector'!$A42,'Industry Reallocation'!AB$3:AB$142)</f>
        <v>0</v>
      </c>
      <c r="W42">
        <f>SUMIF('Industry Reallocation'!$G$3:$G$142,'Investment by model sector'!$A42,'Industry Reallocation'!AC$3:AC$142)</f>
        <v>0</v>
      </c>
      <c r="X42">
        <f>SUMIF('Industry Reallocation'!$G$3:$G$142,'Investment by model sector'!$A42,'Industry Reallocation'!AD$3:AD$142)</f>
        <v>0</v>
      </c>
      <c r="Y42">
        <f>SUMIF('Industry Reallocation'!$G$3:$G$142,'Investment by model sector'!$A42,'Industry Reallocation'!AE$3:AE$142)</f>
        <v>0</v>
      </c>
      <c r="Z42">
        <f>SUMIF('Industry Reallocation'!$G$3:$G$142,'Investment by model sector'!$A42,'Industry Reallocation'!AF$3:AF$142)</f>
        <v>0</v>
      </c>
      <c r="AA42">
        <f>SUMIF('Industry Reallocation'!$G$3:$G$142,'Investment by model sector'!$A42,'Industry Reallocation'!AG$3:AG$142)</f>
        <v>38</v>
      </c>
      <c r="AB42">
        <f>SUMIF('Industry Reallocation'!$G$3:$G$142,'Investment by model sector'!$A42,'Industry Reallocation'!AH$3:AH$142)</f>
        <v>0</v>
      </c>
      <c r="AC42">
        <f>SUMIF('Industry Reallocation'!$G$3:$G$142,'Investment by model sector'!$A42,'Industry Reallocation'!AI$3:AI$142)</f>
        <v>0</v>
      </c>
      <c r="AD42">
        <f>SUMIF('Industry Reallocation'!$G$3:$G$142,'Investment by model sector'!$A42,'Industry Reallocation'!AJ$3:AJ$142)</f>
        <v>0</v>
      </c>
      <c r="AE42">
        <f>SUMIF('Industry Reallocation'!$G$3:$G$142,'Investment by model sector'!$A42,'Industry Reallocation'!AK$3:AK$142)</f>
        <v>0</v>
      </c>
      <c r="AF42">
        <f>SUMIF('Industry Reallocation'!$G$3:$G$142,'Investment by model sector'!$A42,'Industry Reallocation'!AL$3:AL$142)</f>
        <v>0</v>
      </c>
      <c r="AG42">
        <f>SUMIF('Industry Reallocation'!$G$3:$G$142,'Investment by model sector'!$A42,'Industry Reallocation'!AM$3:AM$142)</f>
        <v>0</v>
      </c>
      <c r="AH42">
        <f>SUMIF('Industry Reallocation'!$G$3:$G$142,'Investment by model sector'!$A42,'Industry Reallocation'!AN$3:AN$142)</f>
        <v>0</v>
      </c>
      <c r="AI42">
        <f>SUMIF('Industry Reallocation'!$G$3:$G$142,'Investment by model sector'!$A42,'Industry Reallocation'!AO$3:AO$142)</f>
        <v>0</v>
      </c>
      <c r="AJ42">
        <f>SUMIF('Industry Reallocation'!$G$3:$G$142,'Investment by model sector'!$A42,'Industry Reallocation'!AP$3:AP$142)</f>
        <v>0</v>
      </c>
      <c r="AK42">
        <f>SUMIF('Industry Reallocation'!$G$3:$G$142,'Investment by model sector'!$A42,'Industry Reallocation'!AQ$3:AQ$142)</f>
        <v>0</v>
      </c>
      <c r="AL42">
        <f>SUMIF('Industry Reallocation'!$G$3:$G$142,'Investment by model sector'!$A42,'Industry Reallocation'!AR$3:AR$142)</f>
        <v>0</v>
      </c>
      <c r="AM42">
        <f>SUMIF('Industry Reallocation'!$G$3:$G$142,'Investment by model sector'!$A42,'Industry Reallocation'!AS$3:AS$142)</f>
        <v>0</v>
      </c>
      <c r="AN42">
        <f>SUMIF('Industry Reallocation'!$G$3:$G$142,'Investment by model sector'!$A42,'Industry Reallocation'!AT$3:AT$142)</f>
        <v>0</v>
      </c>
      <c r="AO42">
        <f>SUMIF('Industry Reallocation'!$G$3:$G$142,'Investment by model sector'!$A42,'Industry Reallocation'!AU$3:AU$142)</f>
        <v>270</v>
      </c>
      <c r="AP42">
        <f>SUMIF('Industry Reallocation'!$G$3:$G$142,'Investment by model sector'!$A42,'Industry Reallocation'!AV$3:AV$142)</f>
        <v>0</v>
      </c>
      <c r="AQ42">
        <f>SUMIF('Industry Reallocation'!$G$3:$G$142,'Investment by model sector'!$A42,'Industry Reallocation'!AW$3:AW$142)</f>
        <v>11</v>
      </c>
      <c r="AR42">
        <f>SUMIF('Industry Reallocation'!$G$3:$G$142,'Investment by model sector'!$A42,'Industry Reallocation'!AX$3:AX$142)</f>
        <v>0</v>
      </c>
      <c r="AS42">
        <f>SUMIF('Industry Reallocation'!$G$3:$G$142,'Investment by model sector'!$A42,'Industry Reallocation'!AY$3:AY$142)</f>
        <v>0</v>
      </c>
      <c r="AT42">
        <f>SUMIF('Industry Reallocation'!$G$3:$G$142,'Investment by model sector'!$A42,'Industry Reallocation'!AZ$3:AZ$142)</f>
        <v>0</v>
      </c>
      <c r="AU42">
        <f>SUMIF('Industry Reallocation'!$G$3:$G$142,'Investment by model sector'!$A42,'Industry Reallocation'!BA$3:BA$142)</f>
        <v>0</v>
      </c>
      <c r="AV42">
        <f>SUMIF('Industry Reallocation'!$G$3:$G$142,'Investment by model sector'!$A42,'Industry Reallocation'!BB$3:BB$142)</f>
        <v>4</v>
      </c>
      <c r="AW42">
        <f>SUMIF('Industry Reallocation'!$G$3:$G$142,'Investment by model sector'!$A42,'Industry Reallocation'!BC$3:BC$142)</f>
        <v>0</v>
      </c>
      <c r="AX42">
        <f>SUMIF('Industry Reallocation'!$G$3:$G$142,'Investment by model sector'!$A42,'Industry Reallocation'!BD$3:BD$142)</f>
        <v>0</v>
      </c>
      <c r="AY42">
        <f>SUMIF('Industry Reallocation'!$G$3:$G$142,'Investment by model sector'!$A42,'Industry Reallocation'!BE$3:BE$142)</f>
        <v>0</v>
      </c>
      <c r="AZ42">
        <f>SUMIF('Industry Reallocation'!$G$3:$G$142,'Investment by model sector'!$A42,'Industry Reallocation'!BF$3:BF$142)</f>
        <v>0</v>
      </c>
      <c r="BA42">
        <f>SUMIF('Industry Reallocation'!$G$3:$G$142,'Investment by model sector'!$A42,'Industry Reallocation'!BG$3:BG$142)</f>
        <v>0</v>
      </c>
      <c r="BB42">
        <f>SUMIF('Industry Reallocation'!$G$3:$G$142,'Investment by model sector'!$A42,'Industry Reallocation'!BH$3:BH$142)</f>
        <v>2</v>
      </c>
      <c r="BC42">
        <f>SUMIF('Industry Reallocation'!$G$3:$G$142,'Investment by model sector'!$A42,'Industry Reallocation'!BI$3:BI$142)</f>
        <v>2</v>
      </c>
      <c r="BD42">
        <f>SUMIF('Industry Reallocation'!$G$3:$G$142,'Investment by model sector'!$A42,'Industry Reallocation'!BJ$3:BJ$142)</f>
        <v>0</v>
      </c>
      <c r="BE42">
        <f>SUMIF('Industry Reallocation'!$G$3:$G$142,'Investment by model sector'!$A42,'Industry Reallocation'!BK$3:BK$142)</f>
        <v>0</v>
      </c>
      <c r="BF42">
        <f>SUMIF('Industry Reallocation'!$G$3:$G$142,'Investment by model sector'!$A42,'Industry Reallocation'!BL$3:BL$142)</f>
        <v>1</v>
      </c>
      <c r="BG42">
        <f>SUMIF('Industry Reallocation'!$G$3:$G$142,'Investment by model sector'!$A42,'Industry Reallocation'!BM$3:BM$142)</f>
        <v>0</v>
      </c>
      <c r="BH42">
        <f>SUMIF('Industry Reallocation'!$G$3:$G$142,'Investment by model sector'!$A42,'Industry Reallocation'!BN$3:BN$142)</f>
        <v>1</v>
      </c>
      <c r="BI42">
        <f>SUMIF('Industry Reallocation'!$G$3:$G$142,'Investment by model sector'!$A42,'Industry Reallocation'!BO$3:BO$142)</f>
        <v>1</v>
      </c>
      <c r="BJ42">
        <f>SUMIF('Industry Reallocation'!$G$3:$G$142,'Investment by model sector'!$A42,'Industry Reallocation'!BP$3:BP$142)</f>
        <v>6</v>
      </c>
      <c r="BK42">
        <f>SUMIF('Industry Reallocation'!$G$3:$G$142,'Investment by model sector'!$A42,'Industry Reallocation'!BQ$3:BQ$142)</f>
        <v>0</v>
      </c>
      <c r="BL42">
        <f>SUMIF('Industry Reallocation'!$G$3:$G$142,'Investment by model sector'!$A42,'Industry Reallocation'!BR$3:BR$142)</f>
        <v>0</v>
      </c>
      <c r="BM42">
        <f>SUMIF('Industry Reallocation'!$G$3:$G$142,'Investment by model sector'!$A42,'Industry Reallocation'!BS$3:BS$142)</f>
        <v>0</v>
      </c>
      <c r="BN42">
        <f>SUMIF('Industry Reallocation'!$G$3:$G$142,'Investment by model sector'!$A42,'Industry Reallocation'!BT$3:BT$142)</f>
        <v>0</v>
      </c>
      <c r="BO42">
        <f>SUMIF('Industry Reallocation'!$G$3:$G$142,'Investment by model sector'!$A42,'Industry Reallocation'!BU$3:BU$142)</f>
        <v>0</v>
      </c>
      <c r="BP42">
        <f>SUMIF('Industry Reallocation'!$G$3:$G$142,'Investment by model sector'!$A42,'Industry Reallocation'!BV$3:BV$142)</f>
        <v>0</v>
      </c>
      <c r="BQ42">
        <f>SUMIF('Industry Reallocation'!$G$3:$G$142,'Investment by model sector'!$A42,'Industry Reallocation'!BW$3:BW$142)</f>
        <v>0</v>
      </c>
      <c r="BR42">
        <f>SUMIF('Industry Reallocation'!$G$3:$G$142,'Investment by model sector'!$A42,'Industry Reallocation'!BX$3:BX$142)</f>
        <v>4</v>
      </c>
      <c r="BS42">
        <f>SUMIF('Industry Reallocation'!$G$3:$G$142,'Investment by model sector'!$A42,'Industry Reallocation'!BY$3:BY$142)</f>
        <v>0</v>
      </c>
      <c r="BT42">
        <f>SUMIF('Industry Reallocation'!$G$3:$G$142,'Investment by model sector'!$A42,'Industry Reallocation'!BZ$3:BZ$142)</f>
        <v>0</v>
      </c>
      <c r="BU42">
        <f>SUMIF('Industry Reallocation'!$G$3:$G$142,'Investment by model sector'!$A42,'Industry Reallocation'!CA$3:CA$142)</f>
        <v>0</v>
      </c>
      <c r="BV42">
        <f>SUMIF('Industry Reallocation'!$G$3:$G$142,'Investment by model sector'!$A42,'Industry Reallocation'!CB$3:CB$142)</f>
        <v>0</v>
      </c>
      <c r="BW42">
        <f>SUMIF('Industry Reallocation'!$G$3:$G$142,'Investment by model sector'!$A42,'Industry Reallocation'!CC$3:CC$142)</f>
        <v>6</v>
      </c>
      <c r="BX42">
        <f>SUMIF('Industry Reallocation'!$G$3:$G$142,'Investment by model sector'!$A42,'Industry Reallocation'!CD$3:CD$142)</f>
        <v>17</v>
      </c>
      <c r="BY42">
        <f>SUMIF('Industry Reallocation'!$G$3:$G$142,'Investment by model sector'!$A42,'Industry Reallocation'!CE$3:CE$142)</f>
        <v>158</v>
      </c>
      <c r="BZ42">
        <f>SUMIF('Industry Reallocation'!$G$3:$G$142,'Investment by model sector'!$A42,'Industry Reallocation'!CF$3:CF$142)</f>
        <v>10</v>
      </c>
      <c r="CA42">
        <f>SUMIF('Industry Reallocation'!$G$3:$G$142,'Investment by model sector'!$A42,'Industry Reallocation'!CG$3:CG$142)</f>
        <v>1</v>
      </c>
      <c r="CB42">
        <f>SUMIF('Industry Reallocation'!$G$3:$G$142,'Investment by model sector'!$A42,'Industry Reallocation'!CH$3:CH$142)</f>
        <v>2</v>
      </c>
      <c r="CC42">
        <f>SUMIF('Industry Reallocation'!$G$3:$G$142,'Investment by model sector'!$A42,'Industry Reallocation'!CI$3:CI$142)</f>
        <v>27</v>
      </c>
      <c r="CD42">
        <f>SUMIF('Industry Reallocation'!$G$3:$G$142,'Investment by model sector'!$A42,'Industry Reallocation'!CJ$3:CJ$142)</f>
        <v>0</v>
      </c>
      <c r="CE42">
        <f>SUMIF('Industry Reallocation'!$G$3:$G$142,'Investment by model sector'!$A42,'Industry Reallocation'!CK$3:CK$142)</f>
        <v>0</v>
      </c>
      <c r="CF42">
        <f>SUMIF('Industry Reallocation'!$G$3:$G$142,'Investment by model sector'!$A42,'Industry Reallocation'!CL$3:CL$142)</f>
        <v>0</v>
      </c>
      <c r="CG42">
        <f>SUMIF('Industry Reallocation'!$G$3:$G$142,'Investment by model sector'!$A42,'Industry Reallocation'!CM$3:CM$142)</f>
        <v>0</v>
      </c>
      <c r="CH42">
        <f>SUMIF('Industry Reallocation'!$G$3:$G$142,'Investment by model sector'!$A42,'Industry Reallocation'!CN$3:CN$142)</f>
        <v>0</v>
      </c>
      <c r="CI42">
        <f>SUMIF('Industry Reallocation'!$G$3:$G$142,'Investment by model sector'!$A42,'Industry Reallocation'!CO$3:CO$142)</f>
        <v>0</v>
      </c>
      <c r="CJ42">
        <f>SUMIF('Industry Reallocation'!$G$3:$G$142,'Investment by model sector'!$A42,'Industry Reallocation'!CP$3:CP$142)</f>
        <v>0</v>
      </c>
      <c r="CK42">
        <f>SUMIF('Industry Reallocation'!$G$3:$G$142,'Investment by model sector'!$A42,'Industry Reallocation'!CQ$3:CQ$142)</f>
        <v>0</v>
      </c>
      <c r="CL42">
        <f>SUMIF('Industry Reallocation'!$G$3:$G$142,'Investment by model sector'!$A42,'Industry Reallocation'!CR$3:CR$142)</f>
        <v>5</v>
      </c>
      <c r="CM42">
        <f>SUMIF('Industry Reallocation'!$G$3:$G$142,'Investment by model sector'!$A42,'Industry Reallocation'!CS$3:CS$142)</f>
        <v>1</v>
      </c>
      <c r="CN42">
        <f>SUMIF('Industry Reallocation'!$G$3:$G$142,'Investment by model sector'!$A42,'Industry Reallocation'!CT$3:CT$142)</f>
        <v>0</v>
      </c>
      <c r="CO42">
        <f>SUMIF('Industry Reallocation'!$G$3:$G$142,'Investment by model sector'!$A42,'Industry Reallocation'!CU$3:CU$142)</f>
        <v>0</v>
      </c>
      <c r="CP42">
        <f>SUMIF('Industry Reallocation'!$G$3:$G$142,'Investment by model sector'!$A42,'Industry Reallocation'!CV$3:CV$142)</f>
        <v>6</v>
      </c>
      <c r="CQ42">
        <f>SUMIF('Industry Reallocation'!$G$3:$G$142,'Investment by model sector'!$A42,'Industry Reallocation'!CW$3:CW$142)</f>
        <v>1</v>
      </c>
      <c r="CR42">
        <f>SUMIF('Industry Reallocation'!$G$3:$G$142,'Investment by model sector'!$A42,'Industry Reallocation'!CX$3:CX$142)</f>
        <v>0</v>
      </c>
      <c r="CS42">
        <f>SUMIF('Industry Reallocation'!$G$3:$G$142,'Investment by model sector'!$A42,'Industry Reallocation'!CY$3:CY$142)</f>
        <v>0</v>
      </c>
      <c r="CT42">
        <f>SUMIF('Industry Reallocation'!$G$3:$G$142,'Investment by model sector'!$A42,'Industry Reallocation'!CZ$3:CZ$142)</f>
        <v>0</v>
      </c>
      <c r="CU42">
        <f>SUMIF('Industry Reallocation'!$G$3:$G$142,'Investment by model sector'!$A42,'Industry Reallocation'!DA$3:DA$142)</f>
        <v>1</v>
      </c>
      <c r="CV42">
        <f>SUMIF('Industry Reallocation'!$G$3:$G$142,'Investment by model sector'!$A42,'Industry Reallocation'!DB$3:DB$142)</f>
        <v>0</v>
      </c>
      <c r="CW42">
        <f>SUMIF('Industry Reallocation'!$G$3:$G$142,'Investment by model sector'!$A42,'Industry Reallocation'!DC$3:DC$142)</f>
        <v>76</v>
      </c>
      <c r="CX42">
        <f>SUMIF('Industry Reallocation'!$G$3:$G$142,'Investment by model sector'!$A42,'Industry Reallocation'!DD$3:DD$142)</f>
        <v>26</v>
      </c>
      <c r="CY42">
        <f>SUMIF('Industry Reallocation'!$G$3:$G$142,'Investment by model sector'!$A42,'Industry Reallocation'!DE$3:DE$142)</f>
        <v>2</v>
      </c>
      <c r="CZ42">
        <f>SUMIF('Industry Reallocation'!$G$3:$G$142,'Investment by model sector'!$A42,'Industry Reallocation'!DF$3:DF$142)</f>
        <v>54</v>
      </c>
      <c r="DA42">
        <f>SUMIF('Industry Reallocation'!$G$3:$G$142,'Investment by model sector'!$A42,'Industry Reallocation'!DG$3:DG$142)</f>
        <v>80</v>
      </c>
      <c r="DB42">
        <f>SUMIF('Industry Reallocation'!$G$3:$G$142,'Investment by model sector'!$A42,'Industry Reallocation'!DH$3:DH$142)</f>
        <v>242</v>
      </c>
      <c r="DC42">
        <f>SUMIF('Industry Reallocation'!$G$3:$G$142,'Investment by model sector'!$A42,'Industry Reallocation'!DI$3:DI$142)</f>
        <v>4</v>
      </c>
      <c r="DD42">
        <f>SUMIF('Industry Reallocation'!$G$3:$G$142,'Investment by model sector'!$A42,'Industry Reallocation'!DJ$3:DJ$142)</f>
        <v>6</v>
      </c>
      <c r="DE42">
        <f>SUMIF('Industry Reallocation'!$G$3:$G$142,'Investment by model sector'!$A42,'Industry Reallocation'!DK$3:DK$142)</f>
        <v>0</v>
      </c>
      <c r="DF42">
        <f>SUMIF('Industry Reallocation'!$G$3:$G$142,'Investment by model sector'!$A42,'Industry Reallocation'!DL$3:DL$142)</f>
        <v>0</v>
      </c>
      <c r="DG42">
        <f>SUMIF('Industry Reallocation'!$G$3:$G$142,'Investment by model sector'!$A42,'Industry Reallocation'!DM$3:DM$142)</f>
        <v>0</v>
      </c>
      <c r="DH42">
        <f>SUMIF('Industry Reallocation'!$G$3:$G$142,'Investment by model sector'!$A42,'Industry Reallocation'!DN$3:DN$142)</f>
        <v>0</v>
      </c>
      <c r="DI42">
        <f>SUMIF('Industry Reallocation'!$G$3:$G$142,'Investment by model sector'!$A42,'Industry Reallocation'!DO$3:DO$142)</f>
        <v>15</v>
      </c>
      <c r="DJ42">
        <f>SUMIF('Industry Reallocation'!$G$3:$G$142,'Investment by model sector'!$A42,'Industry Reallocation'!DP$3:DP$142)</f>
        <v>0</v>
      </c>
      <c r="DK42">
        <f>SUMIF('Industry Reallocation'!$G$3:$G$142,'Investment by model sector'!$A42,'Industry Reallocation'!DQ$3:DQ$142)</f>
        <v>0</v>
      </c>
      <c r="DL42">
        <f>SUMIF('Industry Reallocation'!$G$3:$G$142,'Investment by model sector'!$A42,'Industry Reallocation'!DR$3:DR$142)</f>
        <v>1</v>
      </c>
      <c r="DM42">
        <f>SUMIF('Industry Reallocation'!$G$3:$G$142,'Investment by model sector'!$A42,'Industry Reallocation'!DS$3:DS$142)</f>
        <v>0</v>
      </c>
      <c r="DN42">
        <f>SUMIF('Industry Reallocation'!$G$3:$G$142,'Investment by model sector'!$A42,'Industry Reallocation'!DT$3:DT$142)</f>
        <v>0</v>
      </c>
      <c r="DO42">
        <f>SUMIF('Industry Reallocation'!$G$3:$G$142,'Investment by model sector'!$A42,'Industry Reallocation'!DU$3:DU$142)</f>
        <v>0</v>
      </c>
      <c r="DP42">
        <f>SUMIF('Industry Reallocation'!$G$3:$G$142,'Investment by model sector'!$A42,'Industry Reallocation'!DV$3:DV$142)</f>
        <v>0</v>
      </c>
      <c r="DQ42">
        <f>SUMIF('Industry Reallocation'!$G$3:$G$142,'Investment by model sector'!$A42,'Industry Reallocation'!DW$3:DW$142)</f>
        <v>0</v>
      </c>
      <c r="DR42">
        <f>SUMIF('Industry Reallocation'!$G$3:$G$142,'Investment by model sector'!$A42,'Industry Reallocation'!DX$3:DX$142)</f>
        <v>0</v>
      </c>
      <c r="DS42">
        <f>SUMIF('Industry Reallocation'!$G$3:$G$142,'Investment by model sector'!$A42,'Industry Reallocation'!DY$3:DY$142)</f>
        <v>0</v>
      </c>
      <c r="DT42">
        <f>SUMIF('Industry Reallocation'!$G$3:$G$142,'Investment by model sector'!$A42,'Industry Reallocation'!DZ$3:DZ$142)</f>
        <v>0</v>
      </c>
      <c r="DU42">
        <f>SUMIF('Industry Reallocation'!$G$3:$G$142,'Investment by model sector'!$A42,'Industry Reallocation'!EA$3:EA$142)</f>
        <v>0</v>
      </c>
      <c r="DV42">
        <f>SUMIF('Industry Reallocation'!$G$3:$G$142,'Investment by model sector'!$A42,'Industry Reallocation'!EB$3:EB$142)</f>
        <v>2</v>
      </c>
      <c r="DW42">
        <f>SUMIF('Industry Reallocation'!$G$3:$G$142,'Investment by model sector'!$A42,'Industry Reallocation'!EC$3:EC$142)</f>
        <v>1</v>
      </c>
      <c r="DX42">
        <f>SUMIF('Industry Reallocation'!$G$3:$G$142,'Investment by model sector'!$A42,'Industry Reallocation'!ED$3:ED$142)</f>
        <v>3</v>
      </c>
      <c r="DY42">
        <f>SUMIF('Industry Reallocation'!$G$3:$G$142,'Investment by model sector'!$A42,'Industry Reallocation'!EE$3:EE$142)</f>
        <v>1</v>
      </c>
      <c r="DZ42">
        <f>SUMIF('Industry Reallocation'!$G$3:$G$142,'Investment by model sector'!$A42,'Industry Reallocation'!EF$3:EF$142)</f>
        <v>1</v>
      </c>
      <c r="EA42">
        <f>SUMIF('Industry Reallocation'!$G$3:$G$142,'Investment by model sector'!$A42,'Industry Reallocation'!EG$3:EG$142)</f>
        <v>0</v>
      </c>
      <c r="EB42">
        <f>SUMIF('Industry Reallocation'!$G$3:$G$142,'Investment by model sector'!$A42,'Industry Reallocation'!EH$3:EH$142)</f>
        <v>30</v>
      </c>
      <c r="EC42">
        <f>SUMIF('Industry Reallocation'!$G$3:$G$142,'Investment by model sector'!$A42,'Industry Reallocation'!EI$3:EI$142)</f>
        <v>392</v>
      </c>
      <c r="ED42">
        <f>SUMIF('Industry Reallocation'!$G$3:$G$142,'Investment by model sector'!$A42,'Industry Reallocation'!EJ$3:EJ$142)</f>
        <v>1</v>
      </c>
      <c r="EE42">
        <f>SUMIF('Industry Reallocation'!$G$3:$G$142,'Investment by model sector'!$A42,'Industry Reallocation'!EK$3:EK$142)</f>
        <v>1</v>
      </c>
      <c r="EF42">
        <f>SUMIF('Industry Reallocation'!$G$3:$G$142,'Investment by model sector'!$A42,'Industry Reallocation'!EL$3:EL$142)</f>
        <v>1</v>
      </c>
      <c r="EG42">
        <f>SUMIF('Industry Reallocation'!$G$3:$G$142,'Investment by model sector'!$A42,'Industry Reallocation'!EM$3:EM$142)</f>
        <v>0</v>
      </c>
      <c r="EH42">
        <f>SUMIF('Industry Reallocation'!$G$3:$G$142,'Investment by model sector'!$A42,'Industry Reallocation'!EN$3:EN$142)</f>
        <v>3</v>
      </c>
      <c r="EI42">
        <f>SUMIF('Industry Reallocation'!$G$3:$G$142,'Investment by model sector'!$A42,'Industry Reallocation'!EO$3:EO$142)</f>
        <v>0</v>
      </c>
      <c r="EJ42">
        <f>SUMIF('Industry Reallocation'!$G$3:$G$142,'Investment by model sector'!$A42,'Industry Reallocation'!EP$3:EP$142)</f>
        <v>0</v>
      </c>
      <c r="EK42">
        <f>SUMIF('Industry Reallocation'!$G$3:$G$142,'Investment by model sector'!$A42,'Industry Reallocation'!EQ$3:EQ$142)</f>
        <v>0</v>
      </c>
      <c r="EL42">
        <f>SUMIF('Industry Reallocation'!$G$3:$G$142,'Investment by model sector'!$A42,'Industry Reallocation'!ER$3:ER$142)</f>
        <v>0</v>
      </c>
      <c r="EM42">
        <f>SUMIF('Industry Reallocation'!$G$3:$G$142,'Investment by model sector'!$A42,'Industry Reallocation'!ES$3:ES$142)</f>
        <v>0</v>
      </c>
      <c r="EN42">
        <f>SUMIF('Industry Reallocation'!$G$3:$G$142,'Investment by model sector'!$A42,'Industry Reallocation'!ET$3:ET$142)</f>
        <v>1</v>
      </c>
      <c r="EO42">
        <f>SUMIF('Industry Reallocation'!$G$3:$G$142,'Investment by model sector'!$A42,'Industry Reallocation'!EU$3:EU$142)</f>
        <v>1</v>
      </c>
      <c r="EP42">
        <f>SUMIF('Industry Reallocation'!$G$3:$G$142,'Investment by model sector'!$A42,'Industry Reallocation'!EV$3:EV$142)</f>
        <v>0</v>
      </c>
      <c r="EQ42">
        <f>SUMIF('Industry Reallocation'!$G$3:$G$142,'Investment by model sector'!$A42,'Industry Reallocation'!EW$3:EW$142)</f>
        <v>0</v>
      </c>
      <c r="ER42">
        <f>SUMIF('Industry Reallocation'!$G$3:$G$142,'Investment by model sector'!$A42,'Industry Reallocation'!EX$3:EX$142)</f>
        <v>3</v>
      </c>
      <c r="ES42">
        <f>SUMIF('Industry Reallocation'!$G$3:$G$142,'Investment by model sector'!$A42,'Industry Reallocation'!EY$3:EY$142)</f>
        <v>0</v>
      </c>
      <c r="ET42">
        <f>SUMIF('Industry Reallocation'!$G$3:$G$142,'Investment by model sector'!$A42,'Industry Reallocation'!EZ$3:EZ$142)</f>
        <v>0</v>
      </c>
      <c r="EU42">
        <f>SUMIF('Industry Reallocation'!$G$3:$G$142,'Investment by model sector'!$A42,'Industry Reallocation'!FA$3:FA$142)</f>
        <v>0</v>
      </c>
      <c r="EV42">
        <f>SUMIF('Industry Reallocation'!$G$3:$G$142,'Investment by model sector'!$A42,'Industry Reallocation'!FB$3:FB$142)</f>
        <v>0</v>
      </c>
      <c r="EW42">
        <f>SUMIF('Industry Reallocation'!$G$3:$G$142,'Investment by model sector'!$A42,'Industry Reallocation'!FC$3:FC$142)</f>
        <v>105</v>
      </c>
      <c r="EX42">
        <f>SUMIF('Industry Reallocation'!$G$3:$G$142,'Investment by model sector'!$A42,'Industry Reallocation'!FD$3:FD$142)</f>
        <v>18</v>
      </c>
      <c r="EY42">
        <f>SUMIF('Industry Reallocation'!$G$3:$G$142,'Investment by model sector'!$A42,'Industry Reallocation'!FE$3:FE$142)</f>
        <v>1</v>
      </c>
      <c r="EZ42">
        <f>SUMIF('Industry Reallocation'!$G$3:$G$142,'Investment by model sector'!$A42,'Industry Reallocation'!FF$3:FF$142)</f>
        <v>38</v>
      </c>
      <c r="FA42">
        <f>SUMIF('Industry Reallocation'!$G$3:$G$142,'Investment by model sector'!$A42,'Industry Reallocation'!FG$3:FG$142)</f>
        <v>23</v>
      </c>
      <c r="FB42">
        <f>SUMIF('Industry Reallocation'!$G$3:$G$142,'Investment by model sector'!$A42,'Industry Reallocation'!FH$3:FH$142)</f>
        <v>0</v>
      </c>
      <c r="FC42">
        <f>SUMIF('Industry Reallocation'!$G$3:$G$142,'Investment by model sector'!$A42,'Industry Reallocation'!FI$3:FI$142)</f>
        <v>2</v>
      </c>
      <c r="FD42">
        <f>SUMIF('Industry Reallocation'!$G$3:$G$142,'Investment by model sector'!$A42,'Industry Reallocation'!FJ$3:FJ$142)</f>
        <v>0</v>
      </c>
      <c r="FE42">
        <f>SUMIF('Industry Reallocation'!$G$3:$G$142,'Investment by model sector'!$A42,'Industry Reallocation'!FK$3:FK$142)</f>
        <v>1</v>
      </c>
      <c r="FF42">
        <f>SUMIF('Industry Reallocation'!$G$3:$G$142,'Investment by model sector'!$A42,'Industry Reallocation'!FL$3:FL$142)</f>
        <v>0</v>
      </c>
      <c r="FG42">
        <f>SUMIF('Industry Reallocation'!$G$3:$G$142,'Investment by model sector'!$A42,'Industry Reallocation'!FM$3:FM$142)</f>
        <v>0</v>
      </c>
      <c r="FH42">
        <f>SUMIF('Industry Reallocation'!$G$3:$G$142,'Investment by model sector'!$A42,'Industry Reallocation'!FN$3:FN$142)</f>
        <v>0</v>
      </c>
      <c r="FI42">
        <f>SUMIF('Industry Reallocation'!$G$3:$G$142,'Investment by model sector'!$A42,'Industry Reallocation'!FO$3:FO$142)</f>
        <v>0</v>
      </c>
      <c r="FJ42">
        <f>SUMIF('Industry Reallocation'!$G$3:$G$142,'Investment by model sector'!$A42,'Industry Reallocation'!FP$3:FP$142)</f>
        <v>28</v>
      </c>
      <c r="FK42">
        <f>SUMIF('Industry Reallocation'!$G$3:$G$142,'Investment by model sector'!$A42,'Industry Reallocation'!FQ$3:FQ$142)</f>
        <v>0</v>
      </c>
      <c r="FL42">
        <f>SUMIF('Industry Reallocation'!$G$3:$G$142,'Investment by model sector'!$A42,'Industry Reallocation'!FR$3:FR$142)</f>
        <v>3</v>
      </c>
      <c r="FM42">
        <f>SUMIF('Industry Reallocation'!$G$3:$G$142,'Investment by model sector'!$A42,'Industry Reallocation'!FS$3:FS$142)</f>
        <v>199</v>
      </c>
      <c r="FN42">
        <f>SUMIF('Industry Reallocation'!$G$3:$G$142,'Investment by model sector'!$A42,'Industry Reallocation'!FT$3:FT$142)</f>
        <v>107</v>
      </c>
      <c r="FO42">
        <f>SUMIF('Industry Reallocation'!$G$3:$G$142,'Investment by model sector'!$A42,'Industry Reallocation'!FU$3:FU$142)</f>
        <v>4</v>
      </c>
      <c r="FP42">
        <f>SUMIF('Industry Reallocation'!$G$3:$G$142,'Investment by model sector'!$A42,'Industry Reallocation'!FV$3:FV$142)</f>
        <v>3</v>
      </c>
      <c r="FQ42">
        <f>SUMIF('Industry Reallocation'!$G$3:$G$142,'Investment by model sector'!$A42,'Industry Reallocation'!FW$3:FW$142)</f>
        <v>0</v>
      </c>
      <c r="FR42">
        <f>SUMIF('Industry Reallocation'!$G$3:$G$142,'Investment by model sector'!$A42,'Industry Reallocation'!FX$3:FX$142)</f>
        <v>13</v>
      </c>
      <c r="FS42">
        <f>SUMIF('Industry Reallocation'!$G$3:$G$142,'Investment by model sector'!$A42,'Industry Reallocation'!FY$3:FY$142)</f>
        <v>132</v>
      </c>
      <c r="FT42">
        <f>SUMIF('Industry Reallocation'!$G$3:$G$142,'Investment by model sector'!$A42,'Industry Reallocation'!FZ$3:FZ$142)</f>
        <v>0</v>
      </c>
      <c r="FU42">
        <f>SUMIF('Industry Reallocation'!$G$3:$G$142,'Investment by model sector'!$A42,'Industry Reallocation'!GA$3:GA$142)</f>
        <v>0</v>
      </c>
      <c r="FV42">
        <f>SUMIF('Industry Reallocation'!$G$3:$G$142,'Investment by model sector'!$A42,'Industry Reallocation'!GB$3:GB$142)</f>
        <v>53</v>
      </c>
      <c r="FW42">
        <f>SUMIF('Industry Reallocation'!$G$3:$G$142,'Investment by model sector'!$A42,'Industry Reallocation'!GC$3:GC$142)</f>
        <v>108</v>
      </c>
      <c r="FX42">
        <f>SUMIF('Industry Reallocation'!$G$3:$G$142,'Investment by model sector'!$A42,'Industry Reallocation'!GD$3:GD$142)</f>
        <v>11</v>
      </c>
      <c r="FY42">
        <f>SUMIF('Industry Reallocation'!$G$3:$G$142,'Investment by model sector'!$A42,'Industry Reallocation'!GE$3:GE$142)</f>
        <v>2</v>
      </c>
    </row>
    <row r="43" spans="1:181">
      <c r="A43" t="s">
        <v>645</v>
      </c>
      <c r="B43">
        <f>SUMIF('Industry Reallocation'!$G$3:$G$142,'Investment by model sector'!$A43,'Industry Reallocation'!H$3:H$142)</f>
        <v>0</v>
      </c>
      <c r="C43">
        <f>SUMIF('Industry Reallocation'!$G$3:$G$142,'Investment by model sector'!$A43,'Industry Reallocation'!I$3:I$142)</f>
        <v>0</v>
      </c>
      <c r="D43">
        <f>SUMIF('Industry Reallocation'!$G$3:$G$142,'Investment by model sector'!$A43,'Industry Reallocation'!J$3:J$142)</f>
        <v>0</v>
      </c>
      <c r="E43">
        <f>SUMIF('Industry Reallocation'!$G$3:$G$142,'Investment by model sector'!$A43,'Industry Reallocation'!K$3:K$142)</f>
        <v>0</v>
      </c>
      <c r="F43">
        <f>SUMIF('Industry Reallocation'!$G$3:$G$142,'Investment by model sector'!$A43,'Industry Reallocation'!L$3:L$142)</f>
        <v>0</v>
      </c>
      <c r="G43">
        <f>SUMIF('Industry Reallocation'!$G$3:$G$142,'Investment by model sector'!$A43,'Industry Reallocation'!M$3:M$142)</f>
        <v>0</v>
      </c>
      <c r="H43">
        <f>SUMIF('Industry Reallocation'!$G$3:$G$142,'Investment by model sector'!$A43,'Industry Reallocation'!N$3:N$142)</f>
        <v>0</v>
      </c>
      <c r="I43">
        <f>SUMIF('Industry Reallocation'!$G$3:$G$142,'Investment by model sector'!$A43,'Industry Reallocation'!O$3:O$142)</f>
        <v>0</v>
      </c>
      <c r="J43">
        <f>SUMIF('Industry Reallocation'!$G$3:$G$142,'Investment by model sector'!$A43,'Industry Reallocation'!P$3:P$142)</f>
        <v>0</v>
      </c>
      <c r="K43">
        <f>SUMIF('Industry Reallocation'!$G$3:$G$142,'Investment by model sector'!$A43,'Industry Reallocation'!Q$3:Q$142)</f>
        <v>0</v>
      </c>
      <c r="L43">
        <f>SUMIF('Industry Reallocation'!$G$3:$G$142,'Investment by model sector'!$A43,'Industry Reallocation'!R$3:R$142)</f>
        <v>0</v>
      </c>
      <c r="M43">
        <f>SUMIF('Industry Reallocation'!$G$3:$G$142,'Investment by model sector'!$A43,'Industry Reallocation'!S$3:S$142)</f>
        <v>0</v>
      </c>
      <c r="N43">
        <f>SUMIF('Industry Reallocation'!$G$3:$G$142,'Investment by model sector'!$A43,'Industry Reallocation'!T$3:T$142)</f>
        <v>0</v>
      </c>
      <c r="O43">
        <f>SUMIF('Industry Reallocation'!$G$3:$G$142,'Investment by model sector'!$A43,'Industry Reallocation'!U$3:U$142)</f>
        <v>902</v>
      </c>
      <c r="P43">
        <f>SUMIF('Industry Reallocation'!$G$3:$G$142,'Investment by model sector'!$A43,'Industry Reallocation'!V$3:V$142)</f>
        <v>0</v>
      </c>
      <c r="Q43">
        <f>SUMIF('Industry Reallocation'!$G$3:$G$142,'Investment by model sector'!$A43,'Industry Reallocation'!W$3:W$142)</f>
        <v>0</v>
      </c>
      <c r="R43">
        <f>SUMIF('Industry Reallocation'!$G$3:$G$142,'Investment by model sector'!$A43,'Industry Reallocation'!X$3:X$142)</f>
        <v>0</v>
      </c>
      <c r="S43">
        <f>SUMIF('Industry Reallocation'!$G$3:$G$142,'Investment by model sector'!$A43,'Industry Reallocation'!Y$3:Y$142)</f>
        <v>0</v>
      </c>
      <c r="T43">
        <f>SUMIF('Industry Reallocation'!$G$3:$G$142,'Investment by model sector'!$A43,'Industry Reallocation'!Z$3:Z$142)</f>
        <v>0</v>
      </c>
      <c r="U43">
        <f>SUMIF('Industry Reallocation'!$G$3:$G$142,'Investment by model sector'!$A43,'Industry Reallocation'!AA$3:AA$142)</f>
        <v>0</v>
      </c>
      <c r="V43">
        <f>SUMIF('Industry Reallocation'!$G$3:$G$142,'Investment by model sector'!$A43,'Industry Reallocation'!AB$3:AB$142)</f>
        <v>0</v>
      </c>
      <c r="W43">
        <f>SUMIF('Industry Reallocation'!$G$3:$G$142,'Investment by model sector'!$A43,'Industry Reallocation'!AC$3:AC$142)</f>
        <v>0</v>
      </c>
      <c r="X43">
        <f>SUMIF('Industry Reallocation'!$G$3:$G$142,'Investment by model sector'!$A43,'Industry Reallocation'!AD$3:AD$142)</f>
        <v>0</v>
      </c>
      <c r="Y43">
        <f>SUMIF('Industry Reallocation'!$G$3:$G$142,'Investment by model sector'!$A43,'Industry Reallocation'!AE$3:AE$142)</f>
        <v>0</v>
      </c>
      <c r="Z43">
        <f>SUMIF('Industry Reallocation'!$G$3:$G$142,'Investment by model sector'!$A43,'Industry Reallocation'!AF$3:AF$142)</f>
        <v>0</v>
      </c>
      <c r="AA43">
        <f>SUMIF('Industry Reallocation'!$G$3:$G$142,'Investment by model sector'!$A43,'Industry Reallocation'!AG$3:AG$142)</f>
        <v>17</v>
      </c>
      <c r="AB43">
        <f>SUMIF('Industry Reallocation'!$G$3:$G$142,'Investment by model sector'!$A43,'Industry Reallocation'!AH$3:AH$142)</f>
        <v>0</v>
      </c>
      <c r="AC43">
        <f>SUMIF('Industry Reallocation'!$G$3:$G$142,'Investment by model sector'!$A43,'Industry Reallocation'!AI$3:AI$142)</f>
        <v>0</v>
      </c>
      <c r="AD43">
        <f>SUMIF('Industry Reallocation'!$G$3:$G$142,'Investment by model sector'!$A43,'Industry Reallocation'!AJ$3:AJ$142)</f>
        <v>0</v>
      </c>
      <c r="AE43">
        <f>SUMIF('Industry Reallocation'!$G$3:$G$142,'Investment by model sector'!$A43,'Industry Reallocation'!AK$3:AK$142)</f>
        <v>0</v>
      </c>
      <c r="AF43">
        <f>SUMIF('Industry Reallocation'!$G$3:$G$142,'Investment by model sector'!$A43,'Industry Reallocation'!AL$3:AL$142)</f>
        <v>0</v>
      </c>
      <c r="AG43">
        <f>SUMIF('Industry Reallocation'!$G$3:$G$142,'Investment by model sector'!$A43,'Industry Reallocation'!AM$3:AM$142)</f>
        <v>0</v>
      </c>
      <c r="AH43">
        <f>SUMIF('Industry Reallocation'!$G$3:$G$142,'Investment by model sector'!$A43,'Industry Reallocation'!AN$3:AN$142)</f>
        <v>0</v>
      </c>
      <c r="AI43">
        <f>SUMIF('Industry Reallocation'!$G$3:$G$142,'Investment by model sector'!$A43,'Industry Reallocation'!AO$3:AO$142)</f>
        <v>0</v>
      </c>
      <c r="AJ43">
        <f>SUMIF('Industry Reallocation'!$G$3:$G$142,'Investment by model sector'!$A43,'Industry Reallocation'!AP$3:AP$142)</f>
        <v>0</v>
      </c>
      <c r="AK43">
        <f>SUMIF('Industry Reallocation'!$G$3:$G$142,'Investment by model sector'!$A43,'Industry Reallocation'!AQ$3:AQ$142)</f>
        <v>0</v>
      </c>
      <c r="AL43">
        <f>SUMIF('Industry Reallocation'!$G$3:$G$142,'Investment by model sector'!$A43,'Industry Reallocation'!AR$3:AR$142)</f>
        <v>0</v>
      </c>
      <c r="AM43">
        <f>SUMIF('Industry Reallocation'!$G$3:$G$142,'Investment by model sector'!$A43,'Industry Reallocation'!AS$3:AS$142)</f>
        <v>0</v>
      </c>
      <c r="AN43">
        <f>SUMIF('Industry Reallocation'!$G$3:$G$142,'Investment by model sector'!$A43,'Industry Reallocation'!AT$3:AT$142)</f>
        <v>0</v>
      </c>
      <c r="AO43">
        <f>SUMIF('Industry Reallocation'!$G$3:$G$142,'Investment by model sector'!$A43,'Industry Reallocation'!AU$3:AU$142)</f>
        <v>181</v>
      </c>
      <c r="AP43">
        <f>SUMIF('Industry Reallocation'!$G$3:$G$142,'Investment by model sector'!$A43,'Industry Reallocation'!AV$3:AV$142)</f>
        <v>0</v>
      </c>
      <c r="AQ43">
        <f>SUMIF('Industry Reallocation'!$G$3:$G$142,'Investment by model sector'!$A43,'Industry Reallocation'!AW$3:AW$142)</f>
        <v>6</v>
      </c>
      <c r="AR43">
        <f>SUMIF('Industry Reallocation'!$G$3:$G$142,'Investment by model sector'!$A43,'Industry Reallocation'!AX$3:AX$142)</f>
        <v>0</v>
      </c>
      <c r="AS43">
        <f>SUMIF('Industry Reallocation'!$G$3:$G$142,'Investment by model sector'!$A43,'Industry Reallocation'!AY$3:AY$142)</f>
        <v>0</v>
      </c>
      <c r="AT43">
        <f>SUMIF('Industry Reallocation'!$G$3:$G$142,'Investment by model sector'!$A43,'Industry Reallocation'!AZ$3:AZ$142)</f>
        <v>0</v>
      </c>
      <c r="AU43">
        <f>SUMIF('Industry Reallocation'!$G$3:$G$142,'Investment by model sector'!$A43,'Industry Reallocation'!BA$3:BA$142)</f>
        <v>0</v>
      </c>
      <c r="AV43">
        <f>SUMIF('Industry Reallocation'!$G$3:$G$142,'Investment by model sector'!$A43,'Industry Reallocation'!BB$3:BB$142)</f>
        <v>1</v>
      </c>
      <c r="AW43">
        <f>SUMIF('Industry Reallocation'!$G$3:$G$142,'Investment by model sector'!$A43,'Industry Reallocation'!BC$3:BC$142)</f>
        <v>0</v>
      </c>
      <c r="AX43">
        <f>SUMIF('Industry Reallocation'!$G$3:$G$142,'Investment by model sector'!$A43,'Industry Reallocation'!BD$3:BD$142)</f>
        <v>0</v>
      </c>
      <c r="AY43">
        <f>SUMIF('Industry Reallocation'!$G$3:$G$142,'Investment by model sector'!$A43,'Industry Reallocation'!BE$3:BE$142)</f>
        <v>0</v>
      </c>
      <c r="AZ43">
        <f>SUMIF('Industry Reallocation'!$G$3:$G$142,'Investment by model sector'!$A43,'Industry Reallocation'!BF$3:BF$142)</f>
        <v>0</v>
      </c>
      <c r="BA43">
        <f>SUMIF('Industry Reallocation'!$G$3:$G$142,'Investment by model sector'!$A43,'Industry Reallocation'!BG$3:BG$142)</f>
        <v>0</v>
      </c>
      <c r="BB43">
        <f>SUMIF('Industry Reallocation'!$G$3:$G$142,'Investment by model sector'!$A43,'Industry Reallocation'!BH$3:BH$142)</f>
        <v>0</v>
      </c>
      <c r="BC43">
        <f>SUMIF('Industry Reallocation'!$G$3:$G$142,'Investment by model sector'!$A43,'Industry Reallocation'!BI$3:BI$142)</f>
        <v>1</v>
      </c>
      <c r="BD43">
        <f>SUMIF('Industry Reallocation'!$G$3:$G$142,'Investment by model sector'!$A43,'Industry Reallocation'!BJ$3:BJ$142)</f>
        <v>0</v>
      </c>
      <c r="BE43">
        <f>SUMIF('Industry Reallocation'!$G$3:$G$142,'Investment by model sector'!$A43,'Industry Reallocation'!BK$3:BK$142)</f>
        <v>0</v>
      </c>
      <c r="BF43">
        <f>SUMIF('Industry Reallocation'!$G$3:$G$142,'Investment by model sector'!$A43,'Industry Reallocation'!BL$3:BL$142)</f>
        <v>1</v>
      </c>
      <c r="BG43">
        <f>SUMIF('Industry Reallocation'!$G$3:$G$142,'Investment by model sector'!$A43,'Industry Reallocation'!BM$3:BM$142)</f>
        <v>0</v>
      </c>
      <c r="BH43">
        <f>SUMIF('Industry Reallocation'!$G$3:$G$142,'Investment by model sector'!$A43,'Industry Reallocation'!BN$3:BN$142)</f>
        <v>0</v>
      </c>
      <c r="BI43">
        <f>SUMIF('Industry Reallocation'!$G$3:$G$142,'Investment by model sector'!$A43,'Industry Reallocation'!BO$3:BO$142)</f>
        <v>3</v>
      </c>
      <c r="BJ43">
        <f>SUMIF('Industry Reallocation'!$G$3:$G$142,'Investment by model sector'!$A43,'Industry Reallocation'!BP$3:BP$142)</f>
        <v>5</v>
      </c>
      <c r="BK43">
        <f>SUMIF('Industry Reallocation'!$G$3:$G$142,'Investment by model sector'!$A43,'Industry Reallocation'!BQ$3:BQ$142)</f>
        <v>0</v>
      </c>
      <c r="BL43">
        <f>SUMIF('Industry Reallocation'!$G$3:$G$142,'Investment by model sector'!$A43,'Industry Reallocation'!BR$3:BR$142)</f>
        <v>0</v>
      </c>
      <c r="BM43">
        <f>SUMIF('Industry Reallocation'!$G$3:$G$142,'Investment by model sector'!$A43,'Industry Reallocation'!BS$3:BS$142)</f>
        <v>0</v>
      </c>
      <c r="BN43">
        <f>SUMIF('Industry Reallocation'!$G$3:$G$142,'Investment by model sector'!$A43,'Industry Reallocation'!BT$3:BT$142)</f>
        <v>0</v>
      </c>
      <c r="BO43">
        <f>SUMIF('Industry Reallocation'!$G$3:$G$142,'Investment by model sector'!$A43,'Industry Reallocation'!BU$3:BU$142)</f>
        <v>0</v>
      </c>
      <c r="BP43">
        <f>SUMIF('Industry Reallocation'!$G$3:$G$142,'Investment by model sector'!$A43,'Industry Reallocation'!BV$3:BV$142)</f>
        <v>0</v>
      </c>
      <c r="BQ43">
        <f>SUMIF('Industry Reallocation'!$G$3:$G$142,'Investment by model sector'!$A43,'Industry Reallocation'!BW$3:BW$142)</f>
        <v>0</v>
      </c>
      <c r="BR43">
        <f>SUMIF('Industry Reallocation'!$G$3:$G$142,'Investment by model sector'!$A43,'Industry Reallocation'!BX$3:BX$142)</f>
        <v>32</v>
      </c>
      <c r="BS43">
        <f>SUMIF('Industry Reallocation'!$G$3:$G$142,'Investment by model sector'!$A43,'Industry Reallocation'!BY$3:BY$142)</f>
        <v>0</v>
      </c>
      <c r="BT43">
        <f>SUMIF('Industry Reallocation'!$G$3:$G$142,'Investment by model sector'!$A43,'Industry Reallocation'!BZ$3:BZ$142)</f>
        <v>0</v>
      </c>
      <c r="BU43">
        <f>SUMIF('Industry Reallocation'!$G$3:$G$142,'Investment by model sector'!$A43,'Industry Reallocation'!CA$3:CA$142)</f>
        <v>0</v>
      </c>
      <c r="BV43">
        <f>SUMIF('Industry Reallocation'!$G$3:$G$142,'Investment by model sector'!$A43,'Industry Reallocation'!CB$3:CB$142)</f>
        <v>0</v>
      </c>
      <c r="BW43">
        <f>SUMIF('Industry Reallocation'!$G$3:$G$142,'Investment by model sector'!$A43,'Industry Reallocation'!CC$3:CC$142)</f>
        <v>5</v>
      </c>
      <c r="BX43">
        <f>SUMIF('Industry Reallocation'!$G$3:$G$142,'Investment by model sector'!$A43,'Industry Reallocation'!CD$3:CD$142)</f>
        <v>17</v>
      </c>
      <c r="BY43">
        <f>SUMIF('Industry Reallocation'!$G$3:$G$142,'Investment by model sector'!$A43,'Industry Reallocation'!CE$3:CE$142)</f>
        <v>113</v>
      </c>
      <c r="BZ43">
        <f>SUMIF('Industry Reallocation'!$G$3:$G$142,'Investment by model sector'!$A43,'Industry Reallocation'!CF$3:CF$142)</f>
        <v>2</v>
      </c>
      <c r="CA43">
        <f>SUMIF('Industry Reallocation'!$G$3:$G$142,'Investment by model sector'!$A43,'Industry Reallocation'!CG$3:CG$142)</f>
        <v>0</v>
      </c>
      <c r="CB43">
        <f>SUMIF('Industry Reallocation'!$G$3:$G$142,'Investment by model sector'!$A43,'Industry Reallocation'!CH$3:CH$142)</f>
        <v>0</v>
      </c>
      <c r="CC43">
        <f>SUMIF('Industry Reallocation'!$G$3:$G$142,'Investment by model sector'!$A43,'Industry Reallocation'!CI$3:CI$142)</f>
        <v>3</v>
      </c>
      <c r="CD43">
        <f>SUMIF('Industry Reallocation'!$G$3:$G$142,'Investment by model sector'!$A43,'Industry Reallocation'!CJ$3:CJ$142)</f>
        <v>0</v>
      </c>
      <c r="CE43">
        <f>SUMIF('Industry Reallocation'!$G$3:$G$142,'Investment by model sector'!$A43,'Industry Reallocation'!CK$3:CK$142)</f>
        <v>0</v>
      </c>
      <c r="CF43">
        <f>SUMIF('Industry Reallocation'!$G$3:$G$142,'Investment by model sector'!$A43,'Industry Reallocation'!CL$3:CL$142)</f>
        <v>0</v>
      </c>
      <c r="CG43">
        <f>SUMIF('Industry Reallocation'!$G$3:$G$142,'Investment by model sector'!$A43,'Industry Reallocation'!CM$3:CM$142)</f>
        <v>0</v>
      </c>
      <c r="CH43">
        <f>SUMIF('Industry Reallocation'!$G$3:$G$142,'Investment by model sector'!$A43,'Industry Reallocation'!CN$3:CN$142)</f>
        <v>0</v>
      </c>
      <c r="CI43">
        <f>SUMIF('Industry Reallocation'!$G$3:$G$142,'Investment by model sector'!$A43,'Industry Reallocation'!CO$3:CO$142)</f>
        <v>0</v>
      </c>
      <c r="CJ43">
        <f>SUMIF('Industry Reallocation'!$G$3:$G$142,'Investment by model sector'!$A43,'Industry Reallocation'!CP$3:CP$142)</f>
        <v>0</v>
      </c>
      <c r="CK43">
        <f>SUMIF('Industry Reallocation'!$G$3:$G$142,'Investment by model sector'!$A43,'Industry Reallocation'!CQ$3:CQ$142)</f>
        <v>1</v>
      </c>
      <c r="CL43">
        <f>SUMIF('Industry Reallocation'!$G$3:$G$142,'Investment by model sector'!$A43,'Industry Reallocation'!CR$3:CR$142)</f>
        <v>2</v>
      </c>
      <c r="CM43">
        <f>SUMIF('Industry Reallocation'!$G$3:$G$142,'Investment by model sector'!$A43,'Industry Reallocation'!CS$3:CS$142)</f>
        <v>0</v>
      </c>
      <c r="CN43">
        <f>SUMIF('Industry Reallocation'!$G$3:$G$142,'Investment by model sector'!$A43,'Industry Reallocation'!CT$3:CT$142)</f>
        <v>0</v>
      </c>
      <c r="CO43">
        <f>SUMIF('Industry Reallocation'!$G$3:$G$142,'Investment by model sector'!$A43,'Industry Reallocation'!CU$3:CU$142)</f>
        <v>0</v>
      </c>
      <c r="CP43">
        <f>SUMIF('Industry Reallocation'!$G$3:$G$142,'Investment by model sector'!$A43,'Industry Reallocation'!CV$3:CV$142)</f>
        <v>0</v>
      </c>
      <c r="CQ43">
        <f>SUMIF('Industry Reallocation'!$G$3:$G$142,'Investment by model sector'!$A43,'Industry Reallocation'!CW$3:CW$142)</f>
        <v>1</v>
      </c>
      <c r="CR43">
        <f>SUMIF('Industry Reallocation'!$G$3:$G$142,'Investment by model sector'!$A43,'Industry Reallocation'!CX$3:CX$142)</f>
        <v>0</v>
      </c>
      <c r="CS43">
        <f>SUMIF('Industry Reallocation'!$G$3:$G$142,'Investment by model sector'!$A43,'Industry Reallocation'!CY$3:CY$142)</f>
        <v>0</v>
      </c>
      <c r="CT43">
        <f>SUMIF('Industry Reallocation'!$G$3:$G$142,'Investment by model sector'!$A43,'Industry Reallocation'!CZ$3:CZ$142)</f>
        <v>0</v>
      </c>
      <c r="CU43">
        <f>SUMIF('Industry Reallocation'!$G$3:$G$142,'Investment by model sector'!$A43,'Industry Reallocation'!DA$3:DA$142)</f>
        <v>0</v>
      </c>
      <c r="CV43">
        <f>SUMIF('Industry Reallocation'!$G$3:$G$142,'Investment by model sector'!$A43,'Industry Reallocation'!DB$3:DB$142)</f>
        <v>0</v>
      </c>
      <c r="CW43">
        <f>SUMIF('Industry Reallocation'!$G$3:$G$142,'Investment by model sector'!$A43,'Industry Reallocation'!DC$3:DC$142)</f>
        <v>102</v>
      </c>
      <c r="CX43">
        <f>SUMIF('Industry Reallocation'!$G$3:$G$142,'Investment by model sector'!$A43,'Industry Reallocation'!DD$3:DD$142)</f>
        <v>23</v>
      </c>
      <c r="CY43">
        <f>SUMIF('Industry Reallocation'!$G$3:$G$142,'Investment by model sector'!$A43,'Industry Reallocation'!DE$3:DE$142)</f>
        <v>12</v>
      </c>
      <c r="CZ43">
        <f>SUMIF('Industry Reallocation'!$G$3:$G$142,'Investment by model sector'!$A43,'Industry Reallocation'!DF$3:DF$142)</f>
        <v>58</v>
      </c>
      <c r="DA43">
        <f>SUMIF('Industry Reallocation'!$G$3:$G$142,'Investment by model sector'!$A43,'Industry Reallocation'!DG$3:DG$142)</f>
        <v>324</v>
      </c>
      <c r="DB43">
        <f>SUMIF('Industry Reallocation'!$G$3:$G$142,'Investment by model sector'!$A43,'Industry Reallocation'!DH$3:DH$142)</f>
        <v>1500</v>
      </c>
      <c r="DC43">
        <f>SUMIF('Industry Reallocation'!$G$3:$G$142,'Investment by model sector'!$A43,'Industry Reallocation'!DI$3:DI$142)</f>
        <v>4</v>
      </c>
      <c r="DD43">
        <f>SUMIF('Industry Reallocation'!$G$3:$G$142,'Investment by model sector'!$A43,'Industry Reallocation'!DJ$3:DJ$142)</f>
        <v>2</v>
      </c>
      <c r="DE43">
        <f>SUMIF('Industry Reallocation'!$G$3:$G$142,'Investment by model sector'!$A43,'Industry Reallocation'!DK$3:DK$142)</f>
        <v>0</v>
      </c>
      <c r="DF43">
        <f>SUMIF('Industry Reallocation'!$G$3:$G$142,'Investment by model sector'!$A43,'Industry Reallocation'!DL$3:DL$142)</f>
        <v>0</v>
      </c>
      <c r="DG43">
        <f>SUMIF('Industry Reallocation'!$G$3:$G$142,'Investment by model sector'!$A43,'Industry Reallocation'!DM$3:DM$142)</f>
        <v>0</v>
      </c>
      <c r="DH43">
        <f>SUMIF('Industry Reallocation'!$G$3:$G$142,'Investment by model sector'!$A43,'Industry Reallocation'!DN$3:DN$142)</f>
        <v>0</v>
      </c>
      <c r="DI43">
        <f>SUMIF('Industry Reallocation'!$G$3:$G$142,'Investment by model sector'!$A43,'Industry Reallocation'!DO$3:DO$142)</f>
        <v>6</v>
      </c>
      <c r="DJ43">
        <f>SUMIF('Industry Reallocation'!$G$3:$G$142,'Investment by model sector'!$A43,'Industry Reallocation'!DP$3:DP$142)</f>
        <v>0</v>
      </c>
      <c r="DK43">
        <f>SUMIF('Industry Reallocation'!$G$3:$G$142,'Investment by model sector'!$A43,'Industry Reallocation'!DQ$3:DQ$142)</f>
        <v>0</v>
      </c>
      <c r="DL43">
        <f>SUMIF('Industry Reallocation'!$G$3:$G$142,'Investment by model sector'!$A43,'Industry Reallocation'!DR$3:DR$142)</f>
        <v>2</v>
      </c>
      <c r="DM43">
        <f>SUMIF('Industry Reallocation'!$G$3:$G$142,'Investment by model sector'!$A43,'Industry Reallocation'!DS$3:DS$142)</f>
        <v>1</v>
      </c>
      <c r="DN43">
        <f>SUMIF('Industry Reallocation'!$G$3:$G$142,'Investment by model sector'!$A43,'Industry Reallocation'!DT$3:DT$142)</f>
        <v>2</v>
      </c>
      <c r="DO43">
        <f>SUMIF('Industry Reallocation'!$G$3:$G$142,'Investment by model sector'!$A43,'Industry Reallocation'!DU$3:DU$142)</f>
        <v>0</v>
      </c>
      <c r="DP43">
        <f>SUMIF('Industry Reallocation'!$G$3:$G$142,'Investment by model sector'!$A43,'Industry Reallocation'!DV$3:DV$142)</f>
        <v>0</v>
      </c>
      <c r="DQ43">
        <f>SUMIF('Industry Reallocation'!$G$3:$G$142,'Investment by model sector'!$A43,'Industry Reallocation'!DW$3:DW$142)</f>
        <v>0</v>
      </c>
      <c r="DR43">
        <f>SUMIF('Industry Reallocation'!$G$3:$G$142,'Investment by model sector'!$A43,'Industry Reallocation'!DX$3:DX$142)</f>
        <v>0</v>
      </c>
      <c r="DS43">
        <f>SUMIF('Industry Reallocation'!$G$3:$G$142,'Investment by model sector'!$A43,'Industry Reallocation'!DY$3:DY$142)</f>
        <v>0</v>
      </c>
      <c r="DT43">
        <f>SUMIF('Industry Reallocation'!$G$3:$G$142,'Investment by model sector'!$A43,'Industry Reallocation'!DZ$3:DZ$142)</f>
        <v>0</v>
      </c>
      <c r="DU43">
        <f>SUMIF('Industry Reallocation'!$G$3:$G$142,'Investment by model sector'!$A43,'Industry Reallocation'!EA$3:EA$142)</f>
        <v>0</v>
      </c>
      <c r="DV43">
        <f>SUMIF('Industry Reallocation'!$G$3:$G$142,'Investment by model sector'!$A43,'Industry Reallocation'!EB$3:EB$142)</f>
        <v>0</v>
      </c>
      <c r="DW43">
        <f>SUMIF('Industry Reallocation'!$G$3:$G$142,'Investment by model sector'!$A43,'Industry Reallocation'!EC$3:EC$142)</f>
        <v>3</v>
      </c>
      <c r="DX43">
        <f>SUMIF('Industry Reallocation'!$G$3:$G$142,'Investment by model sector'!$A43,'Industry Reallocation'!ED$3:ED$142)</f>
        <v>0</v>
      </c>
      <c r="DY43">
        <f>SUMIF('Industry Reallocation'!$G$3:$G$142,'Investment by model sector'!$A43,'Industry Reallocation'!EE$3:EE$142)</f>
        <v>0</v>
      </c>
      <c r="DZ43">
        <f>SUMIF('Industry Reallocation'!$G$3:$G$142,'Investment by model sector'!$A43,'Industry Reallocation'!EF$3:EF$142)</f>
        <v>1</v>
      </c>
      <c r="EA43">
        <f>SUMIF('Industry Reallocation'!$G$3:$G$142,'Investment by model sector'!$A43,'Industry Reallocation'!EG$3:EG$142)</f>
        <v>0</v>
      </c>
      <c r="EB43">
        <f>SUMIF('Industry Reallocation'!$G$3:$G$142,'Investment by model sector'!$A43,'Industry Reallocation'!EH$3:EH$142)</f>
        <v>6</v>
      </c>
      <c r="EC43">
        <f>SUMIF('Industry Reallocation'!$G$3:$G$142,'Investment by model sector'!$A43,'Industry Reallocation'!EI$3:EI$142)</f>
        <v>336</v>
      </c>
      <c r="ED43">
        <f>SUMIF('Industry Reallocation'!$G$3:$G$142,'Investment by model sector'!$A43,'Industry Reallocation'!EJ$3:EJ$142)</f>
        <v>4</v>
      </c>
      <c r="EE43">
        <f>SUMIF('Industry Reallocation'!$G$3:$G$142,'Investment by model sector'!$A43,'Industry Reallocation'!EK$3:EK$142)</f>
        <v>0</v>
      </c>
      <c r="EF43">
        <f>SUMIF('Industry Reallocation'!$G$3:$G$142,'Investment by model sector'!$A43,'Industry Reallocation'!EL$3:EL$142)</f>
        <v>0</v>
      </c>
      <c r="EG43">
        <f>SUMIF('Industry Reallocation'!$G$3:$G$142,'Investment by model sector'!$A43,'Industry Reallocation'!EM$3:EM$142)</f>
        <v>0</v>
      </c>
      <c r="EH43">
        <f>SUMIF('Industry Reallocation'!$G$3:$G$142,'Investment by model sector'!$A43,'Industry Reallocation'!EN$3:EN$142)</f>
        <v>4</v>
      </c>
      <c r="EI43">
        <f>SUMIF('Industry Reallocation'!$G$3:$G$142,'Investment by model sector'!$A43,'Industry Reallocation'!EO$3:EO$142)</f>
        <v>0</v>
      </c>
      <c r="EJ43">
        <f>SUMIF('Industry Reallocation'!$G$3:$G$142,'Investment by model sector'!$A43,'Industry Reallocation'!EP$3:EP$142)</f>
        <v>0</v>
      </c>
      <c r="EK43">
        <f>SUMIF('Industry Reallocation'!$G$3:$G$142,'Investment by model sector'!$A43,'Industry Reallocation'!EQ$3:EQ$142)</f>
        <v>0</v>
      </c>
      <c r="EL43">
        <f>SUMIF('Industry Reallocation'!$G$3:$G$142,'Investment by model sector'!$A43,'Industry Reallocation'!ER$3:ER$142)</f>
        <v>0</v>
      </c>
      <c r="EM43">
        <f>SUMIF('Industry Reallocation'!$G$3:$G$142,'Investment by model sector'!$A43,'Industry Reallocation'!ES$3:ES$142)</f>
        <v>0</v>
      </c>
      <c r="EN43">
        <f>SUMIF('Industry Reallocation'!$G$3:$G$142,'Investment by model sector'!$A43,'Industry Reallocation'!ET$3:ET$142)</f>
        <v>0</v>
      </c>
      <c r="EO43">
        <f>SUMIF('Industry Reallocation'!$G$3:$G$142,'Investment by model sector'!$A43,'Industry Reallocation'!EU$3:EU$142)</f>
        <v>0</v>
      </c>
      <c r="EP43">
        <f>SUMIF('Industry Reallocation'!$G$3:$G$142,'Investment by model sector'!$A43,'Industry Reallocation'!EV$3:EV$142)</f>
        <v>0</v>
      </c>
      <c r="EQ43">
        <f>SUMIF('Industry Reallocation'!$G$3:$G$142,'Investment by model sector'!$A43,'Industry Reallocation'!EW$3:EW$142)</f>
        <v>0</v>
      </c>
      <c r="ER43">
        <f>SUMIF('Industry Reallocation'!$G$3:$G$142,'Investment by model sector'!$A43,'Industry Reallocation'!EX$3:EX$142)</f>
        <v>2</v>
      </c>
      <c r="ES43">
        <f>SUMIF('Industry Reallocation'!$G$3:$G$142,'Investment by model sector'!$A43,'Industry Reallocation'!EY$3:EY$142)</f>
        <v>0</v>
      </c>
      <c r="ET43">
        <f>SUMIF('Industry Reallocation'!$G$3:$G$142,'Investment by model sector'!$A43,'Industry Reallocation'!EZ$3:EZ$142)</f>
        <v>0</v>
      </c>
      <c r="EU43">
        <f>SUMIF('Industry Reallocation'!$G$3:$G$142,'Investment by model sector'!$A43,'Industry Reallocation'!FA$3:FA$142)</f>
        <v>0</v>
      </c>
      <c r="EV43">
        <f>SUMIF('Industry Reallocation'!$G$3:$G$142,'Investment by model sector'!$A43,'Industry Reallocation'!FB$3:FB$142)</f>
        <v>0</v>
      </c>
      <c r="EW43">
        <f>SUMIF('Industry Reallocation'!$G$3:$G$142,'Investment by model sector'!$A43,'Industry Reallocation'!FC$3:FC$142)</f>
        <v>53</v>
      </c>
      <c r="EX43">
        <f>SUMIF('Industry Reallocation'!$G$3:$G$142,'Investment by model sector'!$A43,'Industry Reallocation'!FD$3:FD$142)</f>
        <v>17</v>
      </c>
      <c r="EY43">
        <f>SUMIF('Industry Reallocation'!$G$3:$G$142,'Investment by model sector'!$A43,'Industry Reallocation'!FE$3:FE$142)</f>
        <v>1</v>
      </c>
      <c r="EZ43">
        <f>SUMIF('Industry Reallocation'!$G$3:$G$142,'Investment by model sector'!$A43,'Industry Reallocation'!FF$3:FF$142)</f>
        <v>42</v>
      </c>
      <c r="FA43">
        <f>SUMIF('Industry Reallocation'!$G$3:$G$142,'Investment by model sector'!$A43,'Industry Reallocation'!FG$3:FG$142)</f>
        <v>16</v>
      </c>
      <c r="FB43">
        <f>SUMIF('Industry Reallocation'!$G$3:$G$142,'Investment by model sector'!$A43,'Industry Reallocation'!FH$3:FH$142)</f>
        <v>0</v>
      </c>
      <c r="FC43">
        <f>SUMIF('Industry Reallocation'!$G$3:$G$142,'Investment by model sector'!$A43,'Industry Reallocation'!FI$3:FI$142)</f>
        <v>1</v>
      </c>
      <c r="FD43">
        <f>SUMIF('Industry Reallocation'!$G$3:$G$142,'Investment by model sector'!$A43,'Industry Reallocation'!FJ$3:FJ$142)</f>
        <v>0</v>
      </c>
      <c r="FE43">
        <f>SUMIF('Industry Reallocation'!$G$3:$G$142,'Investment by model sector'!$A43,'Industry Reallocation'!FK$3:FK$142)</f>
        <v>0</v>
      </c>
      <c r="FF43">
        <f>SUMIF('Industry Reallocation'!$G$3:$G$142,'Investment by model sector'!$A43,'Industry Reallocation'!FL$3:FL$142)</f>
        <v>0</v>
      </c>
      <c r="FG43">
        <f>SUMIF('Industry Reallocation'!$G$3:$G$142,'Investment by model sector'!$A43,'Industry Reallocation'!FM$3:FM$142)</f>
        <v>0</v>
      </c>
      <c r="FH43">
        <f>SUMIF('Industry Reallocation'!$G$3:$G$142,'Investment by model sector'!$A43,'Industry Reallocation'!FN$3:FN$142)</f>
        <v>0</v>
      </c>
      <c r="FI43">
        <f>SUMIF('Industry Reallocation'!$G$3:$G$142,'Investment by model sector'!$A43,'Industry Reallocation'!FO$3:FO$142)</f>
        <v>0</v>
      </c>
      <c r="FJ43">
        <f>SUMIF('Industry Reallocation'!$G$3:$G$142,'Investment by model sector'!$A43,'Industry Reallocation'!FP$3:FP$142)</f>
        <v>10</v>
      </c>
      <c r="FK43">
        <f>SUMIF('Industry Reallocation'!$G$3:$G$142,'Investment by model sector'!$A43,'Industry Reallocation'!FQ$3:FQ$142)</f>
        <v>0</v>
      </c>
      <c r="FL43">
        <f>SUMIF('Industry Reallocation'!$G$3:$G$142,'Investment by model sector'!$A43,'Industry Reallocation'!FR$3:FR$142)</f>
        <v>2</v>
      </c>
      <c r="FM43">
        <f>SUMIF('Industry Reallocation'!$G$3:$G$142,'Investment by model sector'!$A43,'Industry Reallocation'!FS$3:FS$142)</f>
        <v>343</v>
      </c>
      <c r="FN43">
        <f>SUMIF('Industry Reallocation'!$G$3:$G$142,'Investment by model sector'!$A43,'Industry Reallocation'!FT$3:FT$142)</f>
        <v>85</v>
      </c>
      <c r="FO43">
        <f>SUMIF('Industry Reallocation'!$G$3:$G$142,'Investment by model sector'!$A43,'Industry Reallocation'!FU$3:FU$142)</f>
        <v>11</v>
      </c>
      <c r="FP43">
        <f>SUMIF('Industry Reallocation'!$G$3:$G$142,'Investment by model sector'!$A43,'Industry Reallocation'!FV$3:FV$142)</f>
        <v>3</v>
      </c>
      <c r="FQ43">
        <f>SUMIF('Industry Reallocation'!$G$3:$G$142,'Investment by model sector'!$A43,'Industry Reallocation'!FW$3:FW$142)</f>
        <v>0</v>
      </c>
      <c r="FR43">
        <f>SUMIF('Industry Reallocation'!$G$3:$G$142,'Investment by model sector'!$A43,'Industry Reallocation'!FX$3:FX$142)</f>
        <v>11</v>
      </c>
      <c r="FS43">
        <f>SUMIF('Industry Reallocation'!$G$3:$G$142,'Investment by model sector'!$A43,'Industry Reallocation'!FY$3:FY$142)</f>
        <v>235</v>
      </c>
      <c r="FT43">
        <f>SUMIF('Industry Reallocation'!$G$3:$G$142,'Investment by model sector'!$A43,'Industry Reallocation'!FZ$3:FZ$142)</f>
        <v>0</v>
      </c>
      <c r="FU43">
        <f>SUMIF('Industry Reallocation'!$G$3:$G$142,'Investment by model sector'!$A43,'Industry Reallocation'!GA$3:GA$142)</f>
        <v>0</v>
      </c>
      <c r="FV43">
        <f>SUMIF('Industry Reallocation'!$G$3:$G$142,'Investment by model sector'!$A43,'Industry Reallocation'!GB$3:GB$142)</f>
        <v>155</v>
      </c>
      <c r="FW43">
        <f>SUMIF('Industry Reallocation'!$G$3:$G$142,'Investment by model sector'!$A43,'Industry Reallocation'!GC$3:GC$142)</f>
        <v>218</v>
      </c>
      <c r="FX43">
        <f>SUMIF('Industry Reallocation'!$G$3:$G$142,'Investment by model sector'!$A43,'Industry Reallocation'!GD$3:GD$142)</f>
        <v>11</v>
      </c>
      <c r="FY43">
        <f>SUMIF('Industry Reallocation'!$G$3:$G$142,'Investment by model sector'!$A43,'Industry Reallocation'!GE$3:GE$142)</f>
        <v>4</v>
      </c>
    </row>
    <row r="44" spans="1:181">
      <c r="A44" t="s">
        <v>644</v>
      </c>
      <c r="B44">
        <f>SUMIF('Industry Reallocation'!$G$3:$G$142,'Investment by model sector'!$A44,'Industry Reallocation'!H$3:H$142)</f>
        <v>0</v>
      </c>
      <c r="C44">
        <f>SUMIF('Industry Reallocation'!$G$3:$G$142,'Investment by model sector'!$A44,'Industry Reallocation'!I$3:I$142)</f>
        <v>0</v>
      </c>
      <c r="D44">
        <f>SUMIF('Industry Reallocation'!$G$3:$G$142,'Investment by model sector'!$A44,'Industry Reallocation'!J$3:J$142)</f>
        <v>0</v>
      </c>
      <c r="E44">
        <f>SUMIF('Industry Reallocation'!$G$3:$G$142,'Investment by model sector'!$A44,'Industry Reallocation'!K$3:K$142)</f>
        <v>0</v>
      </c>
      <c r="F44">
        <f>SUMIF('Industry Reallocation'!$G$3:$G$142,'Investment by model sector'!$A44,'Industry Reallocation'!L$3:L$142)</f>
        <v>0</v>
      </c>
      <c r="G44">
        <f>SUMIF('Industry Reallocation'!$G$3:$G$142,'Investment by model sector'!$A44,'Industry Reallocation'!M$3:M$142)</f>
        <v>0</v>
      </c>
      <c r="H44">
        <f>SUMIF('Industry Reallocation'!$G$3:$G$142,'Investment by model sector'!$A44,'Industry Reallocation'!N$3:N$142)</f>
        <v>0</v>
      </c>
      <c r="I44">
        <f>SUMIF('Industry Reallocation'!$G$3:$G$142,'Investment by model sector'!$A44,'Industry Reallocation'!O$3:O$142)</f>
        <v>0</v>
      </c>
      <c r="J44">
        <f>SUMIF('Industry Reallocation'!$G$3:$G$142,'Investment by model sector'!$A44,'Industry Reallocation'!P$3:P$142)</f>
        <v>0</v>
      </c>
      <c r="K44">
        <f>SUMIF('Industry Reallocation'!$G$3:$G$142,'Investment by model sector'!$A44,'Industry Reallocation'!Q$3:Q$142)</f>
        <v>0</v>
      </c>
      <c r="L44">
        <f>SUMIF('Industry Reallocation'!$G$3:$G$142,'Investment by model sector'!$A44,'Industry Reallocation'!R$3:R$142)</f>
        <v>0</v>
      </c>
      <c r="M44">
        <f>SUMIF('Industry Reallocation'!$G$3:$G$142,'Investment by model sector'!$A44,'Industry Reallocation'!S$3:S$142)</f>
        <v>0</v>
      </c>
      <c r="N44">
        <f>SUMIF('Industry Reallocation'!$G$3:$G$142,'Investment by model sector'!$A44,'Industry Reallocation'!T$3:T$142)</f>
        <v>0</v>
      </c>
      <c r="O44">
        <f>SUMIF('Industry Reallocation'!$G$3:$G$142,'Investment by model sector'!$A44,'Industry Reallocation'!U$3:U$142)</f>
        <v>1606</v>
      </c>
      <c r="P44">
        <f>SUMIF('Industry Reallocation'!$G$3:$G$142,'Investment by model sector'!$A44,'Industry Reallocation'!V$3:V$142)</f>
        <v>0</v>
      </c>
      <c r="Q44">
        <f>SUMIF('Industry Reallocation'!$G$3:$G$142,'Investment by model sector'!$A44,'Industry Reallocation'!W$3:W$142)</f>
        <v>0</v>
      </c>
      <c r="R44">
        <f>SUMIF('Industry Reallocation'!$G$3:$G$142,'Investment by model sector'!$A44,'Industry Reallocation'!X$3:X$142)</f>
        <v>0</v>
      </c>
      <c r="S44">
        <f>SUMIF('Industry Reallocation'!$G$3:$G$142,'Investment by model sector'!$A44,'Industry Reallocation'!Y$3:Y$142)</f>
        <v>0</v>
      </c>
      <c r="T44">
        <f>SUMIF('Industry Reallocation'!$G$3:$G$142,'Investment by model sector'!$A44,'Industry Reallocation'!Z$3:Z$142)</f>
        <v>0</v>
      </c>
      <c r="U44">
        <f>SUMIF('Industry Reallocation'!$G$3:$G$142,'Investment by model sector'!$A44,'Industry Reallocation'!AA$3:AA$142)</f>
        <v>457</v>
      </c>
      <c r="V44">
        <f>SUMIF('Industry Reallocation'!$G$3:$G$142,'Investment by model sector'!$A44,'Industry Reallocation'!AB$3:AB$142)</f>
        <v>0</v>
      </c>
      <c r="W44">
        <f>SUMIF('Industry Reallocation'!$G$3:$G$142,'Investment by model sector'!$A44,'Industry Reallocation'!AC$3:AC$142)</f>
        <v>0</v>
      </c>
      <c r="X44">
        <f>SUMIF('Industry Reallocation'!$G$3:$G$142,'Investment by model sector'!$A44,'Industry Reallocation'!AD$3:AD$142)</f>
        <v>0</v>
      </c>
      <c r="Y44">
        <f>SUMIF('Industry Reallocation'!$G$3:$G$142,'Investment by model sector'!$A44,'Industry Reallocation'!AE$3:AE$142)</f>
        <v>0</v>
      </c>
      <c r="Z44">
        <f>SUMIF('Industry Reallocation'!$G$3:$G$142,'Investment by model sector'!$A44,'Industry Reallocation'!AF$3:AF$142)</f>
        <v>0</v>
      </c>
      <c r="AA44">
        <f>SUMIF('Industry Reallocation'!$G$3:$G$142,'Investment by model sector'!$A44,'Industry Reallocation'!AG$3:AG$142)</f>
        <v>42</v>
      </c>
      <c r="AB44">
        <f>SUMIF('Industry Reallocation'!$G$3:$G$142,'Investment by model sector'!$A44,'Industry Reallocation'!AH$3:AH$142)</f>
        <v>0</v>
      </c>
      <c r="AC44">
        <f>SUMIF('Industry Reallocation'!$G$3:$G$142,'Investment by model sector'!$A44,'Industry Reallocation'!AI$3:AI$142)</f>
        <v>0</v>
      </c>
      <c r="AD44">
        <f>SUMIF('Industry Reallocation'!$G$3:$G$142,'Investment by model sector'!$A44,'Industry Reallocation'!AJ$3:AJ$142)</f>
        <v>0</v>
      </c>
      <c r="AE44">
        <f>SUMIF('Industry Reallocation'!$G$3:$G$142,'Investment by model sector'!$A44,'Industry Reallocation'!AK$3:AK$142)</f>
        <v>0</v>
      </c>
      <c r="AF44">
        <f>SUMIF('Industry Reallocation'!$G$3:$G$142,'Investment by model sector'!$A44,'Industry Reallocation'!AL$3:AL$142)</f>
        <v>0</v>
      </c>
      <c r="AG44">
        <f>SUMIF('Industry Reallocation'!$G$3:$G$142,'Investment by model sector'!$A44,'Industry Reallocation'!AM$3:AM$142)</f>
        <v>0</v>
      </c>
      <c r="AH44">
        <f>SUMIF('Industry Reallocation'!$G$3:$G$142,'Investment by model sector'!$A44,'Industry Reallocation'!AN$3:AN$142)</f>
        <v>851</v>
      </c>
      <c r="AI44">
        <f>SUMIF('Industry Reallocation'!$G$3:$G$142,'Investment by model sector'!$A44,'Industry Reallocation'!AO$3:AO$142)</f>
        <v>0</v>
      </c>
      <c r="AJ44">
        <f>SUMIF('Industry Reallocation'!$G$3:$G$142,'Investment by model sector'!$A44,'Industry Reallocation'!AP$3:AP$142)</f>
        <v>0</v>
      </c>
      <c r="AK44">
        <f>SUMIF('Industry Reallocation'!$G$3:$G$142,'Investment by model sector'!$A44,'Industry Reallocation'!AQ$3:AQ$142)</f>
        <v>10371</v>
      </c>
      <c r="AL44">
        <f>SUMIF('Industry Reallocation'!$G$3:$G$142,'Investment by model sector'!$A44,'Industry Reallocation'!AR$3:AR$142)</f>
        <v>0</v>
      </c>
      <c r="AM44">
        <f>SUMIF('Industry Reallocation'!$G$3:$G$142,'Investment by model sector'!$A44,'Industry Reallocation'!AS$3:AS$142)</f>
        <v>0</v>
      </c>
      <c r="AN44">
        <f>SUMIF('Industry Reallocation'!$G$3:$G$142,'Investment by model sector'!$A44,'Industry Reallocation'!AT$3:AT$142)</f>
        <v>0</v>
      </c>
      <c r="AO44">
        <f>SUMIF('Industry Reallocation'!$G$3:$G$142,'Investment by model sector'!$A44,'Industry Reallocation'!AU$3:AU$142)</f>
        <v>3071</v>
      </c>
      <c r="AP44">
        <f>SUMIF('Industry Reallocation'!$G$3:$G$142,'Investment by model sector'!$A44,'Industry Reallocation'!AV$3:AV$142)</f>
        <v>0</v>
      </c>
      <c r="AQ44">
        <f>SUMIF('Industry Reallocation'!$G$3:$G$142,'Investment by model sector'!$A44,'Industry Reallocation'!AW$3:AW$142)</f>
        <v>38</v>
      </c>
      <c r="AR44">
        <f>SUMIF('Industry Reallocation'!$G$3:$G$142,'Investment by model sector'!$A44,'Industry Reallocation'!AX$3:AX$142)</f>
        <v>0</v>
      </c>
      <c r="AS44">
        <f>SUMIF('Industry Reallocation'!$G$3:$G$142,'Investment by model sector'!$A44,'Industry Reallocation'!AY$3:AY$142)</f>
        <v>0</v>
      </c>
      <c r="AT44">
        <f>SUMIF('Industry Reallocation'!$G$3:$G$142,'Investment by model sector'!$A44,'Industry Reallocation'!AZ$3:AZ$142)</f>
        <v>0</v>
      </c>
      <c r="AU44">
        <f>SUMIF('Industry Reallocation'!$G$3:$G$142,'Investment by model sector'!$A44,'Industry Reallocation'!BA$3:BA$142)</f>
        <v>0</v>
      </c>
      <c r="AV44">
        <f>SUMIF('Industry Reallocation'!$G$3:$G$142,'Investment by model sector'!$A44,'Industry Reallocation'!BB$3:BB$142)</f>
        <v>1</v>
      </c>
      <c r="AW44">
        <f>SUMIF('Industry Reallocation'!$G$3:$G$142,'Investment by model sector'!$A44,'Industry Reallocation'!BC$3:BC$142)</f>
        <v>0</v>
      </c>
      <c r="AX44">
        <f>SUMIF('Industry Reallocation'!$G$3:$G$142,'Investment by model sector'!$A44,'Industry Reallocation'!BD$3:BD$142)</f>
        <v>0</v>
      </c>
      <c r="AY44">
        <f>SUMIF('Industry Reallocation'!$G$3:$G$142,'Investment by model sector'!$A44,'Industry Reallocation'!BE$3:BE$142)</f>
        <v>0</v>
      </c>
      <c r="AZ44">
        <f>SUMIF('Industry Reallocation'!$G$3:$G$142,'Investment by model sector'!$A44,'Industry Reallocation'!BF$3:BF$142)</f>
        <v>0</v>
      </c>
      <c r="BA44">
        <f>SUMIF('Industry Reallocation'!$G$3:$G$142,'Investment by model sector'!$A44,'Industry Reallocation'!BG$3:BG$142)</f>
        <v>0</v>
      </c>
      <c r="BB44">
        <f>SUMIF('Industry Reallocation'!$G$3:$G$142,'Investment by model sector'!$A44,'Industry Reallocation'!BH$3:BH$142)</f>
        <v>0</v>
      </c>
      <c r="BC44">
        <f>SUMIF('Industry Reallocation'!$G$3:$G$142,'Investment by model sector'!$A44,'Industry Reallocation'!BI$3:BI$142)</f>
        <v>34</v>
      </c>
      <c r="BD44">
        <f>SUMIF('Industry Reallocation'!$G$3:$G$142,'Investment by model sector'!$A44,'Industry Reallocation'!BJ$3:BJ$142)</f>
        <v>0</v>
      </c>
      <c r="BE44">
        <f>SUMIF('Industry Reallocation'!$G$3:$G$142,'Investment by model sector'!$A44,'Industry Reallocation'!BK$3:BK$142)</f>
        <v>1</v>
      </c>
      <c r="BF44">
        <f>SUMIF('Industry Reallocation'!$G$3:$G$142,'Investment by model sector'!$A44,'Industry Reallocation'!BL$3:BL$142)</f>
        <v>8</v>
      </c>
      <c r="BG44">
        <f>SUMIF('Industry Reallocation'!$G$3:$G$142,'Investment by model sector'!$A44,'Industry Reallocation'!BM$3:BM$142)</f>
        <v>1</v>
      </c>
      <c r="BH44">
        <f>SUMIF('Industry Reallocation'!$G$3:$G$142,'Investment by model sector'!$A44,'Industry Reallocation'!BN$3:BN$142)</f>
        <v>23</v>
      </c>
      <c r="BI44">
        <f>SUMIF('Industry Reallocation'!$G$3:$G$142,'Investment by model sector'!$A44,'Industry Reallocation'!BO$3:BO$142)</f>
        <v>16</v>
      </c>
      <c r="BJ44">
        <f>SUMIF('Industry Reallocation'!$G$3:$G$142,'Investment by model sector'!$A44,'Industry Reallocation'!BP$3:BP$142)</f>
        <v>51</v>
      </c>
      <c r="BK44">
        <f>SUMIF('Industry Reallocation'!$G$3:$G$142,'Investment by model sector'!$A44,'Industry Reallocation'!BQ$3:BQ$142)</f>
        <v>368</v>
      </c>
      <c r="BL44">
        <f>SUMIF('Industry Reallocation'!$G$3:$G$142,'Investment by model sector'!$A44,'Industry Reallocation'!BR$3:BR$142)</f>
        <v>0</v>
      </c>
      <c r="BM44">
        <f>SUMIF('Industry Reallocation'!$G$3:$G$142,'Investment by model sector'!$A44,'Industry Reallocation'!BS$3:BS$142)</f>
        <v>0</v>
      </c>
      <c r="BN44">
        <f>SUMIF('Industry Reallocation'!$G$3:$G$142,'Investment by model sector'!$A44,'Industry Reallocation'!BT$3:BT$142)</f>
        <v>0</v>
      </c>
      <c r="BO44">
        <f>SUMIF('Industry Reallocation'!$G$3:$G$142,'Investment by model sector'!$A44,'Industry Reallocation'!BU$3:BU$142)</f>
        <v>0</v>
      </c>
      <c r="BP44">
        <f>SUMIF('Industry Reallocation'!$G$3:$G$142,'Investment by model sector'!$A44,'Industry Reallocation'!BV$3:BV$142)</f>
        <v>0</v>
      </c>
      <c r="BQ44">
        <f>SUMIF('Industry Reallocation'!$G$3:$G$142,'Investment by model sector'!$A44,'Industry Reallocation'!BW$3:BW$142)</f>
        <v>0</v>
      </c>
      <c r="BR44">
        <f>SUMIF('Industry Reallocation'!$G$3:$G$142,'Investment by model sector'!$A44,'Industry Reallocation'!BX$3:BX$142)</f>
        <v>10</v>
      </c>
      <c r="BS44">
        <f>SUMIF('Industry Reallocation'!$G$3:$G$142,'Investment by model sector'!$A44,'Industry Reallocation'!BY$3:BY$142)</f>
        <v>0</v>
      </c>
      <c r="BT44">
        <f>SUMIF('Industry Reallocation'!$G$3:$G$142,'Investment by model sector'!$A44,'Industry Reallocation'!BZ$3:BZ$142)</f>
        <v>0</v>
      </c>
      <c r="BU44">
        <f>SUMIF('Industry Reallocation'!$G$3:$G$142,'Investment by model sector'!$A44,'Industry Reallocation'!CA$3:CA$142)</f>
        <v>0</v>
      </c>
      <c r="BV44">
        <f>SUMIF('Industry Reallocation'!$G$3:$G$142,'Investment by model sector'!$A44,'Industry Reallocation'!CB$3:CB$142)</f>
        <v>0</v>
      </c>
      <c r="BW44">
        <f>SUMIF('Industry Reallocation'!$G$3:$G$142,'Investment by model sector'!$A44,'Industry Reallocation'!CC$3:CC$142)</f>
        <v>122</v>
      </c>
      <c r="BX44">
        <f>SUMIF('Industry Reallocation'!$G$3:$G$142,'Investment by model sector'!$A44,'Industry Reallocation'!CD$3:CD$142)</f>
        <v>11</v>
      </c>
      <c r="BY44">
        <f>SUMIF('Industry Reallocation'!$G$3:$G$142,'Investment by model sector'!$A44,'Industry Reallocation'!CE$3:CE$142)</f>
        <v>160</v>
      </c>
      <c r="BZ44">
        <f>SUMIF('Industry Reallocation'!$G$3:$G$142,'Investment by model sector'!$A44,'Industry Reallocation'!CF$3:CF$142)</f>
        <v>23</v>
      </c>
      <c r="CA44">
        <f>SUMIF('Industry Reallocation'!$G$3:$G$142,'Investment by model sector'!$A44,'Industry Reallocation'!CG$3:CG$142)</f>
        <v>0</v>
      </c>
      <c r="CB44">
        <f>SUMIF('Industry Reallocation'!$G$3:$G$142,'Investment by model sector'!$A44,'Industry Reallocation'!CH$3:CH$142)</f>
        <v>14</v>
      </c>
      <c r="CC44">
        <f>SUMIF('Industry Reallocation'!$G$3:$G$142,'Investment by model sector'!$A44,'Industry Reallocation'!CI$3:CI$142)</f>
        <v>31</v>
      </c>
      <c r="CD44">
        <f>SUMIF('Industry Reallocation'!$G$3:$G$142,'Investment by model sector'!$A44,'Industry Reallocation'!CJ$3:CJ$142)</f>
        <v>0</v>
      </c>
      <c r="CE44">
        <f>SUMIF('Industry Reallocation'!$G$3:$G$142,'Investment by model sector'!$A44,'Industry Reallocation'!CK$3:CK$142)</f>
        <v>3</v>
      </c>
      <c r="CF44">
        <f>SUMIF('Industry Reallocation'!$G$3:$G$142,'Investment by model sector'!$A44,'Industry Reallocation'!CL$3:CL$142)</f>
        <v>0</v>
      </c>
      <c r="CG44">
        <f>SUMIF('Industry Reallocation'!$G$3:$G$142,'Investment by model sector'!$A44,'Industry Reallocation'!CM$3:CM$142)</f>
        <v>0</v>
      </c>
      <c r="CH44">
        <f>SUMIF('Industry Reallocation'!$G$3:$G$142,'Investment by model sector'!$A44,'Industry Reallocation'!CN$3:CN$142)</f>
        <v>0</v>
      </c>
      <c r="CI44">
        <f>SUMIF('Industry Reallocation'!$G$3:$G$142,'Investment by model sector'!$A44,'Industry Reallocation'!CO$3:CO$142)</f>
        <v>3</v>
      </c>
      <c r="CJ44">
        <f>SUMIF('Industry Reallocation'!$G$3:$G$142,'Investment by model sector'!$A44,'Industry Reallocation'!CP$3:CP$142)</f>
        <v>49</v>
      </c>
      <c r="CK44">
        <f>SUMIF('Industry Reallocation'!$G$3:$G$142,'Investment by model sector'!$A44,'Industry Reallocation'!CQ$3:CQ$142)</f>
        <v>5</v>
      </c>
      <c r="CL44">
        <f>SUMIF('Industry Reallocation'!$G$3:$G$142,'Investment by model sector'!$A44,'Industry Reallocation'!CR$3:CR$142)</f>
        <v>28</v>
      </c>
      <c r="CM44">
        <f>SUMIF('Industry Reallocation'!$G$3:$G$142,'Investment by model sector'!$A44,'Industry Reallocation'!CS$3:CS$142)</f>
        <v>1</v>
      </c>
      <c r="CN44">
        <f>SUMIF('Industry Reallocation'!$G$3:$G$142,'Investment by model sector'!$A44,'Industry Reallocation'!CT$3:CT$142)</f>
        <v>0</v>
      </c>
      <c r="CO44">
        <f>SUMIF('Industry Reallocation'!$G$3:$G$142,'Investment by model sector'!$A44,'Industry Reallocation'!CU$3:CU$142)</f>
        <v>81</v>
      </c>
      <c r="CP44">
        <f>SUMIF('Industry Reallocation'!$G$3:$G$142,'Investment by model sector'!$A44,'Industry Reallocation'!CV$3:CV$142)</f>
        <v>8</v>
      </c>
      <c r="CQ44">
        <f>SUMIF('Industry Reallocation'!$G$3:$G$142,'Investment by model sector'!$A44,'Industry Reallocation'!CW$3:CW$142)</f>
        <v>75</v>
      </c>
      <c r="CR44">
        <f>SUMIF('Industry Reallocation'!$G$3:$G$142,'Investment by model sector'!$A44,'Industry Reallocation'!CX$3:CX$142)</f>
        <v>0</v>
      </c>
      <c r="CS44">
        <f>SUMIF('Industry Reallocation'!$G$3:$G$142,'Investment by model sector'!$A44,'Industry Reallocation'!CY$3:CY$142)</f>
        <v>0</v>
      </c>
      <c r="CT44">
        <f>SUMIF('Industry Reallocation'!$G$3:$G$142,'Investment by model sector'!$A44,'Industry Reallocation'!CZ$3:CZ$142)</f>
        <v>0</v>
      </c>
      <c r="CU44">
        <f>SUMIF('Industry Reallocation'!$G$3:$G$142,'Investment by model sector'!$A44,'Industry Reallocation'!DA$3:DA$142)</f>
        <v>1</v>
      </c>
      <c r="CV44">
        <f>SUMIF('Industry Reallocation'!$G$3:$G$142,'Investment by model sector'!$A44,'Industry Reallocation'!DB$3:DB$142)</f>
        <v>0</v>
      </c>
      <c r="CW44">
        <f>SUMIF('Industry Reallocation'!$G$3:$G$142,'Investment by model sector'!$A44,'Industry Reallocation'!DC$3:DC$142)</f>
        <v>2572</v>
      </c>
      <c r="CX44">
        <f>SUMIF('Industry Reallocation'!$G$3:$G$142,'Investment by model sector'!$A44,'Industry Reallocation'!DD$3:DD$142)</f>
        <v>712</v>
      </c>
      <c r="CY44">
        <f>SUMIF('Industry Reallocation'!$G$3:$G$142,'Investment by model sector'!$A44,'Industry Reallocation'!DE$3:DE$142)</f>
        <v>13</v>
      </c>
      <c r="CZ44">
        <f>SUMIF('Industry Reallocation'!$G$3:$G$142,'Investment by model sector'!$A44,'Industry Reallocation'!DF$3:DF$142)</f>
        <v>1018</v>
      </c>
      <c r="DA44">
        <f>SUMIF('Industry Reallocation'!$G$3:$G$142,'Investment by model sector'!$A44,'Industry Reallocation'!DG$3:DG$142)</f>
        <v>17577</v>
      </c>
      <c r="DB44">
        <f>SUMIF('Industry Reallocation'!$G$3:$G$142,'Investment by model sector'!$A44,'Industry Reallocation'!DH$3:DH$142)</f>
        <v>12977</v>
      </c>
      <c r="DC44">
        <f>SUMIF('Industry Reallocation'!$G$3:$G$142,'Investment by model sector'!$A44,'Industry Reallocation'!DI$3:DI$142)</f>
        <v>21</v>
      </c>
      <c r="DD44">
        <f>SUMIF('Industry Reallocation'!$G$3:$G$142,'Investment by model sector'!$A44,'Industry Reallocation'!DJ$3:DJ$142)</f>
        <v>15</v>
      </c>
      <c r="DE44">
        <f>SUMIF('Industry Reallocation'!$G$3:$G$142,'Investment by model sector'!$A44,'Industry Reallocation'!DK$3:DK$142)</f>
        <v>0</v>
      </c>
      <c r="DF44">
        <f>SUMIF('Industry Reallocation'!$G$3:$G$142,'Investment by model sector'!$A44,'Industry Reallocation'!DL$3:DL$142)</f>
        <v>0</v>
      </c>
      <c r="DG44">
        <f>SUMIF('Industry Reallocation'!$G$3:$G$142,'Investment by model sector'!$A44,'Industry Reallocation'!DM$3:DM$142)</f>
        <v>0</v>
      </c>
      <c r="DH44">
        <f>SUMIF('Industry Reallocation'!$G$3:$G$142,'Investment by model sector'!$A44,'Industry Reallocation'!DN$3:DN$142)</f>
        <v>0</v>
      </c>
      <c r="DI44">
        <f>SUMIF('Industry Reallocation'!$G$3:$G$142,'Investment by model sector'!$A44,'Industry Reallocation'!DO$3:DO$142)</f>
        <v>1025</v>
      </c>
      <c r="DJ44">
        <f>SUMIF('Industry Reallocation'!$G$3:$G$142,'Investment by model sector'!$A44,'Industry Reallocation'!DP$3:DP$142)</f>
        <v>128</v>
      </c>
      <c r="DK44">
        <f>SUMIF('Industry Reallocation'!$G$3:$G$142,'Investment by model sector'!$A44,'Industry Reallocation'!DQ$3:DQ$142)</f>
        <v>3</v>
      </c>
      <c r="DL44">
        <f>SUMIF('Industry Reallocation'!$G$3:$G$142,'Investment by model sector'!$A44,'Industry Reallocation'!DR$3:DR$142)</f>
        <v>65</v>
      </c>
      <c r="DM44">
        <f>SUMIF('Industry Reallocation'!$G$3:$G$142,'Investment by model sector'!$A44,'Industry Reallocation'!DS$3:DS$142)</f>
        <v>4</v>
      </c>
      <c r="DN44">
        <f>SUMIF('Industry Reallocation'!$G$3:$G$142,'Investment by model sector'!$A44,'Industry Reallocation'!DT$3:DT$142)</f>
        <v>187</v>
      </c>
      <c r="DO44">
        <f>SUMIF('Industry Reallocation'!$G$3:$G$142,'Investment by model sector'!$A44,'Industry Reallocation'!DU$3:DU$142)</f>
        <v>0</v>
      </c>
      <c r="DP44">
        <f>SUMIF('Industry Reallocation'!$G$3:$G$142,'Investment by model sector'!$A44,'Industry Reallocation'!DV$3:DV$142)</f>
        <v>0</v>
      </c>
      <c r="DQ44">
        <f>SUMIF('Industry Reallocation'!$G$3:$G$142,'Investment by model sector'!$A44,'Industry Reallocation'!DW$3:DW$142)</f>
        <v>0</v>
      </c>
      <c r="DR44">
        <f>SUMIF('Industry Reallocation'!$G$3:$G$142,'Investment by model sector'!$A44,'Industry Reallocation'!DX$3:DX$142)</f>
        <v>0</v>
      </c>
      <c r="DS44">
        <f>SUMIF('Industry Reallocation'!$G$3:$G$142,'Investment by model sector'!$A44,'Industry Reallocation'!DY$3:DY$142)</f>
        <v>0</v>
      </c>
      <c r="DT44">
        <f>SUMIF('Industry Reallocation'!$G$3:$G$142,'Investment by model sector'!$A44,'Industry Reallocation'!DZ$3:DZ$142)</f>
        <v>0</v>
      </c>
      <c r="DU44">
        <f>SUMIF('Industry Reallocation'!$G$3:$G$142,'Investment by model sector'!$A44,'Industry Reallocation'!EA$3:EA$142)</f>
        <v>16</v>
      </c>
      <c r="DV44">
        <f>SUMIF('Industry Reallocation'!$G$3:$G$142,'Investment by model sector'!$A44,'Industry Reallocation'!EB$3:EB$142)</f>
        <v>21</v>
      </c>
      <c r="DW44">
        <f>SUMIF('Industry Reallocation'!$G$3:$G$142,'Investment by model sector'!$A44,'Industry Reallocation'!EC$3:EC$142)</f>
        <v>87</v>
      </c>
      <c r="DX44">
        <f>SUMIF('Industry Reallocation'!$G$3:$G$142,'Investment by model sector'!$A44,'Industry Reallocation'!ED$3:ED$142)</f>
        <v>0</v>
      </c>
      <c r="DY44">
        <f>SUMIF('Industry Reallocation'!$G$3:$G$142,'Investment by model sector'!$A44,'Industry Reallocation'!EE$3:EE$142)</f>
        <v>1</v>
      </c>
      <c r="DZ44">
        <f>SUMIF('Industry Reallocation'!$G$3:$G$142,'Investment by model sector'!$A44,'Industry Reallocation'!EF$3:EF$142)</f>
        <v>167</v>
      </c>
      <c r="EA44">
        <f>SUMIF('Industry Reallocation'!$G$3:$G$142,'Investment by model sector'!$A44,'Industry Reallocation'!EG$3:EG$142)</f>
        <v>27</v>
      </c>
      <c r="EB44">
        <f>SUMIF('Industry Reallocation'!$G$3:$G$142,'Investment by model sector'!$A44,'Industry Reallocation'!EH$3:EH$142)</f>
        <v>729</v>
      </c>
      <c r="EC44">
        <f>SUMIF('Industry Reallocation'!$G$3:$G$142,'Investment by model sector'!$A44,'Industry Reallocation'!EI$3:EI$142)</f>
        <v>3737</v>
      </c>
      <c r="ED44">
        <f>SUMIF('Industry Reallocation'!$G$3:$G$142,'Investment by model sector'!$A44,'Industry Reallocation'!EJ$3:EJ$142)</f>
        <v>366</v>
      </c>
      <c r="EE44">
        <f>SUMIF('Industry Reallocation'!$G$3:$G$142,'Investment by model sector'!$A44,'Industry Reallocation'!EK$3:EK$142)</f>
        <v>1</v>
      </c>
      <c r="EF44">
        <f>SUMIF('Industry Reallocation'!$G$3:$G$142,'Investment by model sector'!$A44,'Industry Reallocation'!EL$3:EL$142)</f>
        <v>7</v>
      </c>
      <c r="EG44">
        <f>SUMIF('Industry Reallocation'!$G$3:$G$142,'Investment by model sector'!$A44,'Industry Reallocation'!EM$3:EM$142)</f>
        <v>0</v>
      </c>
      <c r="EH44">
        <f>SUMIF('Industry Reallocation'!$G$3:$G$142,'Investment by model sector'!$A44,'Industry Reallocation'!EN$3:EN$142)</f>
        <v>8</v>
      </c>
      <c r="EI44">
        <f>SUMIF('Industry Reallocation'!$G$3:$G$142,'Investment by model sector'!$A44,'Industry Reallocation'!EO$3:EO$142)</f>
        <v>0</v>
      </c>
      <c r="EJ44">
        <f>SUMIF('Industry Reallocation'!$G$3:$G$142,'Investment by model sector'!$A44,'Industry Reallocation'!EP$3:EP$142)</f>
        <v>14</v>
      </c>
      <c r="EK44">
        <f>SUMIF('Industry Reallocation'!$G$3:$G$142,'Investment by model sector'!$A44,'Industry Reallocation'!EQ$3:EQ$142)</f>
        <v>0</v>
      </c>
      <c r="EL44">
        <f>SUMIF('Industry Reallocation'!$G$3:$G$142,'Investment by model sector'!$A44,'Industry Reallocation'!ER$3:ER$142)</f>
        <v>0</v>
      </c>
      <c r="EM44">
        <f>SUMIF('Industry Reallocation'!$G$3:$G$142,'Investment by model sector'!$A44,'Industry Reallocation'!ES$3:ES$142)</f>
        <v>0</v>
      </c>
      <c r="EN44">
        <f>SUMIF('Industry Reallocation'!$G$3:$G$142,'Investment by model sector'!$A44,'Industry Reallocation'!ET$3:ET$142)</f>
        <v>0</v>
      </c>
      <c r="EO44">
        <f>SUMIF('Industry Reallocation'!$G$3:$G$142,'Investment by model sector'!$A44,'Industry Reallocation'!EU$3:EU$142)</f>
        <v>0</v>
      </c>
      <c r="EP44">
        <f>SUMIF('Industry Reallocation'!$G$3:$G$142,'Investment by model sector'!$A44,'Industry Reallocation'!EV$3:EV$142)</f>
        <v>0</v>
      </c>
      <c r="EQ44">
        <f>SUMIF('Industry Reallocation'!$G$3:$G$142,'Investment by model sector'!$A44,'Industry Reallocation'!EW$3:EW$142)</f>
        <v>2</v>
      </c>
      <c r="ER44">
        <f>SUMIF('Industry Reallocation'!$G$3:$G$142,'Investment by model sector'!$A44,'Industry Reallocation'!EX$3:EX$142)</f>
        <v>12</v>
      </c>
      <c r="ES44">
        <f>SUMIF('Industry Reallocation'!$G$3:$G$142,'Investment by model sector'!$A44,'Industry Reallocation'!EY$3:EY$142)</f>
        <v>0</v>
      </c>
      <c r="ET44">
        <f>SUMIF('Industry Reallocation'!$G$3:$G$142,'Investment by model sector'!$A44,'Industry Reallocation'!EZ$3:EZ$142)</f>
        <v>0</v>
      </c>
      <c r="EU44">
        <f>SUMIF('Industry Reallocation'!$G$3:$G$142,'Investment by model sector'!$A44,'Industry Reallocation'!FA$3:FA$142)</f>
        <v>0</v>
      </c>
      <c r="EV44">
        <f>SUMIF('Industry Reallocation'!$G$3:$G$142,'Investment by model sector'!$A44,'Industry Reallocation'!FB$3:FB$142)</f>
        <v>0</v>
      </c>
      <c r="EW44">
        <f>SUMIF('Industry Reallocation'!$G$3:$G$142,'Investment by model sector'!$A44,'Industry Reallocation'!FC$3:FC$142)</f>
        <v>190</v>
      </c>
      <c r="EX44">
        <f>SUMIF('Industry Reallocation'!$G$3:$G$142,'Investment by model sector'!$A44,'Industry Reallocation'!FD$3:FD$142)</f>
        <v>402</v>
      </c>
      <c r="EY44">
        <f>SUMIF('Industry Reallocation'!$G$3:$G$142,'Investment by model sector'!$A44,'Industry Reallocation'!FE$3:FE$142)</f>
        <v>7</v>
      </c>
      <c r="EZ44">
        <f>SUMIF('Industry Reallocation'!$G$3:$G$142,'Investment by model sector'!$A44,'Industry Reallocation'!FF$3:FF$142)</f>
        <v>209</v>
      </c>
      <c r="FA44">
        <f>SUMIF('Industry Reallocation'!$G$3:$G$142,'Investment by model sector'!$A44,'Industry Reallocation'!FG$3:FG$142)</f>
        <v>94</v>
      </c>
      <c r="FB44">
        <f>SUMIF('Industry Reallocation'!$G$3:$G$142,'Investment by model sector'!$A44,'Industry Reallocation'!FH$3:FH$142)</f>
        <v>0</v>
      </c>
      <c r="FC44">
        <f>SUMIF('Industry Reallocation'!$G$3:$G$142,'Investment by model sector'!$A44,'Industry Reallocation'!FI$3:FI$142)</f>
        <v>6</v>
      </c>
      <c r="FD44">
        <f>SUMIF('Industry Reallocation'!$G$3:$G$142,'Investment by model sector'!$A44,'Industry Reallocation'!FJ$3:FJ$142)</f>
        <v>47</v>
      </c>
      <c r="FE44">
        <f>SUMIF('Industry Reallocation'!$G$3:$G$142,'Investment by model sector'!$A44,'Industry Reallocation'!FK$3:FK$142)</f>
        <v>0</v>
      </c>
      <c r="FF44">
        <f>SUMIF('Industry Reallocation'!$G$3:$G$142,'Investment by model sector'!$A44,'Industry Reallocation'!FL$3:FL$142)</f>
        <v>0</v>
      </c>
      <c r="FG44">
        <f>SUMIF('Industry Reallocation'!$G$3:$G$142,'Investment by model sector'!$A44,'Industry Reallocation'!FM$3:FM$142)</f>
        <v>0</v>
      </c>
      <c r="FH44">
        <f>SUMIF('Industry Reallocation'!$G$3:$G$142,'Investment by model sector'!$A44,'Industry Reallocation'!FN$3:FN$142)</f>
        <v>1</v>
      </c>
      <c r="FI44">
        <f>SUMIF('Industry Reallocation'!$G$3:$G$142,'Investment by model sector'!$A44,'Industry Reallocation'!FO$3:FO$142)</f>
        <v>0</v>
      </c>
      <c r="FJ44">
        <f>SUMIF('Industry Reallocation'!$G$3:$G$142,'Investment by model sector'!$A44,'Industry Reallocation'!FP$3:FP$142)</f>
        <v>102</v>
      </c>
      <c r="FK44">
        <f>SUMIF('Industry Reallocation'!$G$3:$G$142,'Investment by model sector'!$A44,'Industry Reallocation'!FQ$3:FQ$142)</f>
        <v>0</v>
      </c>
      <c r="FL44">
        <f>SUMIF('Industry Reallocation'!$G$3:$G$142,'Investment by model sector'!$A44,'Industry Reallocation'!FR$3:FR$142)</f>
        <v>17</v>
      </c>
      <c r="FM44">
        <f>SUMIF('Industry Reallocation'!$G$3:$G$142,'Investment by model sector'!$A44,'Industry Reallocation'!FS$3:FS$142)</f>
        <v>5011</v>
      </c>
      <c r="FN44">
        <f>SUMIF('Industry Reallocation'!$G$3:$G$142,'Investment by model sector'!$A44,'Industry Reallocation'!FT$3:FT$142)</f>
        <v>1088</v>
      </c>
      <c r="FO44">
        <f>SUMIF('Industry Reallocation'!$G$3:$G$142,'Investment by model sector'!$A44,'Industry Reallocation'!FU$3:FU$142)</f>
        <v>211</v>
      </c>
      <c r="FP44">
        <f>SUMIF('Industry Reallocation'!$G$3:$G$142,'Investment by model sector'!$A44,'Industry Reallocation'!FV$3:FV$142)</f>
        <v>37</v>
      </c>
      <c r="FQ44">
        <f>SUMIF('Industry Reallocation'!$G$3:$G$142,'Investment by model sector'!$A44,'Industry Reallocation'!FW$3:FW$142)</f>
        <v>0</v>
      </c>
      <c r="FR44">
        <f>SUMIF('Industry Reallocation'!$G$3:$G$142,'Investment by model sector'!$A44,'Industry Reallocation'!FX$3:FX$142)</f>
        <v>185</v>
      </c>
      <c r="FS44">
        <f>SUMIF('Industry Reallocation'!$G$3:$G$142,'Investment by model sector'!$A44,'Industry Reallocation'!FY$3:FY$142)</f>
        <v>3419</v>
      </c>
      <c r="FT44">
        <f>SUMIF('Industry Reallocation'!$G$3:$G$142,'Investment by model sector'!$A44,'Industry Reallocation'!FZ$3:FZ$142)</f>
        <v>5532</v>
      </c>
      <c r="FU44">
        <f>SUMIF('Industry Reallocation'!$G$3:$G$142,'Investment by model sector'!$A44,'Industry Reallocation'!GA$3:GA$142)</f>
        <v>0</v>
      </c>
      <c r="FV44">
        <f>SUMIF('Industry Reallocation'!$G$3:$G$142,'Investment by model sector'!$A44,'Industry Reallocation'!GB$3:GB$142)</f>
        <v>3022</v>
      </c>
      <c r="FW44">
        <f>SUMIF('Industry Reallocation'!$G$3:$G$142,'Investment by model sector'!$A44,'Industry Reallocation'!GC$3:GC$142)</f>
        <v>3497</v>
      </c>
      <c r="FX44">
        <f>SUMIF('Industry Reallocation'!$G$3:$G$142,'Investment by model sector'!$A44,'Industry Reallocation'!GD$3:GD$142)</f>
        <v>158</v>
      </c>
      <c r="FY44">
        <f>SUMIF('Industry Reallocation'!$G$3:$G$142,'Investment by model sector'!$A44,'Industry Reallocation'!GE$3:GE$142)</f>
        <v>48</v>
      </c>
    </row>
    <row r="45" spans="1:181">
      <c r="A45" t="s">
        <v>651</v>
      </c>
      <c r="B45">
        <f>SUMIF('Industry Reallocation'!$G$3:$G$142,'Investment by model sector'!$A45,'Industry Reallocation'!H$3:H$142)</f>
        <v>0</v>
      </c>
      <c r="C45">
        <f>SUMIF('Industry Reallocation'!$G$3:$G$142,'Investment by model sector'!$A45,'Industry Reallocation'!I$3:I$142)</f>
        <v>0</v>
      </c>
      <c r="D45">
        <f>SUMIF('Industry Reallocation'!$G$3:$G$142,'Investment by model sector'!$A45,'Industry Reallocation'!J$3:J$142)</f>
        <v>0</v>
      </c>
      <c r="E45">
        <f>SUMIF('Industry Reallocation'!$G$3:$G$142,'Investment by model sector'!$A45,'Industry Reallocation'!K$3:K$142)</f>
        <v>0</v>
      </c>
      <c r="F45">
        <f>SUMIF('Industry Reallocation'!$G$3:$G$142,'Investment by model sector'!$A45,'Industry Reallocation'!L$3:L$142)</f>
        <v>0</v>
      </c>
      <c r="G45">
        <f>SUMIF('Industry Reallocation'!$G$3:$G$142,'Investment by model sector'!$A45,'Industry Reallocation'!M$3:M$142)</f>
        <v>0</v>
      </c>
      <c r="H45">
        <f>SUMIF('Industry Reallocation'!$G$3:$G$142,'Investment by model sector'!$A45,'Industry Reallocation'!N$3:N$142)</f>
        <v>0</v>
      </c>
      <c r="I45">
        <f>SUMIF('Industry Reallocation'!$G$3:$G$142,'Investment by model sector'!$A45,'Industry Reallocation'!O$3:O$142)</f>
        <v>0</v>
      </c>
      <c r="J45">
        <f>SUMIF('Industry Reallocation'!$G$3:$G$142,'Investment by model sector'!$A45,'Industry Reallocation'!P$3:P$142)</f>
        <v>0</v>
      </c>
      <c r="K45">
        <f>SUMIF('Industry Reallocation'!$G$3:$G$142,'Investment by model sector'!$A45,'Industry Reallocation'!Q$3:Q$142)</f>
        <v>0</v>
      </c>
      <c r="L45">
        <f>SUMIF('Industry Reallocation'!$G$3:$G$142,'Investment by model sector'!$A45,'Industry Reallocation'!R$3:R$142)</f>
        <v>0</v>
      </c>
      <c r="M45">
        <f>SUMIF('Industry Reallocation'!$G$3:$G$142,'Investment by model sector'!$A45,'Industry Reallocation'!S$3:S$142)</f>
        <v>14</v>
      </c>
      <c r="N45">
        <f>SUMIF('Industry Reallocation'!$G$3:$G$142,'Investment by model sector'!$A45,'Industry Reallocation'!T$3:T$142)</f>
        <v>0</v>
      </c>
      <c r="O45">
        <f>SUMIF('Industry Reallocation'!$G$3:$G$142,'Investment by model sector'!$A45,'Industry Reallocation'!U$3:U$142)</f>
        <v>0</v>
      </c>
      <c r="P45">
        <f>SUMIF('Industry Reallocation'!$G$3:$G$142,'Investment by model sector'!$A45,'Industry Reallocation'!V$3:V$142)</f>
        <v>0</v>
      </c>
      <c r="Q45">
        <f>SUMIF('Industry Reallocation'!$G$3:$G$142,'Investment by model sector'!$A45,'Industry Reallocation'!W$3:W$142)</f>
        <v>0</v>
      </c>
      <c r="R45">
        <f>SUMIF('Industry Reallocation'!$G$3:$G$142,'Investment by model sector'!$A45,'Industry Reallocation'!X$3:X$142)</f>
        <v>0</v>
      </c>
      <c r="S45">
        <f>SUMIF('Industry Reallocation'!$G$3:$G$142,'Investment by model sector'!$A45,'Industry Reallocation'!Y$3:Y$142)</f>
        <v>0</v>
      </c>
      <c r="T45">
        <f>SUMIF('Industry Reallocation'!$G$3:$G$142,'Investment by model sector'!$A45,'Industry Reallocation'!Z$3:Z$142)</f>
        <v>0</v>
      </c>
      <c r="U45">
        <f>SUMIF('Industry Reallocation'!$G$3:$G$142,'Investment by model sector'!$A45,'Industry Reallocation'!AA$3:AA$142)</f>
        <v>0</v>
      </c>
      <c r="V45">
        <f>SUMIF('Industry Reallocation'!$G$3:$G$142,'Investment by model sector'!$A45,'Industry Reallocation'!AB$3:AB$142)</f>
        <v>0</v>
      </c>
      <c r="W45">
        <f>SUMIF('Industry Reallocation'!$G$3:$G$142,'Investment by model sector'!$A45,'Industry Reallocation'!AC$3:AC$142)</f>
        <v>0</v>
      </c>
      <c r="X45">
        <f>SUMIF('Industry Reallocation'!$G$3:$G$142,'Investment by model sector'!$A45,'Industry Reallocation'!AD$3:AD$142)</f>
        <v>0</v>
      </c>
      <c r="Y45">
        <f>SUMIF('Industry Reallocation'!$G$3:$G$142,'Investment by model sector'!$A45,'Industry Reallocation'!AE$3:AE$142)</f>
        <v>0</v>
      </c>
      <c r="Z45">
        <f>SUMIF('Industry Reallocation'!$G$3:$G$142,'Investment by model sector'!$A45,'Industry Reallocation'!AF$3:AF$142)</f>
        <v>0</v>
      </c>
      <c r="AA45">
        <f>SUMIF('Industry Reallocation'!$G$3:$G$142,'Investment by model sector'!$A45,'Industry Reallocation'!AG$3:AG$142)</f>
        <v>3</v>
      </c>
      <c r="AB45">
        <f>SUMIF('Industry Reallocation'!$G$3:$G$142,'Investment by model sector'!$A45,'Industry Reallocation'!AH$3:AH$142)</f>
        <v>0</v>
      </c>
      <c r="AC45">
        <f>SUMIF('Industry Reallocation'!$G$3:$G$142,'Investment by model sector'!$A45,'Industry Reallocation'!AI$3:AI$142)</f>
        <v>0</v>
      </c>
      <c r="AD45">
        <f>SUMIF('Industry Reallocation'!$G$3:$G$142,'Investment by model sector'!$A45,'Industry Reallocation'!AJ$3:AJ$142)</f>
        <v>0</v>
      </c>
      <c r="AE45">
        <f>SUMIF('Industry Reallocation'!$G$3:$G$142,'Investment by model sector'!$A45,'Industry Reallocation'!AK$3:AK$142)</f>
        <v>0</v>
      </c>
      <c r="AF45">
        <f>SUMIF('Industry Reallocation'!$G$3:$G$142,'Investment by model sector'!$A45,'Industry Reallocation'!AL$3:AL$142)</f>
        <v>0</v>
      </c>
      <c r="AG45">
        <f>SUMIF('Industry Reallocation'!$G$3:$G$142,'Investment by model sector'!$A45,'Industry Reallocation'!AM$3:AM$142)</f>
        <v>0</v>
      </c>
      <c r="AH45">
        <f>SUMIF('Industry Reallocation'!$G$3:$G$142,'Investment by model sector'!$A45,'Industry Reallocation'!AN$3:AN$142)</f>
        <v>235</v>
      </c>
      <c r="AI45">
        <f>SUMIF('Industry Reallocation'!$G$3:$G$142,'Investment by model sector'!$A45,'Industry Reallocation'!AO$3:AO$142)</f>
        <v>0</v>
      </c>
      <c r="AJ45">
        <f>SUMIF('Industry Reallocation'!$G$3:$G$142,'Investment by model sector'!$A45,'Industry Reallocation'!AP$3:AP$142)</f>
        <v>0</v>
      </c>
      <c r="AK45">
        <f>SUMIF('Industry Reallocation'!$G$3:$G$142,'Investment by model sector'!$A45,'Industry Reallocation'!AQ$3:AQ$142)</f>
        <v>0</v>
      </c>
      <c r="AL45">
        <f>SUMIF('Industry Reallocation'!$G$3:$G$142,'Investment by model sector'!$A45,'Industry Reallocation'!AR$3:AR$142)</f>
        <v>0</v>
      </c>
      <c r="AM45">
        <f>SUMIF('Industry Reallocation'!$G$3:$G$142,'Investment by model sector'!$A45,'Industry Reallocation'!AS$3:AS$142)</f>
        <v>0</v>
      </c>
      <c r="AN45">
        <f>SUMIF('Industry Reallocation'!$G$3:$G$142,'Investment by model sector'!$A45,'Industry Reallocation'!AT$3:AT$142)</f>
        <v>0</v>
      </c>
      <c r="AO45">
        <f>SUMIF('Industry Reallocation'!$G$3:$G$142,'Investment by model sector'!$A45,'Industry Reallocation'!AU$3:AU$142)</f>
        <v>63</v>
      </c>
      <c r="AP45">
        <f>SUMIF('Industry Reallocation'!$G$3:$G$142,'Investment by model sector'!$A45,'Industry Reallocation'!AV$3:AV$142)</f>
        <v>0</v>
      </c>
      <c r="AQ45">
        <f>SUMIF('Industry Reallocation'!$G$3:$G$142,'Investment by model sector'!$A45,'Industry Reallocation'!AW$3:AW$142)</f>
        <v>4</v>
      </c>
      <c r="AR45">
        <f>SUMIF('Industry Reallocation'!$G$3:$G$142,'Investment by model sector'!$A45,'Industry Reallocation'!AX$3:AX$142)</f>
        <v>0</v>
      </c>
      <c r="AS45">
        <f>SUMIF('Industry Reallocation'!$G$3:$G$142,'Investment by model sector'!$A45,'Industry Reallocation'!AY$3:AY$142)</f>
        <v>0</v>
      </c>
      <c r="AT45">
        <f>SUMIF('Industry Reallocation'!$G$3:$G$142,'Investment by model sector'!$A45,'Industry Reallocation'!AZ$3:AZ$142)</f>
        <v>0</v>
      </c>
      <c r="AU45">
        <f>SUMIF('Industry Reallocation'!$G$3:$G$142,'Investment by model sector'!$A45,'Industry Reallocation'!BA$3:BA$142)</f>
        <v>0</v>
      </c>
      <c r="AV45">
        <f>SUMIF('Industry Reallocation'!$G$3:$G$142,'Investment by model sector'!$A45,'Industry Reallocation'!BB$3:BB$142)</f>
        <v>0</v>
      </c>
      <c r="AW45">
        <f>SUMIF('Industry Reallocation'!$G$3:$G$142,'Investment by model sector'!$A45,'Industry Reallocation'!BC$3:BC$142)</f>
        <v>0</v>
      </c>
      <c r="AX45">
        <f>SUMIF('Industry Reallocation'!$G$3:$G$142,'Investment by model sector'!$A45,'Industry Reallocation'!BD$3:BD$142)</f>
        <v>0</v>
      </c>
      <c r="AY45">
        <f>SUMIF('Industry Reallocation'!$G$3:$G$142,'Investment by model sector'!$A45,'Industry Reallocation'!BE$3:BE$142)</f>
        <v>0</v>
      </c>
      <c r="AZ45">
        <f>SUMIF('Industry Reallocation'!$G$3:$G$142,'Investment by model sector'!$A45,'Industry Reallocation'!BF$3:BF$142)</f>
        <v>0</v>
      </c>
      <c r="BA45">
        <f>SUMIF('Industry Reallocation'!$G$3:$G$142,'Investment by model sector'!$A45,'Industry Reallocation'!BG$3:BG$142)</f>
        <v>0</v>
      </c>
      <c r="BB45">
        <f>SUMIF('Industry Reallocation'!$G$3:$G$142,'Investment by model sector'!$A45,'Industry Reallocation'!BH$3:BH$142)</f>
        <v>4</v>
      </c>
      <c r="BC45">
        <f>SUMIF('Industry Reallocation'!$G$3:$G$142,'Investment by model sector'!$A45,'Industry Reallocation'!BI$3:BI$142)</f>
        <v>12</v>
      </c>
      <c r="BD45">
        <f>SUMIF('Industry Reallocation'!$G$3:$G$142,'Investment by model sector'!$A45,'Industry Reallocation'!BJ$3:BJ$142)</f>
        <v>0</v>
      </c>
      <c r="BE45">
        <f>SUMIF('Industry Reallocation'!$G$3:$G$142,'Investment by model sector'!$A45,'Industry Reallocation'!BK$3:BK$142)</f>
        <v>0</v>
      </c>
      <c r="BF45">
        <f>SUMIF('Industry Reallocation'!$G$3:$G$142,'Investment by model sector'!$A45,'Industry Reallocation'!BL$3:BL$142)</f>
        <v>6</v>
      </c>
      <c r="BG45">
        <f>SUMIF('Industry Reallocation'!$G$3:$G$142,'Investment by model sector'!$A45,'Industry Reallocation'!BM$3:BM$142)</f>
        <v>0</v>
      </c>
      <c r="BH45">
        <f>SUMIF('Industry Reallocation'!$G$3:$G$142,'Investment by model sector'!$A45,'Industry Reallocation'!BN$3:BN$142)</f>
        <v>1</v>
      </c>
      <c r="BI45">
        <f>SUMIF('Industry Reallocation'!$G$3:$G$142,'Investment by model sector'!$A45,'Industry Reallocation'!BO$3:BO$142)</f>
        <v>1</v>
      </c>
      <c r="BJ45">
        <f>SUMIF('Industry Reallocation'!$G$3:$G$142,'Investment by model sector'!$A45,'Industry Reallocation'!BP$3:BP$142)</f>
        <v>5</v>
      </c>
      <c r="BK45">
        <f>SUMIF('Industry Reallocation'!$G$3:$G$142,'Investment by model sector'!$A45,'Industry Reallocation'!BQ$3:BQ$142)</f>
        <v>10</v>
      </c>
      <c r="BL45">
        <f>SUMIF('Industry Reallocation'!$G$3:$G$142,'Investment by model sector'!$A45,'Industry Reallocation'!BR$3:BR$142)</f>
        <v>0</v>
      </c>
      <c r="BM45">
        <f>SUMIF('Industry Reallocation'!$G$3:$G$142,'Investment by model sector'!$A45,'Industry Reallocation'!BS$3:BS$142)</f>
        <v>0</v>
      </c>
      <c r="BN45">
        <f>SUMIF('Industry Reallocation'!$G$3:$G$142,'Investment by model sector'!$A45,'Industry Reallocation'!BT$3:BT$142)</f>
        <v>0</v>
      </c>
      <c r="BO45">
        <f>SUMIF('Industry Reallocation'!$G$3:$G$142,'Investment by model sector'!$A45,'Industry Reallocation'!BU$3:BU$142)</f>
        <v>36</v>
      </c>
      <c r="BP45">
        <f>SUMIF('Industry Reallocation'!$G$3:$G$142,'Investment by model sector'!$A45,'Industry Reallocation'!BV$3:BV$142)</f>
        <v>0</v>
      </c>
      <c r="BQ45">
        <f>SUMIF('Industry Reallocation'!$G$3:$G$142,'Investment by model sector'!$A45,'Industry Reallocation'!BW$3:BW$142)</f>
        <v>0</v>
      </c>
      <c r="BR45">
        <f>SUMIF('Industry Reallocation'!$G$3:$G$142,'Investment by model sector'!$A45,'Industry Reallocation'!BX$3:BX$142)</f>
        <v>1</v>
      </c>
      <c r="BS45">
        <f>SUMIF('Industry Reallocation'!$G$3:$G$142,'Investment by model sector'!$A45,'Industry Reallocation'!BY$3:BY$142)</f>
        <v>0</v>
      </c>
      <c r="BT45">
        <f>SUMIF('Industry Reallocation'!$G$3:$G$142,'Investment by model sector'!$A45,'Industry Reallocation'!BZ$3:BZ$142)</f>
        <v>0</v>
      </c>
      <c r="BU45">
        <f>SUMIF('Industry Reallocation'!$G$3:$G$142,'Investment by model sector'!$A45,'Industry Reallocation'!CA$3:CA$142)</f>
        <v>3</v>
      </c>
      <c r="BV45">
        <f>SUMIF('Industry Reallocation'!$G$3:$G$142,'Investment by model sector'!$A45,'Industry Reallocation'!CB$3:CB$142)</f>
        <v>0</v>
      </c>
      <c r="BW45">
        <f>SUMIF('Industry Reallocation'!$G$3:$G$142,'Investment by model sector'!$A45,'Industry Reallocation'!CC$3:CC$142)</f>
        <v>3</v>
      </c>
      <c r="BX45">
        <f>SUMIF('Industry Reallocation'!$G$3:$G$142,'Investment by model sector'!$A45,'Industry Reallocation'!CD$3:CD$142)</f>
        <v>37</v>
      </c>
      <c r="BY45">
        <f>SUMIF('Industry Reallocation'!$G$3:$G$142,'Investment by model sector'!$A45,'Industry Reallocation'!CE$3:CE$142)</f>
        <v>13</v>
      </c>
      <c r="BZ45">
        <f>SUMIF('Industry Reallocation'!$G$3:$G$142,'Investment by model sector'!$A45,'Industry Reallocation'!CF$3:CF$142)</f>
        <v>2</v>
      </c>
      <c r="CA45">
        <f>SUMIF('Industry Reallocation'!$G$3:$G$142,'Investment by model sector'!$A45,'Industry Reallocation'!CG$3:CG$142)</f>
        <v>3</v>
      </c>
      <c r="CB45">
        <f>SUMIF('Industry Reallocation'!$G$3:$G$142,'Investment by model sector'!$A45,'Industry Reallocation'!CH$3:CH$142)</f>
        <v>5</v>
      </c>
      <c r="CC45">
        <f>SUMIF('Industry Reallocation'!$G$3:$G$142,'Investment by model sector'!$A45,'Industry Reallocation'!CI$3:CI$142)</f>
        <v>6</v>
      </c>
      <c r="CD45">
        <f>SUMIF('Industry Reallocation'!$G$3:$G$142,'Investment by model sector'!$A45,'Industry Reallocation'!CJ$3:CJ$142)</f>
        <v>94</v>
      </c>
      <c r="CE45">
        <f>SUMIF('Industry Reallocation'!$G$3:$G$142,'Investment by model sector'!$A45,'Industry Reallocation'!CK$3:CK$142)</f>
        <v>54</v>
      </c>
      <c r="CF45">
        <f>SUMIF('Industry Reallocation'!$G$3:$G$142,'Investment by model sector'!$A45,'Industry Reallocation'!CL$3:CL$142)</f>
        <v>26</v>
      </c>
      <c r="CG45">
        <f>SUMIF('Industry Reallocation'!$G$3:$G$142,'Investment by model sector'!$A45,'Industry Reallocation'!CM$3:CM$142)</f>
        <v>105</v>
      </c>
      <c r="CH45">
        <f>SUMIF('Industry Reallocation'!$G$3:$G$142,'Investment by model sector'!$A45,'Industry Reallocation'!CN$3:CN$142)</f>
        <v>77</v>
      </c>
      <c r="CI45">
        <f>SUMIF('Industry Reallocation'!$G$3:$G$142,'Investment by model sector'!$A45,'Industry Reallocation'!CO$3:CO$142)</f>
        <v>0</v>
      </c>
      <c r="CJ45">
        <f>SUMIF('Industry Reallocation'!$G$3:$G$142,'Investment by model sector'!$A45,'Industry Reallocation'!CP$3:CP$142)</f>
        <v>3</v>
      </c>
      <c r="CK45">
        <f>SUMIF('Industry Reallocation'!$G$3:$G$142,'Investment by model sector'!$A45,'Industry Reallocation'!CQ$3:CQ$142)</f>
        <v>19</v>
      </c>
      <c r="CL45">
        <f>SUMIF('Industry Reallocation'!$G$3:$G$142,'Investment by model sector'!$A45,'Industry Reallocation'!CR$3:CR$142)</f>
        <v>14</v>
      </c>
      <c r="CM45">
        <f>SUMIF('Industry Reallocation'!$G$3:$G$142,'Investment by model sector'!$A45,'Industry Reallocation'!CS$3:CS$142)</f>
        <v>3</v>
      </c>
      <c r="CN45">
        <f>SUMIF('Industry Reallocation'!$G$3:$G$142,'Investment by model sector'!$A45,'Industry Reallocation'!CT$3:CT$142)</f>
        <v>64</v>
      </c>
      <c r="CO45">
        <f>SUMIF('Industry Reallocation'!$G$3:$G$142,'Investment by model sector'!$A45,'Industry Reallocation'!CU$3:CU$142)</f>
        <v>4</v>
      </c>
      <c r="CP45">
        <f>SUMIF('Industry Reallocation'!$G$3:$G$142,'Investment by model sector'!$A45,'Industry Reallocation'!CV$3:CV$142)</f>
        <v>8</v>
      </c>
      <c r="CQ45">
        <f>SUMIF('Industry Reallocation'!$G$3:$G$142,'Investment by model sector'!$A45,'Industry Reallocation'!CW$3:CW$142)</f>
        <v>7</v>
      </c>
      <c r="CR45">
        <f>SUMIF('Industry Reallocation'!$G$3:$G$142,'Investment by model sector'!$A45,'Industry Reallocation'!CX$3:CX$142)</f>
        <v>30</v>
      </c>
      <c r="CS45">
        <f>SUMIF('Industry Reallocation'!$G$3:$G$142,'Investment by model sector'!$A45,'Industry Reallocation'!CY$3:CY$142)</f>
        <v>34</v>
      </c>
      <c r="CT45">
        <f>SUMIF('Industry Reallocation'!$G$3:$G$142,'Investment by model sector'!$A45,'Industry Reallocation'!CZ$3:CZ$142)</f>
        <v>4</v>
      </c>
      <c r="CU45">
        <f>SUMIF('Industry Reallocation'!$G$3:$G$142,'Investment by model sector'!$A45,'Industry Reallocation'!DA$3:DA$142)</f>
        <v>1</v>
      </c>
      <c r="CV45">
        <f>SUMIF('Industry Reallocation'!$G$3:$G$142,'Investment by model sector'!$A45,'Industry Reallocation'!DB$3:DB$142)</f>
        <v>19</v>
      </c>
      <c r="CW45">
        <f>SUMIF('Industry Reallocation'!$G$3:$G$142,'Investment by model sector'!$A45,'Industry Reallocation'!DC$3:DC$142)</f>
        <v>109</v>
      </c>
      <c r="CX45">
        <f>SUMIF('Industry Reallocation'!$G$3:$G$142,'Investment by model sector'!$A45,'Industry Reallocation'!DD$3:DD$142)</f>
        <v>24</v>
      </c>
      <c r="CY45">
        <f>SUMIF('Industry Reallocation'!$G$3:$G$142,'Investment by model sector'!$A45,'Industry Reallocation'!DE$3:DE$142)</f>
        <v>2</v>
      </c>
      <c r="CZ45">
        <f>SUMIF('Industry Reallocation'!$G$3:$G$142,'Investment by model sector'!$A45,'Industry Reallocation'!DF$3:DF$142)</f>
        <v>48</v>
      </c>
      <c r="DA45">
        <f>SUMIF('Industry Reallocation'!$G$3:$G$142,'Investment by model sector'!$A45,'Industry Reallocation'!DG$3:DG$142)</f>
        <v>10</v>
      </c>
      <c r="DB45">
        <f>SUMIF('Industry Reallocation'!$G$3:$G$142,'Investment by model sector'!$A45,'Industry Reallocation'!DH$3:DH$142)</f>
        <v>13</v>
      </c>
      <c r="DC45">
        <f>SUMIF('Industry Reallocation'!$G$3:$G$142,'Investment by model sector'!$A45,'Industry Reallocation'!DI$3:DI$142)</f>
        <v>2</v>
      </c>
      <c r="DD45">
        <f>SUMIF('Industry Reallocation'!$G$3:$G$142,'Investment by model sector'!$A45,'Industry Reallocation'!DJ$3:DJ$142)</f>
        <v>2</v>
      </c>
      <c r="DE45">
        <f>SUMIF('Industry Reallocation'!$G$3:$G$142,'Investment by model sector'!$A45,'Industry Reallocation'!DK$3:DK$142)</f>
        <v>0</v>
      </c>
      <c r="DF45">
        <f>SUMIF('Industry Reallocation'!$G$3:$G$142,'Investment by model sector'!$A45,'Industry Reallocation'!DL$3:DL$142)</f>
        <v>0</v>
      </c>
      <c r="DG45">
        <f>SUMIF('Industry Reallocation'!$G$3:$G$142,'Investment by model sector'!$A45,'Industry Reallocation'!DM$3:DM$142)</f>
        <v>0</v>
      </c>
      <c r="DH45">
        <f>SUMIF('Industry Reallocation'!$G$3:$G$142,'Investment by model sector'!$A45,'Industry Reallocation'!DN$3:DN$142)</f>
        <v>3</v>
      </c>
      <c r="DI45">
        <f>SUMIF('Industry Reallocation'!$G$3:$G$142,'Investment by model sector'!$A45,'Industry Reallocation'!DO$3:DO$142)</f>
        <v>27</v>
      </c>
      <c r="DJ45">
        <f>SUMIF('Industry Reallocation'!$G$3:$G$142,'Investment by model sector'!$A45,'Industry Reallocation'!DP$3:DP$142)</f>
        <v>54</v>
      </c>
      <c r="DK45">
        <f>SUMIF('Industry Reallocation'!$G$3:$G$142,'Investment by model sector'!$A45,'Industry Reallocation'!DQ$3:DQ$142)</f>
        <v>33</v>
      </c>
      <c r="DL45">
        <f>SUMIF('Industry Reallocation'!$G$3:$G$142,'Investment by model sector'!$A45,'Industry Reallocation'!DR$3:DR$142)</f>
        <v>12</v>
      </c>
      <c r="DM45">
        <f>SUMIF('Industry Reallocation'!$G$3:$G$142,'Investment by model sector'!$A45,'Industry Reallocation'!DS$3:DS$142)</f>
        <v>0</v>
      </c>
      <c r="DN45">
        <f>SUMIF('Industry Reallocation'!$G$3:$G$142,'Investment by model sector'!$A45,'Industry Reallocation'!DT$3:DT$142)</f>
        <v>0</v>
      </c>
      <c r="DO45">
        <f>SUMIF('Industry Reallocation'!$G$3:$G$142,'Investment by model sector'!$A45,'Industry Reallocation'!DU$3:DU$142)</f>
        <v>0</v>
      </c>
      <c r="DP45">
        <f>SUMIF('Industry Reallocation'!$G$3:$G$142,'Investment by model sector'!$A45,'Industry Reallocation'!DV$3:DV$142)</f>
        <v>0</v>
      </c>
      <c r="DQ45">
        <f>SUMIF('Industry Reallocation'!$G$3:$G$142,'Investment by model sector'!$A45,'Industry Reallocation'!DW$3:DW$142)</f>
        <v>0</v>
      </c>
      <c r="DR45">
        <f>SUMIF('Industry Reallocation'!$G$3:$G$142,'Investment by model sector'!$A45,'Industry Reallocation'!DX$3:DX$142)</f>
        <v>0</v>
      </c>
      <c r="DS45">
        <f>SUMIF('Industry Reallocation'!$G$3:$G$142,'Investment by model sector'!$A45,'Industry Reallocation'!DY$3:DY$142)</f>
        <v>0</v>
      </c>
      <c r="DT45">
        <f>SUMIF('Industry Reallocation'!$G$3:$G$142,'Investment by model sector'!$A45,'Industry Reallocation'!DZ$3:DZ$142)</f>
        <v>0</v>
      </c>
      <c r="DU45">
        <f>SUMIF('Industry Reallocation'!$G$3:$G$142,'Investment by model sector'!$A45,'Industry Reallocation'!EA$3:EA$142)</f>
        <v>3</v>
      </c>
      <c r="DV45">
        <f>SUMIF('Industry Reallocation'!$G$3:$G$142,'Investment by model sector'!$A45,'Industry Reallocation'!EB$3:EB$142)</f>
        <v>10</v>
      </c>
      <c r="DW45">
        <f>SUMIF('Industry Reallocation'!$G$3:$G$142,'Investment by model sector'!$A45,'Industry Reallocation'!EC$3:EC$142)</f>
        <v>5</v>
      </c>
      <c r="DX45">
        <f>SUMIF('Industry Reallocation'!$G$3:$G$142,'Investment by model sector'!$A45,'Industry Reallocation'!ED$3:ED$142)</f>
        <v>6</v>
      </c>
      <c r="DY45">
        <f>SUMIF('Industry Reallocation'!$G$3:$G$142,'Investment by model sector'!$A45,'Industry Reallocation'!EE$3:EE$142)</f>
        <v>1</v>
      </c>
      <c r="DZ45">
        <f>SUMIF('Industry Reallocation'!$G$3:$G$142,'Investment by model sector'!$A45,'Industry Reallocation'!EF$3:EF$142)</f>
        <v>0</v>
      </c>
      <c r="EA45">
        <f>SUMIF('Industry Reallocation'!$G$3:$G$142,'Investment by model sector'!$A45,'Industry Reallocation'!EG$3:EG$142)</f>
        <v>0</v>
      </c>
      <c r="EB45">
        <f>SUMIF('Industry Reallocation'!$G$3:$G$142,'Investment by model sector'!$A45,'Industry Reallocation'!EH$3:EH$142)</f>
        <v>7</v>
      </c>
      <c r="EC45">
        <f>SUMIF('Industry Reallocation'!$G$3:$G$142,'Investment by model sector'!$A45,'Industry Reallocation'!EI$3:EI$142)</f>
        <v>19</v>
      </c>
      <c r="ED45">
        <f>SUMIF('Industry Reallocation'!$G$3:$G$142,'Investment by model sector'!$A45,'Industry Reallocation'!EJ$3:EJ$142)</f>
        <v>13</v>
      </c>
      <c r="EE45">
        <f>SUMIF('Industry Reallocation'!$G$3:$G$142,'Investment by model sector'!$A45,'Industry Reallocation'!EK$3:EK$142)</f>
        <v>3</v>
      </c>
      <c r="EF45">
        <f>SUMIF('Industry Reallocation'!$G$3:$G$142,'Investment by model sector'!$A45,'Industry Reallocation'!EL$3:EL$142)</f>
        <v>4</v>
      </c>
      <c r="EG45">
        <f>SUMIF('Industry Reallocation'!$G$3:$G$142,'Investment by model sector'!$A45,'Industry Reallocation'!EM$3:EM$142)</f>
        <v>0</v>
      </c>
      <c r="EH45">
        <f>SUMIF('Industry Reallocation'!$G$3:$G$142,'Investment by model sector'!$A45,'Industry Reallocation'!EN$3:EN$142)</f>
        <v>0</v>
      </c>
      <c r="EI45">
        <f>SUMIF('Industry Reallocation'!$G$3:$G$142,'Investment by model sector'!$A45,'Industry Reallocation'!EO$3:EO$142)</f>
        <v>0</v>
      </c>
      <c r="EJ45">
        <f>SUMIF('Industry Reallocation'!$G$3:$G$142,'Investment by model sector'!$A45,'Industry Reallocation'!EP$3:EP$142)</f>
        <v>3</v>
      </c>
      <c r="EK45">
        <f>SUMIF('Industry Reallocation'!$G$3:$G$142,'Investment by model sector'!$A45,'Industry Reallocation'!EQ$3:EQ$142)</f>
        <v>0</v>
      </c>
      <c r="EL45">
        <f>SUMIF('Industry Reallocation'!$G$3:$G$142,'Investment by model sector'!$A45,'Industry Reallocation'!ER$3:ER$142)</f>
        <v>0</v>
      </c>
      <c r="EM45">
        <f>SUMIF('Industry Reallocation'!$G$3:$G$142,'Investment by model sector'!$A45,'Industry Reallocation'!ES$3:ES$142)</f>
        <v>1</v>
      </c>
      <c r="EN45">
        <f>SUMIF('Industry Reallocation'!$G$3:$G$142,'Investment by model sector'!$A45,'Industry Reallocation'!ET$3:ET$142)</f>
        <v>0</v>
      </c>
      <c r="EO45">
        <f>SUMIF('Industry Reallocation'!$G$3:$G$142,'Investment by model sector'!$A45,'Industry Reallocation'!EU$3:EU$142)</f>
        <v>0</v>
      </c>
      <c r="EP45">
        <f>SUMIF('Industry Reallocation'!$G$3:$G$142,'Investment by model sector'!$A45,'Industry Reallocation'!EV$3:EV$142)</f>
        <v>0</v>
      </c>
      <c r="EQ45">
        <f>SUMIF('Industry Reallocation'!$G$3:$G$142,'Investment by model sector'!$A45,'Industry Reallocation'!EW$3:EW$142)</f>
        <v>2</v>
      </c>
      <c r="ER45">
        <f>SUMIF('Industry Reallocation'!$G$3:$G$142,'Investment by model sector'!$A45,'Industry Reallocation'!EX$3:EX$142)</f>
        <v>1</v>
      </c>
      <c r="ES45">
        <f>SUMIF('Industry Reallocation'!$G$3:$G$142,'Investment by model sector'!$A45,'Industry Reallocation'!EY$3:EY$142)</f>
        <v>0</v>
      </c>
      <c r="ET45">
        <f>SUMIF('Industry Reallocation'!$G$3:$G$142,'Investment by model sector'!$A45,'Industry Reallocation'!EZ$3:EZ$142)</f>
        <v>0</v>
      </c>
      <c r="EU45">
        <f>SUMIF('Industry Reallocation'!$G$3:$G$142,'Investment by model sector'!$A45,'Industry Reallocation'!FA$3:FA$142)</f>
        <v>0</v>
      </c>
      <c r="EV45">
        <f>SUMIF('Industry Reallocation'!$G$3:$G$142,'Investment by model sector'!$A45,'Industry Reallocation'!FB$3:FB$142)</f>
        <v>0</v>
      </c>
      <c r="EW45">
        <f>SUMIF('Industry Reallocation'!$G$3:$G$142,'Investment by model sector'!$A45,'Industry Reallocation'!FC$3:FC$142)</f>
        <v>4</v>
      </c>
      <c r="EX45">
        <f>SUMIF('Industry Reallocation'!$G$3:$G$142,'Investment by model sector'!$A45,'Industry Reallocation'!FD$3:FD$142)</f>
        <v>8</v>
      </c>
      <c r="EY45">
        <f>SUMIF('Industry Reallocation'!$G$3:$G$142,'Investment by model sector'!$A45,'Industry Reallocation'!FE$3:FE$142)</f>
        <v>1</v>
      </c>
      <c r="EZ45">
        <f>SUMIF('Industry Reallocation'!$G$3:$G$142,'Investment by model sector'!$A45,'Industry Reallocation'!FF$3:FF$142)</f>
        <v>20</v>
      </c>
      <c r="FA45">
        <f>SUMIF('Industry Reallocation'!$G$3:$G$142,'Investment by model sector'!$A45,'Industry Reallocation'!FG$3:FG$142)</f>
        <v>19</v>
      </c>
      <c r="FB45">
        <f>SUMIF('Industry Reallocation'!$G$3:$G$142,'Investment by model sector'!$A45,'Industry Reallocation'!FH$3:FH$142)</f>
        <v>0</v>
      </c>
      <c r="FC45">
        <f>SUMIF('Industry Reallocation'!$G$3:$G$142,'Investment by model sector'!$A45,'Industry Reallocation'!FI$3:FI$142)</f>
        <v>1</v>
      </c>
      <c r="FD45">
        <f>SUMIF('Industry Reallocation'!$G$3:$G$142,'Investment by model sector'!$A45,'Industry Reallocation'!FJ$3:FJ$142)</f>
        <v>12</v>
      </c>
      <c r="FE45">
        <f>SUMIF('Industry Reallocation'!$G$3:$G$142,'Investment by model sector'!$A45,'Industry Reallocation'!FK$3:FK$142)</f>
        <v>5</v>
      </c>
      <c r="FF45">
        <f>SUMIF('Industry Reallocation'!$G$3:$G$142,'Investment by model sector'!$A45,'Industry Reallocation'!FL$3:FL$142)</f>
        <v>1</v>
      </c>
      <c r="FG45">
        <f>SUMIF('Industry Reallocation'!$G$3:$G$142,'Investment by model sector'!$A45,'Industry Reallocation'!FM$3:FM$142)</f>
        <v>0</v>
      </c>
      <c r="FH45">
        <f>SUMIF('Industry Reallocation'!$G$3:$G$142,'Investment by model sector'!$A45,'Industry Reallocation'!FN$3:FN$142)</f>
        <v>0</v>
      </c>
      <c r="FI45">
        <f>SUMIF('Industry Reallocation'!$G$3:$G$142,'Investment by model sector'!$A45,'Industry Reallocation'!FO$3:FO$142)</f>
        <v>0</v>
      </c>
      <c r="FJ45">
        <f>SUMIF('Industry Reallocation'!$G$3:$G$142,'Investment by model sector'!$A45,'Industry Reallocation'!FP$3:FP$142)</f>
        <v>5</v>
      </c>
      <c r="FK45">
        <f>SUMIF('Industry Reallocation'!$G$3:$G$142,'Investment by model sector'!$A45,'Industry Reallocation'!FQ$3:FQ$142)</f>
        <v>0</v>
      </c>
      <c r="FL45">
        <f>SUMIF('Industry Reallocation'!$G$3:$G$142,'Investment by model sector'!$A45,'Industry Reallocation'!FR$3:FR$142)</f>
        <v>3</v>
      </c>
      <c r="FM45">
        <f>SUMIF('Industry Reallocation'!$G$3:$G$142,'Investment by model sector'!$A45,'Industry Reallocation'!FS$3:FS$142)</f>
        <v>152</v>
      </c>
      <c r="FN45">
        <f>SUMIF('Industry Reallocation'!$G$3:$G$142,'Investment by model sector'!$A45,'Industry Reallocation'!FT$3:FT$142)</f>
        <v>35</v>
      </c>
      <c r="FO45">
        <f>SUMIF('Industry Reallocation'!$G$3:$G$142,'Investment by model sector'!$A45,'Industry Reallocation'!FU$3:FU$142)</f>
        <v>8</v>
      </c>
      <c r="FP45">
        <f>SUMIF('Industry Reallocation'!$G$3:$G$142,'Investment by model sector'!$A45,'Industry Reallocation'!FV$3:FV$142)</f>
        <v>0</v>
      </c>
      <c r="FQ45">
        <f>SUMIF('Industry Reallocation'!$G$3:$G$142,'Investment by model sector'!$A45,'Industry Reallocation'!FW$3:FW$142)</f>
        <v>0</v>
      </c>
      <c r="FR45">
        <f>SUMIF('Industry Reallocation'!$G$3:$G$142,'Investment by model sector'!$A45,'Industry Reallocation'!FX$3:FX$142)</f>
        <v>3</v>
      </c>
      <c r="FS45">
        <f>SUMIF('Industry Reallocation'!$G$3:$G$142,'Investment by model sector'!$A45,'Industry Reallocation'!FY$3:FY$142)</f>
        <v>69</v>
      </c>
      <c r="FT45">
        <f>SUMIF('Industry Reallocation'!$G$3:$G$142,'Investment by model sector'!$A45,'Industry Reallocation'!FZ$3:FZ$142)</f>
        <v>0</v>
      </c>
      <c r="FU45">
        <f>SUMIF('Industry Reallocation'!$G$3:$G$142,'Investment by model sector'!$A45,'Industry Reallocation'!GA$3:GA$142)</f>
        <v>0</v>
      </c>
      <c r="FV45">
        <f>SUMIF('Industry Reallocation'!$G$3:$G$142,'Investment by model sector'!$A45,'Industry Reallocation'!GB$3:GB$142)</f>
        <v>58</v>
      </c>
      <c r="FW45">
        <f>SUMIF('Industry Reallocation'!$G$3:$G$142,'Investment by model sector'!$A45,'Industry Reallocation'!GC$3:GC$142)</f>
        <v>275</v>
      </c>
      <c r="FX45">
        <f>SUMIF('Industry Reallocation'!$G$3:$G$142,'Investment by model sector'!$A45,'Industry Reallocation'!GD$3:GD$142)</f>
        <v>12</v>
      </c>
      <c r="FY45">
        <f>SUMIF('Industry Reallocation'!$G$3:$G$142,'Investment by model sector'!$A45,'Industry Reallocation'!GE$3:GE$142)</f>
        <v>4</v>
      </c>
    </row>
    <row r="46" spans="1:181">
      <c r="A46" t="s">
        <v>662</v>
      </c>
      <c r="B46">
        <f>SUMIF('Industry Reallocation'!$G$3:$G$142,'Investment by model sector'!$A46,'Industry Reallocation'!H$3:H$142)</f>
        <v>0</v>
      </c>
      <c r="C46">
        <f>SUMIF('Industry Reallocation'!$G$3:$G$142,'Investment by model sector'!$A46,'Industry Reallocation'!I$3:I$142)</f>
        <v>0</v>
      </c>
      <c r="D46">
        <f>SUMIF('Industry Reallocation'!$G$3:$G$142,'Investment by model sector'!$A46,'Industry Reallocation'!J$3:J$142)</f>
        <v>0</v>
      </c>
      <c r="E46">
        <f>SUMIF('Industry Reallocation'!$G$3:$G$142,'Investment by model sector'!$A46,'Industry Reallocation'!K$3:K$142)</f>
        <v>0</v>
      </c>
      <c r="F46">
        <f>SUMIF('Industry Reallocation'!$G$3:$G$142,'Investment by model sector'!$A46,'Industry Reallocation'!L$3:L$142)</f>
        <v>0</v>
      </c>
      <c r="G46">
        <f>SUMIF('Industry Reallocation'!$G$3:$G$142,'Investment by model sector'!$A46,'Industry Reallocation'!M$3:M$142)</f>
        <v>0</v>
      </c>
      <c r="H46">
        <f>SUMIF('Industry Reallocation'!$G$3:$G$142,'Investment by model sector'!$A46,'Industry Reallocation'!N$3:N$142)</f>
        <v>0</v>
      </c>
      <c r="I46">
        <f>SUMIF('Industry Reallocation'!$G$3:$G$142,'Investment by model sector'!$A46,'Industry Reallocation'!O$3:O$142)</f>
        <v>0</v>
      </c>
      <c r="J46">
        <f>SUMIF('Industry Reallocation'!$G$3:$G$142,'Investment by model sector'!$A46,'Industry Reallocation'!P$3:P$142)</f>
        <v>0</v>
      </c>
      <c r="K46">
        <f>SUMIF('Industry Reallocation'!$G$3:$G$142,'Investment by model sector'!$A46,'Industry Reallocation'!Q$3:Q$142)</f>
        <v>0</v>
      </c>
      <c r="L46">
        <f>SUMIF('Industry Reallocation'!$G$3:$G$142,'Investment by model sector'!$A46,'Industry Reallocation'!R$3:R$142)</f>
        <v>0</v>
      </c>
      <c r="M46">
        <f>SUMIF('Industry Reallocation'!$G$3:$G$142,'Investment by model sector'!$A46,'Industry Reallocation'!S$3:S$142)</f>
        <v>61</v>
      </c>
      <c r="N46">
        <f>SUMIF('Industry Reallocation'!$G$3:$G$142,'Investment by model sector'!$A46,'Industry Reallocation'!T$3:T$142)</f>
        <v>0</v>
      </c>
      <c r="O46">
        <f>SUMIF('Industry Reallocation'!$G$3:$G$142,'Investment by model sector'!$A46,'Industry Reallocation'!U$3:U$142)</f>
        <v>0</v>
      </c>
      <c r="P46">
        <f>SUMIF('Industry Reallocation'!$G$3:$G$142,'Investment by model sector'!$A46,'Industry Reallocation'!V$3:V$142)</f>
        <v>0</v>
      </c>
      <c r="Q46">
        <f>SUMIF('Industry Reallocation'!$G$3:$G$142,'Investment by model sector'!$A46,'Industry Reallocation'!W$3:W$142)</f>
        <v>0</v>
      </c>
      <c r="R46">
        <f>SUMIF('Industry Reallocation'!$G$3:$G$142,'Investment by model sector'!$A46,'Industry Reallocation'!X$3:X$142)</f>
        <v>0</v>
      </c>
      <c r="S46">
        <f>SUMIF('Industry Reallocation'!$G$3:$G$142,'Investment by model sector'!$A46,'Industry Reallocation'!Y$3:Y$142)</f>
        <v>0</v>
      </c>
      <c r="T46">
        <f>SUMIF('Industry Reallocation'!$G$3:$G$142,'Investment by model sector'!$A46,'Industry Reallocation'!Z$3:Z$142)</f>
        <v>0</v>
      </c>
      <c r="U46">
        <f>SUMIF('Industry Reallocation'!$G$3:$G$142,'Investment by model sector'!$A46,'Industry Reallocation'!AA$3:AA$142)</f>
        <v>2</v>
      </c>
      <c r="V46">
        <f>SUMIF('Industry Reallocation'!$G$3:$G$142,'Investment by model sector'!$A46,'Industry Reallocation'!AB$3:AB$142)</f>
        <v>0</v>
      </c>
      <c r="W46">
        <f>SUMIF('Industry Reallocation'!$G$3:$G$142,'Investment by model sector'!$A46,'Industry Reallocation'!AC$3:AC$142)</f>
        <v>0</v>
      </c>
      <c r="X46">
        <f>SUMIF('Industry Reallocation'!$G$3:$G$142,'Investment by model sector'!$A46,'Industry Reallocation'!AD$3:AD$142)</f>
        <v>0</v>
      </c>
      <c r="Y46">
        <f>SUMIF('Industry Reallocation'!$G$3:$G$142,'Investment by model sector'!$A46,'Industry Reallocation'!AE$3:AE$142)</f>
        <v>0</v>
      </c>
      <c r="Z46">
        <f>SUMIF('Industry Reallocation'!$G$3:$G$142,'Investment by model sector'!$A46,'Industry Reallocation'!AF$3:AF$142)</f>
        <v>0</v>
      </c>
      <c r="AA46">
        <f>SUMIF('Industry Reallocation'!$G$3:$G$142,'Investment by model sector'!$A46,'Industry Reallocation'!AG$3:AG$142)</f>
        <v>35</v>
      </c>
      <c r="AB46">
        <f>SUMIF('Industry Reallocation'!$G$3:$G$142,'Investment by model sector'!$A46,'Industry Reallocation'!AH$3:AH$142)</f>
        <v>0</v>
      </c>
      <c r="AC46">
        <f>SUMIF('Industry Reallocation'!$G$3:$G$142,'Investment by model sector'!$A46,'Industry Reallocation'!AI$3:AI$142)</f>
        <v>0</v>
      </c>
      <c r="AD46">
        <f>SUMIF('Industry Reallocation'!$G$3:$G$142,'Investment by model sector'!$A46,'Industry Reallocation'!AJ$3:AJ$142)</f>
        <v>0</v>
      </c>
      <c r="AE46">
        <f>SUMIF('Industry Reallocation'!$G$3:$G$142,'Investment by model sector'!$A46,'Industry Reallocation'!AK$3:AK$142)</f>
        <v>0</v>
      </c>
      <c r="AF46">
        <f>SUMIF('Industry Reallocation'!$G$3:$G$142,'Investment by model sector'!$A46,'Industry Reallocation'!AL$3:AL$142)</f>
        <v>0</v>
      </c>
      <c r="AG46">
        <f>SUMIF('Industry Reallocation'!$G$3:$G$142,'Investment by model sector'!$A46,'Industry Reallocation'!AM$3:AM$142)</f>
        <v>0</v>
      </c>
      <c r="AH46">
        <f>SUMIF('Industry Reallocation'!$G$3:$G$142,'Investment by model sector'!$A46,'Industry Reallocation'!AN$3:AN$142)</f>
        <v>1140</v>
      </c>
      <c r="AI46">
        <f>SUMIF('Industry Reallocation'!$G$3:$G$142,'Investment by model sector'!$A46,'Industry Reallocation'!AO$3:AO$142)</f>
        <v>0</v>
      </c>
      <c r="AJ46">
        <f>SUMIF('Industry Reallocation'!$G$3:$G$142,'Investment by model sector'!$A46,'Industry Reallocation'!AP$3:AP$142)</f>
        <v>0</v>
      </c>
      <c r="AK46">
        <f>SUMIF('Industry Reallocation'!$G$3:$G$142,'Investment by model sector'!$A46,'Industry Reallocation'!AQ$3:AQ$142)</f>
        <v>0</v>
      </c>
      <c r="AL46">
        <f>SUMIF('Industry Reallocation'!$G$3:$G$142,'Investment by model sector'!$A46,'Industry Reallocation'!AR$3:AR$142)</f>
        <v>0</v>
      </c>
      <c r="AM46">
        <f>SUMIF('Industry Reallocation'!$G$3:$G$142,'Investment by model sector'!$A46,'Industry Reallocation'!AS$3:AS$142)</f>
        <v>0</v>
      </c>
      <c r="AN46">
        <f>SUMIF('Industry Reallocation'!$G$3:$G$142,'Investment by model sector'!$A46,'Industry Reallocation'!AT$3:AT$142)</f>
        <v>0</v>
      </c>
      <c r="AO46">
        <f>SUMIF('Industry Reallocation'!$G$3:$G$142,'Investment by model sector'!$A46,'Industry Reallocation'!AU$3:AU$142)</f>
        <v>352</v>
      </c>
      <c r="AP46">
        <f>SUMIF('Industry Reallocation'!$G$3:$G$142,'Investment by model sector'!$A46,'Industry Reallocation'!AV$3:AV$142)</f>
        <v>0</v>
      </c>
      <c r="AQ46">
        <f>SUMIF('Industry Reallocation'!$G$3:$G$142,'Investment by model sector'!$A46,'Industry Reallocation'!AW$3:AW$142)</f>
        <v>15</v>
      </c>
      <c r="AR46">
        <f>SUMIF('Industry Reallocation'!$G$3:$G$142,'Investment by model sector'!$A46,'Industry Reallocation'!AX$3:AX$142)</f>
        <v>0</v>
      </c>
      <c r="AS46">
        <f>SUMIF('Industry Reallocation'!$G$3:$G$142,'Investment by model sector'!$A46,'Industry Reallocation'!AY$3:AY$142)</f>
        <v>7</v>
      </c>
      <c r="AT46">
        <f>SUMIF('Industry Reallocation'!$G$3:$G$142,'Investment by model sector'!$A46,'Industry Reallocation'!AZ$3:AZ$142)</f>
        <v>0</v>
      </c>
      <c r="AU46">
        <f>SUMIF('Industry Reallocation'!$G$3:$G$142,'Investment by model sector'!$A46,'Industry Reallocation'!BA$3:BA$142)</f>
        <v>0</v>
      </c>
      <c r="AV46">
        <f>SUMIF('Industry Reallocation'!$G$3:$G$142,'Investment by model sector'!$A46,'Industry Reallocation'!BB$3:BB$142)</f>
        <v>2</v>
      </c>
      <c r="AW46">
        <f>SUMIF('Industry Reallocation'!$G$3:$G$142,'Investment by model sector'!$A46,'Industry Reallocation'!BC$3:BC$142)</f>
        <v>0</v>
      </c>
      <c r="AX46">
        <f>SUMIF('Industry Reallocation'!$G$3:$G$142,'Investment by model sector'!$A46,'Industry Reallocation'!BD$3:BD$142)</f>
        <v>0</v>
      </c>
      <c r="AY46">
        <f>SUMIF('Industry Reallocation'!$G$3:$G$142,'Investment by model sector'!$A46,'Industry Reallocation'!BE$3:BE$142)</f>
        <v>1</v>
      </c>
      <c r="AZ46">
        <f>SUMIF('Industry Reallocation'!$G$3:$G$142,'Investment by model sector'!$A46,'Industry Reallocation'!BF$3:BF$142)</f>
        <v>4</v>
      </c>
      <c r="BA46">
        <f>SUMIF('Industry Reallocation'!$G$3:$G$142,'Investment by model sector'!$A46,'Industry Reallocation'!BG$3:BG$142)</f>
        <v>0</v>
      </c>
      <c r="BB46">
        <f>SUMIF('Industry Reallocation'!$G$3:$G$142,'Investment by model sector'!$A46,'Industry Reallocation'!BH$3:BH$142)</f>
        <v>23</v>
      </c>
      <c r="BC46">
        <f>SUMIF('Industry Reallocation'!$G$3:$G$142,'Investment by model sector'!$A46,'Industry Reallocation'!BI$3:BI$142)</f>
        <v>47</v>
      </c>
      <c r="BD46">
        <f>SUMIF('Industry Reallocation'!$G$3:$G$142,'Investment by model sector'!$A46,'Industry Reallocation'!BJ$3:BJ$142)</f>
        <v>1</v>
      </c>
      <c r="BE46">
        <f>SUMIF('Industry Reallocation'!$G$3:$G$142,'Investment by model sector'!$A46,'Industry Reallocation'!BK$3:BK$142)</f>
        <v>1</v>
      </c>
      <c r="BF46">
        <f>SUMIF('Industry Reallocation'!$G$3:$G$142,'Investment by model sector'!$A46,'Industry Reallocation'!BL$3:BL$142)</f>
        <v>45</v>
      </c>
      <c r="BG46">
        <f>SUMIF('Industry Reallocation'!$G$3:$G$142,'Investment by model sector'!$A46,'Industry Reallocation'!BM$3:BM$142)</f>
        <v>2</v>
      </c>
      <c r="BH46">
        <f>SUMIF('Industry Reallocation'!$G$3:$G$142,'Investment by model sector'!$A46,'Industry Reallocation'!BN$3:BN$142)</f>
        <v>6</v>
      </c>
      <c r="BI46">
        <f>SUMIF('Industry Reallocation'!$G$3:$G$142,'Investment by model sector'!$A46,'Industry Reallocation'!BO$3:BO$142)</f>
        <v>3</v>
      </c>
      <c r="BJ46">
        <f>SUMIF('Industry Reallocation'!$G$3:$G$142,'Investment by model sector'!$A46,'Industry Reallocation'!BP$3:BP$142)</f>
        <v>23</v>
      </c>
      <c r="BK46">
        <f>SUMIF('Industry Reallocation'!$G$3:$G$142,'Investment by model sector'!$A46,'Industry Reallocation'!BQ$3:BQ$142)</f>
        <v>51</v>
      </c>
      <c r="BL46">
        <f>SUMIF('Industry Reallocation'!$G$3:$G$142,'Investment by model sector'!$A46,'Industry Reallocation'!BR$3:BR$142)</f>
        <v>0</v>
      </c>
      <c r="BM46">
        <f>SUMIF('Industry Reallocation'!$G$3:$G$142,'Investment by model sector'!$A46,'Industry Reallocation'!BS$3:BS$142)</f>
        <v>0</v>
      </c>
      <c r="BN46">
        <f>SUMIF('Industry Reallocation'!$G$3:$G$142,'Investment by model sector'!$A46,'Industry Reallocation'!BT$3:BT$142)</f>
        <v>0</v>
      </c>
      <c r="BO46">
        <f>SUMIF('Industry Reallocation'!$G$3:$G$142,'Investment by model sector'!$A46,'Industry Reallocation'!BU$3:BU$142)</f>
        <v>37</v>
      </c>
      <c r="BP46">
        <f>SUMIF('Industry Reallocation'!$G$3:$G$142,'Investment by model sector'!$A46,'Industry Reallocation'!BV$3:BV$142)</f>
        <v>0</v>
      </c>
      <c r="BQ46">
        <f>SUMIF('Industry Reallocation'!$G$3:$G$142,'Investment by model sector'!$A46,'Industry Reallocation'!BW$3:BW$142)</f>
        <v>0</v>
      </c>
      <c r="BR46">
        <f>SUMIF('Industry Reallocation'!$G$3:$G$142,'Investment by model sector'!$A46,'Industry Reallocation'!BX$3:BX$142)</f>
        <v>3</v>
      </c>
      <c r="BS46">
        <f>SUMIF('Industry Reallocation'!$G$3:$G$142,'Investment by model sector'!$A46,'Industry Reallocation'!BY$3:BY$142)</f>
        <v>0</v>
      </c>
      <c r="BT46">
        <f>SUMIF('Industry Reallocation'!$G$3:$G$142,'Investment by model sector'!$A46,'Industry Reallocation'!BZ$3:BZ$142)</f>
        <v>0</v>
      </c>
      <c r="BU46">
        <f>SUMIF('Industry Reallocation'!$G$3:$G$142,'Investment by model sector'!$A46,'Industry Reallocation'!CA$3:CA$142)</f>
        <v>226</v>
      </c>
      <c r="BV46">
        <f>SUMIF('Industry Reallocation'!$G$3:$G$142,'Investment by model sector'!$A46,'Industry Reallocation'!CB$3:CB$142)</f>
        <v>1</v>
      </c>
      <c r="BW46">
        <f>SUMIF('Industry Reallocation'!$G$3:$G$142,'Investment by model sector'!$A46,'Industry Reallocation'!CC$3:CC$142)</f>
        <v>14</v>
      </c>
      <c r="BX46">
        <f>SUMIF('Industry Reallocation'!$G$3:$G$142,'Investment by model sector'!$A46,'Industry Reallocation'!CD$3:CD$142)</f>
        <v>10</v>
      </c>
      <c r="BY46">
        <f>SUMIF('Industry Reallocation'!$G$3:$G$142,'Investment by model sector'!$A46,'Industry Reallocation'!CE$3:CE$142)</f>
        <v>51</v>
      </c>
      <c r="BZ46">
        <f>SUMIF('Industry Reallocation'!$G$3:$G$142,'Investment by model sector'!$A46,'Industry Reallocation'!CF$3:CF$142)</f>
        <v>9</v>
      </c>
      <c r="CA46">
        <f>SUMIF('Industry Reallocation'!$G$3:$G$142,'Investment by model sector'!$A46,'Industry Reallocation'!CG$3:CG$142)</f>
        <v>15</v>
      </c>
      <c r="CB46">
        <f>SUMIF('Industry Reallocation'!$G$3:$G$142,'Investment by model sector'!$A46,'Industry Reallocation'!CH$3:CH$142)</f>
        <v>16</v>
      </c>
      <c r="CC46">
        <f>SUMIF('Industry Reallocation'!$G$3:$G$142,'Investment by model sector'!$A46,'Industry Reallocation'!CI$3:CI$142)</f>
        <v>20</v>
      </c>
      <c r="CD46">
        <f>SUMIF('Industry Reallocation'!$G$3:$G$142,'Investment by model sector'!$A46,'Industry Reallocation'!CJ$3:CJ$142)</f>
        <v>147</v>
      </c>
      <c r="CE46">
        <f>SUMIF('Industry Reallocation'!$G$3:$G$142,'Investment by model sector'!$A46,'Industry Reallocation'!CK$3:CK$142)</f>
        <v>588</v>
      </c>
      <c r="CF46">
        <f>SUMIF('Industry Reallocation'!$G$3:$G$142,'Investment by model sector'!$A46,'Industry Reallocation'!CL$3:CL$142)</f>
        <v>308</v>
      </c>
      <c r="CG46">
        <f>SUMIF('Industry Reallocation'!$G$3:$G$142,'Investment by model sector'!$A46,'Industry Reallocation'!CM$3:CM$142)</f>
        <v>1384</v>
      </c>
      <c r="CH46">
        <f>SUMIF('Industry Reallocation'!$G$3:$G$142,'Investment by model sector'!$A46,'Industry Reallocation'!CN$3:CN$142)</f>
        <v>322</v>
      </c>
      <c r="CI46">
        <f>SUMIF('Industry Reallocation'!$G$3:$G$142,'Investment by model sector'!$A46,'Industry Reallocation'!CO$3:CO$142)</f>
        <v>0</v>
      </c>
      <c r="CJ46">
        <f>SUMIF('Industry Reallocation'!$G$3:$G$142,'Investment by model sector'!$A46,'Industry Reallocation'!CP$3:CP$142)</f>
        <v>26</v>
      </c>
      <c r="CK46">
        <f>SUMIF('Industry Reallocation'!$G$3:$G$142,'Investment by model sector'!$A46,'Industry Reallocation'!CQ$3:CQ$142)</f>
        <v>73</v>
      </c>
      <c r="CL46">
        <f>SUMIF('Industry Reallocation'!$G$3:$G$142,'Investment by model sector'!$A46,'Industry Reallocation'!CR$3:CR$142)</f>
        <v>81</v>
      </c>
      <c r="CM46">
        <f>SUMIF('Industry Reallocation'!$G$3:$G$142,'Investment by model sector'!$A46,'Industry Reallocation'!CS$3:CS$142)</f>
        <v>14</v>
      </c>
      <c r="CN46">
        <f>SUMIF('Industry Reallocation'!$G$3:$G$142,'Investment by model sector'!$A46,'Industry Reallocation'!CT$3:CT$142)</f>
        <v>189</v>
      </c>
      <c r="CO46">
        <f>SUMIF('Industry Reallocation'!$G$3:$G$142,'Investment by model sector'!$A46,'Industry Reallocation'!CU$3:CU$142)</f>
        <v>22</v>
      </c>
      <c r="CP46">
        <f>SUMIF('Industry Reallocation'!$G$3:$G$142,'Investment by model sector'!$A46,'Industry Reallocation'!CV$3:CV$142)</f>
        <v>49</v>
      </c>
      <c r="CQ46">
        <f>SUMIF('Industry Reallocation'!$G$3:$G$142,'Investment by model sector'!$A46,'Industry Reallocation'!CW$3:CW$142)</f>
        <v>51</v>
      </c>
      <c r="CR46">
        <f>SUMIF('Industry Reallocation'!$G$3:$G$142,'Investment by model sector'!$A46,'Industry Reallocation'!CX$3:CX$142)</f>
        <v>233</v>
      </c>
      <c r="CS46">
        <f>SUMIF('Industry Reallocation'!$G$3:$G$142,'Investment by model sector'!$A46,'Industry Reallocation'!CY$3:CY$142)</f>
        <v>102</v>
      </c>
      <c r="CT46">
        <f>SUMIF('Industry Reallocation'!$G$3:$G$142,'Investment by model sector'!$A46,'Industry Reallocation'!CZ$3:CZ$142)</f>
        <v>42</v>
      </c>
      <c r="CU46">
        <f>SUMIF('Industry Reallocation'!$G$3:$G$142,'Investment by model sector'!$A46,'Industry Reallocation'!DA$3:DA$142)</f>
        <v>6</v>
      </c>
      <c r="CV46">
        <f>SUMIF('Industry Reallocation'!$G$3:$G$142,'Investment by model sector'!$A46,'Industry Reallocation'!DB$3:DB$142)</f>
        <v>110</v>
      </c>
      <c r="CW46">
        <f>SUMIF('Industry Reallocation'!$G$3:$G$142,'Investment by model sector'!$A46,'Industry Reallocation'!DC$3:DC$142)</f>
        <v>444</v>
      </c>
      <c r="CX46">
        <f>SUMIF('Industry Reallocation'!$G$3:$G$142,'Investment by model sector'!$A46,'Industry Reallocation'!DD$3:DD$142)</f>
        <v>89</v>
      </c>
      <c r="CY46">
        <f>SUMIF('Industry Reallocation'!$G$3:$G$142,'Investment by model sector'!$A46,'Industry Reallocation'!DE$3:DE$142)</f>
        <v>8</v>
      </c>
      <c r="CZ46">
        <f>SUMIF('Industry Reallocation'!$G$3:$G$142,'Investment by model sector'!$A46,'Industry Reallocation'!DF$3:DF$142)</f>
        <v>177</v>
      </c>
      <c r="DA46">
        <f>SUMIF('Industry Reallocation'!$G$3:$G$142,'Investment by model sector'!$A46,'Industry Reallocation'!DG$3:DG$142)</f>
        <v>41</v>
      </c>
      <c r="DB46">
        <f>SUMIF('Industry Reallocation'!$G$3:$G$142,'Investment by model sector'!$A46,'Industry Reallocation'!DH$3:DH$142)</f>
        <v>50</v>
      </c>
      <c r="DC46">
        <f>SUMIF('Industry Reallocation'!$G$3:$G$142,'Investment by model sector'!$A46,'Industry Reallocation'!DI$3:DI$142)</f>
        <v>9</v>
      </c>
      <c r="DD46">
        <f>SUMIF('Industry Reallocation'!$G$3:$G$142,'Investment by model sector'!$A46,'Industry Reallocation'!DJ$3:DJ$142)</f>
        <v>7</v>
      </c>
      <c r="DE46">
        <f>SUMIF('Industry Reallocation'!$G$3:$G$142,'Investment by model sector'!$A46,'Industry Reallocation'!DK$3:DK$142)</f>
        <v>0</v>
      </c>
      <c r="DF46">
        <f>SUMIF('Industry Reallocation'!$G$3:$G$142,'Investment by model sector'!$A46,'Industry Reallocation'!DL$3:DL$142)</f>
        <v>0</v>
      </c>
      <c r="DG46">
        <f>SUMIF('Industry Reallocation'!$G$3:$G$142,'Investment by model sector'!$A46,'Industry Reallocation'!DM$3:DM$142)</f>
        <v>130</v>
      </c>
      <c r="DH46">
        <f>SUMIF('Industry Reallocation'!$G$3:$G$142,'Investment by model sector'!$A46,'Industry Reallocation'!DN$3:DN$142)</f>
        <v>18</v>
      </c>
      <c r="DI46">
        <f>SUMIF('Industry Reallocation'!$G$3:$G$142,'Investment by model sector'!$A46,'Industry Reallocation'!DO$3:DO$142)</f>
        <v>57</v>
      </c>
      <c r="DJ46">
        <f>SUMIF('Industry Reallocation'!$G$3:$G$142,'Investment by model sector'!$A46,'Industry Reallocation'!DP$3:DP$142)</f>
        <v>128</v>
      </c>
      <c r="DK46">
        <f>SUMIF('Industry Reallocation'!$G$3:$G$142,'Investment by model sector'!$A46,'Industry Reallocation'!DQ$3:DQ$142)</f>
        <v>6</v>
      </c>
      <c r="DL46">
        <f>SUMIF('Industry Reallocation'!$G$3:$G$142,'Investment by model sector'!$A46,'Industry Reallocation'!DR$3:DR$142)</f>
        <v>44</v>
      </c>
      <c r="DM46">
        <f>SUMIF('Industry Reallocation'!$G$3:$G$142,'Investment by model sector'!$A46,'Industry Reallocation'!DS$3:DS$142)</f>
        <v>0</v>
      </c>
      <c r="DN46">
        <f>SUMIF('Industry Reallocation'!$G$3:$G$142,'Investment by model sector'!$A46,'Industry Reallocation'!DT$3:DT$142)</f>
        <v>2</v>
      </c>
      <c r="DO46">
        <f>SUMIF('Industry Reallocation'!$G$3:$G$142,'Investment by model sector'!$A46,'Industry Reallocation'!DU$3:DU$142)</f>
        <v>0</v>
      </c>
      <c r="DP46">
        <f>SUMIF('Industry Reallocation'!$G$3:$G$142,'Investment by model sector'!$A46,'Industry Reallocation'!DV$3:DV$142)</f>
        <v>0</v>
      </c>
      <c r="DQ46">
        <f>SUMIF('Industry Reallocation'!$G$3:$G$142,'Investment by model sector'!$A46,'Industry Reallocation'!DW$3:DW$142)</f>
        <v>0</v>
      </c>
      <c r="DR46">
        <f>SUMIF('Industry Reallocation'!$G$3:$G$142,'Investment by model sector'!$A46,'Industry Reallocation'!DX$3:DX$142)</f>
        <v>0</v>
      </c>
      <c r="DS46">
        <f>SUMIF('Industry Reallocation'!$G$3:$G$142,'Investment by model sector'!$A46,'Industry Reallocation'!DY$3:DY$142)</f>
        <v>0</v>
      </c>
      <c r="DT46">
        <f>SUMIF('Industry Reallocation'!$G$3:$G$142,'Investment by model sector'!$A46,'Industry Reallocation'!DZ$3:DZ$142)</f>
        <v>0</v>
      </c>
      <c r="DU46">
        <f>SUMIF('Industry Reallocation'!$G$3:$G$142,'Investment by model sector'!$A46,'Industry Reallocation'!EA$3:EA$142)</f>
        <v>11</v>
      </c>
      <c r="DV46">
        <f>SUMIF('Industry Reallocation'!$G$3:$G$142,'Investment by model sector'!$A46,'Industry Reallocation'!EB$3:EB$142)</f>
        <v>74</v>
      </c>
      <c r="DW46">
        <f>SUMIF('Industry Reallocation'!$G$3:$G$142,'Investment by model sector'!$A46,'Industry Reallocation'!EC$3:EC$142)</f>
        <v>25</v>
      </c>
      <c r="DX46">
        <f>SUMIF('Industry Reallocation'!$G$3:$G$142,'Investment by model sector'!$A46,'Industry Reallocation'!ED$3:ED$142)</f>
        <v>24</v>
      </c>
      <c r="DY46">
        <f>SUMIF('Industry Reallocation'!$G$3:$G$142,'Investment by model sector'!$A46,'Industry Reallocation'!EE$3:EE$142)</f>
        <v>6</v>
      </c>
      <c r="DZ46">
        <f>SUMIF('Industry Reallocation'!$G$3:$G$142,'Investment by model sector'!$A46,'Industry Reallocation'!EF$3:EF$142)</f>
        <v>0</v>
      </c>
      <c r="EA46">
        <f>SUMIF('Industry Reallocation'!$G$3:$G$142,'Investment by model sector'!$A46,'Industry Reallocation'!EG$3:EG$142)</f>
        <v>0</v>
      </c>
      <c r="EB46">
        <f>SUMIF('Industry Reallocation'!$G$3:$G$142,'Investment by model sector'!$A46,'Industry Reallocation'!EH$3:EH$142)</f>
        <v>40</v>
      </c>
      <c r="EC46">
        <f>SUMIF('Industry Reallocation'!$G$3:$G$142,'Investment by model sector'!$A46,'Industry Reallocation'!EI$3:EI$142)</f>
        <v>377</v>
      </c>
      <c r="ED46">
        <f>SUMIF('Industry Reallocation'!$G$3:$G$142,'Investment by model sector'!$A46,'Industry Reallocation'!EJ$3:EJ$142)</f>
        <v>62</v>
      </c>
      <c r="EE46">
        <f>SUMIF('Industry Reallocation'!$G$3:$G$142,'Investment by model sector'!$A46,'Industry Reallocation'!EK$3:EK$142)</f>
        <v>6</v>
      </c>
      <c r="EF46">
        <f>SUMIF('Industry Reallocation'!$G$3:$G$142,'Investment by model sector'!$A46,'Industry Reallocation'!EL$3:EL$142)</f>
        <v>10</v>
      </c>
      <c r="EG46">
        <f>SUMIF('Industry Reallocation'!$G$3:$G$142,'Investment by model sector'!$A46,'Industry Reallocation'!EM$3:EM$142)</f>
        <v>0</v>
      </c>
      <c r="EH46">
        <f>SUMIF('Industry Reallocation'!$G$3:$G$142,'Investment by model sector'!$A46,'Industry Reallocation'!EN$3:EN$142)</f>
        <v>1</v>
      </c>
      <c r="EI46">
        <f>SUMIF('Industry Reallocation'!$G$3:$G$142,'Investment by model sector'!$A46,'Industry Reallocation'!EO$3:EO$142)</f>
        <v>0</v>
      </c>
      <c r="EJ46">
        <f>SUMIF('Industry Reallocation'!$G$3:$G$142,'Investment by model sector'!$A46,'Industry Reallocation'!EP$3:EP$142)</f>
        <v>3</v>
      </c>
      <c r="EK46">
        <f>SUMIF('Industry Reallocation'!$G$3:$G$142,'Investment by model sector'!$A46,'Industry Reallocation'!EQ$3:EQ$142)</f>
        <v>0</v>
      </c>
      <c r="EL46">
        <f>SUMIF('Industry Reallocation'!$G$3:$G$142,'Investment by model sector'!$A46,'Industry Reallocation'!ER$3:ER$142)</f>
        <v>0</v>
      </c>
      <c r="EM46">
        <f>SUMIF('Industry Reallocation'!$G$3:$G$142,'Investment by model sector'!$A46,'Industry Reallocation'!ES$3:ES$142)</f>
        <v>7</v>
      </c>
      <c r="EN46">
        <f>SUMIF('Industry Reallocation'!$G$3:$G$142,'Investment by model sector'!$A46,'Industry Reallocation'!ET$3:ET$142)</f>
        <v>0</v>
      </c>
      <c r="EO46">
        <f>SUMIF('Industry Reallocation'!$G$3:$G$142,'Investment by model sector'!$A46,'Industry Reallocation'!EU$3:EU$142)</f>
        <v>0</v>
      </c>
      <c r="EP46">
        <f>SUMIF('Industry Reallocation'!$G$3:$G$142,'Investment by model sector'!$A46,'Industry Reallocation'!EV$3:EV$142)</f>
        <v>0</v>
      </c>
      <c r="EQ46">
        <f>SUMIF('Industry Reallocation'!$G$3:$G$142,'Investment by model sector'!$A46,'Industry Reallocation'!EW$3:EW$142)</f>
        <v>0</v>
      </c>
      <c r="ER46">
        <f>SUMIF('Industry Reallocation'!$G$3:$G$142,'Investment by model sector'!$A46,'Industry Reallocation'!EX$3:EX$142)</f>
        <v>5</v>
      </c>
      <c r="ES46">
        <f>SUMIF('Industry Reallocation'!$G$3:$G$142,'Investment by model sector'!$A46,'Industry Reallocation'!EY$3:EY$142)</f>
        <v>0</v>
      </c>
      <c r="ET46">
        <f>SUMIF('Industry Reallocation'!$G$3:$G$142,'Investment by model sector'!$A46,'Industry Reallocation'!EZ$3:EZ$142)</f>
        <v>0</v>
      </c>
      <c r="EU46">
        <f>SUMIF('Industry Reallocation'!$G$3:$G$142,'Investment by model sector'!$A46,'Industry Reallocation'!FA$3:FA$142)</f>
        <v>0</v>
      </c>
      <c r="EV46">
        <f>SUMIF('Industry Reallocation'!$G$3:$G$142,'Investment by model sector'!$A46,'Industry Reallocation'!FB$3:FB$142)</f>
        <v>0</v>
      </c>
      <c r="EW46">
        <f>SUMIF('Industry Reallocation'!$G$3:$G$142,'Investment by model sector'!$A46,'Industry Reallocation'!FC$3:FC$142)</f>
        <v>19</v>
      </c>
      <c r="EX46">
        <f>SUMIF('Industry Reallocation'!$G$3:$G$142,'Investment by model sector'!$A46,'Industry Reallocation'!FD$3:FD$142)</f>
        <v>27</v>
      </c>
      <c r="EY46">
        <f>SUMIF('Industry Reallocation'!$G$3:$G$142,'Investment by model sector'!$A46,'Industry Reallocation'!FE$3:FE$142)</f>
        <v>1</v>
      </c>
      <c r="EZ46">
        <f>SUMIF('Industry Reallocation'!$G$3:$G$142,'Investment by model sector'!$A46,'Industry Reallocation'!FF$3:FF$142)</f>
        <v>63</v>
      </c>
      <c r="FA46">
        <f>SUMIF('Industry Reallocation'!$G$3:$G$142,'Investment by model sector'!$A46,'Industry Reallocation'!FG$3:FG$142)</f>
        <v>58</v>
      </c>
      <c r="FB46">
        <f>SUMIF('Industry Reallocation'!$G$3:$G$142,'Investment by model sector'!$A46,'Industry Reallocation'!FH$3:FH$142)</f>
        <v>0</v>
      </c>
      <c r="FC46">
        <f>SUMIF('Industry Reallocation'!$G$3:$G$142,'Investment by model sector'!$A46,'Industry Reallocation'!FI$3:FI$142)</f>
        <v>1</v>
      </c>
      <c r="FD46">
        <f>SUMIF('Industry Reallocation'!$G$3:$G$142,'Investment by model sector'!$A46,'Industry Reallocation'!FJ$3:FJ$142)</f>
        <v>42</v>
      </c>
      <c r="FE46">
        <f>SUMIF('Industry Reallocation'!$G$3:$G$142,'Investment by model sector'!$A46,'Industry Reallocation'!FK$3:FK$142)</f>
        <v>0</v>
      </c>
      <c r="FF46">
        <f>SUMIF('Industry Reallocation'!$G$3:$G$142,'Investment by model sector'!$A46,'Industry Reallocation'!FL$3:FL$142)</f>
        <v>2</v>
      </c>
      <c r="FG46">
        <f>SUMIF('Industry Reallocation'!$G$3:$G$142,'Investment by model sector'!$A46,'Industry Reallocation'!FM$3:FM$142)</f>
        <v>0</v>
      </c>
      <c r="FH46">
        <f>SUMIF('Industry Reallocation'!$G$3:$G$142,'Investment by model sector'!$A46,'Industry Reallocation'!FN$3:FN$142)</f>
        <v>0</v>
      </c>
      <c r="FI46">
        <f>SUMIF('Industry Reallocation'!$G$3:$G$142,'Investment by model sector'!$A46,'Industry Reallocation'!FO$3:FO$142)</f>
        <v>0</v>
      </c>
      <c r="FJ46">
        <f>SUMIF('Industry Reallocation'!$G$3:$G$142,'Investment by model sector'!$A46,'Industry Reallocation'!FP$3:FP$142)</f>
        <v>17</v>
      </c>
      <c r="FK46">
        <f>SUMIF('Industry Reallocation'!$G$3:$G$142,'Investment by model sector'!$A46,'Industry Reallocation'!FQ$3:FQ$142)</f>
        <v>0</v>
      </c>
      <c r="FL46">
        <f>SUMIF('Industry Reallocation'!$G$3:$G$142,'Investment by model sector'!$A46,'Industry Reallocation'!FR$3:FR$142)</f>
        <v>14</v>
      </c>
      <c r="FM46">
        <f>SUMIF('Industry Reallocation'!$G$3:$G$142,'Investment by model sector'!$A46,'Industry Reallocation'!FS$3:FS$142)</f>
        <v>718</v>
      </c>
      <c r="FN46">
        <f>SUMIF('Industry Reallocation'!$G$3:$G$142,'Investment by model sector'!$A46,'Industry Reallocation'!FT$3:FT$142)</f>
        <v>168</v>
      </c>
      <c r="FO46">
        <f>SUMIF('Industry Reallocation'!$G$3:$G$142,'Investment by model sector'!$A46,'Industry Reallocation'!FU$3:FU$142)</f>
        <v>47</v>
      </c>
      <c r="FP46">
        <f>SUMIF('Industry Reallocation'!$G$3:$G$142,'Investment by model sector'!$A46,'Industry Reallocation'!FV$3:FV$142)</f>
        <v>1</v>
      </c>
      <c r="FQ46">
        <f>SUMIF('Industry Reallocation'!$G$3:$G$142,'Investment by model sector'!$A46,'Industry Reallocation'!FW$3:FW$142)</f>
        <v>0</v>
      </c>
      <c r="FR46">
        <f>SUMIF('Industry Reallocation'!$G$3:$G$142,'Investment by model sector'!$A46,'Industry Reallocation'!FX$3:FX$142)</f>
        <v>18</v>
      </c>
      <c r="FS46">
        <f>SUMIF('Industry Reallocation'!$G$3:$G$142,'Investment by model sector'!$A46,'Industry Reallocation'!FY$3:FY$142)</f>
        <v>385</v>
      </c>
      <c r="FT46">
        <f>SUMIF('Industry Reallocation'!$G$3:$G$142,'Investment by model sector'!$A46,'Industry Reallocation'!FZ$3:FZ$142)</f>
        <v>0</v>
      </c>
      <c r="FU46">
        <f>SUMIF('Industry Reallocation'!$G$3:$G$142,'Investment by model sector'!$A46,'Industry Reallocation'!GA$3:GA$142)</f>
        <v>0</v>
      </c>
      <c r="FV46">
        <f>SUMIF('Industry Reallocation'!$G$3:$G$142,'Investment by model sector'!$A46,'Industry Reallocation'!GB$3:GB$142)</f>
        <v>332</v>
      </c>
      <c r="FW46">
        <f>SUMIF('Industry Reallocation'!$G$3:$G$142,'Investment by model sector'!$A46,'Industry Reallocation'!GC$3:GC$142)</f>
        <v>1297</v>
      </c>
      <c r="FX46">
        <f>SUMIF('Industry Reallocation'!$G$3:$G$142,'Investment by model sector'!$A46,'Industry Reallocation'!GD$3:GD$142)</f>
        <v>54</v>
      </c>
      <c r="FY46">
        <f>SUMIF('Industry Reallocation'!$G$3:$G$142,'Investment by model sector'!$A46,'Industry Reallocation'!GE$3:GE$142)</f>
        <v>15</v>
      </c>
    </row>
    <row r="47" spans="1:181">
      <c r="A47" t="s">
        <v>623</v>
      </c>
      <c r="B47">
        <f>SUMIF('Industry Reallocation'!$G$3:$G$142,'Investment by model sector'!$A47,'Industry Reallocation'!H$3:H$142)</f>
        <v>0</v>
      </c>
      <c r="C47">
        <f>SUMIF('Industry Reallocation'!$G$3:$G$142,'Investment by model sector'!$A47,'Industry Reallocation'!I$3:I$142)</f>
        <v>0</v>
      </c>
      <c r="D47">
        <f>SUMIF('Industry Reallocation'!$G$3:$G$142,'Investment by model sector'!$A47,'Industry Reallocation'!J$3:J$142)</f>
        <v>0</v>
      </c>
      <c r="E47">
        <f>SUMIF('Industry Reallocation'!$G$3:$G$142,'Investment by model sector'!$A47,'Industry Reallocation'!K$3:K$142)</f>
        <v>0</v>
      </c>
      <c r="F47">
        <f>SUMIF('Industry Reallocation'!$G$3:$G$142,'Investment by model sector'!$A47,'Industry Reallocation'!L$3:L$142)</f>
        <v>0</v>
      </c>
      <c r="G47">
        <f>SUMIF('Industry Reallocation'!$G$3:$G$142,'Investment by model sector'!$A47,'Industry Reallocation'!M$3:M$142)</f>
        <v>0</v>
      </c>
      <c r="H47">
        <f>SUMIF('Industry Reallocation'!$G$3:$G$142,'Investment by model sector'!$A47,'Industry Reallocation'!N$3:N$142)</f>
        <v>0</v>
      </c>
      <c r="I47">
        <f>SUMIF('Industry Reallocation'!$G$3:$G$142,'Investment by model sector'!$A47,'Industry Reallocation'!O$3:O$142)</f>
        <v>0</v>
      </c>
      <c r="J47">
        <f>SUMIF('Industry Reallocation'!$G$3:$G$142,'Investment by model sector'!$A47,'Industry Reallocation'!P$3:P$142)</f>
        <v>0</v>
      </c>
      <c r="K47">
        <f>SUMIF('Industry Reallocation'!$G$3:$G$142,'Investment by model sector'!$A47,'Industry Reallocation'!Q$3:Q$142)</f>
        <v>0</v>
      </c>
      <c r="L47">
        <f>SUMIF('Industry Reallocation'!$G$3:$G$142,'Investment by model sector'!$A47,'Industry Reallocation'!R$3:R$142)</f>
        <v>0</v>
      </c>
      <c r="M47">
        <f>SUMIF('Industry Reallocation'!$G$3:$G$142,'Investment by model sector'!$A47,'Industry Reallocation'!S$3:S$142)</f>
        <v>0</v>
      </c>
      <c r="N47">
        <f>SUMIF('Industry Reallocation'!$G$3:$G$142,'Investment by model sector'!$A47,'Industry Reallocation'!T$3:T$142)</f>
        <v>0</v>
      </c>
      <c r="O47">
        <f>SUMIF('Industry Reallocation'!$G$3:$G$142,'Investment by model sector'!$A47,'Industry Reallocation'!U$3:U$142)</f>
        <v>1</v>
      </c>
      <c r="P47">
        <f>SUMIF('Industry Reallocation'!$G$3:$G$142,'Investment by model sector'!$A47,'Industry Reallocation'!V$3:V$142)</f>
        <v>0</v>
      </c>
      <c r="Q47">
        <f>SUMIF('Industry Reallocation'!$G$3:$G$142,'Investment by model sector'!$A47,'Industry Reallocation'!W$3:W$142)</f>
        <v>195</v>
      </c>
      <c r="R47">
        <f>SUMIF('Industry Reallocation'!$G$3:$G$142,'Investment by model sector'!$A47,'Industry Reallocation'!X$3:X$142)</f>
        <v>0</v>
      </c>
      <c r="S47">
        <f>SUMIF('Industry Reallocation'!$G$3:$G$142,'Investment by model sector'!$A47,'Industry Reallocation'!Y$3:Y$142)</f>
        <v>0</v>
      </c>
      <c r="T47">
        <f>SUMIF('Industry Reallocation'!$G$3:$G$142,'Investment by model sector'!$A47,'Industry Reallocation'!Z$3:Z$142)</f>
        <v>0</v>
      </c>
      <c r="U47">
        <f>SUMIF('Industry Reallocation'!$G$3:$G$142,'Investment by model sector'!$A47,'Industry Reallocation'!AA$3:AA$142)</f>
        <v>0</v>
      </c>
      <c r="V47">
        <f>SUMIF('Industry Reallocation'!$G$3:$G$142,'Investment by model sector'!$A47,'Industry Reallocation'!AB$3:AB$142)</f>
        <v>0</v>
      </c>
      <c r="W47">
        <f>SUMIF('Industry Reallocation'!$G$3:$G$142,'Investment by model sector'!$A47,'Industry Reallocation'!AC$3:AC$142)</f>
        <v>0</v>
      </c>
      <c r="X47">
        <f>SUMIF('Industry Reallocation'!$G$3:$G$142,'Investment by model sector'!$A47,'Industry Reallocation'!AD$3:AD$142)</f>
        <v>0</v>
      </c>
      <c r="Y47">
        <f>SUMIF('Industry Reallocation'!$G$3:$G$142,'Investment by model sector'!$A47,'Industry Reallocation'!AE$3:AE$142)</f>
        <v>0</v>
      </c>
      <c r="Z47">
        <f>SUMIF('Industry Reallocation'!$G$3:$G$142,'Investment by model sector'!$A47,'Industry Reallocation'!AF$3:AF$142)</f>
        <v>0</v>
      </c>
      <c r="AA47">
        <f>SUMIF('Industry Reallocation'!$G$3:$G$142,'Investment by model sector'!$A47,'Industry Reallocation'!AG$3:AG$142)</f>
        <v>76</v>
      </c>
      <c r="AB47">
        <f>SUMIF('Industry Reallocation'!$G$3:$G$142,'Investment by model sector'!$A47,'Industry Reallocation'!AH$3:AH$142)</f>
        <v>0</v>
      </c>
      <c r="AC47">
        <f>SUMIF('Industry Reallocation'!$G$3:$G$142,'Investment by model sector'!$A47,'Industry Reallocation'!AI$3:AI$142)</f>
        <v>0</v>
      </c>
      <c r="AD47">
        <f>SUMIF('Industry Reallocation'!$G$3:$G$142,'Investment by model sector'!$A47,'Industry Reallocation'!AJ$3:AJ$142)</f>
        <v>0</v>
      </c>
      <c r="AE47">
        <f>SUMIF('Industry Reallocation'!$G$3:$G$142,'Investment by model sector'!$A47,'Industry Reallocation'!AK$3:AK$142)</f>
        <v>0</v>
      </c>
      <c r="AF47">
        <f>SUMIF('Industry Reallocation'!$G$3:$G$142,'Investment by model sector'!$A47,'Industry Reallocation'!AL$3:AL$142)</f>
        <v>0</v>
      </c>
      <c r="AG47">
        <f>SUMIF('Industry Reallocation'!$G$3:$G$142,'Investment by model sector'!$A47,'Industry Reallocation'!AM$3:AM$142)</f>
        <v>0</v>
      </c>
      <c r="AH47">
        <f>SUMIF('Industry Reallocation'!$G$3:$G$142,'Investment by model sector'!$A47,'Industry Reallocation'!AN$3:AN$142)</f>
        <v>0</v>
      </c>
      <c r="AI47">
        <f>SUMIF('Industry Reallocation'!$G$3:$G$142,'Investment by model sector'!$A47,'Industry Reallocation'!AO$3:AO$142)</f>
        <v>0</v>
      </c>
      <c r="AJ47">
        <f>SUMIF('Industry Reallocation'!$G$3:$G$142,'Investment by model sector'!$A47,'Industry Reallocation'!AP$3:AP$142)</f>
        <v>0</v>
      </c>
      <c r="AK47">
        <f>SUMIF('Industry Reallocation'!$G$3:$G$142,'Investment by model sector'!$A47,'Industry Reallocation'!AQ$3:AQ$142)</f>
        <v>0</v>
      </c>
      <c r="AL47">
        <f>SUMIF('Industry Reallocation'!$G$3:$G$142,'Investment by model sector'!$A47,'Industry Reallocation'!AR$3:AR$142)</f>
        <v>0</v>
      </c>
      <c r="AM47">
        <f>SUMIF('Industry Reallocation'!$G$3:$G$142,'Investment by model sector'!$A47,'Industry Reallocation'!AS$3:AS$142)</f>
        <v>0</v>
      </c>
      <c r="AN47">
        <f>SUMIF('Industry Reallocation'!$G$3:$G$142,'Investment by model sector'!$A47,'Industry Reallocation'!AT$3:AT$142)</f>
        <v>0</v>
      </c>
      <c r="AO47">
        <f>SUMIF('Industry Reallocation'!$G$3:$G$142,'Investment by model sector'!$A47,'Industry Reallocation'!AU$3:AU$142)</f>
        <v>2004</v>
      </c>
      <c r="AP47">
        <f>SUMIF('Industry Reallocation'!$G$3:$G$142,'Investment by model sector'!$A47,'Industry Reallocation'!AV$3:AV$142)</f>
        <v>0</v>
      </c>
      <c r="AQ47">
        <f>SUMIF('Industry Reallocation'!$G$3:$G$142,'Investment by model sector'!$A47,'Industry Reallocation'!AW$3:AW$142)</f>
        <v>57</v>
      </c>
      <c r="AR47">
        <f>SUMIF('Industry Reallocation'!$G$3:$G$142,'Investment by model sector'!$A47,'Industry Reallocation'!AX$3:AX$142)</f>
        <v>0</v>
      </c>
      <c r="AS47">
        <f>SUMIF('Industry Reallocation'!$G$3:$G$142,'Investment by model sector'!$A47,'Industry Reallocation'!AY$3:AY$142)</f>
        <v>0</v>
      </c>
      <c r="AT47">
        <f>SUMIF('Industry Reallocation'!$G$3:$G$142,'Investment by model sector'!$A47,'Industry Reallocation'!AZ$3:AZ$142)</f>
        <v>0</v>
      </c>
      <c r="AU47">
        <f>SUMIF('Industry Reallocation'!$G$3:$G$142,'Investment by model sector'!$A47,'Industry Reallocation'!BA$3:BA$142)</f>
        <v>0</v>
      </c>
      <c r="AV47">
        <f>SUMIF('Industry Reallocation'!$G$3:$G$142,'Investment by model sector'!$A47,'Industry Reallocation'!BB$3:BB$142)</f>
        <v>0</v>
      </c>
      <c r="AW47">
        <f>SUMIF('Industry Reallocation'!$G$3:$G$142,'Investment by model sector'!$A47,'Industry Reallocation'!BC$3:BC$142)</f>
        <v>0</v>
      </c>
      <c r="AX47">
        <f>SUMIF('Industry Reallocation'!$G$3:$G$142,'Investment by model sector'!$A47,'Industry Reallocation'!BD$3:BD$142)</f>
        <v>0</v>
      </c>
      <c r="AY47">
        <f>SUMIF('Industry Reallocation'!$G$3:$G$142,'Investment by model sector'!$A47,'Industry Reallocation'!BE$3:BE$142)</f>
        <v>0</v>
      </c>
      <c r="AZ47">
        <f>SUMIF('Industry Reallocation'!$G$3:$G$142,'Investment by model sector'!$A47,'Industry Reallocation'!BF$3:BF$142)</f>
        <v>0</v>
      </c>
      <c r="BA47">
        <f>SUMIF('Industry Reallocation'!$G$3:$G$142,'Investment by model sector'!$A47,'Industry Reallocation'!BG$3:BG$142)</f>
        <v>0</v>
      </c>
      <c r="BB47">
        <f>SUMIF('Industry Reallocation'!$G$3:$G$142,'Investment by model sector'!$A47,'Industry Reallocation'!BH$3:BH$142)</f>
        <v>0</v>
      </c>
      <c r="BC47">
        <f>SUMIF('Industry Reallocation'!$G$3:$G$142,'Investment by model sector'!$A47,'Industry Reallocation'!BI$3:BI$142)</f>
        <v>4</v>
      </c>
      <c r="BD47">
        <f>SUMIF('Industry Reallocation'!$G$3:$G$142,'Investment by model sector'!$A47,'Industry Reallocation'!BJ$3:BJ$142)</f>
        <v>0</v>
      </c>
      <c r="BE47">
        <f>SUMIF('Industry Reallocation'!$G$3:$G$142,'Investment by model sector'!$A47,'Industry Reallocation'!BK$3:BK$142)</f>
        <v>1</v>
      </c>
      <c r="BF47">
        <f>SUMIF('Industry Reallocation'!$G$3:$G$142,'Investment by model sector'!$A47,'Industry Reallocation'!BL$3:BL$142)</f>
        <v>2</v>
      </c>
      <c r="BG47">
        <f>SUMIF('Industry Reallocation'!$G$3:$G$142,'Investment by model sector'!$A47,'Industry Reallocation'!BM$3:BM$142)</f>
        <v>0</v>
      </c>
      <c r="BH47">
        <f>SUMIF('Industry Reallocation'!$G$3:$G$142,'Investment by model sector'!$A47,'Industry Reallocation'!BN$3:BN$142)</f>
        <v>1</v>
      </c>
      <c r="BI47">
        <f>SUMIF('Industry Reallocation'!$G$3:$G$142,'Investment by model sector'!$A47,'Industry Reallocation'!BO$3:BO$142)</f>
        <v>7</v>
      </c>
      <c r="BJ47">
        <f>SUMIF('Industry Reallocation'!$G$3:$G$142,'Investment by model sector'!$A47,'Industry Reallocation'!BP$3:BP$142)</f>
        <v>14</v>
      </c>
      <c r="BK47">
        <f>SUMIF('Industry Reallocation'!$G$3:$G$142,'Investment by model sector'!$A47,'Industry Reallocation'!BQ$3:BQ$142)</f>
        <v>0</v>
      </c>
      <c r="BL47">
        <f>SUMIF('Industry Reallocation'!$G$3:$G$142,'Investment by model sector'!$A47,'Industry Reallocation'!BR$3:BR$142)</f>
        <v>0</v>
      </c>
      <c r="BM47">
        <f>SUMIF('Industry Reallocation'!$G$3:$G$142,'Investment by model sector'!$A47,'Industry Reallocation'!BS$3:BS$142)</f>
        <v>0</v>
      </c>
      <c r="BN47">
        <f>SUMIF('Industry Reallocation'!$G$3:$G$142,'Investment by model sector'!$A47,'Industry Reallocation'!BT$3:BT$142)</f>
        <v>0</v>
      </c>
      <c r="BO47">
        <f>SUMIF('Industry Reallocation'!$G$3:$G$142,'Investment by model sector'!$A47,'Industry Reallocation'!BU$3:BU$142)</f>
        <v>0</v>
      </c>
      <c r="BP47">
        <f>SUMIF('Industry Reallocation'!$G$3:$G$142,'Investment by model sector'!$A47,'Industry Reallocation'!BV$3:BV$142)</f>
        <v>0</v>
      </c>
      <c r="BQ47">
        <f>SUMIF('Industry Reallocation'!$G$3:$G$142,'Investment by model sector'!$A47,'Industry Reallocation'!BW$3:BW$142)</f>
        <v>0</v>
      </c>
      <c r="BR47">
        <f>SUMIF('Industry Reallocation'!$G$3:$G$142,'Investment by model sector'!$A47,'Industry Reallocation'!BX$3:BX$142)</f>
        <v>2</v>
      </c>
      <c r="BS47">
        <f>SUMIF('Industry Reallocation'!$G$3:$G$142,'Investment by model sector'!$A47,'Industry Reallocation'!BY$3:BY$142)</f>
        <v>0</v>
      </c>
      <c r="BT47">
        <f>SUMIF('Industry Reallocation'!$G$3:$G$142,'Investment by model sector'!$A47,'Industry Reallocation'!BZ$3:BZ$142)</f>
        <v>0</v>
      </c>
      <c r="BU47">
        <f>SUMIF('Industry Reallocation'!$G$3:$G$142,'Investment by model sector'!$A47,'Industry Reallocation'!CA$3:CA$142)</f>
        <v>0</v>
      </c>
      <c r="BV47">
        <f>SUMIF('Industry Reallocation'!$G$3:$G$142,'Investment by model sector'!$A47,'Industry Reallocation'!CB$3:CB$142)</f>
        <v>4</v>
      </c>
      <c r="BW47">
        <f>SUMIF('Industry Reallocation'!$G$3:$G$142,'Investment by model sector'!$A47,'Industry Reallocation'!CC$3:CC$142)</f>
        <v>33</v>
      </c>
      <c r="BX47">
        <f>SUMIF('Industry Reallocation'!$G$3:$G$142,'Investment by model sector'!$A47,'Industry Reallocation'!CD$3:CD$142)</f>
        <v>364</v>
      </c>
      <c r="BY47">
        <f>SUMIF('Industry Reallocation'!$G$3:$G$142,'Investment by model sector'!$A47,'Industry Reallocation'!CE$3:CE$142)</f>
        <v>220</v>
      </c>
      <c r="BZ47">
        <f>SUMIF('Industry Reallocation'!$G$3:$G$142,'Investment by model sector'!$A47,'Industry Reallocation'!CF$3:CF$142)</f>
        <v>37</v>
      </c>
      <c r="CA47">
        <f>SUMIF('Industry Reallocation'!$G$3:$G$142,'Investment by model sector'!$A47,'Industry Reallocation'!CG$3:CG$142)</f>
        <v>14</v>
      </c>
      <c r="CB47">
        <f>SUMIF('Industry Reallocation'!$G$3:$G$142,'Investment by model sector'!$A47,'Industry Reallocation'!CH$3:CH$142)</f>
        <v>2</v>
      </c>
      <c r="CC47">
        <f>SUMIF('Industry Reallocation'!$G$3:$G$142,'Investment by model sector'!$A47,'Industry Reallocation'!CI$3:CI$142)</f>
        <v>45</v>
      </c>
      <c r="CD47">
        <f>SUMIF('Industry Reallocation'!$G$3:$G$142,'Investment by model sector'!$A47,'Industry Reallocation'!CJ$3:CJ$142)</f>
        <v>0</v>
      </c>
      <c r="CE47">
        <f>SUMIF('Industry Reallocation'!$G$3:$G$142,'Investment by model sector'!$A47,'Industry Reallocation'!CK$3:CK$142)</f>
        <v>0</v>
      </c>
      <c r="CF47">
        <f>SUMIF('Industry Reallocation'!$G$3:$G$142,'Investment by model sector'!$A47,'Industry Reallocation'!CL$3:CL$142)</f>
        <v>0</v>
      </c>
      <c r="CG47">
        <f>SUMIF('Industry Reallocation'!$G$3:$G$142,'Investment by model sector'!$A47,'Industry Reallocation'!CM$3:CM$142)</f>
        <v>0</v>
      </c>
      <c r="CH47">
        <f>SUMIF('Industry Reallocation'!$G$3:$G$142,'Investment by model sector'!$A47,'Industry Reallocation'!CN$3:CN$142)</f>
        <v>0</v>
      </c>
      <c r="CI47">
        <f>SUMIF('Industry Reallocation'!$G$3:$G$142,'Investment by model sector'!$A47,'Industry Reallocation'!CO$3:CO$142)</f>
        <v>0</v>
      </c>
      <c r="CJ47">
        <f>SUMIF('Industry Reallocation'!$G$3:$G$142,'Investment by model sector'!$A47,'Industry Reallocation'!CP$3:CP$142)</f>
        <v>4</v>
      </c>
      <c r="CK47">
        <f>SUMIF('Industry Reallocation'!$G$3:$G$142,'Investment by model sector'!$A47,'Industry Reallocation'!CQ$3:CQ$142)</f>
        <v>4</v>
      </c>
      <c r="CL47">
        <f>SUMIF('Industry Reallocation'!$G$3:$G$142,'Investment by model sector'!$A47,'Industry Reallocation'!CR$3:CR$142)</f>
        <v>3</v>
      </c>
      <c r="CM47">
        <f>SUMIF('Industry Reallocation'!$G$3:$G$142,'Investment by model sector'!$A47,'Industry Reallocation'!CS$3:CS$142)</f>
        <v>1</v>
      </c>
      <c r="CN47">
        <f>SUMIF('Industry Reallocation'!$G$3:$G$142,'Investment by model sector'!$A47,'Industry Reallocation'!CT$3:CT$142)</f>
        <v>0</v>
      </c>
      <c r="CO47">
        <f>SUMIF('Industry Reallocation'!$G$3:$G$142,'Investment by model sector'!$A47,'Industry Reallocation'!CU$3:CU$142)</f>
        <v>2</v>
      </c>
      <c r="CP47">
        <f>SUMIF('Industry Reallocation'!$G$3:$G$142,'Investment by model sector'!$A47,'Industry Reallocation'!CV$3:CV$142)</f>
        <v>4</v>
      </c>
      <c r="CQ47">
        <f>SUMIF('Industry Reallocation'!$G$3:$G$142,'Investment by model sector'!$A47,'Industry Reallocation'!CW$3:CW$142)</f>
        <v>1</v>
      </c>
      <c r="CR47">
        <f>SUMIF('Industry Reallocation'!$G$3:$G$142,'Investment by model sector'!$A47,'Industry Reallocation'!CX$3:CX$142)</f>
        <v>0</v>
      </c>
      <c r="CS47">
        <f>SUMIF('Industry Reallocation'!$G$3:$G$142,'Investment by model sector'!$A47,'Industry Reallocation'!CY$3:CY$142)</f>
        <v>0</v>
      </c>
      <c r="CT47">
        <f>SUMIF('Industry Reallocation'!$G$3:$G$142,'Investment by model sector'!$A47,'Industry Reallocation'!CZ$3:CZ$142)</f>
        <v>0</v>
      </c>
      <c r="CU47">
        <f>SUMIF('Industry Reallocation'!$G$3:$G$142,'Investment by model sector'!$A47,'Industry Reallocation'!DA$3:DA$142)</f>
        <v>0</v>
      </c>
      <c r="CV47">
        <f>SUMIF('Industry Reallocation'!$G$3:$G$142,'Investment by model sector'!$A47,'Industry Reallocation'!DB$3:DB$142)</f>
        <v>0</v>
      </c>
      <c r="CW47">
        <f>SUMIF('Industry Reallocation'!$G$3:$G$142,'Investment by model sector'!$A47,'Industry Reallocation'!DC$3:DC$142)</f>
        <v>442</v>
      </c>
      <c r="CX47">
        <f>SUMIF('Industry Reallocation'!$G$3:$G$142,'Investment by model sector'!$A47,'Industry Reallocation'!DD$3:DD$142)</f>
        <v>192</v>
      </c>
      <c r="CY47">
        <f>SUMIF('Industry Reallocation'!$G$3:$G$142,'Investment by model sector'!$A47,'Industry Reallocation'!DE$3:DE$142)</f>
        <v>12</v>
      </c>
      <c r="CZ47">
        <f>SUMIF('Industry Reallocation'!$G$3:$G$142,'Investment by model sector'!$A47,'Industry Reallocation'!DF$3:DF$142)</f>
        <v>266</v>
      </c>
      <c r="DA47">
        <f>SUMIF('Industry Reallocation'!$G$3:$G$142,'Investment by model sector'!$A47,'Industry Reallocation'!DG$3:DG$142)</f>
        <v>160</v>
      </c>
      <c r="DB47">
        <f>SUMIF('Industry Reallocation'!$G$3:$G$142,'Investment by model sector'!$A47,'Industry Reallocation'!DH$3:DH$142)</f>
        <v>146</v>
      </c>
      <c r="DC47">
        <f>SUMIF('Industry Reallocation'!$G$3:$G$142,'Investment by model sector'!$A47,'Industry Reallocation'!DI$3:DI$142)</f>
        <v>24</v>
      </c>
      <c r="DD47">
        <f>SUMIF('Industry Reallocation'!$G$3:$G$142,'Investment by model sector'!$A47,'Industry Reallocation'!DJ$3:DJ$142)</f>
        <v>21</v>
      </c>
      <c r="DE47">
        <f>SUMIF('Industry Reallocation'!$G$3:$G$142,'Investment by model sector'!$A47,'Industry Reallocation'!DK$3:DK$142)</f>
        <v>854</v>
      </c>
      <c r="DF47">
        <f>SUMIF('Industry Reallocation'!$G$3:$G$142,'Investment by model sector'!$A47,'Industry Reallocation'!DL$3:DL$142)</f>
        <v>4</v>
      </c>
      <c r="DG47">
        <f>SUMIF('Industry Reallocation'!$G$3:$G$142,'Investment by model sector'!$A47,'Industry Reallocation'!DM$3:DM$142)</f>
        <v>0</v>
      </c>
      <c r="DH47">
        <f>SUMIF('Industry Reallocation'!$G$3:$G$142,'Investment by model sector'!$A47,'Industry Reallocation'!DN$3:DN$142)</f>
        <v>1</v>
      </c>
      <c r="DI47">
        <f>SUMIF('Industry Reallocation'!$G$3:$G$142,'Investment by model sector'!$A47,'Industry Reallocation'!DO$3:DO$142)</f>
        <v>7</v>
      </c>
      <c r="DJ47">
        <f>SUMIF('Industry Reallocation'!$G$3:$G$142,'Investment by model sector'!$A47,'Industry Reallocation'!DP$3:DP$142)</f>
        <v>126</v>
      </c>
      <c r="DK47">
        <f>SUMIF('Industry Reallocation'!$G$3:$G$142,'Investment by model sector'!$A47,'Industry Reallocation'!DQ$3:DQ$142)</f>
        <v>717</v>
      </c>
      <c r="DL47">
        <f>SUMIF('Industry Reallocation'!$G$3:$G$142,'Investment by model sector'!$A47,'Industry Reallocation'!DR$3:DR$142)</f>
        <v>2</v>
      </c>
      <c r="DM47">
        <f>SUMIF('Industry Reallocation'!$G$3:$G$142,'Investment by model sector'!$A47,'Industry Reallocation'!DS$3:DS$142)</f>
        <v>4</v>
      </c>
      <c r="DN47">
        <f>SUMIF('Industry Reallocation'!$G$3:$G$142,'Investment by model sector'!$A47,'Industry Reallocation'!DT$3:DT$142)</f>
        <v>1</v>
      </c>
      <c r="DO47">
        <f>SUMIF('Industry Reallocation'!$G$3:$G$142,'Investment by model sector'!$A47,'Industry Reallocation'!DU$3:DU$142)</f>
        <v>1</v>
      </c>
      <c r="DP47">
        <f>SUMIF('Industry Reallocation'!$G$3:$G$142,'Investment by model sector'!$A47,'Industry Reallocation'!DV$3:DV$142)</f>
        <v>1</v>
      </c>
      <c r="DQ47">
        <f>SUMIF('Industry Reallocation'!$G$3:$G$142,'Investment by model sector'!$A47,'Industry Reallocation'!DW$3:DW$142)</f>
        <v>0</v>
      </c>
      <c r="DR47">
        <f>SUMIF('Industry Reallocation'!$G$3:$G$142,'Investment by model sector'!$A47,'Industry Reallocation'!DX$3:DX$142)</f>
        <v>0</v>
      </c>
      <c r="DS47">
        <f>SUMIF('Industry Reallocation'!$G$3:$G$142,'Investment by model sector'!$A47,'Industry Reallocation'!DY$3:DY$142)</f>
        <v>0</v>
      </c>
      <c r="DT47">
        <f>SUMIF('Industry Reallocation'!$G$3:$G$142,'Investment by model sector'!$A47,'Industry Reallocation'!DZ$3:DZ$142)</f>
        <v>0</v>
      </c>
      <c r="DU47">
        <f>SUMIF('Industry Reallocation'!$G$3:$G$142,'Investment by model sector'!$A47,'Industry Reallocation'!EA$3:EA$142)</f>
        <v>2</v>
      </c>
      <c r="DV47">
        <f>SUMIF('Industry Reallocation'!$G$3:$G$142,'Investment by model sector'!$A47,'Industry Reallocation'!EB$3:EB$142)</f>
        <v>1</v>
      </c>
      <c r="DW47">
        <f>SUMIF('Industry Reallocation'!$G$3:$G$142,'Investment by model sector'!$A47,'Industry Reallocation'!EC$3:EC$142)</f>
        <v>2</v>
      </c>
      <c r="DX47">
        <f>SUMIF('Industry Reallocation'!$G$3:$G$142,'Investment by model sector'!$A47,'Industry Reallocation'!ED$3:ED$142)</f>
        <v>0</v>
      </c>
      <c r="DY47">
        <f>SUMIF('Industry Reallocation'!$G$3:$G$142,'Investment by model sector'!$A47,'Industry Reallocation'!EE$3:EE$142)</f>
        <v>0</v>
      </c>
      <c r="DZ47">
        <f>SUMIF('Industry Reallocation'!$G$3:$G$142,'Investment by model sector'!$A47,'Industry Reallocation'!EF$3:EF$142)</f>
        <v>4</v>
      </c>
      <c r="EA47">
        <f>SUMIF('Industry Reallocation'!$G$3:$G$142,'Investment by model sector'!$A47,'Industry Reallocation'!EG$3:EG$142)</f>
        <v>0</v>
      </c>
      <c r="EB47">
        <f>SUMIF('Industry Reallocation'!$G$3:$G$142,'Investment by model sector'!$A47,'Industry Reallocation'!EH$3:EH$142)</f>
        <v>19</v>
      </c>
      <c r="EC47">
        <f>SUMIF('Industry Reallocation'!$G$3:$G$142,'Investment by model sector'!$A47,'Industry Reallocation'!EI$3:EI$142)</f>
        <v>452</v>
      </c>
      <c r="ED47">
        <f>SUMIF('Industry Reallocation'!$G$3:$G$142,'Investment by model sector'!$A47,'Industry Reallocation'!EJ$3:EJ$142)</f>
        <v>21</v>
      </c>
      <c r="EE47">
        <f>SUMIF('Industry Reallocation'!$G$3:$G$142,'Investment by model sector'!$A47,'Industry Reallocation'!EK$3:EK$142)</f>
        <v>0</v>
      </c>
      <c r="EF47">
        <f>SUMIF('Industry Reallocation'!$G$3:$G$142,'Investment by model sector'!$A47,'Industry Reallocation'!EL$3:EL$142)</f>
        <v>0</v>
      </c>
      <c r="EG47">
        <f>SUMIF('Industry Reallocation'!$G$3:$G$142,'Investment by model sector'!$A47,'Industry Reallocation'!EM$3:EM$142)</f>
        <v>0</v>
      </c>
      <c r="EH47">
        <f>SUMIF('Industry Reallocation'!$G$3:$G$142,'Investment by model sector'!$A47,'Industry Reallocation'!EN$3:EN$142)</f>
        <v>0</v>
      </c>
      <c r="EI47">
        <f>SUMIF('Industry Reallocation'!$G$3:$G$142,'Investment by model sector'!$A47,'Industry Reallocation'!EO$3:EO$142)</f>
        <v>2</v>
      </c>
      <c r="EJ47">
        <f>SUMIF('Industry Reallocation'!$G$3:$G$142,'Investment by model sector'!$A47,'Industry Reallocation'!EP$3:EP$142)</f>
        <v>69</v>
      </c>
      <c r="EK47">
        <f>SUMIF('Industry Reallocation'!$G$3:$G$142,'Investment by model sector'!$A47,'Industry Reallocation'!EQ$3:EQ$142)</f>
        <v>3</v>
      </c>
      <c r="EL47">
        <f>SUMIF('Industry Reallocation'!$G$3:$G$142,'Investment by model sector'!$A47,'Industry Reallocation'!ER$3:ER$142)</f>
        <v>0</v>
      </c>
      <c r="EM47">
        <f>SUMIF('Industry Reallocation'!$G$3:$G$142,'Investment by model sector'!$A47,'Industry Reallocation'!ES$3:ES$142)</f>
        <v>0</v>
      </c>
      <c r="EN47">
        <f>SUMIF('Industry Reallocation'!$G$3:$G$142,'Investment by model sector'!$A47,'Industry Reallocation'!ET$3:ET$142)</f>
        <v>0</v>
      </c>
      <c r="EO47">
        <f>SUMIF('Industry Reallocation'!$G$3:$G$142,'Investment by model sector'!$A47,'Industry Reallocation'!EU$3:EU$142)</f>
        <v>0</v>
      </c>
      <c r="EP47">
        <f>SUMIF('Industry Reallocation'!$G$3:$G$142,'Investment by model sector'!$A47,'Industry Reallocation'!EV$3:EV$142)</f>
        <v>0</v>
      </c>
      <c r="EQ47">
        <f>SUMIF('Industry Reallocation'!$G$3:$G$142,'Investment by model sector'!$A47,'Industry Reallocation'!EW$3:EW$142)</f>
        <v>0</v>
      </c>
      <c r="ER47">
        <f>SUMIF('Industry Reallocation'!$G$3:$G$142,'Investment by model sector'!$A47,'Industry Reallocation'!EX$3:EX$142)</f>
        <v>13</v>
      </c>
      <c r="ES47">
        <f>SUMIF('Industry Reallocation'!$G$3:$G$142,'Investment by model sector'!$A47,'Industry Reallocation'!EY$3:EY$142)</f>
        <v>0</v>
      </c>
      <c r="ET47">
        <f>SUMIF('Industry Reallocation'!$G$3:$G$142,'Investment by model sector'!$A47,'Industry Reallocation'!EZ$3:EZ$142)</f>
        <v>0</v>
      </c>
      <c r="EU47">
        <f>SUMIF('Industry Reallocation'!$G$3:$G$142,'Investment by model sector'!$A47,'Industry Reallocation'!FA$3:FA$142)</f>
        <v>0</v>
      </c>
      <c r="EV47">
        <f>SUMIF('Industry Reallocation'!$G$3:$G$142,'Investment by model sector'!$A47,'Industry Reallocation'!FB$3:FB$142)</f>
        <v>0</v>
      </c>
      <c r="EW47">
        <f>SUMIF('Industry Reallocation'!$G$3:$G$142,'Investment by model sector'!$A47,'Industry Reallocation'!FC$3:FC$142)</f>
        <v>3</v>
      </c>
      <c r="EX47">
        <f>SUMIF('Industry Reallocation'!$G$3:$G$142,'Investment by model sector'!$A47,'Industry Reallocation'!FD$3:FD$142)</f>
        <v>53</v>
      </c>
      <c r="EY47">
        <f>SUMIF('Industry Reallocation'!$G$3:$G$142,'Investment by model sector'!$A47,'Industry Reallocation'!FE$3:FE$142)</f>
        <v>6</v>
      </c>
      <c r="EZ47">
        <f>SUMIF('Industry Reallocation'!$G$3:$G$142,'Investment by model sector'!$A47,'Industry Reallocation'!FF$3:FF$142)</f>
        <v>172</v>
      </c>
      <c r="FA47">
        <f>SUMIF('Industry Reallocation'!$G$3:$G$142,'Investment by model sector'!$A47,'Industry Reallocation'!FG$3:FG$142)</f>
        <v>89</v>
      </c>
      <c r="FB47">
        <f>SUMIF('Industry Reallocation'!$G$3:$G$142,'Investment by model sector'!$A47,'Industry Reallocation'!FH$3:FH$142)</f>
        <v>0</v>
      </c>
      <c r="FC47">
        <f>SUMIF('Industry Reallocation'!$G$3:$G$142,'Investment by model sector'!$A47,'Industry Reallocation'!FI$3:FI$142)</f>
        <v>14</v>
      </c>
      <c r="FD47">
        <f>SUMIF('Industry Reallocation'!$G$3:$G$142,'Investment by model sector'!$A47,'Industry Reallocation'!FJ$3:FJ$142)</f>
        <v>147</v>
      </c>
      <c r="FE47">
        <f>SUMIF('Industry Reallocation'!$G$3:$G$142,'Investment by model sector'!$A47,'Industry Reallocation'!FK$3:FK$142)</f>
        <v>1482</v>
      </c>
      <c r="FF47">
        <f>SUMIF('Industry Reallocation'!$G$3:$G$142,'Investment by model sector'!$A47,'Industry Reallocation'!FL$3:FL$142)</f>
        <v>242</v>
      </c>
      <c r="FG47">
        <f>SUMIF('Industry Reallocation'!$G$3:$G$142,'Investment by model sector'!$A47,'Industry Reallocation'!FM$3:FM$142)</f>
        <v>700</v>
      </c>
      <c r="FH47">
        <f>SUMIF('Industry Reallocation'!$G$3:$G$142,'Investment by model sector'!$A47,'Industry Reallocation'!FN$3:FN$142)</f>
        <v>3</v>
      </c>
      <c r="FI47">
        <f>SUMIF('Industry Reallocation'!$G$3:$G$142,'Investment by model sector'!$A47,'Industry Reallocation'!FO$3:FO$142)</f>
        <v>0</v>
      </c>
      <c r="FJ47">
        <f>SUMIF('Industry Reallocation'!$G$3:$G$142,'Investment by model sector'!$A47,'Industry Reallocation'!FP$3:FP$142)</f>
        <v>26</v>
      </c>
      <c r="FK47">
        <f>SUMIF('Industry Reallocation'!$G$3:$G$142,'Investment by model sector'!$A47,'Industry Reallocation'!FQ$3:FQ$142)</f>
        <v>0</v>
      </c>
      <c r="FL47">
        <f>SUMIF('Industry Reallocation'!$G$3:$G$142,'Investment by model sector'!$A47,'Industry Reallocation'!FR$3:FR$142)</f>
        <v>17</v>
      </c>
      <c r="FM47">
        <f>SUMIF('Industry Reallocation'!$G$3:$G$142,'Investment by model sector'!$A47,'Industry Reallocation'!FS$3:FS$142)</f>
        <v>1612</v>
      </c>
      <c r="FN47">
        <f>SUMIF('Industry Reallocation'!$G$3:$G$142,'Investment by model sector'!$A47,'Industry Reallocation'!FT$3:FT$142)</f>
        <v>230</v>
      </c>
      <c r="FO47">
        <f>SUMIF('Industry Reallocation'!$G$3:$G$142,'Investment by model sector'!$A47,'Industry Reallocation'!FU$3:FU$142)</f>
        <v>41</v>
      </c>
      <c r="FP47">
        <f>SUMIF('Industry Reallocation'!$G$3:$G$142,'Investment by model sector'!$A47,'Industry Reallocation'!FV$3:FV$142)</f>
        <v>5</v>
      </c>
      <c r="FQ47">
        <f>SUMIF('Industry Reallocation'!$G$3:$G$142,'Investment by model sector'!$A47,'Industry Reallocation'!FW$3:FW$142)</f>
        <v>0</v>
      </c>
      <c r="FR47">
        <f>SUMIF('Industry Reallocation'!$G$3:$G$142,'Investment by model sector'!$A47,'Industry Reallocation'!FX$3:FX$142)</f>
        <v>31</v>
      </c>
      <c r="FS47">
        <f>SUMIF('Industry Reallocation'!$G$3:$G$142,'Investment by model sector'!$A47,'Industry Reallocation'!FY$3:FY$142)</f>
        <v>552</v>
      </c>
      <c r="FT47">
        <f>SUMIF('Industry Reallocation'!$G$3:$G$142,'Investment by model sector'!$A47,'Industry Reallocation'!FZ$3:FZ$142)</f>
        <v>0</v>
      </c>
      <c r="FU47">
        <f>SUMIF('Industry Reallocation'!$G$3:$G$142,'Investment by model sector'!$A47,'Industry Reallocation'!GA$3:GA$142)</f>
        <v>0</v>
      </c>
      <c r="FV47">
        <f>SUMIF('Industry Reallocation'!$G$3:$G$142,'Investment by model sector'!$A47,'Industry Reallocation'!GB$3:GB$142)</f>
        <v>412</v>
      </c>
      <c r="FW47">
        <f>SUMIF('Industry Reallocation'!$G$3:$G$142,'Investment by model sector'!$A47,'Industry Reallocation'!GC$3:GC$142)</f>
        <v>430</v>
      </c>
      <c r="FX47">
        <f>SUMIF('Industry Reallocation'!$G$3:$G$142,'Investment by model sector'!$A47,'Industry Reallocation'!GD$3:GD$142)</f>
        <v>85</v>
      </c>
      <c r="FY47">
        <f>SUMIF('Industry Reallocation'!$G$3:$G$142,'Investment by model sector'!$A47,'Industry Reallocation'!GE$3:GE$142)</f>
        <v>16</v>
      </c>
    </row>
    <row r="48" spans="1:181">
      <c r="A48" t="s">
        <v>622</v>
      </c>
      <c r="B48">
        <f>SUMIF('Industry Reallocation'!$G$3:$G$142,'Investment by model sector'!$A48,'Industry Reallocation'!H$3:H$142)</f>
        <v>0</v>
      </c>
      <c r="C48">
        <f>SUMIF('Industry Reallocation'!$G$3:$G$142,'Investment by model sector'!$A48,'Industry Reallocation'!I$3:I$142)</f>
        <v>0</v>
      </c>
      <c r="D48">
        <f>SUMIF('Industry Reallocation'!$G$3:$G$142,'Investment by model sector'!$A48,'Industry Reallocation'!J$3:J$142)</f>
        <v>0</v>
      </c>
      <c r="E48">
        <f>SUMIF('Industry Reallocation'!$G$3:$G$142,'Investment by model sector'!$A48,'Industry Reallocation'!K$3:K$142)</f>
        <v>0</v>
      </c>
      <c r="F48">
        <f>SUMIF('Industry Reallocation'!$G$3:$G$142,'Investment by model sector'!$A48,'Industry Reallocation'!L$3:L$142)</f>
        <v>0</v>
      </c>
      <c r="G48">
        <f>SUMIF('Industry Reallocation'!$G$3:$G$142,'Investment by model sector'!$A48,'Industry Reallocation'!M$3:M$142)</f>
        <v>0</v>
      </c>
      <c r="H48">
        <f>SUMIF('Industry Reallocation'!$G$3:$G$142,'Investment by model sector'!$A48,'Industry Reallocation'!N$3:N$142)</f>
        <v>0</v>
      </c>
      <c r="I48">
        <f>SUMIF('Industry Reallocation'!$G$3:$G$142,'Investment by model sector'!$A48,'Industry Reallocation'!O$3:O$142)</f>
        <v>0</v>
      </c>
      <c r="J48">
        <f>SUMIF('Industry Reallocation'!$G$3:$G$142,'Investment by model sector'!$A48,'Industry Reallocation'!P$3:P$142)</f>
        <v>0</v>
      </c>
      <c r="K48">
        <f>SUMIF('Industry Reallocation'!$G$3:$G$142,'Investment by model sector'!$A48,'Industry Reallocation'!Q$3:Q$142)</f>
        <v>0</v>
      </c>
      <c r="L48">
        <f>SUMIF('Industry Reallocation'!$G$3:$G$142,'Investment by model sector'!$A48,'Industry Reallocation'!R$3:R$142)</f>
        <v>0</v>
      </c>
      <c r="M48">
        <f>SUMIF('Industry Reallocation'!$G$3:$G$142,'Investment by model sector'!$A48,'Industry Reallocation'!S$3:S$142)</f>
        <v>0</v>
      </c>
      <c r="N48">
        <f>SUMIF('Industry Reallocation'!$G$3:$G$142,'Investment by model sector'!$A48,'Industry Reallocation'!T$3:T$142)</f>
        <v>0</v>
      </c>
      <c r="O48">
        <f>SUMIF('Industry Reallocation'!$G$3:$G$142,'Investment by model sector'!$A48,'Industry Reallocation'!U$3:U$142)</f>
        <v>107</v>
      </c>
      <c r="P48">
        <f>SUMIF('Industry Reallocation'!$G$3:$G$142,'Investment by model sector'!$A48,'Industry Reallocation'!V$3:V$142)</f>
        <v>0</v>
      </c>
      <c r="Q48">
        <f>SUMIF('Industry Reallocation'!$G$3:$G$142,'Investment by model sector'!$A48,'Industry Reallocation'!W$3:W$142)</f>
        <v>10640</v>
      </c>
      <c r="R48">
        <f>SUMIF('Industry Reallocation'!$G$3:$G$142,'Investment by model sector'!$A48,'Industry Reallocation'!X$3:X$142)</f>
        <v>2114</v>
      </c>
      <c r="S48">
        <f>SUMIF('Industry Reallocation'!$G$3:$G$142,'Investment by model sector'!$A48,'Industry Reallocation'!Y$3:Y$142)</f>
        <v>0</v>
      </c>
      <c r="T48">
        <f>SUMIF('Industry Reallocation'!$G$3:$G$142,'Investment by model sector'!$A48,'Industry Reallocation'!Z$3:Z$142)</f>
        <v>0</v>
      </c>
      <c r="U48">
        <f>SUMIF('Industry Reallocation'!$G$3:$G$142,'Investment by model sector'!$A48,'Industry Reallocation'!AA$3:AA$142)</f>
        <v>30</v>
      </c>
      <c r="V48">
        <f>SUMIF('Industry Reallocation'!$G$3:$G$142,'Investment by model sector'!$A48,'Industry Reallocation'!AB$3:AB$142)</f>
        <v>0</v>
      </c>
      <c r="W48">
        <f>SUMIF('Industry Reallocation'!$G$3:$G$142,'Investment by model sector'!$A48,'Industry Reallocation'!AC$3:AC$142)</f>
        <v>0</v>
      </c>
      <c r="X48">
        <f>SUMIF('Industry Reallocation'!$G$3:$G$142,'Investment by model sector'!$A48,'Industry Reallocation'!AD$3:AD$142)</f>
        <v>0</v>
      </c>
      <c r="Y48">
        <f>SUMIF('Industry Reallocation'!$G$3:$G$142,'Investment by model sector'!$A48,'Industry Reallocation'!AE$3:AE$142)</f>
        <v>0</v>
      </c>
      <c r="Z48">
        <f>SUMIF('Industry Reallocation'!$G$3:$G$142,'Investment by model sector'!$A48,'Industry Reallocation'!AF$3:AF$142)</f>
        <v>0</v>
      </c>
      <c r="AA48">
        <f>SUMIF('Industry Reallocation'!$G$3:$G$142,'Investment by model sector'!$A48,'Industry Reallocation'!AG$3:AG$142)</f>
        <v>11</v>
      </c>
      <c r="AB48">
        <f>SUMIF('Industry Reallocation'!$G$3:$G$142,'Investment by model sector'!$A48,'Industry Reallocation'!AH$3:AH$142)</f>
        <v>0</v>
      </c>
      <c r="AC48">
        <f>SUMIF('Industry Reallocation'!$G$3:$G$142,'Investment by model sector'!$A48,'Industry Reallocation'!AI$3:AI$142)</f>
        <v>0</v>
      </c>
      <c r="AD48">
        <f>SUMIF('Industry Reallocation'!$G$3:$G$142,'Investment by model sector'!$A48,'Industry Reallocation'!AJ$3:AJ$142)</f>
        <v>0</v>
      </c>
      <c r="AE48">
        <f>SUMIF('Industry Reallocation'!$G$3:$G$142,'Investment by model sector'!$A48,'Industry Reallocation'!AK$3:AK$142)</f>
        <v>0</v>
      </c>
      <c r="AF48">
        <f>SUMIF('Industry Reallocation'!$G$3:$G$142,'Investment by model sector'!$A48,'Industry Reallocation'!AL$3:AL$142)</f>
        <v>0</v>
      </c>
      <c r="AG48">
        <f>SUMIF('Industry Reallocation'!$G$3:$G$142,'Investment by model sector'!$A48,'Industry Reallocation'!AM$3:AM$142)</f>
        <v>0</v>
      </c>
      <c r="AH48">
        <f>SUMIF('Industry Reallocation'!$G$3:$G$142,'Investment by model sector'!$A48,'Industry Reallocation'!AN$3:AN$142)</f>
        <v>0</v>
      </c>
      <c r="AI48">
        <f>SUMIF('Industry Reallocation'!$G$3:$G$142,'Investment by model sector'!$A48,'Industry Reallocation'!AO$3:AO$142)</f>
        <v>0</v>
      </c>
      <c r="AJ48">
        <f>SUMIF('Industry Reallocation'!$G$3:$G$142,'Investment by model sector'!$A48,'Industry Reallocation'!AP$3:AP$142)</f>
        <v>0</v>
      </c>
      <c r="AK48">
        <f>SUMIF('Industry Reallocation'!$G$3:$G$142,'Investment by model sector'!$A48,'Industry Reallocation'!AQ$3:AQ$142)</f>
        <v>0</v>
      </c>
      <c r="AL48">
        <f>SUMIF('Industry Reallocation'!$G$3:$G$142,'Investment by model sector'!$A48,'Industry Reallocation'!AR$3:AR$142)</f>
        <v>0</v>
      </c>
      <c r="AM48">
        <f>SUMIF('Industry Reallocation'!$G$3:$G$142,'Investment by model sector'!$A48,'Industry Reallocation'!AS$3:AS$142)</f>
        <v>0</v>
      </c>
      <c r="AN48">
        <f>SUMIF('Industry Reallocation'!$G$3:$G$142,'Investment by model sector'!$A48,'Industry Reallocation'!AT$3:AT$142)</f>
        <v>0</v>
      </c>
      <c r="AO48">
        <f>SUMIF('Industry Reallocation'!$G$3:$G$142,'Investment by model sector'!$A48,'Industry Reallocation'!AU$3:AU$142)</f>
        <v>228</v>
      </c>
      <c r="AP48">
        <f>SUMIF('Industry Reallocation'!$G$3:$G$142,'Investment by model sector'!$A48,'Industry Reallocation'!AV$3:AV$142)</f>
        <v>0</v>
      </c>
      <c r="AQ48">
        <f>SUMIF('Industry Reallocation'!$G$3:$G$142,'Investment by model sector'!$A48,'Industry Reallocation'!AW$3:AW$142)</f>
        <v>112</v>
      </c>
      <c r="AR48">
        <f>SUMIF('Industry Reallocation'!$G$3:$G$142,'Investment by model sector'!$A48,'Industry Reallocation'!AX$3:AX$142)</f>
        <v>0</v>
      </c>
      <c r="AS48">
        <f>SUMIF('Industry Reallocation'!$G$3:$G$142,'Investment by model sector'!$A48,'Industry Reallocation'!AY$3:AY$142)</f>
        <v>0</v>
      </c>
      <c r="AT48">
        <f>SUMIF('Industry Reallocation'!$G$3:$G$142,'Investment by model sector'!$A48,'Industry Reallocation'!AZ$3:AZ$142)</f>
        <v>0</v>
      </c>
      <c r="AU48">
        <f>SUMIF('Industry Reallocation'!$G$3:$G$142,'Investment by model sector'!$A48,'Industry Reallocation'!BA$3:BA$142)</f>
        <v>0</v>
      </c>
      <c r="AV48">
        <f>SUMIF('Industry Reallocation'!$G$3:$G$142,'Investment by model sector'!$A48,'Industry Reallocation'!BB$3:BB$142)</f>
        <v>0</v>
      </c>
      <c r="AW48">
        <f>SUMIF('Industry Reallocation'!$G$3:$G$142,'Investment by model sector'!$A48,'Industry Reallocation'!BC$3:BC$142)</f>
        <v>0</v>
      </c>
      <c r="AX48">
        <f>SUMIF('Industry Reallocation'!$G$3:$G$142,'Investment by model sector'!$A48,'Industry Reallocation'!BD$3:BD$142)</f>
        <v>1</v>
      </c>
      <c r="AY48">
        <f>SUMIF('Industry Reallocation'!$G$3:$G$142,'Investment by model sector'!$A48,'Industry Reallocation'!BE$3:BE$142)</f>
        <v>0</v>
      </c>
      <c r="AZ48">
        <f>SUMIF('Industry Reallocation'!$G$3:$G$142,'Investment by model sector'!$A48,'Industry Reallocation'!BF$3:BF$142)</f>
        <v>8</v>
      </c>
      <c r="BA48">
        <f>SUMIF('Industry Reallocation'!$G$3:$G$142,'Investment by model sector'!$A48,'Industry Reallocation'!BG$3:BG$142)</f>
        <v>0</v>
      </c>
      <c r="BB48">
        <f>SUMIF('Industry Reallocation'!$G$3:$G$142,'Investment by model sector'!$A48,'Industry Reallocation'!BH$3:BH$142)</f>
        <v>4</v>
      </c>
      <c r="BC48">
        <f>SUMIF('Industry Reallocation'!$G$3:$G$142,'Investment by model sector'!$A48,'Industry Reallocation'!BI$3:BI$142)</f>
        <v>11</v>
      </c>
      <c r="BD48">
        <f>SUMIF('Industry Reallocation'!$G$3:$G$142,'Investment by model sector'!$A48,'Industry Reallocation'!BJ$3:BJ$142)</f>
        <v>0</v>
      </c>
      <c r="BE48">
        <f>SUMIF('Industry Reallocation'!$G$3:$G$142,'Investment by model sector'!$A48,'Industry Reallocation'!BK$3:BK$142)</f>
        <v>2</v>
      </c>
      <c r="BF48">
        <f>SUMIF('Industry Reallocation'!$G$3:$G$142,'Investment by model sector'!$A48,'Industry Reallocation'!BL$3:BL$142)</f>
        <v>16</v>
      </c>
      <c r="BG48">
        <f>SUMIF('Industry Reallocation'!$G$3:$G$142,'Investment by model sector'!$A48,'Industry Reallocation'!BM$3:BM$142)</f>
        <v>3</v>
      </c>
      <c r="BH48">
        <f>SUMIF('Industry Reallocation'!$G$3:$G$142,'Investment by model sector'!$A48,'Industry Reallocation'!BN$3:BN$142)</f>
        <v>5</v>
      </c>
      <c r="BI48">
        <f>SUMIF('Industry Reallocation'!$G$3:$G$142,'Investment by model sector'!$A48,'Industry Reallocation'!BO$3:BO$142)</f>
        <v>8</v>
      </c>
      <c r="BJ48">
        <f>SUMIF('Industry Reallocation'!$G$3:$G$142,'Investment by model sector'!$A48,'Industry Reallocation'!BP$3:BP$142)</f>
        <v>90</v>
      </c>
      <c r="BK48">
        <f>SUMIF('Industry Reallocation'!$G$3:$G$142,'Investment by model sector'!$A48,'Industry Reallocation'!BQ$3:BQ$142)</f>
        <v>0</v>
      </c>
      <c r="BL48">
        <f>SUMIF('Industry Reallocation'!$G$3:$G$142,'Investment by model sector'!$A48,'Industry Reallocation'!BR$3:BR$142)</f>
        <v>0</v>
      </c>
      <c r="BM48">
        <f>SUMIF('Industry Reallocation'!$G$3:$G$142,'Investment by model sector'!$A48,'Industry Reallocation'!BS$3:BS$142)</f>
        <v>0</v>
      </c>
      <c r="BN48">
        <f>SUMIF('Industry Reallocation'!$G$3:$G$142,'Investment by model sector'!$A48,'Industry Reallocation'!BT$3:BT$142)</f>
        <v>0</v>
      </c>
      <c r="BO48">
        <f>SUMIF('Industry Reallocation'!$G$3:$G$142,'Investment by model sector'!$A48,'Industry Reallocation'!BU$3:BU$142)</f>
        <v>0</v>
      </c>
      <c r="BP48">
        <f>SUMIF('Industry Reallocation'!$G$3:$G$142,'Investment by model sector'!$A48,'Industry Reallocation'!BV$3:BV$142)</f>
        <v>0</v>
      </c>
      <c r="BQ48">
        <f>SUMIF('Industry Reallocation'!$G$3:$G$142,'Investment by model sector'!$A48,'Industry Reallocation'!BW$3:BW$142)</f>
        <v>0</v>
      </c>
      <c r="BR48">
        <f>SUMIF('Industry Reallocation'!$G$3:$G$142,'Investment by model sector'!$A48,'Industry Reallocation'!BX$3:BX$142)</f>
        <v>5</v>
      </c>
      <c r="BS48">
        <f>SUMIF('Industry Reallocation'!$G$3:$G$142,'Investment by model sector'!$A48,'Industry Reallocation'!BY$3:BY$142)</f>
        <v>10</v>
      </c>
      <c r="BT48">
        <f>SUMIF('Industry Reallocation'!$G$3:$G$142,'Investment by model sector'!$A48,'Industry Reallocation'!BZ$3:BZ$142)</f>
        <v>0</v>
      </c>
      <c r="BU48">
        <f>SUMIF('Industry Reallocation'!$G$3:$G$142,'Investment by model sector'!$A48,'Industry Reallocation'!CA$3:CA$142)</f>
        <v>0</v>
      </c>
      <c r="BV48">
        <f>SUMIF('Industry Reallocation'!$G$3:$G$142,'Investment by model sector'!$A48,'Industry Reallocation'!CB$3:CB$142)</f>
        <v>48</v>
      </c>
      <c r="BW48">
        <f>SUMIF('Industry Reallocation'!$G$3:$G$142,'Investment by model sector'!$A48,'Industry Reallocation'!CC$3:CC$142)</f>
        <v>43</v>
      </c>
      <c r="BX48">
        <f>SUMIF('Industry Reallocation'!$G$3:$G$142,'Investment by model sector'!$A48,'Industry Reallocation'!CD$3:CD$142)</f>
        <v>298</v>
      </c>
      <c r="BY48">
        <f>SUMIF('Industry Reallocation'!$G$3:$G$142,'Investment by model sector'!$A48,'Industry Reallocation'!CE$3:CE$142)</f>
        <v>468</v>
      </c>
      <c r="BZ48">
        <f>SUMIF('Industry Reallocation'!$G$3:$G$142,'Investment by model sector'!$A48,'Industry Reallocation'!CF$3:CF$142)</f>
        <v>146</v>
      </c>
      <c r="CA48">
        <f>SUMIF('Industry Reallocation'!$G$3:$G$142,'Investment by model sector'!$A48,'Industry Reallocation'!CG$3:CG$142)</f>
        <v>82</v>
      </c>
      <c r="CB48">
        <f>SUMIF('Industry Reallocation'!$G$3:$G$142,'Investment by model sector'!$A48,'Industry Reallocation'!CH$3:CH$142)</f>
        <v>5</v>
      </c>
      <c r="CC48">
        <f>SUMIF('Industry Reallocation'!$G$3:$G$142,'Investment by model sector'!$A48,'Industry Reallocation'!CI$3:CI$142)</f>
        <v>153</v>
      </c>
      <c r="CD48">
        <f>SUMIF('Industry Reallocation'!$G$3:$G$142,'Investment by model sector'!$A48,'Industry Reallocation'!CJ$3:CJ$142)</f>
        <v>0</v>
      </c>
      <c r="CE48">
        <f>SUMIF('Industry Reallocation'!$G$3:$G$142,'Investment by model sector'!$A48,'Industry Reallocation'!CK$3:CK$142)</f>
        <v>0</v>
      </c>
      <c r="CF48">
        <f>SUMIF('Industry Reallocation'!$G$3:$G$142,'Investment by model sector'!$A48,'Industry Reallocation'!CL$3:CL$142)</f>
        <v>0</v>
      </c>
      <c r="CG48">
        <f>SUMIF('Industry Reallocation'!$G$3:$G$142,'Investment by model sector'!$A48,'Industry Reallocation'!CM$3:CM$142)</f>
        <v>0</v>
      </c>
      <c r="CH48">
        <f>SUMIF('Industry Reallocation'!$G$3:$G$142,'Investment by model sector'!$A48,'Industry Reallocation'!CN$3:CN$142)</f>
        <v>0</v>
      </c>
      <c r="CI48">
        <f>SUMIF('Industry Reallocation'!$G$3:$G$142,'Investment by model sector'!$A48,'Industry Reallocation'!CO$3:CO$142)</f>
        <v>1</v>
      </c>
      <c r="CJ48">
        <f>SUMIF('Industry Reallocation'!$G$3:$G$142,'Investment by model sector'!$A48,'Industry Reallocation'!CP$3:CP$142)</f>
        <v>14</v>
      </c>
      <c r="CK48">
        <f>SUMIF('Industry Reallocation'!$G$3:$G$142,'Investment by model sector'!$A48,'Industry Reallocation'!CQ$3:CQ$142)</f>
        <v>9</v>
      </c>
      <c r="CL48">
        <f>SUMIF('Industry Reallocation'!$G$3:$G$142,'Investment by model sector'!$A48,'Industry Reallocation'!CR$3:CR$142)</f>
        <v>10</v>
      </c>
      <c r="CM48">
        <f>SUMIF('Industry Reallocation'!$G$3:$G$142,'Investment by model sector'!$A48,'Industry Reallocation'!CS$3:CS$142)</f>
        <v>3</v>
      </c>
      <c r="CN48">
        <f>SUMIF('Industry Reallocation'!$G$3:$G$142,'Investment by model sector'!$A48,'Industry Reallocation'!CT$3:CT$142)</f>
        <v>0</v>
      </c>
      <c r="CO48">
        <f>SUMIF('Industry Reallocation'!$G$3:$G$142,'Investment by model sector'!$A48,'Industry Reallocation'!CU$3:CU$142)</f>
        <v>13</v>
      </c>
      <c r="CP48">
        <f>SUMIF('Industry Reallocation'!$G$3:$G$142,'Investment by model sector'!$A48,'Industry Reallocation'!CV$3:CV$142)</f>
        <v>12</v>
      </c>
      <c r="CQ48">
        <f>SUMIF('Industry Reallocation'!$G$3:$G$142,'Investment by model sector'!$A48,'Industry Reallocation'!CW$3:CW$142)</f>
        <v>10</v>
      </c>
      <c r="CR48">
        <f>SUMIF('Industry Reallocation'!$G$3:$G$142,'Investment by model sector'!$A48,'Industry Reallocation'!CX$3:CX$142)</f>
        <v>0</v>
      </c>
      <c r="CS48">
        <f>SUMIF('Industry Reallocation'!$G$3:$G$142,'Investment by model sector'!$A48,'Industry Reallocation'!CY$3:CY$142)</f>
        <v>0</v>
      </c>
      <c r="CT48">
        <f>SUMIF('Industry Reallocation'!$G$3:$G$142,'Investment by model sector'!$A48,'Industry Reallocation'!CZ$3:CZ$142)</f>
        <v>0</v>
      </c>
      <c r="CU48">
        <f>SUMIF('Industry Reallocation'!$G$3:$G$142,'Investment by model sector'!$A48,'Industry Reallocation'!DA$3:DA$142)</f>
        <v>1</v>
      </c>
      <c r="CV48">
        <f>SUMIF('Industry Reallocation'!$G$3:$G$142,'Investment by model sector'!$A48,'Industry Reallocation'!DB$3:DB$142)</f>
        <v>15</v>
      </c>
      <c r="CW48">
        <f>SUMIF('Industry Reallocation'!$G$3:$G$142,'Investment by model sector'!$A48,'Industry Reallocation'!DC$3:DC$142)</f>
        <v>793</v>
      </c>
      <c r="CX48">
        <f>SUMIF('Industry Reallocation'!$G$3:$G$142,'Investment by model sector'!$A48,'Industry Reallocation'!DD$3:DD$142)</f>
        <v>330</v>
      </c>
      <c r="CY48">
        <f>SUMIF('Industry Reallocation'!$G$3:$G$142,'Investment by model sector'!$A48,'Industry Reallocation'!DE$3:DE$142)</f>
        <v>27</v>
      </c>
      <c r="CZ48">
        <f>SUMIF('Industry Reallocation'!$G$3:$G$142,'Investment by model sector'!$A48,'Industry Reallocation'!DF$3:DF$142)</f>
        <v>521</v>
      </c>
      <c r="DA48">
        <f>SUMIF('Industry Reallocation'!$G$3:$G$142,'Investment by model sector'!$A48,'Industry Reallocation'!DG$3:DG$142)</f>
        <v>418</v>
      </c>
      <c r="DB48">
        <f>SUMIF('Industry Reallocation'!$G$3:$G$142,'Investment by model sector'!$A48,'Industry Reallocation'!DH$3:DH$142)</f>
        <v>153</v>
      </c>
      <c r="DC48">
        <f>SUMIF('Industry Reallocation'!$G$3:$G$142,'Investment by model sector'!$A48,'Industry Reallocation'!DI$3:DI$142)</f>
        <v>47</v>
      </c>
      <c r="DD48">
        <f>SUMIF('Industry Reallocation'!$G$3:$G$142,'Investment by model sector'!$A48,'Industry Reallocation'!DJ$3:DJ$142)</f>
        <v>32</v>
      </c>
      <c r="DE48">
        <f>SUMIF('Industry Reallocation'!$G$3:$G$142,'Investment by model sector'!$A48,'Industry Reallocation'!DK$3:DK$142)</f>
        <v>4968</v>
      </c>
      <c r="DF48">
        <f>SUMIF('Industry Reallocation'!$G$3:$G$142,'Investment by model sector'!$A48,'Industry Reallocation'!DL$3:DL$142)</f>
        <v>1</v>
      </c>
      <c r="DG48">
        <f>SUMIF('Industry Reallocation'!$G$3:$G$142,'Investment by model sector'!$A48,'Industry Reallocation'!DM$3:DM$142)</f>
        <v>0</v>
      </c>
      <c r="DH48">
        <f>SUMIF('Industry Reallocation'!$G$3:$G$142,'Investment by model sector'!$A48,'Industry Reallocation'!DN$3:DN$142)</f>
        <v>1</v>
      </c>
      <c r="DI48">
        <f>SUMIF('Industry Reallocation'!$G$3:$G$142,'Investment by model sector'!$A48,'Industry Reallocation'!DO$3:DO$142)</f>
        <v>10</v>
      </c>
      <c r="DJ48">
        <f>SUMIF('Industry Reallocation'!$G$3:$G$142,'Investment by model sector'!$A48,'Industry Reallocation'!DP$3:DP$142)</f>
        <v>215</v>
      </c>
      <c r="DK48">
        <f>SUMIF('Industry Reallocation'!$G$3:$G$142,'Investment by model sector'!$A48,'Industry Reallocation'!DQ$3:DQ$142)</f>
        <v>1432</v>
      </c>
      <c r="DL48">
        <f>SUMIF('Industry Reallocation'!$G$3:$G$142,'Investment by model sector'!$A48,'Industry Reallocation'!DR$3:DR$142)</f>
        <v>7</v>
      </c>
      <c r="DM48">
        <f>SUMIF('Industry Reallocation'!$G$3:$G$142,'Investment by model sector'!$A48,'Industry Reallocation'!DS$3:DS$142)</f>
        <v>7</v>
      </c>
      <c r="DN48">
        <f>SUMIF('Industry Reallocation'!$G$3:$G$142,'Investment by model sector'!$A48,'Industry Reallocation'!DT$3:DT$142)</f>
        <v>1</v>
      </c>
      <c r="DO48">
        <f>SUMIF('Industry Reallocation'!$G$3:$G$142,'Investment by model sector'!$A48,'Industry Reallocation'!DU$3:DU$142)</f>
        <v>1</v>
      </c>
      <c r="DP48">
        <f>SUMIF('Industry Reallocation'!$G$3:$G$142,'Investment by model sector'!$A48,'Industry Reallocation'!DV$3:DV$142)</f>
        <v>6</v>
      </c>
      <c r="DQ48">
        <f>SUMIF('Industry Reallocation'!$G$3:$G$142,'Investment by model sector'!$A48,'Industry Reallocation'!DW$3:DW$142)</f>
        <v>0</v>
      </c>
      <c r="DR48">
        <f>SUMIF('Industry Reallocation'!$G$3:$G$142,'Investment by model sector'!$A48,'Industry Reallocation'!DX$3:DX$142)</f>
        <v>2</v>
      </c>
      <c r="DS48">
        <f>SUMIF('Industry Reallocation'!$G$3:$G$142,'Investment by model sector'!$A48,'Industry Reallocation'!DY$3:DY$142)</f>
        <v>0</v>
      </c>
      <c r="DT48">
        <f>SUMIF('Industry Reallocation'!$G$3:$G$142,'Investment by model sector'!$A48,'Industry Reallocation'!DZ$3:DZ$142)</f>
        <v>0</v>
      </c>
      <c r="DU48">
        <f>SUMIF('Industry Reallocation'!$G$3:$G$142,'Investment by model sector'!$A48,'Industry Reallocation'!EA$3:EA$142)</f>
        <v>6</v>
      </c>
      <c r="DV48">
        <f>SUMIF('Industry Reallocation'!$G$3:$G$142,'Investment by model sector'!$A48,'Industry Reallocation'!EB$3:EB$142)</f>
        <v>6</v>
      </c>
      <c r="DW48">
        <f>SUMIF('Industry Reallocation'!$G$3:$G$142,'Investment by model sector'!$A48,'Industry Reallocation'!EC$3:EC$142)</f>
        <v>13</v>
      </c>
      <c r="DX48">
        <f>SUMIF('Industry Reallocation'!$G$3:$G$142,'Investment by model sector'!$A48,'Industry Reallocation'!ED$3:ED$142)</f>
        <v>2</v>
      </c>
      <c r="DY48">
        <f>SUMIF('Industry Reallocation'!$G$3:$G$142,'Investment by model sector'!$A48,'Industry Reallocation'!EE$3:EE$142)</f>
        <v>1</v>
      </c>
      <c r="DZ48">
        <f>SUMIF('Industry Reallocation'!$G$3:$G$142,'Investment by model sector'!$A48,'Industry Reallocation'!EF$3:EF$142)</f>
        <v>7</v>
      </c>
      <c r="EA48">
        <f>SUMIF('Industry Reallocation'!$G$3:$G$142,'Investment by model sector'!$A48,'Industry Reallocation'!EG$3:EG$142)</f>
        <v>0</v>
      </c>
      <c r="EB48">
        <f>SUMIF('Industry Reallocation'!$G$3:$G$142,'Investment by model sector'!$A48,'Industry Reallocation'!EH$3:EH$142)</f>
        <v>38</v>
      </c>
      <c r="EC48">
        <f>SUMIF('Industry Reallocation'!$G$3:$G$142,'Investment by model sector'!$A48,'Industry Reallocation'!EI$3:EI$142)</f>
        <v>494</v>
      </c>
      <c r="ED48">
        <f>SUMIF('Industry Reallocation'!$G$3:$G$142,'Investment by model sector'!$A48,'Industry Reallocation'!EJ$3:EJ$142)</f>
        <v>13</v>
      </c>
      <c r="EE48">
        <f>SUMIF('Industry Reallocation'!$G$3:$G$142,'Investment by model sector'!$A48,'Industry Reallocation'!EK$3:EK$142)</f>
        <v>0</v>
      </c>
      <c r="EF48">
        <f>SUMIF('Industry Reallocation'!$G$3:$G$142,'Investment by model sector'!$A48,'Industry Reallocation'!EL$3:EL$142)</f>
        <v>0</v>
      </c>
      <c r="EG48">
        <f>SUMIF('Industry Reallocation'!$G$3:$G$142,'Investment by model sector'!$A48,'Industry Reallocation'!EM$3:EM$142)</f>
        <v>0</v>
      </c>
      <c r="EH48">
        <f>SUMIF('Industry Reallocation'!$G$3:$G$142,'Investment by model sector'!$A48,'Industry Reallocation'!EN$3:EN$142)</f>
        <v>0</v>
      </c>
      <c r="EI48">
        <f>SUMIF('Industry Reallocation'!$G$3:$G$142,'Investment by model sector'!$A48,'Industry Reallocation'!EO$3:EO$142)</f>
        <v>0</v>
      </c>
      <c r="EJ48">
        <f>SUMIF('Industry Reallocation'!$G$3:$G$142,'Investment by model sector'!$A48,'Industry Reallocation'!EP$3:EP$142)</f>
        <v>0</v>
      </c>
      <c r="EK48">
        <f>SUMIF('Industry Reallocation'!$G$3:$G$142,'Investment by model sector'!$A48,'Industry Reallocation'!EQ$3:EQ$142)</f>
        <v>0</v>
      </c>
      <c r="EL48">
        <f>SUMIF('Industry Reallocation'!$G$3:$G$142,'Investment by model sector'!$A48,'Industry Reallocation'!ER$3:ER$142)</f>
        <v>0</v>
      </c>
      <c r="EM48">
        <f>SUMIF('Industry Reallocation'!$G$3:$G$142,'Investment by model sector'!$A48,'Industry Reallocation'!ES$3:ES$142)</f>
        <v>0</v>
      </c>
      <c r="EN48">
        <f>SUMIF('Industry Reallocation'!$G$3:$G$142,'Investment by model sector'!$A48,'Industry Reallocation'!ET$3:ET$142)</f>
        <v>0</v>
      </c>
      <c r="EO48">
        <f>SUMIF('Industry Reallocation'!$G$3:$G$142,'Investment by model sector'!$A48,'Industry Reallocation'!EU$3:EU$142)</f>
        <v>0</v>
      </c>
      <c r="EP48">
        <f>SUMIF('Industry Reallocation'!$G$3:$G$142,'Investment by model sector'!$A48,'Industry Reallocation'!EV$3:EV$142)</f>
        <v>0</v>
      </c>
      <c r="EQ48">
        <f>SUMIF('Industry Reallocation'!$G$3:$G$142,'Investment by model sector'!$A48,'Industry Reallocation'!EW$3:EW$142)</f>
        <v>9</v>
      </c>
      <c r="ER48">
        <f>SUMIF('Industry Reallocation'!$G$3:$G$142,'Investment by model sector'!$A48,'Industry Reallocation'!EX$3:EX$142)</f>
        <v>29</v>
      </c>
      <c r="ES48">
        <f>SUMIF('Industry Reallocation'!$G$3:$G$142,'Investment by model sector'!$A48,'Industry Reallocation'!EY$3:EY$142)</f>
        <v>0</v>
      </c>
      <c r="ET48">
        <f>SUMIF('Industry Reallocation'!$G$3:$G$142,'Investment by model sector'!$A48,'Industry Reallocation'!EZ$3:EZ$142)</f>
        <v>0</v>
      </c>
      <c r="EU48">
        <f>SUMIF('Industry Reallocation'!$G$3:$G$142,'Investment by model sector'!$A48,'Industry Reallocation'!FA$3:FA$142)</f>
        <v>0</v>
      </c>
      <c r="EV48">
        <f>SUMIF('Industry Reallocation'!$G$3:$G$142,'Investment by model sector'!$A48,'Industry Reallocation'!FB$3:FB$142)</f>
        <v>0</v>
      </c>
      <c r="EW48">
        <f>SUMIF('Industry Reallocation'!$G$3:$G$142,'Investment by model sector'!$A48,'Industry Reallocation'!FC$3:FC$142)</f>
        <v>104</v>
      </c>
      <c r="EX48">
        <f>SUMIF('Industry Reallocation'!$G$3:$G$142,'Investment by model sector'!$A48,'Industry Reallocation'!FD$3:FD$142)</f>
        <v>20</v>
      </c>
      <c r="EY48">
        <f>SUMIF('Industry Reallocation'!$G$3:$G$142,'Investment by model sector'!$A48,'Industry Reallocation'!FE$3:FE$142)</f>
        <v>9</v>
      </c>
      <c r="EZ48">
        <f>SUMIF('Industry Reallocation'!$G$3:$G$142,'Investment by model sector'!$A48,'Industry Reallocation'!FF$3:FF$142)</f>
        <v>81</v>
      </c>
      <c r="FA48">
        <f>SUMIF('Industry Reallocation'!$G$3:$G$142,'Investment by model sector'!$A48,'Industry Reallocation'!FG$3:FG$142)</f>
        <v>185</v>
      </c>
      <c r="FB48">
        <f>SUMIF('Industry Reallocation'!$G$3:$G$142,'Investment by model sector'!$A48,'Industry Reallocation'!FH$3:FH$142)</f>
        <v>0</v>
      </c>
      <c r="FC48">
        <f>SUMIF('Industry Reallocation'!$G$3:$G$142,'Investment by model sector'!$A48,'Industry Reallocation'!FI$3:FI$142)</f>
        <v>22</v>
      </c>
      <c r="FD48">
        <f>SUMIF('Industry Reallocation'!$G$3:$G$142,'Investment by model sector'!$A48,'Industry Reallocation'!FJ$3:FJ$142)</f>
        <v>152</v>
      </c>
      <c r="FE48">
        <f>SUMIF('Industry Reallocation'!$G$3:$G$142,'Investment by model sector'!$A48,'Industry Reallocation'!FK$3:FK$142)</f>
        <v>6684</v>
      </c>
      <c r="FF48">
        <f>SUMIF('Industry Reallocation'!$G$3:$G$142,'Investment by model sector'!$A48,'Industry Reallocation'!FL$3:FL$142)</f>
        <v>1457</v>
      </c>
      <c r="FG48">
        <f>SUMIF('Industry Reallocation'!$G$3:$G$142,'Investment by model sector'!$A48,'Industry Reallocation'!FM$3:FM$142)</f>
        <v>8</v>
      </c>
      <c r="FH48">
        <f>SUMIF('Industry Reallocation'!$G$3:$G$142,'Investment by model sector'!$A48,'Industry Reallocation'!FN$3:FN$142)</f>
        <v>28</v>
      </c>
      <c r="FI48">
        <f>SUMIF('Industry Reallocation'!$G$3:$G$142,'Investment by model sector'!$A48,'Industry Reallocation'!FO$3:FO$142)</f>
        <v>0</v>
      </c>
      <c r="FJ48">
        <f>SUMIF('Industry Reallocation'!$G$3:$G$142,'Investment by model sector'!$A48,'Industry Reallocation'!FP$3:FP$142)</f>
        <v>50</v>
      </c>
      <c r="FK48">
        <f>SUMIF('Industry Reallocation'!$G$3:$G$142,'Investment by model sector'!$A48,'Industry Reallocation'!FQ$3:FQ$142)</f>
        <v>2</v>
      </c>
      <c r="FL48">
        <f>SUMIF('Industry Reallocation'!$G$3:$G$142,'Investment by model sector'!$A48,'Industry Reallocation'!FR$3:FR$142)</f>
        <v>34</v>
      </c>
      <c r="FM48">
        <f>SUMIF('Industry Reallocation'!$G$3:$G$142,'Investment by model sector'!$A48,'Industry Reallocation'!FS$3:FS$142)</f>
        <v>3809</v>
      </c>
      <c r="FN48">
        <f>SUMIF('Industry Reallocation'!$G$3:$G$142,'Investment by model sector'!$A48,'Industry Reallocation'!FT$3:FT$142)</f>
        <v>487</v>
      </c>
      <c r="FO48">
        <f>SUMIF('Industry Reallocation'!$G$3:$G$142,'Investment by model sector'!$A48,'Industry Reallocation'!FU$3:FU$142)</f>
        <v>116</v>
      </c>
      <c r="FP48">
        <f>SUMIF('Industry Reallocation'!$G$3:$G$142,'Investment by model sector'!$A48,'Industry Reallocation'!FV$3:FV$142)</f>
        <v>9</v>
      </c>
      <c r="FQ48">
        <f>SUMIF('Industry Reallocation'!$G$3:$G$142,'Investment by model sector'!$A48,'Industry Reallocation'!FW$3:FW$142)</f>
        <v>0</v>
      </c>
      <c r="FR48">
        <f>SUMIF('Industry Reallocation'!$G$3:$G$142,'Investment by model sector'!$A48,'Industry Reallocation'!FX$3:FX$142)</f>
        <v>79</v>
      </c>
      <c r="FS48">
        <f>SUMIF('Industry Reallocation'!$G$3:$G$142,'Investment by model sector'!$A48,'Industry Reallocation'!FY$3:FY$142)</f>
        <v>709</v>
      </c>
      <c r="FT48">
        <f>SUMIF('Industry Reallocation'!$G$3:$G$142,'Investment by model sector'!$A48,'Industry Reallocation'!FZ$3:FZ$142)</f>
        <v>0</v>
      </c>
      <c r="FU48">
        <f>SUMIF('Industry Reallocation'!$G$3:$G$142,'Investment by model sector'!$A48,'Industry Reallocation'!GA$3:GA$142)</f>
        <v>0</v>
      </c>
      <c r="FV48">
        <f>SUMIF('Industry Reallocation'!$G$3:$G$142,'Investment by model sector'!$A48,'Industry Reallocation'!GB$3:GB$142)</f>
        <v>1247</v>
      </c>
      <c r="FW48">
        <f>SUMIF('Industry Reallocation'!$G$3:$G$142,'Investment by model sector'!$A48,'Industry Reallocation'!GC$3:GC$142)</f>
        <v>1258</v>
      </c>
      <c r="FX48">
        <f>SUMIF('Industry Reallocation'!$G$3:$G$142,'Investment by model sector'!$A48,'Industry Reallocation'!GD$3:GD$142)</f>
        <v>110</v>
      </c>
      <c r="FY48">
        <f>SUMIF('Industry Reallocation'!$G$3:$G$142,'Investment by model sector'!$A48,'Industry Reallocation'!GE$3:GE$142)</f>
        <v>28</v>
      </c>
    </row>
    <row r="49" spans="1:181">
      <c r="A49" t="s">
        <v>621</v>
      </c>
      <c r="B49">
        <f>SUMIF('Industry Reallocation'!$G$3:$G$142,'Investment by model sector'!$A49,'Industry Reallocation'!H$3:H$142)</f>
        <v>0</v>
      </c>
      <c r="C49">
        <f>SUMIF('Industry Reallocation'!$G$3:$G$142,'Investment by model sector'!$A49,'Industry Reallocation'!I$3:I$142)</f>
        <v>0</v>
      </c>
      <c r="D49">
        <f>SUMIF('Industry Reallocation'!$G$3:$G$142,'Investment by model sector'!$A49,'Industry Reallocation'!J$3:J$142)</f>
        <v>0</v>
      </c>
      <c r="E49">
        <f>SUMIF('Industry Reallocation'!$G$3:$G$142,'Investment by model sector'!$A49,'Industry Reallocation'!K$3:K$142)</f>
        <v>0</v>
      </c>
      <c r="F49">
        <f>SUMIF('Industry Reallocation'!$G$3:$G$142,'Investment by model sector'!$A49,'Industry Reallocation'!L$3:L$142)</f>
        <v>0</v>
      </c>
      <c r="G49">
        <f>SUMIF('Industry Reallocation'!$G$3:$G$142,'Investment by model sector'!$A49,'Industry Reallocation'!M$3:M$142)</f>
        <v>0</v>
      </c>
      <c r="H49">
        <f>SUMIF('Industry Reallocation'!$G$3:$G$142,'Investment by model sector'!$A49,'Industry Reallocation'!N$3:N$142)</f>
        <v>0</v>
      </c>
      <c r="I49">
        <f>SUMIF('Industry Reallocation'!$G$3:$G$142,'Investment by model sector'!$A49,'Industry Reallocation'!O$3:O$142)</f>
        <v>0</v>
      </c>
      <c r="J49">
        <f>SUMIF('Industry Reallocation'!$G$3:$G$142,'Investment by model sector'!$A49,'Industry Reallocation'!P$3:P$142)</f>
        <v>0</v>
      </c>
      <c r="K49">
        <f>SUMIF('Industry Reallocation'!$G$3:$G$142,'Investment by model sector'!$A49,'Industry Reallocation'!Q$3:Q$142)</f>
        <v>0</v>
      </c>
      <c r="L49">
        <f>SUMIF('Industry Reallocation'!$G$3:$G$142,'Investment by model sector'!$A49,'Industry Reallocation'!R$3:R$142)</f>
        <v>0</v>
      </c>
      <c r="M49">
        <f>SUMIF('Industry Reallocation'!$G$3:$G$142,'Investment by model sector'!$A49,'Industry Reallocation'!S$3:S$142)</f>
        <v>0</v>
      </c>
      <c r="N49">
        <f>SUMIF('Industry Reallocation'!$G$3:$G$142,'Investment by model sector'!$A49,'Industry Reallocation'!T$3:T$142)</f>
        <v>0</v>
      </c>
      <c r="O49">
        <f>SUMIF('Industry Reallocation'!$G$3:$G$142,'Investment by model sector'!$A49,'Industry Reallocation'!U$3:U$142)</f>
        <v>0</v>
      </c>
      <c r="P49">
        <f>SUMIF('Industry Reallocation'!$G$3:$G$142,'Investment by model sector'!$A49,'Industry Reallocation'!V$3:V$142)</f>
        <v>0</v>
      </c>
      <c r="Q49">
        <f>SUMIF('Industry Reallocation'!$G$3:$G$142,'Investment by model sector'!$A49,'Industry Reallocation'!W$3:W$142)</f>
        <v>0</v>
      </c>
      <c r="R49">
        <f>SUMIF('Industry Reallocation'!$G$3:$G$142,'Investment by model sector'!$A49,'Industry Reallocation'!X$3:X$142)</f>
        <v>2148</v>
      </c>
      <c r="S49">
        <f>SUMIF('Industry Reallocation'!$G$3:$G$142,'Investment by model sector'!$A49,'Industry Reallocation'!Y$3:Y$142)</f>
        <v>0</v>
      </c>
      <c r="T49">
        <f>SUMIF('Industry Reallocation'!$G$3:$G$142,'Investment by model sector'!$A49,'Industry Reallocation'!Z$3:Z$142)</f>
        <v>0</v>
      </c>
      <c r="U49">
        <f>SUMIF('Industry Reallocation'!$G$3:$G$142,'Investment by model sector'!$A49,'Industry Reallocation'!AA$3:AA$142)</f>
        <v>0</v>
      </c>
      <c r="V49">
        <f>SUMIF('Industry Reallocation'!$G$3:$G$142,'Investment by model sector'!$A49,'Industry Reallocation'!AB$3:AB$142)</f>
        <v>0</v>
      </c>
      <c r="W49">
        <f>SUMIF('Industry Reallocation'!$G$3:$G$142,'Investment by model sector'!$A49,'Industry Reallocation'!AC$3:AC$142)</f>
        <v>0</v>
      </c>
      <c r="X49">
        <f>SUMIF('Industry Reallocation'!$G$3:$G$142,'Investment by model sector'!$A49,'Industry Reallocation'!AD$3:AD$142)</f>
        <v>0</v>
      </c>
      <c r="Y49">
        <f>SUMIF('Industry Reallocation'!$G$3:$G$142,'Investment by model sector'!$A49,'Industry Reallocation'!AE$3:AE$142)</f>
        <v>0</v>
      </c>
      <c r="Z49">
        <f>SUMIF('Industry Reallocation'!$G$3:$G$142,'Investment by model sector'!$A49,'Industry Reallocation'!AF$3:AF$142)</f>
        <v>0</v>
      </c>
      <c r="AA49">
        <f>SUMIF('Industry Reallocation'!$G$3:$G$142,'Investment by model sector'!$A49,'Industry Reallocation'!AG$3:AG$142)</f>
        <v>145</v>
      </c>
      <c r="AB49">
        <f>SUMIF('Industry Reallocation'!$G$3:$G$142,'Investment by model sector'!$A49,'Industry Reallocation'!AH$3:AH$142)</f>
        <v>0</v>
      </c>
      <c r="AC49">
        <f>SUMIF('Industry Reallocation'!$G$3:$G$142,'Investment by model sector'!$A49,'Industry Reallocation'!AI$3:AI$142)</f>
        <v>0</v>
      </c>
      <c r="AD49">
        <f>SUMIF('Industry Reallocation'!$G$3:$G$142,'Investment by model sector'!$A49,'Industry Reallocation'!AJ$3:AJ$142)</f>
        <v>0</v>
      </c>
      <c r="AE49">
        <f>SUMIF('Industry Reallocation'!$G$3:$G$142,'Investment by model sector'!$A49,'Industry Reallocation'!AK$3:AK$142)</f>
        <v>0</v>
      </c>
      <c r="AF49">
        <f>SUMIF('Industry Reallocation'!$G$3:$G$142,'Investment by model sector'!$A49,'Industry Reallocation'!AL$3:AL$142)</f>
        <v>0</v>
      </c>
      <c r="AG49">
        <f>SUMIF('Industry Reallocation'!$G$3:$G$142,'Investment by model sector'!$A49,'Industry Reallocation'!AM$3:AM$142)</f>
        <v>0</v>
      </c>
      <c r="AH49">
        <f>SUMIF('Industry Reallocation'!$G$3:$G$142,'Investment by model sector'!$A49,'Industry Reallocation'!AN$3:AN$142)</f>
        <v>0</v>
      </c>
      <c r="AI49">
        <f>SUMIF('Industry Reallocation'!$G$3:$G$142,'Investment by model sector'!$A49,'Industry Reallocation'!AO$3:AO$142)</f>
        <v>0</v>
      </c>
      <c r="AJ49">
        <f>SUMIF('Industry Reallocation'!$G$3:$G$142,'Investment by model sector'!$A49,'Industry Reallocation'!AP$3:AP$142)</f>
        <v>0</v>
      </c>
      <c r="AK49">
        <f>SUMIF('Industry Reallocation'!$G$3:$G$142,'Investment by model sector'!$A49,'Industry Reallocation'!AQ$3:AQ$142)</f>
        <v>0</v>
      </c>
      <c r="AL49">
        <f>SUMIF('Industry Reallocation'!$G$3:$G$142,'Investment by model sector'!$A49,'Industry Reallocation'!AR$3:AR$142)</f>
        <v>0</v>
      </c>
      <c r="AM49">
        <f>SUMIF('Industry Reallocation'!$G$3:$G$142,'Investment by model sector'!$A49,'Industry Reallocation'!AS$3:AS$142)</f>
        <v>0</v>
      </c>
      <c r="AN49">
        <f>SUMIF('Industry Reallocation'!$G$3:$G$142,'Investment by model sector'!$A49,'Industry Reallocation'!AT$3:AT$142)</f>
        <v>0</v>
      </c>
      <c r="AO49">
        <f>SUMIF('Industry Reallocation'!$G$3:$G$142,'Investment by model sector'!$A49,'Industry Reallocation'!AU$3:AU$142)</f>
        <v>879</v>
      </c>
      <c r="AP49">
        <f>SUMIF('Industry Reallocation'!$G$3:$G$142,'Investment by model sector'!$A49,'Industry Reallocation'!AV$3:AV$142)</f>
        <v>0</v>
      </c>
      <c r="AQ49">
        <f>SUMIF('Industry Reallocation'!$G$3:$G$142,'Investment by model sector'!$A49,'Industry Reallocation'!AW$3:AW$142)</f>
        <v>29</v>
      </c>
      <c r="AR49">
        <f>SUMIF('Industry Reallocation'!$G$3:$G$142,'Investment by model sector'!$A49,'Industry Reallocation'!AX$3:AX$142)</f>
        <v>0</v>
      </c>
      <c r="AS49">
        <f>SUMIF('Industry Reallocation'!$G$3:$G$142,'Investment by model sector'!$A49,'Industry Reallocation'!AY$3:AY$142)</f>
        <v>0</v>
      </c>
      <c r="AT49">
        <f>SUMIF('Industry Reallocation'!$G$3:$G$142,'Investment by model sector'!$A49,'Industry Reallocation'!AZ$3:AZ$142)</f>
        <v>0</v>
      </c>
      <c r="AU49">
        <f>SUMIF('Industry Reallocation'!$G$3:$G$142,'Investment by model sector'!$A49,'Industry Reallocation'!BA$3:BA$142)</f>
        <v>0</v>
      </c>
      <c r="AV49">
        <f>SUMIF('Industry Reallocation'!$G$3:$G$142,'Investment by model sector'!$A49,'Industry Reallocation'!BB$3:BB$142)</f>
        <v>0</v>
      </c>
      <c r="AW49">
        <f>SUMIF('Industry Reallocation'!$G$3:$G$142,'Investment by model sector'!$A49,'Industry Reallocation'!BC$3:BC$142)</f>
        <v>0</v>
      </c>
      <c r="AX49">
        <f>SUMIF('Industry Reallocation'!$G$3:$G$142,'Investment by model sector'!$A49,'Industry Reallocation'!BD$3:BD$142)</f>
        <v>0</v>
      </c>
      <c r="AY49">
        <f>SUMIF('Industry Reallocation'!$G$3:$G$142,'Investment by model sector'!$A49,'Industry Reallocation'!BE$3:BE$142)</f>
        <v>0</v>
      </c>
      <c r="AZ49">
        <f>SUMIF('Industry Reallocation'!$G$3:$G$142,'Investment by model sector'!$A49,'Industry Reallocation'!BF$3:BF$142)</f>
        <v>6</v>
      </c>
      <c r="BA49">
        <f>SUMIF('Industry Reallocation'!$G$3:$G$142,'Investment by model sector'!$A49,'Industry Reallocation'!BG$3:BG$142)</f>
        <v>0</v>
      </c>
      <c r="BB49">
        <f>SUMIF('Industry Reallocation'!$G$3:$G$142,'Investment by model sector'!$A49,'Industry Reallocation'!BH$3:BH$142)</f>
        <v>0</v>
      </c>
      <c r="BC49">
        <f>SUMIF('Industry Reallocation'!$G$3:$G$142,'Investment by model sector'!$A49,'Industry Reallocation'!BI$3:BI$142)</f>
        <v>3</v>
      </c>
      <c r="BD49">
        <f>SUMIF('Industry Reallocation'!$G$3:$G$142,'Investment by model sector'!$A49,'Industry Reallocation'!BJ$3:BJ$142)</f>
        <v>0</v>
      </c>
      <c r="BE49">
        <f>SUMIF('Industry Reallocation'!$G$3:$G$142,'Investment by model sector'!$A49,'Industry Reallocation'!BK$3:BK$142)</f>
        <v>2</v>
      </c>
      <c r="BF49">
        <f>SUMIF('Industry Reallocation'!$G$3:$G$142,'Investment by model sector'!$A49,'Industry Reallocation'!BL$3:BL$142)</f>
        <v>5</v>
      </c>
      <c r="BG49">
        <f>SUMIF('Industry Reallocation'!$G$3:$G$142,'Investment by model sector'!$A49,'Industry Reallocation'!BM$3:BM$142)</f>
        <v>0</v>
      </c>
      <c r="BH49">
        <f>SUMIF('Industry Reallocation'!$G$3:$G$142,'Investment by model sector'!$A49,'Industry Reallocation'!BN$3:BN$142)</f>
        <v>2</v>
      </c>
      <c r="BI49">
        <f>SUMIF('Industry Reallocation'!$G$3:$G$142,'Investment by model sector'!$A49,'Industry Reallocation'!BO$3:BO$142)</f>
        <v>7</v>
      </c>
      <c r="BJ49">
        <f>SUMIF('Industry Reallocation'!$G$3:$G$142,'Investment by model sector'!$A49,'Industry Reallocation'!BP$3:BP$142)</f>
        <v>41</v>
      </c>
      <c r="BK49">
        <f>SUMIF('Industry Reallocation'!$G$3:$G$142,'Investment by model sector'!$A49,'Industry Reallocation'!BQ$3:BQ$142)</f>
        <v>2</v>
      </c>
      <c r="BL49">
        <f>SUMIF('Industry Reallocation'!$G$3:$G$142,'Investment by model sector'!$A49,'Industry Reallocation'!BR$3:BR$142)</f>
        <v>0</v>
      </c>
      <c r="BM49">
        <f>SUMIF('Industry Reallocation'!$G$3:$G$142,'Investment by model sector'!$A49,'Industry Reallocation'!BS$3:BS$142)</f>
        <v>0</v>
      </c>
      <c r="BN49">
        <f>SUMIF('Industry Reallocation'!$G$3:$G$142,'Investment by model sector'!$A49,'Industry Reallocation'!BT$3:BT$142)</f>
        <v>0</v>
      </c>
      <c r="BO49">
        <f>SUMIF('Industry Reallocation'!$G$3:$G$142,'Investment by model sector'!$A49,'Industry Reallocation'!BU$3:BU$142)</f>
        <v>0</v>
      </c>
      <c r="BP49">
        <f>SUMIF('Industry Reallocation'!$G$3:$G$142,'Investment by model sector'!$A49,'Industry Reallocation'!BV$3:BV$142)</f>
        <v>0</v>
      </c>
      <c r="BQ49">
        <f>SUMIF('Industry Reallocation'!$G$3:$G$142,'Investment by model sector'!$A49,'Industry Reallocation'!BW$3:BW$142)</f>
        <v>0</v>
      </c>
      <c r="BR49">
        <f>SUMIF('Industry Reallocation'!$G$3:$G$142,'Investment by model sector'!$A49,'Industry Reallocation'!BX$3:BX$142)</f>
        <v>2</v>
      </c>
      <c r="BS49">
        <f>SUMIF('Industry Reallocation'!$G$3:$G$142,'Investment by model sector'!$A49,'Industry Reallocation'!BY$3:BY$142)</f>
        <v>9</v>
      </c>
      <c r="BT49">
        <f>SUMIF('Industry Reallocation'!$G$3:$G$142,'Investment by model sector'!$A49,'Industry Reallocation'!BZ$3:BZ$142)</f>
        <v>0</v>
      </c>
      <c r="BU49">
        <f>SUMIF('Industry Reallocation'!$G$3:$G$142,'Investment by model sector'!$A49,'Industry Reallocation'!CA$3:CA$142)</f>
        <v>0</v>
      </c>
      <c r="BV49">
        <f>SUMIF('Industry Reallocation'!$G$3:$G$142,'Investment by model sector'!$A49,'Industry Reallocation'!CB$3:CB$142)</f>
        <v>71</v>
      </c>
      <c r="BW49">
        <f>SUMIF('Industry Reallocation'!$G$3:$G$142,'Investment by model sector'!$A49,'Industry Reallocation'!CC$3:CC$142)</f>
        <v>12</v>
      </c>
      <c r="BX49">
        <f>SUMIF('Industry Reallocation'!$G$3:$G$142,'Investment by model sector'!$A49,'Industry Reallocation'!CD$3:CD$142)</f>
        <v>5</v>
      </c>
      <c r="BY49">
        <f>SUMIF('Industry Reallocation'!$G$3:$G$142,'Investment by model sector'!$A49,'Industry Reallocation'!CE$3:CE$142)</f>
        <v>51</v>
      </c>
      <c r="BZ49">
        <f>SUMIF('Industry Reallocation'!$G$3:$G$142,'Investment by model sector'!$A49,'Industry Reallocation'!CF$3:CF$142)</f>
        <v>78</v>
      </c>
      <c r="CA49">
        <f>SUMIF('Industry Reallocation'!$G$3:$G$142,'Investment by model sector'!$A49,'Industry Reallocation'!CG$3:CG$142)</f>
        <v>9</v>
      </c>
      <c r="CB49">
        <f>SUMIF('Industry Reallocation'!$G$3:$G$142,'Investment by model sector'!$A49,'Industry Reallocation'!CH$3:CH$142)</f>
        <v>1</v>
      </c>
      <c r="CC49">
        <f>SUMIF('Industry Reallocation'!$G$3:$G$142,'Investment by model sector'!$A49,'Industry Reallocation'!CI$3:CI$142)</f>
        <v>44</v>
      </c>
      <c r="CD49">
        <f>SUMIF('Industry Reallocation'!$G$3:$G$142,'Investment by model sector'!$A49,'Industry Reallocation'!CJ$3:CJ$142)</f>
        <v>0</v>
      </c>
      <c r="CE49">
        <f>SUMIF('Industry Reallocation'!$G$3:$G$142,'Investment by model sector'!$A49,'Industry Reallocation'!CK$3:CK$142)</f>
        <v>0</v>
      </c>
      <c r="CF49">
        <f>SUMIF('Industry Reallocation'!$G$3:$G$142,'Investment by model sector'!$A49,'Industry Reallocation'!CL$3:CL$142)</f>
        <v>0</v>
      </c>
      <c r="CG49">
        <f>SUMIF('Industry Reallocation'!$G$3:$G$142,'Investment by model sector'!$A49,'Industry Reallocation'!CM$3:CM$142)</f>
        <v>0</v>
      </c>
      <c r="CH49">
        <f>SUMIF('Industry Reallocation'!$G$3:$G$142,'Investment by model sector'!$A49,'Industry Reallocation'!CN$3:CN$142)</f>
        <v>0</v>
      </c>
      <c r="CI49">
        <f>SUMIF('Industry Reallocation'!$G$3:$G$142,'Investment by model sector'!$A49,'Industry Reallocation'!CO$3:CO$142)</f>
        <v>0</v>
      </c>
      <c r="CJ49">
        <f>SUMIF('Industry Reallocation'!$G$3:$G$142,'Investment by model sector'!$A49,'Industry Reallocation'!CP$3:CP$142)</f>
        <v>0</v>
      </c>
      <c r="CK49">
        <f>SUMIF('Industry Reallocation'!$G$3:$G$142,'Investment by model sector'!$A49,'Industry Reallocation'!CQ$3:CQ$142)</f>
        <v>2</v>
      </c>
      <c r="CL49">
        <f>SUMIF('Industry Reallocation'!$G$3:$G$142,'Investment by model sector'!$A49,'Industry Reallocation'!CR$3:CR$142)</f>
        <v>1</v>
      </c>
      <c r="CM49">
        <f>SUMIF('Industry Reallocation'!$G$3:$G$142,'Investment by model sector'!$A49,'Industry Reallocation'!CS$3:CS$142)</f>
        <v>0</v>
      </c>
      <c r="CN49">
        <f>SUMIF('Industry Reallocation'!$G$3:$G$142,'Investment by model sector'!$A49,'Industry Reallocation'!CT$3:CT$142)</f>
        <v>0</v>
      </c>
      <c r="CO49">
        <f>SUMIF('Industry Reallocation'!$G$3:$G$142,'Investment by model sector'!$A49,'Industry Reallocation'!CU$3:CU$142)</f>
        <v>1</v>
      </c>
      <c r="CP49">
        <f>SUMIF('Industry Reallocation'!$G$3:$G$142,'Investment by model sector'!$A49,'Industry Reallocation'!CV$3:CV$142)</f>
        <v>1</v>
      </c>
      <c r="CQ49">
        <f>SUMIF('Industry Reallocation'!$G$3:$G$142,'Investment by model sector'!$A49,'Industry Reallocation'!CW$3:CW$142)</f>
        <v>3</v>
      </c>
      <c r="CR49">
        <f>SUMIF('Industry Reallocation'!$G$3:$G$142,'Investment by model sector'!$A49,'Industry Reallocation'!CX$3:CX$142)</f>
        <v>0</v>
      </c>
      <c r="CS49">
        <f>SUMIF('Industry Reallocation'!$G$3:$G$142,'Investment by model sector'!$A49,'Industry Reallocation'!CY$3:CY$142)</f>
        <v>0</v>
      </c>
      <c r="CT49">
        <f>SUMIF('Industry Reallocation'!$G$3:$G$142,'Investment by model sector'!$A49,'Industry Reallocation'!CZ$3:CZ$142)</f>
        <v>0</v>
      </c>
      <c r="CU49">
        <f>SUMIF('Industry Reallocation'!$G$3:$G$142,'Investment by model sector'!$A49,'Industry Reallocation'!DA$3:DA$142)</f>
        <v>0</v>
      </c>
      <c r="CV49">
        <f>SUMIF('Industry Reallocation'!$G$3:$G$142,'Investment by model sector'!$A49,'Industry Reallocation'!DB$3:DB$142)</f>
        <v>3</v>
      </c>
      <c r="CW49">
        <f>SUMIF('Industry Reallocation'!$G$3:$G$142,'Investment by model sector'!$A49,'Industry Reallocation'!DC$3:DC$142)</f>
        <v>78</v>
      </c>
      <c r="CX49">
        <f>SUMIF('Industry Reallocation'!$G$3:$G$142,'Investment by model sector'!$A49,'Industry Reallocation'!DD$3:DD$142)</f>
        <v>30</v>
      </c>
      <c r="CY49">
        <f>SUMIF('Industry Reallocation'!$G$3:$G$142,'Investment by model sector'!$A49,'Industry Reallocation'!DE$3:DE$142)</f>
        <v>4</v>
      </c>
      <c r="CZ49">
        <f>SUMIF('Industry Reallocation'!$G$3:$G$142,'Investment by model sector'!$A49,'Industry Reallocation'!DF$3:DF$142)</f>
        <v>48</v>
      </c>
      <c r="DA49">
        <f>SUMIF('Industry Reallocation'!$G$3:$G$142,'Investment by model sector'!$A49,'Industry Reallocation'!DG$3:DG$142)</f>
        <v>30</v>
      </c>
      <c r="DB49">
        <f>SUMIF('Industry Reallocation'!$G$3:$G$142,'Investment by model sector'!$A49,'Industry Reallocation'!DH$3:DH$142)</f>
        <v>61</v>
      </c>
      <c r="DC49">
        <f>SUMIF('Industry Reallocation'!$G$3:$G$142,'Investment by model sector'!$A49,'Industry Reallocation'!DI$3:DI$142)</f>
        <v>7</v>
      </c>
      <c r="DD49">
        <f>SUMIF('Industry Reallocation'!$G$3:$G$142,'Investment by model sector'!$A49,'Industry Reallocation'!DJ$3:DJ$142)</f>
        <v>16</v>
      </c>
      <c r="DE49">
        <f>SUMIF('Industry Reallocation'!$G$3:$G$142,'Investment by model sector'!$A49,'Industry Reallocation'!DK$3:DK$142)</f>
        <v>111</v>
      </c>
      <c r="DF49">
        <f>SUMIF('Industry Reallocation'!$G$3:$G$142,'Investment by model sector'!$A49,'Industry Reallocation'!DL$3:DL$142)</f>
        <v>0</v>
      </c>
      <c r="DG49">
        <f>SUMIF('Industry Reallocation'!$G$3:$G$142,'Investment by model sector'!$A49,'Industry Reallocation'!DM$3:DM$142)</f>
        <v>0</v>
      </c>
      <c r="DH49">
        <f>SUMIF('Industry Reallocation'!$G$3:$G$142,'Investment by model sector'!$A49,'Industry Reallocation'!DN$3:DN$142)</f>
        <v>0</v>
      </c>
      <c r="DI49">
        <f>SUMIF('Industry Reallocation'!$G$3:$G$142,'Investment by model sector'!$A49,'Industry Reallocation'!DO$3:DO$142)</f>
        <v>6</v>
      </c>
      <c r="DJ49">
        <f>SUMIF('Industry Reallocation'!$G$3:$G$142,'Investment by model sector'!$A49,'Industry Reallocation'!DP$3:DP$142)</f>
        <v>0</v>
      </c>
      <c r="DK49">
        <f>SUMIF('Industry Reallocation'!$G$3:$G$142,'Investment by model sector'!$A49,'Industry Reallocation'!DQ$3:DQ$142)</f>
        <v>1</v>
      </c>
      <c r="DL49">
        <f>SUMIF('Industry Reallocation'!$G$3:$G$142,'Investment by model sector'!$A49,'Industry Reallocation'!DR$3:DR$142)</f>
        <v>1</v>
      </c>
      <c r="DM49">
        <f>SUMIF('Industry Reallocation'!$G$3:$G$142,'Investment by model sector'!$A49,'Industry Reallocation'!DS$3:DS$142)</f>
        <v>1</v>
      </c>
      <c r="DN49">
        <f>SUMIF('Industry Reallocation'!$G$3:$G$142,'Investment by model sector'!$A49,'Industry Reallocation'!DT$3:DT$142)</f>
        <v>0</v>
      </c>
      <c r="DO49">
        <f>SUMIF('Industry Reallocation'!$G$3:$G$142,'Investment by model sector'!$A49,'Industry Reallocation'!DU$3:DU$142)</f>
        <v>0</v>
      </c>
      <c r="DP49">
        <f>SUMIF('Industry Reallocation'!$G$3:$G$142,'Investment by model sector'!$A49,'Industry Reallocation'!DV$3:DV$142)</f>
        <v>4</v>
      </c>
      <c r="DQ49">
        <f>SUMIF('Industry Reallocation'!$G$3:$G$142,'Investment by model sector'!$A49,'Industry Reallocation'!DW$3:DW$142)</f>
        <v>1</v>
      </c>
      <c r="DR49">
        <f>SUMIF('Industry Reallocation'!$G$3:$G$142,'Investment by model sector'!$A49,'Industry Reallocation'!DX$3:DX$142)</f>
        <v>2</v>
      </c>
      <c r="DS49">
        <f>SUMIF('Industry Reallocation'!$G$3:$G$142,'Investment by model sector'!$A49,'Industry Reallocation'!DY$3:DY$142)</f>
        <v>27</v>
      </c>
      <c r="DT49">
        <f>SUMIF('Industry Reallocation'!$G$3:$G$142,'Investment by model sector'!$A49,'Industry Reallocation'!DZ$3:DZ$142)</f>
        <v>0</v>
      </c>
      <c r="DU49">
        <f>SUMIF('Industry Reallocation'!$G$3:$G$142,'Investment by model sector'!$A49,'Industry Reallocation'!EA$3:EA$142)</f>
        <v>2</v>
      </c>
      <c r="DV49">
        <f>SUMIF('Industry Reallocation'!$G$3:$G$142,'Investment by model sector'!$A49,'Industry Reallocation'!EB$3:EB$142)</f>
        <v>0</v>
      </c>
      <c r="DW49">
        <f>SUMIF('Industry Reallocation'!$G$3:$G$142,'Investment by model sector'!$A49,'Industry Reallocation'!EC$3:EC$142)</f>
        <v>2</v>
      </c>
      <c r="DX49">
        <f>SUMIF('Industry Reallocation'!$G$3:$G$142,'Investment by model sector'!$A49,'Industry Reallocation'!ED$3:ED$142)</f>
        <v>0</v>
      </c>
      <c r="DY49">
        <f>SUMIF('Industry Reallocation'!$G$3:$G$142,'Investment by model sector'!$A49,'Industry Reallocation'!EE$3:EE$142)</f>
        <v>0</v>
      </c>
      <c r="DZ49">
        <f>SUMIF('Industry Reallocation'!$G$3:$G$142,'Investment by model sector'!$A49,'Industry Reallocation'!EF$3:EF$142)</f>
        <v>2</v>
      </c>
      <c r="EA49">
        <f>SUMIF('Industry Reallocation'!$G$3:$G$142,'Investment by model sector'!$A49,'Industry Reallocation'!EG$3:EG$142)</f>
        <v>0</v>
      </c>
      <c r="EB49">
        <f>SUMIF('Industry Reallocation'!$G$3:$G$142,'Investment by model sector'!$A49,'Industry Reallocation'!EH$3:EH$142)</f>
        <v>10</v>
      </c>
      <c r="EC49">
        <f>SUMIF('Industry Reallocation'!$G$3:$G$142,'Investment by model sector'!$A49,'Industry Reallocation'!EI$3:EI$142)</f>
        <v>108</v>
      </c>
      <c r="ED49">
        <f>SUMIF('Industry Reallocation'!$G$3:$G$142,'Investment by model sector'!$A49,'Industry Reallocation'!EJ$3:EJ$142)</f>
        <v>6</v>
      </c>
      <c r="EE49">
        <f>SUMIF('Industry Reallocation'!$G$3:$G$142,'Investment by model sector'!$A49,'Industry Reallocation'!EK$3:EK$142)</f>
        <v>0</v>
      </c>
      <c r="EF49">
        <f>SUMIF('Industry Reallocation'!$G$3:$G$142,'Investment by model sector'!$A49,'Industry Reallocation'!EL$3:EL$142)</f>
        <v>0</v>
      </c>
      <c r="EG49">
        <f>SUMIF('Industry Reallocation'!$G$3:$G$142,'Investment by model sector'!$A49,'Industry Reallocation'!EM$3:EM$142)</f>
        <v>0</v>
      </c>
      <c r="EH49">
        <f>SUMIF('Industry Reallocation'!$G$3:$G$142,'Investment by model sector'!$A49,'Industry Reallocation'!EN$3:EN$142)</f>
        <v>0</v>
      </c>
      <c r="EI49">
        <f>SUMIF('Industry Reallocation'!$G$3:$G$142,'Investment by model sector'!$A49,'Industry Reallocation'!EO$3:EO$142)</f>
        <v>0</v>
      </c>
      <c r="EJ49">
        <f>SUMIF('Industry Reallocation'!$G$3:$G$142,'Investment by model sector'!$A49,'Industry Reallocation'!EP$3:EP$142)</f>
        <v>3</v>
      </c>
      <c r="EK49">
        <f>SUMIF('Industry Reallocation'!$G$3:$G$142,'Investment by model sector'!$A49,'Industry Reallocation'!EQ$3:EQ$142)</f>
        <v>0</v>
      </c>
      <c r="EL49">
        <f>SUMIF('Industry Reallocation'!$G$3:$G$142,'Investment by model sector'!$A49,'Industry Reallocation'!ER$3:ER$142)</f>
        <v>0</v>
      </c>
      <c r="EM49">
        <f>SUMIF('Industry Reallocation'!$G$3:$G$142,'Investment by model sector'!$A49,'Industry Reallocation'!ES$3:ES$142)</f>
        <v>0</v>
      </c>
      <c r="EN49">
        <f>SUMIF('Industry Reallocation'!$G$3:$G$142,'Investment by model sector'!$A49,'Industry Reallocation'!ET$3:ET$142)</f>
        <v>0</v>
      </c>
      <c r="EO49">
        <f>SUMIF('Industry Reallocation'!$G$3:$G$142,'Investment by model sector'!$A49,'Industry Reallocation'!EU$3:EU$142)</f>
        <v>0</v>
      </c>
      <c r="EP49">
        <f>SUMIF('Industry Reallocation'!$G$3:$G$142,'Investment by model sector'!$A49,'Industry Reallocation'!EV$3:EV$142)</f>
        <v>0</v>
      </c>
      <c r="EQ49">
        <f>SUMIF('Industry Reallocation'!$G$3:$G$142,'Investment by model sector'!$A49,'Industry Reallocation'!EW$3:EW$142)</f>
        <v>6</v>
      </c>
      <c r="ER49">
        <f>SUMIF('Industry Reallocation'!$G$3:$G$142,'Investment by model sector'!$A49,'Industry Reallocation'!EX$3:EX$142)</f>
        <v>5</v>
      </c>
      <c r="ES49">
        <f>SUMIF('Industry Reallocation'!$G$3:$G$142,'Investment by model sector'!$A49,'Industry Reallocation'!EY$3:EY$142)</f>
        <v>0</v>
      </c>
      <c r="ET49">
        <f>SUMIF('Industry Reallocation'!$G$3:$G$142,'Investment by model sector'!$A49,'Industry Reallocation'!EZ$3:EZ$142)</f>
        <v>0</v>
      </c>
      <c r="EU49">
        <f>SUMIF('Industry Reallocation'!$G$3:$G$142,'Investment by model sector'!$A49,'Industry Reallocation'!FA$3:FA$142)</f>
        <v>0</v>
      </c>
      <c r="EV49">
        <f>SUMIF('Industry Reallocation'!$G$3:$G$142,'Investment by model sector'!$A49,'Industry Reallocation'!FB$3:FB$142)</f>
        <v>0</v>
      </c>
      <c r="EW49">
        <f>SUMIF('Industry Reallocation'!$G$3:$G$142,'Investment by model sector'!$A49,'Industry Reallocation'!FC$3:FC$142)</f>
        <v>24</v>
      </c>
      <c r="EX49">
        <f>SUMIF('Industry Reallocation'!$G$3:$G$142,'Investment by model sector'!$A49,'Industry Reallocation'!FD$3:FD$142)</f>
        <v>5</v>
      </c>
      <c r="EY49">
        <f>SUMIF('Industry Reallocation'!$G$3:$G$142,'Investment by model sector'!$A49,'Industry Reallocation'!FE$3:FE$142)</f>
        <v>1</v>
      </c>
      <c r="EZ49">
        <f>SUMIF('Industry Reallocation'!$G$3:$G$142,'Investment by model sector'!$A49,'Industry Reallocation'!FF$3:FF$142)</f>
        <v>45</v>
      </c>
      <c r="FA49">
        <f>SUMIF('Industry Reallocation'!$G$3:$G$142,'Investment by model sector'!$A49,'Industry Reallocation'!FG$3:FG$142)</f>
        <v>26</v>
      </c>
      <c r="FB49">
        <f>SUMIF('Industry Reallocation'!$G$3:$G$142,'Investment by model sector'!$A49,'Industry Reallocation'!FH$3:FH$142)</f>
        <v>0</v>
      </c>
      <c r="FC49">
        <f>SUMIF('Industry Reallocation'!$G$3:$G$142,'Investment by model sector'!$A49,'Industry Reallocation'!FI$3:FI$142)</f>
        <v>6</v>
      </c>
      <c r="FD49">
        <f>SUMIF('Industry Reallocation'!$G$3:$G$142,'Investment by model sector'!$A49,'Industry Reallocation'!FJ$3:FJ$142)</f>
        <v>0</v>
      </c>
      <c r="FE49">
        <f>SUMIF('Industry Reallocation'!$G$3:$G$142,'Investment by model sector'!$A49,'Industry Reallocation'!FK$3:FK$142)</f>
        <v>492</v>
      </c>
      <c r="FF49">
        <f>SUMIF('Industry Reallocation'!$G$3:$G$142,'Investment by model sector'!$A49,'Industry Reallocation'!FL$3:FL$142)</f>
        <v>100</v>
      </c>
      <c r="FG49">
        <f>SUMIF('Industry Reallocation'!$G$3:$G$142,'Investment by model sector'!$A49,'Industry Reallocation'!FM$3:FM$142)</f>
        <v>0</v>
      </c>
      <c r="FH49">
        <f>SUMIF('Industry Reallocation'!$G$3:$G$142,'Investment by model sector'!$A49,'Industry Reallocation'!FN$3:FN$142)</f>
        <v>25</v>
      </c>
      <c r="FI49">
        <f>SUMIF('Industry Reallocation'!$G$3:$G$142,'Investment by model sector'!$A49,'Industry Reallocation'!FO$3:FO$142)</f>
        <v>0</v>
      </c>
      <c r="FJ49">
        <f>SUMIF('Industry Reallocation'!$G$3:$G$142,'Investment by model sector'!$A49,'Industry Reallocation'!FP$3:FP$142)</f>
        <v>33</v>
      </c>
      <c r="FK49">
        <f>SUMIF('Industry Reallocation'!$G$3:$G$142,'Investment by model sector'!$A49,'Industry Reallocation'!FQ$3:FQ$142)</f>
        <v>1</v>
      </c>
      <c r="FL49">
        <f>SUMIF('Industry Reallocation'!$G$3:$G$142,'Investment by model sector'!$A49,'Industry Reallocation'!FR$3:FR$142)</f>
        <v>11</v>
      </c>
      <c r="FM49">
        <f>SUMIF('Industry Reallocation'!$G$3:$G$142,'Investment by model sector'!$A49,'Industry Reallocation'!FS$3:FS$142)</f>
        <v>313</v>
      </c>
      <c r="FN49">
        <f>SUMIF('Industry Reallocation'!$G$3:$G$142,'Investment by model sector'!$A49,'Industry Reallocation'!FT$3:FT$142)</f>
        <v>103</v>
      </c>
      <c r="FO49">
        <f>SUMIF('Industry Reallocation'!$G$3:$G$142,'Investment by model sector'!$A49,'Industry Reallocation'!FU$3:FU$142)</f>
        <v>9</v>
      </c>
      <c r="FP49">
        <f>SUMIF('Industry Reallocation'!$G$3:$G$142,'Investment by model sector'!$A49,'Industry Reallocation'!FV$3:FV$142)</f>
        <v>1</v>
      </c>
      <c r="FQ49">
        <f>SUMIF('Industry Reallocation'!$G$3:$G$142,'Investment by model sector'!$A49,'Industry Reallocation'!FW$3:FW$142)</f>
        <v>0</v>
      </c>
      <c r="FR49">
        <f>SUMIF('Industry Reallocation'!$G$3:$G$142,'Investment by model sector'!$A49,'Industry Reallocation'!FX$3:FX$142)</f>
        <v>13</v>
      </c>
      <c r="FS49">
        <f>SUMIF('Industry Reallocation'!$G$3:$G$142,'Investment by model sector'!$A49,'Industry Reallocation'!FY$3:FY$142)</f>
        <v>65</v>
      </c>
      <c r="FT49">
        <f>SUMIF('Industry Reallocation'!$G$3:$G$142,'Investment by model sector'!$A49,'Industry Reallocation'!FZ$3:FZ$142)</f>
        <v>0</v>
      </c>
      <c r="FU49">
        <f>SUMIF('Industry Reallocation'!$G$3:$G$142,'Investment by model sector'!$A49,'Industry Reallocation'!GA$3:GA$142)</f>
        <v>0</v>
      </c>
      <c r="FV49">
        <f>SUMIF('Industry Reallocation'!$G$3:$G$142,'Investment by model sector'!$A49,'Industry Reallocation'!GB$3:GB$142)</f>
        <v>103</v>
      </c>
      <c r="FW49">
        <f>SUMIF('Industry Reallocation'!$G$3:$G$142,'Investment by model sector'!$A49,'Industry Reallocation'!GC$3:GC$142)</f>
        <v>92</v>
      </c>
      <c r="FX49">
        <f>SUMIF('Industry Reallocation'!$G$3:$G$142,'Investment by model sector'!$A49,'Industry Reallocation'!GD$3:GD$142)</f>
        <v>12</v>
      </c>
      <c r="FY49">
        <f>SUMIF('Industry Reallocation'!$G$3:$G$142,'Investment by model sector'!$A49,'Industry Reallocation'!GE$3:GE$142)</f>
        <v>3</v>
      </c>
    </row>
    <row r="50" spans="1:181">
      <c r="A50" t="s">
        <v>620</v>
      </c>
      <c r="B50">
        <f>SUMIF('Industry Reallocation'!$G$3:$G$142,'Investment by model sector'!$A50,'Industry Reallocation'!H$3:H$142)</f>
        <v>0</v>
      </c>
      <c r="C50">
        <f>SUMIF('Industry Reallocation'!$G$3:$G$142,'Investment by model sector'!$A50,'Industry Reallocation'!I$3:I$142)</f>
        <v>0</v>
      </c>
      <c r="D50">
        <f>SUMIF('Industry Reallocation'!$G$3:$G$142,'Investment by model sector'!$A50,'Industry Reallocation'!J$3:J$142)</f>
        <v>0</v>
      </c>
      <c r="E50">
        <f>SUMIF('Industry Reallocation'!$G$3:$G$142,'Investment by model sector'!$A50,'Industry Reallocation'!K$3:K$142)</f>
        <v>0</v>
      </c>
      <c r="F50">
        <f>SUMIF('Industry Reallocation'!$G$3:$G$142,'Investment by model sector'!$A50,'Industry Reallocation'!L$3:L$142)</f>
        <v>0</v>
      </c>
      <c r="G50">
        <f>SUMIF('Industry Reallocation'!$G$3:$G$142,'Investment by model sector'!$A50,'Industry Reallocation'!M$3:M$142)</f>
        <v>0</v>
      </c>
      <c r="H50">
        <f>SUMIF('Industry Reallocation'!$G$3:$G$142,'Investment by model sector'!$A50,'Industry Reallocation'!N$3:N$142)</f>
        <v>0</v>
      </c>
      <c r="I50">
        <f>SUMIF('Industry Reallocation'!$G$3:$G$142,'Investment by model sector'!$A50,'Industry Reallocation'!O$3:O$142)</f>
        <v>0</v>
      </c>
      <c r="J50">
        <f>SUMIF('Industry Reallocation'!$G$3:$G$142,'Investment by model sector'!$A50,'Industry Reallocation'!P$3:P$142)</f>
        <v>0</v>
      </c>
      <c r="K50">
        <f>SUMIF('Industry Reallocation'!$G$3:$G$142,'Investment by model sector'!$A50,'Industry Reallocation'!Q$3:Q$142)</f>
        <v>0</v>
      </c>
      <c r="L50">
        <f>SUMIF('Industry Reallocation'!$G$3:$G$142,'Investment by model sector'!$A50,'Industry Reallocation'!R$3:R$142)</f>
        <v>0</v>
      </c>
      <c r="M50">
        <f>SUMIF('Industry Reallocation'!$G$3:$G$142,'Investment by model sector'!$A50,'Industry Reallocation'!S$3:S$142)</f>
        <v>0</v>
      </c>
      <c r="N50">
        <f>SUMIF('Industry Reallocation'!$G$3:$G$142,'Investment by model sector'!$A50,'Industry Reallocation'!T$3:T$142)</f>
        <v>0</v>
      </c>
      <c r="O50">
        <f>SUMIF('Industry Reallocation'!$G$3:$G$142,'Investment by model sector'!$A50,'Industry Reallocation'!U$3:U$142)</f>
        <v>8</v>
      </c>
      <c r="P50">
        <f>SUMIF('Industry Reallocation'!$G$3:$G$142,'Investment by model sector'!$A50,'Industry Reallocation'!V$3:V$142)</f>
        <v>0</v>
      </c>
      <c r="Q50">
        <f>SUMIF('Industry Reallocation'!$G$3:$G$142,'Investment by model sector'!$A50,'Industry Reallocation'!W$3:W$142)</f>
        <v>0</v>
      </c>
      <c r="R50">
        <f>SUMIF('Industry Reallocation'!$G$3:$G$142,'Investment by model sector'!$A50,'Industry Reallocation'!X$3:X$142)</f>
        <v>0</v>
      </c>
      <c r="S50">
        <f>SUMIF('Industry Reallocation'!$G$3:$G$142,'Investment by model sector'!$A50,'Industry Reallocation'!Y$3:Y$142)</f>
        <v>0</v>
      </c>
      <c r="T50">
        <f>SUMIF('Industry Reallocation'!$G$3:$G$142,'Investment by model sector'!$A50,'Industry Reallocation'!Z$3:Z$142)</f>
        <v>0</v>
      </c>
      <c r="U50">
        <f>SUMIF('Industry Reallocation'!$G$3:$G$142,'Investment by model sector'!$A50,'Industry Reallocation'!AA$3:AA$142)</f>
        <v>0</v>
      </c>
      <c r="V50">
        <f>SUMIF('Industry Reallocation'!$G$3:$G$142,'Investment by model sector'!$A50,'Industry Reallocation'!AB$3:AB$142)</f>
        <v>0</v>
      </c>
      <c r="W50">
        <f>SUMIF('Industry Reallocation'!$G$3:$G$142,'Investment by model sector'!$A50,'Industry Reallocation'!AC$3:AC$142)</f>
        <v>0</v>
      </c>
      <c r="X50">
        <f>SUMIF('Industry Reallocation'!$G$3:$G$142,'Investment by model sector'!$A50,'Industry Reallocation'!AD$3:AD$142)</f>
        <v>0</v>
      </c>
      <c r="Y50">
        <f>SUMIF('Industry Reallocation'!$G$3:$G$142,'Investment by model sector'!$A50,'Industry Reallocation'!AE$3:AE$142)</f>
        <v>0</v>
      </c>
      <c r="Z50">
        <f>SUMIF('Industry Reallocation'!$G$3:$G$142,'Investment by model sector'!$A50,'Industry Reallocation'!AF$3:AF$142)</f>
        <v>0</v>
      </c>
      <c r="AA50">
        <f>SUMIF('Industry Reallocation'!$G$3:$G$142,'Investment by model sector'!$A50,'Industry Reallocation'!AG$3:AG$142)</f>
        <v>119</v>
      </c>
      <c r="AB50">
        <f>SUMIF('Industry Reallocation'!$G$3:$G$142,'Investment by model sector'!$A50,'Industry Reallocation'!AH$3:AH$142)</f>
        <v>0</v>
      </c>
      <c r="AC50">
        <f>SUMIF('Industry Reallocation'!$G$3:$G$142,'Investment by model sector'!$A50,'Industry Reallocation'!AI$3:AI$142)</f>
        <v>0</v>
      </c>
      <c r="AD50">
        <f>SUMIF('Industry Reallocation'!$G$3:$G$142,'Investment by model sector'!$A50,'Industry Reallocation'!AJ$3:AJ$142)</f>
        <v>0</v>
      </c>
      <c r="AE50">
        <f>SUMIF('Industry Reallocation'!$G$3:$G$142,'Investment by model sector'!$A50,'Industry Reallocation'!AK$3:AK$142)</f>
        <v>0</v>
      </c>
      <c r="AF50">
        <f>SUMIF('Industry Reallocation'!$G$3:$G$142,'Investment by model sector'!$A50,'Industry Reallocation'!AL$3:AL$142)</f>
        <v>0</v>
      </c>
      <c r="AG50">
        <f>SUMIF('Industry Reallocation'!$G$3:$G$142,'Investment by model sector'!$A50,'Industry Reallocation'!AM$3:AM$142)</f>
        <v>0</v>
      </c>
      <c r="AH50">
        <f>SUMIF('Industry Reallocation'!$G$3:$G$142,'Investment by model sector'!$A50,'Industry Reallocation'!AN$3:AN$142)</f>
        <v>0</v>
      </c>
      <c r="AI50">
        <f>SUMIF('Industry Reallocation'!$G$3:$G$142,'Investment by model sector'!$A50,'Industry Reallocation'!AO$3:AO$142)</f>
        <v>0</v>
      </c>
      <c r="AJ50">
        <f>SUMIF('Industry Reallocation'!$G$3:$G$142,'Investment by model sector'!$A50,'Industry Reallocation'!AP$3:AP$142)</f>
        <v>0</v>
      </c>
      <c r="AK50">
        <f>SUMIF('Industry Reallocation'!$G$3:$G$142,'Investment by model sector'!$A50,'Industry Reallocation'!AQ$3:AQ$142)</f>
        <v>0</v>
      </c>
      <c r="AL50">
        <f>SUMIF('Industry Reallocation'!$G$3:$G$142,'Investment by model sector'!$A50,'Industry Reallocation'!AR$3:AR$142)</f>
        <v>0</v>
      </c>
      <c r="AM50">
        <f>SUMIF('Industry Reallocation'!$G$3:$G$142,'Investment by model sector'!$A50,'Industry Reallocation'!AS$3:AS$142)</f>
        <v>0</v>
      </c>
      <c r="AN50">
        <f>SUMIF('Industry Reallocation'!$G$3:$G$142,'Investment by model sector'!$A50,'Industry Reallocation'!AT$3:AT$142)</f>
        <v>0</v>
      </c>
      <c r="AO50">
        <f>SUMIF('Industry Reallocation'!$G$3:$G$142,'Investment by model sector'!$A50,'Industry Reallocation'!AU$3:AU$142)</f>
        <v>1054</v>
      </c>
      <c r="AP50">
        <f>SUMIF('Industry Reallocation'!$G$3:$G$142,'Investment by model sector'!$A50,'Industry Reallocation'!AV$3:AV$142)</f>
        <v>0</v>
      </c>
      <c r="AQ50">
        <f>SUMIF('Industry Reallocation'!$G$3:$G$142,'Investment by model sector'!$A50,'Industry Reallocation'!AW$3:AW$142)</f>
        <v>20</v>
      </c>
      <c r="AR50">
        <f>SUMIF('Industry Reallocation'!$G$3:$G$142,'Investment by model sector'!$A50,'Industry Reallocation'!AX$3:AX$142)</f>
        <v>0</v>
      </c>
      <c r="AS50">
        <f>SUMIF('Industry Reallocation'!$G$3:$G$142,'Investment by model sector'!$A50,'Industry Reallocation'!AY$3:AY$142)</f>
        <v>0</v>
      </c>
      <c r="AT50">
        <f>SUMIF('Industry Reallocation'!$G$3:$G$142,'Investment by model sector'!$A50,'Industry Reallocation'!AZ$3:AZ$142)</f>
        <v>0</v>
      </c>
      <c r="AU50">
        <f>SUMIF('Industry Reallocation'!$G$3:$G$142,'Investment by model sector'!$A50,'Industry Reallocation'!BA$3:BA$142)</f>
        <v>0</v>
      </c>
      <c r="AV50">
        <f>SUMIF('Industry Reallocation'!$G$3:$G$142,'Investment by model sector'!$A50,'Industry Reallocation'!BB$3:BB$142)</f>
        <v>0</v>
      </c>
      <c r="AW50">
        <f>SUMIF('Industry Reallocation'!$G$3:$G$142,'Investment by model sector'!$A50,'Industry Reallocation'!BC$3:BC$142)</f>
        <v>0</v>
      </c>
      <c r="AX50">
        <f>SUMIF('Industry Reallocation'!$G$3:$G$142,'Investment by model sector'!$A50,'Industry Reallocation'!BD$3:BD$142)</f>
        <v>0</v>
      </c>
      <c r="AY50">
        <f>SUMIF('Industry Reallocation'!$G$3:$G$142,'Investment by model sector'!$A50,'Industry Reallocation'!BE$3:BE$142)</f>
        <v>0</v>
      </c>
      <c r="AZ50">
        <f>SUMIF('Industry Reallocation'!$G$3:$G$142,'Investment by model sector'!$A50,'Industry Reallocation'!BF$3:BF$142)</f>
        <v>1</v>
      </c>
      <c r="BA50">
        <f>SUMIF('Industry Reallocation'!$G$3:$G$142,'Investment by model sector'!$A50,'Industry Reallocation'!BG$3:BG$142)</f>
        <v>0</v>
      </c>
      <c r="BB50">
        <f>SUMIF('Industry Reallocation'!$G$3:$G$142,'Investment by model sector'!$A50,'Industry Reallocation'!BH$3:BH$142)</f>
        <v>4</v>
      </c>
      <c r="BC50">
        <f>SUMIF('Industry Reallocation'!$G$3:$G$142,'Investment by model sector'!$A50,'Industry Reallocation'!BI$3:BI$142)</f>
        <v>5</v>
      </c>
      <c r="BD50">
        <f>SUMIF('Industry Reallocation'!$G$3:$G$142,'Investment by model sector'!$A50,'Industry Reallocation'!BJ$3:BJ$142)</f>
        <v>0</v>
      </c>
      <c r="BE50">
        <f>SUMIF('Industry Reallocation'!$G$3:$G$142,'Investment by model sector'!$A50,'Industry Reallocation'!BK$3:BK$142)</f>
        <v>1</v>
      </c>
      <c r="BF50">
        <f>SUMIF('Industry Reallocation'!$G$3:$G$142,'Investment by model sector'!$A50,'Industry Reallocation'!BL$3:BL$142)</f>
        <v>2</v>
      </c>
      <c r="BG50">
        <f>SUMIF('Industry Reallocation'!$G$3:$G$142,'Investment by model sector'!$A50,'Industry Reallocation'!BM$3:BM$142)</f>
        <v>0</v>
      </c>
      <c r="BH50">
        <f>SUMIF('Industry Reallocation'!$G$3:$G$142,'Investment by model sector'!$A50,'Industry Reallocation'!BN$3:BN$142)</f>
        <v>2</v>
      </c>
      <c r="BI50">
        <f>SUMIF('Industry Reallocation'!$G$3:$G$142,'Investment by model sector'!$A50,'Industry Reallocation'!BO$3:BO$142)</f>
        <v>4</v>
      </c>
      <c r="BJ50">
        <f>SUMIF('Industry Reallocation'!$G$3:$G$142,'Investment by model sector'!$A50,'Industry Reallocation'!BP$3:BP$142)</f>
        <v>30</v>
      </c>
      <c r="BK50">
        <f>SUMIF('Industry Reallocation'!$G$3:$G$142,'Investment by model sector'!$A50,'Industry Reallocation'!BQ$3:BQ$142)</f>
        <v>1</v>
      </c>
      <c r="BL50">
        <f>SUMIF('Industry Reallocation'!$G$3:$G$142,'Investment by model sector'!$A50,'Industry Reallocation'!BR$3:BR$142)</f>
        <v>0</v>
      </c>
      <c r="BM50">
        <f>SUMIF('Industry Reallocation'!$G$3:$G$142,'Investment by model sector'!$A50,'Industry Reallocation'!BS$3:BS$142)</f>
        <v>0</v>
      </c>
      <c r="BN50">
        <f>SUMIF('Industry Reallocation'!$G$3:$G$142,'Investment by model sector'!$A50,'Industry Reallocation'!BT$3:BT$142)</f>
        <v>0</v>
      </c>
      <c r="BO50">
        <f>SUMIF('Industry Reallocation'!$G$3:$G$142,'Investment by model sector'!$A50,'Industry Reallocation'!BU$3:BU$142)</f>
        <v>0</v>
      </c>
      <c r="BP50">
        <f>SUMIF('Industry Reallocation'!$G$3:$G$142,'Investment by model sector'!$A50,'Industry Reallocation'!BV$3:BV$142)</f>
        <v>0</v>
      </c>
      <c r="BQ50">
        <f>SUMIF('Industry Reallocation'!$G$3:$G$142,'Investment by model sector'!$A50,'Industry Reallocation'!BW$3:BW$142)</f>
        <v>0</v>
      </c>
      <c r="BR50">
        <f>SUMIF('Industry Reallocation'!$G$3:$G$142,'Investment by model sector'!$A50,'Industry Reallocation'!BX$3:BX$142)</f>
        <v>5</v>
      </c>
      <c r="BS50">
        <f>SUMIF('Industry Reallocation'!$G$3:$G$142,'Investment by model sector'!$A50,'Industry Reallocation'!BY$3:BY$142)</f>
        <v>2</v>
      </c>
      <c r="BT50">
        <f>SUMIF('Industry Reallocation'!$G$3:$G$142,'Investment by model sector'!$A50,'Industry Reallocation'!BZ$3:BZ$142)</f>
        <v>0</v>
      </c>
      <c r="BU50">
        <f>SUMIF('Industry Reallocation'!$G$3:$G$142,'Investment by model sector'!$A50,'Industry Reallocation'!CA$3:CA$142)</f>
        <v>0</v>
      </c>
      <c r="BV50">
        <f>SUMIF('Industry Reallocation'!$G$3:$G$142,'Investment by model sector'!$A50,'Industry Reallocation'!CB$3:CB$142)</f>
        <v>2</v>
      </c>
      <c r="BW50">
        <f>SUMIF('Industry Reallocation'!$G$3:$G$142,'Investment by model sector'!$A50,'Industry Reallocation'!CC$3:CC$142)</f>
        <v>9</v>
      </c>
      <c r="BX50">
        <f>SUMIF('Industry Reallocation'!$G$3:$G$142,'Investment by model sector'!$A50,'Industry Reallocation'!CD$3:CD$142)</f>
        <v>1</v>
      </c>
      <c r="BY50">
        <f>SUMIF('Industry Reallocation'!$G$3:$G$142,'Investment by model sector'!$A50,'Industry Reallocation'!CE$3:CE$142)</f>
        <v>69</v>
      </c>
      <c r="BZ50">
        <f>SUMIF('Industry Reallocation'!$G$3:$G$142,'Investment by model sector'!$A50,'Industry Reallocation'!CF$3:CF$142)</f>
        <v>26</v>
      </c>
      <c r="CA50">
        <f>SUMIF('Industry Reallocation'!$G$3:$G$142,'Investment by model sector'!$A50,'Industry Reallocation'!CG$3:CG$142)</f>
        <v>3</v>
      </c>
      <c r="CB50">
        <f>SUMIF('Industry Reallocation'!$G$3:$G$142,'Investment by model sector'!$A50,'Industry Reallocation'!CH$3:CH$142)</f>
        <v>1</v>
      </c>
      <c r="CC50">
        <f>SUMIF('Industry Reallocation'!$G$3:$G$142,'Investment by model sector'!$A50,'Industry Reallocation'!CI$3:CI$142)</f>
        <v>51</v>
      </c>
      <c r="CD50">
        <f>SUMIF('Industry Reallocation'!$G$3:$G$142,'Investment by model sector'!$A50,'Industry Reallocation'!CJ$3:CJ$142)</f>
        <v>0</v>
      </c>
      <c r="CE50">
        <f>SUMIF('Industry Reallocation'!$G$3:$G$142,'Investment by model sector'!$A50,'Industry Reallocation'!CK$3:CK$142)</f>
        <v>0</v>
      </c>
      <c r="CF50">
        <f>SUMIF('Industry Reallocation'!$G$3:$G$142,'Investment by model sector'!$A50,'Industry Reallocation'!CL$3:CL$142)</f>
        <v>0</v>
      </c>
      <c r="CG50">
        <f>SUMIF('Industry Reallocation'!$G$3:$G$142,'Investment by model sector'!$A50,'Industry Reallocation'!CM$3:CM$142)</f>
        <v>0</v>
      </c>
      <c r="CH50">
        <f>SUMIF('Industry Reallocation'!$G$3:$G$142,'Investment by model sector'!$A50,'Industry Reallocation'!CN$3:CN$142)</f>
        <v>0</v>
      </c>
      <c r="CI50">
        <f>SUMIF('Industry Reallocation'!$G$3:$G$142,'Investment by model sector'!$A50,'Industry Reallocation'!CO$3:CO$142)</f>
        <v>0</v>
      </c>
      <c r="CJ50">
        <f>SUMIF('Industry Reallocation'!$G$3:$G$142,'Investment by model sector'!$A50,'Industry Reallocation'!CP$3:CP$142)</f>
        <v>3</v>
      </c>
      <c r="CK50">
        <f>SUMIF('Industry Reallocation'!$G$3:$G$142,'Investment by model sector'!$A50,'Industry Reallocation'!CQ$3:CQ$142)</f>
        <v>1</v>
      </c>
      <c r="CL50">
        <f>SUMIF('Industry Reallocation'!$G$3:$G$142,'Investment by model sector'!$A50,'Industry Reallocation'!CR$3:CR$142)</f>
        <v>2</v>
      </c>
      <c r="CM50">
        <f>SUMIF('Industry Reallocation'!$G$3:$G$142,'Investment by model sector'!$A50,'Industry Reallocation'!CS$3:CS$142)</f>
        <v>0</v>
      </c>
      <c r="CN50">
        <f>SUMIF('Industry Reallocation'!$G$3:$G$142,'Investment by model sector'!$A50,'Industry Reallocation'!CT$3:CT$142)</f>
        <v>14</v>
      </c>
      <c r="CO50">
        <f>SUMIF('Industry Reallocation'!$G$3:$G$142,'Investment by model sector'!$A50,'Industry Reallocation'!CU$3:CU$142)</f>
        <v>1</v>
      </c>
      <c r="CP50">
        <f>SUMIF('Industry Reallocation'!$G$3:$G$142,'Investment by model sector'!$A50,'Industry Reallocation'!CV$3:CV$142)</f>
        <v>1</v>
      </c>
      <c r="CQ50">
        <f>SUMIF('Industry Reallocation'!$G$3:$G$142,'Investment by model sector'!$A50,'Industry Reallocation'!CW$3:CW$142)</f>
        <v>1</v>
      </c>
      <c r="CR50">
        <f>SUMIF('Industry Reallocation'!$G$3:$G$142,'Investment by model sector'!$A50,'Industry Reallocation'!CX$3:CX$142)</f>
        <v>0</v>
      </c>
      <c r="CS50">
        <f>SUMIF('Industry Reallocation'!$G$3:$G$142,'Investment by model sector'!$A50,'Industry Reallocation'!CY$3:CY$142)</f>
        <v>0</v>
      </c>
      <c r="CT50">
        <f>SUMIF('Industry Reallocation'!$G$3:$G$142,'Investment by model sector'!$A50,'Industry Reallocation'!CZ$3:CZ$142)</f>
        <v>0</v>
      </c>
      <c r="CU50">
        <f>SUMIF('Industry Reallocation'!$G$3:$G$142,'Investment by model sector'!$A50,'Industry Reallocation'!DA$3:DA$142)</f>
        <v>0</v>
      </c>
      <c r="CV50">
        <f>SUMIF('Industry Reallocation'!$G$3:$G$142,'Investment by model sector'!$A50,'Industry Reallocation'!DB$3:DB$142)</f>
        <v>1</v>
      </c>
      <c r="CW50">
        <f>SUMIF('Industry Reallocation'!$G$3:$G$142,'Investment by model sector'!$A50,'Industry Reallocation'!DC$3:DC$142)</f>
        <v>101</v>
      </c>
      <c r="CX50">
        <f>SUMIF('Industry Reallocation'!$G$3:$G$142,'Investment by model sector'!$A50,'Industry Reallocation'!DD$3:DD$142)</f>
        <v>45</v>
      </c>
      <c r="CY50">
        <f>SUMIF('Industry Reallocation'!$G$3:$G$142,'Investment by model sector'!$A50,'Industry Reallocation'!DE$3:DE$142)</f>
        <v>4</v>
      </c>
      <c r="CZ50">
        <f>SUMIF('Industry Reallocation'!$G$3:$G$142,'Investment by model sector'!$A50,'Industry Reallocation'!DF$3:DF$142)</f>
        <v>50</v>
      </c>
      <c r="DA50">
        <f>SUMIF('Industry Reallocation'!$G$3:$G$142,'Investment by model sector'!$A50,'Industry Reallocation'!DG$3:DG$142)</f>
        <v>24</v>
      </c>
      <c r="DB50">
        <f>SUMIF('Industry Reallocation'!$G$3:$G$142,'Investment by model sector'!$A50,'Industry Reallocation'!DH$3:DH$142)</f>
        <v>45</v>
      </c>
      <c r="DC50">
        <f>SUMIF('Industry Reallocation'!$G$3:$G$142,'Investment by model sector'!$A50,'Industry Reallocation'!DI$3:DI$142)</f>
        <v>6</v>
      </c>
      <c r="DD50">
        <f>SUMIF('Industry Reallocation'!$G$3:$G$142,'Investment by model sector'!$A50,'Industry Reallocation'!DJ$3:DJ$142)</f>
        <v>13</v>
      </c>
      <c r="DE50">
        <f>SUMIF('Industry Reallocation'!$G$3:$G$142,'Investment by model sector'!$A50,'Industry Reallocation'!DK$3:DK$142)</f>
        <v>1</v>
      </c>
      <c r="DF50">
        <f>SUMIF('Industry Reallocation'!$G$3:$G$142,'Investment by model sector'!$A50,'Industry Reallocation'!DL$3:DL$142)</f>
        <v>0</v>
      </c>
      <c r="DG50">
        <f>SUMIF('Industry Reallocation'!$G$3:$G$142,'Investment by model sector'!$A50,'Industry Reallocation'!DM$3:DM$142)</f>
        <v>0</v>
      </c>
      <c r="DH50">
        <f>SUMIF('Industry Reallocation'!$G$3:$G$142,'Investment by model sector'!$A50,'Industry Reallocation'!DN$3:DN$142)</f>
        <v>1</v>
      </c>
      <c r="DI50">
        <f>SUMIF('Industry Reallocation'!$G$3:$G$142,'Investment by model sector'!$A50,'Industry Reallocation'!DO$3:DO$142)</f>
        <v>2</v>
      </c>
      <c r="DJ50">
        <f>SUMIF('Industry Reallocation'!$G$3:$G$142,'Investment by model sector'!$A50,'Industry Reallocation'!DP$3:DP$142)</f>
        <v>0</v>
      </c>
      <c r="DK50">
        <f>SUMIF('Industry Reallocation'!$G$3:$G$142,'Investment by model sector'!$A50,'Industry Reallocation'!DQ$3:DQ$142)</f>
        <v>0</v>
      </c>
      <c r="DL50">
        <f>SUMIF('Industry Reallocation'!$G$3:$G$142,'Investment by model sector'!$A50,'Industry Reallocation'!DR$3:DR$142)</f>
        <v>1</v>
      </c>
      <c r="DM50">
        <f>SUMIF('Industry Reallocation'!$G$3:$G$142,'Investment by model sector'!$A50,'Industry Reallocation'!DS$3:DS$142)</f>
        <v>0</v>
      </c>
      <c r="DN50">
        <f>SUMIF('Industry Reallocation'!$G$3:$G$142,'Investment by model sector'!$A50,'Industry Reallocation'!DT$3:DT$142)</f>
        <v>0</v>
      </c>
      <c r="DO50">
        <f>SUMIF('Industry Reallocation'!$G$3:$G$142,'Investment by model sector'!$A50,'Industry Reallocation'!DU$3:DU$142)</f>
        <v>0</v>
      </c>
      <c r="DP50">
        <f>SUMIF('Industry Reallocation'!$G$3:$G$142,'Investment by model sector'!$A50,'Industry Reallocation'!DV$3:DV$142)</f>
        <v>1</v>
      </c>
      <c r="DQ50">
        <f>SUMIF('Industry Reallocation'!$G$3:$G$142,'Investment by model sector'!$A50,'Industry Reallocation'!DW$3:DW$142)</f>
        <v>0</v>
      </c>
      <c r="DR50">
        <f>SUMIF('Industry Reallocation'!$G$3:$G$142,'Investment by model sector'!$A50,'Industry Reallocation'!DX$3:DX$142)</f>
        <v>0</v>
      </c>
      <c r="DS50">
        <f>SUMIF('Industry Reallocation'!$G$3:$G$142,'Investment by model sector'!$A50,'Industry Reallocation'!DY$3:DY$142)</f>
        <v>10</v>
      </c>
      <c r="DT50">
        <f>SUMIF('Industry Reallocation'!$G$3:$G$142,'Investment by model sector'!$A50,'Industry Reallocation'!DZ$3:DZ$142)</f>
        <v>0</v>
      </c>
      <c r="DU50">
        <f>SUMIF('Industry Reallocation'!$G$3:$G$142,'Investment by model sector'!$A50,'Industry Reallocation'!EA$3:EA$142)</f>
        <v>1</v>
      </c>
      <c r="DV50">
        <f>SUMIF('Industry Reallocation'!$G$3:$G$142,'Investment by model sector'!$A50,'Industry Reallocation'!EB$3:EB$142)</f>
        <v>1</v>
      </c>
      <c r="DW50">
        <f>SUMIF('Industry Reallocation'!$G$3:$G$142,'Investment by model sector'!$A50,'Industry Reallocation'!EC$3:EC$142)</f>
        <v>2</v>
      </c>
      <c r="DX50">
        <f>SUMIF('Industry Reallocation'!$G$3:$G$142,'Investment by model sector'!$A50,'Industry Reallocation'!ED$3:ED$142)</f>
        <v>0</v>
      </c>
      <c r="DY50">
        <f>SUMIF('Industry Reallocation'!$G$3:$G$142,'Investment by model sector'!$A50,'Industry Reallocation'!EE$3:EE$142)</f>
        <v>0</v>
      </c>
      <c r="DZ50">
        <f>SUMIF('Industry Reallocation'!$G$3:$G$142,'Investment by model sector'!$A50,'Industry Reallocation'!EF$3:EF$142)</f>
        <v>0</v>
      </c>
      <c r="EA50">
        <f>SUMIF('Industry Reallocation'!$G$3:$G$142,'Investment by model sector'!$A50,'Industry Reallocation'!EG$3:EG$142)</f>
        <v>0</v>
      </c>
      <c r="EB50">
        <f>SUMIF('Industry Reallocation'!$G$3:$G$142,'Investment by model sector'!$A50,'Industry Reallocation'!EH$3:EH$142)</f>
        <v>4</v>
      </c>
      <c r="EC50">
        <f>SUMIF('Industry Reallocation'!$G$3:$G$142,'Investment by model sector'!$A50,'Industry Reallocation'!EI$3:EI$142)</f>
        <v>113</v>
      </c>
      <c r="ED50">
        <f>SUMIF('Industry Reallocation'!$G$3:$G$142,'Investment by model sector'!$A50,'Industry Reallocation'!EJ$3:EJ$142)</f>
        <v>36</v>
      </c>
      <c r="EE50">
        <f>SUMIF('Industry Reallocation'!$G$3:$G$142,'Investment by model sector'!$A50,'Industry Reallocation'!EK$3:EK$142)</f>
        <v>2</v>
      </c>
      <c r="EF50">
        <f>SUMIF('Industry Reallocation'!$G$3:$G$142,'Investment by model sector'!$A50,'Industry Reallocation'!EL$3:EL$142)</f>
        <v>3</v>
      </c>
      <c r="EG50">
        <f>SUMIF('Industry Reallocation'!$G$3:$G$142,'Investment by model sector'!$A50,'Industry Reallocation'!EM$3:EM$142)</f>
        <v>0</v>
      </c>
      <c r="EH50">
        <f>SUMIF('Industry Reallocation'!$G$3:$G$142,'Investment by model sector'!$A50,'Industry Reallocation'!EN$3:EN$142)</f>
        <v>0</v>
      </c>
      <c r="EI50">
        <f>SUMIF('Industry Reallocation'!$G$3:$G$142,'Investment by model sector'!$A50,'Industry Reallocation'!EO$3:EO$142)</f>
        <v>0</v>
      </c>
      <c r="EJ50">
        <f>SUMIF('Industry Reallocation'!$G$3:$G$142,'Investment by model sector'!$A50,'Industry Reallocation'!EP$3:EP$142)</f>
        <v>0</v>
      </c>
      <c r="EK50">
        <f>SUMIF('Industry Reallocation'!$G$3:$G$142,'Investment by model sector'!$A50,'Industry Reallocation'!EQ$3:EQ$142)</f>
        <v>0</v>
      </c>
      <c r="EL50">
        <f>SUMIF('Industry Reallocation'!$G$3:$G$142,'Investment by model sector'!$A50,'Industry Reallocation'!ER$3:ER$142)</f>
        <v>0</v>
      </c>
      <c r="EM50">
        <f>SUMIF('Industry Reallocation'!$G$3:$G$142,'Investment by model sector'!$A50,'Industry Reallocation'!ES$3:ES$142)</f>
        <v>0</v>
      </c>
      <c r="EN50">
        <f>SUMIF('Industry Reallocation'!$G$3:$G$142,'Investment by model sector'!$A50,'Industry Reallocation'!ET$3:ET$142)</f>
        <v>0</v>
      </c>
      <c r="EO50">
        <f>SUMIF('Industry Reallocation'!$G$3:$G$142,'Investment by model sector'!$A50,'Industry Reallocation'!EU$3:EU$142)</f>
        <v>0</v>
      </c>
      <c r="EP50">
        <f>SUMIF('Industry Reallocation'!$G$3:$G$142,'Investment by model sector'!$A50,'Industry Reallocation'!EV$3:EV$142)</f>
        <v>0</v>
      </c>
      <c r="EQ50">
        <f>SUMIF('Industry Reallocation'!$G$3:$G$142,'Investment by model sector'!$A50,'Industry Reallocation'!EW$3:EW$142)</f>
        <v>2</v>
      </c>
      <c r="ER50">
        <f>SUMIF('Industry Reallocation'!$G$3:$G$142,'Investment by model sector'!$A50,'Industry Reallocation'!EX$3:EX$142)</f>
        <v>5</v>
      </c>
      <c r="ES50">
        <f>SUMIF('Industry Reallocation'!$G$3:$G$142,'Investment by model sector'!$A50,'Industry Reallocation'!EY$3:EY$142)</f>
        <v>0</v>
      </c>
      <c r="ET50">
        <f>SUMIF('Industry Reallocation'!$G$3:$G$142,'Investment by model sector'!$A50,'Industry Reallocation'!EZ$3:EZ$142)</f>
        <v>0</v>
      </c>
      <c r="EU50">
        <f>SUMIF('Industry Reallocation'!$G$3:$G$142,'Investment by model sector'!$A50,'Industry Reallocation'!FA$3:FA$142)</f>
        <v>0</v>
      </c>
      <c r="EV50">
        <f>SUMIF('Industry Reallocation'!$G$3:$G$142,'Investment by model sector'!$A50,'Industry Reallocation'!FB$3:FB$142)</f>
        <v>0</v>
      </c>
      <c r="EW50">
        <f>SUMIF('Industry Reallocation'!$G$3:$G$142,'Investment by model sector'!$A50,'Industry Reallocation'!FC$3:FC$142)</f>
        <v>6</v>
      </c>
      <c r="EX50">
        <f>SUMIF('Industry Reallocation'!$G$3:$G$142,'Investment by model sector'!$A50,'Industry Reallocation'!FD$3:FD$142)</f>
        <v>2</v>
      </c>
      <c r="EY50">
        <f>SUMIF('Industry Reallocation'!$G$3:$G$142,'Investment by model sector'!$A50,'Industry Reallocation'!FE$3:FE$142)</f>
        <v>2</v>
      </c>
      <c r="EZ50">
        <f>SUMIF('Industry Reallocation'!$G$3:$G$142,'Investment by model sector'!$A50,'Industry Reallocation'!FF$3:FF$142)</f>
        <v>83</v>
      </c>
      <c r="FA50">
        <f>SUMIF('Industry Reallocation'!$G$3:$G$142,'Investment by model sector'!$A50,'Industry Reallocation'!FG$3:FG$142)</f>
        <v>35</v>
      </c>
      <c r="FB50">
        <f>SUMIF('Industry Reallocation'!$G$3:$G$142,'Investment by model sector'!$A50,'Industry Reallocation'!FH$3:FH$142)</f>
        <v>0</v>
      </c>
      <c r="FC50">
        <f>SUMIF('Industry Reallocation'!$G$3:$G$142,'Investment by model sector'!$A50,'Industry Reallocation'!FI$3:FI$142)</f>
        <v>5</v>
      </c>
      <c r="FD50">
        <f>SUMIF('Industry Reallocation'!$G$3:$G$142,'Investment by model sector'!$A50,'Industry Reallocation'!FJ$3:FJ$142)</f>
        <v>0</v>
      </c>
      <c r="FE50">
        <f>SUMIF('Industry Reallocation'!$G$3:$G$142,'Investment by model sector'!$A50,'Industry Reallocation'!FK$3:FK$142)</f>
        <v>0</v>
      </c>
      <c r="FF50">
        <f>SUMIF('Industry Reallocation'!$G$3:$G$142,'Investment by model sector'!$A50,'Industry Reallocation'!FL$3:FL$142)</f>
        <v>0</v>
      </c>
      <c r="FG50">
        <f>SUMIF('Industry Reallocation'!$G$3:$G$142,'Investment by model sector'!$A50,'Industry Reallocation'!FM$3:FM$142)</f>
        <v>0</v>
      </c>
      <c r="FH50">
        <f>SUMIF('Industry Reallocation'!$G$3:$G$142,'Investment by model sector'!$A50,'Industry Reallocation'!FN$3:FN$142)</f>
        <v>138</v>
      </c>
      <c r="FI50">
        <f>SUMIF('Industry Reallocation'!$G$3:$G$142,'Investment by model sector'!$A50,'Industry Reallocation'!FO$3:FO$142)</f>
        <v>2</v>
      </c>
      <c r="FJ50">
        <f>SUMIF('Industry Reallocation'!$G$3:$G$142,'Investment by model sector'!$A50,'Industry Reallocation'!FP$3:FP$142)</f>
        <v>25</v>
      </c>
      <c r="FK50">
        <f>SUMIF('Industry Reallocation'!$G$3:$G$142,'Investment by model sector'!$A50,'Industry Reallocation'!FQ$3:FQ$142)</f>
        <v>9</v>
      </c>
      <c r="FL50">
        <f>SUMIF('Industry Reallocation'!$G$3:$G$142,'Investment by model sector'!$A50,'Industry Reallocation'!FR$3:FR$142)</f>
        <v>5</v>
      </c>
      <c r="FM50">
        <f>SUMIF('Industry Reallocation'!$G$3:$G$142,'Investment by model sector'!$A50,'Industry Reallocation'!FS$3:FS$142)</f>
        <v>183</v>
      </c>
      <c r="FN50">
        <f>SUMIF('Industry Reallocation'!$G$3:$G$142,'Investment by model sector'!$A50,'Industry Reallocation'!FT$3:FT$142)</f>
        <v>105</v>
      </c>
      <c r="FO50">
        <f>SUMIF('Industry Reallocation'!$G$3:$G$142,'Investment by model sector'!$A50,'Industry Reallocation'!FU$3:FU$142)</f>
        <v>3</v>
      </c>
      <c r="FP50">
        <f>SUMIF('Industry Reallocation'!$G$3:$G$142,'Investment by model sector'!$A50,'Industry Reallocation'!FV$3:FV$142)</f>
        <v>2</v>
      </c>
      <c r="FQ50">
        <f>SUMIF('Industry Reallocation'!$G$3:$G$142,'Investment by model sector'!$A50,'Industry Reallocation'!FW$3:FW$142)</f>
        <v>0</v>
      </c>
      <c r="FR50">
        <f>SUMIF('Industry Reallocation'!$G$3:$G$142,'Investment by model sector'!$A50,'Industry Reallocation'!FX$3:FX$142)</f>
        <v>10</v>
      </c>
      <c r="FS50">
        <f>SUMIF('Industry Reallocation'!$G$3:$G$142,'Investment by model sector'!$A50,'Industry Reallocation'!FY$3:FY$142)</f>
        <v>131</v>
      </c>
      <c r="FT50">
        <f>SUMIF('Industry Reallocation'!$G$3:$G$142,'Investment by model sector'!$A50,'Industry Reallocation'!FZ$3:FZ$142)</f>
        <v>0</v>
      </c>
      <c r="FU50">
        <f>SUMIF('Industry Reallocation'!$G$3:$G$142,'Investment by model sector'!$A50,'Industry Reallocation'!GA$3:GA$142)</f>
        <v>0</v>
      </c>
      <c r="FV50">
        <f>SUMIF('Industry Reallocation'!$G$3:$G$142,'Investment by model sector'!$A50,'Industry Reallocation'!GB$3:GB$142)</f>
        <v>43</v>
      </c>
      <c r="FW50">
        <f>SUMIF('Industry Reallocation'!$G$3:$G$142,'Investment by model sector'!$A50,'Industry Reallocation'!GC$3:GC$142)</f>
        <v>124</v>
      </c>
      <c r="FX50">
        <f>SUMIF('Industry Reallocation'!$G$3:$G$142,'Investment by model sector'!$A50,'Industry Reallocation'!GD$3:GD$142)</f>
        <v>15</v>
      </c>
      <c r="FY50">
        <f>SUMIF('Industry Reallocation'!$G$3:$G$142,'Investment by model sector'!$A50,'Industry Reallocation'!GE$3:GE$142)</f>
        <v>4</v>
      </c>
    </row>
    <row r="51" spans="1:181">
      <c r="A51" t="s">
        <v>663</v>
      </c>
      <c r="B51">
        <f>SUMIF('Industry Reallocation'!$G$3:$G$142,'Investment by model sector'!$A51,'Industry Reallocation'!H$3:H$142)</f>
        <v>0</v>
      </c>
      <c r="C51">
        <f>SUMIF('Industry Reallocation'!$G$3:$G$142,'Investment by model sector'!$A51,'Industry Reallocation'!I$3:I$142)</f>
        <v>0</v>
      </c>
      <c r="D51">
        <f>SUMIF('Industry Reallocation'!$G$3:$G$142,'Investment by model sector'!$A51,'Industry Reallocation'!J$3:J$142)</f>
        <v>0</v>
      </c>
      <c r="E51">
        <f>SUMIF('Industry Reallocation'!$G$3:$G$142,'Investment by model sector'!$A51,'Industry Reallocation'!K$3:K$142)</f>
        <v>0</v>
      </c>
      <c r="F51">
        <f>SUMIF('Industry Reallocation'!$G$3:$G$142,'Investment by model sector'!$A51,'Industry Reallocation'!L$3:L$142)</f>
        <v>0</v>
      </c>
      <c r="G51">
        <f>SUMIF('Industry Reallocation'!$G$3:$G$142,'Investment by model sector'!$A51,'Industry Reallocation'!M$3:M$142)</f>
        <v>0</v>
      </c>
      <c r="H51">
        <f>SUMIF('Industry Reallocation'!$G$3:$G$142,'Investment by model sector'!$A51,'Industry Reallocation'!N$3:N$142)</f>
        <v>0</v>
      </c>
      <c r="I51">
        <f>SUMIF('Industry Reallocation'!$G$3:$G$142,'Investment by model sector'!$A51,'Industry Reallocation'!O$3:O$142)</f>
        <v>0</v>
      </c>
      <c r="J51">
        <f>SUMIF('Industry Reallocation'!$G$3:$G$142,'Investment by model sector'!$A51,'Industry Reallocation'!P$3:P$142)</f>
        <v>0</v>
      </c>
      <c r="K51">
        <f>SUMIF('Industry Reallocation'!$G$3:$G$142,'Investment by model sector'!$A51,'Industry Reallocation'!Q$3:Q$142)</f>
        <v>0</v>
      </c>
      <c r="L51">
        <f>SUMIF('Industry Reallocation'!$G$3:$G$142,'Investment by model sector'!$A51,'Industry Reallocation'!R$3:R$142)</f>
        <v>0</v>
      </c>
      <c r="M51">
        <f>SUMIF('Industry Reallocation'!$G$3:$G$142,'Investment by model sector'!$A51,'Industry Reallocation'!S$3:S$142)</f>
        <v>60</v>
      </c>
      <c r="N51">
        <f>SUMIF('Industry Reallocation'!$G$3:$G$142,'Investment by model sector'!$A51,'Industry Reallocation'!T$3:T$142)</f>
        <v>0</v>
      </c>
      <c r="O51">
        <f>SUMIF('Industry Reallocation'!$G$3:$G$142,'Investment by model sector'!$A51,'Industry Reallocation'!U$3:U$142)</f>
        <v>0</v>
      </c>
      <c r="P51">
        <f>SUMIF('Industry Reallocation'!$G$3:$G$142,'Investment by model sector'!$A51,'Industry Reallocation'!V$3:V$142)</f>
        <v>0</v>
      </c>
      <c r="Q51">
        <f>SUMIF('Industry Reallocation'!$G$3:$G$142,'Investment by model sector'!$A51,'Industry Reallocation'!W$3:W$142)</f>
        <v>0</v>
      </c>
      <c r="R51">
        <f>SUMIF('Industry Reallocation'!$G$3:$G$142,'Investment by model sector'!$A51,'Industry Reallocation'!X$3:X$142)</f>
        <v>0</v>
      </c>
      <c r="S51">
        <f>SUMIF('Industry Reallocation'!$G$3:$G$142,'Investment by model sector'!$A51,'Industry Reallocation'!Y$3:Y$142)</f>
        <v>0</v>
      </c>
      <c r="T51">
        <f>SUMIF('Industry Reallocation'!$G$3:$G$142,'Investment by model sector'!$A51,'Industry Reallocation'!Z$3:Z$142)</f>
        <v>0</v>
      </c>
      <c r="U51">
        <f>SUMIF('Industry Reallocation'!$G$3:$G$142,'Investment by model sector'!$A51,'Industry Reallocation'!AA$3:AA$142)</f>
        <v>2</v>
      </c>
      <c r="V51">
        <f>SUMIF('Industry Reallocation'!$G$3:$G$142,'Investment by model sector'!$A51,'Industry Reallocation'!AB$3:AB$142)</f>
        <v>0</v>
      </c>
      <c r="W51">
        <f>SUMIF('Industry Reallocation'!$G$3:$G$142,'Investment by model sector'!$A51,'Industry Reallocation'!AC$3:AC$142)</f>
        <v>0</v>
      </c>
      <c r="X51">
        <f>SUMIF('Industry Reallocation'!$G$3:$G$142,'Investment by model sector'!$A51,'Industry Reallocation'!AD$3:AD$142)</f>
        <v>0</v>
      </c>
      <c r="Y51">
        <f>SUMIF('Industry Reallocation'!$G$3:$G$142,'Investment by model sector'!$A51,'Industry Reallocation'!AE$3:AE$142)</f>
        <v>0</v>
      </c>
      <c r="Z51">
        <f>SUMIF('Industry Reallocation'!$G$3:$G$142,'Investment by model sector'!$A51,'Industry Reallocation'!AF$3:AF$142)</f>
        <v>0</v>
      </c>
      <c r="AA51">
        <f>SUMIF('Industry Reallocation'!$G$3:$G$142,'Investment by model sector'!$A51,'Industry Reallocation'!AG$3:AG$142)</f>
        <v>34</v>
      </c>
      <c r="AB51">
        <f>SUMIF('Industry Reallocation'!$G$3:$G$142,'Investment by model sector'!$A51,'Industry Reallocation'!AH$3:AH$142)</f>
        <v>0</v>
      </c>
      <c r="AC51">
        <f>SUMIF('Industry Reallocation'!$G$3:$G$142,'Investment by model sector'!$A51,'Industry Reallocation'!AI$3:AI$142)</f>
        <v>0</v>
      </c>
      <c r="AD51">
        <f>SUMIF('Industry Reallocation'!$G$3:$G$142,'Investment by model sector'!$A51,'Industry Reallocation'!AJ$3:AJ$142)</f>
        <v>0</v>
      </c>
      <c r="AE51">
        <f>SUMIF('Industry Reallocation'!$G$3:$G$142,'Investment by model sector'!$A51,'Industry Reallocation'!AK$3:AK$142)</f>
        <v>0</v>
      </c>
      <c r="AF51">
        <f>SUMIF('Industry Reallocation'!$G$3:$G$142,'Investment by model sector'!$A51,'Industry Reallocation'!AL$3:AL$142)</f>
        <v>0</v>
      </c>
      <c r="AG51">
        <f>SUMIF('Industry Reallocation'!$G$3:$G$142,'Investment by model sector'!$A51,'Industry Reallocation'!AM$3:AM$142)</f>
        <v>0</v>
      </c>
      <c r="AH51">
        <f>SUMIF('Industry Reallocation'!$G$3:$G$142,'Investment by model sector'!$A51,'Industry Reallocation'!AN$3:AN$142)</f>
        <v>878</v>
      </c>
      <c r="AI51">
        <f>SUMIF('Industry Reallocation'!$G$3:$G$142,'Investment by model sector'!$A51,'Industry Reallocation'!AO$3:AO$142)</f>
        <v>0</v>
      </c>
      <c r="AJ51">
        <f>SUMIF('Industry Reallocation'!$G$3:$G$142,'Investment by model sector'!$A51,'Industry Reallocation'!AP$3:AP$142)</f>
        <v>0</v>
      </c>
      <c r="AK51">
        <f>SUMIF('Industry Reallocation'!$G$3:$G$142,'Investment by model sector'!$A51,'Industry Reallocation'!AQ$3:AQ$142)</f>
        <v>0</v>
      </c>
      <c r="AL51">
        <f>SUMIF('Industry Reallocation'!$G$3:$G$142,'Investment by model sector'!$A51,'Industry Reallocation'!AR$3:AR$142)</f>
        <v>0</v>
      </c>
      <c r="AM51">
        <f>SUMIF('Industry Reallocation'!$G$3:$G$142,'Investment by model sector'!$A51,'Industry Reallocation'!AS$3:AS$142)</f>
        <v>0</v>
      </c>
      <c r="AN51">
        <f>SUMIF('Industry Reallocation'!$G$3:$G$142,'Investment by model sector'!$A51,'Industry Reallocation'!AT$3:AT$142)</f>
        <v>0</v>
      </c>
      <c r="AO51">
        <f>SUMIF('Industry Reallocation'!$G$3:$G$142,'Investment by model sector'!$A51,'Industry Reallocation'!AU$3:AU$142)</f>
        <v>311</v>
      </c>
      <c r="AP51">
        <f>SUMIF('Industry Reallocation'!$G$3:$G$142,'Investment by model sector'!$A51,'Industry Reallocation'!AV$3:AV$142)</f>
        <v>0</v>
      </c>
      <c r="AQ51">
        <f>SUMIF('Industry Reallocation'!$G$3:$G$142,'Investment by model sector'!$A51,'Industry Reallocation'!AW$3:AW$142)</f>
        <v>11</v>
      </c>
      <c r="AR51">
        <f>SUMIF('Industry Reallocation'!$G$3:$G$142,'Investment by model sector'!$A51,'Industry Reallocation'!AX$3:AX$142)</f>
        <v>0</v>
      </c>
      <c r="AS51">
        <f>SUMIF('Industry Reallocation'!$G$3:$G$142,'Investment by model sector'!$A51,'Industry Reallocation'!AY$3:AY$142)</f>
        <v>7</v>
      </c>
      <c r="AT51">
        <f>SUMIF('Industry Reallocation'!$G$3:$G$142,'Investment by model sector'!$A51,'Industry Reallocation'!AZ$3:AZ$142)</f>
        <v>0</v>
      </c>
      <c r="AU51">
        <f>SUMIF('Industry Reallocation'!$G$3:$G$142,'Investment by model sector'!$A51,'Industry Reallocation'!BA$3:BA$142)</f>
        <v>0</v>
      </c>
      <c r="AV51">
        <f>SUMIF('Industry Reallocation'!$G$3:$G$142,'Investment by model sector'!$A51,'Industry Reallocation'!BB$3:BB$142)</f>
        <v>2</v>
      </c>
      <c r="AW51">
        <f>SUMIF('Industry Reallocation'!$G$3:$G$142,'Investment by model sector'!$A51,'Industry Reallocation'!BC$3:BC$142)</f>
        <v>0</v>
      </c>
      <c r="AX51">
        <f>SUMIF('Industry Reallocation'!$G$3:$G$142,'Investment by model sector'!$A51,'Industry Reallocation'!BD$3:BD$142)</f>
        <v>0</v>
      </c>
      <c r="AY51">
        <f>SUMIF('Industry Reallocation'!$G$3:$G$142,'Investment by model sector'!$A51,'Industry Reallocation'!BE$3:BE$142)</f>
        <v>0</v>
      </c>
      <c r="AZ51">
        <f>SUMIF('Industry Reallocation'!$G$3:$G$142,'Investment by model sector'!$A51,'Industry Reallocation'!BF$3:BF$142)</f>
        <v>6</v>
      </c>
      <c r="BA51">
        <f>SUMIF('Industry Reallocation'!$G$3:$G$142,'Investment by model sector'!$A51,'Industry Reallocation'!BG$3:BG$142)</f>
        <v>0</v>
      </c>
      <c r="BB51">
        <f>SUMIF('Industry Reallocation'!$G$3:$G$142,'Investment by model sector'!$A51,'Industry Reallocation'!BH$3:BH$142)</f>
        <v>28</v>
      </c>
      <c r="BC51">
        <f>SUMIF('Industry Reallocation'!$G$3:$G$142,'Investment by model sector'!$A51,'Industry Reallocation'!BI$3:BI$142)</f>
        <v>47</v>
      </c>
      <c r="BD51">
        <f>SUMIF('Industry Reallocation'!$G$3:$G$142,'Investment by model sector'!$A51,'Industry Reallocation'!BJ$3:BJ$142)</f>
        <v>0</v>
      </c>
      <c r="BE51">
        <f>SUMIF('Industry Reallocation'!$G$3:$G$142,'Investment by model sector'!$A51,'Industry Reallocation'!BK$3:BK$142)</f>
        <v>1</v>
      </c>
      <c r="BF51">
        <f>SUMIF('Industry Reallocation'!$G$3:$G$142,'Investment by model sector'!$A51,'Industry Reallocation'!BL$3:BL$142)</f>
        <v>48</v>
      </c>
      <c r="BG51">
        <f>SUMIF('Industry Reallocation'!$G$3:$G$142,'Investment by model sector'!$A51,'Industry Reallocation'!BM$3:BM$142)</f>
        <v>2</v>
      </c>
      <c r="BH51">
        <f>SUMIF('Industry Reallocation'!$G$3:$G$142,'Investment by model sector'!$A51,'Industry Reallocation'!BN$3:BN$142)</f>
        <v>2</v>
      </c>
      <c r="BI51">
        <f>SUMIF('Industry Reallocation'!$G$3:$G$142,'Investment by model sector'!$A51,'Industry Reallocation'!BO$3:BO$142)</f>
        <v>4</v>
      </c>
      <c r="BJ51">
        <f>SUMIF('Industry Reallocation'!$G$3:$G$142,'Investment by model sector'!$A51,'Industry Reallocation'!BP$3:BP$142)</f>
        <v>30</v>
      </c>
      <c r="BK51">
        <f>SUMIF('Industry Reallocation'!$G$3:$G$142,'Investment by model sector'!$A51,'Industry Reallocation'!BQ$3:BQ$142)</f>
        <v>63</v>
      </c>
      <c r="BL51">
        <f>SUMIF('Industry Reallocation'!$G$3:$G$142,'Investment by model sector'!$A51,'Industry Reallocation'!BR$3:BR$142)</f>
        <v>0</v>
      </c>
      <c r="BM51">
        <f>SUMIF('Industry Reallocation'!$G$3:$G$142,'Investment by model sector'!$A51,'Industry Reallocation'!BS$3:BS$142)</f>
        <v>0</v>
      </c>
      <c r="BN51">
        <f>SUMIF('Industry Reallocation'!$G$3:$G$142,'Investment by model sector'!$A51,'Industry Reallocation'!BT$3:BT$142)</f>
        <v>0</v>
      </c>
      <c r="BO51">
        <f>SUMIF('Industry Reallocation'!$G$3:$G$142,'Investment by model sector'!$A51,'Industry Reallocation'!BU$3:BU$142)</f>
        <v>12</v>
      </c>
      <c r="BP51">
        <f>SUMIF('Industry Reallocation'!$G$3:$G$142,'Investment by model sector'!$A51,'Industry Reallocation'!BV$3:BV$142)</f>
        <v>0</v>
      </c>
      <c r="BQ51">
        <f>SUMIF('Industry Reallocation'!$G$3:$G$142,'Investment by model sector'!$A51,'Industry Reallocation'!BW$3:BW$142)</f>
        <v>0</v>
      </c>
      <c r="BR51">
        <f>SUMIF('Industry Reallocation'!$G$3:$G$142,'Investment by model sector'!$A51,'Industry Reallocation'!BX$3:BX$142)</f>
        <v>2</v>
      </c>
      <c r="BS51">
        <f>SUMIF('Industry Reallocation'!$G$3:$G$142,'Investment by model sector'!$A51,'Industry Reallocation'!BY$3:BY$142)</f>
        <v>0</v>
      </c>
      <c r="BT51">
        <f>SUMIF('Industry Reallocation'!$G$3:$G$142,'Investment by model sector'!$A51,'Industry Reallocation'!BZ$3:BZ$142)</f>
        <v>0</v>
      </c>
      <c r="BU51">
        <f>SUMIF('Industry Reallocation'!$G$3:$G$142,'Investment by model sector'!$A51,'Industry Reallocation'!CA$3:CA$142)</f>
        <v>80</v>
      </c>
      <c r="BV51">
        <f>SUMIF('Industry Reallocation'!$G$3:$G$142,'Investment by model sector'!$A51,'Industry Reallocation'!CB$3:CB$142)</f>
        <v>0</v>
      </c>
      <c r="BW51">
        <f>SUMIF('Industry Reallocation'!$G$3:$G$142,'Investment by model sector'!$A51,'Industry Reallocation'!CC$3:CC$142)</f>
        <v>12</v>
      </c>
      <c r="BX51">
        <f>SUMIF('Industry Reallocation'!$G$3:$G$142,'Investment by model sector'!$A51,'Industry Reallocation'!CD$3:CD$142)</f>
        <v>2</v>
      </c>
      <c r="BY51">
        <f>SUMIF('Industry Reallocation'!$G$3:$G$142,'Investment by model sector'!$A51,'Industry Reallocation'!CE$3:CE$142)</f>
        <v>42</v>
      </c>
      <c r="BZ51">
        <f>SUMIF('Industry Reallocation'!$G$3:$G$142,'Investment by model sector'!$A51,'Industry Reallocation'!CF$3:CF$142)</f>
        <v>13</v>
      </c>
      <c r="CA51">
        <f>SUMIF('Industry Reallocation'!$G$3:$G$142,'Investment by model sector'!$A51,'Industry Reallocation'!CG$3:CG$142)</f>
        <v>19</v>
      </c>
      <c r="CB51">
        <f>SUMIF('Industry Reallocation'!$G$3:$G$142,'Investment by model sector'!$A51,'Industry Reallocation'!CH$3:CH$142)</f>
        <v>26</v>
      </c>
      <c r="CC51">
        <f>SUMIF('Industry Reallocation'!$G$3:$G$142,'Investment by model sector'!$A51,'Industry Reallocation'!CI$3:CI$142)</f>
        <v>22</v>
      </c>
      <c r="CD51">
        <f>SUMIF('Industry Reallocation'!$G$3:$G$142,'Investment by model sector'!$A51,'Industry Reallocation'!CJ$3:CJ$142)</f>
        <v>374</v>
      </c>
      <c r="CE51">
        <f>SUMIF('Industry Reallocation'!$G$3:$G$142,'Investment by model sector'!$A51,'Industry Reallocation'!CK$3:CK$142)</f>
        <v>1082</v>
      </c>
      <c r="CF51">
        <f>SUMIF('Industry Reallocation'!$G$3:$G$142,'Investment by model sector'!$A51,'Industry Reallocation'!CL$3:CL$142)</f>
        <v>576</v>
      </c>
      <c r="CG51">
        <f>SUMIF('Industry Reallocation'!$G$3:$G$142,'Investment by model sector'!$A51,'Industry Reallocation'!CM$3:CM$142)</f>
        <v>1452</v>
      </c>
      <c r="CH51">
        <f>SUMIF('Industry Reallocation'!$G$3:$G$142,'Investment by model sector'!$A51,'Industry Reallocation'!CN$3:CN$142)</f>
        <v>329</v>
      </c>
      <c r="CI51">
        <f>SUMIF('Industry Reallocation'!$G$3:$G$142,'Investment by model sector'!$A51,'Industry Reallocation'!CO$3:CO$142)</f>
        <v>3</v>
      </c>
      <c r="CJ51">
        <f>SUMIF('Industry Reallocation'!$G$3:$G$142,'Investment by model sector'!$A51,'Industry Reallocation'!CP$3:CP$142)</f>
        <v>46</v>
      </c>
      <c r="CK51">
        <f>SUMIF('Industry Reallocation'!$G$3:$G$142,'Investment by model sector'!$A51,'Industry Reallocation'!CQ$3:CQ$142)</f>
        <v>82</v>
      </c>
      <c r="CL51">
        <f>SUMIF('Industry Reallocation'!$G$3:$G$142,'Investment by model sector'!$A51,'Industry Reallocation'!CR$3:CR$142)</f>
        <v>80</v>
      </c>
      <c r="CM51">
        <f>SUMIF('Industry Reallocation'!$G$3:$G$142,'Investment by model sector'!$A51,'Industry Reallocation'!CS$3:CS$142)</f>
        <v>20</v>
      </c>
      <c r="CN51">
        <f>SUMIF('Industry Reallocation'!$G$3:$G$142,'Investment by model sector'!$A51,'Industry Reallocation'!CT$3:CT$142)</f>
        <v>162</v>
      </c>
      <c r="CO51">
        <f>SUMIF('Industry Reallocation'!$G$3:$G$142,'Investment by model sector'!$A51,'Industry Reallocation'!CU$3:CU$142)</f>
        <v>31</v>
      </c>
      <c r="CP51">
        <f>SUMIF('Industry Reallocation'!$G$3:$G$142,'Investment by model sector'!$A51,'Industry Reallocation'!CV$3:CV$142)</f>
        <v>81</v>
      </c>
      <c r="CQ51">
        <f>SUMIF('Industry Reallocation'!$G$3:$G$142,'Investment by model sector'!$A51,'Industry Reallocation'!CW$3:CW$142)</f>
        <v>49</v>
      </c>
      <c r="CR51">
        <f>SUMIF('Industry Reallocation'!$G$3:$G$142,'Investment by model sector'!$A51,'Industry Reallocation'!CX$3:CX$142)</f>
        <v>222</v>
      </c>
      <c r="CS51">
        <f>SUMIF('Industry Reallocation'!$G$3:$G$142,'Investment by model sector'!$A51,'Industry Reallocation'!CY$3:CY$142)</f>
        <v>97</v>
      </c>
      <c r="CT51">
        <f>SUMIF('Industry Reallocation'!$G$3:$G$142,'Investment by model sector'!$A51,'Industry Reallocation'!CZ$3:CZ$142)</f>
        <v>122</v>
      </c>
      <c r="CU51">
        <f>SUMIF('Industry Reallocation'!$G$3:$G$142,'Investment by model sector'!$A51,'Industry Reallocation'!DA$3:DA$142)</f>
        <v>7</v>
      </c>
      <c r="CV51">
        <f>SUMIF('Industry Reallocation'!$G$3:$G$142,'Investment by model sector'!$A51,'Industry Reallocation'!DB$3:DB$142)</f>
        <v>98</v>
      </c>
      <c r="CW51">
        <f>SUMIF('Industry Reallocation'!$G$3:$G$142,'Investment by model sector'!$A51,'Industry Reallocation'!DC$3:DC$142)</f>
        <v>372</v>
      </c>
      <c r="CX51">
        <f>SUMIF('Industry Reallocation'!$G$3:$G$142,'Investment by model sector'!$A51,'Industry Reallocation'!DD$3:DD$142)</f>
        <v>86</v>
      </c>
      <c r="CY51">
        <f>SUMIF('Industry Reallocation'!$G$3:$G$142,'Investment by model sector'!$A51,'Industry Reallocation'!DE$3:DE$142)</f>
        <v>9</v>
      </c>
      <c r="CZ51">
        <f>SUMIF('Industry Reallocation'!$G$3:$G$142,'Investment by model sector'!$A51,'Industry Reallocation'!DF$3:DF$142)</f>
        <v>151</v>
      </c>
      <c r="DA51">
        <f>SUMIF('Industry Reallocation'!$G$3:$G$142,'Investment by model sector'!$A51,'Industry Reallocation'!DG$3:DG$142)</f>
        <v>35</v>
      </c>
      <c r="DB51">
        <f>SUMIF('Industry Reallocation'!$G$3:$G$142,'Investment by model sector'!$A51,'Industry Reallocation'!DH$3:DH$142)</f>
        <v>32</v>
      </c>
      <c r="DC51">
        <f>SUMIF('Industry Reallocation'!$G$3:$G$142,'Investment by model sector'!$A51,'Industry Reallocation'!DI$3:DI$142)</f>
        <v>7</v>
      </c>
      <c r="DD51">
        <f>SUMIF('Industry Reallocation'!$G$3:$G$142,'Investment by model sector'!$A51,'Industry Reallocation'!DJ$3:DJ$142)</f>
        <v>6</v>
      </c>
      <c r="DE51">
        <f>SUMIF('Industry Reallocation'!$G$3:$G$142,'Investment by model sector'!$A51,'Industry Reallocation'!DK$3:DK$142)</f>
        <v>0</v>
      </c>
      <c r="DF51">
        <f>SUMIF('Industry Reallocation'!$G$3:$G$142,'Investment by model sector'!$A51,'Industry Reallocation'!DL$3:DL$142)</f>
        <v>0</v>
      </c>
      <c r="DG51">
        <f>SUMIF('Industry Reallocation'!$G$3:$G$142,'Investment by model sector'!$A51,'Industry Reallocation'!DM$3:DM$142)</f>
        <v>161</v>
      </c>
      <c r="DH51">
        <f>SUMIF('Industry Reallocation'!$G$3:$G$142,'Investment by model sector'!$A51,'Industry Reallocation'!DN$3:DN$142)</f>
        <v>25</v>
      </c>
      <c r="DI51">
        <f>SUMIF('Industry Reallocation'!$G$3:$G$142,'Investment by model sector'!$A51,'Industry Reallocation'!DO$3:DO$142)</f>
        <v>24</v>
      </c>
      <c r="DJ51">
        <f>SUMIF('Industry Reallocation'!$G$3:$G$142,'Investment by model sector'!$A51,'Industry Reallocation'!DP$3:DP$142)</f>
        <v>80</v>
      </c>
      <c r="DK51">
        <f>SUMIF('Industry Reallocation'!$G$3:$G$142,'Investment by model sector'!$A51,'Industry Reallocation'!DQ$3:DQ$142)</f>
        <v>2</v>
      </c>
      <c r="DL51">
        <f>SUMIF('Industry Reallocation'!$G$3:$G$142,'Investment by model sector'!$A51,'Industry Reallocation'!DR$3:DR$142)</f>
        <v>30</v>
      </c>
      <c r="DM51">
        <f>SUMIF('Industry Reallocation'!$G$3:$G$142,'Investment by model sector'!$A51,'Industry Reallocation'!DS$3:DS$142)</f>
        <v>0</v>
      </c>
      <c r="DN51">
        <f>SUMIF('Industry Reallocation'!$G$3:$G$142,'Investment by model sector'!$A51,'Industry Reallocation'!DT$3:DT$142)</f>
        <v>1</v>
      </c>
      <c r="DO51">
        <f>SUMIF('Industry Reallocation'!$G$3:$G$142,'Investment by model sector'!$A51,'Industry Reallocation'!DU$3:DU$142)</f>
        <v>0</v>
      </c>
      <c r="DP51">
        <f>SUMIF('Industry Reallocation'!$G$3:$G$142,'Investment by model sector'!$A51,'Industry Reallocation'!DV$3:DV$142)</f>
        <v>0</v>
      </c>
      <c r="DQ51">
        <f>SUMIF('Industry Reallocation'!$G$3:$G$142,'Investment by model sector'!$A51,'Industry Reallocation'!DW$3:DW$142)</f>
        <v>0</v>
      </c>
      <c r="DR51">
        <f>SUMIF('Industry Reallocation'!$G$3:$G$142,'Investment by model sector'!$A51,'Industry Reallocation'!DX$3:DX$142)</f>
        <v>0</v>
      </c>
      <c r="DS51">
        <f>SUMIF('Industry Reallocation'!$G$3:$G$142,'Investment by model sector'!$A51,'Industry Reallocation'!DY$3:DY$142)</f>
        <v>0</v>
      </c>
      <c r="DT51">
        <f>SUMIF('Industry Reallocation'!$G$3:$G$142,'Investment by model sector'!$A51,'Industry Reallocation'!DZ$3:DZ$142)</f>
        <v>0</v>
      </c>
      <c r="DU51">
        <f>SUMIF('Industry Reallocation'!$G$3:$G$142,'Investment by model sector'!$A51,'Industry Reallocation'!EA$3:EA$142)</f>
        <v>10</v>
      </c>
      <c r="DV51">
        <f>SUMIF('Industry Reallocation'!$G$3:$G$142,'Investment by model sector'!$A51,'Industry Reallocation'!EB$3:EB$142)</f>
        <v>58</v>
      </c>
      <c r="DW51">
        <f>SUMIF('Industry Reallocation'!$G$3:$G$142,'Investment by model sector'!$A51,'Industry Reallocation'!EC$3:EC$142)</f>
        <v>31</v>
      </c>
      <c r="DX51">
        <f>SUMIF('Industry Reallocation'!$G$3:$G$142,'Investment by model sector'!$A51,'Industry Reallocation'!ED$3:ED$142)</f>
        <v>43</v>
      </c>
      <c r="DY51">
        <f>SUMIF('Industry Reallocation'!$G$3:$G$142,'Investment by model sector'!$A51,'Industry Reallocation'!EE$3:EE$142)</f>
        <v>10</v>
      </c>
      <c r="DZ51">
        <f>SUMIF('Industry Reallocation'!$G$3:$G$142,'Investment by model sector'!$A51,'Industry Reallocation'!EF$3:EF$142)</f>
        <v>0</v>
      </c>
      <c r="EA51">
        <f>SUMIF('Industry Reallocation'!$G$3:$G$142,'Investment by model sector'!$A51,'Industry Reallocation'!EG$3:EG$142)</f>
        <v>0</v>
      </c>
      <c r="EB51">
        <f>SUMIF('Industry Reallocation'!$G$3:$G$142,'Investment by model sector'!$A51,'Industry Reallocation'!EH$3:EH$142)</f>
        <v>79</v>
      </c>
      <c r="EC51">
        <f>SUMIF('Industry Reallocation'!$G$3:$G$142,'Investment by model sector'!$A51,'Industry Reallocation'!EI$3:EI$142)</f>
        <v>319</v>
      </c>
      <c r="ED51">
        <f>SUMIF('Industry Reallocation'!$G$3:$G$142,'Investment by model sector'!$A51,'Industry Reallocation'!EJ$3:EJ$142)</f>
        <v>46</v>
      </c>
      <c r="EE51">
        <f>SUMIF('Industry Reallocation'!$G$3:$G$142,'Investment by model sector'!$A51,'Industry Reallocation'!EK$3:EK$142)</f>
        <v>11</v>
      </c>
      <c r="EF51">
        <f>SUMIF('Industry Reallocation'!$G$3:$G$142,'Investment by model sector'!$A51,'Industry Reallocation'!EL$3:EL$142)</f>
        <v>17</v>
      </c>
      <c r="EG51">
        <f>SUMIF('Industry Reallocation'!$G$3:$G$142,'Investment by model sector'!$A51,'Industry Reallocation'!EM$3:EM$142)</f>
        <v>0</v>
      </c>
      <c r="EH51">
        <f>SUMIF('Industry Reallocation'!$G$3:$G$142,'Investment by model sector'!$A51,'Industry Reallocation'!EN$3:EN$142)</f>
        <v>1</v>
      </c>
      <c r="EI51">
        <f>SUMIF('Industry Reallocation'!$G$3:$G$142,'Investment by model sector'!$A51,'Industry Reallocation'!EO$3:EO$142)</f>
        <v>0</v>
      </c>
      <c r="EJ51">
        <f>SUMIF('Industry Reallocation'!$G$3:$G$142,'Investment by model sector'!$A51,'Industry Reallocation'!EP$3:EP$142)</f>
        <v>4</v>
      </c>
      <c r="EK51">
        <f>SUMIF('Industry Reallocation'!$G$3:$G$142,'Investment by model sector'!$A51,'Industry Reallocation'!EQ$3:EQ$142)</f>
        <v>0</v>
      </c>
      <c r="EL51">
        <f>SUMIF('Industry Reallocation'!$G$3:$G$142,'Investment by model sector'!$A51,'Industry Reallocation'!ER$3:ER$142)</f>
        <v>0</v>
      </c>
      <c r="EM51">
        <f>SUMIF('Industry Reallocation'!$G$3:$G$142,'Investment by model sector'!$A51,'Industry Reallocation'!ES$3:ES$142)</f>
        <v>5</v>
      </c>
      <c r="EN51">
        <f>SUMIF('Industry Reallocation'!$G$3:$G$142,'Investment by model sector'!$A51,'Industry Reallocation'!ET$3:ET$142)</f>
        <v>0</v>
      </c>
      <c r="EO51">
        <f>SUMIF('Industry Reallocation'!$G$3:$G$142,'Investment by model sector'!$A51,'Industry Reallocation'!EU$3:EU$142)</f>
        <v>0</v>
      </c>
      <c r="EP51">
        <f>SUMIF('Industry Reallocation'!$G$3:$G$142,'Investment by model sector'!$A51,'Industry Reallocation'!EV$3:EV$142)</f>
        <v>0</v>
      </c>
      <c r="EQ51">
        <f>SUMIF('Industry Reallocation'!$G$3:$G$142,'Investment by model sector'!$A51,'Industry Reallocation'!EW$3:EW$142)</f>
        <v>2</v>
      </c>
      <c r="ER51">
        <f>SUMIF('Industry Reallocation'!$G$3:$G$142,'Investment by model sector'!$A51,'Industry Reallocation'!EX$3:EX$142)</f>
        <v>3</v>
      </c>
      <c r="ES51">
        <f>SUMIF('Industry Reallocation'!$G$3:$G$142,'Investment by model sector'!$A51,'Industry Reallocation'!EY$3:EY$142)</f>
        <v>0</v>
      </c>
      <c r="ET51">
        <f>SUMIF('Industry Reallocation'!$G$3:$G$142,'Investment by model sector'!$A51,'Industry Reallocation'!EZ$3:EZ$142)</f>
        <v>0</v>
      </c>
      <c r="EU51">
        <f>SUMIF('Industry Reallocation'!$G$3:$G$142,'Investment by model sector'!$A51,'Industry Reallocation'!FA$3:FA$142)</f>
        <v>0</v>
      </c>
      <c r="EV51">
        <f>SUMIF('Industry Reallocation'!$G$3:$G$142,'Investment by model sector'!$A51,'Industry Reallocation'!FB$3:FB$142)</f>
        <v>0</v>
      </c>
      <c r="EW51">
        <f>SUMIF('Industry Reallocation'!$G$3:$G$142,'Investment by model sector'!$A51,'Industry Reallocation'!FC$3:FC$142)</f>
        <v>18</v>
      </c>
      <c r="EX51">
        <f>SUMIF('Industry Reallocation'!$G$3:$G$142,'Investment by model sector'!$A51,'Industry Reallocation'!FD$3:FD$142)</f>
        <v>24</v>
      </c>
      <c r="EY51">
        <f>SUMIF('Industry Reallocation'!$G$3:$G$142,'Investment by model sector'!$A51,'Industry Reallocation'!FE$3:FE$142)</f>
        <v>2</v>
      </c>
      <c r="EZ51">
        <f>SUMIF('Industry Reallocation'!$G$3:$G$142,'Investment by model sector'!$A51,'Industry Reallocation'!FF$3:FF$142)</f>
        <v>43</v>
      </c>
      <c r="FA51">
        <f>SUMIF('Industry Reallocation'!$G$3:$G$142,'Investment by model sector'!$A51,'Industry Reallocation'!FG$3:FG$142)</f>
        <v>69</v>
      </c>
      <c r="FB51">
        <f>SUMIF('Industry Reallocation'!$G$3:$G$142,'Investment by model sector'!$A51,'Industry Reallocation'!FH$3:FH$142)</f>
        <v>0</v>
      </c>
      <c r="FC51">
        <f>SUMIF('Industry Reallocation'!$G$3:$G$142,'Investment by model sector'!$A51,'Industry Reallocation'!FI$3:FI$142)</f>
        <v>2</v>
      </c>
      <c r="FD51">
        <f>SUMIF('Industry Reallocation'!$G$3:$G$142,'Investment by model sector'!$A51,'Industry Reallocation'!FJ$3:FJ$142)</f>
        <v>18</v>
      </c>
      <c r="FE51">
        <f>SUMIF('Industry Reallocation'!$G$3:$G$142,'Investment by model sector'!$A51,'Industry Reallocation'!FK$3:FK$142)</f>
        <v>0</v>
      </c>
      <c r="FF51">
        <f>SUMIF('Industry Reallocation'!$G$3:$G$142,'Investment by model sector'!$A51,'Industry Reallocation'!FL$3:FL$142)</f>
        <v>3</v>
      </c>
      <c r="FG51">
        <f>SUMIF('Industry Reallocation'!$G$3:$G$142,'Investment by model sector'!$A51,'Industry Reallocation'!FM$3:FM$142)</f>
        <v>0</v>
      </c>
      <c r="FH51">
        <f>SUMIF('Industry Reallocation'!$G$3:$G$142,'Investment by model sector'!$A51,'Industry Reallocation'!FN$3:FN$142)</f>
        <v>0</v>
      </c>
      <c r="FI51">
        <f>SUMIF('Industry Reallocation'!$G$3:$G$142,'Investment by model sector'!$A51,'Industry Reallocation'!FO$3:FO$142)</f>
        <v>0</v>
      </c>
      <c r="FJ51">
        <f>SUMIF('Industry Reallocation'!$G$3:$G$142,'Investment by model sector'!$A51,'Industry Reallocation'!FP$3:FP$142)</f>
        <v>14</v>
      </c>
      <c r="FK51">
        <f>SUMIF('Industry Reallocation'!$G$3:$G$142,'Investment by model sector'!$A51,'Industry Reallocation'!FQ$3:FQ$142)</f>
        <v>0</v>
      </c>
      <c r="FL51">
        <f>SUMIF('Industry Reallocation'!$G$3:$G$142,'Investment by model sector'!$A51,'Industry Reallocation'!FR$3:FR$142)</f>
        <v>15</v>
      </c>
      <c r="FM51">
        <f>SUMIF('Industry Reallocation'!$G$3:$G$142,'Investment by model sector'!$A51,'Industry Reallocation'!FS$3:FS$142)</f>
        <v>779</v>
      </c>
      <c r="FN51">
        <f>SUMIF('Industry Reallocation'!$G$3:$G$142,'Investment by model sector'!$A51,'Industry Reallocation'!FT$3:FT$142)</f>
        <v>168</v>
      </c>
      <c r="FO51">
        <f>SUMIF('Industry Reallocation'!$G$3:$G$142,'Investment by model sector'!$A51,'Industry Reallocation'!FU$3:FU$142)</f>
        <v>70</v>
      </c>
      <c r="FP51">
        <f>SUMIF('Industry Reallocation'!$G$3:$G$142,'Investment by model sector'!$A51,'Industry Reallocation'!FV$3:FV$142)</f>
        <v>3</v>
      </c>
      <c r="FQ51">
        <f>SUMIF('Industry Reallocation'!$G$3:$G$142,'Investment by model sector'!$A51,'Industry Reallocation'!FW$3:FW$142)</f>
        <v>0</v>
      </c>
      <c r="FR51">
        <f>SUMIF('Industry Reallocation'!$G$3:$G$142,'Investment by model sector'!$A51,'Industry Reallocation'!FX$3:FX$142)</f>
        <v>35</v>
      </c>
      <c r="FS51">
        <f>SUMIF('Industry Reallocation'!$G$3:$G$142,'Investment by model sector'!$A51,'Industry Reallocation'!FY$3:FY$142)</f>
        <v>277</v>
      </c>
      <c r="FT51">
        <f>SUMIF('Industry Reallocation'!$G$3:$G$142,'Investment by model sector'!$A51,'Industry Reallocation'!FZ$3:FZ$142)</f>
        <v>0</v>
      </c>
      <c r="FU51">
        <f>SUMIF('Industry Reallocation'!$G$3:$G$142,'Investment by model sector'!$A51,'Industry Reallocation'!GA$3:GA$142)</f>
        <v>0</v>
      </c>
      <c r="FV51">
        <f>SUMIF('Industry Reallocation'!$G$3:$G$142,'Investment by model sector'!$A51,'Industry Reallocation'!GB$3:GB$142)</f>
        <v>451</v>
      </c>
      <c r="FW51">
        <f>SUMIF('Industry Reallocation'!$G$3:$G$142,'Investment by model sector'!$A51,'Industry Reallocation'!GC$3:GC$142)</f>
        <v>784</v>
      </c>
      <c r="FX51">
        <f>SUMIF('Industry Reallocation'!$G$3:$G$142,'Investment by model sector'!$A51,'Industry Reallocation'!GD$3:GD$142)</f>
        <v>45</v>
      </c>
      <c r="FY51">
        <f>SUMIF('Industry Reallocation'!$G$3:$G$142,'Investment by model sector'!$A51,'Industry Reallocation'!GE$3:GE$142)</f>
        <v>13</v>
      </c>
    </row>
    <row r="52" spans="1:181">
      <c r="A52" t="s">
        <v>650</v>
      </c>
      <c r="B52">
        <f>SUMIF('Industry Reallocation'!$G$3:$G$142,'Investment by model sector'!$A52,'Industry Reallocation'!H$3:H$142)</f>
        <v>0</v>
      </c>
      <c r="C52">
        <f>SUMIF('Industry Reallocation'!$G$3:$G$142,'Investment by model sector'!$A52,'Industry Reallocation'!I$3:I$142)</f>
        <v>0</v>
      </c>
      <c r="D52">
        <f>SUMIF('Industry Reallocation'!$G$3:$G$142,'Investment by model sector'!$A52,'Industry Reallocation'!J$3:J$142)</f>
        <v>0</v>
      </c>
      <c r="E52">
        <f>SUMIF('Industry Reallocation'!$G$3:$G$142,'Investment by model sector'!$A52,'Industry Reallocation'!K$3:K$142)</f>
        <v>0</v>
      </c>
      <c r="F52">
        <f>SUMIF('Industry Reallocation'!$G$3:$G$142,'Investment by model sector'!$A52,'Industry Reallocation'!L$3:L$142)</f>
        <v>0</v>
      </c>
      <c r="G52">
        <f>SUMIF('Industry Reallocation'!$G$3:$G$142,'Investment by model sector'!$A52,'Industry Reallocation'!M$3:M$142)</f>
        <v>0</v>
      </c>
      <c r="H52">
        <f>SUMIF('Industry Reallocation'!$G$3:$G$142,'Investment by model sector'!$A52,'Industry Reallocation'!N$3:N$142)</f>
        <v>0</v>
      </c>
      <c r="I52">
        <f>SUMIF('Industry Reallocation'!$G$3:$G$142,'Investment by model sector'!$A52,'Industry Reallocation'!O$3:O$142)</f>
        <v>0</v>
      </c>
      <c r="J52">
        <f>SUMIF('Industry Reallocation'!$G$3:$G$142,'Investment by model sector'!$A52,'Industry Reallocation'!P$3:P$142)</f>
        <v>0</v>
      </c>
      <c r="K52">
        <f>SUMIF('Industry Reallocation'!$G$3:$G$142,'Investment by model sector'!$A52,'Industry Reallocation'!Q$3:Q$142)</f>
        <v>0</v>
      </c>
      <c r="L52">
        <f>SUMIF('Industry Reallocation'!$G$3:$G$142,'Investment by model sector'!$A52,'Industry Reallocation'!R$3:R$142)</f>
        <v>0</v>
      </c>
      <c r="M52">
        <f>SUMIF('Industry Reallocation'!$G$3:$G$142,'Investment by model sector'!$A52,'Industry Reallocation'!S$3:S$142)</f>
        <v>12</v>
      </c>
      <c r="N52">
        <f>SUMIF('Industry Reallocation'!$G$3:$G$142,'Investment by model sector'!$A52,'Industry Reallocation'!T$3:T$142)</f>
        <v>0</v>
      </c>
      <c r="O52">
        <f>SUMIF('Industry Reallocation'!$G$3:$G$142,'Investment by model sector'!$A52,'Industry Reallocation'!U$3:U$142)</f>
        <v>0</v>
      </c>
      <c r="P52">
        <f>SUMIF('Industry Reallocation'!$G$3:$G$142,'Investment by model sector'!$A52,'Industry Reallocation'!V$3:V$142)</f>
        <v>0</v>
      </c>
      <c r="Q52">
        <f>SUMIF('Industry Reallocation'!$G$3:$G$142,'Investment by model sector'!$A52,'Industry Reallocation'!W$3:W$142)</f>
        <v>0</v>
      </c>
      <c r="R52">
        <f>SUMIF('Industry Reallocation'!$G$3:$G$142,'Investment by model sector'!$A52,'Industry Reallocation'!X$3:X$142)</f>
        <v>0</v>
      </c>
      <c r="S52">
        <f>SUMIF('Industry Reallocation'!$G$3:$G$142,'Investment by model sector'!$A52,'Industry Reallocation'!Y$3:Y$142)</f>
        <v>0</v>
      </c>
      <c r="T52">
        <f>SUMIF('Industry Reallocation'!$G$3:$G$142,'Investment by model sector'!$A52,'Industry Reallocation'!Z$3:Z$142)</f>
        <v>0</v>
      </c>
      <c r="U52">
        <f>SUMIF('Industry Reallocation'!$G$3:$G$142,'Investment by model sector'!$A52,'Industry Reallocation'!AA$3:AA$142)</f>
        <v>0</v>
      </c>
      <c r="V52">
        <f>SUMIF('Industry Reallocation'!$G$3:$G$142,'Investment by model sector'!$A52,'Industry Reallocation'!AB$3:AB$142)</f>
        <v>0</v>
      </c>
      <c r="W52">
        <f>SUMIF('Industry Reallocation'!$G$3:$G$142,'Investment by model sector'!$A52,'Industry Reallocation'!AC$3:AC$142)</f>
        <v>0</v>
      </c>
      <c r="X52">
        <f>SUMIF('Industry Reallocation'!$G$3:$G$142,'Investment by model sector'!$A52,'Industry Reallocation'!AD$3:AD$142)</f>
        <v>0</v>
      </c>
      <c r="Y52">
        <f>SUMIF('Industry Reallocation'!$G$3:$G$142,'Investment by model sector'!$A52,'Industry Reallocation'!AE$3:AE$142)</f>
        <v>0</v>
      </c>
      <c r="Z52">
        <f>SUMIF('Industry Reallocation'!$G$3:$G$142,'Investment by model sector'!$A52,'Industry Reallocation'!AF$3:AF$142)</f>
        <v>0</v>
      </c>
      <c r="AA52">
        <f>SUMIF('Industry Reallocation'!$G$3:$G$142,'Investment by model sector'!$A52,'Industry Reallocation'!AG$3:AG$142)</f>
        <v>6</v>
      </c>
      <c r="AB52">
        <f>SUMIF('Industry Reallocation'!$G$3:$G$142,'Investment by model sector'!$A52,'Industry Reallocation'!AH$3:AH$142)</f>
        <v>0</v>
      </c>
      <c r="AC52">
        <f>SUMIF('Industry Reallocation'!$G$3:$G$142,'Investment by model sector'!$A52,'Industry Reallocation'!AI$3:AI$142)</f>
        <v>0</v>
      </c>
      <c r="AD52">
        <f>SUMIF('Industry Reallocation'!$G$3:$G$142,'Investment by model sector'!$A52,'Industry Reallocation'!AJ$3:AJ$142)</f>
        <v>0</v>
      </c>
      <c r="AE52">
        <f>SUMIF('Industry Reallocation'!$G$3:$G$142,'Investment by model sector'!$A52,'Industry Reallocation'!AK$3:AK$142)</f>
        <v>0</v>
      </c>
      <c r="AF52">
        <f>SUMIF('Industry Reallocation'!$G$3:$G$142,'Investment by model sector'!$A52,'Industry Reallocation'!AL$3:AL$142)</f>
        <v>0</v>
      </c>
      <c r="AG52">
        <f>SUMIF('Industry Reallocation'!$G$3:$G$142,'Investment by model sector'!$A52,'Industry Reallocation'!AM$3:AM$142)</f>
        <v>0</v>
      </c>
      <c r="AH52">
        <f>SUMIF('Industry Reallocation'!$G$3:$G$142,'Investment by model sector'!$A52,'Industry Reallocation'!AN$3:AN$142)</f>
        <v>227</v>
      </c>
      <c r="AI52">
        <f>SUMIF('Industry Reallocation'!$G$3:$G$142,'Investment by model sector'!$A52,'Industry Reallocation'!AO$3:AO$142)</f>
        <v>0</v>
      </c>
      <c r="AJ52">
        <f>SUMIF('Industry Reallocation'!$G$3:$G$142,'Investment by model sector'!$A52,'Industry Reallocation'!AP$3:AP$142)</f>
        <v>0</v>
      </c>
      <c r="AK52">
        <f>SUMIF('Industry Reallocation'!$G$3:$G$142,'Investment by model sector'!$A52,'Industry Reallocation'!AQ$3:AQ$142)</f>
        <v>0</v>
      </c>
      <c r="AL52">
        <f>SUMIF('Industry Reallocation'!$G$3:$G$142,'Investment by model sector'!$A52,'Industry Reallocation'!AR$3:AR$142)</f>
        <v>0</v>
      </c>
      <c r="AM52">
        <f>SUMIF('Industry Reallocation'!$G$3:$G$142,'Investment by model sector'!$A52,'Industry Reallocation'!AS$3:AS$142)</f>
        <v>0</v>
      </c>
      <c r="AN52">
        <f>SUMIF('Industry Reallocation'!$G$3:$G$142,'Investment by model sector'!$A52,'Industry Reallocation'!AT$3:AT$142)</f>
        <v>0</v>
      </c>
      <c r="AO52">
        <f>SUMIF('Industry Reallocation'!$G$3:$G$142,'Investment by model sector'!$A52,'Industry Reallocation'!AU$3:AU$142)</f>
        <v>77</v>
      </c>
      <c r="AP52">
        <f>SUMIF('Industry Reallocation'!$G$3:$G$142,'Investment by model sector'!$A52,'Industry Reallocation'!AV$3:AV$142)</f>
        <v>0</v>
      </c>
      <c r="AQ52">
        <f>SUMIF('Industry Reallocation'!$G$3:$G$142,'Investment by model sector'!$A52,'Industry Reallocation'!AW$3:AW$142)</f>
        <v>4</v>
      </c>
      <c r="AR52">
        <f>SUMIF('Industry Reallocation'!$G$3:$G$142,'Investment by model sector'!$A52,'Industry Reallocation'!AX$3:AX$142)</f>
        <v>0</v>
      </c>
      <c r="AS52">
        <f>SUMIF('Industry Reallocation'!$G$3:$G$142,'Investment by model sector'!$A52,'Industry Reallocation'!AY$3:AY$142)</f>
        <v>1</v>
      </c>
      <c r="AT52">
        <f>SUMIF('Industry Reallocation'!$G$3:$G$142,'Investment by model sector'!$A52,'Industry Reallocation'!AZ$3:AZ$142)</f>
        <v>0</v>
      </c>
      <c r="AU52">
        <f>SUMIF('Industry Reallocation'!$G$3:$G$142,'Investment by model sector'!$A52,'Industry Reallocation'!BA$3:BA$142)</f>
        <v>0</v>
      </c>
      <c r="AV52">
        <f>SUMIF('Industry Reallocation'!$G$3:$G$142,'Investment by model sector'!$A52,'Industry Reallocation'!BB$3:BB$142)</f>
        <v>3</v>
      </c>
      <c r="AW52">
        <f>SUMIF('Industry Reallocation'!$G$3:$G$142,'Investment by model sector'!$A52,'Industry Reallocation'!BC$3:BC$142)</f>
        <v>2</v>
      </c>
      <c r="AX52">
        <f>SUMIF('Industry Reallocation'!$G$3:$G$142,'Investment by model sector'!$A52,'Industry Reallocation'!BD$3:BD$142)</f>
        <v>2</v>
      </c>
      <c r="AY52">
        <f>SUMIF('Industry Reallocation'!$G$3:$G$142,'Investment by model sector'!$A52,'Industry Reallocation'!BE$3:BE$142)</f>
        <v>1</v>
      </c>
      <c r="AZ52">
        <f>SUMIF('Industry Reallocation'!$G$3:$G$142,'Investment by model sector'!$A52,'Industry Reallocation'!BF$3:BF$142)</f>
        <v>2</v>
      </c>
      <c r="BA52">
        <f>SUMIF('Industry Reallocation'!$G$3:$G$142,'Investment by model sector'!$A52,'Industry Reallocation'!BG$3:BG$142)</f>
        <v>0</v>
      </c>
      <c r="BB52">
        <f>SUMIF('Industry Reallocation'!$G$3:$G$142,'Investment by model sector'!$A52,'Industry Reallocation'!BH$3:BH$142)</f>
        <v>6</v>
      </c>
      <c r="BC52">
        <f>SUMIF('Industry Reallocation'!$G$3:$G$142,'Investment by model sector'!$A52,'Industry Reallocation'!BI$3:BI$142)</f>
        <v>14</v>
      </c>
      <c r="BD52">
        <f>SUMIF('Industry Reallocation'!$G$3:$G$142,'Investment by model sector'!$A52,'Industry Reallocation'!BJ$3:BJ$142)</f>
        <v>0</v>
      </c>
      <c r="BE52">
        <f>SUMIF('Industry Reallocation'!$G$3:$G$142,'Investment by model sector'!$A52,'Industry Reallocation'!BK$3:BK$142)</f>
        <v>0</v>
      </c>
      <c r="BF52">
        <f>SUMIF('Industry Reallocation'!$G$3:$G$142,'Investment by model sector'!$A52,'Industry Reallocation'!BL$3:BL$142)</f>
        <v>7</v>
      </c>
      <c r="BG52">
        <f>SUMIF('Industry Reallocation'!$G$3:$G$142,'Investment by model sector'!$A52,'Industry Reallocation'!BM$3:BM$142)</f>
        <v>0</v>
      </c>
      <c r="BH52">
        <f>SUMIF('Industry Reallocation'!$G$3:$G$142,'Investment by model sector'!$A52,'Industry Reallocation'!BN$3:BN$142)</f>
        <v>2</v>
      </c>
      <c r="BI52">
        <f>SUMIF('Industry Reallocation'!$G$3:$G$142,'Investment by model sector'!$A52,'Industry Reallocation'!BO$3:BO$142)</f>
        <v>1</v>
      </c>
      <c r="BJ52">
        <f>SUMIF('Industry Reallocation'!$G$3:$G$142,'Investment by model sector'!$A52,'Industry Reallocation'!BP$3:BP$142)</f>
        <v>7</v>
      </c>
      <c r="BK52">
        <f>SUMIF('Industry Reallocation'!$G$3:$G$142,'Investment by model sector'!$A52,'Industry Reallocation'!BQ$3:BQ$142)</f>
        <v>11</v>
      </c>
      <c r="BL52">
        <f>SUMIF('Industry Reallocation'!$G$3:$G$142,'Investment by model sector'!$A52,'Industry Reallocation'!BR$3:BR$142)</f>
        <v>0</v>
      </c>
      <c r="BM52">
        <f>SUMIF('Industry Reallocation'!$G$3:$G$142,'Investment by model sector'!$A52,'Industry Reallocation'!BS$3:BS$142)</f>
        <v>0</v>
      </c>
      <c r="BN52">
        <f>SUMIF('Industry Reallocation'!$G$3:$G$142,'Investment by model sector'!$A52,'Industry Reallocation'!BT$3:BT$142)</f>
        <v>36</v>
      </c>
      <c r="BO52">
        <f>SUMIF('Industry Reallocation'!$G$3:$G$142,'Investment by model sector'!$A52,'Industry Reallocation'!BU$3:BU$142)</f>
        <v>157</v>
      </c>
      <c r="BP52">
        <f>SUMIF('Industry Reallocation'!$G$3:$G$142,'Investment by model sector'!$A52,'Industry Reallocation'!BV$3:BV$142)</f>
        <v>0</v>
      </c>
      <c r="BQ52">
        <f>SUMIF('Industry Reallocation'!$G$3:$G$142,'Investment by model sector'!$A52,'Industry Reallocation'!BW$3:BW$142)</f>
        <v>0</v>
      </c>
      <c r="BR52">
        <f>SUMIF('Industry Reallocation'!$G$3:$G$142,'Investment by model sector'!$A52,'Industry Reallocation'!BX$3:BX$142)</f>
        <v>4</v>
      </c>
      <c r="BS52">
        <f>SUMIF('Industry Reallocation'!$G$3:$G$142,'Investment by model sector'!$A52,'Industry Reallocation'!BY$3:BY$142)</f>
        <v>0</v>
      </c>
      <c r="BT52">
        <f>SUMIF('Industry Reallocation'!$G$3:$G$142,'Investment by model sector'!$A52,'Industry Reallocation'!BZ$3:BZ$142)</f>
        <v>0</v>
      </c>
      <c r="BU52">
        <f>SUMIF('Industry Reallocation'!$G$3:$G$142,'Investment by model sector'!$A52,'Industry Reallocation'!CA$3:CA$142)</f>
        <v>3</v>
      </c>
      <c r="BV52">
        <f>SUMIF('Industry Reallocation'!$G$3:$G$142,'Investment by model sector'!$A52,'Industry Reallocation'!CB$3:CB$142)</f>
        <v>0</v>
      </c>
      <c r="BW52">
        <f>SUMIF('Industry Reallocation'!$G$3:$G$142,'Investment by model sector'!$A52,'Industry Reallocation'!CC$3:CC$142)</f>
        <v>4</v>
      </c>
      <c r="BX52">
        <f>SUMIF('Industry Reallocation'!$G$3:$G$142,'Investment by model sector'!$A52,'Industry Reallocation'!CD$3:CD$142)</f>
        <v>6</v>
      </c>
      <c r="BY52">
        <f>SUMIF('Industry Reallocation'!$G$3:$G$142,'Investment by model sector'!$A52,'Industry Reallocation'!CE$3:CE$142)</f>
        <v>10</v>
      </c>
      <c r="BZ52">
        <f>SUMIF('Industry Reallocation'!$G$3:$G$142,'Investment by model sector'!$A52,'Industry Reallocation'!CF$3:CF$142)</f>
        <v>4</v>
      </c>
      <c r="CA52">
        <f>SUMIF('Industry Reallocation'!$G$3:$G$142,'Investment by model sector'!$A52,'Industry Reallocation'!CG$3:CG$142)</f>
        <v>4</v>
      </c>
      <c r="CB52">
        <f>SUMIF('Industry Reallocation'!$G$3:$G$142,'Investment by model sector'!$A52,'Industry Reallocation'!CH$3:CH$142)</f>
        <v>5</v>
      </c>
      <c r="CC52">
        <f>SUMIF('Industry Reallocation'!$G$3:$G$142,'Investment by model sector'!$A52,'Industry Reallocation'!CI$3:CI$142)</f>
        <v>4</v>
      </c>
      <c r="CD52">
        <f>SUMIF('Industry Reallocation'!$G$3:$G$142,'Investment by model sector'!$A52,'Industry Reallocation'!CJ$3:CJ$142)</f>
        <v>222</v>
      </c>
      <c r="CE52">
        <f>SUMIF('Industry Reallocation'!$G$3:$G$142,'Investment by model sector'!$A52,'Industry Reallocation'!CK$3:CK$142)</f>
        <v>94</v>
      </c>
      <c r="CF52">
        <f>SUMIF('Industry Reallocation'!$G$3:$G$142,'Investment by model sector'!$A52,'Industry Reallocation'!CL$3:CL$142)</f>
        <v>32</v>
      </c>
      <c r="CG52">
        <f>SUMIF('Industry Reallocation'!$G$3:$G$142,'Investment by model sector'!$A52,'Industry Reallocation'!CM$3:CM$142)</f>
        <v>66</v>
      </c>
      <c r="CH52">
        <f>SUMIF('Industry Reallocation'!$G$3:$G$142,'Investment by model sector'!$A52,'Industry Reallocation'!CN$3:CN$142)</f>
        <v>85</v>
      </c>
      <c r="CI52">
        <f>SUMIF('Industry Reallocation'!$G$3:$G$142,'Investment by model sector'!$A52,'Industry Reallocation'!CO$3:CO$142)</f>
        <v>0</v>
      </c>
      <c r="CJ52">
        <f>SUMIF('Industry Reallocation'!$G$3:$G$142,'Investment by model sector'!$A52,'Industry Reallocation'!CP$3:CP$142)</f>
        <v>4</v>
      </c>
      <c r="CK52">
        <f>SUMIF('Industry Reallocation'!$G$3:$G$142,'Investment by model sector'!$A52,'Industry Reallocation'!CQ$3:CQ$142)</f>
        <v>20</v>
      </c>
      <c r="CL52">
        <f>SUMIF('Industry Reallocation'!$G$3:$G$142,'Investment by model sector'!$A52,'Industry Reallocation'!CR$3:CR$142)</f>
        <v>12</v>
      </c>
      <c r="CM52">
        <f>SUMIF('Industry Reallocation'!$G$3:$G$142,'Investment by model sector'!$A52,'Industry Reallocation'!CS$3:CS$142)</f>
        <v>3</v>
      </c>
      <c r="CN52">
        <f>SUMIF('Industry Reallocation'!$G$3:$G$142,'Investment by model sector'!$A52,'Industry Reallocation'!CT$3:CT$142)</f>
        <v>84</v>
      </c>
      <c r="CO52">
        <f>SUMIF('Industry Reallocation'!$G$3:$G$142,'Investment by model sector'!$A52,'Industry Reallocation'!CU$3:CU$142)</f>
        <v>4</v>
      </c>
      <c r="CP52">
        <f>SUMIF('Industry Reallocation'!$G$3:$G$142,'Investment by model sector'!$A52,'Industry Reallocation'!CV$3:CV$142)</f>
        <v>17</v>
      </c>
      <c r="CQ52">
        <f>SUMIF('Industry Reallocation'!$G$3:$G$142,'Investment by model sector'!$A52,'Industry Reallocation'!CW$3:CW$142)</f>
        <v>11</v>
      </c>
      <c r="CR52">
        <f>SUMIF('Industry Reallocation'!$G$3:$G$142,'Investment by model sector'!$A52,'Industry Reallocation'!CX$3:CX$142)</f>
        <v>33</v>
      </c>
      <c r="CS52">
        <f>SUMIF('Industry Reallocation'!$G$3:$G$142,'Investment by model sector'!$A52,'Industry Reallocation'!CY$3:CY$142)</f>
        <v>33</v>
      </c>
      <c r="CT52">
        <f>SUMIF('Industry Reallocation'!$G$3:$G$142,'Investment by model sector'!$A52,'Industry Reallocation'!CZ$3:CZ$142)</f>
        <v>13</v>
      </c>
      <c r="CU52">
        <f>SUMIF('Industry Reallocation'!$G$3:$G$142,'Investment by model sector'!$A52,'Industry Reallocation'!DA$3:DA$142)</f>
        <v>1</v>
      </c>
      <c r="CV52">
        <f>SUMIF('Industry Reallocation'!$G$3:$G$142,'Investment by model sector'!$A52,'Industry Reallocation'!DB$3:DB$142)</f>
        <v>20</v>
      </c>
      <c r="CW52">
        <f>SUMIF('Industry Reallocation'!$G$3:$G$142,'Investment by model sector'!$A52,'Industry Reallocation'!DC$3:DC$142)</f>
        <v>87</v>
      </c>
      <c r="CX52">
        <f>SUMIF('Industry Reallocation'!$G$3:$G$142,'Investment by model sector'!$A52,'Industry Reallocation'!DD$3:DD$142)</f>
        <v>20</v>
      </c>
      <c r="CY52">
        <f>SUMIF('Industry Reallocation'!$G$3:$G$142,'Investment by model sector'!$A52,'Industry Reallocation'!DE$3:DE$142)</f>
        <v>2</v>
      </c>
      <c r="CZ52">
        <f>SUMIF('Industry Reallocation'!$G$3:$G$142,'Investment by model sector'!$A52,'Industry Reallocation'!DF$3:DF$142)</f>
        <v>34</v>
      </c>
      <c r="DA52">
        <f>SUMIF('Industry Reallocation'!$G$3:$G$142,'Investment by model sector'!$A52,'Industry Reallocation'!DG$3:DG$142)</f>
        <v>9</v>
      </c>
      <c r="DB52">
        <f>SUMIF('Industry Reallocation'!$G$3:$G$142,'Investment by model sector'!$A52,'Industry Reallocation'!DH$3:DH$142)</f>
        <v>10</v>
      </c>
      <c r="DC52">
        <f>SUMIF('Industry Reallocation'!$G$3:$G$142,'Investment by model sector'!$A52,'Industry Reallocation'!DI$3:DI$142)</f>
        <v>2</v>
      </c>
      <c r="DD52">
        <f>SUMIF('Industry Reallocation'!$G$3:$G$142,'Investment by model sector'!$A52,'Industry Reallocation'!DJ$3:DJ$142)</f>
        <v>2</v>
      </c>
      <c r="DE52">
        <f>SUMIF('Industry Reallocation'!$G$3:$G$142,'Investment by model sector'!$A52,'Industry Reallocation'!DK$3:DK$142)</f>
        <v>0</v>
      </c>
      <c r="DF52">
        <f>SUMIF('Industry Reallocation'!$G$3:$G$142,'Investment by model sector'!$A52,'Industry Reallocation'!DL$3:DL$142)</f>
        <v>0</v>
      </c>
      <c r="DG52">
        <f>SUMIF('Industry Reallocation'!$G$3:$G$142,'Investment by model sector'!$A52,'Industry Reallocation'!DM$3:DM$142)</f>
        <v>0</v>
      </c>
      <c r="DH52">
        <f>SUMIF('Industry Reallocation'!$G$3:$G$142,'Investment by model sector'!$A52,'Industry Reallocation'!DN$3:DN$142)</f>
        <v>10</v>
      </c>
      <c r="DI52">
        <f>SUMIF('Industry Reallocation'!$G$3:$G$142,'Investment by model sector'!$A52,'Industry Reallocation'!DO$3:DO$142)</f>
        <v>2</v>
      </c>
      <c r="DJ52">
        <f>SUMIF('Industry Reallocation'!$G$3:$G$142,'Investment by model sector'!$A52,'Industry Reallocation'!DP$3:DP$142)</f>
        <v>25</v>
      </c>
      <c r="DK52">
        <f>SUMIF('Industry Reallocation'!$G$3:$G$142,'Investment by model sector'!$A52,'Industry Reallocation'!DQ$3:DQ$142)</f>
        <v>1</v>
      </c>
      <c r="DL52">
        <f>SUMIF('Industry Reallocation'!$G$3:$G$142,'Investment by model sector'!$A52,'Industry Reallocation'!DR$3:DR$142)</f>
        <v>10</v>
      </c>
      <c r="DM52">
        <f>SUMIF('Industry Reallocation'!$G$3:$G$142,'Investment by model sector'!$A52,'Industry Reallocation'!DS$3:DS$142)</f>
        <v>0</v>
      </c>
      <c r="DN52">
        <f>SUMIF('Industry Reallocation'!$G$3:$G$142,'Investment by model sector'!$A52,'Industry Reallocation'!DT$3:DT$142)</f>
        <v>0</v>
      </c>
      <c r="DO52">
        <f>SUMIF('Industry Reallocation'!$G$3:$G$142,'Investment by model sector'!$A52,'Industry Reallocation'!DU$3:DU$142)</f>
        <v>0</v>
      </c>
      <c r="DP52">
        <f>SUMIF('Industry Reallocation'!$G$3:$G$142,'Investment by model sector'!$A52,'Industry Reallocation'!DV$3:DV$142)</f>
        <v>0</v>
      </c>
      <c r="DQ52">
        <f>SUMIF('Industry Reallocation'!$G$3:$G$142,'Investment by model sector'!$A52,'Industry Reallocation'!DW$3:DW$142)</f>
        <v>0</v>
      </c>
      <c r="DR52">
        <f>SUMIF('Industry Reallocation'!$G$3:$G$142,'Investment by model sector'!$A52,'Industry Reallocation'!DX$3:DX$142)</f>
        <v>0</v>
      </c>
      <c r="DS52">
        <f>SUMIF('Industry Reallocation'!$G$3:$G$142,'Investment by model sector'!$A52,'Industry Reallocation'!DY$3:DY$142)</f>
        <v>0</v>
      </c>
      <c r="DT52">
        <f>SUMIF('Industry Reallocation'!$G$3:$G$142,'Investment by model sector'!$A52,'Industry Reallocation'!DZ$3:DZ$142)</f>
        <v>0</v>
      </c>
      <c r="DU52">
        <f>SUMIF('Industry Reallocation'!$G$3:$G$142,'Investment by model sector'!$A52,'Industry Reallocation'!EA$3:EA$142)</f>
        <v>2</v>
      </c>
      <c r="DV52">
        <f>SUMIF('Industry Reallocation'!$G$3:$G$142,'Investment by model sector'!$A52,'Industry Reallocation'!EB$3:EB$142)</f>
        <v>7</v>
      </c>
      <c r="DW52">
        <f>SUMIF('Industry Reallocation'!$G$3:$G$142,'Investment by model sector'!$A52,'Industry Reallocation'!EC$3:EC$142)</f>
        <v>5</v>
      </c>
      <c r="DX52">
        <f>SUMIF('Industry Reallocation'!$G$3:$G$142,'Investment by model sector'!$A52,'Industry Reallocation'!ED$3:ED$142)</f>
        <v>10</v>
      </c>
      <c r="DY52">
        <f>SUMIF('Industry Reallocation'!$G$3:$G$142,'Investment by model sector'!$A52,'Industry Reallocation'!EE$3:EE$142)</f>
        <v>2</v>
      </c>
      <c r="DZ52">
        <f>SUMIF('Industry Reallocation'!$G$3:$G$142,'Investment by model sector'!$A52,'Industry Reallocation'!EF$3:EF$142)</f>
        <v>0</v>
      </c>
      <c r="EA52">
        <f>SUMIF('Industry Reallocation'!$G$3:$G$142,'Investment by model sector'!$A52,'Industry Reallocation'!EG$3:EG$142)</f>
        <v>0</v>
      </c>
      <c r="EB52">
        <f>SUMIF('Industry Reallocation'!$G$3:$G$142,'Investment by model sector'!$A52,'Industry Reallocation'!EH$3:EH$142)</f>
        <v>9</v>
      </c>
      <c r="EC52">
        <f>SUMIF('Industry Reallocation'!$G$3:$G$142,'Investment by model sector'!$A52,'Industry Reallocation'!EI$3:EI$142)</f>
        <v>39</v>
      </c>
      <c r="ED52">
        <f>SUMIF('Industry Reallocation'!$G$3:$G$142,'Investment by model sector'!$A52,'Industry Reallocation'!EJ$3:EJ$142)</f>
        <v>13</v>
      </c>
      <c r="EE52">
        <f>SUMIF('Industry Reallocation'!$G$3:$G$142,'Investment by model sector'!$A52,'Industry Reallocation'!EK$3:EK$142)</f>
        <v>3</v>
      </c>
      <c r="EF52">
        <f>SUMIF('Industry Reallocation'!$G$3:$G$142,'Investment by model sector'!$A52,'Industry Reallocation'!EL$3:EL$142)</f>
        <v>5</v>
      </c>
      <c r="EG52">
        <f>SUMIF('Industry Reallocation'!$G$3:$G$142,'Investment by model sector'!$A52,'Industry Reallocation'!EM$3:EM$142)</f>
        <v>0</v>
      </c>
      <c r="EH52">
        <f>SUMIF('Industry Reallocation'!$G$3:$G$142,'Investment by model sector'!$A52,'Industry Reallocation'!EN$3:EN$142)</f>
        <v>1</v>
      </c>
      <c r="EI52">
        <f>SUMIF('Industry Reallocation'!$G$3:$G$142,'Investment by model sector'!$A52,'Industry Reallocation'!EO$3:EO$142)</f>
        <v>0</v>
      </c>
      <c r="EJ52">
        <f>SUMIF('Industry Reallocation'!$G$3:$G$142,'Investment by model sector'!$A52,'Industry Reallocation'!EP$3:EP$142)</f>
        <v>1</v>
      </c>
      <c r="EK52">
        <f>SUMIF('Industry Reallocation'!$G$3:$G$142,'Investment by model sector'!$A52,'Industry Reallocation'!EQ$3:EQ$142)</f>
        <v>0</v>
      </c>
      <c r="EL52">
        <f>SUMIF('Industry Reallocation'!$G$3:$G$142,'Investment by model sector'!$A52,'Industry Reallocation'!ER$3:ER$142)</f>
        <v>0</v>
      </c>
      <c r="EM52">
        <f>SUMIF('Industry Reallocation'!$G$3:$G$142,'Investment by model sector'!$A52,'Industry Reallocation'!ES$3:ES$142)</f>
        <v>2</v>
      </c>
      <c r="EN52">
        <f>SUMIF('Industry Reallocation'!$G$3:$G$142,'Investment by model sector'!$A52,'Industry Reallocation'!ET$3:ET$142)</f>
        <v>0</v>
      </c>
      <c r="EO52">
        <f>SUMIF('Industry Reallocation'!$G$3:$G$142,'Investment by model sector'!$A52,'Industry Reallocation'!EU$3:EU$142)</f>
        <v>0</v>
      </c>
      <c r="EP52">
        <f>SUMIF('Industry Reallocation'!$G$3:$G$142,'Investment by model sector'!$A52,'Industry Reallocation'!EV$3:EV$142)</f>
        <v>0</v>
      </c>
      <c r="EQ52">
        <f>SUMIF('Industry Reallocation'!$G$3:$G$142,'Investment by model sector'!$A52,'Industry Reallocation'!EW$3:EW$142)</f>
        <v>1</v>
      </c>
      <c r="ER52">
        <f>SUMIF('Industry Reallocation'!$G$3:$G$142,'Investment by model sector'!$A52,'Industry Reallocation'!EX$3:EX$142)</f>
        <v>1</v>
      </c>
      <c r="ES52">
        <f>SUMIF('Industry Reallocation'!$G$3:$G$142,'Investment by model sector'!$A52,'Industry Reallocation'!EY$3:EY$142)</f>
        <v>0</v>
      </c>
      <c r="ET52">
        <f>SUMIF('Industry Reallocation'!$G$3:$G$142,'Investment by model sector'!$A52,'Industry Reallocation'!EZ$3:EZ$142)</f>
        <v>0</v>
      </c>
      <c r="EU52">
        <f>SUMIF('Industry Reallocation'!$G$3:$G$142,'Investment by model sector'!$A52,'Industry Reallocation'!FA$3:FA$142)</f>
        <v>0</v>
      </c>
      <c r="EV52">
        <f>SUMIF('Industry Reallocation'!$G$3:$G$142,'Investment by model sector'!$A52,'Industry Reallocation'!FB$3:FB$142)</f>
        <v>0</v>
      </c>
      <c r="EW52">
        <f>SUMIF('Industry Reallocation'!$G$3:$G$142,'Investment by model sector'!$A52,'Industry Reallocation'!FC$3:FC$142)</f>
        <v>5</v>
      </c>
      <c r="EX52">
        <f>SUMIF('Industry Reallocation'!$G$3:$G$142,'Investment by model sector'!$A52,'Industry Reallocation'!FD$3:FD$142)</f>
        <v>8</v>
      </c>
      <c r="EY52">
        <f>SUMIF('Industry Reallocation'!$G$3:$G$142,'Investment by model sector'!$A52,'Industry Reallocation'!FE$3:FE$142)</f>
        <v>1</v>
      </c>
      <c r="EZ52">
        <f>SUMIF('Industry Reallocation'!$G$3:$G$142,'Investment by model sector'!$A52,'Industry Reallocation'!FF$3:FF$142)</f>
        <v>17</v>
      </c>
      <c r="FA52">
        <f>SUMIF('Industry Reallocation'!$G$3:$G$142,'Investment by model sector'!$A52,'Industry Reallocation'!FG$3:FG$142)</f>
        <v>22</v>
      </c>
      <c r="FB52">
        <f>SUMIF('Industry Reallocation'!$G$3:$G$142,'Investment by model sector'!$A52,'Industry Reallocation'!FH$3:FH$142)</f>
        <v>0</v>
      </c>
      <c r="FC52">
        <f>SUMIF('Industry Reallocation'!$G$3:$G$142,'Investment by model sector'!$A52,'Industry Reallocation'!FI$3:FI$142)</f>
        <v>1</v>
      </c>
      <c r="FD52">
        <f>SUMIF('Industry Reallocation'!$G$3:$G$142,'Investment by model sector'!$A52,'Industry Reallocation'!FJ$3:FJ$142)</f>
        <v>5</v>
      </c>
      <c r="FE52">
        <f>SUMIF('Industry Reallocation'!$G$3:$G$142,'Investment by model sector'!$A52,'Industry Reallocation'!FK$3:FK$142)</f>
        <v>0</v>
      </c>
      <c r="FF52">
        <f>SUMIF('Industry Reallocation'!$G$3:$G$142,'Investment by model sector'!$A52,'Industry Reallocation'!FL$3:FL$142)</f>
        <v>1</v>
      </c>
      <c r="FG52">
        <f>SUMIF('Industry Reallocation'!$G$3:$G$142,'Investment by model sector'!$A52,'Industry Reallocation'!FM$3:FM$142)</f>
        <v>0</v>
      </c>
      <c r="FH52">
        <f>SUMIF('Industry Reallocation'!$G$3:$G$142,'Investment by model sector'!$A52,'Industry Reallocation'!FN$3:FN$142)</f>
        <v>0</v>
      </c>
      <c r="FI52">
        <f>SUMIF('Industry Reallocation'!$G$3:$G$142,'Investment by model sector'!$A52,'Industry Reallocation'!FO$3:FO$142)</f>
        <v>0</v>
      </c>
      <c r="FJ52">
        <f>SUMIF('Industry Reallocation'!$G$3:$G$142,'Investment by model sector'!$A52,'Industry Reallocation'!FP$3:FP$142)</f>
        <v>5</v>
      </c>
      <c r="FK52">
        <f>SUMIF('Industry Reallocation'!$G$3:$G$142,'Investment by model sector'!$A52,'Industry Reallocation'!FQ$3:FQ$142)</f>
        <v>0</v>
      </c>
      <c r="FL52">
        <f>SUMIF('Industry Reallocation'!$G$3:$G$142,'Investment by model sector'!$A52,'Industry Reallocation'!FR$3:FR$142)</f>
        <v>4</v>
      </c>
      <c r="FM52">
        <f>SUMIF('Industry Reallocation'!$G$3:$G$142,'Investment by model sector'!$A52,'Industry Reallocation'!FS$3:FS$142)</f>
        <v>173</v>
      </c>
      <c r="FN52">
        <f>SUMIF('Industry Reallocation'!$G$3:$G$142,'Investment by model sector'!$A52,'Industry Reallocation'!FT$3:FT$142)</f>
        <v>36</v>
      </c>
      <c r="FO52">
        <f>SUMIF('Industry Reallocation'!$G$3:$G$142,'Investment by model sector'!$A52,'Industry Reallocation'!FU$3:FU$142)</f>
        <v>10</v>
      </c>
      <c r="FP52">
        <f>SUMIF('Industry Reallocation'!$G$3:$G$142,'Investment by model sector'!$A52,'Industry Reallocation'!FV$3:FV$142)</f>
        <v>0</v>
      </c>
      <c r="FQ52">
        <f>SUMIF('Industry Reallocation'!$G$3:$G$142,'Investment by model sector'!$A52,'Industry Reallocation'!FW$3:FW$142)</f>
        <v>0</v>
      </c>
      <c r="FR52">
        <f>SUMIF('Industry Reallocation'!$G$3:$G$142,'Investment by model sector'!$A52,'Industry Reallocation'!FX$3:FX$142)</f>
        <v>5</v>
      </c>
      <c r="FS52">
        <f>SUMIF('Industry Reallocation'!$G$3:$G$142,'Investment by model sector'!$A52,'Industry Reallocation'!FY$3:FY$142)</f>
        <v>86</v>
      </c>
      <c r="FT52">
        <f>SUMIF('Industry Reallocation'!$G$3:$G$142,'Investment by model sector'!$A52,'Industry Reallocation'!FZ$3:FZ$142)</f>
        <v>0</v>
      </c>
      <c r="FU52">
        <f>SUMIF('Industry Reallocation'!$G$3:$G$142,'Investment by model sector'!$A52,'Industry Reallocation'!GA$3:GA$142)</f>
        <v>0</v>
      </c>
      <c r="FV52">
        <f>SUMIF('Industry Reallocation'!$G$3:$G$142,'Investment by model sector'!$A52,'Industry Reallocation'!GB$3:GB$142)</f>
        <v>68</v>
      </c>
      <c r="FW52">
        <f>SUMIF('Industry Reallocation'!$G$3:$G$142,'Investment by model sector'!$A52,'Industry Reallocation'!GC$3:GC$142)</f>
        <v>135</v>
      </c>
      <c r="FX52">
        <f>SUMIF('Industry Reallocation'!$G$3:$G$142,'Investment by model sector'!$A52,'Industry Reallocation'!GD$3:GD$142)</f>
        <v>10</v>
      </c>
      <c r="FY52">
        <f>SUMIF('Industry Reallocation'!$G$3:$G$142,'Investment by model sector'!$A52,'Industry Reallocation'!GE$3:GE$142)</f>
        <v>2</v>
      </c>
    </row>
    <row r="53" spans="1:181">
      <c r="A53" t="s">
        <v>685</v>
      </c>
      <c r="B53">
        <f>SUMIF('Industry Reallocation'!$G$3:$G$142,'Investment by model sector'!$A53,'Industry Reallocation'!H$3:H$142)</f>
        <v>0</v>
      </c>
      <c r="C53">
        <f>SUMIF('Industry Reallocation'!$G$3:$G$142,'Investment by model sector'!$A53,'Industry Reallocation'!I$3:I$142)</f>
        <v>9347</v>
      </c>
      <c r="D53">
        <f>SUMIF('Industry Reallocation'!$G$3:$G$142,'Investment by model sector'!$A53,'Industry Reallocation'!J$3:J$142)</f>
        <v>11102</v>
      </c>
      <c r="E53">
        <f>SUMIF('Industry Reallocation'!$G$3:$G$142,'Investment by model sector'!$A53,'Industry Reallocation'!K$3:K$142)</f>
        <v>0</v>
      </c>
      <c r="F53">
        <f>SUMIF('Industry Reallocation'!$G$3:$G$142,'Investment by model sector'!$A53,'Industry Reallocation'!L$3:L$142)</f>
        <v>0</v>
      </c>
      <c r="G53">
        <f>SUMIF('Industry Reallocation'!$G$3:$G$142,'Investment by model sector'!$A53,'Industry Reallocation'!M$3:M$142)</f>
        <v>0</v>
      </c>
      <c r="H53">
        <f>SUMIF('Industry Reallocation'!$G$3:$G$142,'Investment by model sector'!$A53,'Industry Reallocation'!N$3:N$142)</f>
        <v>0</v>
      </c>
      <c r="I53">
        <f>SUMIF('Industry Reallocation'!$G$3:$G$142,'Investment by model sector'!$A53,'Industry Reallocation'!O$3:O$142)</f>
        <v>0</v>
      </c>
      <c r="J53">
        <f>SUMIF('Industry Reallocation'!$G$3:$G$142,'Investment by model sector'!$A53,'Industry Reallocation'!P$3:P$142)</f>
        <v>0</v>
      </c>
      <c r="K53">
        <f>SUMIF('Industry Reallocation'!$G$3:$G$142,'Investment by model sector'!$A53,'Industry Reallocation'!Q$3:Q$142)</f>
        <v>0</v>
      </c>
      <c r="L53">
        <f>SUMIF('Industry Reallocation'!$G$3:$G$142,'Investment by model sector'!$A53,'Industry Reallocation'!R$3:R$142)</f>
        <v>0</v>
      </c>
      <c r="M53">
        <f>SUMIF('Industry Reallocation'!$G$3:$G$142,'Investment by model sector'!$A53,'Industry Reallocation'!S$3:S$142)</f>
        <v>47</v>
      </c>
      <c r="N53">
        <f>SUMIF('Industry Reallocation'!$G$3:$G$142,'Investment by model sector'!$A53,'Industry Reallocation'!T$3:T$142)</f>
        <v>0</v>
      </c>
      <c r="O53">
        <f>SUMIF('Industry Reallocation'!$G$3:$G$142,'Investment by model sector'!$A53,'Industry Reallocation'!U$3:U$142)</f>
        <v>0</v>
      </c>
      <c r="P53">
        <f>SUMIF('Industry Reallocation'!$G$3:$G$142,'Investment by model sector'!$A53,'Industry Reallocation'!V$3:V$142)</f>
        <v>0</v>
      </c>
      <c r="Q53">
        <f>SUMIF('Industry Reallocation'!$G$3:$G$142,'Investment by model sector'!$A53,'Industry Reallocation'!W$3:W$142)</f>
        <v>0</v>
      </c>
      <c r="R53">
        <f>SUMIF('Industry Reallocation'!$G$3:$G$142,'Investment by model sector'!$A53,'Industry Reallocation'!X$3:X$142)</f>
        <v>0</v>
      </c>
      <c r="S53">
        <f>SUMIF('Industry Reallocation'!$G$3:$G$142,'Investment by model sector'!$A53,'Industry Reallocation'!Y$3:Y$142)</f>
        <v>0</v>
      </c>
      <c r="T53">
        <f>SUMIF('Industry Reallocation'!$G$3:$G$142,'Investment by model sector'!$A53,'Industry Reallocation'!Z$3:Z$142)</f>
        <v>0</v>
      </c>
      <c r="U53">
        <f>SUMIF('Industry Reallocation'!$G$3:$G$142,'Investment by model sector'!$A53,'Industry Reallocation'!AA$3:AA$142)</f>
        <v>0</v>
      </c>
      <c r="V53">
        <f>SUMIF('Industry Reallocation'!$G$3:$G$142,'Investment by model sector'!$A53,'Industry Reallocation'!AB$3:AB$142)</f>
        <v>0</v>
      </c>
      <c r="W53">
        <f>SUMIF('Industry Reallocation'!$G$3:$G$142,'Investment by model sector'!$A53,'Industry Reallocation'!AC$3:AC$142)</f>
        <v>9</v>
      </c>
      <c r="X53">
        <f>SUMIF('Industry Reallocation'!$G$3:$G$142,'Investment by model sector'!$A53,'Industry Reallocation'!AD$3:AD$142)</f>
        <v>0</v>
      </c>
      <c r="Y53">
        <f>SUMIF('Industry Reallocation'!$G$3:$G$142,'Investment by model sector'!$A53,'Industry Reallocation'!AE$3:AE$142)</f>
        <v>0</v>
      </c>
      <c r="Z53">
        <f>SUMIF('Industry Reallocation'!$G$3:$G$142,'Investment by model sector'!$A53,'Industry Reallocation'!AF$3:AF$142)</f>
        <v>0</v>
      </c>
      <c r="AA53">
        <f>SUMIF('Industry Reallocation'!$G$3:$G$142,'Investment by model sector'!$A53,'Industry Reallocation'!AG$3:AG$142)</f>
        <v>10</v>
      </c>
      <c r="AB53">
        <f>SUMIF('Industry Reallocation'!$G$3:$G$142,'Investment by model sector'!$A53,'Industry Reallocation'!AH$3:AH$142)</f>
        <v>0</v>
      </c>
      <c r="AC53">
        <f>SUMIF('Industry Reallocation'!$G$3:$G$142,'Investment by model sector'!$A53,'Industry Reallocation'!AI$3:AI$142)</f>
        <v>0</v>
      </c>
      <c r="AD53">
        <f>SUMIF('Industry Reallocation'!$G$3:$G$142,'Investment by model sector'!$A53,'Industry Reallocation'!AJ$3:AJ$142)</f>
        <v>0</v>
      </c>
      <c r="AE53">
        <f>SUMIF('Industry Reallocation'!$G$3:$G$142,'Investment by model sector'!$A53,'Industry Reallocation'!AK$3:AK$142)</f>
        <v>0</v>
      </c>
      <c r="AF53">
        <f>SUMIF('Industry Reallocation'!$G$3:$G$142,'Investment by model sector'!$A53,'Industry Reallocation'!AL$3:AL$142)</f>
        <v>4</v>
      </c>
      <c r="AG53">
        <f>SUMIF('Industry Reallocation'!$G$3:$G$142,'Investment by model sector'!$A53,'Industry Reallocation'!AM$3:AM$142)</f>
        <v>0</v>
      </c>
      <c r="AH53">
        <f>SUMIF('Industry Reallocation'!$G$3:$G$142,'Investment by model sector'!$A53,'Industry Reallocation'!AN$3:AN$142)</f>
        <v>2530</v>
      </c>
      <c r="AI53">
        <f>SUMIF('Industry Reallocation'!$G$3:$G$142,'Investment by model sector'!$A53,'Industry Reallocation'!AO$3:AO$142)</f>
        <v>0</v>
      </c>
      <c r="AJ53">
        <f>SUMIF('Industry Reallocation'!$G$3:$G$142,'Investment by model sector'!$A53,'Industry Reallocation'!AP$3:AP$142)</f>
        <v>0</v>
      </c>
      <c r="AK53">
        <f>SUMIF('Industry Reallocation'!$G$3:$G$142,'Investment by model sector'!$A53,'Industry Reallocation'!AQ$3:AQ$142)</f>
        <v>0</v>
      </c>
      <c r="AL53">
        <f>SUMIF('Industry Reallocation'!$G$3:$G$142,'Investment by model sector'!$A53,'Industry Reallocation'!AR$3:AR$142)</f>
        <v>0</v>
      </c>
      <c r="AM53">
        <f>SUMIF('Industry Reallocation'!$G$3:$G$142,'Investment by model sector'!$A53,'Industry Reallocation'!AS$3:AS$142)</f>
        <v>0</v>
      </c>
      <c r="AN53">
        <f>SUMIF('Industry Reallocation'!$G$3:$G$142,'Investment by model sector'!$A53,'Industry Reallocation'!AT$3:AT$142)</f>
        <v>0</v>
      </c>
      <c r="AO53">
        <f>SUMIF('Industry Reallocation'!$G$3:$G$142,'Investment by model sector'!$A53,'Industry Reallocation'!AU$3:AU$142)</f>
        <v>30</v>
      </c>
      <c r="AP53">
        <f>SUMIF('Industry Reallocation'!$G$3:$G$142,'Investment by model sector'!$A53,'Industry Reallocation'!AV$3:AV$142)</f>
        <v>0</v>
      </c>
      <c r="AQ53">
        <f>SUMIF('Industry Reallocation'!$G$3:$G$142,'Investment by model sector'!$A53,'Industry Reallocation'!AW$3:AW$142)</f>
        <v>5</v>
      </c>
      <c r="AR53">
        <f>SUMIF('Industry Reallocation'!$G$3:$G$142,'Investment by model sector'!$A53,'Industry Reallocation'!AX$3:AX$142)</f>
        <v>0</v>
      </c>
      <c r="AS53">
        <f>SUMIF('Industry Reallocation'!$G$3:$G$142,'Investment by model sector'!$A53,'Industry Reallocation'!AY$3:AY$142)</f>
        <v>0</v>
      </c>
      <c r="AT53">
        <f>SUMIF('Industry Reallocation'!$G$3:$G$142,'Investment by model sector'!$A53,'Industry Reallocation'!AZ$3:AZ$142)</f>
        <v>0</v>
      </c>
      <c r="AU53">
        <f>SUMIF('Industry Reallocation'!$G$3:$G$142,'Investment by model sector'!$A53,'Industry Reallocation'!BA$3:BA$142)</f>
        <v>0</v>
      </c>
      <c r="AV53">
        <f>SUMIF('Industry Reallocation'!$G$3:$G$142,'Investment by model sector'!$A53,'Industry Reallocation'!BB$3:BB$142)</f>
        <v>0</v>
      </c>
      <c r="AW53">
        <f>SUMIF('Industry Reallocation'!$G$3:$G$142,'Investment by model sector'!$A53,'Industry Reallocation'!BC$3:BC$142)</f>
        <v>0</v>
      </c>
      <c r="AX53">
        <f>SUMIF('Industry Reallocation'!$G$3:$G$142,'Investment by model sector'!$A53,'Industry Reallocation'!BD$3:BD$142)</f>
        <v>0</v>
      </c>
      <c r="AY53">
        <f>SUMIF('Industry Reallocation'!$G$3:$G$142,'Investment by model sector'!$A53,'Industry Reallocation'!BE$3:BE$142)</f>
        <v>0</v>
      </c>
      <c r="AZ53">
        <f>SUMIF('Industry Reallocation'!$G$3:$G$142,'Investment by model sector'!$A53,'Industry Reallocation'!BF$3:BF$142)</f>
        <v>0</v>
      </c>
      <c r="BA53">
        <f>SUMIF('Industry Reallocation'!$G$3:$G$142,'Investment by model sector'!$A53,'Industry Reallocation'!BG$3:BG$142)</f>
        <v>0</v>
      </c>
      <c r="BB53">
        <f>SUMIF('Industry Reallocation'!$G$3:$G$142,'Investment by model sector'!$A53,'Industry Reallocation'!BH$3:BH$142)</f>
        <v>28</v>
      </c>
      <c r="BC53">
        <f>SUMIF('Industry Reallocation'!$G$3:$G$142,'Investment by model sector'!$A53,'Industry Reallocation'!BI$3:BI$142)</f>
        <v>37</v>
      </c>
      <c r="BD53">
        <f>SUMIF('Industry Reallocation'!$G$3:$G$142,'Investment by model sector'!$A53,'Industry Reallocation'!BJ$3:BJ$142)</f>
        <v>1</v>
      </c>
      <c r="BE53">
        <f>SUMIF('Industry Reallocation'!$G$3:$G$142,'Investment by model sector'!$A53,'Industry Reallocation'!BK$3:BK$142)</f>
        <v>0</v>
      </c>
      <c r="BF53">
        <f>SUMIF('Industry Reallocation'!$G$3:$G$142,'Investment by model sector'!$A53,'Industry Reallocation'!BL$3:BL$142)</f>
        <v>32</v>
      </c>
      <c r="BG53">
        <f>SUMIF('Industry Reallocation'!$G$3:$G$142,'Investment by model sector'!$A53,'Industry Reallocation'!BM$3:BM$142)</f>
        <v>16</v>
      </c>
      <c r="BH53">
        <f>SUMIF('Industry Reallocation'!$G$3:$G$142,'Investment by model sector'!$A53,'Industry Reallocation'!BN$3:BN$142)</f>
        <v>0</v>
      </c>
      <c r="BI53">
        <f>SUMIF('Industry Reallocation'!$G$3:$G$142,'Investment by model sector'!$A53,'Industry Reallocation'!BO$3:BO$142)</f>
        <v>1</v>
      </c>
      <c r="BJ53">
        <f>SUMIF('Industry Reallocation'!$G$3:$G$142,'Investment by model sector'!$A53,'Industry Reallocation'!BP$3:BP$142)</f>
        <v>20</v>
      </c>
      <c r="BK53">
        <f>SUMIF('Industry Reallocation'!$G$3:$G$142,'Investment by model sector'!$A53,'Industry Reallocation'!BQ$3:BQ$142)</f>
        <v>150</v>
      </c>
      <c r="BL53">
        <f>SUMIF('Industry Reallocation'!$G$3:$G$142,'Investment by model sector'!$A53,'Industry Reallocation'!BR$3:BR$142)</f>
        <v>65</v>
      </c>
      <c r="BM53">
        <f>SUMIF('Industry Reallocation'!$G$3:$G$142,'Investment by model sector'!$A53,'Industry Reallocation'!BS$3:BS$142)</f>
        <v>609</v>
      </c>
      <c r="BN53">
        <f>SUMIF('Industry Reallocation'!$G$3:$G$142,'Investment by model sector'!$A53,'Industry Reallocation'!BT$3:BT$142)</f>
        <v>0</v>
      </c>
      <c r="BO53">
        <f>SUMIF('Industry Reallocation'!$G$3:$G$142,'Investment by model sector'!$A53,'Industry Reallocation'!BU$3:BU$142)</f>
        <v>0</v>
      </c>
      <c r="BP53">
        <f>SUMIF('Industry Reallocation'!$G$3:$G$142,'Investment by model sector'!$A53,'Industry Reallocation'!BV$3:BV$142)</f>
        <v>0</v>
      </c>
      <c r="BQ53">
        <f>SUMIF('Industry Reallocation'!$G$3:$G$142,'Investment by model sector'!$A53,'Industry Reallocation'!BW$3:BW$142)</f>
        <v>0</v>
      </c>
      <c r="BR53">
        <f>SUMIF('Industry Reallocation'!$G$3:$G$142,'Investment by model sector'!$A53,'Industry Reallocation'!BX$3:BX$142)</f>
        <v>0</v>
      </c>
      <c r="BS53">
        <f>SUMIF('Industry Reallocation'!$G$3:$G$142,'Investment by model sector'!$A53,'Industry Reallocation'!BY$3:BY$142)</f>
        <v>0</v>
      </c>
      <c r="BT53">
        <f>SUMIF('Industry Reallocation'!$G$3:$G$142,'Investment by model sector'!$A53,'Industry Reallocation'!BZ$3:BZ$142)</f>
        <v>0</v>
      </c>
      <c r="BU53">
        <f>SUMIF('Industry Reallocation'!$G$3:$G$142,'Investment by model sector'!$A53,'Industry Reallocation'!CA$3:CA$142)</f>
        <v>0</v>
      </c>
      <c r="BV53">
        <f>SUMIF('Industry Reallocation'!$G$3:$G$142,'Investment by model sector'!$A53,'Industry Reallocation'!CB$3:CB$142)</f>
        <v>0</v>
      </c>
      <c r="BW53">
        <f>SUMIF('Industry Reallocation'!$G$3:$G$142,'Investment by model sector'!$A53,'Industry Reallocation'!CC$3:CC$142)</f>
        <v>4</v>
      </c>
      <c r="BX53">
        <f>SUMIF('Industry Reallocation'!$G$3:$G$142,'Investment by model sector'!$A53,'Industry Reallocation'!CD$3:CD$142)</f>
        <v>40</v>
      </c>
      <c r="BY53">
        <f>SUMIF('Industry Reallocation'!$G$3:$G$142,'Investment by model sector'!$A53,'Industry Reallocation'!CE$3:CE$142)</f>
        <v>26</v>
      </c>
      <c r="BZ53">
        <f>SUMIF('Industry Reallocation'!$G$3:$G$142,'Investment by model sector'!$A53,'Industry Reallocation'!CF$3:CF$142)</f>
        <v>3</v>
      </c>
      <c r="CA53">
        <f>SUMIF('Industry Reallocation'!$G$3:$G$142,'Investment by model sector'!$A53,'Industry Reallocation'!CG$3:CG$142)</f>
        <v>4</v>
      </c>
      <c r="CB53">
        <f>SUMIF('Industry Reallocation'!$G$3:$G$142,'Investment by model sector'!$A53,'Industry Reallocation'!CH$3:CH$142)</f>
        <v>1</v>
      </c>
      <c r="CC53">
        <f>SUMIF('Industry Reallocation'!$G$3:$G$142,'Investment by model sector'!$A53,'Industry Reallocation'!CI$3:CI$142)</f>
        <v>3</v>
      </c>
      <c r="CD53">
        <f>SUMIF('Industry Reallocation'!$G$3:$G$142,'Investment by model sector'!$A53,'Industry Reallocation'!CJ$3:CJ$142)</f>
        <v>0</v>
      </c>
      <c r="CE53">
        <f>SUMIF('Industry Reallocation'!$G$3:$G$142,'Investment by model sector'!$A53,'Industry Reallocation'!CK$3:CK$142)</f>
        <v>133</v>
      </c>
      <c r="CF53">
        <f>SUMIF('Industry Reallocation'!$G$3:$G$142,'Investment by model sector'!$A53,'Industry Reallocation'!CL$3:CL$142)</f>
        <v>1</v>
      </c>
      <c r="CG53">
        <f>SUMIF('Industry Reallocation'!$G$3:$G$142,'Investment by model sector'!$A53,'Industry Reallocation'!CM$3:CM$142)</f>
        <v>5</v>
      </c>
      <c r="CH53">
        <f>SUMIF('Industry Reallocation'!$G$3:$G$142,'Investment by model sector'!$A53,'Industry Reallocation'!CN$3:CN$142)</f>
        <v>0</v>
      </c>
      <c r="CI53">
        <f>SUMIF('Industry Reallocation'!$G$3:$G$142,'Investment by model sector'!$A53,'Industry Reallocation'!CO$3:CO$142)</f>
        <v>0</v>
      </c>
      <c r="CJ53">
        <f>SUMIF('Industry Reallocation'!$G$3:$G$142,'Investment by model sector'!$A53,'Industry Reallocation'!CP$3:CP$142)</f>
        <v>92</v>
      </c>
      <c r="CK53">
        <f>SUMIF('Industry Reallocation'!$G$3:$G$142,'Investment by model sector'!$A53,'Industry Reallocation'!CQ$3:CQ$142)</f>
        <v>352</v>
      </c>
      <c r="CL53">
        <f>SUMIF('Industry Reallocation'!$G$3:$G$142,'Investment by model sector'!$A53,'Industry Reallocation'!CR$3:CR$142)</f>
        <v>40</v>
      </c>
      <c r="CM53">
        <f>SUMIF('Industry Reallocation'!$G$3:$G$142,'Investment by model sector'!$A53,'Industry Reallocation'!CS$3:CS$142)</f>
        <v>12</v>
      </c>
      <c r="CN53">
        <f>SUMIF('Industry Reallocation'!$G$3:$G$142,'Investment by model sector'!$A53,'Industry Reallocation'!CT$3:CT$142)</f>
        <v>37</v>
      </c>
      <c r="CO53">
        <f>SUMIF('Industry Reallocation'!$G$3:$G$142,'Investment by model sector'!$A53,'Industry Reallocation'!CU$3:CU$142)</f>
        <v>23</v>
      </c>
      <c r="CP53">
        <f>SUMIF('Industry Reallocation'!$G$3:$G$142,'Investment by model sector'!$A53,'Industry Reallocation'!CV$3:CV$142)</f>
        <v>21</v>
      </c>
      <c r="CQ53">
        <f>SUMIF('Industry Reallocation'!$G$3:$G$142,'Investment by model sector'!$A53,'Industry Reallocation'!CW$3:CW$142)</f>
        <v>5</v>
      </c>
      <c r="CR53">
        <f>SUMIF('Industry Reallocation'!$G$3:$G$142,'Investment by model sector'!$A53,'Industry Reallocation'!CX$3:CX$142)</f>
        <v>6</v>
      </c>
      <c r="CS53">
        <f>SUMIF('Industry Reallocation'!$G$3:$G$142,'Investment by model sector'!$A53,'Industry Reallocation'!CY$3:CY$142)</f>
        <v>0</v>
      </c>
      <c r="CT53">
        <f>SUMIF('Industry Reallocation'!$G$3:$G$142,'Investment by model sector'!$A53,'Industry Reallocation'!CZ$3:CZ$142)</f>
        <v>12</v>
      </c>
      <c r="CU53">
        <f>SUMIF('Industry Reallocation'!$G$3:$G$142,'Investment by model sector'!$A53,'Industry Reallocation'!DA$3:DA$142)</f>
        <v>1</v>
      </c>
      <c r="CV53">
        <f>SUMIF('Industry Reallocation'!$G$3:$G$142,'Investment by model sector'!$A53,'Industry Reallocation'!DB$3:DB$142)</f>
        <v>35</v>
      </c>
      <c r="CW53">
        <f>SUMIF('Industry Reallocation'!$G$3:$G$142,'Investment by model sector'!$A53,'Industry Reallocation'!DC$3:DC$142)</f>
        <v>252</v>
      </c>
      <c r="CX53">
        <f>SUMIF('Industry Reallocation'!$G$3:$G$142,'Investment by model sector'!$A53,'Industry Reallocation'!DD$3:DD$142)</f>
        <v>50</v>
      </c>
      <c r="CY53">
        <f>SUMIF('Industry Reallocation'!$G$3:$G$142,'Investment by model sector'!$A53,'Industry Reallocation'!DE$3:DE$142)</f>
        <v>1</v>
      </c>
      <c r="CZ53">
        <f>SUMIF('Industry Reallocation'!$G$3:$G$142,'Investment by model sector'!$A53,'Industry Reallocation'!DF$3:DF$142)</f>
        <v>86</v>
      </c>
      <c r="DA53">
        <f>SUMIF('Industry Reallocation'!$G$3:$G$142,'Investment by model sector'!$A53,'Industry Reallocation'!DG$3:DG$142)</f>
        <v>15</v>
      </c>
      <c r="DB53">
        <f>SUMIF('Industry Reallocation'!$G$3:$G$142,'Investment by model sector'!$A53,'Industry Reallocation'!DH$3:DH$142)</f>
        <v>51</v>
      </c>
      <c r="DC53">
        <f>SUMIF('Industry Reallocation'!$G$3:$G$142,'Investment by model sector'!$A53,'Industry Reallocation'!DI$3:DI$142)</f>
        <v>4</v>
      </c>
      <c r="DD53">
        <f>SUMIF('Industry Reallocation'!$G$3:$G$142,'Investment by model sector'!$A53,'Industry Reallocation'!DJ$3:DJ$142)</f>
        <v>1</v>
      </c>
      <c r="DE53">
        <f>SUMIF('Industry Reallocation'!$G$3:$G$142,'Investment by model sector'!$A53,'Industry Reallocation'!DK$3:DK$142)</f>
        <v>0</v>
      </c>
      <c r="DF53">
        <f>SUMIF('Industry Reallocation'!$G$3:$G$142,'Investment by model sector'!$A53,'Industry Reallocation'!DL$3:DL$142)</f>
        <v>5</v>
      </c>
      <c r="DG53">
        <f>SUMIF('Industry Reallocation'!$G$3:$G$142,'Investment by model sector'!$A53,'Industry Reallocation'!DM$3:DM$142)</f>
        <v>143</v>
      </c>
      <c r="DH53">
        <f>SUMIF('Industry Reallocation'!$G$3:$G$142,'Investment by model sector'!$A53,'Industry Reallocation'!DN$3:DN$142)</f>
        <v>34</v>
      </c>
      <c r="DI53">
        <f>SUMIF('Industry Reallocation'!$G$3:$G$142,'Investment by model sector'!$A53,'Industry Reallocation'!DO$3:DO$142)</f>
        <v>4</v>
      </c>
      <c r="DJ53">
        <f>SUMIF('Industry Reallocation'!$G$3:$G$142,'Investment by model sector'!$A53,'Industry Reallocation'!DP$3:DP$142)</f>
        <v>87</v>
      </c>
      <c r="DK53">
        <f>SUMIF('Industry Reallocation'!$G$3:$G$142,'Investment by model sector'!$A53,'Industry Reallocation'!DQ$3:DQ$142)</f>
        <v>3</v>
      </c>
      <c r="DL53">
        <f>SUMIF('Industry Reallocation'!$G$3:$G$142,'Investment by model sector'!$A53,'Industry Reallocation'!DR$3:DR$142)</f>
        <v>182</v>
      </c>
      <c r="DM53">
        <f>SUMIF('Industry Reallocation'!$G$3:$G$142,'Investment by model sector'!$A53,'Industry Reallocation'!DS$3:DS$142)</f>
        <v>0</v>
      </c>
      <c r="DN53">
        <f>SUMIF('Industry Reallocation'!$G$3:$G$142,'Investment by model sector'!$A53,'Industry Reallocation'!DT$3:DT$142)</f>
        <v>0</v>
      </c>
      <c r="DO53">
        <f>SUMIF('Industry Reallocation'!$G$3:$G$142,'Investment by model sector'!$A53,'Industry Reallocation'!DU$3:DU$142)</f>
        <v>0</v>
      </c>
      <c r="DP53">
        <f>SUMIF('Industry Reallocation'!$G$3:$G$142,'Investment by model sector'!$A53,'Industry Reallocation'!DV$3:DV$142)</f>
        <v>0</v>
      </c>
      <c r="DQ53">
        <f>SUMIF('Industry Reallocation'!$G$3:$G$142,'Investment by model sector'!$A53,'Industry Reallocation'!DW$3:DW$142)</f>
        <v>0</v>
      </c>
      <c r="DR53">
        <f>SUMIF('Industry Reallocation'!$G$3:$G$142,'Investment by model sector'!$A53,'Industry Reallocation'!DX$3:DX$142)</f>
        <v>0</v>
      </c>
      <c r="DS53">
        <f>SUMIF('Industry Reallocation'!$G$3:$G$142,'Investment by model sector'!$A53,'Industry Reallocation'!DY$3:DY$142)</f>
        <v>0</v>
      </c>
      <c r="DT53">
        <f>SUMIF('Industry Reallocation'!$G$3:$G$142,'Investment by model sector'!$A53,'Industry Reallocation'!DZ$3:DZ$142)</f>
        <v>0</v>
      </c>
      <c r="DU53">
        <f>SUMIF('Industry Reallocation'!$G$3:$G$142,'Investment by model sector'!$A53,'Industry Reallocation'!EA$3:EA$142)</f>
        <v>4</v>
      </c>
      <c r="DV53">
        <f>SUMIF('Industry Reallocation'!$G$3:$G$142,'Investment by model sector'!$A53,'Industry Reallocation'!EB$3:EB$142)</f>
        <v>15</v>
      </c>
      <c r="DW53">
        <f>SUMIF('Industry Reallocation'!$G$3:$G$142,'Investment by model sector'!$A53,'Industry Reallocation'!EC$3:EC$142)</f>
        <v>19</v>
      </c>
      <c r="DX53">
        <f>SUMIF('Industry Reallocation'!$G$3:$G$142,'Investment by model sector'!$A53,'Industry Reallocation'!ED$3:ED$142)</f>
        <v>6</v>
      </c>
      <c r="DY53">
        <f>SUMIF('Industry Reallocation'!$G$3:$G$142,'Investment by model sector'!$A53,'Industry Reallocation'!EE$3:EE$142)</f>
        <v>0</v>
      </c>
      <c r="DZ53">
        <f>SUMIF('Industry Reallocation'!$G$3:$G$142,'Investment by model sector'!$A53,'Industry Reallocation'!EF$3:EF$142)</f>
        <v>0</v>
      </c>
      <c r="EA53">
        <f>SUMIF('Industry Reallocation'!$G$3:$G$142,'Investment by model sector'!$A53,'Industry Reallocation'!EG$3:EG$142)</f>
        <v>0</v>
      </c>
      <c r="EB53">
        <f>SUMIF('Industry Reallocation'!$G$3:$G$142,'Investment by model sector'!$A53,'Industry Reallocation'!EH$3:EH$142)</f>
        <v>60</v>
      </c>
      <c r="EC53">
        <f>SUMIF('Industry Reallocation'!$G$3:$G$142,'Investment by model sector'!$A53,'Industry Reallocation'!EI$3:EI$142)</f>
        <v>275</v>
      </c>
      <c r="ED53">
        <f>SUMIF('Industry Reallocation'!$G$3:$G$142,'Investment by model sector'!$A53,'Industry Reallocation'!EJ$3:EJ$142)</f>
        <v>91</v>
      </c>
      <c r="EE53">
        <f>SUMIF('Industry Reallocation'!$G$3:$G$142,'Investment by model sector'!$A53,'Industry Reallocation'!EK$3:EK$142)</f>
        <v>4</v>
      </c>
      <c r="EF53">
        <f>SUMIF('Industry Reallocation'!$G$3:$G$142,'Investment by model sector'!$A53,'Industry Reallocation'!EL$3:EL$142)</f>
        <v>7</v>
      </c>
      <c r="EG53">
        <f>SUMIF('Industry Reallocation'!$G$3:$G$142,'Investment by model sector'!$A53,'Industry Reallocation'!EM$3:EM$142)</f>
        <v>0</v>
      </c>
      <c r="EH53">
        <f>SUMIF('Industry Reallocation'!$G$3:$G$142,'Investment by model sector'!$A53,'Industry Reallocation'!EN$3:EN$142)</f>
        <v>0</v>
      </c>
      <c r="EI53">
        <f>SUMIF('Industry Reallocation'!$G$3:$G$142,'Investment by model sector'!$A53,'Industry Reallocation'!EO$3:EO$142)</f>
        <v>1</v>
      </c>
      <c r="EJ53">
        <f>SUMIF('Industry Reallocation'!$G$3:$G$142,'Investment by model sector'!$A53,'Industry Reallocation'!EP$3:EP$142)</f>
        <v>309</v>
      </c>
      <c r="EK53">
        <f>SUMIF('Industry Reallocation'!$G$3:$G$142,'Investment by model sector'!$A53,'Industry Reallocation'!EQ$3:EQ$142)</f>
        <v>5</v>
      </c>
      <c r="EL53">
        <f>SUMIF('Industry Reallocation'!$G$3:$G$142,'Investment by model sector'!$A53,'Industry Reallocation'!ER$3:ER$142)</f>
        <v>0</v>
      </c>
      <c r="EM53">
        <f>SUMIF('Industry Reallocation'!$G$3:$G$142,'Investment by model sector'!$A53,'Industry Reallocation'!ES$3:ES$142)</f>
        <v>0</v>
      </c>
      <c r="EN53">
        <f>SUMIF('Industry Reallocation'!$G$3:$G$142,'Investment by model sector'!$A53,'Industry Reallocation'!ET$3:ET$142)</f>
        <v>482</v>
      </c>
      <c r="EO53">
        <f>SUMIF('Industry Reallocation'!$G$3:$G$142,'Investment by model sector'!$A53,'Industry Reallocation'!EU$3:EU$142)</f>
        <v>0</v>
      </c>
      <c r="EP53">
        <f>SUMIF('Industry Reallocation'!$G$3:$G$142,'Investment by model sector'!$A53,'Industry Reallocation'!EV$3:EV$142)</f>
        <v>0</v>
      </c>
      <c r="EQ53">
        <f>SUMIF('Industry Reallocation'!$G$3:$G$142,'Investment by model sector'!$A53,'Industry Reallocation'!EW$3:EW$142)</f>
        <v>30</v>
      </c>
      <c r="ER53">
        <f>SUMIF('Industry Reallocation'!$G$3:$G$142,'Investment by model sector'!$A53,'Industry Reallocation'!EX$3:EX$142)</f>
        <v>1</v>
      </c>
      <c r="ES53">
        <f>SUMIF('Industry Reallocation'!$G$3:$G$142,'Investment by model sector'!$A53,'Industry Reallocation'!EY$3:EY$142)</f>
        <v>0</v>
      </c>
      <c r="ET53">
        <f>SUMIF('Industry Reallocation'!$G$3:$G$142,'Investment by model sector'!$A53,'Industry Reallocation'!EZ$3:EZ$142)</f>
        <v>0</v>
      </c>
      <c r="EU53">
        <f>SUMIF('Industry Reallocation'!$G$3:$G$142,'Investment by model sector'!$A53,'Industry Reallocation'!FA$3:FA$142)</f>
        <v>0</v>
      </c>
      <c r="EV53">
        <f>SUMIF('Industry Reallocation'!$G$3:$G$142,'Investment by model sector'!$A53,'Industry Reallocation'!FB$3:FB$142)</f>
        <v>0</v>
      </c>
      <c r="EW53">
        <f>SUMIF('Industry Reallocation'!$G$3:$G$142,'Investment by model sector'!$A53,'Industry Reallocation'!FC$3:FC$142)</f>
        <v>7</v>
      </c>
      <c r="EX53">
        <f>SUMIF('Industry Reallocation'!$G$3:$G$142,'Investment by model sector'!$A53,'Industry Reallocation'!FD$3:FD$142)</f>
        <v>14</v>
      </c>
      <c r="EY53">
        <f>SUMIF('Industry Reallocation'!$G$3:$G$142,'Investment by model sector'!$A53,'Industry Reallocation'!FE$3:FE$142)</f>
        <v>0</v>
      </c>
      <c r="EZ53">
        <f>SUMIF('Industry Reallocation'!$G$3:$G$142,'Investment by model sector'!$A53,'Industry Reallocation'!FF$3:FF$142)</f>
        <v>35</v>
      </c>
      <c r="FA53">
        <f>SUMIF('Industry Reallocation'!$G$3:$G$142,'Investment by model sector'!$A53,'Industry Reallocation'!FG$3:FG$142)</f>
        <v>11</v>
      </c>
      <c r="FB53">
        <f>SUMIF('Industry Reallocation'!$G$3:$G$142,'Investment by model sector'!$A53,'Industry Reallocation'!FH$3:FH$142)</f>
        <v>0</v>
      </c>
      <c r="FC53">
        <f>SUMIF('Industry Reallocation'!$G$3:$G$142,'Investment by model sector'!$A53,'Industry Reallocation'!FI$3:FI$142)</f>
        <v>0</v>
      </c>
      <c r="FD53">
        <f>SUMIF('Industry Reallocation'!$G$3:$G$142,'Investment by model sector'!$A53,'Industry Reallocation'!FJ$3:FJ$142)</f>
        <v>24</v>
      </c>
      <c r="FE53">
        <f>SUMIF('Industry Reallocation'!$G$3:$G$142,'Investment by model sector'!$A53,'Industry Reallocation'!FK$3:FK$142)</f>
        <v>0</v>
      </c>
      <c r="FF53">
        <f>SUMIF('Industry Reallocation'!$G$3:$G$142,'Investment by model sector'!$A53,'Industry Reallocation'!FL$3:FL$142)</f>
        <v>0</v>
      </c>
      <c r="FG53">
        <f>SUMIF('Industry Reallocation'!$G$3:$G$142,'Investment by model sector'!$A53,'Industry Reallocation'!FM$3:FM$142)</f>
        <v>0</v>
      </c>
      <c r="FH53">
        <f>SUMIF('Industry Reallocation'!$G$3:$G$142,'Investment by model sector'!$A53,'Industry Reallocation'!FN$3:FN$142)</f>
        <v>0</v>
      </c>
      <c r="FI53">
        <f>SUMIF('Industry Reallocation'!$G$3:$G$142,'Investment by model sector'!$A53,'Industry Reallocation'!FO$3:FO$142)</f>
        <v>0</v>
      </c>
      <c r="FJ53">
        <f>SUMIF('Industry Reallocation'!$G$3:$G$142,'Investment by model sector'!$A53,'Industry Reallocation'!FP$3:FP$142)</f>
        <v>5</v>
      </c>
      <c r="FK53">
        <f>SUMIF('Industry Reallocation'!$G$3:$G$142,'Investment by model sector'!$A53,'Industry Reallocation'!FQ$3:FQ$142)</f>
        <v>0</v>
      </c>
      <c r="FL53">
        <f>SUMIF('Industry Reallocation'!$G$3:$G$142,'Investment by model sector'!$A53,'Industry Reallocation'!FR$3:FR$142)</f>
        <v>1</v>
      </c>
      <c r="FM53">
        <f>SUMIF('Industry Reallocation'!$G$3:$G$142,'Investment by model sector'!$A53,'Industry Reallocation'!FS$3:FS$142)</f>
        <v>615</v>
      </c>
      <c r="FN53">
        <f>SUMIF('Industry Reallocation'!$G$3:$G$142,'Investment by model sector'!$A53,'Industry Reallocation'!FT$3:FT$142)</f>
        <v>107</v>
      </c>
      <c r="FO53">
        <f>SUMIF('Industry Reallocation'!$G$3:$G$142,'Investment by model sector'!$A53,'Industry Reallocation'!FU$3:FU$142)</f>
        <v>75</v>
      </c>
      <c r="FP53">
        <f>SUMIF('Industry Reallocation'!$G$3:$G$142,'Investment by model sector'!$A53,'Industry Reallocation'!FV$3:FV$142)</f>
        <v>7</v>
      </c>
      <c r="FQ53">
        <f>SUMIF('Industry Reallocation'!$G$3:$G$142,'Investment by model sector'!$A53,'Industry Reallocation'!FW$3:FW$142)</f>
        <v>0</v>
      </c>
      <c r="FR53">
        <f>SUMIF('Industry Reallocation'!$G$3:$G$142,'Investment by model sector'!$A53,'Industry Reallocation'!FX$3:FX$142)</f>
        <v>26</v>
      </c>
      <c r="FS53">
        <f>SUMIF('Industry Reallocation'!$G$3:$G$142,'Investment by model sector'!$A53,'Industry Reallocation'!FY$3:FY$142)</f>
        <v>353</v>
      </c>
      <c r="FT53">
        <f>SUMIF('Industry Reallocation'!$G$3:$G$142,'Investment by model sector'!$A53,'Industry Reallocation'!FZ$3:FZ$142)</f>
        <v>0</v>
      </c>
      <c r="FU53">
        <f>SUMIF('Industry Reallocation'!$G$3:$G$142,'Investment by model sector'!$A53,'Industry Reallocation'!GA$3:GA$142)</f>
        <v>0</v>
      </c>
      <c r="FV53">
        <f>SUMIF('Industry Reallocation'!$G$3:$G$142,'Investment by model sector'!$A53,'Industry Reallocation'!GB$3:GB$142)</f>
        <v>155</v>
      </c>
      <c r="FW53">
        <f>SUMIF('Industry Reallocation'!$G$3:$G$142,'Investment by model sector'!$A53,'Industry Reallocation'!GC$3:GC$142)</f>
        <v>402</v>
      </c>
      <c r="FX53">
        <f>SUMIF('Industry Reallocation'!$G$3:$G$142,'Investment by model sector'!$A53,'Industry Reallocation'!GD$3:GD$142)</f>
        <v>27</v>
      </c>
      <c r="FY53">
        <f>SUMIF('Industry Reallocation'!$G$3:$G$142,'Investment by model sector'!$A53,'Industry Reallocation'!GE$3:GE$142)</f>
        <v>8</v>
      </c>
    </row>
    <row r="54" spans="1:181">
      <c r="A54" t="s">
        <v>672</v>
      </c>
      <c r="B54">
        <f>SUMIF('Industry Reallocation'!$G$3:$G$142,'Investment by model sector'!$A54,'Industry Reallocation'!H$3:H$142)</f>
        <v>0</v>
      </c>
      <c r="C54">
        <f>SUMIF('Industry Reallocation'!$G$3:$G$142,'Investment by model sector'!$A54,'Industry Reallocation'!I$3:I$142)</f>
        <v>0</v>
      </c>
      <c r="D54">
        <f>SUMIF('Industry Reallocation'!$G$3:$G$142,'Investment by model sector'!$A54,'Industry Reallocation'!J$3:J$142)</f>
        <v>0</v>
      </c>
      <c r="E54">
        <f>SUMIF('Industry Reallocation'!$G$3:$G$142,'Investment by model sector'!$A54,'Industry Reallocation'!K$3:K$142)</f>
        <v>0</v>
      </c>
      <c r="F54">
        <f>SUMIF('Industry Reallocation'!$G$3:$G$142,'Investment by model sector'!$A54,'Industry Reallocation'!L$3:L$142)</f>
        <v>0</v>
      </c>
      <c r="G54">
        <f>SUMIF('Industry Reallocation'!$G$3:$G$142,'Investment by model sector'!$A54,'Industry Reallocation'!M$3:M$142)</f>
        <v>0</v>
      </c>
      <c r="H54">
        <f>SUMIF('Industry Reallocation'!$G$3:$G$142,'Investment by model sector'!$A54,'Industry Reallocation'!N$3:N$142)</f>
        <v>0</v>
      </c>
      <c r="I54">
        <f>SUMIF('Industry Reallocation'!$G$3:$G$142,'Investment by model sector'!$A54,'Industry Reallocation'!O$3:O$142)</f>
        <v>0</v>
      </c>
      <c r="J54">
        <f>SUMIF('Industry Reallocation'!$G$3:$G$142,'Investment by model sector'!$A54,'Industry Reallocation'!P$3:P$142)</f>
        <v>0</v>
      </c>
      <c r="K54">
        <f>SUMIF('Industry Reallocation'!$G$3:$G$142,'Investment by model sector'!$A54,'Industry Reallocation'!Q$3:Q$142)</f>
        <v>0</v>
      </c>
      <c r="L54">
        <f>SUMIF('Industry Reallocation'!$G$3:$G$142,'Investment by model sector'!$A54,'Industry Reallocation'!R$3:R$142)</f>
        <v>0</v>
      </c>
      <c r="M54">
        <f>SUMIF('Industry Reallocation'!$G$3:$G$142,'Investment by model sector'!$A54,'Industry Reallocation'!S$3:S$142)</f>
        <v>19</v>
      </c>
      <c r="N54">
        <f>SUMIF('Industry Reallocation'!$G$3:$G$142,'Investment by model sector'!$A54,'Industry Reallocation'!T$3:T$142)</f>
        <v>0</v>
      </c>
      <c r="O54">
        <f>SUMIF('Industry Reallocation'!$G$3:$G$142,'Investment by model sector'!$A54,'Industry Reallocation'!U$3:U$142)</f>
        <v>0</v>
      </c>
      <c r="P54">
        <f>SUMIF('Industry Reallocation'!$G$3:$G$142,'Investment by model sector'!$A54,'Industry Reallocation'!V$3:V$142)</f>
        <v>0</v>
      </c>
      <c r="Q54">
        <f>SUMIF('Industry Reallocation'!$G$3:$G$142,'Investment by model sector'!$A54,'Industry Reallocation'!W$3:W$142)</f>
        <v>0</v>
      </c>
      <c r="R54">
        <f>SUMIF('Industry Reallocation'!$G$3:$G$142,'Investment by model sector'!$A54,'Industry Reallocation'!X$3:X$142)</f>
        <v>0</v>
      </c>
      <c r="S54">
        <f>SUMIF('Industry Reallocation'!$G$3:$G$142,'Investment by model sector'!$A54,'Industry Reallocation'!Y$3:Y$142)</f>
        <v>0</v>
      </c>
      <c r="T54">
        <f>SUMIF('Industry Reallocation'!$G$3:$G$142,'Investment by model sector'!$A54,'Industry Reallocation'!Z$3:Z$142)</f>
        <v>0</v>
      </c>
      <c r="U54">
        <f>SUMIF('Industry Reallocation'!$G$3:$G$142,'Investment by model sector'!$A54,'Industry Reallocation'!AA$3:AA$142)</f>
        <v>1</v>
      </c>
      <c r="V54">
        <f>SUMIF('Industry Reallocation'!$G$3:$G$142,'Investment by model sector'!$A54,'Industry Reallocation'!AB$3:AB$142)</f>
        <v>0</v>
      </c>
      <c r="W54">
        <f>SUMIF('Industry Reallocation'!$G$3:$G$142,'Investment by model sector'!$A54,'Industry Reallocation'!AC$3:AC$142)</f>
        <v>0</v>
      </c>
      <c r="X54">
        <f>SUMIF('Industry Reallocation'!$G$3:$G$142,'Investment by model sector'!$A54,'Industry Reallocation'!AD$3:AD$142)</f>
        <v>0</v>
      </c>
      <c r="Y54">
        <f>SUMIF('Industry Reallocation'!$G$3:$G$142,'Investment by model sector'!$A54,'Industry Reallocation'!AE$3:AE$142)</f>
        <v>0</v>
      </c>
      <c r="Z54">
        <f>SUMIF('Industry Reallocation'!$G$3:$G$142,'Investment by model sector'!$A54,'Industry Reallocation'!AF$3:AF$142)</f>
        <v>0</v>
      </c>
      <c r="AA54">
        <f>SUMIF('Industry Reallocation'!$G$3:$G$142,'Investment by model sector'!$A54,'Industry Reallocation'!AG$3:AG$142)</f>
        <v>5</v>
      </c>
      <c r="AB54">
        <f>SUMIF('Industry Reallocation'!$G$3:$G$142,'Investment by model sector'!$A54,'Industry Reallocation'!AH$3:AH$142)</f>
        <v>0</v>
      </c>
      <c r="AC54">
        <f>SUMIF('Industry Reallocation'!$G$3:$G$142,'Investment by model sector'!$A54,'Industry Reallocation'!AI$3:AI$142)</f>
        <v>0</v>
      </c>
      <c r="AD54">
        <f>SUMIF('Industry Reallocation'!$G$3:$G$142,'Investment by model sector'!$A54,'Industry Reallocation'!AJ$3:AJ$142)</f>
        <v>0</v>
      </c>
      <c r="AE54">
        <f>SUMIF('Industry Reallocation'!$G$3:$G$142,'Investment by model sector'!$A54,'Industry Reallocation'!AK$3:AK$142)</f>
        <v>0</v>
      </c>
      <c r="AF54">
        <f>SUMIF('Industry Reallocation'!$G$3:$G$142,'Investment by model sector'!$A54,'Industry Reallocation'!AL$3:AL$142)</f>
        <v>0</v>
      </c>
      <c r="AG54">
        <f>SUMIF('Industry Reallocation'!$G$3:$G$142,'Investment by model sector'!$A54,'Industry Reallocation'!AM$3:AM$142)</f>
        <v>0</v>
      </c>
      <c r="AH54">
        <f>SUMIF('Industry Reallocation'!$G$3:$G$142,'Investment by model sector'!$A54,'Industry Reallocation'!AN$3:AN$142)</f>
        <v>370</v>
      </c>
      <c r="AI54">
        <f>SUMIF('Industry Reallocation'!$G$3:$G$142,'Investment by model sector'!$A54,'Industry Reallocation'!AO$3:AO$142)</f>
        <v>0</v>
      </c>
      <c r="AJ54">
        <f>SUMIF('Industry Reallocation'!$G$3:$G$142,'Investment by model sector'!$A54,'Industry Reallocation'!AP$3:AP$142)</f>
        <v>0</v>
      </c>
      <c r="AK54">
        <f>SUMIF('Industry Reallocation'!$G$3:$G$142,'Investment by model sector'!$A54,'Industry Reallocation'!AQ$3:AQ$142)</f>
        <v>0</v>
      </c>
      <c r="AL54">
        <f>SUMIF('Industry Reallocation'!$G$3:$G$142,'Investment by model sector'!$A54,'Industry Reallocation'!AR$3:AR$142)</f>
        <v>0</v>
      </c>
      <c r="AM54">
        <f>SUMIF('Industry Reallocation'!$G$3:$G$142,'Investment by model sector'!$A54,'Industry Reallocation'!AS$3:AS$142)</f>
        <v>0</v>
      </c>
      <c r="AN54">
        <f>SUMIF('Industry Reallocation'!$G$3:$G$142,'Investment by model sector'!$A54,'Industry Reallocation'!AT$3:AT$142)</f>
        <v>0</v>
      </c>
      <c r="AO54">
        <f>SUMIF('Industry Reallocation'!$G$3:$G$142,'Investment by model sector'!$A54,'Industry Reallocation'!AU$3:AU$142)</f>
        <v>107</v>
      </c>
      <c r="AP54">
        <f>SUMIF('Industry Reallocation'!$G$3:$G$142,'Investment by model sector'!$A54,'Industry Reallocation'!AV$3:AV$142)</f>
        <v>0</v>
      </c>
      <c r="AQ54">
        <f>SUMIF('Industry Reallocation'!$G$3:$G$142,'Investment by model sector'!$A54,'Industry Reallocation'!AW$3:AW$142)</f>
        <v>2</v>
      </c>
      <c r="AR54">
        <f>SUMIF('Industry Reallocation'!$G$3:$G$142,'Investment by model sector'!$A54,'Industry Reallocation'!AX$3:AX$142)</f>
        <v>0</v>
      </c>
      <c r="AS54">
        <f>SUMIF('Industry Reallocation'!$G$3:$G$142,'Investment by model sector'!$A54,'Industry Reallocation'!AY$3:AY$142)</f>
        <v>4</v>
      </c>
      <c r="AT54">
        <f>SUMIF('Industry Reallocation'!$G$3:$G$142,'Investment by model sector'!$A54,'Industry Reallocation'!AZ$3:AZ$142)</f>
        <v>0</v>
      </c>
      <c r="AU54">
        <f>SUMIF('Industry Reallocation'!$G$3:$G$142,'Investment by model sector'!$A54,'Industry Reallocation'!BA$3:BA$142)</f>
        <v>0</v>
      </c>
      <c r="AV54">
        <f>SUMIF('Industry Reallocation'!$G$3:$G$142,'Investment by model sector'!$A54,'Industry Reallocation'!BB$3:BB$142)</f>
        <v>0</v>
      </c>
      <c r="AW54">
        <f>SUMIF('Industry Reallocation'!$G$3:$G$142,'Investment by model sector'!$A54,'Industry Reallocation'!BC$3:BC$142)</f>
        <v>0</v>
      </c>
      <c r="AX54">
        <f>SUMIF('Industry Reallocation'!$G$3:$G$142,'Investment by model sector'!$A54,'Industry Reallocation'!BD$3:BD$142)</f>
        <v>0</v>
      </c>
      <c r="AY54">
        <f>SUMIF('Industry Reallocation'!$G$3:$G$142,'Investment by model sector'!$A54,'Industry Reallocation'!BE$3:BE$142)</f>
        <v>0</v>
      </c>
      <c r="AZ54">
        <f>SUMIF('Industry Reallocation'!$G$3:$G$142,'Investment by model sector'!$A54,'Industry Reallocation'!BF$3:BF$142)</f>
        <v>0</v>
      </c>
      <c r="BA54">
        <f>SUMIF('Industry Reallocation'!$G$3:$G$142,'Investment by model sector'!$A54,'Industry Reallocation'!BG$3:BG$142)</f>
        <v>0</v>
      </c>
      <c r="BB54">
        <f>SUMIF('Industry Reallocation'!$G$3:$G$142,'Investment by model sector'!$A54,'Industry Reallocation'!BH$3:BH$142)</f>
        <v>56</v>
      </c>
      <c r="BC54">
        <f>SUMIF('Industry Reallocation'!$G$3:$G$142,'Investment by model sector'!$A54,'Industry Reallocation'!BI$3:BI$142)</f>
        <v>65</v>
      </c>
      <c r="BD54">
        <f>SUMIF('Industry Reallocation'!$G$3:$G$142,'Investment by model sector'!$A54,'Industry Reallocation'!BJ$3:BJ$142)</f>
        <v>2</v>
      </c>
      <c r="BE54">
        <f>SUMIF('Industry Reallocation'!$G$3:$G$142,'Investment by model sector'!$A54,'Industry Reallocation'!BK$3:BK$142)</f>
        <v>0</v>
      </c>
      <c r="BF54">
        <f>SUMIF('Industry Reallocation'!$G$3:$G$142,'Investment by model sector'!$A54,'Industry Reallocation'!BL$3:BL$142)</f>
        <v>50</v>
      </c>
      <c r="BG54">
        <f>SUMIF('Industry Reallocation'!$G$3:$G$142,'Investment by model sector'!$A54,'Industry Reallocation'!BM$3:BM$142)</f>
        <v>27</v>
      </c>
      <c r="BH54">
        <f>SUMIF('Industry Reallocation'!$G$3:$G$142,'Investment by model sector'!$A54,'Industry Reallocation'!BN$3:BN$142)</f>
        <v>2</v>
      </c>
      <c r="BI54">
        <f>SUMIF('Industry Reallocation'!$G$3:$G$142,'Investment by model sector'!$A54,'Industry Reallocation'!BO$3:BO$142)</f>
        <v>0</v>
      </c>
      <c r="BJ54">
        <f>SUMIF('Industry Reallocation'!$G$3:$G$142,'Investment by model sector'!$A54,'Industry Reallocation'!BP$3:BP$142)</f>
        <v>9</v>
      </c>
      <c r="BK54">
        <f>SUMIF('Industry Reallocation'!$G$3:$G$142,'Investment by model sector'!$A54,'Industry Reallocation'!BQ$3:BQ$142)</f>
        <v>59</v>
      </c>
      <c r="BL54">
        <f>SUMIF('Industry Reallocation'!$G$3:$G$142,'Investment by model sector'!$A54,'Industry Reallocation'!BR$3:BR$142)</f>
        <v>0</v>
      </c>
      <c r="BM54">
        <f>SUMIF('Industry Reallocation'!$G$3:$G$142,'Investment by model sector'!$A54,'Industry Reallocation'!BS$3:BS$142)</f>
        <v>0</v>
      </c>
      <c r="BN54">
        <f>SUMIF('Industry Reallocation'!$G$3:$G$142,'Investment by model sector'!$A54,'Industry Reallocation'!BT$3:BT$142)</f>
        <v>0</v>
      </c>
      <c r="BO54">
        <f>SUMIF('Industry Reallocation'!$G$3:$G$142,'Investment by model sector'!$A54,'Industry Reallocation'!BU$3:BU$142)</f>
        <v>0</v>
      </c>
      <c r="BP54">
        <f>SUMIF('Industry Reallocation'!$G$3:$G$142,'Investment by model sector'!$A54,'Industry Reallocation'!BV$3:BV$142)</f>
        <v>0</v>
      </c>
      <c r="BQ54">
        <f>SUMIF('Industry Reallocation'!$G$3:$G$142,'Investment by model sector'!$A54,'Industry Reallocation'!BW$3:BW$142)</f>
        <v>0</v>
      </c>
      <c r="BR54">
        <f>SUMIF('Industry Reallocation'!$G$3:$G$142,'Investment by model sector'!$A54,'Industry Reallocation'!BX$3:BX$142)</f>
        <v>0</v>
      </c>
      <c r="BS54">
        <f>SUMIF('Industry Reallocation'!$G$3:$G$142,'Investment by model sector'!$A54,'Industry Reallocation'!BY$3:BY$142)</f>
        <v>0</v>
      </c>
      <c r="BT54">
        <f>SUMIF('Industry Reallocation'!$G$3:$G$142,'Investment by model sector'!$A54,'Industry Reallocation'!BZ$3:BZ$142)</f>
        <v>0</v>
      </c>
      <c r="BU54">
        <f>SUMIF('Industry Reallocation'!$G$3:$G$142,'Investment by model sector'!$A54,'Industry Reallocation'!CA$3:CA$142)</f>
        <v>842</v>
      </c>
      <c r="BV54">
        <f>SUMIF('Industry Reallocation'!$G$3:$G$142,'Investment by model sector'!$A54,'Industry Reallocation'!CB$3:CB$142)</f>
        <v>0</v>
      </c>
      <c r="BW54">
        <f>SUMIF('Industry Reallocation'!$G$3:$G$142,'Investment by model sector'!$A54,'Industry Reallocation'!CC$3:CC$142)</f>
        <v>3</v>
      </c>
      <c r="BX54">
        <f>SUMIF('Industry Reallocation'!$G$3:$G$142,'Investment by model sector'!$A54,'Industry Reallocation'!CD$3:CD$142)</f>
        <v>12</v>
      </c>
      <c r="BY54">
        <f>SUMIF('Industry Reallocation'!$G$3:$G$142,'Investment by model sector'!$A54,'Industry Reallocation'!CE$3:CE$142)</f>
        <v>13</v>
      </c>
      <c r="BZ54">
        <f>SUMIF('Industry Reallocation'!$G$3:$G$142,'Investment by model sector'!$A54,'Industry Reallocation'!CF$3:CF$142)</f>
        <v>2</v>
      </c>
      <c r="CA54">
        <f>SUMIF('Industry Reallocation'!$G$3:$G$142,'Investment by model sector'!$A54,'Industry Reallocation'!CG$3:CG$142)</f>
        <v>23</v>
      </c>
      <c r="CB54">
        <f>SUMIF('Industry Reallocation'!$G$3:$G$142,'Investment by model sector'!$A54,'Industry Reallocation'!CH$3:CH$142)</f>
        <v>3</v>
      </c>
      <c r="CC54">
        <f>SUMIF('Industry Reallocation'!$G$3:$G$142,'Investment by model sector'!$A54,'Industry Reallocation'!CI$3:CI$142)</f>
        <v>5</v>
      </c>
      <c r="CD54">
        <f>SUMIF('Industry Reallocation'!$G$3:$G$142,'Investment by model sector'!$A54,'Industry Reallocation'!CJ$3:CJ$142)</f>
        <v>12</v>
      </c>
      <c r="CE54">
        <f>SUMIF('Industry Reallocation'!$G$3:$G$142,'Investment by model sector'!$A54,'Industry Reallocation'!CK$3:CK$142)</f>
        <v>25</v>
      </c>
      <c r="CF54">
        <f>SUMIF('Industry Reallocation'!$G$3:$G$142,'Investment by model sector'!$A54,'Industry Reallocation'!CL$3:CL$142)</f>
        <v>6</v>
      </c>
      <c r="CG54">
        <f>SUMIF('Industry Reallocation'!$G$3:$G$142,'Investment by model sector'!$A54,'Industry Reallocation'!CM$3:CM$142)</f>
        <v>27</v>
      </c>
      <c r="CH54">
        <f>SUMIF('Industry Reallocation'!$G$3:$G$142,'Investment by model sector'!$A54,'Industry Reallocation'!CN$3:CN$142)</f>
        <v>0</v>
      </c>
      <c r="CI54">
        <f>SUMIF('Industry Reallocation'!$G$3:$G$142,'Investment by model sector'!$A54,'Industry Reallocation'!CO$3:CO$142)</f>
        <v>45</v>
      </c>
      <c r="CJ54">
        <f>SUMIF('Industry Reallocation'!$G$3:$G$142,'Investment by model sector'!$A54,'Industry Reallocation'!CP$3:CP$142)</f>
        <v>19</v>
      </c>
      <c r="CK54">
        <f>SUMIF('Industry Reallocation'!$G$3:$G$142,'Investment by model sector'!$A54,'Industry Reallocation'!CQ$3:CQ$142)</f>
        <v>151</v>
      </c>
      <c r="CL54">
        <f>SUMIF('Industry Reallocation'!$G$3:$G$142,'Investment by model sector'!$A54,'Industry Reallocation'!CR$3:CR$142)</f>
        <v>70</v>
      </c>
      <c r="CM54">
        <f>SUMIF('Industry Reallocation'!$G$3:$G$142,'Investment by model sector'!$A54,'Industry Reallocation'!CS$3:CS$142)</f>
        <v>10</v>
      </c>
      <c r="CN54">
        <f>SUMIF('Industry Reallocation'!$G$3:$G$142,'Investment by model sector'!$A54,'Industry Reallocation'!CT$3:CT$142)</f>
        <v>39</v>
      </c>
      <c r="CO54">
        <f>SUMIF('Industry Reallocation'!$G$3:$G$142,'Investment by model sector'!$A54,'Industry Reallocation'!CU$3:CU$142)</f>
        <v>35</v>
      </c>
      <c r="CP54">
        <f>SUMIF('Industry Reallocation'!$G$3:$G$142,'Investment by model sector'!$A54,'Industry Reallocation'!CV$3:CV$142)</f>
        <v>38</v>
      </c>
      <c r="CQ54">
        <f>SUMIF('Industry Reallocation'!$G$3:$G$142,'Investment by model sector'!$A54,'Industry Reallocation'!CW$3:CW$142)</f>
        <v>8</v>
      </c>
      <c r="CR54">
        <f>SUMIF('Industry Reallocation'!$G$3:$G$142,'Investment by model sector'!$A54,'Industry Reallocation'!CX$3:CX$142)</f>
        <v>16</v>
      </c>
      <c r="CS54">
        <f>SUMIF('Industry Reallocation'!$G$3:$G$142,'Investment by model sector'!$A54,'Industry Reallocation'!CY$3:CY$142)</f>
        <v>25</v>
      </c>
      <c r="CT54">
        <f>SUMIF('Industry Reallocation'!$G$3:$G$142,'Investment by model sector'!$A54,'Industry Reallocation'!CZ$3:CZ$142)</f>
        <v>555</v>
      </c>
      <c r="CU54">
        <f>SUMIF('Industry Reallocation'!$G$3:$G$142,'Investment by model sector'!$A54,'Industry Reallocation'!DA$3:DA$142)</f>
        <v>1</v>
      </c>
      <c r="CV54">
        <f>SUMIF('Industry Reallocation'!$G$3:$G$142,'Investment by model sector'!$A54,'Industry Reallocation'!DB$3:DB$142)</f>
        <v>214</v>
      </c>
      <c r="CW54">
        <f>SUMIF('Industry Reallocation'!$G$3:$G$142,'Investment by model sector'!$A54,'Industry Reallocation'!DC$3:DC$142)</f>
        <v>175</v>
      </c>
      <c r="CX54">
        <f>SUMIF('Industry Reallocation'!$G$3:$G$142,'Investment by model sector'!$A54,'Industry Reallocation'!DD$3:DD$142)</f>
        <v>24</v>
      </c>
      <c r="CY54">
        <f>SUMIF('Industry Reallocation'!$G$3:$G$142,'Investment by model sector'!$A54,'Industry Reallocation'!DE$3:DE$142)</f>
        <v>2</v>
      </c>
      <c r="CZ54">
        <f>SUMIF('Industry Reallocation'!$G$3:$G$142,'Investment by model sector'!$A54,'Industry Reallocation'!DF$3:DF$142)</f>
        <v>76</v>
      </c>
      <c r="DA54">
        <f>SUMIF('Industry Reallocation'!$G$3:$G$142,'Investment by model sector'!$A54,'Industry Reallocation'!DG$3:DG$142)</f>
        <v>10</v>
      </c>
      <c r="DB54">
        <f>SUMIF('Industry Reallocation'!$G$3:$G$142,'Investment by model sector'!$A54,'Industry Reallocation'!DH$3:DH$142)</f>
        <v>26</v>
      </c>
      <c r="DC54">
        <f>SUMIF('Industry Reallocation'!$G$3:$G$142,'Investment by model sector'!$A54,'Industry Reallocation'!DI$3:DI$142)</f>
        <v>2</v>
      </c>
      <c r="DD54">
        <f>SUMIF('Industry Reallocation'!$G$3:$G$142,'Investment by model sector'!$A54,'Industry Reallocation'!DJ$3:DJ$142)</f>
        <v>2</v>
      </c>
      <c r="DE54">
        <f>SUMIF('Industry Reallocation'!$G$3:$G$142,'Investment by model sector'!$A54,'Industry Reallocation'!DK$3:DK$142)</f>
        <v>0</v>
      </c>
      <c r="DF54">
        <f>SUMIF('Industry Reallocation'!$G$3:$G$142,'Investment by model sector'!$A54,'Industry Reallocation'!DL$3:DL$142)</f>
        <v>0</v>
      </c>
      <c r="DG54">
        <f>SUMIF('Industry Reallocation'!$G$3:$G$142,'Investment by model sector'!$A54,'Industry Reallocation'!DM$3:DM$142)</f>
        <v>239</v>
      </c>
      <c r="DH54">
        <f>SUMIF('Industry Reallocation'!$G$3:$G$142,'Investment by model sector'!$A54,'Industry Reallocation'!DN$3:DN$142)</f>
        <v>43</v>
      </c>
      <c r="DI54">
        <f>SUMIF('Industry Reallocation'!$G$3:$G$142,'Investment by model sector'!$A54,'Industry Reallocation'!DO$3:DO$142)</f>
        <v>11</v>
      </c>
      <c r="DJ54">
        <f>SUMIF('Industry Reallocation'!$G$3:$G$142,'Investment by model sector'!$A54,'Industry Reallocation'!DP$3:DP$142)</f>
        <v>47</v>
      </c>
      <c r="DK54">
        <f>SUMIF('Industry Reallocation'!$G$3:$G$142,'Investment by model sector'!$A54,'Industry Reallocation'!DQ$3:DQ$142)</f>
        <v>3</v>
      </c>
      <c r="DL54">
        <f>SUMIF('Industry Reallocation'!$G$3:$G$142,'Investment by model sector'!$A54,'Industry Reallocation'!DR$3:DR$142)</f>
        <v>20</v>
      </c>
      <c r="DM54">
        <f>SUMIF('Industry Reallocation'!$G$3:$G$142,'Investment by model sector'!$A54,'Industry Reallocation'!DS$3:DS$142)</f>
        <v>0</v>
      </c>
      <c r="DN54">
        <f>SUMIF('Industry Reallocation'!$G$3:$G$142,'Investment by model sector'!$A54,'Industry Reallocation'!DT$3:DT$142)</f>
        <v>0</v>
      </c>
      <c r="DO54">
        <f>SUMIF('Industry Reallocation'!$G$3:$G$142,'Investment by model sector'!$A54,'Industry Reallocation'!DU$3:DU$142)</f>
        <v>0</v>
      </c>
      <c r="DP54">
        <f>SUMIF('Industry Reallocation'!$G$3:$G$142,'Investment by model sector'!$A54,'Industry Reallocation'!DV$3:DV$142)</f>
        <v>0</v>
      </c>
      <c r="DQ54">
        <f>SUMIF('Industry Reallocation'!$G$3:$G$142,'Investment by model sector'!$A54,'Industry Reallocation'!DW$3:DW$142)</f>
        <v>0</v>
      </c>
      <c r="DR54">
        <f>SUMIF('Industry Reallocation'!$G$3:$G$142,'Investment by model sector'!$A54,'Industry Reallocation'!DX$3:DX$142)</f>
        <v>0</v>
      </c>
      <c r="DS54">
        <f>SUMIF('Industry Reallocation'!$G$3:$G$142,'Investment by model sector'!$A54,'Industry Reallocation'!DY$3:DY$142)</f>
        <v>0</v>
      </c>
      <c r="DT54">
        <f>SUMIF('Industry Reallocation'!$G$3:$G$142,'Investment by model sector'!$A54,'Industry Reallocation'!DZ$3:DZ$142)</f>
        <v>0</v>
      </c>
      <c r="DU54">
        <f>SUMIF('Industry Reallocation'!$G$3:$G$142,'Investment by model sector'!$A54,'Industry Reallocation'!EA$3:EA$142)</f>
        <v>29</v>
      </c>
      <c r="DV54">
        <f>SUMIF('Industry Reallocation'!$G$3:$G$142,'Investment by model sector'!$A54,'Industry Reallocation'!EB$3:EB$142)</f>
        <v>25</v>
      </c>
      <c r="DW54">
        <f>SUMIF('Industry Reallocation'!$G$3:$G$142,'Investment by model sector'!$A54,'Industry Reallocation'!EC$3:EC$142)</f>
        <v>47</v>
      </c>
      <c r="DX54">
        <f>SUMIF('Industry Reallocation'!$G$3:$G$142,'Investment by model sector'!$A54,'Industry Reallocation'!ED$3:ED$142)</f>
        <v>10</v>
      </c>
      <c r="DY54">
        <f>SUMIF('Industry Reallocation'!$G$3:$G$142,'Investment by model sector'!$A54,'Industry Reallocation'!EE$3:EE$142)</f>
        <v>3</v>
      </c>
      <c r="DZ54">
        <f>SUMIF('Industry Reallocation'!$G$3:$G$142,'Investment by model sector'!$A54,'Industry Reallocation'!EF$3:EF$142)</f>
        <v>0</v>
      </c>
      <c r="EA54">
        <f>SUMIF('Industry Reallocation'!$G$3:$G$142,'Investment by model sector'!$A54,'Industry Reallocation'!EG$3:EG$142)</f>
        <v>0</v>
      </c>
      <c r="EB54">
        <f>SUMIF('Industry Reallocation'!$G$3:$G$142,'Investment by model sector'!$A54,'Industry Reallocation'!EH$3:EH$142)</f>
        <v>25</v>
      </c>
      <c r="EC54">
        <f>SUMIF('Industry Reallocation'!$G$3:$G$142,'Investment by model sector'!$A54,'Industry Reallocation'!EI$3:EI$142)</f>
        <v>111</v>
      </c>
      <c r="ED54">
        <f>SUMIF('Industry Reallocation'!$G$3:$G$142,'Investment by model sector'!$A54,'Industry Reallocation'!EJ$3:EJ$142)</f>
        <v>19</v>
      </c>
      <c r="EE54">
        <f>SUMIF('Industry Reallocation'!$G$3:$G$142,'Investment by model sector'!$A54,'Industry Reallocation'!EK$3:EK$142)</f>
        <v>8</v>
      </c>
      <c r="EF54">
        <f>SUMIF('Industry Reallocation'!$G$3:$G$142,'Investment by model sector'!$A54,'Industry Reallocation'!EL$3:EL$142)</f>
        <v>14</v>
      </c>
      <c r="EG54">
        <f>SUMIF('Industry Reallocation'!$G$3:$G$142,'Investment by model sector'!$A54,'Industry Reallocation'!EM$3:EM$142)</f>
        <v>0</v>
      </c>
      <c r="EH54">
        <f>SUMIF('Industry Reallocation'!$G$3:$G$142,'Investment by model sector'!$A54,'Industry Reallocation'!EN$3:EN$142)</f>
        <v>0</v>
      </c>
      <c r="EI54">
        <f>SUMIF('Industry Reallocation'!$G$3:$G$142,'Investment by model sector'!$A54,'Industry Reallocation'!EO$3:EO$142)</f>
        <v>0</v>
      </c>
      <c r="EJ54">
        <f>SUMIF('Industry Reallocation'!$G$3:$G$142,'Investment by model sector'!$A54,'Industry Reallocation'!EP$3:EP$142)</f>
        <v>5</v>
      </c>
      <c r="EK54">
        <f>SUMIF('Industry Reallocation'!$G$3:$G$142,'Investment by model sector'!$A54,'Industry Reallocation'!EQ$3:EQ$142)</f>
        <v>0</v>
      </c>
      <c r="EL54">
        <f>SUMIF('Industry Reallocation'!$G$3:$G$142,'Investment by model sector'!$A54,'Industry Reallocation'!ER$3:ER$142)</f>
        <v>0</v>
      </c>
      <c r="EM54">
        <f>SUMIF('Industry Reallocation'!$G$3:$G$142,'Investment by model sector'!$A54,'Industry Reallocation'!ES$3:ES$142)</f>
        <v>44</v>
      </c>
      <c r="EN54">
        <f>SUMIF('Industry Reallocation'!$G$3:$G$142,'Investment by model sector'!$A54,'Industry Reallocation'!ET$3:ET$142)</f>
        <v>0</v>
      </c>
      <c r="EO54">
        <f>SUMIF('Industry Reallocation'!$G$3:$G$142,'Investment by model sector'!$A54,'Industry Reallocation'!EU$3:EU$142)</f>
        <v>0</v>
      </c>
      <c r="EP54">
        <f>SUMIF('Industry Reallocation'!$G$3:$G$142,'Investment by model sector'!$A54,'Industry Reallocation'!EV$3:EV$142)</f>
        <v>0</v>
      </c>
      <c r="EQ54">
        <f>SUMIF('Industry Reallocation'!$G$3:$G$142,'Investment by model sector'!$A54,'Industry Reallocation'!EW$3:EW$142)</f>
        <v>6</v>
      </c>
      <c r="ER54">
        <f>SUMIF('Industry Reallocation'!$G$3:$G$142,'Investment by model sector'!$A54,'Industry Reallocation'!EX$3:EX$142)</f>
        <v>2</v>
      </c>
      <c r="ES54">
        <f>SUMIF('Industry Reallocation'!$G$3:$G$142,'Investment by model sector'!$A54,'Industry Reallocation'!EY$3:EY$142)</f>
        <v>0</v>
      </c>
      <c r="ET54">
        <f>SUMIF('Industry Reallocation'!$G$3:$G$142,'Investment by model sector'!$A54,'Industry Reallocation'!EZ$3:EZ$142)</f>
        <v>0</v>
      </c>
      <c r="EU54">
        <f>SUMIF('Industry Reallocation'!$G$3:$G$142,'Investment by model sector'!$A54,'Industry Reallocation'!FA$3:FA$142)</f>
        <v>0</v>
      </c>
      <c r="EV54">
        <f>SUMIF('Industry Reallocation'!$G$3:$G$142,'Investment by model sector'!$A54,'Industry Reallocation'!FB$3:FB$142)</f>
        <v>0</v>
      </c>
      <c r="EW54">
        <f>SUMIF('Industry Reallocation'!$G$3:$G$142,'Investment by model sector'!$A54,'Industry Reallocation'!FC$3:FC$142)</f>
        <v>7</v>
      </c>
      <c r="EX54">
        <f>SUMIF('Industry Reallocation'!$G$3:$G$142,'Investment by model sector'!$A54,'Industry Reallocation'!FD$3:FD$142)</f>
        <v>8</v>
      </c>
      <c r="EY54">
        <f>SUMIF('Industry Reallocation'!$G$3:$G$142,'Investment by model sector'!$A54,'Industry Reallocation'!FE$3:FE$142)</f>
        <v>0</v>
      </c>
      <c r="EZ54">
        <f>SUMIF('Industry Reallocation'!$G$3:$G$142,'Investment by model sector'!$A54,'Industry Reallocation'!FF$3:FF$142)</f>
        <v>18</v>
      </c>
      <c r="FA54">
        <f>SUMIF('Industry Reallocation'!$G$3:$G$142,'Investment by model sector'!$A54,'Industry Reallocation'!FG$3:FG$142)</f>
        <v>7</v>
      </c>
      <c r="FB54">
        <f>SUMIF('Industry Reallocation'!$G$3:$G$142,'Investment by model sector'!$A54,'Industry Reallocation'!FH$3:FH$142)</f>
        <v>0</v>
      </c>
      <c r="FC54">
        <f>SUMIF('Industry Reallocation'!$G$3:$G$142,'Investment by model sector'!$A54,'Industry Reallocation'!FI$3:FI$142)</f>
        <v>0</v>
      </c>
      <c r="FD54">
        <f>SUMIF('Industry Reallocation'!$G$3:$G$142,'Investment by model sector'!$A54,'Industry Reallocation'!FJ$3:FJ$142)</f>
        <v>12</v>
      </c>
      <c r="FE54">
        <f>SUMIF('Industry Reallocation'!$G$3:$G$142,'Investment by model sector'!$A54,'Industry Reallocation'!FK$3:FK$142)</f>
        <v>0</v>
      </c>
      <c r="FF54">
        <f>SUMIF('Industry Reallocation'!$G$3:$G$142,'Investment by model sector'!$A54,'Industry Reallocation'!FL$3:FL$142)</f>
        <v>0</v>
      </c>
      <c r="FG54">
        <f>SUMIF('Industry Reallocation'!$G$3:$G$142,'Investment by model sector'!$A54,'Industry Reallocation'!FM$3:FM$142)</f>
        <v>0</v>
      </c>
      <c r="FH54">
        <f>SUMIF('Industry Reallocation'!$G$3:$G$142,'Investment by model sector'!$A54,'Industry Reallocation'!FN$3:FN$142)</f>
        <v>0</v>
      </c>
      <c r="FI54">
        <f>SUMIF('Industry Reallocation'!$G$3:$G$142,'Investment by model sector'!$A54,'Industry Reallocation'!FO$3:FO$142)</f>
        <v>0</v>
      </c>
      <c r="FJ54">
        <f>SUMIF('Industry Reallocation'!$G$3:$G$142,'Investment by model sector'!$A54,'Industry Reallocation'!FP$3:FP$142)</f>
        <v>4</v>
      </c>
      <c r="FK54">
        <f>SUMIF('Industry Reallocation'!$G$3:$G$142,'Investment by model sector'!$A54,'Industry Reallocation'!FQ$3:FQ$142)</f>
        <v>0</v>
      </c>
      <c r="FL54">
        <f>SUMIF('Industry Reallocation'!$G$3:$G$142,'Investment by model sector'!$A54,'Industry Reallocation'!FR$3:FR$142)</f>
        <v>3</v>
      </c>
      <c r="FM54">
        <f>SUMIF('Industry Reallocation'!$G$3:$G$142,'Investment by model sector'!$A54,'Industry Reallocation'!FS$3:FS$142)</f>
        <v>462</v>
      </c>
      <c r="FN54">
        <f>SUMIF('Industry Reallocation'!$G$3:$G$142,'Investment by model sector'!$A54,'Industry Reallocation'!FT$3:FT$142)</f>
        <v>53</v>
      </c>
      <c r="FO54">
        <f>SUMIF('Industry Reallocation'!$G$3:$G$142,'Investment by model sector'!$A54,'Industry Reallocation'!FU$3:FU$142)</f>
        <v>21</v>
      </c>
      <c r="FP54">
        <f>SUMIF('Industry Reallocation'!$G$3:$G$142,'Investment by model sector'!$A54,'Industry Reallocation'!FV$3:FV$142)</f>
        <v>4</v>
      </c>
      <c r="FQ54">
        <f>SUMIF('Industry Reallocation'!$G$3:$G$142,'Investment by model sector'!$A54,'Industry Reallocation'!FW$3:FW$142)</f>
        <v>0</v>
      </c>
      <c r="FR54">
        <f>SUMIF('Industry Reallocation'!$G$3:$G$142,'Investment by model sector'!$A54,'Industry Reallocation'!FX$3:FX$142)</f>
        <v>25</v>
      </c>
      <c r="FS54">
        <f>SUMIF('Industry Reallocation'!$G$3:$G$142,'Investment by model sector'!$A54,'Industry Reallocation'!FY$3:FY$142)</f>
        <v>65</v>
      </c>
      <c r="FT54">
        <f>SUMIF('Industry Reallocation'!$G$3:$G$142,'Investment by model sector'!$A54,'Industry Reallocation'!FZ$3:FZ$142)</f>
        <v>0</v>
      </c>
      <c r="FU54">
        <f>SUMIF('Industry Reallocation'!$G$3:$G$142,'Investment by model sector'!$A54,'Industry Reallocation'!GA$3:GA$142)</f>
        <v>0</v>
      </c>
      <c r="FV54">
        <f>SUMIF('Industry Reallocation'!$G$3:$G$142,'Investment by model sector'!$A54,'Industry Reallocation'!GB$3:GB$142)</f>
        <v>198</v>
      </c>
      <c r="FW54">
        <f>SUMIF('Industry Reallocation'!$G$3:$G$142,'Investment by model sector'!$A54,'Industry Reallocation'!GC$3:GC$142)</f>
        <v>577</v>
      </c>
      <c r="FX54">
        <f>SUMIF('Industry Reallocation'!$G$3:$G$142,'Investment by model sector'!$A54,'Industry Reallocation'!GD$3:GD$142)</f>
        <v>18</v>
      </c>
      <c r="FY54">
        <f>SUMIF('Industry Reallocation'!$G$3:$G$142,'Investment by model sector'!$A54,'Industry Reallocation'!GE$3:GE$142)</f>
        <v>9</v>
      </c>
    </row>
    <row r="55" spans="1:181">
      <c r="A55" t="s">
        <v>684</v>
      </c>
      <c r="B55">
        <f>SUMIF('Industry Reallocation'!$G$3:$G$142,'Investment by model sector'!$A55,'Industry Reallocation'!H$3:H$142)</f>
        <v>0</v>
      </c>
      <c r="C55">
        <f>SUMIF('Industry Reallocation'!$G$3:$G$142,'Investment by model sector'!$A55,'Industry Reallocation'!I$3:I$142)</f>
        <v>257</v>
      </c>
      <c r="D55">
        <f>SUMIF('Industry Reallocation'!$G$3:$G$142,'Investment by model sector'!$A55,'Industry Reallocation'!J$3:J$142)</f>
        <v>595</v>
      </c>
      <c r="E55">
        <f>SUMIF('Industry Reallocation'!$G$3:$G$142,'Investment by model sector'!$A55,'Industry Reallocation'!K$3:K$142)</f>
        <v>1196</v>
      </c>
      <c r="F55">
        <f>SUMIF('Industry Reallocation'!$G$3:$G$142,'Investment by model sector'!$A55,'Industry Reallocation'!L$3:L$142)</f>
        <v>0</v>
      </c>
      <c r="G55">
        <f>SUMIF('Industry Reallocation'!$G$3:$G$142,'Investment by model sector'!$A55,'Industry Reallocation'!M$3:M$142)</f>
        <v>0</v>
      </c>
      <c r="H55">
        <f>SUMIF('Industry Reallocation'!$G$3:$G$142,'Investment by model sector'!$A55,'Industry Reallocation'!N$3:N$142)</f>
        <v>0</v>
      </c>
      <c r="I55">
        <f>SUMIF('Industry Reallocation'!$G$3:$G$142,'Investment by model sector'!$A55,'Industry Reallocation'!O$3:O$142)</f>
        <v>0</v>
      </c>
      <c r="J55">
        <f>SUMIF('Industry Reallocation'!$G$3:$G$142,'Investment by model sector'!$A55,'Industry Reallocation'!P$3:P$142)</f>
        <v>0</v>
      </c>
      <c r="K55">
        <f>SUMIF('Industry Reallocation'!$G$3:$G$142,'Investment by model sector'!$A55,'Industry Reallocation'!Q$3:Q$142)</f>
        <v>0</v>
      </c>
      <c r="L55">
        <f>SUMIF('Industry Reallocation'!$G$3:$G$142,'Investment by model sector'!$A55,'Industry Reallocation'!R$3:R$142)</f>
        <v>0</v>
      </c>
      <c r="M55">
        <f>SUMIF('Industry Reallocation'!$G$3:$G$142,'Investment by model sector'!$A55,'Industry Reallocation'!S$3:S$142)</f>
        <v>2</v>
      </c>
      <c r="N55">
        <f>SUMIF('Industry Reallocation'!$G$3:$G$142,'Investment by model sector'!$A55,'Industry Reallocation'!T$3:T$142)</f>
        <v>0</v>
      </c>
      <c r="O55">
        <f>SUMIF('Industry Reallocation'!$G$3:$G$142,'Investment by model sector'!$A55,'Industry Reallocation'!U$3:U$142)</f>
        <v>774</v>
      </c>
      <c r="P55">
        <f>SUMIF('Industry Reallocation'!$G$3:$G$142,'Investment by model sector'!$A55,'Industry Reallocation'!V$3:V$142)</f>
        <v>0</v>
      </c>
      <c r="Q55">
        <f>SUMIF('Industry Reallocation'!$G$3:$G$142,'Investment by model sector'!$A55,'Industry Reallocation'!W$3:W$142)</f>
        <v>0</v>
      </c>
      <c r="R55">
        <f>SUMIF('Industry Reallocation'!$G$3:$G$142,'Investment by model sector'!$A55,'Industry Reallocation'!X$3:X$142)</f>
        <v>0</v>
      </c>
      <c r="S55">
        <f>SUMIF('Industry Reallocation'!$G$3:$G$142,'Investment by model sector'!$A55,'Industry Reallocation'!Y$3:Y$142)</f>
        <v>0</v>
      </c>
      <c r="T55">
        <f>SUMIF('Industry Reallocation'!$G$3:$G$142,'Investment by model sector'!$A55,'Industry Reallocation'!Z$3:Z$142)</f>
        <v>0</v>
      </c>
      <c r="U55">
        <f>SUMIF('Industry Reallocation'!$G$3:$G$142,'Investment by model sector'!$A55,'Industry Reallocation'!AA$3:AA$142)</f>
        <v>0</v>
      </c>
      <c r="V55">
        <f>SUMIF('Industry Reallocation'!$G$3:$G$142,'Investment by model sector'!$A55,'Industry Reallocation'!AB$3:AB$142)</f>
        <v>0</v>
      </c>
      <c r="W55">
        <f>SUMIF('Industry Reallocation'!$G$3:$G$142,'Investment by model sector'!$A55,'Industry Reallocation'!AC$3:AC$142)</f>
        <v>0</v>
      </c>
      <c r="X55">
        <f>SUMIF('Industry Reallocation'!$G$3:$G$142,'Investment by model sector'!$A55,'Industry Reallocation'!AD$3:AD$142)</f>
        <v>52</v>
      </c>
      <c r="Y55">
        <f>SUMIF('Industry Reallocation'!$G$3:$G$142,'Investment by model sector'!$A55,'Industry Reallocation'!AE$3:AE$142)</f>
        <v>0</v>
      </c>
      <c r="Z55">
        <f>SUMIF('Industry Reallocation'!$G$3:$G$142,'Investment by model sector'!$A55,'Industry Reallocation'!AF$3:AF$142)</f>
        <v>0</v>
      </c>
      <c r="AA55">
        <f>SUMIF('Industry Reallocation'!$G$3:$G$142,'Investment by model sector'!$A55,'Industry Reallocation'!AG$3:AG$142)</f>
        <v>26</v>
      </c>
      <c r="AB55">
        <f>SUMIF('Industry Reallocation'!$G$3:$G$142,'Investment by model sector'!$A55,'Industry Reallocation'!AH$3:AH$142)</f>
        <v>0</v>
      </c>
      <c r="AC55">
        <f>SUMIF('Industry Reallocation'!$G$3:$G$142,'Investment by model sector'!$A55,'Industry Reallocation'!AI$3:AI$142)</f>
        <v>0</v>
      </c>
      <c r="AD55">
        <f>SUMIF('Industry Reallocation'!$G$3:$G$142,'Investment by model sector'!$A55,'Industry Reallocation'!AJ$3:AJ$142)</f>
        <v>0</v>
      </c>
      <c r="AE55">
        <f>SUMIF('Industry Reallocation'!$G$3:$G$142,'Investment by model sector'!$A55,'Industry Reallocation'!AK$3:AK$142)</f>
        <v>0</v>
      </c>
      <c r="AF55">
        <f>SUMIF('Industry Reallocation'!$G$3:$G$142,'Investment by model sector'!$A55,'Industry Reallocation'!AL$3:AL$142)</f>
        <v>129</v>
      </c>
      <c r="AG55">
        <f>SUMIF('Industry Reallocation'!$G$3:$G$142,'Investment by model sector'!$A55,'Industry Reallocation'!AM$3:AM$142)</f>
        <v>0</v>
      </c>
      <c r="AH55">
        <f>SUMIF('Industry Reallocation'!$G$3:$G$142,'Investment by model sector'!$A55,'Industry Reallocation'!AN$3:AN$142)</f>
        <v>465</v>
      </c>
      <c r="AI55">
        <f>SUMIF('Industry Reallocation'!$G$3:$G$142,'Investment by model sector'!$A55,'Industry Reallocation'!AO$3:AO$142)</f>
        <v>0</v>
      </c>
      <c r="AJ55">
        <f>SUMIF('Industry Reallocation'!$G$3:$G$142,'Investment by model sector'!$A55,'Industry Reallocation'!AP$3:AP$142)</f>
        <v>0</v>
      </c>
      <c r="AK55">
        <f>SUMIF('Industry Reallocation'!$G$3:$G$142,'Investment by model sector'!$A55,'Industry Reallocation'!AQ$3:AQ$142)</f>
        <v>0</v>
      </c>
      <c r="AL55">
        <f>SUMIF('Industry Reallocation'!$G$3:$G$142,'Investment by model sector'!$A55,'Industry Reallocation'!AR$3:AR$142)</f>
        <v>0</v>
      </c>
      <c r="AM55">
        <f>SUMIF('Industry Reallocation'!$G$3:$G$142,'Investment by model sector'!$A55,'Industry Reallocation'!AS$3:AS$142)</f>
        <v>0</v>
      </c>
      <c r="AN55">
        <f>SUMIF('Industry Reallocation'!$G$3:$G$142,'Investment by model sector'!$A55,'Industry Reallocation'!AT$3:AT$142)</f>
        <v>0</v>
      </c>
      <c r="AO55">
        <f>SUMIF('Industry Reallocation'!$G$3:$G$142,'Investment by model sector'!$A55,'Industry Reallocation'!AU$3:AU$142)</f>
        <v>41</v>
      </c>
      <c r="AP55">
        <f>SUMIF('Industry Reallocation'!$G$3:$G$142,'Investment by model sector'!$A55,'Industry Reallocation'!AV$3:AV$142)</f>
        <v>0</v>
      </c>
      <c r="AQ55">
        <f>SUMIF('Industry Reallocation'!$G$3:$G$142,'Investment by model sector'!$A55,'Industry Reallocation'!AW$3:AW$142)</f>
        <v>10</v>
      </c>
      <c r="AR55">
        <f>SUMIF('Industry Reallocation'!$G$3:$G$142,'Investment by model sector'!$A55,'Industry Reallocation'!AX$3:AX$142)</f>
        <v>0</v>
      </c>
      <c r="AS55">
        <f>SUMIF('Industry Reallocation'!$G$3:$G$142,'Investment by model sector'!$A55,'Industry Reallocation'!AY$3:AY$142)</f>
        <v>0</v>
      </c>
      <c r="AT55">
        <f>SUMIF('Industry Reallocation'!$G$3:$G$142,'Investment by model sector'!$A55,'Industry Reallocation'!AZ$3:AZ$142)</f>
        <v>0</v>
      </c>
      <c r="AU55">
        <f>SUMIF('Industry Reallocation'!$G$3:$G$142,'Investment by model sector'!$A55,'Industry Reallocation'!BA$3:BA$142)</f>
        <v>0</v>
      </c>
      <c r="AV55">
        <f>SUMIF('Industry Reallocation'!$G$3:$G$142,'Investment by model sector'!$A55,'Industry Reallocation'!BB$3:BB$142)</f>
        <v>0</v>
      </c>
      <c r="AW55">
        <f>SUMIF('Industry Reallocation'!$G$3:$G$142,'Investment by model sector'!$A55,'Industry Reallocation'!BC$3:BC$142)</f>
        <v>4</v>
      </c>
      <c r="AX55">
        <f>SUMIF('Industry Reallocation'!$G$3:$G$142,'Investment by model sector'!$A55,'Industry Reallocation'!BD$3:BD$142)</f>
        <v>11</v>
      </c>
      <c r="AY55">
        <f>SUMIF('Industry Reallocation'!$G$3:$G$142,'Investment by model sector'!$A55,'Industry Reallocation'!BE$3:BE$142)</f>
        <v>0</v>
      </c>
      <c r="AZ55">
        <f>SUMIF('Industry Reallocation'!$G$3:$G$142,'Investment by model sector'!$A55,'Industry Reallocation'!BF$3:BF$142)</f>
        <v>0</v>
      </c>
      <c r="BA55">
        <f>SUMIF('Industry Reallocation'!$G$3:$G$142,'Investment by model sector'!$A55,'Industry Reallocation'!BG$3:BG$142)</f>
        <v>0</v>
      </c>
      <c r="BB55">
        <f>SUMIF('Industry Reallocation'!$G$3:$G$142,'Investment by model sector'!$A55,'Industry Reallocation'!BH$3:BH$142)</f>
        <v>17</v>
      </c>
      <c r="BC55">
        <f>SUMIF('Industry Reallocation'!$G$3:$G$142,'Investment by model sector'!$A55,'Industry Reallocation'!BI$3:BI$142)</f>
        <v>91</v>
      </c>
      <c r="BD55">
        <f>SUMIF('Industry Reallocation'!$G$3:$G$142,'Investment by model sector'!$A55,'Industry Reallocation'!BJ$3:BJ$142)</f>
        <v>7</v>
      </c>
      <c r="BE55">
        <f>SUMIF('Industry Reallocation'!$G$3:$G$142,'Investment by model sector'!$A55,'Industry Reallocation'!BK$3:BK$142)</f>
        <v>0</v>
      </c>
      <c r="BF55">
        <f>SUMIF('Industry Reallocation'!$G$3:$G$142,'Investment by model sector'!$A55,'Industry Reallocation'!BL$3:BL$142)</f>
        <v>65</v>
      </c>
      <c r="BG55">
        <f>SUMIF('Industry Reallocation'!$G$3:$G$142,'Investment by model sector'!$A55,'Industry Reallocation'!BM$3:BM$142)</f>
        <v>5</v>
      </c>
      <c r="BH55">
        <f>SUMIF('Industry Reallocation'!$G$3:$G$142,'Investment by model sector'!$A55,'Industry Reallocation'!BN$3:BN$142)</f>
        <v>1</v>
      </c>
      <c r="BI55">
        <f>SUMIF('Industry Reallocation'!$G$3:$G$142,'Investment by model sector'!$A55,'Industry Reallocation'!BO$3:BO$142)</f>
        <v>397</v>
      </c>
      <c r="BJ55">
        <f>SUMIF('Industry Reallocation'!$G$3:$G$142,'Investment by model sector'!$A55,'Industry Reallocation'!BP$3:BP$142)</f>
        <v>50</v>
      </c>
      <c r="BK55">
        <f>SUMIF('Industry Reallocation'!$G$3:$G$142,'Investment by model sector'!$A55,'Industry Reallocation'!BQ$3:BQ$142)</f>
        <v>2309</v>
      </c>
      <c r="BL55">
        <f>SUMIF('Industry Reallocation'!$G$3:$G$142,'Investment by model sector'!$A55,'Industry Reallocation'!BR$3:BR$142)</f>
        <v>1790</v>
      </c>
      <c r="BM55">
        <f>SUMIF('Industry Reallocation'!$G$3:$G$142,'Investment by model sector'!$A55,'Industry Reallocation'!BS$3:BS$142)</f>
        <v>433</v>
      </c>
      <c r="BN55">
        <f>SUMIF('Industry Reallocation'!$G$3:$G$142,'Investment by model sector'!$A55,'Industry Reallocation'!BT$3:BT$142)</f>
        <v>3</v>
      </c>
      <c r="BO55">
        <f>SUMIF('Industry Reallocation'!$G$3:$G$142,'Investment by model sector'!$A55,'Industry Reallocation'!BU$3:BU$142)</f>
        <v>0</v>
      </c>
      <c r="BP55">
        <f>SUMIF('Industry Reallocation'!$G$3:$G$142,'Investment by model sector'!$A55,'Industry Reallocation'!BV$3:BV$142)</f>
        <v>0</v>
      </c>
      <c r="BQ55">
        <f>SUMIF('Industry Reallocation'!$G$3:$G$142,'Investment by model sector'!$A55,'Industry Reallocation'!BW$3:BW$142)</f>
        <v>0</v>
      </c>
      <c r="BR55">
        <f>SUMIF('Industry Reallocation'!$G$3:$G$142,'Investment by model sector'!$A55,'Industry Reallocation'!BX$3:BX$142)</f>
        <v>0</v>
      </c>
      <c r="BS55">
        <f>SUMIF('Industry Reallocation'!$G$3:$G$142,'Investment by model sector'!$A55,'Industry Reallocation'!BY$3:BY$142)</f>
        <v>0</v>
      </c>
      <c r="BT55">
        <f>SUMIF('Industry Reallocation'!$G$3:$G$142,'Investment by model sector'!$A55,'Industry Reallocation'!BZ$3:BZ$142)</f>
        <v>0</v>
      </c>
      <c r="BU55">
        <f>SUMIF('Industry Reallocation'!$G$3:$G$142,'Investment by model sector'!$A55,'Industry Reallocation'!CA$3:CA$142)</f>
        <v>2</v>
      </c>
      <c r="BV55">
        <f>SUMIF('Industry Reallocation'!$G$3:$G$142,'Investment by model sector'!$A55,'Industry Reallocation'!CB$3:CB$142)</f>
        <v>0</v>
      </c>
      <c r="BW55">
        <f>SUMIF('Industry Reallocation'!$G$3:$G$142,'Investment by model sector'!$A55,'Industry Reallocation'!CC$3:CC$142)</f>
        <v>8</v>
      </c>
      <c r="BX55">
        <f>SUMIF('Industry Reallocation'!$G$3:$G$142,'Investment by model sector'!$A55,'Industry Reallocation'!CD$3:CD$142)</f>
        <v>23</v>
      </c>
      <c r="BY55">
        <f>SUMIF('Industry Reallocation'!$G$3:$G$142,'Investment by model sector'!$A55,'Industry Reallocation'!CE$3:CE$142)</f>
        <v>23</v>
      </c>
      <c r="BZ55">
        <f>SUMIF('Industry Reallocation'!$G$3:$G$142,'Investment by model sector'!$A55,'Industry Reallocation'!CF$3:CF$142)</f>
        <v>13</v>
      </c>
      <c r="CA55">
        <f>SUMIF('Industry Reallocation'!$G$3:$G$142,'Investment by model sector'!$A55,'Industry Reallocation'!CG$3:CG$142)</f>
        <v>15</v>
      </c>
      <c r="CB55">
        <f>SUMIF('Industry Reallocation'!$G$3:$G$142,'Investment by model sector'!$A55,'Industry Reallocation'!CH$3:CH$142)</f>
        <v>32</v>
      </c>
      <c r="CC55">
        <f>SUMIF('Industry Reallocation'!$G$3:$G$142,'Investment by model sector'!$A55,'Industry Reallocation'!CI$3:CI$142)</f>
        <v>32</v>
      </c>
      <c r="CD55">
        <f>SUMIF('Industry Reallocation'!$G$3:$G$142,'Investment by model sector'!$A55,'Industry Reallocation'!CJ$3:CJ$142)</f>
        <v>0</v>
      </c>
      <c r="CE55">
        <f>SUMIF('Industry Reallocation'!$G$3:$G$142,'Investment by model sector'!$A55,'Industry Reallocation'!CK$3:CK$142)</f>
        <v>78</v>
      </c>
      <c r="CF55">
        <f>SUMIF('Industry Reallocation'!$G$3:$G$142,'Investment by model sector'!$A55,'Industry Reallocation'!CL$3:CL$142)</f>
        <v>3</v>
      </c>
      <c r="CG55">
        <f>SUMIF('Industry Reallocation'!$G$3:$G$142,'Investment by model sector'!$A55,'Industry Reallocation'!CM$3:CM$142)</f>
        <v>27</v>
      </c>
      <c r="CH55">
        <f>SUMIF('Industry Reallocation'!$G$3:$G$142,'Investment by model sector'!$A55,'Industry Reallocation'!CN$3:CN$142)</f>
        <v>0</v>
      </c>
      <c r="CI55">
        <f>SUMIF('Industry Reallocation'!$G$3:$G$142,'Investment by model sector'!$A55,'Industry Reallocation'!CO$3:CO$142)</f>
        <v>8</v>
      </c>
      <c r="CJ55">
        <f>SUMIF('Industry Reallocation'!$G$3:$G$142,'Investment by model sector'!$A55,'Industry Reallocation'!CP$3:CP$142)</f>
        <v>95</v>
      </c>
      <c r="CK55">
        <f>SUMIF('Industry Reallocation'!$G$3:$G$142,'Investment by model sector'!$A55,'Industry Reallocation'!CQ$3:CQ$142)</f>
        <v>132</v>
      </c>
      <c r="CL55">
        <f>SUMIF('Industry Reallocation'!$G$3:$G$142,'Investment by model sector'!$A55,'Industry Reallocation'!CR$3:CR$142)</f>
        <v>157</v>
      </c>
      <c r="CM55">
        <f>SUMIF('Industry Reallocation'!$G$3:$G$142,'Investment by model sector'!$A55,'Industry Reallocation'!CS$3:CS$142)</f>
        <v>39</v>
      </c>
      <c r="CN55">
        <f>SUMIF('Industry Reallocation'!$G$3:$G$142,'Investment by model sector'!$A55,'Industry Reallocation'!CT$3:CT$142)</f>
        <v>263</v>
      </c>
      <c r="CO55">
        <f>SUMIF('Industry Reallocation'!$G$3:$G$142,'Investment by model sector'!$A55,'Industry Reallocation'!CU$3:CU$142)</f>
        <v>217</v>
      </c>
      <c r="CP55">
        <f>SUMIF('Industry Reallocation'!$G$3:$G$142,'Investment by model sector'!$A55,'Industry Reallocation'!CV$3:CV$142)</f>
        <v>194</v>
      </c>
      <c r="CQ55">
        <f>SUMIF('Industry Reallocation'!$G$3:$G$142,'Investment by model sector'!$A55,'Industry Reallocation'!CW$3:CW$142)</f>
        <v>76</v>
      </c>
      <c r="CR55">
        <f>SUMIF('Industry Reallocation'!$G$3:$G$142,'Investment by model sector'!$A55,'Industry Reallocation'!CX$3:CX$142)</f>
        <v>65</v>
      </c>
      <c r="CS55">
        <f>SUMIF('Industry Reallocation'!$G$3:$G$142,'Investment by model sector'!$A55,'Industry Reallocation'!CY$3:CY$142)</f>
        <v>2</v>
      </c>
      <c r="CT55">
        <f>SUMIF('Industry Reallocation'!$G$3:$G$142,'Investment by model sector'!$A55,'Industry Reallocation'!CZ$3:CZ$142)</f>
        <v>137</v>
      </c>
      <c r="CU55">
        <f>SUMIF('Industry Reallocation'!$G$3:$G$142,'Investment by model sector'!$A55,'Industry Reallocation'!DA$3:DA$142)</f>
        <v>7</v>
      </c>
      <c r="CV55">
        <f>SUMIF('Industry Reallocation'!$G$3:$G$142,'Investment by model sector'!$A55,'Industry Reallocation'!DB$3:DB$142)</f>
        <v>42</v>
      </c>
      <c r="CW55">
        <f>SUMIF('Industry Reallocation'!$G$3:$G$142,'Investment by model sector'!$A55,'Industry Reallocation'!DC$3:DC$142)</f>
        <v>290</v>
      </c>
      <c r="CX55">
        <f>SUMIF('Industry Reallocation'!$G$3:$G$142,'Investment by model sector'!$A55,'Industry Reallocation'!DD$3:DD$142)</f>
        <v>62</v>
      </c>
      <c r="CY55">
        <f>SUMIF('Industry Reallocation'!$G$3:$G$142,'Investment by model sector'!$A55,'Industry Reallocation'!DE$3:DE$142)</f>
        <v>3</v>
      </c>
      <c r="CZ55">
        <f>SUMIF('Industry Reallocation'!$G$3:$G$142,'Investment by model sector'!$A55,'Industry Reallocation'!DF$3:DF$142)</f>
        <v>108</v>
      </c>
      <c r="DA55">
        <f>SUMIF('Industry Reallocation'!$G$3:$G$142,'Investment by model sector'!$A55,'Industry Reallocation'!DG$3:DG$142)</f>
        <v>34</v>
      </c>
      <c r="DB55">
        <f>SUMIF('Industry Reallocation'!$G$3:$G$142,'Investment by model sector'!$A55,'Industry Reallocation'!DH$3:DH$142)</f>
        <v>68</v>
      </c>
      <c r="DC55">
        <f>SUMIF('Industry Reallocation'!$G$3:$G$142,'Investment by model sector'!$A55,'Industry Reallocation'!DI$3:DI$142)</f>
        <v>3</v>
      </c>
      <c r="DD55">
        <f>SUMIF('Industry Reallocation'!$G$3:$G$142,'Investment by model sector'!$A55,'Industry Reallocation'!DJ$3:DJ$142)</f>
        <v>4</v>
      </c>
      <c r="DE55">
        <f>SUMIF('Industry Reallocation'!$G$3:$G$142,'Investment by model sector'!$A55,'Industry Reallocation'!DK$3:DK$142)</f>
        <v>0</v>
      </c>
      <c r="DF55">
        <f>SUMIF('Industry Reallocation'!$G$3:$G$142,'Investment by model sector'!$A55,'Industry Reallocation'!DL$3:DL$142)</f>
        <v>12</v>
      </c>
      <c r="DG55">
        <f>SUMIF('Industry Reallocation'!$G$3:$G$142,'Investment by model sector'!$A55,'Industry Reallocation'!DM$3:DM$142)</f>
        <v>363</v>
      </c>
      <c r="DH55">
        <f>SUMIF('Industry Reallocation'!$G$3:$G$142,'Investment by model sector'!$A55,'Industry Reallocation'!DN$3:DN$142)</f>
        <v>16</v>
      </c>
      <c r="DI55">
        <f>SUMIF('Industry Reallocation'!$G$3:$G$142,'Investment by model sector'!$A55,'Industry Reallocation'!DO$3:DO$142)</f>
        <v>5</v>
      </c>
      <c r="DJ55">
        <f>SUMIF('Industry Reallocation'!$G$3:$G$142,'Investment by model sector'!$A55,'Industry Reallocation'!DP$3:DP$142)</f>
        <v>85</v>
      </c>
      <c r="DK55">
        <f>SUMIF('Industry Reallocation'!$G$3:$G$142,'Investment by model sector'!$A55,'Industry Reallocation'!DQ$3:DQ$142)</f>
        <v>0</v>
      </c>
      <c r="DL55">
        <f>SUMIF('Industry Reallocation'!$G$3:$G$142,'Investment by model sector'!$A55,'Industry Reallocation'!DR$3:DR$142)</f>
        <v>239</v>
      </c>
      <c r="DM55">
        <f>SUMIF('Industry Reallocation'!$G$3:$G$142,'Investment by model sector'!$A55,'Industry Reallocation'!DS$3:DS$142)</f>
        <v>0</v>
      </c>
      <c r="DN55">
        <f>SUMIF('Industry Reallocation'!$G$3:$G$142,'Investment by model sector'!$A55,'Industry Reallocation'!DT$3:DT$142)</f>
        <v>0</v>
      </c>
      <c r="DO55">
        <f>SUMIF('Industry Reallocation'!$G$3:$G$142,'Investment by model sector'!$A55,'Industry Reallocation'!DU$3:DU$142)</f>
        <v>0</v>
      </c>
      <c r="DP55">
        <f>SUMIF('Industry Reallocation'!$G$3:$G$142,'Investment by model sector'!$A55,'Industry Reallocation'!DV$3:DV$142)</f>
        <v>0</v>
      </c>
      <c r="DQ55">
        <f>SUMIF('Industry Reallocation'!$G$3:$G$142,'Investment by model sector'!$A55,'Industry Reallocation'!DW$3:DW$142)</f>
        <v>0</v>
      </c>
      <c r="DR55">
        <f>SUMIF('Industry Reallocation'!$G$3:$G$142,'Investment by model sector'!$A55,'Industry Reallocation'!DX$3:DX$142)</f>
        <v>0</v>
      </c>
      <c r="DS55">
        <f>SUMIF('Industry Reallocation'!$G$3:$G$142,'Investment by model sector'!$A55,'Industry Reallocation'!DY$3:DY$142)</f>
        <v>0</v>
      </c>
      <c r="DT55">
        <f>SUMIF('Industry Reallocation'!$G$3:$G$142,'Investment by model sector'!$A55,'Industry Reallocation'!DZ$3:DZ$142)</f>
        <v>0</v>
      </c>
      <c r="DU55">
        <f>SUMIF('Industry Reallocation'!$G$3:$G$142,'Investment by model sector'!$A55,'Industry Reallocation'!EA$3:EA$142)</f>
        <v>3</v>
      </c>
      <c r="DV55">
        <f>SUMIF('Industry Reallocation'!$G$3:$G$142,'Investment by model sector'!$A55,'Industry Reallocation'!EB$3:EB$142)</f>
        <v>28</v>
      </c>
      <c r="DW55">
        <f>SUMIF('Industry Reallocation'!$G$3:$G$142,'Investment by model sector'!$A55,'Industry Reallocation'!EC$3:EC$142)</f>
        <v>43</v>
      </c>
      <c r="DX55">
        <f>SUMIF('Industry Reallocation'!$G$3:$G$142,'Investment by model sector'!$A55,'Industry Reallocation'!ED$3:ED$142)</f>
        <v>96</v>
      </c>
      <c r="DY55">
        <f>SUMIF('Industry Reallocation'!$G$3:$G$142,'Investment by model sector'!$A55,'Industry Reallocation'!EE$3:EE$142)</f>
        <v>8</v>
      </c>
      <c r="DZ55">
        <f>SUMIF('Industry Reallocation'!$G$3:$G$142,'Investment by model sector'!$A55,'Industry Reallocation'!EF$3:EF$142)</f>
        <v>0</v>
      </c>
      <c r="EA55">
        <f>SUMIF('Industry Reallocation'!$G$3:$G$142,'Investment by model sector'!$A55,'Industry Reallocation'!EG$3:EG$142)</f>
        <v>0</v>
      </c>
      <c r="EB55">
        <f>SUMIF('Industry Reallocation'!$G$3:$G$142,'Investment by model sector'!$A55,'Industry Reallocation'!EH$3:EH$142)</f>
        <v>94</v>
      </c>
      <c r="EC55">
        <f>SUMIF('Industry Reallocation'!$G$3:$G$142,'Investment by model sector'!$A55,'Industry Reallocation'!EI$3:EI$142)</f>
        <v>977</v>
      </c>
      <c r="ED55">
        <f>SUMIF('Industry Reallocation'!$G$3:$G$142,'Investment by model sector'!$A55,'Industry Reallocation'!EJ$3:EJ$142)</f>
        <v>568</v>
      </c>
      <c r="EE55">
        <f>SUMIF('Industry Reallocation'!$G$3:$G$142,'Investment by model sector'!$A55,'Industry Reallocation'!EK$3:EK$142)</f>
        <v>68</v>
      </c>
      <c r="EF55">
        <f>SUMIF('Industry Reallocation'!$G$3:$G$142,'Investment by model sector'!$A55,'Industry Reallocation'!EL$3:EL$142)</f>
        <v>160</v>
      </c>
      <c r="EG55">
        <f>SUMIF('Industry Reallocation'!$G$3:$G$142,'Investment by model sector'!$A55,'Industry Reallocation'!EM$3:EM$142)</f>
        <v>0</v>
      </c>
      <c r="EH55">
        <f>SUMIF('Industry Reallocation'!$G$3:$G$142,'Investment by model sector'!$A55,'Industry Reallocation'!EN$3:EN$142)</f>
        <v>7</v>
      </c>
      <c r="EI55">
        <f>SUMIF('Industry Reallocation'!$G$3:$G$142,'Investment by model sector'!$A55,'Industry Reallocation'!EO$3:EO$142)</f>
        <v>1</v>
      </c>
      <c r="EJ55">
        <f>SUMIF('Industry Reallocation'!$G$3:$G$142,'Investment by model sector'!$A55,'Industry Reallocation'!EP$3:EP$142)</f>
        <v>48</v>
      </c>
      <c r="EK55">
        <f>SUMIF('Industry Reallocation'!$G$3:$G$142,'Investment by model sector'!$A55,'Industry Reallocation'!EQ$3:EQ$142)</f>
        <v>2</v>
      </c>
      <c r="EL55">
        <f>SUMIF('Industry Reallocation'!$G$3:$G$142,'Investment by model sector'!$A55,'Industry Reallocation'!ER$3:ER$142)</f>
        <v>0</v>
      </c>
      <c r="EM55">
        <f>SUMIF('Industry Reallocation'!$G$3:$G$142,'Investment by model sector'!$A55,'Industry Reallocation'!ES$3:ES$142)</f>
        <v>519</v>
      </c>
      <c r="EN55">
        <f>SUMIF('Industry Reallocation'!$G$3:$G$142,'Investment by model sector'!$A55,'Industry Reallocation'!ET$3:ET$142)</f>
        <v>26</v>
      </c>
      <c r="EO55">
        <f>SUMIF('Industry Reallocation'!$G$3:$G$142,'Investment by model sector'!$A55,'Industry Reallocation'!EU$3:EU$142)</f>
        <v>15</v>
      </c>
      <c r="EP55">
        <f>SUMIF('Industry Reallocation'!$G$3:$G$142,'Investment by model sector'!$A55,'Industry Reallocation'!EV$3:EV$142)</f>
        <v>0</v>
      </c>
      <c r="EQ55">
        <f>SUMIF('Industry Reallocation'!$G$3:$G$142,'Investment by model sector'!$A55,'Industry Reallocation'!EW$3:EW$142)</f>
        <v>35</v>
      </c>
      <c r="ER55">
        <f>SUMIF('Industry Reallocation'!$G$3:$G$142,'Investment by model sector'!$A55,'Industry Reallocation'!EX$3:EX$142)</f>
        <v>1</v>
      </c>
      <c r="ES55">
        <f>SUMIF('Industry Reallocation'!$G$3:$G$142,'Investment by model sector'!$A55,'Industry Reallocation'!EY$3:EY$142)</f>
        <v>0</v>
      </c>
      <c r="ET55">
        <f>SUMIF('Industry Reallocation'!$G$3:$G$142,'Investment by model sector'!$A55,'Industry Reallocation'!EZ$3:EZ$142)</f>
        <v>0</v>
      </c>
      <c r="EU55">
        <f>SUMIF('Industry Reallocation'!$G$3:$G$142,'Investment by model sector'!$A55,'Industry Reallocation'!FA$3:FA$142)</f>
        <v>0</v>
      </c>
      <c r="EV55">
        <f>SUMIF('Industry Reallocation'!$G$3:$G$142,'Investment by model sector'!$A55,'Industry Reallocation'!FB$3:FB$142)</f>
        <v>0</v>
      </c>
      <c r="EW55">
        <f>SUMIF('Industry Reallocation'!$G$3:$G$142,'Investment by model sector'!$A55,'Industry Reallocation'!FC$3:FC$142)</f>
        <v>41</v>
      </c>
      <c r="EX55">
        <f>SUMIF('Industry Reallocation'!$G$3:$G$142,'Investment by model sector'!$A55,'Industry Reallocation'!FD$3:FD$142)</f>
        <v>20</v>
      </c>
      <c r="EY55">
        <f>SUMIF('Industry Reallocation'!$G$3:$G$142,'Investment by model sector'!$A55,'Industry Reallocation'!FE$3:FE$142)</f>
        <v>0</v>
      </c>
      <c r="EZ55">
        <f>SUMIF('Industry Reallocation'!$G$3:$G$142,'Investment by model sector'!$A55,'Industry Reallocation'!FF$3:FF$142)</f>
        <v>44</v>
      </c>
      <c r="FA55">
        <f>SUMIF('Industry Reallocation'!$G$3:$G$142,'Investment by model sector'!$A55,'Industry Reallocation'!FG$3:FG$142)</f>
        <v>24</v>
      </c>
      <c r="FB55">
        <f>SUMIF('Industry Reallocation'!$G$3:$G$142,'Investment by model sector'!$A55,'Industry Reallocation'!FH$3:FH$142)</f>
        <v>0</v>
      </c>
      <c r="FC55">
        <f>SUMIF('Industry Reallocation'!$G$3:$G$142,'Investment by model sector'!$A55,'Industry Reallocation'!FI$3:FI$142)</f>
        <v>0</v>
      </c>
      <c r="FD55">
        <f>SUMIF('Industry Reallocation'!$G$3:$G$142,'Investment by model sector'!$A55,'Industry Reallocation'!FJ$3:FJ$142)</f>
        <v>21</v>
      </c>
      <c r="FE55">
        <f>SUMIF('Industry Reallocation'!$G$3:$G$142,'Investment by model sector'!$A55,'Industry Reallocation'!FK$3:FK$142)</f>
        <v>1</v>
      </c>
      <c r="FF55">
        <f>SUMIF('Industry Reallocation'!$G$3:$G$142,'Investment by model sector'!$A55,'Industry Reallocation'!FL$3:FL$142)</f>
        <v>0</v>
      </c>
      <c r="FG55">
        <f>SUMIF('Industry Reallocation'!$G$3:$G$142,'Investment by model sector'!$A55,'Industry Reallocation'!FM$3:FM$142)</f>
        <v>0</v>
      </c>
      <c r="FH55">
        <f>SUMIF('Industry Reallocation'!$G$3:$G$142,'Investment by model sector'!$A55,'Industry Reallocation'!FN$3:FN$142)</f>
        <v>0</v>
      </c>
      <c r="FI55">
        <f>SUMIF('Industry Reallocation'!$G$3:$G$142,'Investment by model sector'!$A55,'Industry Reallocation'!FO$3:FO$142)</f>
        <v>0</v>
      </c>
      <c r="FJ55">
        <f>SUMIF('Industry Reallocation'!$G$3:$G$142,'Investment by model sector'!$A55,'Industry Reallocation'!FP$3:FP$142)</f>
        <v>7</v>
      </c>
      <c r="FK55">
        <f>SUMIF('Industry Reallocation'!$G$3:$G$142,'Investment by model sector'!$A55,'Industry Reallocation'!FQ$3:FQ$142)</f>
        <v>0</v>
      </c>
      <c r="FL55">
        <f>SUMIF('Industry Reallocation'!$G$3:$G$142,'Investment by model sector'!$A55,'Industry Reallocation'!FR$3:FR$142)</f>
        <v>9</v>
      </c>
      <c r="FM55">
        <f>SUMIF('Industry Reallocation'!$G$3:$G$142,'Investment by model sector'!$A55,'Industry Reallocation'!FS$3:FS$142)</f>
        <v>1666</v>
      </c>
      <c r="FN55">
        <f>SUMIF('Industry Reallocation'!$G$3:$G$142,'Investment by model sector'!$A55,'Industry Reallocation'!FT$3:FT$142)</f>
        <v>229</v>
      </c>
      <c r="FO55">
        <f>SUMIF('Industry Reallocation'!$G$3:$G$142,'Investment by model sector'!$A55,'Industry Reallocation'!FU$3:FU$142)</f>
        <v>101</v>
      </c>
      <c r="FP55">
        <f>SUMIF('Industry Reallocation'!$G$3:$G$142,'Investment by model sector'!$A55,'Industry Reallocation'!FV$3:FV$142)</f>
        <v>35</v>
      </c>
      <c r="FQ55">
        <f>SUMIF('Industry Reallocation'!$G$3:$G$142,'Investment by model sector'!$A55,'Industry Reallocation'!FW$3:FW$142)</f>
        <v>0</v>
      </c>
      <c r="FR55">
        <f>SUMIF('Industry Reallocation'!$G$3:$G$142,'Investment by model sector'!$A55,'Industry Reallocation'!FX$3:FX$142)</f>
        <v>182</v>
      </c>
      <c r="FS55">
        <f>SUMIF('Industry Reallocation'!$G$3:$G$142,'Investment by model sector'!$A55,'Industry Reallocation'!FY$3:FY$142)</f>
        <v>343</v>
      </c>
      <c r="FT55">
        <f>SUMIF('Industry Reallocation'!$G$3:$G$142,'Investment by model sector'!$A55,'Industry Reallocation'!FZ$3:FZ$142)</f>
        <v>0</v>
      </c>
      <c r="FU55">
        <f>SUMIF('Industry Reallocation'!$G$3:$G$142,'Investment by model sector'!$A55,'Industry Reallocation'!GA$3:GA$142)</f>
        <v>0</v>
      </c>
      <c r="FV55">
        <f>SUMIF('Industry Reallocation'!$G$3:$G$142,'Investment by model sector'!$A55,'Industry Reallocation'!GB$3:GB$142)</f>
        <v>578</v>
      </c>
      <c r="FW55">
        <f>SUMIF('Industry Reallocation'!$G$3:$G$142,'Investment by model sector'!$A55,'Industry Reallocation'!GC$3:GC$142)</f>
        <v>656</v>
      </c>
      <c r="FX55">
        <f>SUMIF('Industry Reallocation'!$G$3:$G$142,'Investment by model sector'!$A55,'Industry Reallocation'!GD$3:GD$142)</f>
        <v>34</v>
      </c>
      <c r="FY55">
        <f>SUMIF('Industry Reallocation'!$G$3:$G$142,'Investment by model sector'!$A55,'Industry Reallocation'!GE$3:GE$142)</f>
        <v>9</v>
      </c>
    </row>
    <row r="56" spans="1:181">
      <c r="A56" t="s">
        <v>673</v>
      </c>
      <c r="B56">
        <f>SUMIF('Industry Reallocation'!$G$3:$G$142,'Investment by model sector'!$A56,'Industry Reallocation'!H$3:H$142)</f>
        <v>0</v>
      </c>
      <c r="C56">
        <f>SUMIF('Industry Reallocation'!$G$3:$G$142,'Investment by model sector'!$A56,'Industry Reallocation'!I$3:I$142)</f>
        <v>0</v>
      </c>
      <c r="D56">
        <f>SUMIF('Industry Reallocation'!$G$3:$G$142,'Investment by model sector'!$A56,'Industry Reallocation'!J$3:J$142)</f>
        <v>0</v>
      </c>
      <c r="E56">
        <f>SUMIF('Industry Reallocation'!$G$3:$G$142,'Investment by model sector'!$A56,'Industry Reallocation'!K$3:K$142)</f>
        <v>0</v>
      </c>
      <c r="F56">
        <f>SUMIF('Industry Reallocation'!$G$3:$G$142,'Investment by model sector'!$A56,'Industry Reallocation'!L$3:L$142)</f>
        <v>0</v>
      </c>
      <c r="G56">
        <f>SUMIF('Industry Reallocation'!$G$3:$G$142,'Investment by model sector'!$A56,'Industry Reallocation'!M$3:M$142)</f>
        <v>0</v>
      </c>
      <c r="H56">
        <f>SUMIF('Industry Reallocation'!$G$3:$G$142,'Investment by model sector'!$A56,'Industry Reallocation'!N$3:N$142)</f>
        <v>0</v>
      </c>
      <c r="I56">
        <f>SUMIF('Industry Reallocation'!$G$3:$G$142,'Investment by model sector'!$A56,'Industry Reallocation'!O$3:O$142)</f>
        <v>0</v>
      </c>
      <c r="J56">
        <f>SUMIF('Industry Reallocation'!$G$3:$G$142,'Investment by model sector'!$A56,'Industry Reallocation'!P$3:P$142)</f>
        <v>0</v>
      </c>
      <c r="K56">
        <f>SUMIF('Industry Reallocation'!$G$3:$G$142,'Investment by model sector'!$A56,'Industry Reallocation'!Q$3:Q$142)</f>
        <v>0</v>
      </c>
      <c r="L56">
        <f>SUMIF('Industry Reallocation'!$G$3:$G$142,'Investment by model sector'!$A56,'Industry Reallocation'!R$3:R$142)</f>
        <v>0</v>
      </c>
      <c r="M56">
        <f>SUMIF('Industry Reallocation'!$G$3:$G$142,'Investment by model sector'!$A56,'Industry Reallocation'!S$3:S$142)</f>
        <v>15</v>
      </c>
      <c r="N56">
        <f>SUMIF('Industry Reallocation'!$G$3:$G$142,'Investment by model sector'!$A56,'Industry Reallocation'!T$3:T$142)</f>
        <v>0</v>
      </c>
      <c r="O56">
        <f>SUMIF('Industry Reallocation'!$G$3:$G$142,'Investment by model sector'!$A56,'Industry Reallocation'!U$3:U$142)</f>
        <v>0</v>
      </c>
      <c r="P56">
        <f>SUMIF('Industry Reallocation'!$G$3:$G$142,'Investment by model sector'!$A56,'Industry Reallocation'!V$3:V$142)</f>
        <v>0</v>
      </c>
      <c r="Q56">
        <f>SUMIF('Industry Reallocation'!$G$3:$G$142,'Investment by model sector'!$A56,'Industry Reallocation'!W$3:W$142)</f>
        <v>0</v>
      </c>
      <c r="R56">
        <f>SUMIF('Industry Reallocation'!$G$3:$G$142,'Investment by model sector'!$A56,'Industry Reallocation'!X$3:X$142)</f>
        <v>0</v>
      </c>
      <c r="S56">
        <f>SUMIF('Industry Reallocation'!$G$3:$G$142,'Investment by model sector'!$A56,'Industry Reallocation'!Y$3:Y$142)</f>
        <v>0</v>
      </c>
      <c r="T56">
        <f>SUMIF('Industry Reallocation'!$G$3:$G$142,'Investment by model sector'!$A56,'Industry Reallocation'!Z$3:Z$142)</f>
        <v>0</v>
      </c>
      <c r="U56">
        <f>SUMIF('Industry Reallocation'!$G$3:$G$142,'Investment by model sector'!$A56,'Industry Reallocation'!AA$3:AA$142)</f>
        <v>1</v>
      </c>
      <c r="V56">
        <f>SUMIF('Industry Reallocation'!$G$3:$G$142,'Investment by model sector'!$A56,'Industry Reallocation'!AB$3:AB$142)</f>
        <v>0</v>
      </c>
      <c r="W56">
        <f>SUMIF('Industry Reallocation'!$G$3:$G$142,'Investment by model sector'!$A56,'Industry Reallocation'!AC$3:AC$142)</f>
        <v>0</v>
      </c>
      <c r="X56">
        <f>SUMIF('Industry Reallocation'!$G$3:$G$142,'Investment by model sector'!$A56,'Industry Reallocation'!AD$3:AD$142)</f>
        <v>0</v>
      </c>
      <c r="Y56">
        <f>SUMIF('Industry Reallocation'!$G$3:$G$142,'Investment by model sector'!$A56,'Industry Reallocation'!AE$3:AE$142)</f>
        <v>0</v>
      </c>
      <c r="Z56">
        <f>SUMIF('Industry Reallocation'!$G$3:$G$142,'Investment by model sector'!$A56,'Industry Reallocation'!AF$3:AF$142)</f>
        <v>0</v>
      </c>
      <c r="AA56">
        <f>SUMIF('Industry Reallocation'!$G$3:$G$142,'Investment by model sector'!$A56,'Industry Reallocation'!AG$3:AG$142)</f>
        <v>2</v>
      </c>
      <c r="AB56">
        <f>SUMIF('Industry Reallocation'!$G$3:$G$142,'Investment by model sector'!$A56,'Industry Reallocation'!AH$3:AH$142)</f>
        <v>0</v>
      </c>
      <c r="AC56">
        <f>SUMIF('Industry Reallocation'!$G$3:$G$142,'Investment by model sector'!$A56,'Industry Reallocation'!AI$3:AI$142)</f>
        <v>0</v>
      </c>
      <c r="AD56">
        <f>SUMIF('Industry Reallocation'!$G$3:$G$142,'Investment by model sector'!$A56,'Industry Reallocation'!AJ$3:AJ$142)</f>
        <v>0</v>
      </c>
      <c r="AE56">
        <f>SUMIF('Industry Reallocation'!$G$3:$G$142,'Investment by model sector'!$A56,'Industry Reallocation'!AK$3:AK$142)</f>
        <v>0</v>
      </c>
      <c r="AF56">
        <f>SUMIF('Industry Reallocation'!$G$3:$G$142,'Investment by model sector'!$A56,'Industry Reallocation'!AL$3:AL$142)</f>
        <v>0</v>
      </c>
      <c r="AG56">
        <f>SUMIF('Industry Reallocation'!$G$3:$G$142,'Investment by model sector'!$A56,'Industry Reallocation'!AM$3:AM$142)</f>
        <v>0</v>
      </c>
      <c r="AH56">
        <f>SUMIF('Industry Reallocation'!$G$3:$G$142,'Investment by model sector'!$A56,'Industry Reallocation'!AN$3:AN$142)</f>
        <v>255</v>
      </c>
      <c r="AI56">
        <f>SUMIF('Industry Reallocation'!$G$3:$G$142,'Investment by model sector'!$A56,'Industry Reallocation'!AO$3:AO$142)</f>
        <v>0</v>
      </c>
      <c r="AJ56">
        <f>SUMIF('Industry Reallocation'!$G$3:$G$142,'Investment by model sector'!$A56,'Industry Reallocation'!AP$3:AP$142)</f>
        <v>0</v>
      </c>
      <c r="AK56">
        <f>SUMIF('Industry Reallocation'!$G$3:$G$142,'Investment by model sector'!$A56,'Industry Reallocation'!AQ$3:AQ$142)</f>
        <v>0</v>
      </c>
      <c r="AL56">
        <f>SUMIF('Industry Reallocation'!$G$3:$G$142,'Investment by model sector'!$A56,'Industry Reallocation'!AR$3:AR$142)</f>
        <v>0</v>
      </c>
      <c r="AM56">
        <f>SUMIF('Industry Reallocation'!$G$3:$G$142,'Investment by model sector'!$A56,'Industry Reallocation'!AS$3:AS$142)</f>
        <v>0</v>
      </c>
      <c r="AN56">
        <f>SUMIF('Industry Reallocation'!$G$3:$G$142,'Investment by model sector'!$A56,'Industry Reallocation'!AT$3:AT$142)</f>
        <v>0</v>
      </c>
      <c r="AO56">
        <f>SUMIF('Industry Reallocation'!$G$3:$G$142,'Investment by model sector'!$A56,'Industry Reallocation'!AU$3:AU$142)</f>
        <v>63</v>
      </c>
      <c r="AP56">
        <f>SUMIF('Industry Reallocation'!$G$3:$G$142,'Investment by model sector'!$A56,'Industry Reallocation'!AV$3:AV$142)</f>
        <v>0</v>
      </c>
      <c r="AQ56">
        <f>SUMIF('Industry Reallocation'!$G$3:$G$142,'Investment by model sector'!$A56,'Industry Reallocation'!AW$3:AW$142)</f>
        <v>5</v>
      </c>
      <c r="AR56">
        <f>SUMIF('Industry Reallocation'!$G$3:$G$142,'Investment by model sector'!$A56,'Industry Reallocation'!AX$3:AX$142)</f>
        <v>0</v>
      </c>
      <c r="AS56">
        <f>SUMIF('Industry Reallocation'!$G$3:$G$142,'Investment by model sector'!$A56,'Industry Reallocation'!AY$3:AY$142)</f>
        <v>0</v>
      </c>
      <c r="AT56">
        <f>SUMIF('Industry Reallocation'!$G$3:$G$142,'Investment by model sector'!$A56,'Industry Reallocation'!AZ$3:AZ$142)</f>
        <v>0</v>
      </c>
      <c r="AU56">
        <f>SUMIF('Industry Reallocation'!$G$3:$G$142,'Investment by model sector'!$A56,'Industry Reallocation'!BA$3:BA$142)</f>
        <v>0</v>
      </c>
      <c r="AV56">
        <f>SUMIF('Industry Reallocation'!$G$3:$G$142,'Investment by model sector'!$A56,'Industry Reallocation'!BB$3:BB$142)</f>
        <v>9</v>
      </c>
      <c r="AW56">
        <f>SUMIF('Industry Reallocation'!$G$3:$G$142,'Investment by model sector'!$A56,'Industry Reallocation'!BC$3:BC$142)</f>
        <v>0</v>
      </c>
      <c r="AX56">
        <f>SUMIF('Industry Reallocation'!$G$3:$G$142,'Investment by model sector'!$A56,'Industry Reallocation'!BD$3:BD$142)</f>
        <v>0</v>
      </c>
      <c r="AY56">
        <f>SUMIF('Industry Reallocation'!$G$3:$G$142,'Investment by model sector'!$A56,'Industry Reallocation'!BE$3:BE$142)</f>
        <v>0</v>
      </c>
      <c r="AZ56">
        <f>SUMIF('Industry Reallocation'!$G$3:$G$142,'Investment by model sector'!$A56,'Industry Reallocation'!BF$3:BF$142)</f>
        <v>0</v>
      </c>
      <c r="BA56">
        <f>SUMIF('Industry Reallocation'!$G$3:$G$142,'Investment by model sector'!$A56,'Industry Reallocation'!BG$3:BG$142)</f>
        <v>0</v>
      </c>
      <c r="BB56">
        <f>SUMIF('Industry Reallocation'!$G$3:$G$142,'Investment by model sector'!$A56,'Industry Reallocation'!BH$3:BH$142)</f>
        <v>15</v>
      </c>
      <c r="BC56">
        <f>SUMIF('Industry Reallocation'!$G$3:$G$142,'Investment by model sector'!$A56,'Industry Reallocation'!BI$3:BI$142)</f>
        <v>40</v>
      </c>
      <c r="BD56">
        <f>SUMIF('Industry Reallocation'!$G$3:$G$142,'Investment by model sector'!$A56,'Industry Reallocation'!BJ$3:BJ$142)</f>
        <v>1</v>
      </c>
      <c r="BE56">
        <f>SUMIF('Industry Reallocation'!$G$3:$G$142,'Investment by model sector'!$A56,'Industry Reallocation'!BK$3:BK$142)</f>
        <v>0</v>
      </c>
      <c r="BF56">
        <f>SUMIF('Industry Reallocation'!$G$3:$G$142,'Investment by model sector'!$A56,'Industry Reallocation'!BL$3:BL$142)</f>
        <v>35</v>
      </c>
      <c r="BG56">
        <f>SUMIF('Industry Reallocation'!$G$3:$G$142,'Investment by model sector'!$A56,'Industry Reallocation'!BM$3:BM$142)</f>
        <v>0</v>
      </c>
      <c r="BH56">
        <f>SUMIF('Industry Reallocation'!$G$3:$G$142,'Investment by model sector'!$A56,'Industry Reallocation'!BN$3:BN$142)</f>
        <v>1</v>
      </c>
      <c r="BI56">
        <f>SUMIF('Industry Reallocation'!$G$3:$G$142,'Investment by model sector'!$A56,'Industry Reallocation'!BO$3:BO$142)</f>
        <v>1</v>
      </c>
      <c r="BJ56">
        <f>SUMIF('Industry Reallocation'!$G$3:$G$142,'Investment by model sector'!$A56,'Industry Reallocation'!BP$3:BP$142)</f>
        <v>22</v>
      </c>
      <c r="BK56">
        <f>SUMIF('Industry Reallocation'!$G$3:$G$142,'Investment by model sector'!$A56,'Industry Reallocation'!BQ$3:BQ$142)</f>
        <v>19</v>
      </c>
      <c r="BL56">
        <f>SUMIF('Industry Reallocation'!$G$3:$G$142,'Investment by model sector'!$A56,'Industry Reallocation'!BR$3:BR$142)</f>
        <v>0</v>
      </c>
      <c r="BM56">
        <f>SUMIF('Industry Reallocation'!$G$3:$G$142,'Investment by model sector'!$A56,'Industry Reallocation'!BS$3:BS$142)</f>
        <v>0</v>
      </c>
      <c r="BN56">
        <f>SUMIF('Industry Reallocation'!$G$3:$G$142,'Investment by model sector'!$A56,'Industry Reallocation'!BT$3:BT$142)</f>
        <v>0</v>
      </c>
      <c r="BO56">
        <f>SUMIF('Industry Reallocation'!$G$3:$G$142,'Investment by model sector'!$A56,'Industry Reallocation'!BU$3:BU$142)</f>
        <v>0</v>
      </c>
      <c r="BP56">
        <f>SUMIF('Industry Reallocation'!$G$3:$G$142,'Investment by model sector'!$A56,'Industry Reallocation'!BV$3:BV$142)</f>
        <v>528</v>
      </c>
      <c r="BQ56">
        <f>SUMIF('Industry Reallocation'!$G$3:$G$142,'Investment by model sector'!$A56,'Industry Reallocation'!BW$3:BW$142)</f>
        <v>0</v>
      </c>
      <c r="BR56">
        <f>SUMIF('Industry Reallocation'!$G$3:$G$142,'Investment by model sector'!$A56,'Industry Reallocation'!BX$3:BX$142)</f>
        <v>122</v>
      </c>
      <c r="BS56">
        <f>SUMIF('Industry Reallocation'!$G$3:$G$142,'Investment by model sector'!$A56,'Industry Reallocation'!BY$3:BY$142)</f>
        <v>0</v>
      </c>
      <c r="BT56">
        <f>SUMIF('Industry Reallocation'!$G$3:$G$142,'Investment by model sector'!$A56,'Industry Reallocation'!BZ$3:BZ$142)</f>
        <v>0</v>
      </c>
      <c r="BU56">
        <f>SUMIF('Industry Reallocation'!$G$3:$G$142,'Investment by model sector'!$A56,'Industry Reallocation'!CA$3:CA$142)</f>
        <v>2</v>
      </c>
      <c r="BV56">
        <f>SUMIF('Industry Reallocation'!$G$3:$G$142,'Investment by model sector'!$A56,'Industry Reallocation'!CB$3:CB$142)</f>
        <v>0</v>
      </c>
      <c r="BW56">
        <f>SUMIF('Industry Reallocation'!$G$3:$G$142,'Investment by model sector'!$A56,'Industry Reallocation'!CC$3:CC$142)</f>
        <v>4</v>
      </c>
      <c r="BX56">
        <f>SUMIF('Industry Reallocation'!$G$3:$G$142,'Investment by model sector'!$A56,'Industry Reallocation'!CD$3:CD$142)</f>
        <v>3</v>
      </c>
      <c r="BY56">
        <f>SUMIF('Industry Reallocation'!$G$3:$G$142,'Investment by model sector'!$A56,'Industry Reallocation'!CE$3:CE$142)</f>
        <v>18</v>
      </c>
      <c r="BZ56">
        <f>SUMIF('Industry Reallocation'!$G$3:$G$142,'Investment by model sector'!$A56,'Industry Reallocation'!CF$3:CF$142)</f>
        <v>5</v>
      </c>
      <c r="CA56">
        <f>SUMIF('Industry Reallocation'!$G$3:$G$142,'Investment by model sector'!$A56,'Industry Reallocation'!CG$3:CG$142)</f>
        <v>2</v>
      </c>
      <c r="CB56">
        <f>SUMIF('Industry Reallocation'!$G$3:$G$142,'Investment by model sector'!$A56,'Industry Reallocation'!CH$3:CH$142)</f>
        <v>8</v>
      </c>
      <c r="CC56">
        <f>SUMIF('Industry Reallocation'!$G$3:$G$142,'Investment by model sector'!$A56,'Industry Reallocation'!CI$3:CI$142)</f>
        <v>6</v>
      </c>
      <c r="CD56">
        <f>SUMIF('Industry Reallocation'!$G$3:$G$142,'Investment by model sector'!$A56,'Industry Reallocation'!CJ$3:CJ$142)</f>
        <v>69</v>
      </c>
      <c r="CE56">
        <f>SUMIF('Industry Reallocation'!$G$3:$G$142,'Investment by model sector'!$A56,'Industry Reallocation'!CK$3:CK$142)</f>
        <v>2</v>
      </c>
      <c r="CF56">
        <f>SUMIF('Industry Reallocation'!$G$3:$G$142,'Investment by model sector'!$A56,'Industry Reallocation'!CL$3:CL$142)</f>
        <v>18</v>
      </c>
      <c r="CG56">
        <f>SUMIF('Industry Reallocation'!$G$3:$G$142,'Investment by model sector'!$A56,'Industry Reallocation'!CM$3:CM$142)</f>
        <v>35</v>
      </c>
      <c r="CH56">
        <f>SUMIF('Industry Reallocation'!$G$3:$G$142,'Investment by model sector'!$A56,'Industry Reallocation'!CN$3:CN$142)</f>
        <v>0</v>
      </c>
      <c r="CI56">
        <f>SUMIF('Industry Reallocation'!$G$3:$G$142,'Investment by model sector'!$A56,'Industry Reallocation'!CO$3:CO$142)</f>
        <v>3</v>
      </c>
      <c r="CJ56">
        <f>SUMIF('Industry Reallocation'!$G$3:$G$142,'Investment by model sector'!$A56,'Industry Reallocation'!CP$3:CP$142)</f>
        <v>6</v>
      </c>
      <c r="CK56">
        <f>SUMIF('Industry Reallocation'!$G$3:$G$142,'Investment by model sector'!$A56,'Industry Reallocation'!CQ$3:CQ$142)</f>
        <v>42</v>
      </c>
      <c r="CL56">
        <f>SUMIF('Industry Reallocation'!$G$3:$G$142,'Investment by model sector'!$A56,'Industry Reallocation'!CR$3:CR$142)</f>
        <v>38</v>
      </c>
      <c r="CM56">
        <f>SUMIF('Industry Reallocation'!$G$3:$G$142,'Investment by model sector'!$A56,'Industry Reallocation'!CS$3:CS$142)</f>
        <v>12</v>
      </c>
      <c r="CN56">
        <f>SUMIF('Industry Reallocation'!$G$3:$G$142,'Investment by model sector'!$A56,'Industry Reallocation'!CT$3:CT$142)</f>
        <v>152</v>
      </c>
      <c r="CO56">
        <f>SUMIF('Industry Reallocation'!$G$3:$G$142,'Investment by model sector'!$A56,'Industry Reallocation'!CU$3:CU$142)</f>
        <v>8</v>
      </c>
      <c r="CP56">
        <f>SUMIF('Industry Reallocation'!$G$3:$G$142,'Investment by model sector'!$A56,'Industry Reallocation'!CV$3:CV$142)</f>
        <v>88</v>
      </c>
      <c r="CQ56">
        <f>SUMIF('Industry Reallocation'!$G$3:$G$142,'Investment by model sector'!$A56,'Industry Reallocation'!CW$3:CW$142)</f>
        <v>8</v>
      </c>
      <c r="CR56">
        <f>SUMIF('Industry Reallocation'!$G$3:$G$142,'Investment by model sector'!$A56,'Industry Reallocation'!CX$3:CX$142)</f>
        <v>14</v>
      </c>
      <c r="CS56">
        <f>SUMIF('Industry Reallocation'!$G$3:$G$142,'Investment by model sector'!$A56,'Industry Reallocation'!CY$3:CY$142)</f>
        <v>141</v>
      </c>
      <c r="CT56">
        <f>SUMIF('Industry Reallocation'!$G$3:$G$142,'Investment by model sector'!$A56,'Industry Reallocation'!CZ$3:CZ$142)</f>
        <v>0</v>
      </c>
      <c r="CU56">
        <f>SUMIF('Industry Reallocation'!$G$3:$G$142,'Investment by model sector'!$A56,'Industry Reallocation'!DA$3:DA$142)</f>
        <v>3</v>
      </c>
      <c r="CV56">
        <f>SUMIF('Industry Reallocation'!$G$3:$G$142,'Investment by model sector'!$A56,'Industry Reallocation'!DB$3:DB$142)</f>
        <v>37</v>
      </c>
      <c r="CW56">
        <f>SUMIF('Industry Reallocation'!$G$3:$G$142,'Investment by model sector'!$A56,'Industry Reallocation'!DC$3:DC$142)</f>
        <v>102</v>
      </c>
      <c r="CX56">
        <f>SUMIF('Industry Reallocation'!$G$3:$G$142,'Investment by model sector'!$A56,'Industry Reallocation'!DD$3:DD$142)</f>
        <v>30</v>
      </c>
      <c r="CY56">
        <f>SUMIF('Industry Reallocation'!$G$3:$G$142,'Investment by model sector'!$A56,'Industry Reallocation'!DE$3:DE$142)</f>
        <v>3</v>
      </c>
      <c r="CZ56">
        <f>SUMIF('Industry Reallocation'!$G$3:$G$142,'Investment by model sector'!$A56,'Industry Reallocation'!DF$3:DF$142)</f>
        <v>42</v>
      </c>
      <c r="DA56">
        <f>SUMIF('Industry Reallocation'!$G$3:$G$142,'Investment by model sector'!$A56,'Industry Reallocation'!DG$3:DG$142)</f>
        <v>13</v>
      </c>
      <c r="DB56">
        <f>SUMIF('Industry Reallocation'!$G$3:$G$142,'Investment by model sector'!$A56,'Industry Reallocation'!DH$3:DH$142)</f>
        <v>14</v>
      </c>
      <c r="DC56">
        <f>SUMIF('Industry Reallocation'!$G$3:$G$142,'Investment by model sector'!$A56,'Industry Reallocation'!DI$3:DI$142)</f>
        <v>2</v>
      </c>
      <c r="DD56">
        <f>SUMIF('Industry Reallocation'!$G$3:$G$142,'Investment by model sector'!$A56,'Industry Reallocation'!DJ$3:DJ$142)</f>
        <v>2</v>
      </c>
      <c r="DE56">
        <f>SUMIF('Industry Reallocation'!$G$3:$G$142,'Investment by model sector'!$A56,'Industry Reallocation'!DK$3:DK$142)</f>
        <v>0</v>
      </c>
      <c r="DF56">
        <f>SUMIF('Industry Reallocation'!$G$3:$G$142,'Investment by model sector'!$A56,'Industry Reallocation'!DL$3:DL$142)</f>
        <v>0</v>
      </c>
      <c r="DG56">
        <f>SUMIF('Industry Reallocation'!$G$3:$G$142,'Investment by model sector'!$A56,'Industry Reallocation'!DM$3:DM$142)</f>
        <v>57</v>
      </c>
      <c r="DH56">
        <f>SUMIF('Industry Reallocation'!$G$3:$G$142,'Investment by model sector'!$A56,'Industry Reallocation'!DN$3:DN$142)</f>
        <v>13</v>
      </c>
      <c r="DI56">
        <f>SUMIF('Industry Reallocation'!$G$3:$G$142,'Investment by model sector'!$A56,'Industry Reallocation'!DO$3:DO$142)</f>
        <v>6</v>
      </c>
      <c r="DJ56">
        <f>SUMIF('Industry Reallocation'!$G$3:$G$142,'Investment by model sector'!$A56,'Industry Reallocation'!DP$3:DP$142)</f>
        <v>3</v>
      </c>
      <c r="DK56">
        <f>SUMIF('Industry Reallocation'!$G$3:$G$142,'Investment by model sector'!$A56,'Industry Reallocation'!DQ$3:DQ$142)</f>
        <v>0</v>
      </c>
      <c r="DL56">
        <f>SUMIF('Industry Reallocation'!$G$3:$G$142,'Investment by model sector'!$A56,'Industry Reallocation'!DR$3:DR$142)</f>
        <v>13</v>
      </c>
      <c r="DM56">
        <f>SUMIF('Industry Reallocation'!$G$3:$G$142,'Investment by model sector'!$A56,'Industry Reallocation'!DS$3:DS$142)</f>
        <v>0</v>
      </c>
      <c r="DN56">
        <f>SUMIF('Industry Reallocation'!$G$3:$G$142,'Investment by model sector'!$A56,'Industry Reallocation'!DT$3:DT$142)</f>
        <v>0</v>
      </c>
      <c r="DO56">
        <f>SUMIF('Industry Reallocation'!$G$3:$G$142,'Investment by model sector'!$A56,'Industry Reallocation'!DU$3:DU$142)</f>
        <v>0</v>
      </c>
      <c r="DP56">
        <f>SUMIF('Industry Reallocation'!$G$3:$G$142,'Investment by model sector'!$A56,'Industry Reallocation'!DV$3:DV$142)</f>
        <v>0</v>
      </c>
      <c r="DQ56">
        <f>SUMIF('Industry Reallocation'!$G$3:$G$142,'Investment by model sector'!$A56,'Industry Reallocation'!DW$3:DW$142)</f>
        <v>0</v>
      </c>
      <c r="DR56">
        <f>SUMIF('Industry Reallocation'!$G$3:$G$142,'Investment by model sector'!$A56,'Industry Reallocation'!DX$3:DX$142)</f>
        <v>0</v>
      </c>
      <c r="DS56">
        <f>SUMIF('Industry Reallocation'!$G$3:$G$142,'Investment by model sector'!$A56,'Industry Reallocation'!DY$3:DY$142)</f>
        <v>0</v>
      </c>
      <c r="DT56">
        <f>SUMIF('Industry Reallocation'!$G$3:$G$142,'Investment by model sector'!$A56,'Industry Reallocation'!DZ$3:DZ$142)</f>
        <v>0</v>
      </c>
      <c r="DU56">
        <f>SUMIF('Industry Reallocation'!$G$3:$G$142,'Investment by model sector'!$A56,'Industry Reallocation'!EA$3:EA$142)</f>
        <v>4</v>
      </c>
      <c r="DV56">
        <f>SUMIF('Industry Reallocation'!$G$3:$G$142,'Investment by model sector'!$A56,'Industry Reallocation'!EB$3:EB$142)</f>
        <v>6</v>
      </c>
      <c r="DW56">
        <f>SUMIF('Industry Reallocation'!$G$3:$G$142,'Investment by model sector'!$A56,'Industry Reallocation'!EC$3:EC$142)</f>
        <v>13</v>
      </c>
      <c r="DX56">
        <f>SUMIF('Industry Reallocation'!$G$3:$G$142,'Investment by model sector'!$A56,'Industry Reallocation'!ED$3:ED$142)</f>
        <v>13</v>
      </c>
      <c r="DY56">
        <f>SUMIF('Industry Reallocation'!$G$3:$G$142,'Investment by model sector'!$A56,'Industry Reallocation'!EE$3:EE$142)</f>
        <v>10</v>
      </c>
      <c r="DZ56">
        <f>SUMIF('Industry Reallocation'!$G$3:$G$142,'Investment by model sector'!$A56,'Industry Reallocation'!EF$3:EF$142)</f>
        <v>0</v>
      </c>
      <c r="EA56">
        <f>SUMIF('Industry Reallocation'!$G$3:$G$142,'Investment by model sector'!$A56,'Industry Reallocation'!EG$3:EG$142)</f>
        <v>0</v>
      </c>
      <c r="EB56">
        <f>SUMIF('Industry Reallocation'!$G$3:$G$142,'Investment by model sector'!$A56,'Industry Reallocation'!EH$3:EH$142)</f>
        <v>7</v>
      </c>
      <c r="EC56">
        <f>SUMIF('Industry Reallocation'!$G$3:$G$142,'Investment by model sector'!$A56,'Industry Reallocation'!EI$3:EI$142)</f>
        <v>131</v>
      </c>
      <c r="ED56">
        <f>SUMIF('Industry Reallocation'!$G$3:$G$142,'Investment by model sector'!$A56,'Industry Reallocation'!EJ$3:EJ$142)</f>
        <v>5</v>
      </c>
      <c r="EE56">
        <f>SUMIF('Industry Reallocation'!$G$3:$G$142,'Investment by model sector'!$A56,'Industry Reallocation'!EK$3:EK$142)</f>
        <v>7</v>
      </c>
      <c r="EF56">
        <f>SUMIF('Industry Reallocation'!$G$3:$G$142,'Investment by model sector'!$A56,'Industry Reallocation'!EL$3:EL$142)</f>
        <v>10</v>
      </c>
      <c r="EG56">
        <f>SUMIF('Industry Reallocation'!$G$3:$G$142,'Investment by model sector'!$A56,'Industry Reallocation'!EM$3:EM$142)</f>
        <v>0</v>
      </c>
      <c r="EH56">
        <f>SUMIF('Industry Reallocation'!$G$3:$G$142,'Investment by model sector'!$A56,'Industry Reallocation'!EN$3:EN$142)</f>
        <v>1</v>
      </c>
      <c r="EI56">
        <f>SUMIF('Industry Reallocation'!$G$3:$G$142,'Investment by model sector'!$A56,'Industry Reallocation'!EO$3:EO$142)</f>
        <v>0</v>
      </c>
      <c r="EJ56">
        <f>SUMIF('Industry Reallocation'!$G$3:$G$142,'Investment by model sector'!$A56,'Industry Reallocation'!EP$3:EP$142)</f>
        <v>0</v>
      </c>
      <c r="EK56">
        <f>SUMIF('Industry Reallocation'!$G$3:$G$142,'Investment by model sector'!$A56,'Industry Reallocation'!EQ$3:EQ$142)</f>
        <v>0</v>
      </c>
      <c r="EL56">
        <f>SUMIF('Industry Reallocation'!$G$3:$G$142,'Investment by model sector'!$A56,'Industry Reallocation'!ER$3:ER$142)</f>
        <v>0</v>
      </c>
      <c r="EM56">
        <f>SUMIF('Industry Reallocation'!$G$3:$G$142,'Investment by model sector'!$A56,'Industry Reallocation'!ES$3:ES$142)</f>
        <v>2</v>
      </c>
      <c r="EN56">
        <f>SUMIF('Industry Reallocation'!$G$3:$G$142,'Investment by model sector'!$A56,'Industry Reallocation'!ET$3:ET$142)</f>
        <v>0</v>
      </c>
      <c r="EO56">
        <f>SUMIF('Industry Reallocation'!$G$3:$G$142,'Investment by model sector'!$A56,'Industry Reallocation'!EU$3:EU$142)</f>
        <v>0</v>
      </c>
      <c r="EP56">
        <f>SUMIF('Industry Reallocation'!$G$3:$G$142,'Investment by model sector'!$A56,'Industry Reallocation'!EV$3:EV$142)</f>
        <v>0</v>
      </c>
      <c r="EQ56">
        <f>SUMIF('Industry Reallocation'!$G$3:$G$142,'Investment by model sector'!$A56,'Industry Reallocation'!EW$3:EW$142)</f>
        <v>2</v>
      </c>
      <c r="ER56">
        <f>SUMIF('Industry Reallocation'!$G$3:$G$142,'Investment by model sector'!$A56,'Industry Reallocation'!EX$3:EX$142)</f>
        <v>1</v>
      </c>
      <c r="ES56">
        <f>SUMIF('Industry Reallocation'!$G$3:$G$142,'Investment by model sector'!$A56,'Industry Reallocation'!EY$3:EY$142)</f>
        <v>0</v>
      </c>
      <c r="ET56">
        <f>SUMIF('Industry Reallocation'!$G$3:$G$142,'Investment by model sector'!$A56,'Industry Reallocation'!EZ$3:EZ$142)</f>
        <v>0</v>
      </c>
      <c r="EU56">
        <f>SUMIF('Industry Reallocation'!$G$3:$G$142,'Investment by model sector'!$A56,'Industry Reallocation'!FA$3:FA$142)</f>
        <v>0</v>
      </c>
      <c r="EV56">
        <f>SUMIF('Industry Reallocation'!$G$3:$G$142,'Investment by model sector'!$A56,'Industry Reallocation'!FB$3:FB$142)</f>
        <v>0</v>
      </c>
      <c r="EW56">
        <f>SUMIF('Industry Reallocation'!$G$3:$G$142,'Investment by model sector'!$A56,'Industry Reallocation'!FC$3:FC$142)</f>
        <v>8</v>
      </c>
      <c r="EX56">
        <f>SUMIF('Industry Reallocation'!$G$3:$G$142,'Investment by model sector'!$A56,'Industry Reallocation'!FD$3:FD$142)</f>
        <v>8</v>
      </c>
      <c r="EY56">
        <f>SUMIF('Industry Reallocation'!$G$3:$G$142,'Investment by model sector'!$A56,'Industry Reallocation'!FE$3:FE$142)</f>
        <v>1</v>
      </c>
      <c r="EZ56">
        <f>SUMIF('Industry Reallocation'!$G$3:$G$142,'Investment by model sector'!$A56,'Industry Reallocation'!FF$3:FF$142)</f>
        <v>19</v>
      </c>
      <c r="FA56">
        <f>SUMIF('Industry Reallocation'!$G$3:$G$142,'Investment by model sector'!$A56,'Industry Reallocation'!FG$3:FG$142)</f>
        <v>21</v>
      </c>
      <c r="FB56">
        <f>SUMIF('Industry Reallocation'!$G$3:$G$142,'Investment by model sector'!$A56,'Industry Reallocation'!FH$3:FH$142)</f>
        <v>0</v>
      </c>
      <c r="FC56">
        <f>SUMIF('Industry Reallocation'!$G$3:$G$142,'Investment by model sector'!$A56,'Industry Reallocation'!FI$3:FI$142)</f>
        <v>1</v>
      </c>
      <c r="FD56">
        <f>SUMIF('Industry Reallocation'!$G$3:$G$142,'Investment by model sector'!$A56,'Industry Reallocation'!FJ$3:FJ$142)</f>
        <v>0</v>
      </c>
      <c r="FE56">
        <f>SUMIF('Industry Reallocation'!$G$3:$G$142,'Investment by model sector'!$A56,'Industry Reallocation'!FK$3:FK$142)</f>
        <v>0</v>
      </c>
      <c r="FF56">
        <f>SUMIF('Industry Reallocation'!$G$3:$G$142,'Investment by model sector'!$A56,'Industry Reallocation'!FL$3:FL$142)</f>
        <v>1</v>
      </c>
      <c r="FG56">
        <f>SUMIF('Industry Reallocation'!$G$3:$G$142,'Investment by model sector'!$A56,'Industry Reallocation'!FM$3:FM$142)</f>
        <v>0</v>
      </c>
      <c r="FH56">
        <f>SUMIF('Industry Reallocation'!$G$3:$G$142,'Investment by model sector'!$A56,'Industry Reallocation'!FN$3:FN$142)</f>
        <v>0</v>
      </c>
      <c r="FI56">
        <f>SUMIF('Industry Reallocation'!$G$3:$G$142,'Investment by model sector'!$A56,'Industry Reallocation'!FO$3:FO$142)</f>
        <v>0</v>
      </c>
      <c r="FJ56">
        <f>SUMIF('Industry Reallocation'!$G$3:$G$142,'Investment by model sector'!$A56,'Industry Reallocation'!FP$3:FP$142)</f>
        <v>6</v>
      </c>
      <c r="FK56">
        <f>SUMIF('Industry Reallocation'!$G$3:$G$142,'Investment by model sector'!$A56,'Industry Reallocation'!FQ$3:FQ$142)</f>
        <v>0</v>
      </c>
      <c r="FL56">
        <f>SUMIF('Industry Reallocation'!$G$3:$G$142,'Investment by model sector'!$A56,'Industry Reallocation'!FR$3:FR$142)</f>
        <v>5</v>
      </c>
      <c r="FM56">
        <f>SUMIF('Industry Reallocation'!$G$3:$G$142,'Investment by model sector'!$A56,'Industry Reallocation'!FS$3:FS$142)</f>
        <v>282</v>
      </c>
      <c r="FN56">
        <f>SUMIF('Industry Reallocation'!$G$3:$G$142,'Investment by model sector'!$A56,'Industry Reallocation'!FT$3:FT$142)</f>
        <v>62</v>
      </c>
      <c r="FO56">
        <f>SUMIF('Industry Reallocation'!$G$3:$G$142,'Investment by model sector'!$A56,'Industry Reallocation'!FU$3:FU$142)</f>
        <v>22</v>
      </c>
      <c r="FP56">
        <f>SUMIF('Industry Reallocation'!$G$3:$G$142,'Investment by model sector'!$A56,'Industry Reallocation'!FV$3:FV$142)</f>
        <v>2</v>
      </c>
      <c r="FQ56">
        <f>SUMIF('Industry Reallocation'!$G$3:$G$142,'Investment by model sector'!$A56,'Industry Reallocation'!FW$3:FW$142)</f>
        <v>0</v>
      </c>
      <c r="FR56">
        <f>SUMIF('Industry Reallocation'!$G$3:$G$142,'Investment by model sector'!$A56,'Industry Reallocation'!FX$3:FX$142)</f>
        <v>18</v>
      </c>
      <c r="FS56">
        <f>SUMIF('Industry Reallocation'!$G$3:$G$142,'Investment by model sector'!$A56,'Industry Reallocation'!FY$3:FY$142)</f>
        <v>58</v>
      </c>
      <c r="FT56">
        <f>SUMIF('Industry Reallocation'!$G$3:$G$142,'Investment by model sector'!$A56,'Industry Reallocation'!FZ$3:FZ$142)</f>
        <v>0</v>
      </c>
      <c r="FU56">
        <f>SUMIF('Industry Reallocation'!$G$3:$G$142,'Investment by model sector'!$A56,'Industry Reallocation'!GA$3:GA$142)</f>
        <v>0</v>
      </c>
      <c r="FV56">
        <f>SUMIF('Industry Reallocation'!$G$3:$G$142,'Investment by model sector'!$A56,'Industry Reallocation'!GB$3:GB$142)</f>
        <v>223</v>
      </c>
      <c r="FW56">
        <f>SUMIF('Industry Reallocation'!$G$3:$G$142,'Investment by model sector'!$A56,'Industry Reallocation'!GC$3:GC$142)</f>
        <v>239</v>
      </c>
      <c r="FX56">
        <f>SUMIF('Industry Reallocation'!$G$3:$G$142,'Investment by model sector'!$A56,'Industry Reallocation'!GD$3:GD$142)</f>
        <v>12</v>
      </c>
      <c r="FY56">
        <f>SUMIF('Industry Reallocation'!$G$3:$G$142,'Investment by model sector'!$A56,'Industry Reallocation'!GE$3:GE$142)</f>
        <v>4</v>
      </c>
    </row>
    <row r="57" spans="1:181">
      <c r="A57" t="s">
        <v>616</v>
      </c>
      <c r="B57">
        <f>SUMIF('Industry Reallocation'!$G$3:$G$142,'Investment by model sector'!$A57,'Industry Reallocation'!H$3:H$142)</f>
        <v>0</v>
      </c>
      <c r="C57">
        <f>SUMIF('Industry Reallocation'!$G$3:$G$142,'Investment by model sector'!$A57,'Industry Reallocation'!I$3:I$142)</f>
        <v>0</v>
      </c>
      <c r="D57">
        <f>SUMIF('Industry Reallocation'!$G$3:$G$142,'Investment by model sector'!$A57,'Industry Reallocation'!J$3:J$142)</f>
        <v>0</v>
      </c>
      <c r="E57">
        <f>SUMIF('Industry Reallocation'!$G$3:$G$142,'Investment by model sector'!$A57,'Industry Reallocation'!K$3:K$142)</f>
        <v>0</v>
      </c>
      <c r="F57">
        <f>SUMIF('Industry Reallocation'!$G$3:$G$142,'Investment by model sector'!$A57,'Industry Reallocation'!L$3:L$142)</f>
        <v>0</v>
      </c>
      <c r="G57">
        <f>SUMIF('Industry Reallocation'!$G$3:$G$142,'Investment by model sector'!$A57,'Industry Reallocation'!M$3:M$142)</f>
        <v>0</v>
      </c>
      <c r="H57">
        <f>SUMIF('Industry Reallocation'!$G$3:$G$142,'Investment by model sector'!$A57,'Industry Reallocation'!N$3:N$142)</f>
        <v>0</v>
      </c>
      <c r="I57">
        <f>SUMIF('Industry Reallocation'!$G$3:$G$142,'Investment by model sector'!$A57,'Industry Reallocation'!O$3:O$142)</f>
        <v>0</v>
      </c>
      <c r="J57">
        <f>SUMIF('Industry Reallocation'!$G$3:$G$142,'Investment by model sector'!$A57,'Industry Reallocation'!P$3:P$142)</f>
        <v>0</v>
      </c>
      <c r="K57">
        <f>SUMIF('Industry Reallocation'!$G$3:$G$142,'Investment by model sector'!$A57,'Industry Reallocation'!Q$3:Q$142)</f>
        <v>0</v>
      </c>
      <c r="L57">
        <f>SUMIF('Industry Reallocation'!$G$3:$G$142,'Investment by model sector'!$A57,'Industry Reallocation'!R$3:R$142)</f>
        <v>0</v>
      </c>
      <c r="M57">
        <f>SUMIF('Industry Reallocation'!$G$3:$G$142,'Investment by model sector'!$A57,'Industry Reallocation'!S$3:S$142)</f>
        <v>0</v>
      </c>
      <c r="N57">
        <f>SUMIF('Industry Reallocation'!$G$3:$G$142,'Investment by model sector'!$A57,'Industry Reallocation'!T$3:T$142)</f>
        <v>890</v>
      </c>
      <c r="O57">
        <f>SUMIF('Industry Reallocation'!$G$3:$G$142,'Investment by model sector'!$A57,'Industry Reallocation'!U$3:U$142)</f>
        <v>455</v>
      </c>
      <c r="P57">
        <f>SUMIF('Industry Reallocation'!$G$3:$G$142,'Investment by model sector'!$A57,'Industry Reallocation'!V$3:V$142)</f>
        <v>5623</v>
      </c>
      <c r="Q57">
        <f>SUMIF('Industry Reallocation'!$G$3:$G$142,'Investment by model sector'!$A57,'Industry Reallocation'!W$3:W$142)</f>
        <v>0</v>
      </c>
      <c r="R57">
        <f>SUMIF('Industry Reallocation'!$G$3:$G$142,'Investment by model sector'!$A57,'Industry Reallocation'!X$3:X$142)</f>
        <v>0</v>
      </c>
      <c r="S57">
        <f>SUMIF('Industry Reallocation'!$G$3:$G$142,'Investment by model sector'!$A57,'Industry Reallocation'!Y$3:Y$142)</f>
        <v>0</v>
      </c>
      <c r="T57">
        <f>SUMIF('Industry Reallocation'!$G$3:$G$142,'Investment by model sector'!$A57,'Industry Reallocation'!Z$3:Z$142)</f>
        <v>0</v>
      </c>
      <c r="U57">
        <f>SUMIF('Industry Reallocation'!$G$3:$G$142,'Investment by model sector'!$A57,'Industry Reallocation'!AA$3:AA$142)</f>
        <v>0</v>
      </c>
      <c r="V57">
        <f>SUMIF('Industry Reallocation'!$G$3:$G$142,'Investment by model sector'!$A57,'Industry Reallocation'!AB$3:AB$142)</f>
        <v>0</v>
      </c>
      <c r="W57">
        <f>SUMIF('Industry Reallocation'!$G$3:$G$142,'Investment by model sector'!$A57,'Industry Reallocation'!AC$3:AC$142)</f>
        <v>0</v>
      </c>
      <c r="X57">
        <f>SUMIF('Industry Reallocation'!$G$3:$G$142,'Investment by model sector'!$A57,'Industry Reallocation'!AD$3:AD$142)</f>
        <v>0</v>
      </c>
      <c r="Y57">
        <f>SUMIF('Industry Reallocation'!$G$3:$G$142,'Investment by model sector'!$A57,'Industry Reallocation'!AE$3:AE$142)</f>
        <v>0</v>
      </c>
      <c r="Z57">
        <f>SUMIF('Industry Reallocation'!$G$3:$G$142,'Investment by model sector'!$A57,'Industry Reallocation'!AF$3:AF$142)</f>
        <v>0</v>
      </c>
      <c r="AA57">
        <f>SUMIF('Industry Reallocation'!$G$3:$G$142,'Investment by model sector'!$A57,'Industry Reallocation'!AG$3:AG$142)</f>
        <v>269</v>
      </c>
      <c r="AB57">
        <f>SUMIF('Industry Reallocation'!$G$3:$G$142,'Investment by model sector'!$A57,'Industry Reallocation'!AH$3:AH$142)</f>
        <v>0</v>
      </c>
      <c r="AC57">
        <f>SUMIF('Industry Reallocation'!$G$3:$G$142,'Investment by model sector'!$A57,'Industry Reallocation'!AI$3:AI$142)</f>
        <v>0</v>
      </c>
      <c r="AD57">
        <f>SUMIF('Industry Reallocation'!$G$3:$G$142,'Investment by model sector'!$A57,'Industry Reallocation'!AJ$3:AJ$142)</f>
        <v>0</v>
      </c>
      <c r="AE57">
        <f>SUMIF('Industry Reallocation'!$G$3:$G$142,'Investment by model sector'!$A57,'Industry Reallocation'!AK$3:AK$142)</f>
        <v>0</v>
      </c>
      <c r="AF57">
        <f>SUMIF('Industry Reallocation'!$G$3:$G$142,'Investment by model sector'!$A57,'Industry Reallocation'!AL$3:AL$142)</f>
        <v>0</v>
      </c>
      <c r="AG57">
        <f>SUMIF('Industry Reallocation'!$G$3:$G$142,'Investment by model sector'!$A57,'Industry Reallocation'!AM$3:AM$142)</f>
        <v>0</v>
      </c>
      <c r="AH57">
        <f>SUMIF('Industry Reallocation'!$G$3:$G$142,'Investment by model sector'!$A57,'Industry Reallocation'!AN$3:AN$142)</f>
        <v>0</v>
      </c>
      <c r="AI57">
        <f>SUMIF('Industry Reallocation'!$G$3:$G$142,'Investment by model sector'!$A57,'Industry Reallocation'!AO$3:AO$142)</f>
        <v>0</v>
      </c>
      <c r="AJ57">
        <f>SUMIF('Industry Reallocation'!$G$3:$G$142,'Investment by model sector'!$A57,'Industry Reallocation'!AP$3:AP$142)</f>
        <v>0</v>
      </c>
      <c r="AK57">
        <f>SUMIF('Industry Reallocation'!$G$3:$G$142,'Investment by model sector'!$A57,'Industry Reallocation'!AQ$3:AQ$142)</f>
        <v>0</v>
      </c>
      <c r="AL57">
        <f>SUMIF('Industry Reallocation'!$G$3:$G$142,'Investment by model sector'!$A57,'Industry Reallocation'!AR$3:AR$142)</f>
        <v>0</v>
      </c>
      <c r="AM57">
        <f>SUMIF('Industry Reallocation'!$G$3:$G$142,'Investment by model sector'!$A57,'Industry Reallocation'!AS$3:AS$142)</f>
        <v>0</v>
      </c>
      <c r="AN57">
        <f>SUMIF('Industry Reallocation'!$G$3:$G$142,'Investment by model sector'!$A57,'Industry Reallocation'!AT$3:AT$142)</f>
        <v>0</v>
      </c>
      <c r="AO57">
        <f>SUMIF('Industry Reallocation'!$G$3:$G$142,'Investment by model sector'!$A57,'Industry Reallocation'!AU$3:AU$142)</f>
        <v>2040</v>
      </c>
      <c r="AP57">
        <f>SUMIF('Industry Reallocation'!$G$3:$G$142,'Investment by model sector'!$A57,'Industry Reallocation'!AV$3:AV$142)</f>
        <v>0</v>
      </c>
      <c r="AQ57">
        <f>SUMIF('Industry Reallocation'!$G$3:$G$142,'Investment by model sector'!$A57,'Industry Reallocation'!AW$3:AW$142)</f>
        <v>81</v>
      </c>
      <c r="AR57">
        <f>SUMIF('Industry Reallocation'!$G$3:$G$142,'Investment by model sector'!$A57,'Industry Reallocation'!AX$3:AX$142)</f>
        <v>0</v>
      </c>
      <c r="AS57">
        <f>SUMIF('Industry Reallocation'!$G$3:$G$142,'Investment by model sector'!$A57,'Industry Reallocation'!AY$3:AY$142)</f>
        <v>0</v>
      </c>
      <c r="AT57">
        <f>SUMIF('Industry Reallocation'!$G$3:$G$142,'Investment by model sector'!$A57,'Industry Reallocation'!AZ$3:AZ$142)</f>
        <v>0</v>
      </c>
      <c r="AU57">
        <f>SUMIF('Industry Reallocation'!$G$3:$G$142,'Investment by model sector'!$A57,'Industry Reallocation'!BA$3:BA$142)</f>
        <v>0</v>
      </c>
      <c r="AV57">
        <f>SUMIF('Industry Reallocation'!$G$3:$G$142,'Investment by model sector'!$A57,'Industry Reallocation'!BB$3:BB$142)</f>
        <v>1</v>
      </c>
      <c r="AW57">
        <f>SUMIF('Industry Reallocation'!$G$3:$G$142,'Investment by model sector'!$A57,'Industry Reallocation'!BC$3:BC$142)</f>
        <v>2</v>
      </c>
      <c r="AX57">
        <f>SUMIF('Industry Reallocation'!$G$3:$G$142,'Investment by model sector'!$A57,'Industry Reallocation'!BD$3:BD$142)</f>
        <v>1</v>
      </c>
      <c r="AY57">
        <f>SUMIF('Industry Reallocation'!$G$3:$G$142,'Investment by model sector'!$A57,'Industry Reallocation'!BE$3:BE$142)</f>
        <v>1</v>
      </c>
      <c r="AZ57">
        <f>SUMIF('Industry Reallocation'!$G$3:$G$142,'Investment by model sector'!$A57,'Industry Reallocation'!BF$3:BF$142)</f>
        <v>4</v>
      </c>
      <c r="BA57">
        <f>SUMIF('Industry Reallocation'!$G$3:$G$142,'Investment by model sector'!$A57,'Industry Reallocation'!BG$3:BG$142)</f>
        <v>0</v>
      </c>
      <c r="BB57">
        <f>SUMIF('Industry Reallocation'!$G$3:$G$142,'Investment by model sector'!$A57,'Industry Reallocation'!BH$3:BH$142)</f>
        <v>32</v>
      </c>
      <c r="BC57">
        <f>SUMIF('Industry Reallocation'!$G$3:$G$142,'Investment by model sector'!$A57,'Industry Reallocation'!BI$3:BI$142)</f>
        <v>61</v>
      </c>
      <c r="BD57">
        <f>SUMIF('Industry Reallocation'!$G$3:$G$142,'Investment by model sector'!$A57,'Industry Reallocation'!BJ$3:BJ$142)</f>
        <v>1</v>
      </c>
      <c r="BE57">
        <f>SUMIF('Industry Reallocation'!$G$3:$G$142,'Investment by model sector'!$A57,'Industry Reallocation'!BK$3:BK$142)</f>
        <v>9</v>
      </c>
      <c r="BF57">
        <f>SUMIF('Industry Reallocation'!$G$3:$G$142,'Investment by model sector'!$A57,'Industry Reallocation'!BL$3:BL$142)</f>
        <v>30</v>
      </c>
      <c r="BG57">
        <f>SUMIF('Industry Reallocation'!$G$3:$G$142,'Investment by model sector'!$A57,'Industry Reallocation'!BM$3:BM$142)</f>
        <v>2</v>
      </c>
      <c r="BH57">
        <f>SUMIF('Industry Reallocation'!$G$3:$G$142,'Investment by model sector'!$A57,'Industry Reallocation'!BN$3:BN$142)</f>
        <v>7</v>
      </c>
      <c r="BI57">
        <f>SUMIF('Industry Reallocation'!$G$3:$G$142,'Investment by model sector'!$A57,'Industry Reallocation'!BO$3:BO$142)</f>
        <v>23</v>
      </c>
      <c r="BJ57">
        <f>SUMIF('Industry Reallocation'!$G$3:$G$142,'Investment by model sector'!$A57,'Industry Reallocation'!BP$3:BP$142)</f>
        <v>132</v>
      </c>
      <c r="BK57">
        <f>SUMIF('Industry Reallocation'!$G$3:$G$142,'Investment by model sector'!$A57,'Industry Reallocation'!BQ$3:BQ$142)</f>
        <v>20</v>
      </c>
      <c r="BL57">
        <f>SUMIF('Industry Reallocation'!$G$3:$G$142,'Investment by model sector'!$A57,'Industry Reallocation'!BR$3:BR$142)</f>
        <v>0</v>
      </c>
      <c r="BM57">
        <f>SUMIF('Industry Reallocation'!$G$3:$G$142,'Investment by model sector'!$A57,'Industry Reallocation'!BS$3:BS$142)</f>
        <v>0</v>
      </c>
      <c r="BN57">
        <f>SUMIF('Industry Reallocation'!$G$3:$G$142,'Investment by model sector'!$A57,'Industry Reallocation'!BT$3:BT$142)</f>
        <v>15</v>
      </c>
      <c r="BO57">
        <f>SUMIF('Industry Reallocation'!$G$3:$G$142,'Investment by model sector'!$A57,'Industry Reallocation'!BU$3:BU$142)</f>
        <v>0</v>
      </c>
      <c r="BP57">
        <f>SUMIF('Industry Reallocation'!$G$3:$G$142,'Investment by model sector'!$A57,'Industry Reallocation'!BV$3:BV$142)</f>
        <v>0</v>
      </c>
      <c r="BQ57">
        <f>SUMIF('Industry Reallocation'!$G$3:$G$142,'Investment by model sector'!$A57,'Industry Reallocation'!BW$3:BW$142)</f>
        <v>0</v>
      </c>
      <c r="BR57">
        <f>SUMIF('Industry Reallocation'!$G$3:$G$142,'Investment by model sector'!$A57,'Industry Reallocation'!BX$3:BX$142)</f>
        <v>34</v>
      </c>
      <c r="BS57">
        <f>SUMIF('Industry Reallocation'!$G$3:$G$142,'Investment by model sector'!$A57,'Industry Reallocation'!BY$3:BY$142)</f>
        <v>4</v>
      </c>
      <c r="BT57">
        <f>SUMIF('Industry Reallocation'!$G$3:$G$142,'Investment by model sector'!$A57,'Industry Reallocation'!BZ$3:BZ$142)</f>
        <v>0</v>
      </c>
      <c r="BU57">
        <f>SUMIF('Industry Reallocation'!$G$3:$G$142,'Investment by model sector'!$A57,'Industry Reallocation'!CA$3:CA$142)</f>
        <v>3</v>
      </c>
      <c r="BV57">
        <f>SUMIF('Industry Reallocation'!$G$3:$G$142,'Investment by model sector'!$A57,'Industry Reallocation'!CB$3:CB$142)</f>
        <v>180</v>
      </c>
      <c r="BW57">
        <f>SUMIF('Industry Reallocation'!$G$3:$G$142,'Investment by model sector'!$A57,'Industry Reallocation'!CC$3:CC$142)</f>
        <v>63</v>
      </c>
      <c r="BX57">
        <f>SUMIF('Industry Reallocation'!$G$3:$G$142,'Investment by model sector'!$A57,'Industry Reallocation'!CD$3:CD$142)</f>
        <v>82</v>
      </c>
      <c r="BY57">
        <f>SUMIF('Industry Reallocation'!$G$3:$G$142,'Investment by model sector'!$A57,'Industry Reallocation'!CE$3:CE$142)</f>
        <v>509</v>
      </c>
      <c r="BZ57">
        <f>SUMIF('Industry Reallocation'!$G$3:$G$142,'Investment by model sector'!$A57,'Industry Reallocation'!CF$3:CF$142)</f>
        <v>403</v>
      </c>
      <c r="CA57">
        <f>SUMIF('Industry Reallocation'!$G$3:$G$142,'Investment by model sector'!$A57,'Industry Reallocation'!CG$3:CG$142)</f>
        <v>15</v>
      </c>
      <c r="CB57">
        <f>SUMIF('Industry Reallocation'!$G$3:$G$142,'Investment by model sector'!$A57,'Industry Reallocation'!CH$3:CH$142)</f>
        <v>23</v>
      </c>
      <c r="CC57">
        <f>SUMIF('Industry Reallocation'!$G$3:$G$142,'Investment by model sector'!$A57,'Industry Reallocation'!CI$3:CI$142)</f>
        <v>92</v>
      </c>
      <c r="CD57">
        <f>SUMIF('Industry Reallocation'!$G$3:$G$142,'Investment by model sector'!$A57,'Industry Reallocation'!CJ$3:CJ$142)</f>
        <v>0</v>
      </c>
      <c r="CE57">
        <f>SUMIF('Industry Reallocation'!$G$3:$G$142,'Investment by model sector'!$A57,'Industry Reallocation'!CK$3:CK$142)</f>
        <v>232</v>
      </c>
      <c r="CF57">
        <f>SUMIF('Industry Reallocation'!$G$3:$G$142,'Investment by model sector'!$A57,'Industry Reallocation'!CL$3:CL$142)</f>
        <v>18</v>
      </c>
      <c r="CG57">
        <f>SUMIF('Industry Reallocation'!$G$3:$G$142,'Investment by model sector'!$A57,'Industry Reallocation'!CM$3:CM$142)</f>
        <v>83</v>
      </c>
      <c r="CH57">
        <f>SUMIF('Industry Reallocation'!$G$3:$G$142,'Investment by model sector'!$A57,'Industry Reallocation'!CN$3:CN$142)</f>
        <v>0</v>
      </c>
      <c r="CI57">
        <f>SUMIF('Industry Reallocation'!$G$3:$G$142,'Investment by model sector'!$A57,'Industry Reallocation'!CO$3:CO$142)</f>
        <v>2</v>
      </c>
      <c r="CJ57">
        <f>SUMIF('Industry Reallocation'!$G$3:$G$142,'Investment by model sector'!$A57,'Industry Reallocation'!CP$3:CP$142)</f>
        <v>9</v>
      </c>
      <c r="CK57">
        <f>SUMIF('Industry Reallocation'!$G$3:$G$142,'Investment by model sector'!$A57,'Industry Reallocation'!CQ$3:CQ$142)</f>
        <v>10</v>
      </c>
      <c r="CL57">
        <f>SUMIF('Industry Reallocation'!$G$3:$G$142,'Investment by model sector'!$A57,'Industry Reallocation'!CR$3:CR$142)</f>
        <v>202</v>
      </c>
      <c r="CM57">
        <f>SUMIF('Industry Reallocation'!$G$3:$G$142,'Investment by model sector'!$A57,'Industry Reallocation'!CS$3:CS$142)</f>
        <v>0</v>
      </c>
      <c r="CN57">
        <f>SUMIF('Industry Reallocation'!$G$3:$G$142,'Investment by model sector'!$A57,'Industry Reallocation'!CT$3:CT$142)</f>
        <v>22</v>
      </c>
      <c r="CO57">
        <f>SUMIF('Industry Reallocation'!$G$3:$G$142,'Investment by model sector'!$A57,'Industry Reallocation'!CU$3:CU$142)</f>
        <v>108</v>
      </c>
      <c r="CP57">
        <f>SUMIF('Industry Reallocation'!$G$3:$G$142,'Investment by model sector'!$A57,'Industry Reallocation'!CV$3:CV$142)</f>
        <v>18</v>
      </c>
      <c r="CQ57">
        <f>SUMIF('Industry Reallocation'!$G$3:$G$142,'Investment by model sector'!$A57,'Industry Reallocation'!CW$3:CW$142)</f>
        <v>62</v>
      </c>
      <c r="CR57">
        <f>SUMIF('Industry Reallocation'!$G$3:$G$142,'Investment by model sector'!$A57,'Industry Reallocation'!CX$3:CX$142)</f>
        <v>173</v>
      </c>
      <c r="CS57">
        <f>SUMIF('Industry Reallocation'!$G$3:$G$142,'Investment by model sector'!$A57,'Industry Reallocation'!CY$3:CY$142)</f>
        <v>0</v>
      </c>
      <c r="CT57">
        <f>SUMIF('Industry Reallocation'!$G$3:$G$142,'Investment by model sector'!$A57,'Industry Reallocation'!CZ$3:CZ$142)</f>
        <v>3</v>
      </c>
      <c r="CU57">
        <f>SUMIF('Industry Reallocation'!$G$3:$G$142,'Investment by model sector'!$A57,'Industry Reallocation'!DA$3:DA$142)</f>
        <v>9</v>
      </c>
      <c r="CV57">
        <f>SUMIF('Industry Reallocation'!$G$3:$G$142,'Investment by model sector'!$A57,'Industry Reallocation'!DB$3:DB$142)</f>
        <v>7</v>
      </c>
      <c r="CW57">
        <f>SUMIF('Industry Reallocation'!$G$3:$G$142,'Investment by model sector'!$A57,'Industry Reallocation'!DC$3:DC$142)</f>
        <v>492</v>
      </c>
      <c r="CX57">
        <f>SUMIF('Industry Reallocation'!$G$3:$G$142,'Investment by model sector'!$A57,'Industry Reallocation'!DD$3:DD$142)</f>
        <v>235</v>
      </c>
      <c r="CY57">
        <f>SUMIF('Industry Reallocation'!$G$3:$G$142,'Investment by model sector'!$A57,'Industry Reallocation'!DE$3:DE$142)</f>
        <v>17</v>
      </c>
      <c r="CZ57">
        <f>SUMIF('Industry Reallocation'!$G$3:$G$142,'Investment by model sector'!$A57,'Industry Reallocation'!DF$3:DF$142)</f>
        <v>276</v>
      </c>
      <c r="DA57">
        <f>SUMIF('Industry Reallocation'!$G$3:$G$142,'Investment by model sector'!$A57,'Industry Reallocation'!DG$3:DG$142)</f>
        <v>132</v>
      </c>
      <c r="DB57">
        <f>SUMIF('Industry Reallocation'!$G$3:$G$142,'Investment by model sector'!$A57,'Industry Reallocation'!DH$3:DH$142)</f>
        <v>193</v>
      </c>
      <c r="DC57">
        <f>SUMIF('Industry Reallocation'!$G$3:$G$142,'Investment by model sector'!$A57,'Industry Reallocation'!DI$3:DI$142)</f>
        <v>22</v>
      </c>
      <c r="DD57">
        <f>SUMIF('Industry Reallocation'!$G$3:$G$142,'Investment by model sector'!$A57,'Industry Reallocation'!DJ$3:DJ$142)</f>
        <v>47</v>
      </c>
      <c r="DE57">
        <f>SUMIF('Industry Reallocation'!$G$3:$G$142,'Investment by model sector'!$A57,'Industry Reallocation'!DK$3:DK$142)</f>
        <v>0</v>
      </c>
      <c r="DF57">
        <f>SUMIF('Industry Reallocation'!$G$3:$G$142,'Investment by model sector'!$A57,'Industry Reallocation'!DL$3:DL$142)</f>
        <v>0</v>
      </c>
      <c r="DG57">
        <f>SUMIF('Industry Reallocation'!$G$3:$G$142,'Investment by model sector'!$A57,'Industry Reallocation'!DM$3:DM$142)</f>
        <v>0</v>
      </c>
      <c r="DH57">
        <f>SUMIF('Industry Reallocation'!$G$3:$G$142,'Investment by model sector'!$A57,'Industry Reallocation'!DN$3:DN$142)</f>
        <v>4</v>
      </c>
      <c r="DI57">
        <f>SUMIF('Industry Reallocation'!$G$3:$G$142,'Investment by model sector'!$A57,'Industry Reallocation'!DO$3:DO$142)</f>
        <v>72</v>
      </c>
      <c r="DJ57">
        <f>SUMIF('Industry Reallocation'!$G$3:$G$142,'Investment by model sector'!$A57,'Industry Reallocation'!DP$3:DP$142)</f>
        <v>1</v>
      </c>
      <c r="DK57">
        <f>SUMIF('Industry Reallocation'!$G$3:$G$142,'Investment by model sector'!$A57,'Industry Reallocation'!DQ$3:DQ$142)</f>
        <v>2</v>
      </c>
      <c r="DL57">
        <f>SUMIF('Industry Reallocation'!$G$3:$G$142,'Investment by model sector'!$A57,'Industry Reallocation'!DR$3:DR$142)</f>
        <v>8</v>
      </c>
      <c r="DM57">
        <f>SUMIF('Industry Reallocation'!$G$3:$G$142,'Investment by model sector'!$A57,'Industry Reallocation'!DS$3:DS$142)</f>
        <v>2</v>
      </c>
      <c r="DN57">
        <f>SUMIF('Industry Reallocation'!$G$3:$G$142,'Investment by model sector'!$A57,'Industry Reallocation'!DT$3:DT$142)</f>
        <v>28</v>
      </c>
      <c r="DO57">
        <f>SUMIF('Industry Reallocation'!$G$3:$G$142,'Investment by model sector'!$A57,'Industry Reallocation'!DU$3:DU$142)</f>
        <v>1</v>
      </c>
      <c r="DP57">
        <f>SUMIF('Industry Reallocation'!$G$3:$G$142,'Investment by model sector'!$A57,'Industry Reallocation'!DV$3:DV$142)</f>
        <v>6</v>
      </c>
      <c r="DQ57">
        <f>SUMIF('Industry Reallocation'!$G$3:$G$142,'Investment by model sector'!$A57,'Industry Reallocation'!DW$3:DW$142)</f>
        <v>1</v>
      </c>
      <c r="DR57">
        <f>SUMIF('Industry Reallocation'!$G$3:$G$142,'Investment by model sector'!$A57,'Industry Reallocation'!DX$3:DX$142)</f>
        <v>1</v>
      </c>
      <c r="DS57">
        <f>SUMIF('Industry Reallocation'!$G$3:$G$142,'Investment by model sector'!$A57,'Industry Reallocation'!DY$3:DY$142)</f>
        <v>60</v>
      </c>
      <c r="DT57">
        <f>SUMIF('Industry Reallocation'!$G$3:$G$142,'Investment by model sector'!$A57,'Industry Reallocation'!DZ$3:DZ$142)</f>
        <v>0</v>
      </c>
      <c r="DU57">
        <f>SUMIF('Industry Reallocation'!$G$3:$G$142,'Investment by model sector'!$A57,'Industry Reallocation'!EA$3:EA$142)</f>
        <v>8</v>
      </c>
      <c r="DV57">
        <f>SUMIF('Industry Reallocation'!$G$3:$G$142,'Investment by model sector'!$A57,'Industry Reallocation'!EB$3:EB$142)</f>
        <v>15</v>
      </c>
      <c r="DW57">
        <f>SUMIF('Industry Reallocation'!$G$3:$G$142,'Investment by model sector'!$A57,'Industry Reallocation'!EC$3:EC$142)</f>
        <v>14</v>
      </c>
      <c r="DX57">
        <f>SUMIF('Industry Reallocation'!$G$3:$G$142,'Investment by model sector'!$A57,'Industry Reallocation'!ED$3:ED$142)</f>
        <v>14</v>
      </c>
      <c r="DY57">
        <f>SUMIF('Industry Reallocation'!$G$3:$G$142,'Investment by model sector'!$A57,'Industry Reallocation'!EE$3:EE$142)</f>
        <v>0</v>
      </c>
      <c r="DZ57">
        <f>SUMIF('Industry Reallocation'!$G$3:$G$142,'Investment by model sector'!$A57,'Industry Reallocation'!EF$3:EF$142)</f>
        <v>4</v>
      </c>
      <c r="EA57">
        <f>SUMIF('Industry Reallocation'!$G$3:$G$142,'Investment by model sector'!$A57,'Industry Reallocation'!EG$3:EG$142)</f>
        <v>5</v>
      </c>
      <c r="EB57">
        <f>SUMIF('Industry Reallocation'!$G$3:$G$142,'Investment by model sector'!$A57,'Industry Reallocation'!EH$3:EH$142)</f>
        <v>92</v>
      </c>
      <c r="EC57">
        <f>SUMIF('Industry Reallocation'!$G$3:$G$142,'Investment by model sector'!$A57,'Industry Reallocation'!EI$3:EI$142)</f>
        <v>3765</v>
      </c>
      <c r="ED57">
        <f>SUMIF('Industry Reallocation'!$G$3:$G$142,'Investment by model sector'!$A57,'Industry Reallocation'!EJ$3:EJ$142)</f>
        <v>49</v>
      </c>
      <c r="EE57">
        <f>SUMIF('Industry Reallocation'!$G$3:$G$142,'Investment by model sector'!$A57,'Industry Reallocation'!EK$3:EK$142)</f>
        <v>32</v>
      </c>
      <c r="EF57">
        <f>SUMIF('Industry Reallocation'!$G$3:$G$142,'Investment by model sector'!$A57,'Industry Reallocation'!EL$3:EL$142)</f>
        <v>56</v>
      </c>
      <c r="EG57">
        <f>SUMIF('Industry Reallocation'!$G$3:$G$142,'Investment by model sector'!$A57,'Industry Reallocation'!EM$3:EM$142)</f>
        <v>0</v>
      </c>
      <c r="EH57">
        <f>SUMIF('Industry Reallocation'!$G$3:$G$142,'Investment by model sector'!$A57,'Industry Reallocation'!EN$3:EN$142)</f>
        <v>9</v>
      </c>
      <c r="EI57">
        <f>SUMIF('Industry Reallocation'!$G$3:$G$142,'Investment by model sector'!$A57,'Industry Reallocation'!EO$3:EO$142)</f>
        <v>0</v>
      </c>
      <c r="EJ57">
        <f>SUMIF('Industry Reallocation'!$G$3:$G$142,'Investment by model sector'!$A57,'Industry Reallocation'!EP$3:EP$142)</f>
        <v>1</v>
      </c>
      <c r="EK57">
        <f>SUMIF('Industry Reallocation'!$G$3:$G$142,'Investment by model sector'!$A57,'Industry Reallocation'!EQ$3:EQ$142)</f>
        <v>0</v>
      </c>
      <c r="EL57">
        <f>SUMIF('Industry Reallocation'!$G$3:$G$142,'Investment by model sector'!$A57,'Industry Reallocation'!ER$3:ER$142)</f>
        <v>0</v>
      </c>
      <c r="EM57">
        <f>SUMIF('Industry Reallocation'!$G$3:$G$142,'Investment by model sector'!$A57,'Industry Reallocation'!ES$3:ES$142)</f>
        <v>0</v>
      </c>
      <c r="EN57">
        <f>SUMIF('Industry Reallocation'!$G$3:$G$142,'Investment by model sector'!$A57,'Industry Reallocation'!ET$3:ET$142)</f>
        <v>24</v>
      </c>
      <c r="EO57">
        <f>SUMIF('Industry Reallocation'!$G$3:$G$142,'Investment by model sector'!$A57,'Industry Reallocation'!EU$3:EU$142)</f>
        <v>10</v>
      </c>
      <c r="EP57">
        <f>SUMIF('Industry Reallocation'!$G$3:$G$142,'Investment by model sector'!$A57,'Industry Reallocation'!EV$3:EV$142)</f>
        <v>1</v>
      </c>
      <c r="EQ57">
        <f>SUMIF('Industry Reallocation'!$G$3:$G$142,'Investment by model sector'!$A57,'Industry Reallocation'!EW$3:EW$142)</f>
        <v>16</v>
      </c>
      <c r="ER57">
        <f>SUMIF('Industry Reallocation'!$G$3:$G$142,'Investment by model sector'!$A57,'Industry Reallocation'!EX$3:EX$142)</f>
        <v>18</v>
      </c>
      <c r="ES57">
        <f>SUMIF('Industry Reallocation'!$G$3:$G$142,'Investment by model sector'!$A57,'Industry Reallocation'!EY$3:EY$142)</f>
        <v>0</v>
      </c>
      <c r="ET57">
        <f>SUMIF('Industry Reallocation'!$G$3:$G$142,'Investment by model sector'!$A57,'Industry Reallocation'!EZ$3:EZ$142)</f>
        <v>0</v>
      </c>
      <c r="EU57">
        <f>SUMIF('Industry Reallocation'!$G$3:$G$142,'Investment by model sector'!$A57,'Industry Reallocation'!FA$3:FA$142)</f>
        <v>0</v>
      </c>
      <c r="EV57">
        <f>SUMIF('Industry Reallocation'!$G$3:$G$142,'Investment by model sector'!$A57,'Industry Reallocation'!FB$3:FB$142)</f>
        <v>0</v>
      </c>
      <c r="EW57">
        <f>SUMIF('Industry Reallocation'!$G$3:$G$142,'Investment by model sector'!$A57,'Industry Reallocation'!FC$3:FC$142)</f>
        <v>350</v>
      </c>
      <c r="EX57">
        <f>SUMIF('Industry Reallocation'!$G$3:$G$142,'Investment by model sector'!$A57,'Industry Reallocation'!FD$3:FD$142)</f>
        <v>78</v>
      </c>
      <c r="EY57">
        <f>SUMIF('Industry Reallocation'!$G$3:$G$142,'Investment by model sector'!$A57,'Industry Reallocation'!FE$3:FE$142)</f>
        <v>11</v>
      </c>
      <c r="EZ57">
        <f>SUMIF('Industry Reallocation'!$G$3:$G$142,'Investment by model sector'!$A57,'Industry Reallocation'!FF$3:FF$142)</f>
        <v>166</v>
      </c>
      <c r="FA57">
        <f>SUMIF('Industry Reallocation'!$G$3:$G$142,'Investment by model sector'!$A57,'Industry Reallocation'!FG$3:FG$142)</f>
        <v>144</v>
      </c>
      <c r="FB57">
        <f>SUMIF('Industry Reallocation'!$G$3:$G$142,'Investment by model sector'!$A57,'Industry Reallocation'!FH$3:FH$142)</f>
        <v>0</v>
      </c>
      <c r="FC57">
        <f>SUMIF('Industry Reallocation'!$G$3:$G$142,'Investment by model sector'!$A57,'Industry Reallocation'!FI$3:FI$142)</f>
        <v>15</v>
      </c>
      <c r="FD57">
        <f>SUMIF('Industry Reallocation'!$G$3:$G$142,'Investment by model sector'!$A57,'Industry Reallocation'!FJ$3:FJ$142)</f>
        <v>0</v>
      </c>
      <c r="FE57">
        <f>SUMIF('Industry Reallocation'!$G$3:$G$142,'Investment by model sector'!$A57,'Industry Reallocation'!FK$3:FK$142)</f>
        <v>0</v>
      </c>
      <c r="FF57">
        <f>SUMIF('Industry Reallocation'!$G$3:$G$142,'Investment by model sector'!$A57,'Industry Reallocation'!FL$3:FL$142)</f>
        <v>0</v>
      </c>
      <c r="FG57">
        <f>SUMIF('Industry Reallocation'!$G$3:$G$142,'Investment by model sector'!$A57,'Industry Reallocation'!FM$3:FM$142)</f>
        <v>0</v>
      </c>
      <c r="FH57">
        <f>SUMIF('Industry Reallocation'!$G$3:$G$142,'Investment by model sector'!$A57,'Industry Reallocation'!FN$3:FN$142)</f>
        <v>0</v>
      </c>
      <c r="FI57">
        <f>SUMIF('Industry Reallocation'!$G$3:$G$142,'Investment by model sector'!$A57,'Industry Reallocation'!FO$3:FO$142)</f>
        <v>2</v>
      </c>
      <c r="FJ57">
        <f>SUMIF('Industry Reallocation'!$G$3:$G$142,'Investment by model sector'!$A57,'Industry Reallocation'!FP$3:FP$142)</f>
        <v>135</v>
      </c>
      <c r="FK57">
        <f>SUMIF('Industry Reallocation'!$G$3:$G$142,'Investment by model sector'!$A57,'Industry Reallocation'!FQ$3:FQ$142)</f>
        <v>68</v>
      </c>
      <c r="FL57">
        <f>SUMIF('Industry Reallocation'!$G$3:$G$142,'Investment by model sector'!$A57,'Industry Reallocation'!FR$3:FR$142)</f>
        <v>79</v>
      </c>
      <c r="FM57">
        <f>SUMIF('Industry Reallocation'!$G$3:$G$142,'Investment by model sector'!$A57,'Industry Reallocation'!FS$3:FS$142)</f>
        <v>1175</v>
      </c>
      <c r="FN57">
        <f>SUMIF('Industry Reallocation'!$G$3:$G$142,'Investment by model sector'!$A57,'Industry Reallocation'!FT$3:FT$142)</f>
        <v>857</v>
      </c>
      <c r="FO57">
        <f>SUMIF('Industry Reallocation'!$G$3:$G$142,'Investment by model sector'!$A57,'Industry Reallocation'!FU$3:FU$142)</f>
        <v>41</v>
      </c>
      <c r="FP57">
        <f>SUMIF('Industry Reallocation'!$G$3:$G$142,'Investment by model sector'!$A57,'Industry Reallocation'!FV$3:FV$142)</f>
        <v>34</v>
      </c>
      <c r="FQ57">
        <f>SUMIF('Industry Reallocation'!$G$3:$G$142,'Investment by model sector'!$A57,'Industry Reallocation'!FW$3:FW$142)</f>
        <v>0</v>
      </c>
      <c r="FR57">
        <f>SUMIF('Industry Reallocation'!$G$3:$G$142,'Investment by model sector'!$A57,'Industry Reallocation'!FX$3:FX$142)</f>
        <v>117</v>
      </c>
      <c r="FS57">
        <f>SUMIF('Industry Reallocation'!$G$3:$G$142,'Investment by model sector'!$A57,'Industry Reallocation'!FY$3:FY$142)</f>
        <v>378</v>
      </c>
      <c r="FT57">
        <f>SUMIF('Industry Reallocation'!$G$3:$G$142,'Investment by model sector'!$A57,'Industry Reallocation'!FZ$3:FZ$142)</f>
        <v>0</v>
      </c>
      <c r="FU57">
        <f>SUMIF('Industry Reallocation'!$G$3:$G$142,'Investment by model sector'!$A57,'Industry Reallocation'!GA$3:GA$142)</f>
        <v>0</v>
      </c>
      <c r="FV57">
        <f>SUMIF('Industry Reallocation'!$G$3:$G$142,'Investment by model sector'!$A57,'Industry Reallocation'!GB$3:GB$142)</f>
        <v>287</v>
      </c>
      <c r="FW57">
        <f>SUMIF('Industry Reallocation'!$G$3:$G$142,'Investment by model sector'!$A57,'Industry Reallocation'!GC$3:GC$142)</f>
        <v>605</v>
      </c>
      <c r="FX57">
        <f>SUMIF('Industry Reallocation'!$G$3:$G$142,'Investment by model sector'!$A57,'Industry Reallocation'!GD$3:GD$142)</f>
        <v>81</v>
      </c>
      <c r="FY57">
        <f>SUMIF('Industry Reallocation'!$G$3:$G$142,'Investment by model sector'!$A57,'Industry Reallocation'!GE$3:GE$142)</f>
        <v>18</v>
      </c>
    </row>
    <row r="58" spans="1:181">
      <c r="A58" t="s">
        <v>666</v>
      </c>
      <c r="B58">
        <f>SUMIF('Industry Reallocation'!$G$3:$G$142,'Investment by model sector'!$A58,'Industry Reallocation'!H$3:H$142)</f>
        <v>0</v>
      </c>
      <c r="C58">
        <f>SUMIF('Industry Reallocation'!$G$3:$G$142,'Investment by model sector'!$A58,'Industry Reallocation'!I$3:I$142)</f>
        <v>0</v>
      </c>
      <c r="D58">
        <f>SUMIF('Industry Reallocation'!$G$3:$G$142,'Investment by model sector'!$A58,'Industry Reallocation'!J$3:J$142)</f>
        <v>0</v>
      </c>
      <c r="E58">
        <f>SUMIF('Industry Reallocation'!$G$3:$G$142,'Investment by model sector'!$A58,'Industry Reallocation'!K$3:K$142)</f>
        <v>0</v>
      </c>
      <c r="F58">
        <f>SUMIF('Industry Reallocation'!$G$3:$G$142,'Investment by model sector'!$A58,'Industry Reallocation'!L$3:L$142)</f>
        <v>0</v>
      </c>
      <c r="G58">
        <f>SUMIF('Industry Reallocation'!$G$3:$G$142,'Investment by model sector'!$A58,'Industry Reallocation'!M$3:M$142)</f>
        <v>0</v>
      </c>
      <c r="H58">
        <f>SUMIF('Industry Reallocation'!$G$3:$G$142,'Investment by model sector'!$A58,'Industry Reallocation'!N$3:N$142)</f>
        <v>0</v>
      </c>
      <c r="I58">
        <f>SUMIF('Industry Reallocation'!$G$3:$G$142,'Investment by model sector'!$A58,'Industry Reallocation'!O$3:O$142)</f>
        <v>0</v>
      </c>
      <c r="J58">
        <f>SUMIF('Industry Reallocation'!$G$3:$G$142,'Investment by model sector'!$A58,'Industry Reallocation'!P$3:P$142)</f>
        <v>0</v>
      </c>
      <c r="K58">
        <f>SUMIF('Industry Reallocation'!$G$3:$G$142,'Investment by model sector'!$A58,'Industry Reallocation'!Q$3:Q$142)</f>
        <v>0</v>
      </c>
      <c r="L58">
        <f>SUMIF('Industry Reallocation'!$G$3:$G$142,'Investment by model sector'!$A58,'Industry Reallocation'!R$3:R$142)</f>
        <v>0</v>
      </c>
      <c r="M58">
        <f>SUMIF('Industry Reallocation'!$G$3:$G$142,'Investment by model sector'!$A58,'Industry Reallocation'!S$3:S$142)</f>
        <v>41</v>
      </c>
      <c r="N58">
        <f>SUMIF('Industry Reallocation'!$G$3:$G$142,'Investment by model sector'!$A58,'Industry Reallocation'!T$3:T$142)</f>
        <v>0</v>
      </c>
      <c r="O58">
        <f>SUMIF('Industry Reallocation'!$G$3:$G$142,'Investment by model sector'!$A58,'Industry Reallocation'!U$3:U$142)</f>
        <v>0</v>
      </c>
      <c r="P58">
        <f>SUMIF('Industry Reallocation'!$G$3:$G$142,'Investment by model sector'!$A58,'Industry Reallocation'!V$3:V$142)</f>
        <v>0</v>
      </c>
      <c r="Q58">
        <f>SUMIF('Industry Reallocation'!$G$3:$G$142,'Investment by model sector'!$A58,'Industry Reallocation'!W$3:W$142)</f>
        <v>0</v>
      </c>
      <c r="R58">
        <f>SUMIF('Industry Reallocation'!$G$3:$G$142,'Investment by model sector'!$A58,'Industry Reallocation'!X$3:X$142)</f>
        <v>0</v>
      </c>
      <c r="S58">
        <f>SUMIF('Industry Reallocation'!$G$3:$G$142,'Investment by model sector'!$A58,'Industry Reallocation'!Y$3:Y$142)</f>
        <v>0</v>
      </c>
      <c r="T58">
        <f>SUMIF('Industry Reallocation'!$G$3:$G$142,'Investment by model sector'!$A58,'Industry Reallocation'!Z$3:Z$142)</f>
        <v>0</v>
      </c>
      <c r="U58">
        <f>SUMIF('Industry Reallocation'!$G$3:$G$142,'Investment by model sector'!$A58,'Industry Reallocation'!AA$3:AA$142)</f>
        <v>2</v>
      </c>
      <c r="V58">
        <f>SUMIF('Industry Reallocation'!$G$3:$G$142,'Investment by model sector'!$A58,'Industry Reallocation'!AB$3:AB$142)</f>
        <v>0</v>
      </c>
      <c r="W58">
        <f>SUMIF('Industry Reallocation'!$G$3:$G$142,'Investment by model sector'!$A58,'Industry Reallocation'!AC$3:AC$142)</f>
        <v>0</v>
      </c>
      <c r="X58">
        <f>SUMIF('Industry Reallocation'!$G$3:$G$142,'Investment by model sector'!$A58,'Industry Reallocation'!AD$3:AD$142)</f>
        <v>0</v>
      </c>
      <c r="Y58">
        <f>SUMIF('Industry Reallocation'!$G$3:$G$142,'Investment by model sector'!$A58,'Industry Reallocation'!AE$3:AE$142)</f>
        <v>0</v>
      </c>
      <c r="Z58">
        <f>SUMIF('Industry Reallocation'!$G$3:$G$142,'Investment by model sector'!$A58,'Industry Reallocation'!AF$3:AF$142)</f>
        <v>0</v>
      </c>
      <c r="AA58">
        <f>SUMIF('Industry Reallocation'!$G$3:$G$142,'Investment by model sector'!$A58,'Industry Reallocation'!AG$3:AG$142)</f>
        <v>8</v>
      </c>
      <c r="AB58">
        <f>SUMIF('Industry Reallocation'!$G$3:$G$142,'Investment by model sector'!$A58,'Industry Reallocation'!AH$3:AH$142)</f>
        <v>0</v>
      </c>
      <c r="AC58">
        <f>SUMIF('Industry Reallocation'!$G$3:$G$142,'Investment by model sector'!$A58,'Industry Reallocation'!AI$3:AI$142)</f>
        <v>0</v>
      </c>
      <c r="AD58">
        <f>SUMIF('Industry Reallocation'!$G$3:$G$142,'Investment by model sector'!$A58,'Industry Reallocation'!AJ$3:AJ$142)</f>
        <v>0</v>
      </c>
      <c r="AE58">
        <f>SUMIF('Industry Reallocation'!$G$3:$G$142,'Investment by model sector'!$A58,'Industry Reallocation'!AK$3:AK$142)</f>
        <v>0</v>
      </c>
      <c r="AF58">
        <f>SUMIF('Industry Reallocation'!$G$3:$G$142,'Investment by model sector'!$A58,'Industry Reallocation'!AL$3:AL$142)</f>
        <v>0</v>
      </c>
      <c r="AG58">
        <f>SUMIF('Industry Reallocation'!$G$3:$G$142,'Investment by model sector'!$A58,'Industry Reallocation'!AM$3:AM$142)</f>
        <v>0</v>
      </c>
      <c r="AH58">
        <f>SUMIF('Industry Reallocation'!$G$3:$G$142,'Investment by model sector'!$A58,'Industry Reallocation'!AN$3:AN$142)</f>
        <v>789</v>
      </c>
      <c r="AI58">
        <f>SUMIF('Industry Reallocation'!$G$3:$G$142,'Investment by model sector'!$A58,'Industry Reallocation'!AO$3:AO$142)</f>
        <v>0</v>
      </c>
      <c r="AJ58">
        <f>SUMIF('Industry Reallocation'!$G$3:$G$142,'Investment by model sector'!$A58,'Industry Reallocation'!AP$3:AP$142)</f>
        <v>0</v>
      </c>
      <c r="AK58">
        <f>SUMIF('Industry Reallocation'!$G$3:$G$142,'Investment by model sector'!$A58,'Industry Reallocation'!AQ$3:AQ$142)</f>
        <v>0</v>
      </c>
      <c r="AL58">
        <f>SUMIF('Industry Reallocation'!$G$3:$G$142,'Investment by model sector'!$A58,'Industry Reallocation'!AR$3:AR$142)</f>
        <v>0</v>
      </c>
      <c r="AM58">
        <f>SUMIF('Industry Reallocation'!$G$3:$G$142,'Investment by model sector'!$A58,'Industry Reallocation'!AS$3:AS$142)</f>
        <v>0</v>
      </c>
      <c r="AN58">
        <f>SUMIF('Industry Reallocation'!$G$3:$G$142,'Investment by model sector'!$A58,'Industry Reallocation'!AT$3:AT$142)</f>
        <v>0</v>
      </c>
      <c r="AO58">
        <f>SUMIF('Industry Reallocation'!$G$3:$G$142,'Investment by model sector'!$A58,'Industry Reallocation'!AU$3:AU$142)</f>
        <v>216</v>
      </c>
      <c r="AP58">
        <f>SUMIF('Industry Reallocation'!$G$3:$G$142,'Investment by model sector'!$A58,'Industry Reallocation'!AV$3:AV$142)</f>
        <v>0</v>
      </c>
      <c r="AQ58">
        <f>SUMIF('Industry Reallocation'!$G$3:$G$142,'Investment by model sector'!$A58,'Industry Reallocation'!AW$3:AW$142)</f>
        <v>4</v>
      </c>
      <c r="AR58">
        <f>SUMIF('Industry Reallocation'!$G$3:$G$142,'Investment by model sector'!$A58,'Industry Reallocation'!AX$3:AX$142)</f>
        <v>0</v>
      </c>
      <c r="AS58">
        <f>SUMIF('Industry Reallocation'!$G$3:$G$142,'Investment by model sector'!$A58,'Industry Reallocation'!AY$3:AY$142)</f>
        <v>4</v>
      </c>
      <c r="AT58">
        <f>SUMIF('Industry Reallocation'!$G$3:$G$142,'Investment by model sector'!$A58,'Industry Reallocation'!AZ$3:AZ$142)</f>
        <v>0</v>
      </c>
      <c r="AU58">
        <f>SUMIF('Industry Reallocation'!$G$3:$G$142,'Investment by model sector'!$A58,'Industry Reallocation'!BA$3:BA$142)</f>
        <v>0</v>
      </c>
      <c r="AV58">
        <f>SUMIF('Industry Reallocation'!$G$3:$G$142,'Investment by model sector'!$A58,'Industry Reallocation'!BB$3:BB$142)</f>
        <v>3</v>
      </c>
      <c r="AW58">
        <f>SUMIF('Industry Reallocation'!$G$3:$G$142,'Investment by model sector'!$A58,'Industry Reallocation'!BC$3:BC$142)</f>
        <v>0</v>
      </c>
      <c r="AX58">
        <f>SUMIF('Industry Reallocation'!$G$3:$G$142,'Investment by model sector'!$A58,'Industry Reallocation'!BD$3:BD$142)</f>
        <v>1</v>
      </c>
      <c r="AY58">
        <f>SUMIF('Industry Reallocation'!$G$3:$G$142,'Investment by model sector'!$A58,'Industry Reallocation'!BE$3:BE$142)</f>
        <v>1</v>
      </c>
      <c r="AZ58">
        <f>SUMIF('Industry Reallocation'!$G$3:$G$142,'Investment by model sector'!$A58,'Industry Reallocation'!BF$3:BF$142)</f>
        <v>0</v>
      </c>
      <c r="BA58">
        <f>SUMIF('Industry Reallocation'!$G$3:$G$142,'Investment by model sector'!$A58,'Industry Reallocation'!BG$3:BG$142)</f>
        <v>0</v>
      </c>
      <c r="BB58">
        <f>SUMIF('Industry Reallocation'!$G$3:$G$142,'Investment by model sector'!$A58,'Industry Reallocation'!BH$3:BH$142)</f>
        <v>17</v>
      </c>
      <c r="BC58">
        <f>SUMIF('Industry Reallocation'!$G$3:$G$142,'Investment by model sector'!$A58,'Industry Reallocation'!BI$3:BI$142)</f>
        <v>26</v>
      </c>
      <c r="BD58">
        <f>SUMIF('Industry Reallocation'!$G$3:$G$142,'Investment by model sector'!$A58,'Industry Reallocation'!BJ$3:BJ$142)</f>
        <v>1</v>
      </c>
      <c r="BE58">
        <f>SUMIF('Industry Reallocation'!$G$3:$G$142,'Investment by model sector'!$A58,'Industry Reallocation'!BK$3:BK$142)</f>
        <v>1</v>
      </c>
      <c r="BF58">
        <f>SUMIF('Industry Reallocation'!$G$3:$G$142,'Investment by model sector'!$A58,'Industry Reallocation'!BL$3:BL$142)</f>
        <v>19</v>
      </c>
      <c r="BG58">
        <f>SUMIF('Industry Reallocation'!$G$3:$G$142,'Investment by model sector'!$A58,'Industry Reallocation'!BM$3:BM$142)</f>
        <v>1</v>
      </c>
      <c r="BH58">
        <f>SUMIF('Industry Reallocation'!$G$3:$G$142,'Investment by model sector'!$A58,'Industry Reallocation'!BN$3:BN$142)</f>
        <v>1</v>
      </c>
      <c r="BI58">
        <f>SUMIF('Industry Reallocation'!$G$3:$G$142,'Investment by model sector'!$A58,'Industry Reallocation'!BO$3:BO$142)</f>
        <v>1</v>
      </c>
      <c r="BJ58">
        <f>SUMIF('Industry Reallocation'!$G$3:$G$142,'Investment by model sector'!$A58,'Industry Reallocation'!BP$3:BP$142)</f>
        <v>17</v>
      </c>
      <c r="BK58">
        <f>SUMIF('Industry Reallocation'!$G$3:$G$142,'Investment by model sector'!$A58,'Industry Reallocation'!BQ$3:BQ$142)</f>
        <v>25</v>
      </c>
      <c r="BL58">
        <f>SUMIF('Industry Reallocation'!$G$3:$G$142,'Investment by model sector'!$A58,'Industry Reallocation'!BR$3:BR$142)</f>
        <v>0</v>
      </c>
      <c r="BM58">
        <f>SUMIF('Industry Reallocation'!$G$3:$G$142,'Investment by model sector'!$A58,'Industry Reallocation'!BS$3:BS$142)</f>
        <v>0</v>
      </c>
      <c r="BN58">
        <f>SUMIF('Industry Reallocation'!$G$3:$G$142,'Investment by model sector'!$A58,'Industry Reallocation'!BT$3:BT$142)</f>
        <v>0</v>
      </c>
      <c r="BO58">
        <f>SUMIF('Industry Reallocation'!$G$3:$G$142,'Investment by model sector'!$A58,'Industry Reallocation'!BU$3:BU$142)</f>
        <v>2455</v>
      </c>
      <c r="BP58">
        <f>SUMIF('Industry Reallocation'!$G$3:$G$142,'Investment by model sector'!$A58,'Industry Reallocation'!BV$3:BV$142)</f>
        <v>0</v>
      </c>
      <c r="BQ58">
        <f>SUMIF('Industry Reallocation'!$G$3:$G$142,'Investment by model sector'!$A58,'Industry Reallocation'!BW$3:BW$142)</f>
        <v>0</v>
      </c>
      <c r="BR58">
        <f>SUMIF('Industry Reallocation'!$G$3:$G$142,'Investment by model sector'!$A58,'Industry Reallocation'!BX$3:BX$142)</f>
        <v>19</v>
      </c>
      <c r="BS58">
        <f>SUMIF('Industry Reallocation'!$G$3:$G$142,'Investment by model sector'!$A58,'Industry Reallocation'!BY$3:BY$142)</f>
        <v>0</v>
      </c>
      <c r="BT58">
        <f>SUMIF('Industry Reallocation'!$G$3:$G$142,'Investment by model sector'!$A58,'Industry Reallocation'!BZ$3:BZ$142)</f>
        <v>0</v>
      </c>
      <c r="BU58">
        <f>SUMIF('Industry Reallocation'!$G$3:$G$142,'Investment by model sector'!$A58,'Industry Reallocation'!CA$3:CA$142)</f>
        <v>3</v>
      </c>
      <c r="BV58">
        <f>SUMIF('Industry Reallocation'!$G$3:$G$142,'Investment by model sector'!$A58,'Industry Reallocation'!CB$3:CB$142)</f>
        <v>0</v>
      </c>
      <c r="BW58">
        <f>SUMIF('Industry Reallocation'!$G$3:$G$142,'Investment by model sector'!$A58,'Industry Reallocation'!CC$3:CC$142)</f>
        <v>4</v>
      </c>
      <c r="BX58">
        <f>SUMIF('Industry Reallocation'!$G$3:$G$142,'Investment by model sector'!$A58,'Industry Reallocation'!CD$3:CD$142)</f>
        <v>2</v>
      </c>
      <c r="BY58">
        <f>SUMIF('Industry Reallocation'!$G$3:$G$142,'Investment by model sector'!$A58,'Industry Reallocation'!CE$3:CE$142)</f>
        <v>14</v>
      </c>
      <c r="BZ58">
        <f>SUMIF('Industry Reallocation'!$G$3:$G$142,'Investment by model sector'!$A58,'Industry Reallocation'!CF$3:CF$142)</f>
        <v>5</v>
      </c>
      <c r="CA58">
        <f>SUMIF('Industry Reallocation'!$G$3:$G$142,'Investment by model sector'!$A58,'Industry Reallocation'!CG$3:CG$142)</f>
        <v>7</v>
      </c>
      <c r="CB58">
        <f>SUMIF('Industry Reallocation'!$G$3:$G$142,'Investment by model sector'!$A58,'Industry Reallocation'!CH$3:CH$142)</f>
        <v>10</v>
      </c>
      <c r="CC58">
        <f>SUMIF('Industry Reallocation'!$G$3:$G$142,'Investment by model sector'!$A58,'Industry Reallocation'!CI$3:CI$142)</f>
        <v>9</v>
      </c>
      <c r="CD58">
        <f>SUMIF('Industry Reallocation'!$G$3:$G$142,'Investment by model sector'!$A58,'Industry Reallocation'!CJ$3:CJ$142)</f>
        <v>2373</v>
      </c>
      <c r="CE58">
        <f>SUMIF('Industry Reallocation'!$G$3:$G$142,'Investment by model sector'!$A58,'Industry Reallocation'!CK$3:CK$142)</f>
        <v>5</v>
      </c>
      <c r="CF58">
        <f>SUMIF('Industry Reallocation'!$G$3:$G$142,'Investment by model sector'!$A58,'Industry Reallocation'!CL$3:CL$142)</f>
        <v>66</v>
      </c>
      <c r="CG58">
        <f>SUMIF('Industry Reallocation'!$G$3:$G$142,'Investment by model sector'!$A58,'Industry Reallocation'!CM$3:CM$142)</f>
        <v>140</v>
      </c>
      <c r="CH58">
        <f>SUMIF('Industry Reallocation'!$G$3:$G$142,'Investment by model sector'!$A58,'Industry Reallocation'!CN$3:CN$142)</f>
        <v>0</v>
      </c>
      <c r="CI58">
        <f>SUMIF('Industry Reallocation'!$G$3:$G$142,'Investment by model sector'!$A58,'Industry Reallocation'!CO$3:CO$142)</f>
        <v>0</v>
      </c>
      <c r="CJ58">
        <f>SUMIF('Industry Reallocation'!$G$3:$G$142,'Investment by model sector'!$A58,'Industry Reallocation'!CP$3:CP$142)</f>
        <v>9</v>
      </c>
      <c r="CK58">
        <f>SUMIF('Industry Reallocation'!$G$3:$G$142,'Investment by model sector'!$A58,'Industry Reallocation'!CQ$3:CQ$142)</f>
        <v>50</v>
      </c>
      <c r="CL58">
        <f>SUMIF('Industry Reallocation'!$G$3:$G$142,'Investment by model sector'!$A58,'Industry Reallocation'!CR$3:CR$142)</f>
        <v>21</v>
      </c>
      <c r="CM58">
        <f>SUMIF('Industry Reallocation'!$G$3:$G$142,'Investment by model sector'!$A58,'Industry Reallocation'!CS$3:CS$142)</f>
        <v>3</v>
      </c>
      <c r="CN58">
        <f>SUMIF('Industry Reallocation'!$G$3:$G$142,'Investment by model sector'!$A58,'Industry Reallocation'!CT$3:CT$142)</f>
        <v>73</v>
      </c>
      <c r="CO58">
        <f>SUMIF('Industry Reallocation'!$G$3:$G$142,'Investment by model sector'!$A58,'Industry Reallocation'!CU$3:CU$142)</f>
        <v>12</v>
      </c>
      <c r="CP58">
        <f>SUMIF('Industry Reallocation'!$G$3:$G$142,'Investment by model sector'!$A58,'Industry Reallocation'!CV$3:CV$142)</f>
        <v>64</v>
      </c>
      <c r="CQ58">
        <f>SUMIF('Industry Reallocation'!$G$3:$G$142,'Investment by model sector'!$A58,'Industry Reallocation'!CW$3:CW$142)</f>
        <v>12</v>
      </c>
      <c r="CR58">
        <f>SUMIF('Industry Reallocation'!$G$3:$G$142,'Investment by model sector'!$A58,'Industry Reallocation'!CX$3:CX$142)</f>
        <v>14</v>
      </c>
      <c r="CS58">
        <f>SUMIF('Industry Reallocation'!$G$3:$G$142,'Investment by model sector'!$A58,'Industry Reallocation'!CY$3:CY$142)</f>
        <v>72</v>
      </c>
      <c r="CT58">
        <f>SUMIF('Industry Reallocation'!$G$3:$G$142,'Investment by model sector'!$A58,'Industry Reallocation'!CZ$3:CZ$142)</f>
        <v>34</v>
      </c>
      <c r="CU58">
        <f>SUMIF('Industry Reallocation'!$G$3:$G$142,'Investment by model sector'!$A58,'Industry Reallocation'!DA$3:DA$142)</f>
        <v>4</v>
      </c>
      <c r="CV58">
        <f>SUMIF('Industry Reallocation'!$G$3:$G$142,'Investment by model sector'!$A58,'Industry Reallocation'!DB$3:DB$142)</f>
        <v>61</v>
      </c>
      <c r="CW58">
        <f>SUMIF('Industry Reallocation'!$G$3:$G$142,'Investment by model sector'!$A58,'Industry Reallocation'!DC$3:DC$142)</f>
        <v>109</v>
      </c>
      <c r="CX58">
        <f>SUMIF('Industry Reallocation'!$G$3:$G$142,'Investment by model sector'!$A58,'Industry Reallocation'!DD$3:DD$142)</f>
        <v>27</v>
      </c>
      <c r="CY58">
        <f>SUMIF('Industry Reallocation'!$G$3:$G$142,'Investment by model sector'!$A58,'Industry Reallocation'!DE$3:DE$142)</f>
        <v>5</v>
      </c>
      <c r="CZ58">
        <f>SUMIF('Industry Reallocation'!$G$3:$G$142,'Investment by model sector'!$A58,'Industry Reallocation'!DF$3:DF$142)</f>
        <v>46</v>
      </c>
      <c r="DA58">
        <f>SUMIF('Industry Reallocation'!$G$3:$G$142,'Investment by model sector'!$A58,'Industry Reallocation'!DG$3:DG$142)</f>
        <v>11</v>
      </c>
      <c r="DB58">
        <f>SUMIF('Industry Reallocation'!$G$3:$G$142,'Investment by model sector'!$A58,'Industry Reallocation'!DH$3:DH$142)</f>
        <v>12</v>
      </c>
      <c r="DC58">
        <f>SUMIF('Industry Reallocation'!$G$3:$G$142,'Investment by model sector'!$A58,'Industry Reallocation'!DI$3:DI$142)</f>
        <v>3</v>
      </c>
      <c r="DD58">
        <f>SUMIF('Industry Reallocation'!$G$3:$G$142,'Investment by model sector'!$A58,'Industry Reallocation'!DJ$3:DJ$142)</f>
        <v>3</v>
      </c>
      <c r="DE58">
        <f>SUMIF('Industry Reallocation'!$G$3:$G$142,'Investment by model sector'!$A58,'Industry Reallocation'!DK$3:DK$142)</f>
        <v>0</v>
      </c>
      <c r="DF58">
        <f>SUMIF('Industry Reallocation'!$G$3:$G$142,'Investment by model sector'!$A58,'Industry Reallocation'!DL$3:DL$142)</f>
        <v>0</v>
      </c>
      <c r="DG58">
        <f>SUMIF('Industry Reallocation'!$G$3:$G$142,'Investment by model sector'!$A58,'Industry Reallocation'!DM$3:DM$142)</f>
        <v>158</v>
      </c>
      <c r="DH58">
        <f>SUMIF('Industry Reallocation'!$G$3:$G$142,'Investment by model sector'!$A58,'Industry Reallocation'!DN$3:DN$142)</f>
        <v>9</v>
      </c>
      <c r="DI58">
        <f>SUMIF('Industry Reallocation'!$G$3:$G$142,'Investment by model sector'!$A58,'Industry Reallocation'!DO$3:DO$142)</f>
        <v>12</v>
      </c>
      <c r="DJ58">
        <f>SUMIF('Industry Reallocation'!$G$3:$G$142,'Investment by model sector'!$A58,'Industry Reallocation'!DP$3:DP$142)</f>
        <v>77</v>
      </c>
      <c r="DK58">
        <f>SUMIF('Industry Reallocation'!$G$3:$G$142,'Investment by model sector'!$A58,'Industry Reallocation'!DQ$3:DQ$142)</f>
        <v>1</v>
      </c>
      <c r="DL58">
        <f>SUMIF('Industry Reallocation'!$G$3:$G$142,'Investment by model sector'!$A58,'Industry Reallocation'!DR$3:DR$142)</f>
        <v>21</v>
      </c>
      <c r="DM58">
        <f>SUMIF('Industry Reallocation'!$G$3:$G$142,'Investment by model sector'!$A58,'Industry Reallocation'!DS$3:DS$142)</f>
        <v>0</v>
      </c>
      <c r="DN58">
        <f>SUMIF('Industry Reallocation'!$G$3:$G$142,'Investment by model sector'!$A58,'Industry Reallocation'!DT$3:DT$142)</f>
        <v>1</v>
      </c>
      <c r="DO58">
        <f>SUMIF('Industry Reallocation'!$G$3:$G$142,'Investment by model sector'!$A58,'Industry Reallocation'!DU$3:DU$142)</f>
        <v>0</v>
      </c>
      <c r="DP58">
        <f>SUMIF('Industry Reallocation'!$G$3:$G$142,'Investment by model sector'!$A58,'Industry Reallocation'!DV$3:DV$142)</f>
        <v>0</v>
      </c>
      <c r="DQ58">
        <f>SUMIF('Industry Reallocation'!$G$3:$G$142,'Investment by model sector'!$A58,'Industry Reallocation'!DW$3:DW$142)</f>
        <v>0</v>
      </c>
      <c r="DR58">
        <f>SUMIF('Industry Reallocation'!$G$3:$G$142,'Investment by model sector'!$A58,'Industry Reallocation'!DX$3:DX$142)</f>
        <v>0</v>
      </c>
      <c r="DS58">
        <f>SUMIF('Industry Reallocation'!$G$3:$G$142,'Investment by model sector'!$A58,'Industry Reallocation'!DY$3:DY$142)</f>
        <v>0</v>
      </c>
      <c r="DT58">
        <f>SUMIF('Industry Reallocation'!$G$3:$G$142,'Investment by model sector'!$A58,'Industry Reallocation'!DZ$3:DZ$142)</f>
        <v>0</v>
      </c>
      <c r="DU58">
        <f>SUMIF('Industry Reallocation'!$G$3:$G$142,'Investment by model sector'!$A58,'Industry Reallocation'!EA$3:EA$142)</f>
        <v>3</v>
      </c>
      <c r="DV58">
        <f>SUMIF('Industry Reallocation'!$G$3:$G$142,'Investment by model sector'!$A58,'Industry Reallocation'!EB$3:EB$142)</f>
        <v>10</v>
      </c>
      <c r="DW58">
        <f>SUMIF('Industry Reallocation'!$G$3:$G$142,'Investment by model sector'!$A58,'Industry Reallocation'!EC$3:EC$142)</f>
        <v>13</v>
      </c>
      <c r="DX58">
        <f>SUMIF('Industry Reallocation'!$G$3:$G$142,'Investment by model sector'!$A58,'Industry Reallocation'!ED$3:ED$142)</f>
        <v>16</v>
      </c>
      <c r="DY58">
        <f>SUMIF('Industry Reallocation'!$G$3:$G$142,'Investment by model sector'!$A58,'Industry Reallocation'!EE$3:EE$142)</f>
        <v>6</v>
      </c>
      <c r="DZ58">
        <f>SUMIF('Industry Reallocation'!$G$3:$G$142,'Investment by model sector'!$A58,'Industry Reallocation'!EF$3:EF$142)</f>
        <v>1</v>
      </c>
      <c r="EA58">
        <f>SUMIF('Industry Reallocation'!$G$3:$G$142,'Investment by model sector'!$A58,'Industry Reallocation'!EG$3:EG$142)</f>
        <v>0</v>
      </c>
      <c r="EB58">
        <f>SUMIF('Industry Reallocation'!$G$3:$G$142,'Investment by model sector'!$A58,'Industry Reallocation'!EH$3:EH$142)</f>
        <v>9</v>
      </c>
      <c r="EC58">
        <f>SUMIF('Industry Reallocation'!$G$3:$G$142,'Investment by model sector'!$A58,'Industry Reallocation'!EI$3:EI$142)</f>
        <v>175</v>
      </c>
      <c r="ED58">
        <f>SUMIF('Industry Reallocation'!$G$3:$G$142,'Investment by model sector'!$A58,'Industry Reallocation'!EJ$3:EJ$142)</f>
        <v>8</v>
      </c>
      <c r="EE58">
        <f>SUMIF('Industry Reallocation'!$G$3:$G$142,'Investment by model sector'!$A58,'Industry Reallocation'!EK$3:EK$142)</f>
        <v>4</v>
      </c>
      <c r="EF58">
        <f>SUMIF('Industry Reallocation'!$G$3:$G$142,'Investment by model sector'!$A58,'Industry Reallocation'!EL$3:EL$142)</f>
        <v>5</v>
      </c>
      <c r="EG58">
        <f>SUMIF('Industry Reallocation'!$G$3:$G$142,'Investment by model sector'!$A58,'Industry Reallocation'!EM$3:EM$142)</f>
        <v>0</v>
      </c>
      <c r="EH58">
        <f>SUMIF('Industry Reallocation'!$G$3:$G$142,'Investment by model sector'!$A58,'Industry Reallocation'!EN$3:EN$142)</f>
        <v>1</v>
      </c>
      <c r="EI58">
        <f>SUMIF('Industry Reallocation'!$G$3:$G$142,'Investment by model sector'!$A58,'Industry Reallocation'!EO$3:EO$142)</f>
        <v>0</v>
      </c>
      <c r="EJ58">
        <f>SUMIF('Industry Reallocation'!$G$3:$G$142,'Investment by model sector'!$A58,'Industry Reallocation'!EP$3:EP$142)</f>
        <v>0</v>
      </c>
      <c r="EK58">
        <f>SUMIF('Industry Reallocation'!$G$3:$G$142,'Investment by model sector'!$A58,'Industry Reallocation'!EQ$3:EQ$142)</f>
        <v>0</v>
      </c>
      <c r="EL58">
        <f>SUMIF('Industry Reallocation'!$G$3:$G$142,'Investment by model sector'!$A58,'Industry Reallocation'!ER$3:ER$142)</f>
        <v>0</v>
      </c>
      <c r="EM58">
        <f>SUMIF('Industry Reallocation'!$G$3:$G$142,'Investment by model sector'!$A58,'Industry Reallocation'!ES$3:ES$142)</f>
        <v>3</v>
      </c>
      <c r="EN58">
        <f>SUMIF('Industry Reallocation'!$G$3:$G$142,'Investment by model sector'!$A58,'Industry Reallocation'!ET$3:ET$142)</f>
        <v>0</v>
      </c>
      <c r="EO58">
        <f>SUMIF('Industry Reallocation'!$G$3:$G$142,'Investment by model sector'!$A58,'Industry Reallocation'!EU$3:EU$142)</f>
        <v>0</v>
      </c>
      <c r="EP58">
        <f>SUMIF('Industry Reallocation'!$G$3:$G$142,'Investment by model sector'!$A58,'Industry Reallocation'!EV$3:EV$142)</f>
        <v>0</v>
      </c>
      <c r="EQ58">
        <f>SUMIF('Industry Reallocation'!$G$3:$G$142,'Investment by model sector'!$A58,'Industry Reallocation'!EW$3:EW$142)</f>
        <v>1</v>
      </c>
      <c r="ER58">
        <f>SUMIF('Industry Reallocation'!$G$3:$G$142,'Investment by model sector'!$A58,'Industry Reallocation'!EX$3:EX$142)</f>
        <v>1</v>
      </c>
      <c r="ES58">
        <f>SUMIF('Industry Reallocation'!$G$3:$G$142,'Investment by model sector'!$A58,'Industry Reallocation'!EY$3:EY$142)</f>
        <v>0</v>
      </c>
      <c r="ET58">
        <f>SUMIF('Industry Reallocation'!$G$3:$G$142,'Investment by model sector'!$A58,'Industry Reallocation'!EZ$3:EZ$142)</f>
        <v>0</v>
      </c>
      <c r="EU58">
        <f>SUMIF('Industry Reallocation'!$G$3:$G$142,'Investment by model sector'!$A58,'Industry Reallocation'!FA$3:FA$142)</f>
        <v>0</v>
      </c>
      <c r="EV58">
        <f>SUMIF('Industry Reallocation'!$G$3:$G$142,'Investment by model sector'!$A58,'Industry Reallocation'!FB$3:FB$142)</f>
        <v>0</v>
      </c>
      <c r="EW58">
        <f>SUMIF('Industry Reallocation'!$G$3:$G$142,'Investment by model sector'!$A58,'Industry Reallocation'!FC$3:FC$142)</f>
        <v>11</v>
      </c>
      <c r="EX58">
        <f>SUMIF('Industry Reallocation'!$G$3:$G$142,'Investment by model sector'!$A58,'Industry Reallocation'!FD$3:FD$142)</f>
        <v>9</v>
      </c>
      <c r="EY58">
        <f>SUMIF('Industry Reallocation'!$G$3:$G$142,'Investment by model sector'!$A58,'Industry Reallocation'!FE$3:FE$142)</f>
        <v>1</v>
      </c>
      <c r="EZ58">
        <f>SUMIF('Industry Reallocation'!$G$3:$G$142,'Investment by model sector'!$A58,'Industry Reallocation'!FF$3:FF$142)</f>
        <v>19</v>
      </c>
      <c r="FA58">
        <f>SUMIF('Industry Reallocation'!$G$3:$G$142,'Investment by model sector'!$A58,'Industry Reallocation'!FG$3:FG$142)</f>
        <v>25</v>
      </c>
      <c r="FB58">
        <f>SUMIF('Industry Reallocation'!$G$3:$G$142,'Investment by model sector'!$A58,'Industry Reallocation'!FH$3:FH$142)</f>
        <v>0</v>
      </c>
      <c r="FC58">
        <f>SUMIF('Industry Reallocation'!$G$3:$G$142,'Investment by model sector'!$A58,'Industry Reallocation'!FI$3:FI$142)</f>
        <v>1</v>
      </c>
      <c r="FD58">
        <f>SUMIF('Industry Reallocation'!$G$3:$G$142,'Investment by model sector'!$A58,'Industry Reallocation'!FJ$3:FJ$142)</f>
        <v>10</v>
      </c>
      <c r="FE58">
        <f>SUMIF('Industry Reallocation'!$G$3:$G$142,'Investment by model sector'!$A58,'Industry Reallocation'!FK$3:FK$142)</f>
        <v>0</v>
      </c>
      <c r="FF58">
        <f>SUMIF('Industry Reallocation'!$G$3:$G$142,'Investment by model sector'!$A58,'Industry Reallocation'!FL$3:FL$142)</f>
        <v>1</v>
      </c>
      <c r="FG58">
        <f>SUMIF('Industry Reallocation'!$G$3:$G$142,'Investment by model sector'!$A58,'Industry Reallocation'!FM$3:FM$142)</f>
        <v>0</v>
      </c>
      <c r="FH58">
        <f>SUMIF('Industry Reallocation'!$G$3:$G$142,'Investment by model sector'!$A58,'Industry Reallocation'!FN$3:FN$142)</f>
        <v>0</v>
      </c>
      <c r="FI58">
        <f>SUMIF('Industry Reallocation'!$G$3:$G$142,'Investment by model sector'!$A58,'Industry Reallocation'!FO$3:FO$142)</f>
        <v>0</v>
      </c>
      <c r="FJ58">
        <f>SUMIF('Industry Reallocation'!$G$3:$G$142,'Investment by model sector'!$A58,'Industry Reallocation'!FP$3:FP$142)</f>
        <v>5</v>
      </c>
      <c r="FK58">
        <f>SUMIF('Industry Reallocation'!$G$3:$G$142,'Investment by model sector'!$A58,'Industry Reallocation'!FQ$3:FQ$142)</f>
        <v>0</v>
      </c>
      <c r="FL58">
        <f>SUMIF('Industry Reallocation'!$G$3:$G$142,'Investment by model sector'!$A58,'Industry Reallocation'!FR$3:FR$142)</f>
        <v>6</v>
      </c>
      <c r="FM58">
        <f>SUMIF('Industry Reallocation'!$G$3:$G$142,'Investment by model sector'!$A58,'Industry Reallocation'!FS$3:FS$142)</f>
        <v>701</v>
      </c>
      <c r="FN58">
        <f>SUMIF('Industry Reallocation'!$G$3:$G$142,'Investment by model sector'!$A58,'Industry Reallocation'!FT$3:FT$142)</f>
        <v>63</v>
      </c>
      <c r="FO58">
        <f>SUMIF('Industry Reallocation'!$G$3:$G$142,'Investment by model sector'!$A58,'Industry Reallocation'!FU$3:FU$142)</f>
        <v>42</v>
      </c>
      <c r="FP58">
        <f>SUMIF('Industry Reallocation'!$G$3:$G$142,'Investment by model sector'!$A58,'Industry Reallocation'!FV$3:FV$142)</f>
        <v>4</v>
      </c>
      <c r="FQ58">
        <f>SUMIF('Industry Reallocation'!$G$3:$G$142,'Investment by model sector'!$A58,'Industry Reallocation'!FW$3:FW$142)</f>
        <v>0</v>
      </c>
      <c r="FR58">
        <f>SUMIF('Industry Reallocation'!$G$3:$G$142,'Investment by model sector'!$A58,'Industry Reallocation'!FX$3:FX$142)</f>
        <v>49</v>
      </c>
      <c r="FS58">
        <f>SUMIF('Industry Reallocation'!$G$3:$G$142,'Investment by model sector'!$A58,'Industry Reallocation'!FY$3:FY$142)</f>
        <v>82</v>
      </c>
      <c r="FT58">
        <f>SUMIF('Industry Reallocation'!$G$3:$G$142,'Investment by model sector'!$A58,'Industry Reallocation'!FZ$3:FZ$142)</f>
        <v>0</v>
      </c>
      <c r="FU58">
        <f>SUMIF('Industry Reallocation'!$G$3:$G$142,'Investment by model sector'!$A58,'Industry Reallocation'!GA$3:GA$142)</f>
        <v>0</v>
      </c>
      <c r="FV58">
        <f>SUMIF('Industry Reallocation'!$G$3:$G$142,'Investment by model sector'!$A58,'Industry Reallocation'!GB$3:GB$142)</f>
        <v>317</v>
      </c>
      <c r="FW58">
        <f>SUMIF('Industry Reallocation'!$G$3:$G$142,'Investment by model sector'!$A58,'Industry Reallocation'!GC$3:GC$142)</f>
        <v>299</v>
      </c>
      <c r="FX58">
        <f>SUMIF('Industry Reallocation'!$G$3:$G$142,'Investment by model sector'!$A58,'Industry Reallocation'!GD$3:GD$142)</f>
        <v>13</v>
      </c>
      <c r="FY58">
        <f>SUMIF('Industry Reallocation'!$G$3:$G$142,'Investment by model sector'!$A58,'Industry Reallocation'!GE$3:GE$142)</f>
        <v>5</v>
      </c>
    </row>
    <row r="59" spans="1:181">
      <c r="A59" t="s">
        <v>664</v>
      </c>
      <c r="B59">
        <f>SUMIF('Industry Reallocation'!$G$3:$G$142,'Investment by model sector'!$A59,'Industry Reallocation'!H$3:H$142)</f>
        <v>0</v>
      </c>
      <c r="C59">
        <f>SUMIF('Industry Reallocation'!$G$3:$G$142,'Investment by model sector'!$A59,'Industry Reallocation'!I$3:I$142)</f>
        <v>0</v>
      </c>
      <c r="D59">
        <f>SUMIF('Industry Reallocation'!$G$3:$G$142,'Investment by model sector'!$A59,'Industry Reallocation'!J$3:J$142)</f>
        <v>0</v>
      </c>
      <c r="E59">
        <f>SUMIF('Industry Reallocation'!$G$3:$G$142,'Investment by model sector'!$A59,'Industry Reallocation'!K$3:K$142)</f>
        <v>0</v>
      </c>
      <c r="F59">
        <f>SUMIF('Industry Reallocation'!$G$3:$G$142,'Investment by model sector'!$A59,'Industry Reallocation'!L$3:L$142)</f>
        <v>0</v>
      </c>
      <c r="G59">
        <f>SUMIF('Industry Reallocation'!$G$3:$G$142,'Investment by model sector'!$A59,'Industry Reallocation'!M$3:M$142)</f>
        <v>0</v>
      </c>
      <c r="H59">
        <f>SUMIF('Industry Reallocation'!$G$3:$G$142,'Investment by model sector'!$A59,'Industry Reallocation'!N$3:N$142)</f>
        <v>0</v>
      </c>
      <c r="I59">
        <f>SUMIF('Industry Reallocation'!$G$3:$G$142,'Investment by model sector'!$A59,'Industry Reallocation'!O$3:O$142)</f>
        <v>0</v>
      </c>
      <c r="J59">
        <f>SUMIF('Industry Reallocation'!$G$3:$G$142,'Investment by model sector'!$A59,'Industry Reallocation'!P$3:P$142)</f>
        <v>0</v>
      </c>
      <c r="K59">
        <f>SUMIF('Industry Reallocation'!$G$3:$G$142,'Investment by model sector'!$A59,'Industry Reallocation'!Q$3:Q$142)</f>
        <v>0</v>
      </c>
      <c r="L59">
        <f>SUMIF('Industry Reallocation'!$G$3:$G$142,'Investment by model sector'!$A59,'Industry Reallocation'!R$3:R$142)</f>
        <v>0</v>
      </c>
      <c r="M59">
        <f>SUMIF('Industry Reallocation'!$G$3:$G$142,'Investment by model sector'!$A59,'Industry Reallocation'!S$3:S$142)</f>
        <v>34</v>
      </c>
      <c r="N59">
        <f>SUMIF('Industry Reallocation'!$G$3:$G$142,'Investment by model sector'!$A59,'Industry Reallocation'!T$3:T$142)</f>
        <v>0</v>
      </c>
      <c r="O59">
        <f>SUMIF('Industry Reallocation'!$G$3:$G$142,'Investment by model sector'!$A59,'Industry Reallocation'!U$3:U$142)</f>
        <v>0</v>
      </c>
      <c r="P59">
        <f>SUMIF('Industry Reallocation'!$G$3:$G$142,'Investment by model sector'!$A59,'Industry Reallocation'!V$3:V$142)</f>
        <v>0</v>
      </c>
      <c r="Q59">
        <f>SUMIF('Industry Reallocation'!$G$3:$G$142,'Investment by model sector'!$A59,'Industry Reallocation'!W$3:W$142)</f>
        <v>0</v>
      </c>
      <c r="R59">
        <f>SUMIF('Industry Reallocation'!$G$3:$G$142,'Investment by model sector'!$A59,'Industry Reallocation'!X$3:X$142)</f>
        <v>0</v>
      </c>
      <c r="S59">
        <f>SUMIF('Industry Reallocation'!$G$3:$G$142,'Investment by model sector'!$A59,'Industry Reallocation'!Y$3:Y$142)</f>
        <v>0</v>
      </c>
      <c r="T59">
        <f>SUMIF('Industry Reallocation'!$G$3:$G$142,'Investment by model sector'!$A59,'Industry Reallocation'!Z$3:Z$142)</f>
        <v>0</v>
      </c>
      <c r="U59">
        <f>SUMIF('Industry Reallocation'!$G$3:$G$142,'Investment by model sector'!$A59,'Industry Reallocation'!AA$3:AA$142)</f>
        <v>2</v>
      </c>
      <c r="V59">
        <f>SUMIF('Industry Reallocation'!$G$3:$G$142,'Investment by model sector'!$A59,'Industry Reallocation'!AB$3:AB$142)</f>
        <v>0</v>
      </c>
      <c r="W59">
        <f>SUMIF('Industry Reallocation'!$G$3:$G$142,'Investment by model sector'!$A59,'Industry Reallocation'!AC$3:AC$142)</f>
        <v>0</v>
      </c>
      <c r="X59">
        <f>SUMIF('Industry Reallocation'!$G$3:$G$142,'Investment by model sector'!$A59,'Industry Reallocation'!AD$3:AD$142)</f>
        <v>0</v>
      </c>
      <c r="Y59">
        <f>SUMIF('Industry Reallocation'!$G$3:$G$142,'Investment by model sector'!$A59,'Industry Reallocation'!AE$3:AE$142)</f>
        <v>0</v>
      </c>
      <c r="Z59">
        <f>SUMIF('Industry Reallocation'!$G$3:$G$142,'Investment by model sector'!$A59,'Industry Reallocation'!AF$3:AF$142)</f>
        <v>0</v>
      </c>
      <c r="AA59">
        <f>SUMIF('Industry Reallocation'!$G$3:$G$142,'Investment by model sector'!$A59,'Industry Reallocation'!AG$3:AG$142)</f>
        <v>17</v>
      </c>
      <c r="AB59">
        <f>SUMIF('Industry Reallocation'!$G$3:$G$142,'Investment by model sector'!$A59,'Industry Reallocation'!AH$3:AH$142)</f>
        <v>0</v>
      </c>
      <c r="AC59">
        <f>SUMIF('Industry Reallocation'!$G$3:$G$142,'Investment by model sector'!$A59,'Industry Reallocation'!AI$3:AI$142)</f>
        <v>0</v>
      </c>
      <c r="AD59">
        <f>SUMIF('Industry Reallocation'!$G$3:$G$142,'Investment by model sector'!$A59,'Industry Reallocation'!AJ$3:AJ$142)</f>
        <v>0</v>
      </c>
      <c r="AE59">
        <f>SUMIF('Industry Reallocation'!$G$3:$G$142,'Investment by model sector'!$A59,'Industry Reallocation'!AK$3:AK$142)</f>
        <v>0</v>
      </c>
      <c r="AF59">
        <f>SUMIF('Industry Reallocation'!$G$3:$G$142,'Investment by model sector'!$A59,'Industry Reallocation'!AL$3:AL$142)</f>
        <v>0</v>
      </c>
      <c r="AG59">
        <f>SUMIF('Industry Reallocation'!$G$3:$G$142,'Investment by model sector'!$A59,'Industry Reallocation'!AM$3:AM$142)</f>
        <v>0</v>
      </c>
      <c r="AH59">
        <f>SUMIF('Industry Reallocation'!$G$3:$G$142,'Investment by model sector'!$A59,'Industry Reallocation'!AN$3:AN$142)</f>
        <v>569</v>
      </c>
      <c r="AI59">
        <f>SUMIF('Industry Reallocation'!$G$3:$G$142,'Investment by model sector'!$A59,'Industry Reallocation'!AO$3:AO$142)</f>
        <v>0</v>
      </c>
      <c r="AJ59">
        <f>SUMIF('Industry Reallocation'!$G$3:$G$142,'Investment by model sector'!$A59,'Industry Reallocation'!AP$3:AP$142)</f>
        <v>0</v>
      </c>
      <c r="AK59">
        <f>SUMIF('Industry Reallocation'!$G$3:$G$142,'Investment by model sector'!$A59,'Industry Reallocation'!AQ$3:AQ$142)</f>
        <v>0</v>
      </c>
      <c r="AL59">
        <f>SUMIF('Industry Reallocation'!$G$3:$G$142,'Investment by model sector'!$A59,'Industry Reallocation'!AR$3:AR$142)</f>
        <v>0</v>
      </c>
      <c r="AM59">
        <f>SUMIF('Industry Reallocation'!$G$3:$G$142,'Investment by model sector'!$A59,'Industry Reallocation'!AS$3:AS$142)</f>
        <v>0</v>
      </c>
      <c r="AN59">
        <f>SUMIF('Industry Reallocation'!$G$3:$G$142,'Investment by model sector'!$A59,'Industry Reallocation'!AT$3:AT$142)</f>
        <v>0</v>
      </c>
      <c r="AO59">
        <f>SUMIF('Industry Reallocation'!$G$3:$G$142,'Investment by model sector'!$A59,'Industry Reallocation'!AU$3:AU$142)</f>
        <v>151</v>
      </c>
      <c r="AP59">
        <f>SUMIF('Industry Reallocation'!$G$3:$G$142,'Investment by model sector'!$A59,'Industry Reallocation'!AV$3:AV$142)</f>
        <v>0</v>
      </c>
      <c r="AQ59">
        <f>SUMIF('Industry Reallocation'!$G$3:$G$142,'Investment by model sector'!$A59,'Industry Reallocation'!AW$3:AW$142)</f>
        <v>3</v>
      </c>
      <c r="AR59">
        <f>SUMIF('Industry Reallocation'!$G$3:$G$142,'Investment by model sector'!$A59,'Industry Reallocation'!AX$3:AX$142)</f>
        <v>0</v>
      </c>
      <c r="AS59">
        <f>SUMIF('Industry Reallocation'!$G$3:$G$142,'Investment by model sector'!$A59,'Industry Reallocation'!AY$3:AY$142)</f>
        <v>3</v>
      </c>
      <c r="AT59">
        <f>SUMIF('Industry Reallocation'!$G$3:$G$142,'Investment by model sector'!$A59,'Industry Reallocation'!AZ$3:AZ$142)</f>
        <v>0</v>
      </c>
      <c r="AU59">
        <f>SUMIF('Industry Reallocation'!$G$3:$G$142,'Investment by model sector'!$A59,'Industry Reallocation'!BA$3:BA$142)</f>
        <v>0</v>
      </c>
      <c r="AV59">
        <f>SUMIF('Industry Reallocation'!$G$3:$G$142,'Investment by model sector'!$A59,'Industry Reallocation'!BB$3:BB$142)</f>
        <v>0</v>
      </c>
      <c r="AW59">
        <f>SUMIF('Industry Reallocation'!$G$3:$G$142,'Investment by model sector'!$A59,'Industry Reallocation'!BC$3:BC$142)</f>
        <v>0</v>
      </c>
      <c r="AX59">
        <f>SUMIF('Industry Reallocation'!$G$3:$G$142,'Investment by model sector'!$A59,'Industry Reallocation'!BD$3:BD$142)</f>
        <v>0</v>
      </c>
      <c r="AY59">
        <f>SUMIF('Industry Reallocation'!$G$3:$G$142,'Investment by model sector'!$A59,'Industry Reallocation'!BE$3:BE$142)</f>
        <v>0</v>
      </c>
      <c r="AZ59">
        <f>SUMIF('Industry Reallocation'!$G$3:$G$142,'Investment by model sector'!$A59,'Industry Reallocation'!BF$3:BF$142)</f>
        <v>0</v>
      </c>
      <c r="BA59">
        <f>SUMIF('Industry Reallocation'!$G$3:$G$142,'Investment by model sector'!$A59,'Industry Reallocation'!BG$3:BG$142)</f>
        <v>0</v>
      </c>
      <c r="BB59">
        <f>SUMIF('Industry Reallocation'!$G$3:$G$142,'Investment by model sector'!$A59,'Industry Reallocation'!BH$3:BH$142)</f>
        <v>40</v>
      </c>
      <c r="BC59">
        <f>SUMIF('Industry Reallocation'!$G$3:$G$142,'Investment by model sector'!$A59,'Industry Reallocation'!BI$3:BI$142)</f>
        <v>30</v>
      </c>
      <c r="BD59">
        <f>SUMIF('Industry Reallocation'!$G$3:$G$142,'Investment by model sector'!$A59,'Industry Reallocation'!BJ$3:BJ$142)</f>
        <v>1</v>
      </c>
      <c r="BE59">
        <f>SUMIF('Industry Reallocation'!$G$3:$G$142,'Investment by model sector'!$A59,'Industry Reallocation'!BK$3:BK$142)</f>
        <v>0</v>
      </c>
      <c r="BF59">
        <f>SUMIF('Industry Reallocation'!$G$3:$G$142,'Investment by model sector'!$A59,'Industry Reallocation'!BL$3:BL$142)</f>
        <v>33</v>
      </c>
      <c r="BG59">
        <f>SUMIF('Industry Reallocation'!$G$3:$G$142,'Investment by model sector'!$A59,'Industry Reallocation'!BM$3:BM$142)</f>
        <v>3</v>
      </c>
      <c r="BH59">
        <f>SUMIF('Industry Reallocation'!$G$3:$G$142,'Investment by model sector'!$A59,'Industry Reallocation'!BN$3:BN$142)</f>
        <v>2</v>
      </c>
      <c r="BI59">
        <f>SUMIF('Industry Reallocation'!$G$3:$G$142,'Investment by model sector'!$A59,'Industry Reallocation'!BO$3:BO$142)</f>
        <v>1</v>
      </c>
      <c r="BJ59">
        <f>SUMIF('Industry Reallocation'!$G$3:$G$142,'Investment by model sector'!$A59,'Industry Reallocation'!BP$3:BP$142)</f>
        <v>24</v>
      </c>
      <c r="BK59">
        <f>SUMIF('Industry Reallocation'!$G$3:$G$142,'Investment by model sector'!$A59,'Industry Reallocation'!BQ$3:BQ$142)</f>
        <v>138</v>
      </c>
      <c r="BL59">
        <f>SUMIF('Industry Reallocation'!$G$3:$G$142,'Investment by model sector'!$A59,'Industry Reallocation'!BR$3:BR$142)</f>
        <v>0</v>
      </c>
      <c r="BM59">
        <f>SUMIF('Industry Reallocation'!$G$3:$G$142,'Investment by model sector'!$A59,'Industry Reallocation'!BS$3:BS$142)</f>
        <v>0</v>
      </c>
      <c r="BN59">
        <f>SUMIF('Industry Reallocation'!$G$3:$G$142,'Investment by model sector'!$A59,'Industry Reallocation'!BT$3:BT$142)</f>
        <v>0</v>
      </c>
      <c r="BO59">
        <f>SUMIF('Industry Reallocation'!$G$3:$G$142,'Investment by model sector'!$A59,'Industry Reallocation'!BU$3:BU$142)</f>
        <v>0</v>
      </c>
      <c r="BP59">
        <f>SUMIF('Industry Reallocation'!$G$3:$G$142,'Investment by model sector'!$A59,'Industry Reallocation'!BV$3:BV$142)</f>
        <v>0</v>
      </c>
      <c r="BQ59">
        <f>SUMIF('Industry Reallocation'!$G$3:$G$142,'Investment by model sector'!$A59,'Industry Reallocation'!BW$3:BW$142)</f>
        <v>0</v>
      </c>
      <c r="BR59">
        <f>SUMIF('Industry Reallocation'!$G$3:$G$142,'Investment by model sector'!$A59,'Industry Reallocation'!BX$3:BX$142)</f>
        <v>0</v>
      </c>
      <c r="BS59">
        <f>SUMIF('Industry Reallocation'!$G$3:$G$142,'Investment by model sector'!$A59,'Industry Reallocation'!BY$3:BY$142)</f>
        <v>0</v>
      </c>
      <c r="BT59">
        <f>SUMIF('Industry Reallocation'!$G$3:$G$142,'Investment by model sector'!$A59,'Industry Reallocation'!BZ$3:BZ$142)</f>
        <v>0</v>
      </c>
      <c r="BU59">
        <f>SUMIF('Industry Reallocation'!$G$3:$G$142,'Investment by model sector'!$A59,'Industry Reallocation'!CA$3:CA$142)</f>
        <v>178</v>
      </c>
      <c r="BV59">
        <f>SUMIF('Industry Reallocation'!$G$3:$G$142,'Investment by model sector'!$A59,'Industry Reallocation'!CB$3:CB$142)</f>
        <v>0</v>
      </c>
      <c r="BW59">
        <f>SUMIF('Industry Reallocation'!$G$3:$G$142,'Investment by model sector'!$A59,'Industry Reallocation'!CC$3:CC$142)</f>
        <v>5</v>
      </c>
      <c r="BX59">
        <f>SUMIF('Industry Reallocation'!$G$3:$G$142,'Investment by model sector'!$A59,'Industry Reallocation'!CD$3:CD$142)</f>
        <v>7</v>
      </c>
      <c r="BY59">
        <f>SUMIF('Industry Reallocation'!$G$3:$G$142,'Investment by model sector'!$A59,'Industry Reallocation'!CE$3:CE$142)</f>
        <v>17</v>
      </c>
      <c r="BZ59">
        <f>SUMIF('Industry Reallocation'!$G$3:$G$142,'Investment by model sector'!$A59,'Industry Reallocation'!CF$3:CF$142)</f>
        <v>6</v>
      </c>
      <c r="CA59">
        <f>SUMIF('Industry Reallocation'!$G$3:$G$142,'Investment by model sector'!$A59,'Industry Reallocation'!CG$3:CG$142)</f>
        <v>19</v>
      </c>
      <c r="CB59">
        <f>SUMIF('Industry Reallocation'!$G$3:$G$142,'Investment by model sector'!$A59,'Industry Reallocation'!CH$3:CH$142)</f>
        <v>12</v>
      </c>
      <c r="CC59">
        <f>SUMIF('Industry Reallocation'!$G$3:$G$142,'Investment by model sector'!$A59,'Industry Reallocation'!CI$3:CI$142)</f>
        <v>9</v>
      </c>
      <c r="CD59">
        <f>SUMIF('Industry Reallocation'!$G$3:$G$142,'Investment by model sector'!$A59,'Industry Reallocation'!CJ$3:CJ$142)</f>
        <v>170</v>
      </c>
      <c r="CE59">
        <f>SUMIF('Industry Reallocation'!$G$3:$G$142,'Investment by model sector'!$A59,'Industry Reallocation'!CK$3:CK$142)</f>
        <v>286</v>
      </c>
      <c r="CF59">
        <f>SUMIF('Industry Reallocation'!$G$3:$G$142,'Investment by model sector'!$A59,'Industry Reallocation'!CL$3:CL$142)</f>
        <v>223</v>
      </c>
      <c r="CG59">
        <f>SUMIF('Industry Reallocation'!$G$3:$G$142,'Investment by model sector'!$A59,'Industry Reallocation'!CM$3:CM$142)</f>
        <v>429</v>
      </c>
      <c r="CH59">
        <f>SUMIF('Industry Reallocation'!$G$3:$G$142,'Investment by model sector'!$A59,'Industry Reallocation'!CN$3:CN$142)</f>
        <v>878</v>
      </c>
      <c r="CI59">
        <f>SUMIF('Industry Reallocation'!$G$3:$G$142,'Investment by model sector'!$A59,'Industry Reallocation'!CO$3:CO$142)</f>
        <v>13</v>
      </c>
      <c r="CJ59">
        <f>SUMIF('Industry Reallocation'!$G$3:$G$142,'Investment by model sector'!$A59,'Industry Reallocation'!CP$3:CP$142)</f>
        <v>26</v>
      </c>
      <c r="CK59">
        <f>SUMIF('Industry Reallocation'!$G$3:$G$142,'Investment by model sector'!$A59,'Industry Reallocation'!CQ$3:CQ$142)</f>
        <v>93</v>
      </c>
      <c r="CL59">
        <f>SUMIF('Industry Reallocation'!$G$3:$G$142,'Investment by model sector'!$A59,'Industry Reallocation'!CR$3:CR$142)</f>
        <v>44</v>
      </c>
      <c r="CM59">
        <f>SUMIF('Industry Reallocation'!$G$3:$G$142,'Investment by model sector'!$A59,'Industry Reallocation'!CS$3:CS$142)</f>
        <v>26</v>
      </c>
      <c r="CN59">
        <f>SUMIF('Industry Reallocation'!$G$3:$G$142,'Investment by model sector'!$A59,'Industry Reallocation'!CT$3:CT$142)</f>
        <v>127</v>
      </c>
      <c r="CO59">
        <f>SUMIF('Industry Reallocation'!$G$3:$G$142,'Investment by model sector'!$A59,'Industry Reallocation'!CU$3:CU$142)</f>
        <v>48</v>
      </c>
      <c r="CP59">
        <f>SUMIF('Industry Reallocation'!$G$3:$G$142,'Investment by model sector'!$A59,'Industry Reallocation'!CV$3:CV$142)</f>
        <v>168</v>
      </c>
      <c r="CQ59">
        <f>SUMIF('Industry Reallocation'!$G$3:$G$142,'Investment by model sector'!$A59,'Industry Reallocation'!CW$3:CW$142)</f>
        <v>26</v>
      </c>
      <c r="CR59">
        <f>SUMIF('Industry Reallocation'!$G$3:$G$142,'Investment by model sector'!$A59,'Industry Reallocation'!CX$3:CX$142)</f>
        <v>46</v>
      </c>
      <c r="CS59">
        <f>SUMIF('Industry Reallocation'!$G$3:$G$142,'Investment by model sector'!$A59,'Industry Reallocation'!CY$3:CY$142)</f>
        <v>54</v>
      </c>
      <c r="CT59">
        <f>SUMIF('Industry Reallocation'!$G$3:$G$142,'Investment by model sector'!$A59,'Industry Reallocation'!CZ$3:CZ$142)</f>
        <v>381</v>
      </c>
      <c r="CU59">
        <f>SUMIF('Industry Reallocation'!$G$3:$G$142,'Investment by model sector'!$A59,'Industry Reallocation'!DA$3:DA$142)</f>
        <v>3</v>
      </c>
      <c r="CV59">
        <f>SUMIF('Industry Reallocation'!$G$3:$G$142,'Investment by model sector'!$A59,'Industry Reallocation'!DB$3:DB$142)</f>
        <v>73</v>
      </c>
      <c r="CW59">
        <f>SUMIF('Industry Reallocation'!$G$3:$G$142,'Investment by model sector'!$A59,'Industry Reallocation'!DC$3:DC$142)</f>
        <v>188</v>
      </c>
      <c r="CX59">
        <f>SUMIF('Industry Reallocation'!$G$3:$G$142,'Investment by model sector'!$A59,'Industry Reallocation'!DD$3:DD$142)</f>
        <v>40</v>
      </c>
      <c r="CY59">
        <f>SUMIF('Industry Reallocation'!$G$3:$G$142,'Investment by model sector'!$A59,'Industry Reallocation'!DE$3:DE$142)</f>
        <v>4</v>
      </c>
      <c r="CZ59">
        <f>SUMIF('Industry Reallocation'!$G$3:$G$142,'Investment by model sector'!$A59,'Industry Reallocation'!DF$3:DF$142)</f>
        <v>65</v>
      </c>
      <c r="DA59">
        <f>SUMIF('Industry Reallocation'!$G$3:$G$142,'Investment by model sector'!$A59,'Industry Reallocation'!DG$3:DG$142)</f>
        <v>16</v>
      </c>
      <c r="DB59">
        <f>SUMIF('Industry Reallocation'!$G$3:$G$142,'Investment by model sector'!$A59,'Industry Reallocation'!DH$3:DH$142)</f>
        <v>21</v>
      </c>
      <c r="DC59">
        <f>SUMIF('Industry Reallocation'!$G$3:$G$142,'Investment by model sector'!$A59,'Industry Reallocation'!DI$3:DI$142)</f>
        <v>3</v>
      </c>
      <c r="DD59">
        <f>SUMIF('Industry Reallocation'!$G$3:$G$142,'Investment by model sector'!$A59,'Industry Reallocation'!DJ$3:DJ$142)</f>
        <v>3</v>
      </c>
      <c r="DE59">
        <f>SUMIF('Industry Reallocation'!$G$3:$G$142,'Investment by model sector'!$A59,'Industry Reallocation'!DK$3:DK$142)</f>
        <v>0</v>
      </c>
      <c r="DF59">
        <f>SUMIF('Industry Reallocation'!$G$3:$G$142,'Investment by model sector'!$A59,'Industry Reallocation'!DL$3:DL$142)</f>
        <v>0</v>
      </c>
      <c r="DG59">
        <f>SUMIF('Industry Reallocation'!$G$3:$G$142,'Investment by model sector'!$A59,'Industry Reallocation'!DM$3:DM$142)</f>
        <v>182</v>
      </c>
      <c r="DH59">
        <f>SUMIF('Industry Reallocation'!$G$3:$G$142,'Investment by model sector'!$A59,'Industry Reallocation'!DN$3:DN$142)</f>
        <v>21</v>
      </c>
      <c r="DI59">
        <f>SUMIF('Industry Reallocation'!$G$3:$G$142,'Investment by model sector'!$A59,'Industry Reallocation'!DO$3:DO$142)</f>
        <v>53</v>
      </c>
      <c r="DJ59">
        <f>SUMIF('Industry Reallocation'!$G$3:$G$142,'Investment by model sector'!$A59,'Industry Reallocation'!DP$3:DP$142)</f>
        <v>74</v>
      </c>
      <c r="DK59">
        <f>SUMIF('Industry Reallocation'!$G$3:$G$142,'Investment by model sector'!$A59,'Industry Reallocation'!DQ$3:DQ$142)</f>
        <v>4</v>
      </c>
      <c r="DL59">
        <f>SUMIF('Industry Reallocation'!$G$3:$G$142,'Investment by model sector'!$A59,'Industry Reallocation'!DR$3:DR$142)</f>
        <v>26</v>
      </c>
      <c r="DM59">
        <f>SUMIF('Industry Reallocation'!$G$3:$G$142,'Investment by model sector'!$A59,'Industry Reallocation'!DS$3:DS$142)</f>
        <v>0</v>
      </c>
      <c r="DN59">
        <f>SUMIF('Industry Reallocation'!$G$3:$G$142,'Investment by model sector'!$A59,'Industry Reallocation'!DT$3:DT$142)</f>
        <v>1</v>
      </c>
      <c r="DO59">
        <f>SUMIF('Industry Reallocation'!$G$3:$G$142,'Investment by model sector'!$A59,'Industry Reallocation'!DU$3:DU$142)</f>
        <v>0</v>
      </c>
      <c r="DP59">
        <f>SUMIF('Industry Reallocation'!$G$3:$G$142,'Investment by model sector'!$A59,'Industry Reallocation'!DV$3:DV$142)</f>
        <v>0</v>
      </c>
      <c r="DQ59">
        <f>SUMIF('Industry Reallocation'!$G$3:$G$142,'Investment by model sector'!$A59,'Industry Reallocation'!DW$3:DW$142)</f>
        <v>0</v>
      </c>
      <c r="DR59">
        <f>SUMIF('Industry Reallocation'!$G$3:$G$142,'Investment by model sector'!$A59,'Industry Reallocation'!DX$3:DX$142)</f>
        <v>0</v>
      </c>
      <c r="DS59">
        <f>SUMIF('Industry Reallocation'!$G$3:$G$142,'Investment by model sector'!$A59,'Industry Reallocation'!DY$3:DY$142)</f>
        <v>0</v>
      </c>
      <c r="DT59">
        <f>SUMIF('Industry Reallocation'!$G$3:$G$142,'Investment by model sector'!$A59,'Industry Reallocation'!DZ$3:DZ$142)</f>
        <v>0</v>
      </c>
      <c r="DU59">
        <f>SUMIF('Industry Reallocation'!$G$3:$G$142,'Investment by model sector'!$A59,'Industry Reallocation'!EA$3:EA$142)</f>
        <v>12</v>
      </c>
      <c r="DV59">
        <f>SUMIF('Industry Reallocation'!$G$3:$G$142,'Investment by model sector'!$A59,'Industry Reallocation'!EB$3:EB$142)</f>
        <v>27</v>
      </c>
      <c r="DW59">
        <f>SUMIF('Industry Reallocation'!$G$3:$G$142,'Investment by model sector'!$A59,'Industry Reallocation'!EC$3:EC$142)</f>
        <v>32</v>
      </c>
      <c r="DX59">
        <f>SUMIF('Industry Reallocation'!$G$3:$G$142,'Investment by model sector'!$A59,'Industry Reallocation'!ED$3:ED$142)</f>
        <v>109</v>
      </c>
      <c r="DY59">
        <f>SUMIF('Industry Reallocation'!$G$3:$G$142,'Investment by model sector'!$A59,'Industry Reallocation'!EE$3:EE$142)</f>
        <v>8</v>
      </c>
      <c r="DZ59">
        <f>SUMIF('Industry Reallocation'!$G$3:$G$142,'Investment by model sector'!$A59,'Industry Reallocation'!EF$3:EF$142)</f>
        <v>0</v>
      </c>
      <c r="EA59">
        <f>SUMIF('Industry Reallocation'!$G$3:$G$142,'Investment by model sector'!$A59,'Industry Reallocation'!EG$3:EG$142)</f>
        <v>0</v>
      </c>
      <c r="EB59">
        <f>SUMIF('Industry Reallocation'!$G$3:$G$142,'Investment by model sector'!$A59,'Industry Reallocation'!EH$3:EH$142)</f>
        <v>60</v>
      </c>
      <c r="EC59">
        <f>SUMIF('Industry Reallocation'!$G$3:$G$142,'Investment by model sector'!$A59,'Industry Reallocation'!EI$3:EI$142)</f>
        <v>218</v>
      </c>
      <c r="ED59">
        <f>SUMIF('Industry Reallocation'!$G$3:$G$142,'Investment by model sector'!$A59,'Industry Reallocation'!EJ$3:EJ$142)</f>
        <v>30</v>
      </c>
      <c r="EE59">
        <f>SUMIF('Industry Reallocation'!$G$3:$G$142,'Investment by model sector'!$A59,'Industry Reallocation'!EK$3:EK$142)</f>
        <v>7</v>
      </c>
      <c r="EF59">
        <f>SUMIF('Industry Reallocation'!$G$3:$G$142,'Investment by model sector'!$A59,'Industry Reallocation'!EL$3:EL$142)</f>
        <v>11</v>
      </c>
      <c r="EG59">
        <f>SUMIF('Industry Reallocation'!$G$3:$G$142,'Investment by model sector'!$A59,'Industry Reallocation'!EM$3:EM$142)</f>
        <v>0</v>
      </c>
      <c r="EH59">
        <f>SUMIF('Industry Reallocation'!$G$3:$G$142,'Investment by model sector'!$A59,'Industry Reallocation'!EN$3:EN$142)</f>
        <v>0</v>
      </c>
      <c r="EI59">
        <f>SUMIF('Industry Reallocation'!$G$3:$G$142,'Investment by model sector'!$A59,'Industry Reallocation'!EO$3:EO$142)</f>
        <v>0</v>
      </c>
      <c r="EJ59">
        <f>SUMIF('Industry Reallocation'!$G$3:$G$142,'Investment by model sector'!$A59,'Industry Reallocation'!EP$3:EP$142)</f>
        <v>0</v>
      </c>
      <c r="EK59">
        <f>SUMIF('Industry Reallocation'!$G$3:$G$142,'Investment by model sector'!$A59,'Industry Reallocation'!EQ$3:EQ$142)</f>
        <v>0</v>
      </c>
      <c r="EL59">
        <f>SUMIF('Industry Reallocation'!$G$3:$G$142,'Investment by model sector'!$A59,'Industry Reallocation'!ER$3:ER$142)</f>
        <v>0</v>
      </c>
      <c r="EM59">
        <f>SUMIF('Industry Reallocation'!$G$3:$G$142,'Investment by model sector'!$A59,'Industry Reallocation'!ES$3:ES$142)</f>
        <v>6</v>
      </c>
      <c r="EN59">
        <f>SUMIF('Industry Reallocation'!$G$3:$G$142,'Investment by model sector'!$A59,'Industry Reallocation'!ET$3:ET$142)</f>
        <v>0</v>
      </c>
      <c r="EO59">
        <f>SUMIF('Industry Reallocation'!$G$3:$G$142,'Investment by model sector'!$A59,'Industry Reallocation'!EU$3:EU$142)</f>
        <v>0</v>
      </c>
      <c r="EP59">
        <f>SUMIF('Industry Reallocation'!$G$3:$G$142,'Investment by model sector'!$A59,'Industry Reallocation'!EV$3:EV$142)</f>
        <v>0</v>
      </c>
      <c r="EQ59">
        <f>SUMIF('Industry Reallocation'!$G$3:$G$142,'Investment by model sector'!$A59,'Industry Reallocation'!EW$3:EW$142)</f>
        <v>11</v>
      </c>
      <c r="ER59">
        <f>SUMIF('Industry Reallocation'!$G$3:$G$142,'Investment by model sector'!$A59,'Industry Reallocation'!EX$3:EX$142)</f>
        <v>1</v>
      </c>
      <c r="ES59">
        <f>SUMIF('Industry Reallocation'!$G$3:$G$142,'Investment by model sector'!$A59,'Industry Reallocation'!EY$3:EY$142)</f>
        <v>0</v>
      </c>
      <c r="ET59">
        <f>SUMIF('Industry Reallocation'!$G$3:$G$142,'Investment by model sector'!$A59,'Industry Reallocation'!EZ$3:EZ$142)</f>
        <v>0</v>
      </c>
      <c r="EU59">
        <f>SUMIF('Industry Reallocation'!$G$3:$G$142,'Investment by model sector'!$A59,'Industry Reallocation'!FA$3:FA$142)</f>
        <v>0</v>
      </c>
      <c r="EV59">
        <f>SUMIF('Industry Reallocation'!$G$3:$G$142,'Investment by model sector'!$A59,'Industry Reallocation'!FB$3:FB$142)</f>
        <v>0</v>
      </c>
      <c r="EW59">
        <f>SUMIF('Industry Reallocation'!$G$3:$G$142,'Investment by model sector'!$A59,'Industry Reallocation'!FC$3:FC$142)</f>
        <v>21</v>
      </c>
      <c r="EX59">
        <f>SUMIF('Industry Reallocation'!$G$3:$G$142,'Investment by model sector'!$A59,'Industry Reallocation'!FD$3:FD$142)</f>
        <v>11</v>
      </c>
      <c r="EY59">
        <f>SUMIF('Industry Reallocation'!$G$3:$G$142,'Investment by model sector'!$A59,'Industry Reallocation'!FE$3:FE$142)</f>
        <v>0</v>
      </c>
      <c r="EZ59">
        <f>SUMIF('Industry Reallocation'!$G$3:$G$142,'Investment by model sector'!$A59,'Industry Reallocation'!FF$3:FF$142)</f>
        <v>20</v>
      </c>
      <c r="FA59">
        <f>SUMIF('Industry Reallocation'!$G$3:$G$142,'Investment by model sector'!$A59,'Industry Reallocation'!FG$3:FG$142)</f>
        <v>27</v>
      </c>
      <c r="FB59">
        <f>SUMIF('Industry Reallocation'!$G$3:$G$142,'Investment by model sector'!$A59,'Industry Reallocation'!FH$3:FH$142)</f>
        <v>0</v>
      </c>
      <c r="FC59">
        <f>SUMIF('Industry Reallocation'!$G$3:$G$142,'Investment by model sector'!$A59,'Industry Reallocation'!FI$3:FI$142)</f>
        <v>0</v>
      </c>
      <c r="FD59">
        <f>SUMIF('Industry Reallocation'!$G$3:$G$142,'Investment by model sector'!$A59,'Industry Reallocation'!FJ$3:FJ$142)</f>
        <v>14</v>
      </c>
      <c r="FE59">
        <f>SUMIF('Industry Reallocation'!$G$3:$G$142,'Investment by model sector'!$A59,'Industry Reallocation'!FK$3:FK$142)</f>
        <v>0</v>
      </c>
      <c r="FF59">
        <f>SUMIF('Industry Reallocation'!$G$3:$G$142,'Investment by model sector'!$A59,'Industry Reallocation'!FL$3:FL$142)</f>
        <v>0</v>
      </c>
      <c r="FG59">
        <f>SUMIF('Industry Reallocation'!$G$3:$G$142,'Investment by model sector'!$A59,'Industry Reallocation'!FM$3:FM$142)</f>
        <v>0</v>
      </c>
      <c r="FH59">
        <f>SUMIF('Industry Reallocation'!$G$3:$G$142,'Investment by model sector'!$A59,'Industry Reallocation'!FN$3:FN$142)</f>
        <v>0</v>
      </c>
      <c r="FI59">
        <f>SUMIF('Industry Reallocation'!$G$3:$G$142,'Investment by model sector'!$A59,'Industry Reallocation'!FO$3:FO$142)</f>
        <v>0</v>
      </c>
      <c r="FJ59">
        <f>SUMIF('Industry Reallocation'!$G$3:$G$142,'Investment by model sector'!$A59,'Industry Reallocation'!FP$3:FP$142)</f>
        <v>4</v>
      </c>
      <c r="FK59">
        <f>SUMIF('Industry Reallocation'!$G$3:$G$142,'Investment by model sector'!$A59,'Industry Reallocation'!FQ$3:FQ$142)</f>
        <v>0</v>
      </c>
      <c r="FL59">
        <f>SUMIF('Industry Reallocation'!$G$3:$G$142,'Investment by model sector'!$A59,'Industry Reallocation'!FR$3:FR$142)</f>
        <v>8</v>
      </c>
      <c r="FM59">
        <f>SUMIF('Industry Reallocation'!$G$3:$G$142,'Investment by model sector'!$A59,'Industry Reallocation'!FS$3:FS$142)</f>
        <v>591</v>
      </c>
      <c r="FN59">
        <f>SUMIF('Industry Reallocation'!$G$3:$G$142,'Investment by model sector'!$A59,'Industry Reallocation'!FT$3:FT$142)</f>
        <v>94</v>
      </c>
      <c r="FO59">
        <f>SUMIF('Industry Reallocation'!$G$3:$G$142,'Investment by model sector'!$A59,'Industry Reallocation'!FU$3:FU$142)</f>
        <v>27</v>
      </c>
      <c r="FP59">
        <f>SUMIF('Industry Reallocation'!$G$3:$G$142,'Investment by model sector'!$A59,'Industry Reallocation'!FV$3:FV$142)</f>
        <v>6</v>
      </c>
      <c r="FQ59">
        <f>SUMIF('Industry Reallocation'!$G$3:$G$142,'Investment by model sector'!$A59,'Industry Reallocation'!FW$3:FW$142)</f>
        <v>0</v>
      </c>
      <c r="FR59">
        <f>SUMIF('Industry Reallocation'!$G$3:$G$142,'Investment by model sector'!$A59,'Industry Reallocation'!FX$3:FX$142)</f>
        <v>37</v>
      </c>
      <c r="FS59">
        <f>SUMIF('Industry Reallocation'!$G$3:$G$142,'Investment by model sector'!$A59,'Industry Reallocation'!FY$3:FY$142)</f>
        <v>129</v>
      </c>
      <c r="FT59">
        <f>SUMIF('Industry Reallocation'!$G$3:$G$142,'Investment by model sector'!$A59,'Industry Reallocation'!FZ$3:FZ$142)</f>
        <v>0</v>
      </c>
      <c r="FU59">
        <f>SUMIF('Industry Reallocation'!$G$3:$G$142,'Investment by model sector'!$A59,'Industry Reallocation'!GA$3:GA$142)</f>
        <v>0</v>
      </c>
      <c r="FV59">
        <f>SUMIF('Industry Reallocation'!$G$3:$G$142,'Investment by model sector'!$A59,'Industry Reallocation'!GB$3:GB$142)</f>
        <v>326</v>
      </c>
      <c r="FW59">
        <f>SUMIF('Industry Reallocation'!$G$3:$G$142,'Investment by model sector'!$A59,'Industry Reallocation'!GC$3:GC$142)</f>
        <v>595</v>
      </c>
      <c r="FX59">
        <f>SUMIF('Industry Reallocation'!$G$3:$G$142,'Investment by model sector'!$A59,'Industry Reallocation'!GD$3:GD$142)</f>
        <v>19</v>
      </c>
      <c r="FY59">
        <f>SUMIF('Industry Reallocation'!$G$3:$G$142,'Investment by model sector'!$A59,'Industry Reallocation'!GE$3:GE$142)</f>
        <v>8</v>
      </c>
    </row>
    <row r="60" spans="1:181">
      <c r="A60" t="s">
        <v>647</v>
      </c>
      <c r="B60">
        <f>SUMIF('Industry Reallocation'!$G$3:$G$142,'Investment by model sector'!$A60,'Industry Reallocation'!H$3:H$142)</f>
        <v>0</v>
      </c>
      <c r="C60">
        <f>SUMIF('Industry Reallocation'!$G$3:$G$142,'Investment by model sector'!$A60,'Industry Reallocation'!I$3:I$142)</f>
        <v>0</v>
      </c>
      <c r="D60">
        <f>SUMIF('Industry Reallocation'!$G$3:$G$142,'Investment by model sector'!$A60,'Industry Reallocation'!J$3:J$142)</f>
        <v>0</v>
      </c>
      <c r="E60">
        <f>SUMIF('Industry Reallocation'!$G$3:$G$142,'Investment by model sector'!$A60,'Industry Reallocation'!K$3:K$142)</f>
        <v>0</v>
      </c>
      <c r="F60">
        <f>SUMIF('Industry Reallocation'!$G$3:$G$142,'Investment by model sector'!$A60,'Industry Reallocation'!L$3:L$142)</f>
        <v>0</v>
      </c>
      <c r="G60">
        <f>SUMIF('Industry Reallocation'!$G$3:$G$142,'Investment by model sector'!$A60,'Industry Reallocation'!M$3:M$142)</f>
        <v>0</v>
      </c>
      <c r="H60">
        <f>SUMIF('Industry Reallocation'!$G$3:$G$142,'Investment by model sector'!$A60,'Industry Reallocation'!N$3:N$142)</f>
        <v>0</v>
      </c>
      <c r="I60">
        <f>SUMIF('Industry Reallocation'!$G$3:$G$142,'Investment by model sector'!$A60,'Industry Reallocation'!O$3:O$142)</f>
        <v>0</v>
      </c>
      <c r="J60">
        <f>SUMIF('Industry Reallocation'!$G$3:$G$142,'Investment by model sector'!$A60,'Industry Reallocation'!P$3:P$142)</f>
        <v>0</v>
      </c>
      <c r="K60">
        <f>SUMIF('Industry Reallocation'!$G$3:$G$142,'Investment by model sector'!$A60,'Industry Reallocation'!Q$3:Q$142)</f>
        <v>0</v>
      </c>
      <c r="L60">
        <f>SUMIF('Industry Reallocation'!$G$3:$G$142,'Investment by model sector'!$A60,'Industry Reallocation'!R$3:R$142)</f>
        <v>0</v>
      </c>
      <c r="M60">
        <f>SUMIF('Industry Reallocation'!$G$3:$G$142,'Investment by model sector'!$A60,'Industry Reallocation'!S$3:S$142)</f>
        <v>310</v>
      </c>
      <c r="N60">
        <f>SUMIF('Industry Reallocation'!$G$3:$G$142,'Investment by model sector'!$A60,'Industry Reallocation'!T$3:T$142)</f>
        <v>0</v>
      </c>
      <c r="O60">
        <f>SUMIF('Industry Reallocation'!$G$3:$G$142,'Investment by model sector'!$A60,'Industry Reallocation'!U$3:U$142)</f>
        <v>0</v>
      </c>
      <c r="P60">
        <f>SUMIF('Industry Reallocation'!$G$3:$G$142,'Investment by model sector'!$A60,'Industry Reallocation'!V$3:V$142)</f>
        <v>0</v>
      </c>
      <c r="Q60">
        <f>SUMIF('Industry Reallocation'!$G$3:$G$142,'Investment by model sector'!$A60,'Industry Reallocation'!W$3:W$142)</f>
        <v>0</v>
      </c>
      <c r="R60">
        <f>SUMIF('Industry Reallocation'!$G$3:$G$142,'Investment by model sector'!$A60,'Industry Reallocation'!X$3:X$142)</f>
        <v>0</v>
      </c>
      <c r="S60">
        <f>SUMIF('Industry Reallocation'!$G$3:$G$142,'Investment by model sector'!$A60,'Industry Reallocation'!Y$3:Y$142)</f>
        <v>0</v>
      </c>
      <c r="T60">
        <f>SUMIF('Industry Reallocation'!$G$3:$G$142,'Investment by model sector'!$A60,'Industry Reallocation'!Z$3:Z$142)</f>
        <v>0</v>
      </c>
      <c r="U60">
        <f>SUMIF('Industry Reallocation'!$G$3:$G$142,'Investment by model sector'!$A60,'Industry Reallocation'!AA$3:AA$142)</f>
        <v>6</v>
      </c>
      <c r="V60">
        <f>SUMIF('Industry Reallocation'!$G$3:$G$142,'Investment by model sector'!$A60,'Industry Reallocation'!AB$3:AB$142)</f>
        <v>0</v>
      </c>
      <c r="W60">
        <f>SUMIF('Industry Reallocation'!$G$3:$G$142,'Investment by model sector'!$A60,'Industry Reallocation'!AC$3:AC$142)</f>
        <v>0</v>
      </c>
      <c r="X60">
        <f>SUMIF('Industry Reallocation'!$G$3:$G$142,'Investment by model sector'!$A60,'Industry Reallocation'!AD$3:AD$142)</f>
        <v>0</v>
      </c>
      <c r="Y60">
        <f>SUMIF('Industry Reallocation'!$G$3:$G$142,'Investment by model sector'!$A60,'Industry Reallocation'!AE$3:AE$142)</f>
        <v>0</v>
      </c>
      <c r="Z60">
        <f>SUMIF('Industry Reallocation'!$G$3:$G$142,'Investment by model sector'!$A60,'Industry Reallocation'!AF$3:AF$142)</f>
        <v>0</v>
      </c>
      <c r="AA60">
        <f>SUMIF('Industry Reallocation'!$G$3:$G$142,'Investment by model sector'!$A60,'Industry Reallocation'!AG$3:AG$142)</f>
        <v>68</v>
      </c>
      <c r="AB60">
        <f>SUMIF('Industry Reallocation'!$G$3:$G$142,'Investment by model sector'!$A60,'Industry Reallocation'!AH$3:AH$142)</f>
        <v>0</v>
      </c>
      <c r="AC60">
        <f>SUMIF('Industry Reallocation'!$G$3:$G$142,'Investment by model sector'!$A60,'Industry Reallocation'!AI$3:AI$142)</f>
        <v>0</v>
      </c>
      <c r="AD60">
        <f>SUMIF('Industry Reallocation'!$G$3:$G$142,'Investment by model sector'!$A60,'Industry Reallocation'!AJ$3:AJ$142)</f>
        <v>0</v>
      </c>
      <c r="AE60">
        <f>SUMIF('Industry Reallocation'!$G$3:$G$142,'Investment by model sector'!$A60,'Industry Reallocation'!AK$3:AK$142)</f>
        <v>0</v>
      </c>
      <c r="AF60">
        <f>SUMIF('Industry Reallocation'!$G$3:$G$142,'Investment by model sector'!$A60,'Industry Reallocation'!AL$3:AL$142)</f>
        <v>0</v>
      </c>
      <c r="AG60">
        <f>SUMIF('Industry Reallocation'!$G$3:$G$142,'Investment by model sector'!$A60,'Industry Reallocation'!AM$3:AM$142)</f>
        <v>0</v>
      </c>
      <c r="AH60">
        <f>SUMIF('Industry Reallocation'!$G$3:$G$142,'Investment by model sector'!$A60,'Industry Reallocation'!AN$3:AN$142)</f>
        <v>519</v>
      </c>
      <c r="AI60">
        <f>SUMIF('Industry Reallocation'!$G$3:$G$142,'Investment by model sector'!$A60,'Industry Reallocation'!AO$3:AO$142)</f>
        <v>0</v>
      </c>
      <c r="AJ60">
        <f>SUMIF('Industry Reallocation'!$G$3:$G$142,'Investment by model sector'!$A60,'Industry Reallocation'!AP$3:AP$142)</f>
        <v>0</v>
      </c>
      <c r="AK60">
        <f>SUMIF('Industry Reallocation'!$G$3:$G$142,'Investment by model sector'!$A60,'Industry Reallocation'!AQ$3:AQ$142)</f>
        <v>0</v>
      </c>
      <c r="AL60">
        <f>SUMIF('Industry Reallocation'!$G$3:$G$142,'Investment by model sector'!$A60,'Industry Reallocation'!AR$3:AR$142)</f>
        <v>0</v>
      </c>
      <c r="AM60">
        <f>SUMIF('Industry Reallocation'!$G$3:$G$142,'Investment by model sector'!$A60,'Industry Reallocation'!AS$3:AS$142)</f>
        <v>0</v>
      </c>
      <c r="AN60">
        <f>SUMIF('Industry Reallocation'!$G$3:$G$142,'Investment by model sector'!$A60,'Industry Reallocation'!AT$3:AT$142)</f>
        <v>0</v>
      </c>
      <c r="AO60">
        <f>SUMIF('Industry Reallocation'!$G$3:$G$142,'Investment by model sector'!$A60,'Industry Reallocation'!AU$3:AU$142)</f>
        <v>831</v>
      </c>
      <c r="AP60">
        <f>SUMIF('Industry Reallocation'!$G$3:$G$142,'Investment by model sector'!$A60,'Industry Reallocation'!AV$3:AV$142)</f>
        <v>0</v>
      </c>
      <c r="AQ60">
        <f>SUMIF('Industry Reallocation'!$G$3:$G$142,'Investment by model sector'!$A60,'Industry Reallocation'!AW$3:AW$142)</f>
        <v>31</v>
      </c>
      <c r="AR60">
        <f>SUMIF('Industry Reallocation'!$G$3:$G$142,'Investment by model sector'!$A60,'Industry Reallocation'!AX$3:AX$142)</f>
        <v>0</v>
      </c>
      <c r="AS60">
        <f>SUMIF('Industry Reallocation'!$G$3:$G$142,'Investment by model sector'!$A60,'Industry Reallocation'!AY$3:AY$142)</f>
        <v>4</v>
      </c>
      <c r="AT60">
        <f>SUMIF('Industry Reallocation'!$G$3:$G$142,'Investment by model sector'!$A60,'Industry Reallocation'!AZ$3:AZ$142)</f>
        <v>0</v>
      </c>
      <c r="AU60">
        <f>SUMIF('Industry Reallocation'!$G$3:$G$142,'Investment by model sector'!$A60,'Industry Reallocation'!BA$3:BA$142)</f>
        <v>0</v>
      </c>
      <c r="AV60">
        <f>SUMIF('Industry Reallocation'!$G$3:$G$142,'Investment by model sector'!$A60,'Industry Reallocation'!BB$3:BB$142)</f>
        <v>87</v>
      </c>
      <c r="AW60">
        <f>SUMIF('Industry Reallocation'!$G$3:$G$142,'Investment by model sector'!$A60,'Industry Reallocation'!BC$3:BC$142)</f>
        <v>0</v>
      </c>
      <c r="AX60">
        <f>SUMIF('Industry Reallocation'!$G$3:$G$142,'Investment by model sector'!$A60,'Industry Reallocation'!BD$3:BD$142)</f>
        <v>0</v>
      </c>
      <c r="AY60">
        <f>SUMIF('Industry Reallocation'!$G$3:$G$142,'Investment by model sector'!$A60,'Industry Reallocation'!BE$3:BE$142)</f>
        <v>0</v>
      </c>
      <c r="AZ60">
        <f>SUMIF('Industry Reallocation'!$G$3:$G$142,'Investment by model sector'!$A60,'Industry Reallocation'!BF$3:BF$142)</f>
        <v>0</v>
      </c>
      <c r="BA60">
        <f>SUMIF('Industry Reallocation'!$G$3:$G$142,'Investment by model sector'!$A60,'Industry Reallocation'!BG$3:BG$142)</f>
        <v>0</v>
      </c>
      <c r="BB60">
        <f>SUMIF('Industry Reallocation'!$G$3:$G$142,'Investment by model sector'!$A60,'Industry Reallocation'!BH$3:BH$142)</f>
        <v>26</v>
      </c>
      <c r="BC60">
        <f>SUMIF('Industry Reallocation'!$G$3:$G$142,'Investment by model sector'!$A60,'Industry Reallocation'!BI$3:BI$142)</f>
        <v>26</v>
      </c>
      <c r="BD60">
        <f>SUMIF('Industry Reallocation'!$G$3:$G$142,'Investment by model sector'!$A60,'Industry Reallocation'!BJ$3:BJ$142)</f>
        <v>1</v>
      </c>
      <c r="BE60">
        <f>SUMIF('Industry Reallocation'!$G$3:$G$142,'Investment by model sector'!$A60,'Industry Reallocation'!BK$3:BK$142)</f>
        <v>2</v>
      </c>
      <c r="BF60">
        <f>SUMIF('Industry Reallocation'!$G$3:$G$142,'Investment by model sector'!$A60,'Industry Reallocation'!BL$3:BL$142)</f>
        <v>18</v>
      </c>
      <c r="BG60">
        <f>SUMIF('Industry Reallocation'!$G$3:$G$142,'Investment by model sector'!$A60,'Industry Reallocation'!BM$3:BM$142)</f>
        <v>0</v>
      </c>
      <c r="BH60">
        <f>SUMIF('Industry Reallocation'!$G$3:$G$142,'Investment by model sector'!$A60,'Industry Reallocation'!BN$3:BN$142)</f>
        <v>2</v>
      </c>
      <c r="BI60">
        <f>SUMIF('Industry Reallocation'!$G$3:$G$142,'Investment by model sector'!$A60,'Industry Reallocation'!BO$3:BO$142)</f>
        <v>3</v>
      </c>
      <c r="BJ60">
        <f>SUMIF('Industry Reallocation'!$G$3:$G$142,'Investment by model sector'!$A60,'Industry Reallocation'!BP$3:BP$142)</f>
        <v>18</v>
      </c>
      <c r="BK60">
        <f>SUMIF('Industry Reallocation'!$G$3:$G$142,'Investment by model sector'!$A60,'Industry Reallocation'!BQ$3:BQ$142)</f>
        <v>35</v>
      </c>
      <c r="BL60">
        <f>SUMIF('Industry Reallocation'!$G$3:$G$142,'Investment by model sector'!$A60,'Industry Reallocation'!BR$3:BR$142)</f>
        <v>0</v>
      </c>
      <c r="BM60">
        <f>SUMIF('Industry Reallocation'!$G$3:$G$142,'Investment by model sector'!$A60,'Industry Reallocation'!BS$3:BS$142)</f>
        <v>0</v>
      </c>
      <c r="BN60">
        <f>SUMIF('Industry Reallocation'!$G$3:$G$142,'Investment by model sector'!$A60,'Industry Reallocation'!BT$3:BT$142)</f>
        <v>0</v>
      </c>
      <c r="BO60">
        <f>SUMIF('Industry Reallocation'!$G$3:$G$142,'Investment by model sector'!$A60,'Industry Reallocation'!BU$3:BU$142)</f>
        <v>0</v>
      </c>
      <c r="BP60">
        <f>SUMIF('Industry Reallocation'!$G$3:$G$142,'Investment by model sector'!$A60,'Industry Reallocation'!BV$3:BV$142)</f>
        <v>39</v>
      </c>
      <c r="BQ60">
        <f>SUMIF('Industry Reallocation'!$G$3:$G$142,'Investment by model sector'!$A60,'Industry Reallocation'!BW$3:BW$142)</f>
        <v>0</v>
      </c>
      <c r="BR60">
        <f>SUMIF('Industry Reallocation'!$G$3:$G$142,'Investment by model sector'!$A60,'Industry Reallocation'!BX$3:BX$142)</f>
        <v>1764</v>
      </c>
      <c r="BS60">
        <f>SUMIF('Industry Reallocation'!$G$3:$G$142,'Investment by model sector'!$A60,'Industry Reallocation'!BY$3:BY$142)</f>
        <v>0</v>
      </c>
      <c r="BT60">
        <f>SUMIF('Industry Reallocation'!$G$3:$G$142,'Investment by model sector'!$A60,'Industry Reallocation'!BZ$3:BZ$142)</f>
        <v>0</v>
      </c>
      <c r="BU60">
        <f>SUMIF('Industry Reallocation'!$G$3:$G$142,'Investment by model sector'!$A60,'Industry Reallocation'!CA$3:CA$142)</f>
        <v>2</v>
      </c>
      <c r="BV60">
        <f>SUMIF('Industry Reallocation'!$G$3:$G$142,'Investment by model sector'!$A60,'Industry Reallocation'!CB$3:CB$142)</f>
        <v>0</v>
      </c>
      <c r="BW60">
        <f>SUMIF('Industry Reallocation'!$G$3:$G$142,'Investment by model sector'!$A60,'Industry Reallocation'!CC$3:CC$142)</f>
        <v>65</v>
      </c>
      <c r="BX60">
        <f>SUMIF('Industry Reallocation'!$G$3:$G$142,'Investment by model sector'!$A60,'Industry Reallocation'!CD$3:CD$142)</f>
        <v>27</v>
      </c>
      <c r="BY60">
        <f>SUMIF('Industry Reallocation'!$G$3:$G$142,'Investment by model sector'!$A60,'Industry Reallocation'!CE$3:CE$142)</f>
        <v>217</v>
      </c>
      <c r="BZ60">
        <f>SUMIF('Industry Reallocation'!$G$3:$G$142,'Investment by model sector'!$A60,'Industry Reallocation'!CF$3:CF$142)</f>
        <v>15</v>
      </c>
      <c r="CA60">
        <f>SUMIF('Industry Reallocation'!$G$3:$G$142,'Investment by model sector'!$A60,'Industry Reallocation'!CG$3:CG$142)</f>
        <v>3</v>
      </c>
      <c r="CB60">
        <f>SUMIF('Industry Reallocation'!$G$3:$G$142,'Investment by model sector'!$A60,'Industry Reallocation'!CH$3:CH$142)</f>
        <v>22</v>
      </c>
      <c r="CC60">
        <f>SUMIF('Industry Reallocation'!$G$3:$G$142,'Investment by model sector'!$A60,'Industry Reallocation'!CI$3:CI$142)</f>
        <v>28</v>
      </c>
      <c r="CD60">
        <f>SUMIF('Industry Reallocation'!$G$3:$G$142,'Investment by model sector'!$A60,'Industry Reallocation'!CJ$3:CJ$142)</f>
        <v>0</v>
      </c>
      <c r="CE60">
        <f>SUMIF('Industry Reallocation'!$G$3:$G$142,'Investment by model sector'!$A60,'Industry Reallocation'!CK$3:CK$142)</f>
        <v>0</v>
      </c>
      <c r="CF60">
        <f>SUMIF('Industry Reallocation'!$G$3:$G$142,'Investment by model sector'!$A60,'Industry Reallocation'!CL$3:CL$142)</f>
        <v>0</v>
      </c>
      <c r="CG60">
        <f>SUMIF('Industry Reallocation'!$G$3:$G$142,'Investment by model sector'!$A60,'Industry Reallocation'!CM$3:CM$142)</f>
        <v>12</v>
      </c>
      <c r="CH60">
        <f>SUMIF('Industry Reallocation'!$G$3:$G$142,'Investment by model sector'!$A60,'Industry Reallocation'!CN$3:CN$142)</f>
        <v>0</v>
      </c>
      <c r="CI60">
        <f>SUMIF('Industry Reallocation'!$G$3:$G$142,'Investment by model sector'!$A60,'Industry Reallocation'!CO$3:CO$142)</f>
        <v>0</v>
      </c>
      <c r="CJ60">
        <f>SUMIF('Industry Reallocation'!$G$3:$G$142,'Investment by model sector'!$A60,'Industry Reallocation'!CP$3:CP$142)</f>
        <v>7</v>
      </c>
      <c r="CK60">
        <f>SUMIF('Industry Reallocation'!$G$3:$G$142,'Investment by model sector'!$A60,'Industry Reallocation'!CQ$3:CQ$142)</f>
        <v>15</v>
      </c>
      <c r="CL60">
        <f>SUMIF('Industry Reallocation'!$G$3:$G$142,'Investment by model sector'!$A60,'Industry Reallocation'!CR$3:CR$142)</f>
        <v>31</v>
      </c>
      <c r="CM60">
        <f>SUMIF('Industry Reallocation'!$G$3:$G$142,'Investment by model sector'!$A60,'Industry Reallocation'!CS$3:CS$142)</f>
        <v>7</v>
      </c>
      <c r="CN60">
        <f>SUMIF('Industry Reallocation'!$G$3:$G$142,'Investment by model sector'!$A60,'Industry Reallocation'!CT$3:CT$142)</f>
        <v>168</v>
      </c>
      <c r="CO60">
        <f>SUMIF('Industry Reallocation'!$G$3:$G$142,'Investment by model sector'!$A60,'Industry Reallocation'!CU$3:CU$142)</f>
        <v>10</v>
      </c>
      <c r="CP60">
        <f>SUMIF('Industry Reallocation'!$G$3:$G$142,'Investment by model sector'!$A60,'Industry Reallocation'!CV$3:CV$142)</f>
        <v>55</v>
      </c>
      <c r="CQ60">
        <f>SUMIF('Industry Reallocation'!$G$3:$G$142,'Investment by model sector'!$A60,'Industry Reallocation'!CW$3:CW$142)</f>
        <v>7</v>
      </c>
      <c r="CR60">
        <f>SUMIF('Industry Reallocation'!$G$3:$G$142,'Investment by model sector'!$A60,'Industry Reallocation'!CX$3:CX$142)</f>
        <v>12</v>
      </c>
      <c r="CS60">
        <f>SUMIF('Industry Reallocation'!$G$3:$G$142,'Investment by model sector'!$A60,'Industry Reallocation'!CY$3:CY$142)</f>
        <v>285</v>
      </c>
      <c r="CT60">
        <f>SUMIF('Industry Reallocation'!$G$3:$G$142,'Investment by model sector'!$A60,'Industry Reallocation'!CZ$3:CZ$142)</f>
        <v>0</v>
      </c>
      <c r="CU60">
        <f>SUMIF('Industry Reallocation'!$G$3:$G$142,'Investment by model sector'!$A60,'Industry Reallocation'!DA$3:DA$142)</f>
        <v>1</v>
      </c>
      <c r="CV60">
        <f>SUMIF('Industry Reallocation'!$G$3:$G$142,'Investment by model sector'!$A60,'Industry Reallocation'!DB$3:DB$142)</f>
        <v>91</v>
      </c>
      <c r="CW60">
        <f>SUMIF('Industry Reallocation'!$G$3:$G$142,'Investment by model sector'!$A60,'Industry Reallocation'!DC$3:DC$142)</f>
        <v>750</v>
      </c>
      <c r="CX60">
        <f>SUMIF('Industry Reallocation'!$G$3:$G$142,'Investment by model sector'!$A60,'Industry Reallocation'!DD$3:DD$142)</f>
        <v>235</v>
      </c>
      <c r="CY60">
        <f>SUMIF('Industry Reallocation'!$G$3:$G$142,'Investment by model sector'!$A60,'Industry Reallocation'!DE$3:DE$142)</f>
        <v>12</v>
      </c>
      <c r="CZ60">
        <f>SUMIF('Industry Reallocation'!$G$3:$G$142,'Investment by model sector'!$A60,'Industry Reallocation'!DF$3:DF$142)</f>
        <v>340</v>
      </c>
      <c r="DA60">
        <f>SUMIF('Industry Reallocation'!$G$3:$G$142,'Investment by model sector'!$A60,'Industry Reallocation'!DG$3:DG$142)</f>
        <v>422</v>
      </c>
      <c r="DB60">
        <f>SUMIF('Industry Reallocation'!$G$3:$G$142,'Investment by model sector'!$A60,'Industry Reallocation'!DH$3:DH$142)</f>
        <v>163</v>
      </c>
      <c r="DC60">
        <f>SUMIF('Industry Reallocation'!$G$3:$G$142,'Investment by model sector'!$A60,'Industry Reallocation'!DI$3:DI$142)</f>
        <v>14</v>
      </c>
      <c r="DD60">
        <f>SUMIF('Industry Reallocation'!$G$3:$G$142,'Investment by model sector'!$A60,'Industry Reallocation'!DJ$3:DJ$142)</f>
        <v>11</v>
      </c>
      <c r="DE60">
        <f>SUMIF('Industry Reallocation'!$G$3:$G$142,'Investment by model sector'!$A60,'Industry Reallocation'!DK$3:DK$142)</f>
        <v>0</v>
      </c>
      <c r="DF60">
        <f>SUMIF('Industry Reallocation'!$G$3:$G$142,'Investment by model sector'!$A60,'Industry Reallocation'!DL$3:DL$142)</f>
        <v>0</v>
      </c>
      <c r="DG60">
        <f>SUMIF('Industry Reallocation'!$G$3:$G$142,'Investment by model sector'!$A60,'Industry Reallocation'!DM$3:DM$142)</f>
        <v>66</v>
      </c>
      <c r="DH60">
        <f>SUMIF('Industry Reallocation'!$G$3:$G$142,'Investment by model sector'!$A60,'Industry Reallocation'!DN$3:DN$142)</f>
        <v>10</v>
      </c>
      <c r="DI60">
        <f>SUMIF('Industry Reallocation'!$G$3:$G$142,'Investment by model sector'!$A60,'Industry Reallocation'!DO$3:DO$142)</f>
        <v>28</v>
      </c>
      <c r="DJ60">
        <f>SUMIF('Industry Reallocation'!$G$3:$G$142,'Investment by model sector'!$A60,'Industry Reallocation'!DP$3:DP$142)</f>
        <v>1</v>
      </c>
      <c r="DK60">
        <f>SUMIF('Industry Reallocation'!$G$3:$G$142,'Investment by model sector'!$A60,'Industry Reallocation'!DQ$3:DQ$142)</f>
        <v>0</v>
      </c>
      <c r="DL60">
        <f>SUMIF('Industry Reallocation'!$G$3:$G$142,'Investment by model sector'!$A60,'Industry Reallocation'!DR$3:DR$142)</f>
        <v>17</v>
      </c>
      <c r="DM60">
        <f>SUMIF('Industry Reallocation'!$G$3:$G$142,'Investment by model sector'!$A60,'Industry Reallocation'!DS$3:DS$142)</f>
        <v>6</v>
      </c>
      <c r="DN60">
        <f>SUMIF('Industry Reallocation'!$G$3:$G$142,'Investment by model sector'!$A60,'Industry Reallocation'!DT$3:DT$142)</f>
        <v>4</v>
      </c>
      <c r="DO60">
        <f>SUMIF('Industry Reallocation'!$G$3:$G$142,'Investment by model sector'!$A60,'Industry Reallocation'!DU$3:DU$142)</f>
        <v>0</v>
      </c>
      <c r="DP60">
        <f>SUMIF('Industry Reallocation'!$G$3:$G$142,'Investment by model sector'!$A60,'Industry Reallocation'!DV$3:DV$142)</f>
        <v>0</v>
      </c>
      <c r="DQ60">
        <f>SUMIF('Industry Reallocation'!$G$3:$G$142,'Investment by model sector'!$A60,'Industry Reallocation'!DW$3:DW$142)</f>
        <v>0</v>
      </c>
      <c r="DR60">
        <f>SUMIF('Industry Reallocation'!$G$3:$G$142,'Investment by model sector'!$A60,'Industry Reallocation'!DX$3:DX$142)</f>
        <v>0</v>
      </c>
      <c r="DS60">
        <f>SUMIF('Industry Reallocation'!$G$3:$G$142,'Investment by model sector'!$A60,'Industry Reallocation'!DY$3:DY$142)</f>
        <v>0</v>
      </c>
      <c r="DT60">
        <f>SUMIF('Industry Reallocation'!$G$3:$G$142,'Investment by model sector'!$A60,'Industry Reallocation'!DZ$3:DZ$142)</f>
        <v>0</v>
      </c>
      <c r="DU60">
        <f>SUMIF('Industry Reallocation'!$G$3:$G$142,'Investment by model sector'!$A60,'Industry Reallocation'!EA$3:EA$142)</f>
        <v>4</v>
      </c>
      <c r="DV60">
        <f>SUMIF('Industry Reallocation'!$G$3:$G$142,'Investment by model sector'!$A60,'Industry Reallocation'!EB$3:EB$142)</f>
        <v>16</v>
      </c>
      <c r="DW60">
        <f>SUMIF('Industry Reallocation'!$G$3:$G$142,'Investment by model sector'!$A60,'Industry Reallocation'!EC$3:EC$142)</f>
        <v>17</v>
      </c>
      <c r="DX60">
        <f>SUMIF('Industry Reallocation'!$G$3:$G$142,'Investment by model sector'!$A60,'Industry Reallocation'!ED$3:ED$142)</f>
        <v>28</v>
      </c>
      <c r="DY60">
        <f>SUMIF('Industry Reallocation'!$G$3:$G$142,'Investment by model sector'!$A60,'Industry Reallocation'!EE$3:EE$142)</f>
        <v>5</v>
      </c>
      <c r="DZ60">
        <f>SUMIF('Industry Reallocation'!$G$3:$G$142,'Investment by model sector'!$A60,'Industry Reallocation'!EF$3:EF$142)</f>
        <v>3</v>
      </c>
      <c r="EA60">
        <f>SUMIF('Industry Reallocation'!$G$3:$G$142,'Investment by model sector'!$A60,'Industry Reallocation'!EG$3:EG$142)</f>
        <v>0</v>
      </c>
      <c r="EB60">
        <f>SUMIF('Industry Reallocation'!$G$3:$G$142,'Investment by model sector'!$A60,'Industry Reallocation'!EH$3:EH$142)</f>
        <v>25</v>
      </c>
      <c r="EC60">
        <f>SUMIF('Industry Reallocation'!$G$3:$G$142,'Investment by model sector'!$A60,'Industry Reallocation'!EI$3:EI$142)</f>
        <v>803</v>
      </c>
      <c r="ED60">
        <f>SUMIF('Industry Reallocation'!$G$3:$G$142,'Investment by model sector'!$A60,'Industry Reallocation'!EJ$3:EJ$142)</f>
        <v>36</v>
      </c>
      <c r="EE60">
        <f>SUMIF('Industry Reallocation'!$G$3:$G$142,'Investment by model sector'!$A60,'Industry Reallocation'!EK$3:EK$142)</f>
        <v>28</v>
      </c>
      <c r="EF60">
        <f>SUMIF('Industry Reallocation'!$G$3:$G$142,'Investment by model sector'!$A60,'Industry Reallocation'!EL$3:EL$142)</f>
        <v>49</v>
      </c>
      <c r="EG60">
        <f>SUMIF('Industry Reallocation'!$G$3:$G$142,'Investment by model sector'!$A60,'Industry Reallocation'!EM$3:EM$142)</f>
        <v>0</v>
      </c>
      <c r="EH60">
        <f>SUMIF('Industry Reallocation'!$G$3:$G$142,'Investment by model sector'!$A60,'Industry Reallocation'!EN$3:EN$142)</f>
        <v>9</v>
      </c>
      <c r="EI60">
        <f>SUMIF('Industry Reallocation'!$G$3:$G$142,'Investment by model sector'!$A60,'Industry Reallocation'!EO$3:EO$142)</f>
        <v>0</v>
      </c>
      <c r="EJ60">
        <f>SUMIF('Industry Reallocation'!$G$3:$G$142,'Investment by model sector'!$A60,'Industry Reallocation'!EP$3:EP$142)</f>
        <v>4</v>
      </c>
      <c r="EK60">
        <f>SUMIF('Industry Reallocation'!$G$3:$G$142,'Investment by model sector'!$A60,'Industry Reallocation'!EQ$3:EQ$142)</f>
        <v>0</v>
      </c>
      <c r="EL60">
        <f>SUMIF('Industry Reallocation'!$G$3:$G$142,'Investment by model sector'!$A60,'Industry Reallocation'!ER$3:ER$142)</f>
        <v>0</v>
      </c>
      <c r="EM60">
        <f>SUMIF('Industry Reallocation'!$G$3:$G$142,'Investment by model sector'!$A60,'Industry Reallocation'!ES$3:ES$142)</f>
        <v>3</v>
      </c>
      <c r="EN60">
        <f>SUMIF('Industry Reallocation'!$G$3:$G$142,'Investment by model sector'!$A60,'Industry Reallocation'!ET$3:ET$142)</f>
        <v>0</v>
      </c>
      <c r="EO60">
        <f>SUMIF('Industry Reallocation'!$G$3:$G$142,'Investment by model sector'!$A60,'Industry Reallocation'!EU$3:EU$142)</f>
        <v>0</v>
      </c>
      <c r="EP60">
        <f>SUMIF('Industry Reallocation'!$G$3:$G$142,'Investment by model sector'!$A60,'Industry Reallocation'!EV$3:EV$142)</f>
        <v>0</v>
      </c>
      <c r="EQ60">
        <f>SUMIF('Industry Reallocation'!$G$3:$G$142,'Investment by model sector'!$A60,'Industry Reallocation'!EW$3:EW$142)</f>
        <v>6</v>
      </c>
      <c r="ER60">
        <f>SUMIF('Industry Reallocation'!$G$3:$G$142,'Investment by model sector'!$A60,'Industry Reallocation'!EX$3:EX$142)</f>
        <v>9</v>
      </c>
      <c r="ES60">
        <f>SUMIF('Industry Reallocation'!$G$3:$G$142,'Investment by model sector'!$A60,'Industry Reallocation'!EY$3:EY$142)</f>
        <v>0</v>
      </c>
      <c r="ET60">
        <f>SUMIF('Industry Reallocation'!$G$3:$G$142,'Investment by model sector'!$A60,'Industry Reallocation'!EZ$3:EZ$142)</f>
        <v>0</v>
      </c>
      <c r="EU60">
        <f>SUMIF('Industry Reallocation'!$G$3:$G$142,'Investment by model sector'!$A60,'Industry Reallocation'!FA$3:FA$142)</f>
        <v>0</v>
      </c>
      <c r="EV60">
        <f>SUMIF('Industry Reallocation'!$G$3:$G$142,'Investment by model sector'!$A60,'Industry Reallocation'!FB$3:FB$142)</f>
        <v>0</v>
      </c>
      <c r="EW60">
        <f>SUMIF('Industry Reallocation'!$G$3:$G$142,'Investment by model sector'!$A60,'Industry Reallocation'!FC$3:FC$142)</f>
        <v>65</v>
      </c>
      <c r="EX60">
        <f>SUMIF('Industry Reallocation'!$G$3:$G$142,'Investment by model sector'!$A60,'Industry Reallocation'!FD$3:FD$142)</f>
        <v>71</v>
      </c>
      <c r="EY60">
        <f>SUMIF('Industry Reallocation'!$G$3:$G$142,'Investment by model sector'!$A60,'Industry Reallocation'!FE$3:FE$142)</f>
        <v>3</v>
      </c>
      <c r="EZ60">
        <f>SUMIF('Industry Reallocation'!$G$3:$G$142,'Investment by model sector'!$A60,'Industry Reallocation'!FF$3:FF$142)</f>
        <v>160</v>
      </c>
      <c r="FA60">
        <f>SUMIF('Industry Reallocation'!$G$3:$G$142,'Investment by model sector'!$A60,'Industry Reallocation'!FG$3:FG$142)</f>
        <v>95</v>
      </c>
      <c r="FB60">
        <f>SUMIF('Industry Reallocation'!$G$3:$G$142,'Investment by model sector'!$A60,'Industry Reallocation'!FH$3:FH$142)</f>
        <v>0</v>
      </c>
      <c r="FC60">
        <f>SUMIF('Industry Reallocation'!$G$3:$G$142,'Investment by model sector'!$A60,'Industry Reallocation'!FI$3:FI$142)</f>
        <v>5</v>
      </c>
      <c r="FD60">
        <f>SUMIF('Industry Reallocation'!$G$3:$G$142,'Investment by model sector'!$A60,'Industry Reallocation'!FJ$3:FJ$142)</f>
        <v>0</v>
      </c>
      <c r="FE60">
        <f>SUMIF('Industry Reallocation'!$G$3:$G$142,'Investment by model sector'!$A60,'Industry Reallocation'!FK$3:FK$142)</f>
        <v>0</v>
      </c>
      <c r="FF60">
        <f>SUMIF('Industry Reallocation'!$G$3:$G$142,'Investment by model sector'!$A60,'Industry Reallocation'!FL$3:FL$142)</f>
        <v>2</v>
      </c>
      <c r="FG60">
        <f>SUMIF('Industry Reallocation'!$G$3:$G$142,'Investment by model sector'!$A60,'Industry Reallocation'!FM$3:FM$142)</f>
        <v>0</v>
      </c>
      <c r="FH60">
        <f>SUMIF('Industry Reallocation'!$G$3:$G$142,'Investment by model sector'!$A60,'Industry Reallocation'!FN$3:FN$142)</f>
        <v>0</v>
      </c>
      <c r="FI60">
        <f>SUMIF('Industry Reallocation'!$G$3:$G$142,'Investment by model sector'!$A60,'Industry Reallocation'!FO$3:FO$142)</f>
        <v>0</v>
      </c>
      <c r="FJ60">
        <f>SUMIF('Industry Reallocation'!$G$3:$G$142,'Investment by model sector'!$A60,'Industry Reallocation'!FP$3:FP$142)</f>
        <v>56</v>
      </c>
      <c r="FK60">
        <f>SUMIF('Industry Reallocation'!$G$3:$G$142,'Investment by model sector'!$A60,'Industry Reallocation'!FQ$3:FQ$142)</f>
        <v>0</v>
      </c>
      <c r="FL60">
        <f>SUMIF('Industry Reallocation'!$G$3:$G$142,'Investment by model sector'!$A60,'Industry Reallocation'!FR$3:FR$142)</f>
        <v>21</v>
      </c>
      <c r="FM60">
        <f>SUMIF('Industry Reallocation'!$G$3:$G$142,'Investment by model sector'!$A60,'Industry Reallocation'!FS$3:FS$142)</f>
        <v>1226</v>
      </c>
      <c r="FN60">
        <f>SUMIF('Industry Reallocation'!$G$3:$G$142,'Investment by model sector'!$A60,'Industry Reallocation'!FT$3:FT$142)</f>
        <v>314</v>
      </c>
      <c r="FO60">
        <f>SUMIF('Industry Reallocation'!$G$3:$G$142,'Investment by model sector'!$A60,'Industry Reallocation'!FU$3:FU$142)</f>
        <v>53</v>
      </c>
      <c r="FP60">
        <f>SUMIF('Industry Reallocation'!$G$3:$G$142,'Investment by model sector'!$A60,'Industry Reallocation'!FV$3:FV$142)</f>
        <v>8</v>
      </c>
      <c r="FQ60">
        <f>SUMIF('Industry Reallocation'!$G$3:$G$142,'Investment by model sector'!$A60,'Industry Reallocation'!FW$3:FW$142)</f>
        <v>0</v>
      </c>
      <c r="FR60">
        <f>SUMIF('Industry Reallocation'!$G$3:$G$142,'Investment by model sector'!$A60,'Industry Reallocation'!FX$3:FX$142)</f>
        <v>54</v>
      </c>
      <c r="FS60">
        <f>SUMIF('Industry Reallocation'!$G$3:$G$142,'Investment by model sector'!$A60,'Industry Reallocation'!FY$3:FY$142)</f>
        <v>697</v>
      </c>
      <c r="FT60">
        <f>SUMIF('Industry Reallocation'!$G$3:$G$142,'Investment by model sector'!$A60,'Industry Reallocation'!FZ$3:FZ$142)</f>
        <v>0</v>
      </c>
      <c r="FU60">
        <f>SUMIF('Industry Reallocation'!$G$3:$G$142,'Investment by model sector'!$A60,'Industry Reallocation'!GA$3:GA$142)</f>
        <v>0</v>
      </c>
      <c r="FV60">
        <f>SUMIF('Industry Reallocation'!$G$3:$G$142,'Investment by model sector'!$A60,'Industry Reallocation'!GB$3:GB$142)</f>
        <v>327</v>
      </c>
      <c r="FW60">
        <f>SUMIF('Industry Reallocation'!$G$3:$G$142,'Investment by model sector'!$A60,'Industry Reallocation'!GC$3:GC$142)</f>
        <v>1940</v>
      </c>
      <c r="FX60">
        <f>SUMIF('Industry Reallocation'!$G$3:$G$142,'Investment by model sector'!$A60,'Industry Reallocation'!GD$3:GD$142)</f>
        <v>88</v>
      </c>
      <c r="FY60">
        <f>SUMIF('Industry Reallocation'!$G$3:$G$142,'Investment by model sector'!$A60,'Industry Reallocation'!GE$3:GE$142)</f>
        <v>20</v>
      </c>
    </row>
    <row r="61" spans="1:181">
      <c r="A61" t="s">
        <v>636</v>
      </c>
      <c r="B61">
        <f>SUMIF('Industry Reallocation'!$G$3:$G$142,'Investment by model sector'!$A61,'Industry Reallocation'!H$3:H$142)</f>
        <v>0</v>
      </c>
      <c r="C61">
        <f>SUMIF('Industry Reallocation'!$G$3:$G$142,'Investment by model sector'!$A61,'Industry Reallocation'!I$3:I$142)</f>
        <v>0</v>
      </c>
      <c r="D61">
        <f>SUMIF('Industry Reallocation'!$G$3:$G$142,'Investment by model sector'!$A61,'Industry Reallocation'!J$3:J$142)</f>
        <v>0</v>
      </c>
      <c r="E61">
        <f>SUMIF('Industry Reallocation'!$G$3:$G$142,'Investment by model sector'!$A61,'Industry Reallocation'!K$3:K$142)</f>
        <v>0</v>
      </c>
      <c r="F61">
        <f>SUMIF('Industry Reallocation'!$G$3:$G$142,'Investment by model sector'!$A61,'Industry Reallocation'!L$3:L$142)</f>
        <v>0</v>
      </c>
      <c r="G61">
        <f>SUMIF('Industry Reallocation'!$G$3:$G$142,'Investment by model sector'!$A61,'Industry Reallocation'!M$3:M$142)</f>
        <v>0</v>
      </c>
      <c r="H61">
        <f>SUMIF('Industry Reallocation'!$G$3:$G$142,'Investment by model sector'!$A61,'Industry Reallocation'!N$3:N$142)</f>
        <v>0</v>
      </c>
      <c r="I61">
        <f>SUMIF('Industry Reallocation'!$G$3:$G$142,'Investment by model sector'!$A61,'Industry Reallocation'!O$3:O$142)</f>
        <v>0</v>
      </c>
      <c r="J61">
        <f>SUMIF('Industry Reallocation'!$G$3:$G$142,'Investment by model sector'!$A61,'Industry Reallocation'!P$3:P$142)</f>
        <v>0</v>
      </c>
      <c r="K61">
        <f>SUMIF('Industry Reallocation'!$G$3:$G$142,'Investment by model sector'!$A61,'Industry Reallocation'!Q$3:Q$142)</f>
        <v>0</v>
      </c>
      <c r="L61">
        <f>SUMIF('Industry Reallocation'!$G$3:$G$142,'Investment by model sector'!$A61,'Industry Reallocation'!R$3:R$142)</f>
        <v>0</v>
      </c>
      <c r="M61">
        <f>SUMIF('Industry Reallocation'!$G$3:$G$142,'Investment by model sector'!$A61,'Industry Reallocation'!S$3:S$142)</f>
        <v>0</v>
      </c>
      <c r="N61">
        <f>SUMIF('Industry Reallocation'!$G$3:$G$142,'Investment by model sector'!$A61,'Industry Reallocation'!T$3:T$142)</f>
        <v>0</v>
      </c>
      <c r="O61">
        <f>SUMIF('Industry Reallocation'!$G$3:$G$142,'Investment by model sector'!$A61,'Industry Reallocation'!U$3:U$142)</f>
        <v>13</v>
      </c>
      <c r="P61">
        <f>SUMIF('Industry Reallocation'!$G$3:$G$142,'Investment by model sector'!$A61,'Industry Reallocation'!V$3:V$142)</f>
        <v>0</v>
      </c>
      <c r="Q61">
        <f>SUMIF('Industry Reallocation'!$G$3:$G$142,'Investment by model sector'!$A61,'Industry Reallocation'!W$3:W$142)</f>
        <v>0</v>
      </c>
      <c r="R61">
        <f>SUMIF('Industry Reallocation'!$G$3:$G$142,'Investment by model sector'!$A61,'Industry Reallocation'!X$3:X$142)</f>
        <v>0</v>
      </c>
      <c r="S61">
        <f>SUMIF('Industry Reallocation'!$G$3:$G$142,'Investment by model sector'!$A61,'Industry Reallocation'!Y$3:Y$142)</f>
        <v>0</v>
      </c>
      <c r="T61">
        <f>SUMIF('Industry Reallocation'!$G$3:$G$142,'Investment by model sector'!$A61,'Industry Reallocation'!Z$3:Z$142)</f>
        <v>0</v>
      </c>
      <c r="U61">
        <f>SUMIF('Industry Reallocation'!$G$3:$G$142,'Investment by model sector'!$A61,'Industry Reallocation'!AA$3:AA$142)</f>
        <v>0</v>
      </c>
      <c r="V61">
        <f>SUMIF('Industry Reallocation'!$G$3:$G$142,'Investment by model sector'!$A61,'Industry Reallocation'!AB$3:AB$142)</f>
        <v>0</v>
      </c>
      <c r="W61">
        <f>SUMIF('Industry Reallocation'!$G$3:$G$142,'Investment by model sector'!$A61,'Industry Reallocation'!AC$3:AC$142)</f>
        <v>0</v>
      </c>
      <c r="X61">
        <f>SUMIF('Industry Reallocation'!$G$3:$G$142,'Investment by model sector'!$A61,'Industry Reallocation'!AD$3:AD$142)</f>
        <v>0</v>
      </c>
      <c r="Y61">
        <f>SUMIF('Industry Reallocation'!$G$3:$G$142,'Investment by model sector'!$A61,'Industry Reallocation'!AE$3:AE$142)</f>
        <v>0</v>
      </c>
      <c r="Z61">
        <f>SUMIF('Industry Reallocation'!$G$3:$G$142,'Investment by model sector'!$A61,'Industry Reallocation'!AF$3:AF$142)</f>
        <v>0</v>
      </c>
      <c r="AA61">
        <f>SUMIF('Industry Reallocation'!$G$3:$G$142,'Investment by model sector'!$A61,'Industry Reallocation'!AG$3:AG$142)</f>
        <v>41</v>
      </c>
      <c r="AB61">
        <f>SUMIF('Industry Reallocation'!$G$3:$G$142,'Investment by model sector'!$A61,'Industry Reallocation'!AH$3:AH$142)</f>
        <v>0</v>
      </c>
      <c r="AC61">
        <f>SUMIF('Industry Reallocation'!$G$3:$G$142,'Investment by model sector'!$A61,'Industry Reallocation'!AI$3:AI$142)</f>
        <v>0</v>
      </c>
      <c r="AD61">
        <f>SUMIF('Industry Reallocation'!$G$3:$G$142,'Investment by model sector'!$A61,'Industry Reallocation'!AJ$3:AJ$142)</f>
        <v>0</v>
      </c>
      <c r="AE61">
        <f>SUMIF('Industry Reallocation'!$G$3:$G$142,'Investment by model sector'!$A61,'Industry Reallocation'!AK$3:AK$142)</f>
        <v>0</v>
      </c>
      <c r="AF61">
        <f>SUMIF('Industry Reallocation'!$G$3:$G$142,'Investment by model sector'!$A61,'Industry Reallocation'!AL$3:AL$142)</f>
        <v>0</v>
      </c>
      <c r="AG61">
        <f>SUMIF('Industry Reallocation'!$G$3:$G$142,'Investment by model sector'!$A61,'Industry Reallocation'!AM$3:AM$142)</f>
        <v>0</v>
      </c>
      <c r="AH61">
        <f>SUMIF('Industry Reallocation'!$G$3:$G$142,'Investment by model sector'!$A61,'Industry Reallocation'!AN$3:AN$142)</f>
        <v>0</v>
      </c>
      <c r="AI61">
        <f>SUMIF('Industry Reallocation'!$G$3:$G$142,'Investment by model sector'!$A61,'Industry Reallocation'!AO$3:AO$142)</f>
        <v>0</v>
      </c>
      <c r="AJ61">
        <f>SUMIF('Industry Reallocation'!$G$3:$G$142,'Investment by model sector'!$A61,'Industry Reallocation'!AP$3:AP$142)</f>
        <v>0</v>
      </c>
      <c r="AK61">
        <f>SUMIF('Industry Reallocation'!$G$3:$G$142,'Investment by model sector'!$A61,'Industry Reallocation'!AQ$3:AQ$142)</f>
        <v>0</v>
      </c>
      <c r="AL61">
        <f>SUMIF('Industry Reallocation'!$G$3:$G$142,'Investment by model sector'!$A61,'Industry Reallocation'!AR$3:AR$142)</f>
        <v>0</v>
      </c>
      <c r="AM61">
        <f>SUMIF('Industry Reallocation'!$G$3:$G$142,'Investment by model sector'!$A61,'Industry Reallocation'!AS$3:AS$142)</f>
        <v>0</v>
      </c>
      <c r="AN61">
        <f>SUMIF('Industry Reallocation'!$G$3:$G$142,'Investment by model sector'!$A61,'Industry Reallocation'!AT$3:AT$142)</f>
        <v>0</v>
      </c>
      <c r="AO61">
        <f>SUMIF('Industry Reallocation'!$G$3:$G$142,'Investment by model sector'!$A61,'Industry Reallocation'!AU$3:AU$142)</f>
        <v>364</v>
      </c>
      <c r="AP61">
        <f>SUMIF('Industry Reallocation'!$G$3:$G$142,'Investment by model sector'!$A61,'Industry Reallocation'!AV$3:AV$142)</f>
        <v>0</v>
      </c>
      <c r="AQ61">
        <f>SUMIF('Industry Reallocation'!$G$3:$G$142,'Investment by model sector'!$A61,'Industry Reallocation'!AW$3:AW$142)</f>
        <v>19</v>
      </c>
      <c r="AR61">
        <f>SUMIF('Industry Reallocation'!$G$3:$G$142,'Investment by model sector'!$A61,'Industry Reallocation'!AX$3:AX$142)</f>
        <v>0</v>
      </c>
      <c r="AS61">
        <f>SUMIF('Industry Reallocation'!$G$3:$G$142,'Investment by model sector'!$A61,'Industry Reallocation'!AY$3:AY$142)</f>
        <v>0</v>
      </c>
      <c r="AT61">
        <f>SUMIF('Industry Reallocation'!$G$3:$G$142,'Investment by model sector'!$A61,'Industry Reallocation'!AZ$3:AZ$142)</f>
        <v>0</v>
      </c>
      <c r="AU61">
        <f>SUMIF('Industry Reallocation'!$G$3:$G$142,'Investment by model sector'!$A61,'Industry Reallocation'!BA$3:BA$142)</f>
        <v>0</v>
      </c>
      <c r="AV61">
        <f>SUMIF('Industry Reallocation'!$G$3:$G$142,'Investment by model sector'!$A61,'Industry Reallocation'!BB$3:BB$142)</f>
        <v>1</v>
      </c>
      <c r="AW61">
        <f>SUMIF('Industry Reallocation'!$G$3:$G$142,'Investment by model sector'!$A61,'Industry Reallocation'!BC$3:BC$142)</f>
        <v>0</v>
      </c>
      <c r="AX61">
        <f>SUMIF('Industry Reallocation'!$G$3:$G$142,'Investment by model sector'!$A61,'Industry Reallocation'!BD$3:BD$142)</f>
        <v>0</v>
      </c>
      <c r="AY61">
        <f>SUMIF('Industry Reallocation'!$G$3:$G$142,'Investment by model sector'!$A61,'Industry Reallocation'!BE$3:BE$142)</f>
        <v>0</v>
      </c>
      <c r="AZ61">
        <f>SUMIF('Industry Reallocation'!$G$3:$G$142,'Investment by model sector'!$A61,'Industry Reallocation'!BF$3:BF$142)</f>
        <v>0</v>
      </c>
      <c r="BA61">
        <f>SUMIF('Industry Reallocation'!$G$3:$G$142,'Investment by model sector'!$A61,'Industry Reallocation'!BG$3:BG$142)</f>
        <v>0</v>
      </c>
      <c r="BB61">
        <f>SUMIF('Industry Reallocation'!$G$3:$G$142,'Investment by model sector'!$A61,'Industry Reallocation'!BH$3:BH$142)</f>
        <v>1</v>
      </c>
      <c r="BC61">
        <f>SUMIF('Industry Reallocation'!$G$3:$G$142,'Investment by model sector'!$A61,'Industry Reallocation'!BI$3:BI$142)</f>
        <v>2</v>
      </c>
      <c r="BD61">
        <f>SUMIF('Industry Reallocation'!$G$3:$G$142,'Investment by model sector'!$A61,'Industry Reallocation'!BJ$3:BJ$142)</f>
        <v>0</v>
      </c>
      <c r="BE61">
        <f>SUMIF('Industry Reallocation'!$G$3:$G$142,'Investment by model sector'!$A61,'Industry Reallocation'!BK$3:BK$142)</f>
        <v>5</v>
      </c>
      <c r="BF61">
        <f>SUMIF('Industry Reallocation'!$G$3:$G$142,'Investment by model sector'!$A61,'Industry Reallocation'!BL$3:BL$142)</f>
        <v>1</v>
      </c>
      <c r="BG61">
        <f>SUMIF('Industry Reallocation'!$G$3:$G$142,'Investment by model sector'!$A61,'Industry Reallocation'!BM$3:BM$142)</f>
        <v>0</v>
      </c>
      <c r="BH61">
        <f>SUMIF('Industry Reallocation'!$G$3:$G$142,'Investment by model sector'!$A61,'Industry Reallocation'!BN$3:BN$142)</f>
        <v>2</v>
      </c>
      <c r="BI61">
        <f>SUMIF('Industry Reallocation'!$G$3:$G$142,'Investment by model sector'!$A61,'Industry Reallocation'!BO$3:BO$142)</f>
        <v>2</v>
      </c>
      <c r="BJ61">
        <f>SUMIF('Industry Reallocation'!$G$3:$G$142,'Investment by model sector'!$A61,'Industry Reallocation'!BP$3:BP$142)</f>
        <v>5</v>
      </c>
      <c r="BK61">
        <f>SUMIF('Industry Reallocation'!$G$3:$G$142,'Investment by model sector'!$A61,'Industry Reallocation'!BQ$3:BQ$142)</f>
        <v>2</v>
      </c>
      <c r="BL61">
        <f>SUMIF('Industry Reallocation'!$G$3:$G$142,'Investment by model sector'!$A61,'Industry Reallocation'!BR$3:BR$142)</f>
        <v>0</v>
      </c>
      <c r="BM61">
        <f>SUMIF('Industry Reallocation'!$G$3:$G$142,'Investment by model sector'!$A61,'Industry Reallocation'!BS$3:BS$142)</f>
        <v>0</v>
      </c>
      <c r="BN61">
        <f>SUMIF('Industry Reallocation'!$G$3:$G$142,'Investment by model sector'!$A61,'Industry Reallocation'!BT$3:BT$142)</f>
        <v>0</v>
      </c>
      <c r="BO61">
        <f>SUMIF('Industry Reallocation'!$G$3:$G$142,'Investment by model sector'!$A61,'Industry Reallocation'!BU$3:BU$142)</f>
        <v>0</v>
      </c>
      <c r="BP61">
        <f>SUMIF('Industry Reallocation'!$G$3:$G$142,'Investment by model sector'!$A61,'Industry Reallocation'!BV$3:BV$142)</f>
        <v>0</v>
      </c>
      <c r="BQ61">
        <f>SUMIF('Industry Reallocation'!$G$3:$G$142,'Investment by model sector'!$A61,'Industry Reallocation'!BW$3:BW$142)</f>
        <v>0</v>
      </c>
      <c r="BR61">
        <f>SUMIF('Industry Reallocation'!$G$3:$G$142,'Investment by model sector'!$A61,'Industry Reallocation'!BX$3:BX$142)</f>
        <v>2</v>
      </c>
      <c r="BS61">
        <f>SUMIF('Industry Reallocation'!$G$3:$G$142,'Investment by model sector'!$A61,'Industry Reallocation'!BY$3:BY$142)</f>
        <v>0</v>
      </c>
      <c r="BT61">
        <f>SUMIF('Industry Reallocation'!$G$3:$G$142,'Investment by model sector'!$A61,'Industry Reallocation'!BZ$3:BZ$142)</f>
        <v>0</v>
      </c>
      <c r="BU61">
        <f>SUMIF('Industry Reallocation'!$G$3:$G$142,'Investment by model sector'!$A61,'Industry Reallocation'!CA$3:CA$142)</f>
        <v>0</v>
      </c>
      <c r="BV61">
        <f>SUMIF('Industry Reallocation'!$G$3:$G$142,'Investment by model sector'!$A61,'Industry Reallocation'!CB$3:CB$142)</f>
        <v>0</v>
      </c>
      <c r="BW61">
        <f>SUMIF('Industry Reallocation'!$G$3:$G$142,'Investment by model sector'!$A61,'Industry Reallocation'!CC$3:CC$142)</f>
        <v>22</v>
      </c>
      <c r="BX61">
        <f>SUMIF('Industry Reallocation'!$G$3:$G$142,'Investment by model sector'!$A61,'Industry Reallocation'!CD$3:CD$142)</f>
        <v>6</v>
      </c>
      <c r="BY61">
        <f>SUMIF('Industry Reallocation'!$G$3:$G$142,'Investment by model sector'!$A61,'Industry Reallocation'!CE$3:CE$142)</f>
        <v>100</v>
      </c>
      <c r="BZ61">
        <f>SUMIF('Industry Reallocation'!$G$3:$G$142,'Investment by model sector'!$A61,'Industry Reallocation'!CF$3:CF$142)</f>
        <v>6</v>
      </c>
      <c r="CA61">
        <f>SUMIF('Industry Reallocation'!$G$3:$G$142,'Investment by model sector'!$A61,'Industry Reallocation'!CG$3:CG$142)</f>
        <v>1</v>
      </c>
      <c r="CB61">
        <f>SUMIF('Industry Reallocation'!$G$3:$G$142,'Investment by model sector'!$A61,'Industry Reallocation'!CH$3:CH$142)</f>
        <v>1</v>
      </c>
      <c r="CC61">
        <f>SUMIF('Industry Reallocation'!$G$3:$G$142,'Investment by model sector'!$A61,'Industry Reallocation'!CI$3:CI$142)</f>
        <v>6</v>
      </c>
      <c r="CD61">
        <f>SUMIF('Industry Reallocation'!$G$3:$G$142,'Investment by model sector'!$A61,'Industry Reallocation'!CJ$3:CJ$142)</f>
        <v>0</v>
      </c>
      <c r="CE61">
        <f>SUMIF('Industry Reallocation'!$G$3:$G$142,'Investment by model sector'!$A61,'Industry Reallocation'!CK$3:CK$142)</f>
        <v>0</v>
      </c>
      <c r="CF61">
        <f>SUMIF('Industry Reallocation'!$G$3:$G$142,'Investment by model sector'!$A61,'Industry Reallocation'!CL$3:CL$142)</f>
        <v>0</v>
      </c>
      <c r="CG61">
        <f>SUMIF('Industry Reallocation'!$G$3:$G$142,'Investment by model sector'!$A61,'Industry Reallocation'!CM$3:CM$142)</f>
        <v>0</v>
      </c>
      <c r="CH61">
        <f>SUMIF('Industry Reallocation'!$G$3:$G$142,'Investment by model sector'!$A61,'Industry Reallocation'!CN$3:CN$142)</f>
        <v>0</v>
      </c>
      <c r="CI61">
        <f>SUMIF('Industry Reallocation'!$G$3:$G$142,'Investment by model sector'!$A61,'Industry Reallocation'!CO$3:CO$142)</f>
        <v>0</v>
      </c>
      <c r="CJ61">
        <f>SUMIF('Industry Reallocation'!$G$3:$G$142,'Investment by model sector'!$A61,'Industry Reallocation'!CP$3:CP$142)</f>
        <v>1</v>
      </c>
      <c r="CK61">
        <f>SUMIF('Industry Reallocation'!$G$3:$G$142,'Investment by model sector'!$A61,'Industry Reallocation'!CQ$3:CQ$142)</f>
        <v>1</v>
      </c>
      <c r="CL61">
        <f>SUMIF('Industry Reallocation'!$G$3:$G$142,'Investment by model sector'!$A61,'Industry Reallocation'!CR$3:CR$142)</f>
        <v>2</v>
      </c>
      <c r="CM61">
        <f>SUMIF('Industry Reallocation'!$G$3:$G$142,'Investment by model sector'!$A61,'Industry Reallocation'!CS$3:CS$142)</f>
        <v>0</v>
      </c>
      <c r="CN61">
        <f>SUMIF('Industry Reallocation'!$G$3:$G$142,'Investment by model sector'!$A61,'Industry Reallocation'!CT$3:CT$142)</f>
        <v>0</v>
      </c>
      <c r="CO61">
        <f>SUMIF('Industry Reallocation'!$G$3:$G$142,'Investment by model sector'!$A61,'Industry Reallocation'!CU$3:CU$142)</f>
        <v>0</v>
      </c>
      <c r="CP61">
        <f>SUMIF('Industry Reallocation'!$G$3:$G$142,'Investment by model sector'!$A61,'Industry Reallocation'!CV$3:CV$142)</f>
        <v>0</v>
      </c>
      <c r="CQ61">
        <f>SUMIF('Industry Reallocation'!$G$3:$G$142,'Investment by model sector'!$A61,'Industry Reallocation'!CW$3:CW$142)</f>
        <v>1</v>
      </c>
      <c r="CR61">
        <f>SUMIF('Industry Reallocation'!$G$3:$G$142,'Investment by model sector'!$A61,'Industry Reallocation'!CX$3:CX$142)</f>
        <v>0</v>
      </c>
      <c r="CS61">
        <f>SUMIF('Industry Reallocation'!$G$3:$G$142,'Investment by model sector'!$A61,'Industry Reallocation'!CY$3:CY$142)</f>
        <v>0</v>
      </c>
      <c r="CT61">
        <f>SUMIF('Industry Reallocation'!$G$3:$G$142,'Investment by model sector'!$A61,'Industry Reallocation'!CZ$3:CZ$142)</f>
        <v>0</v>
      </c>
      <c r="CU61">
        <f>SUMIF('Industry Reallocation'!$G$3:$G$142,'Investment by model sector'!$A61,'Industry Reallocation'!DA$3:DA$142)</f>
        <v>0</v>
      </c>
      <c r="CV61">
        <f>SUMIF('Industry Reallocation'!$G$3:$G$142,'Investment by model sector'!$A61,'Industry Reallocation'!DB$3:DB$142)</f>
        <v>0</v>
      </c>
      <c r="CW61">
        <f>SUMIF('Industry Reallocation'!$G$3:$G$142,'Investment by model sector'!$A61,'Industry Reallocation'!DC$3:DC$142)</f>
        <v>356</v>
      </c>
      <c r="CX61">
        <f>SUMIF('Industry Reallocation'!$G$3:$G$142,'Investment by model sector'!$A61,'Industry Reallocation'!DD$3:DD$142)</f>
        <v>147</v>
      </c>
      <c r="CY61">
        <f>SUMIF('Industry Reallocation'!$G$3:$G$142,'Investment by model sector'!$A61,'Industry Reallocation'!DE$3:DE$142)</f>
        <v>5</v>
      </c>
      <c r="CZ61">
        <f>SUMIF('Industry Reallocation'!$G$3:$G$142,'Investment by model sector'!$A61,'Industry Reallocation'!DF$3:DF$142)</f>
        <v>159</v>
      </c>
      <c r="DA61">
        <f>SUMIF('Industry Reallocation'!$G$3:$G$142,'Investment by model sector'!$A61,'Industry Reallocation'!DG$3:DG$142)</f>
        <v>45</v>
      </c>
      <c r="DB61">
        <f>SUMIF('Industry Reallocation'!$G$3:$G$142,'Investment by model sector'!$A61,'Industry Reallocation'!DH$3:DH$142)</f>
        <v>30</v>
      </c>
      <c r="DC61">
        <f>SUMIF('Industry Reallocation'!$G$3:$G$142,'Investment by model sector'!$A61,'Industry Reallocation'!DI$3:DI$142)</f>
        <v>10</v>
      </c>
      <c r="DD61">
        <f>SUMIF('Industry Reallocation'!$G$3:$G$142,'Investment by model sector'!$A61,'Industry Reallocation'!DJ$3:DJ$142)</f>
        <v>6</v>
      </c>
      <c r="DE61">
        <f>SUMIF('Industry Reallocation'!$G$3:$G$142,'Investment by model sector'!$A61,'Industry Reallocation'!DK$3:DK$142)</f>
        <v>0</v>
      </c>
      <c r="DF61">
        <f>SUMIF('Industry Reallocation'!$G$3:$G$142,'Investment by model sector'!$A61,'Industry Reallocation'!DL$3:DL$142)</f>
        <v>0</v>
      </c>
      <c r="DG61">
        <f>SUMIF('Industry Reallocation'!$G$3:$G$142,'Investment by model sector'!$A61,'Industry Reallocation'!DM$3:DM$142)</f>
        <v>0</v>
      </c>
      <c r="DH61">
        <f>SUMIF('Industry Reallocation'!$G$3:$G$142,'Investment by model sector'!$A61,'Industry Reallocation'!DN$3:DN$142)</f>
        <v>0</v>
      </c>
      <c r="DI61">
        <f>SUMIF('Industry Reallocation'!$G$3:$G$142,'Investment by model sector'!$A61,'Industry Reallocation'!DO$3:DO$142)</f>
        <v>7</v>
      </c>
      <c r="DJ61">
        <f>SUMIF('Industry Reallocation'!$G$3:$G$142,'Investment by model sector'!$A61,'Industry Reallocation'!DP$3:DP$142)</f>
        <v>0</v>
      </c>
      <c r="DK61">
        <f>SUMIF('Industry Reallocation'!$G$3:$G$142,'Investment by model sector'!$A61,'Industry Reallocation'!DQ$3:DQ$142)</f>
        <v>1</v>
      </c>
      <c r="DL61">
        <f>SUMIF('Industry Reallocation'!$G$3:$G$142,'Investment by model sector'!$A61,'Industry Reallocation'!DR$3:DR$142)</f>
        <v>1</v>
      </c>
      <c r="DM61">
        <f>SUMIF('Industry Reallocation'!$G$3:$G$142,'Investment by model sector'!$A61,'Industry Reallocation'!DS$3:DS$142)</f>
        <v>1</v>
      </c>
      <c r="DN61">
        <f>SUMIF('Industry Reallocation'!$G$3:$G$142,'Investment by model sector'!$A61,'Industry Reallocation'!DT$3:DT$142)</f>
        <v>1</v>
      </c>
      <c r="DO61">
        <f>SUMIF('Industry Reallocation'!$G$3:$G$142,'Investment by model sector'!$A61,'Industry Reallocation'!DU$3:DU$142)</f>
        <v>0</v>
      </c>
      <c r="DP61">
        <f>SUMIF('Industry Reallocation'!$G$3:$G$142,'Investment by model sector'!$A61,'Industry Reallocation'!DV$3:DV$142)</f>
        <v>0</v>
      </c>
      <c r="DQ61">
        <f>SUMIF('Industry Reallocation'!$G$3:$G$142,'Investment by model sector'!$A61,'Industry Reallocation'!DW$3:DW$142)</f>
        <v>0</v>
      </c>
      <c r="DR61">
        <f>SUMIF('Industry Reallocation'!$G$3:$G$142,'Investment by model sector'!$A61,'Industry Reallocation'!DX$3:DX$142)</f>
        <v>0</v>
      </c>
      <c r="DS61">
        <f>SUMIF('Industry Reallocation'!$G$3:$G$142,'Investment by model sector'!$A61,'Industry Reallocation'!DY$3:DY$142)</f>
        <v>0</v>
      </c>
      <c r="DT61">
        <f>SUMIF('Industry Reallocation'!$G$3:$G$142,'Investment by model sector'!$A61,'Industry Reallocation'!DZ$3:DZ$142)</f>
        <v>0</v>
      </c>
      <c r="DU61">
        <f>SUMIF('Industry Reallocation'!$G$3:$G$142,'Investment by model sector'!$A61,'Industry Reallocation'!EA$3:EA$142)</f>
        <v>1</v>
      </c>
      <c r="DV61">
        <f>SUMIF('Industry Reallocation'!$G$3:$G$142,'Investment by model sector'!$A61,'Industry Reallocation'!EB$3:EB$142)</f>
        <v>0</v>
      </c>
      <c r="DW61">
        <f>SUMIF('Industry Reallocation'!$G$3:$G$142,'Investment by model sector'!$A61,'Industry Reallocation'!EC$3:EC$142)</f>
        <v>0</v>
      </c>
      <c r="DX61">
        <f>SUMIF('Industry Reallocation'!$G$3:$G$142,'Investment by model sector'!$A61,'Industry Reallocation'!ED$3:ED$142)</f>
        <v>0</v>
      </c>
      <c r="DY61">
        <f>SUMIF('Industry Reallocation'!$G$3:$G$142,'Investment by model sector'!$A61,'Industry Reallocation'!EE$3:EE$142)</f>
        <v>0</v>
      </c>
      <c r="DZ61">
        <f>SUMIF('Industry Reallocation'!$G$3:$G$142,'Investment by model sector'!$A61,'Industry Reallocation'!EF$3:EF$142)</f>
        <v>2</v>
      </c>
      <c r="EA61">
        <f>SUMIF('Industry Reallocation'!$G$3:$G$142,'Investment by model sector'!$A61,'Industry Reallocation'!EG$3:EG$142)</f>
        <v>0</v>
      </c>
      <c r="EB61">
        <f>SUMIF('Industry Reallocation'!$G$3:$G$142,'Investment by model sector'!$A61,'Industry Reallocation'!EH$3:EH$142)</f>
        <v>4</v>
      </c>
      <c r="EC61">
        <f>SUMIF('Industry Reallocation'!$G$3:$G$142,'Investment by model sector'!$A61,'Industry Reallocation'!EI$3:EI$142)</f>
        <v>287</v>
      </c>
      <c r="ED61">
        <f>SUMIF('Industry Reallocation'!$G$3:$G$142,'Investment by model sector'!$A61,'Industry Reallocation'!EJ$3:EJ$142)</f>
        <v>1</v>
      </c>
      <c r="EE61">
        <f>SUMIF('Industry Reallocation'!$G$3:$G$142,'Investment by model sector'!$A61,'Industry Reallocation'!EK$3:EK$142)</f>
        <v>0</v>
      </c>
      <c r="EF61">
        <f>SUMIF('Industry Reallocation'!$G$3:$G$142,'Investment by model sector'!$A61,'Industry Reallocation'!EL$3:EL$142)</f>
        <v>0</v>
      </c>
      <c r="EG61">
        <f>SUMIF('Industry Reallocation'!$G$3:$G$142,'Investment by model sector'!$A61,'Industry Reallocation'!EM$3:EM$142)</f>
        <v>0</v>
      </c>
      <c r="EH61">
        <f>SUMIF('Industry Reallocation'!$G$3:$G$142,'Investment by model sector'!$A61,'Industry Reallocation'!EN$3:EN$142)</f>
        <v>0</v>
      </c>
      <c r="EI61">
        <f>SUMIF('Industry Reallocation'!$G$3:$G$142,'Investment by model sector'!$A61,'Industry Reallocation'!EO$3:EO$142)</f>
        <v>0</v>
      </c>
      <c r="EJ61">
        <f>SUMIF('Industry Reallocation'!$G$3:$G$142,'Investment by model sector'!$A61,'Industry Reallocation'!EP$3:EP$142)</f>
        <v>5</v>
      </c>
      <c r="EK61">
        <f>SUMIF('Industry Reallocation'!$G$3:$G$142,'Investment by model sector'!$A61,'Industry Reallocation'!EQ$3:EQ$142)</f>
        <v>0</v>
      </c>
      <c r="EL61">
        <f>SUMIF('Industry Reallocation'!$G$3:$G$142,'Investment by model sector'!$A61,'Industry Reallocation'!ER$3:ER$142)</f>
        <v>0</v>
      </c>
      <c r="EM61">
        <f>SUMIF('Industry Reallocation'!$G$3:$G$142,'Investment by model sector'!$A61,'Industry Reallocation'!ES$3:ES$142)</f>
        <v>0</v>
      </c>
      <c r="EN61">
        <f>SUMIF('Industry Reallocation'!$G$3:$G$142,'Investment by model sector'!$A61,'Industry Reallocation'!ET$3:ET$142)</f>
        <v>0</v>
      </c>
      <c r="EO61">
        <f>SUMIF('Industry Reallocation'!$G$3:$G$142,'Investment by model sector'!$A61,'Industry Reallocation'!EU$3:EU$142)</f>
        <v>0</v>
      </c>
      <c r="EP61">
        <f>SUMIF('Industry Reallocation'!$G$3:$G$142,'Investment by model sector'!$A61,'Industry Reallocation'!EV$3:EV$142)</f>
        <v>0</v>
      </c>
      <c r="EQ61">
        <f>SUMIF('Industry Reallocation'!$G$3:$G$142,'Investment by model sector'!$A61,'Industry Reallocation'!EW$3:EW$142)</f>
        <v>2</v>
      </c>
      <c r="ER61">
        <f>SUMIF('Industry Reallocation'!$G$3:$G$142,'Investment by model sector'!$A61,'Industry Reallocation'!EX$3:EX$142)</f>
        <v>6</v>
      </c>
      <c r="ES61">
        <f>SUMIF('Industry Reallocation'!$G$3:$G$142,'Investment by model sector'!$A61,'Industry Reallocation'!EY$3:EY$142)</f>
        <v>0</v>
      </c>
      <c r="ET61">
        <f>SUMIF('Industry Reallocation'!$G$3:$G$142,'Investment by model sector'!$A61,'Industry Reallocation'!EZ$3:EZ$142)</f>
        <v>0</v>
      </c>
      <c r="EU61">
        <f>SUMIF('Industry Reallocation'!$G$3:$G$142,'Investment by model sector'!$A61,'Industry Reallocation'!FA$3:FA$142)</f>
        <v>0</v>
      </c>
      <c r="EV61">
        <f>SUMIF('Industry Reallocation'!$G$3:$G$142,'Investment by model sector'!$A61,'Industry Reallocation'!FB$3:FB$142)</f>
        <v>0</v>
      </c>
      <c r="EW61">
        <f>SUMIF('Industry Reallocation'!$G$3:$G$142,'Investment by model sector'!$A61,'Industry Reallocation'!FC$3:FC$142)</f>
        <v>2</v>
      </c>
      <c r="EX61">
        <f>SUMIF('Industry Reallocation'!$G$3:$G$142,'Investment by model sector'!$A61,'Industry Reallocation'!FD$3:FD$142)</f>
        <v>52</v>
      </c>
      <c r="EY61">
        <f>SUMIF('Industry Reallocation'!$G$3:$G$142,'Investment by model sector'!$A61,'Industry Reallocation'!FE$3:FE$142)</f>
        <v>2</v>
      </c>
      <c r="EZ61">
        <f>SUMIF('Industry Reallocation'!$G$3:$G$142,'Investment by model sector'!$A61,'Industry Reallocation'!FF$3:FF$142)</f>
        <v>110</v>
      </c>
      <c r="FA61">
        <f>SUMIF('Industry Reallocation'!$G$3:$G$142,'Investment by model sector'!$A61,'Industry Reallocation'!FG$3:FG$142)</f>
        <v>39</v>
      </c>
      <c r="FB61">
        <f>SUMIF('Industry Reallocation'!$G$3:$G$142,'Investment by model sector'!$A61,'Industry Reallocation'!FH$3:FH$142)</f>
        <v>0</v>
      </c>
      <c r="FC61">
        <f>SUMIF('Industry Reallocation'!$G$3:$G$142,'Investment by model sector'!$A61,'Industry Reallocation'!FI$3:FI$142)</f>
        <v>2</v>
      </c>
      <c r="FD61">
        <f>SUMIF('Industry Reallocation'!$G$3:$G$142,'Investment by model sector'!$A61,'Industry Reallocation'!FJ$3:FJ$142)</f>
        <v>0</v>
      </c>
      <c r="FE61">
        <f>SUMIF('Industry Reallocation'!$G$3:$G$142,'Investment by model sector'!$A61,'Industry Reallocation'!FK$3:FK$142)</f>
        <v>0</v>
      </c>
      <c r="FF61">
        <f>SUMIF('Industry Reallocation'!$G$3:$G$142,'Investment by model sector'!$A61,'Industry Reallocation'!FL$3:FL$142)</f>
        <v>0</v>
      </c>
      <c r="FG61">
        <f>SUMIF('Industry Reallocation'!$G$3:$G$142,'Investment by model sector'!$A61,'Industry Reallocation'!FM$3:FM$142)</f>
        <v>0</v>
      </c>
      <c r="FH61">
        <f>SUMIF('Industry Reallocation'!$G$3:$G$142,'Investment by model sector'!$A61,'Industry Reallocation'!FN$3:FN$142)</f>
        <v>1</v>
      </c>
      <c r="FI61">
        <f>SUMIF('Industry Reallocation'!$G$3:$G$142,'Investment by model sector'!$A61,'Industry Reallocation'!FO$3:FO$142)</f>
        <v>0</v>
      </c>
      <c r="FJ61">
        <f>SUMIF('Industry Reallocation'!$G$3:$G$142,'Investment by model sector'!$A61,'Industry Reallocation'!FP$3:FP$142)</f>
        <v>7</v>
      </c>
      <c r="FK61">
        <f>SUMIF('Industry Reallocation'!$G$3:$G$142,'Investment by model sector'!$A61,'Industry Reallocation'!FQ$3:FQ$142)</f>
        <v>0</v>
      </c>
      <c r="FL61">
        <f>SUMIF('Industry Reallocation'!$G$3:$G$142,'Investment by model sector'!$A61,'Industry Reallocation'!FR$3:FR$142)</f>
        <v>5</v>
      </c>
      <c r="FM61">
        <f>SUMIF('Industry Reallocation'!$G$3:$G$142,'Investment by model sector'!$A61,'Industry Reallocation'!FS$3:FS$142)</f>
        <v>248</v>
      </c>
      <c r="FN61">
        <f>SUMIF('Industry Reallocation'!$G$3:$G$142,'Investment by model sector'!$A61,'Industry Reallocation'!FT$3:FT$142)</f>
        <v>134</v>
      </c>
      <c r="FO61">
        <f>SUMIF('Industry Reallocation'!$G$3:$G$142,'Investment by model sector'!$A61,'Industry Reallocation'!FU$3:FU$142)</f>
        <v>8</v>
      </c>
      <c r="FP61">
        <f>SUMIF('Industry Reallocation'!$G$3:$G$142,'Investment by model sector'!$A61,'Industry Reallocation'!FV$3:FV$142)</f>
        <v>3</v>
      </c>
      <c r="FQ61">
        <f>SUMIF('Industry Reallocation'!$G$3:$G$142,'Investment by model sector'!$A61,'Industry Reallocation'!FW$3:FW$142)</f>
        <v>0</v>
      </c>
      <c r="FR61">
        <f>SUMIF('Industry Reallocation'!$G$3:$G$142,'Investment by model sector'!$A61,'Industry Reallocation'!FX$3:FX$142)</f>
        <v>9</v>
      </c>
      <c r="FS61">
        <f>SUMIF('Industry Reallocation'!$G$3:$G$142,'Investment by model sector'!$A61,'Industry Reallocation'!FY$3:FY$142)</f>
        <v>202</v>
      </c>
      <c r="FT61">
        <f>SUMIF('Industry Reallocation'!$G$3:$G$142,'Investment by model sector'!$A61,'Industry Reallocation'!FZ$3:FZ$142)</f>
        <v>0</v>
      </c>
      <c r="FU61">
        <f>SUMIF('Industry Reallocation'!$G$3:$G$142,'Investment by model sector'!$A61,'Industry Reallocation'!GA$3:GA$142)</f>
        <v>0</v>
      </c>
      <c r="FV61">
        <f>SUMIF('Industry Reallocation'!$G$3:$G$142,'Investment by model sector'!$A61,'Industry Reallocation'!GB$3:GB$142)</f>
        <v>30</v>
      </c>
      <c r="FW61">
        <f>SUMIF('Industry Reallocation'!$G$3:$G$142,'Investment by model sector'!$A61,'Industry Reallocation'!GC$3:GC$142)</f>
        <v>1196</v>
      </c>
      <c r="FX61">
        <f>SUMIF('Industry Reallocation'!$G$3:$G$142,'Investment by model sector'!$A61,'Industry Reallocation'!GD$3:GD$142)</f>
        <v>62</v>
      </c>
      <c r="FY61">
        <f>SUMIF('Industry Reallocation'!$G$3:$G$142,'Investment by model sector'!$A61,'Industry Reallocation'!GE$3:GE$142)</f>
        <v>25</v>
      </c>
    </row>
    <row r="62" spans="1:181">
      <c r="A62" t="s">
        <v>630</v>
      </c>
      <c r="B62">
        <f>SUMIF('Industry Reallocation'!$G$3:$G$142,'Investment by model sector'!$A62,'Industry Reallocation'!H$3:H$142)</f>
        <v>0</v>
      </c>
      <c r="C62">
        <f>SUMIF('Industry Reallocation'!$G$3:$G$142,'Investment by model sector'!$A62,'Industry Reallocation'!I$3:I$142)</f>
        <v>0</v>
      </c>
      <c r="D62">
        <f>SUMIF('Industry Reallocation'!$G$3:$G$142,'Investment by model sector'!$A62,'Industry Reallocation'!J$3:J$142)</f>
        <v>0</v>
      </c>
      <c r="E62">
        <f>SUMIF('Industry Reallocation'!$G$3:$G$142,'Investment by model sector'!$A62,'Industry Reallocation'!K$3:K$142)</f>
        <v>0</v>
      </c>
      <c r="F62">
        <f>SUMIF('Industry Reallocation'!$G$3:$G$142,'Investment by model sector'!$A62,'Industry Reallocation'!L$3:L$142)</f>
        <v>0</v>
      </c>
      <c r="G62">
        <f>SUMIF('Industry Reallocation'!$G$3:$G$142,'Investment by model sector'!$A62,'Industry Reallocation'!M$3:M$142)</f>
        <v>0</v>
      </c>
      <c r="H62">
        <f>SUMIF('Industry Reallocation'!$G$3:$G$142,'Investment by model sector'!$A62,'Industry Reallocation'!N$3:N$142)</f>
        <v>0</v>
      </c>
      <c r="I62">
        <f>SUMIF('Industry Reallocation'!$G$3:$G$142,'Investment by model sector'!$A62,'Industry Reallocation'!O$3:O$142)</f>
        <v>0</v>
      </c>
      <c r="J62">
        <f>SUMIF('Industry Reallocation'!$G$3:$G$142,'Investment by model sector'!$A62,'Industry Reallocation'!P$3:P$142)</f>
        <v>0</v>
      </c>
      <c r="K62">
        <f>SUMIF('Industry Reallocation'!$G$3:$G$142,'Investment by model sector'!$A62,'Industry Reallocation'!Q$3:Q$142)</f>
        <v>0</v>
      </c>
      <c r="L62">
        <f>SUMIF('Industry Reallocation'!$G$3:$G$142,'Investment by model sector'!$A62,'Industry Reallocation'!R$3:R$142)</f>
        <v>0</v>
      </c>
      <c r="M62">
        <f>SUMIF('Industry Reallocation'!$G$3:$G$142,'Investment by model sector'!$A62,'Industry Reallocation'!S$3:S$142)</f>
        <v>0</v>
      </c>
      <c r="N62">
        <f>SUMIF('Industry Reallocation'!$G$3:$G$142,'Investment by model sector'!$A62,'Industry Reallocation'!T$3:T$142)</f>
        <v>0</v>
      </c>
      <c r="O62">
        <f>SUMIF('Industry Reallocation'!$G$3:$G$142,'Investment by model sector'!$A62,'Industry Reallocation'!U$3:U$142)</f>
        <v>15</v>
      </c>
      <c r="P62">
        <f>SUMIF('Industry Reallocation'!$G$3:$G$142,'Investment by model sector'!$A62,'Industry Reallocation'!V$3:V$142)</f>
        <v>0</v>
      </c>
      <c r="Q62">
        <f>SUMIF('Industry Reallocation'!$G$3:$G$142,'Investment by model sector'!$A62,'Industry Reallocation'!W$3:W$142)</f>
        <v>0</v>
      </c>
      <c r="R62">
        <f>SUMIF('Industry Reallocation'!$G$3:$G$142,'Investment by model sector'!$A62,'Industry Reallocation'!X$3:X$142)</f>
        <v>0</v>
      </c>
      <c r="S62">
        <f>SUMIF('Industry Reallocation'!$G$3:$G$142,'Investment by model sector'!$A62,'Industry Reallocation'!Y$3:Y$142)</f>
        <v>0</v>
      </c>
      <c r="T62">
        <f>SUMIF('Industry Reallocation'!$G$3:$G$142,'Investment by model sector'!$A62,'Industry Reallocation'!Z$3:Z$142)</f>
        <v>0</v>
      </c>
      <c r="U62">
        <f>SUMIF('Industry Reallocation'!$G$3:$G$142,'Investment by model sector'!$A62,'Industry Reallocation'!AA$3:AA$142)</f>
        <v>0</v>
      </c>
      <c r="V62">
        <f>SUMIF('Industry Reallocation'!$G$3:$G$142,'Investment by model sector'!$A62,'Industry Reallocation'!AB$3:AB$142)</f>
        <v>0</v>
      </c>
      <c r="W62">
        <f>SUMIF('Industry Reallocation'!$G$3:$G$142,'Investment by model sector'!$A62,'Industry Reallocation'!AC$3:AC$142)</f>
        <v>0</v>
      </c>
      <c r="X62">
        <f>SUMIF('Industry Reallocation'!$G$3:$G$142,'Investment by model sector'!$A62,'Industry Reallocation'!AD$3:AD$142)</f>
        <v>0</v>
      </c>
      <c r="Y62">
        <f>SUMIF('Industry Reallocation'!$G$3:$G$142,'Investment by model sector'!$A62,'Industry Reallocation'!AE$3:AE$142)</f>
        <v>0</v>
      </c>
      <c r="Z62">
        <f>SUMIF('Industry Reallocation'!$G$3:$G$142,'Investment by model sector'!$A62,'Industry Reallocation'!AF$3:AF$142)</f>
        <v>0</v>
      </c>
      <c r="AA62">
        <f>SUMIF('Industry Reallocation'!$G$3:$G$142,'Investment by model sector'!$A62,'Industry Reallocation'!AG$3:AG$142)</f>
        <v>46</v>
      </c>
      <c r="AB62">
        <f>SUMIF('Industry Reallocation'!$G$3:$G$142,'Investment by model sector'!$A62,'Industry Reallocation'!AH$3:AH$142)</f>
        <v>0</v>
      </c>
      <c r="AC62">
        <f>SUMIF('Industry Reallocation'!$G$3:$G$142,'Investment by model sector'!$A62,'Industry Reallocation'!AI$3:AI$142)</f>
        <v>0</v>
      </c>
      <c r="AD62">
        <f>SUMIF('Industry Reallocation'!$G$3:$G$142,'Investment by model sector'!$A62,'Industry Reallocation'!AJ$3:AJ$142)</f>
        <v>0</v>
      </c>
      <c r="AE62">
        <f>SUMIF('Industry Reallocation'!$G$3:$G$142,'Investment by model sector'!$A62,'Industry Reallocation'!AK$3:AK$142)</f>
        <v>0</v>
      </c>
      <c r="AF62">
        <f>SUMIF('Industry Reallocation'!$G$3:$G$142,'Investment by model sector'!$A62,'Industry Reallocation'!AL$3:AL$142)</f>
        <v>0</v>
      </c>
      <c r="AG62">
        <f>SUMIF('Industry Reallocation'!$G$3:$G$142,'Investment by model sector'!$A62,'Industry Reallocation'!AM$3:AM$142)</f>
        <v>0</v>
      </c>
      <c r="AH62">
        <f>SUMIF('Industry Reallocation'!$G$3:$G$142,'Investment by model sector'!$A62,'Industry Reallocation'!AN$3:AN$142)</f>
        <v>0</v>
      </c>
      <c r="AI62">
        <f>SUMIF('Industry Reallocation'!$G$3:$G$142,'Investment by model sector'!$A62,'Industry Reallocation'!AO$3:AO$142)</f>
        <v>0</v>
      </c>
      <c r="AJ62">
        <f>SUMIF('Industry Reallocation'!$G$3:$G$142,'Investment by model sector'!$A62,'Industry Reallocation'!AP$3:AP$142)</f>
        <v>0</v>
      </c>
      <c r="AK62">
        <f>SUMIF('Industry Reallocation'!$G$3:$G$142,'Investment by model sector'!$A62,'Industry Reallocation'!AQ$3:AQ$142)</f>
        <v>0</v>
      </c>
      <c r="AL62">
        <f>SUMIF('Industry Reallocation'!$G$3:$G$142,'Investment by model sector'!$A62,'Industry Reallocation'!AR$3:AR$142)</f>
        <v>0</v>
      </c>
      <c r="AM62">
        <f>SUMIF('Industry Reallocation'!$G$3:$G$142,'Investment by model sector'!$A62,'Industry Reallocation'!AS$3:AS$142)</f>
        <v>0</v>
      </c>
      <c r="AN62">
        <f>SUMIF('Industry Reallocation'!$G$3:$G$142,'Investment by model sector'!$A62,'Industry Reallocation'!AT$3:AT$142)</f>
        <v>0</v>
      </c>
      <c r="AO62">
        <f>SUMIF('Industry Reallocation'!$G$3:$G$142,'Investment by model sector'!$A62,'Industry Reallocation'!AU$3:AU$142)</f>
        <v>175</v>
      </c>
      <c r="AP62">
        <f>SUMIF('Industry Reallocation'!$G$3:$G$142,'Investment by model sector'!$A62,'Industry Reallocation'!AV$3:AV$142)</f>
        <v>0</v>
      </c>
      <c r="AQ62">
        <f>SUMIF('Industry Reallocation'!$G$3:$G$142,'Investment by model sector'!$A62,'Industry Reallocation'!AW$3:AW$142)</f>
        <v>11</v>
      </c>
      <c r="AR62">
        <f>SUMIF('Industry Reallocation'!$G$3:$G$142,'Investment by model sector'!$A62,'Industry Reallocation'!AX$3:AX$142)</f>
        <v>0</v>
      </c>
      <c r="AS62">
        <f>SUMIF('Industry Reallocation'!$G$3:$G$142,'Investment by model sector'!$A62,'Industry Reallocation'!AY$3:AY$142)</f>
        <v>0</v>
      </c>
      <c r="AT62">
        <f>SUMIF('Industry Reallocation'!$G$3:$G$142,'Investment by model sector'!$A62,'Industry Reallocation'!AZ$3:AZ$142)</f>
        <v>0</v>
      </c>
      <c r="AU62">
        <f>SUMIF('Industry Reallocation'!$G$3:$G$142,'Investment by model sector'!$A62,'Industry Reallocation'!BA$3:BA$142)</f>
        <v>0</v>
      </c>
      <c r="AV62">
        <f>SUMIF('Industry Reallocation'!$G$3:$G$142,'Investment by model sector'!$A62,'Industry Reallocation'!BB$3:BB$142)</f>
        <v>14</v>
      </c>
      <c r="AW62">
        <f>SUMIF('Industry Reallocation'!$G$3:$G$142,'Investment by model sector'!$A62,'Industry Reallocation'!BC$3:BC$142)</f>
        <v>0</v>
      </c>
      <c r="AX62">
        <f>SUMIF('Industry Reallocation'!$G$3:$G$142,'Investment by model sector'!$A62,'Industry Reallocation'!BD$3:BD$142)</f>
        <v>0</v>
      </c>
      <c r="AY62">
        <f>SUMIF('Industry Reallocation'!$G$3:$G$142,'Investment by model sector'!$A62,'Industry Reallocation'!BE$3:BE$142)</f>
        <v>0</v>
      </c>
      <c r="AZ62">
        <f>SUMIF('Industry Reallocation'!$G$3:$G$142,'Investment by model sector'!$A62,'Industry Reallocation'!BF$3:BF$142)</f>
        <v>0</v>
      </c>
      <c r="BA62">
        <f>SUMIF('Industry Reallocation'!$G$3:$G$142,'Investment by model sector'!$A62,'Industry Reallocation'!BG$3:BG$142)</f>
        <v>0</v>
      </c>
      <c r="BB62">
        <f>SUMIF('Industry Reallocation'!$G$3:$G$142,'Investment by model sector'!$A62,'Industry Reallocation'!BH$3:BH$142)</f>
        <v>3</v>
      </c>
      <c r="BC62">
        <f>SUMIF('Industry Reallocation'!$G$3:$G$142,'Investment by model sector'!$A62,'Industry Reallocation'!BI$3:BI$142)</f>
        <v>3</v>
      </c>
      <c r="BD62">
        <f>SUMIF('Industry Reallocation'!$G$3:$G$142,'Investment by model sector'!$A62,'Industry Reallocation'!BJ$3:BJ$142)</f>
        <v>0</v>
      </c>
      <c r="BE62">
        <f>SUMIF('Industry Reallocation'!$G$3:$G$142,'Investment by model sector'!$A62,'Industry Reallocation'!BK$3:BK$142)</f>
        <v>1</v>
      </c>
      <c r="BF62">
        <f>SUMIF('Industry Reallocation'!$G$3:$G$142,'Investment by model sector'!$A62,'Industry Reallocation'!BL$3:BL$142)</f>
        <v>2</v>
      </c>
      <c r="BG62">
        <f>SUMIF('Industry Reallocation'!$G$3:$G$142,'Investment by model sector'!$A62,'Industry Reallocation'!BM$3:BM$142)</f>
        <v>0</v>
      </c>
      <c r="BH62">
        <f>SUMIF('Industry Reallocation'!$G$3:$G$142,'Investment by model sector'!$A62,'Industry Reallocation'!BN$3:BN$142)</f>
        <v>1</v>
      </c>
      <c r="BI62">
        <f>SUMIF('Industry Reallocation'!$G$3:$G$142,'Investment by model sector'!$A62,'Industry Reallocation'!BO$3:BO$142)</f>
        <v>2</v>
      </c>
      <c r="BJ62">
        <f>SUMIF('Industry Reallocation'!$G$3:$G$142,'Investment by model sector'!$A62,'Industry Reallocation'!BP$3:BP$142)</f>
        <v>10</v>
      </c>
      <c r="BK62">
        <f>SUMIF('Industry Reallocation'!$G$3:$G$142,'Investment by model sector'!$A62,'Industry Reallocation'!BQ$3:BQ$142)</f>
        <v>3</v>
      </c>
      <c r="BL62">
        <f>SUMIF('Industry Reallocation'!$G$3:$G$142,'Investment by model sector'!$A62,'Industry Reallocation'!BR$3:BR$142)</f>
        <v>0</v>
      </c>
      <c r="BM62">
        <f>SUMIF('Industry Reallocation'!$G$3:$G$142,'Investment by model sector'!$A62,'Industry Reallocation'!BS$3:BS$142)</f>
        <v>0</v>
      </c>
      <c r="BN62">
        <f>SUMIF('Industry Reallocation'!$G$3:$G$142,'Investment by model sector'!$A62,'Industry Reallocation'!BT$3:BT$142)</f>
        <v>0</v>
      </c>
      <c r="BO62">
        <f>SUMIF('Industry Reallocation'!$G$3:$G$142,'Investment by model sector'!$A62,'Industry Reallocation'!BU$3:BU$142)</f>
        <v>0</v>
      </c>
      <c r="BP62">
        <f>SUMIF('Industry Reallocation'!$G$3:$G$142,'Investment by model sector'!$A62,'Industry Reallocation'!BV$3:BV$142)</f>
        <v>0</v>
      </c>
      <c r="BQ62">
        <f>SUMIF('Industry Reallocation'!$G$3:$G$142,'Investment by model sector'!$A62,'Industry Reallocation'!BW$3:BW$142)</f>
        <v>0</v>
      </c>
      <c r="BR62">
        <f>SUMIF('Industry Reallocation'!$G$3:$G$142,'Investment by model sector'!$A62,'Industry Reallocation'!BX$3:BX$142)</f>
        <v>48</v>
      </c>
      <c r="BS62">
        <f>SUMIF('Industry Reallocation'!$G$3:$G$142,'Investment by model sector'!$A62,'Industry Reallocation'!BY$3:BY$142)</f>
        <v>0</v>
      </c>
      <c r="BT62">
        <f>SUMIF('Industry Reallocation'!$G$3:$G$142,'Investment by model sector'!$A62,'Industry Reallocation'!BZ$3:BZ$142)</f>
        <v>0</v>
      </c>
      <c r="BU62">
        <f>SUMIF('Industry Reallocation'!$G$3:$G$142,'Investment by model sector'!$A62,'Industry Reallocation'!CA$3:CA$142)</f>
        <v>0</v>
      </c>
      <c r="BV62">
        <f>SUMIF('Industry Reallocation'!$G$3:$G$142,'Investment by model sector'!$A62,'Industry Reallocation'!CB$3:CB$142)</f>
        <v>0</v>
      </c>
      <c r="BW62">
        <f>SUMIF('Industry Reallocation'!$G$3:$G$142,'Investment by model sector'!$A62,'Industry Reallocation'!CC$3:CC$142)</f>
        <v>17</v>
      </c>
      <c r="BX62">
        <f>SUMIF('Industry Reallocation'!$G$3:$G$142,'Investment by model sector'!$A62,'Industry Reallocation'!CD$3:CD$142)</f>
        <v>3</v>
      </c>
      <c r="BY62">
        <f>SUMIF('Industry Reallocation'!$G$3:$G$142,'Investment by model sector'!$A62,'Industry Reallocation'!CE$3:CE$142)</f>
        <v>57</v>
      </c>
      <c r="BZ62">
        <f>SUMIF('Industry Reallocation'!$G$3:$G$142,'Investment by model sector'!$A62,'Industry Reallocation'!CF$3:CF$142)</f>
        <v>5</v>
      </c>
      <c r="CA62">
        <f>SUMIF('Industry Reallocation'!$G$3:$G$142,'Investment by model sector'!$A62,'Industry Reallocation'!CG$3:CG$142)</f>
        <v>1</v>
      </c>
      <c r="CB62">
        <f>SUMIF('Industry Reallocation'!$G$3:$G$142,'Investment by model sector'!$A62,'Industry Reallocation'!CH$3:CH$142)</f>
        <v>2</v>
      </c>
      <c r="CC62">
        <f>SUMIF('Industry Reallocation'!$G$3:$G$142,'Investment by model sector'!$A62,'Industry Reallocation'!CI$3:CI$142)</f>
        <v>7</v>
      </c>
      <c r="CD62">
        <f>SUMIF('Industry Reallocation'!$G$3:$G$142,'Investment by model sector'!$A62,'Industry Reallocation'!CJ$3:CJ$142)</f>
        <v>0</v>
      </c>
      <c r="CE62">
        <f>SUMIF('Industry Reallocation'!$G$3:$G$142,'Investment by model sector'!$A62,'Industry Reallocation'!CK$3:CK$142)</f>
        <v>0</v>
      </c>
      <c r="CF62">
        <f>SUMIF('Industry Reallocation'!$G$3:$G$142,'Investment by model sector'!$A62,'Industry Reallocation'!CL$3:CL$142)</f>
        <v>0</v>
      </c>
      <c r="CG62">
        <f>SUMIF('Industry Reallocation'!$G$3:$G$142,'Investment by model sector'!$A62,'Industry Reallocation'!CM$3:CM$142)</f>
        <v>0</v>
      </c>
      <c r="CH62">
        <f>SUMIF('Industry Reallocation'!$G$3:$G$142,'Investment by model sector'!$A62,'Industry Reallocation'!CN$3:CN$142)</f>
        <v>0</v>
      </c>
      <c r="CI62">
        <f>SUMIF('Industry Reallocation'!$G$3:$G$142,'Investment by model sector'!$A62,'Industry Reallocation'!CO$3:CO$142)</f>
        <v>0</v>
      </c>
      <c r="CJ62">
        <f>SUMIF('Industry Reallocation'!$G$3:$G$142,'Investment by model sector'!$A62,'Industry Reallocation'!CP$3:CP$142)</f>
        <v>1</v>
      </c>
      <c r="CK62">
        <f>SUMIF('Industry Reallocation'!$G$3:$G$142,'Investment by model sector'!$A62,'Industry Reallocation'!CQ$3:CQ$142)</f>
        <v>1</v>
      </c>
      <c r="CL62">
        <f>SUMIF('Industry Reallocation'!$G$3:$G$142,'Investment by model sector'!$A62,'Industry Reallocation'!CR$3:CR$142)</f>
        <v>14</v>
      </c>
      <c r="CM62">
        <f>SUMIF('Industry Reallocation'!$G$3:$G$142,'Investment by model sector'!$A62,'Industry Reallocation'!CS$3:CS$142)</f>
        <v>1</v>
      </c>
      <c r="CN62">
        <f>SUMIF('Industry Reallocation'!$G$3:$G$142,'Investment by model sector'!$A62,'Industry Reallocation'!CT$3:CT$142)</f>
        <v>0</v>
      </c>
      <c r="CO62">
        <f>SUMIF('Industry Reallocation'!$G$3:$G$142,'Investment by model sector'!$A62,'Industry Reallocation'!CU$3:CU$142)</f>
        <v>2</v>
      </c>
      <c r="CP62">
        <f>SUMIF('Industry Reallocation'!$G$3:$G$142,'Investment by model sector'!$A62,'Industry Reallocation'!CV$3:CV$142)</f>
        <v>6</v>
      </c>
      <c r="CQ62">
        <f>SUMIF('Industry Reallocation'!$G$3:$G$142,'Investment by model sector'!$A62,'Industry Reallocation'!CW$3:CW$142)</f>
        <v>2</v>
      </c>
      <c r="CR62">
        <f>SUMIF('Industry Reallocation'!$G$3:$G$142,'Investment by model sector'!$A62,'Industry Reallocation'!CX$3:CX$142)</f>
        <v>0</v>
      </c>
      <c r="CS62">
        <f>SUMIF('Industry Reallocation'!$G$3:$G$142,'Investment by model sector'!$A62,'Industry Reallocation'!CY$3:CY$142)</f>
        <v>0</v>
      </c>
      <c r="CT62">
        <f>SUMIF('Industry Reallocation'!$G$3:$G$142,'Investment by model sector'!$A62,'Industry Reallocation'!CZ$3:CZ$142)</f>
        <v>0</v>
      </c>
      <c r="CU62">
        <f>SUMIF('Industry Reallocation'!$G$3:$G$142,'Investment by model sector'!$A62,'Industry Reallocation'!DA$3:DA$142)</f>
        <v>1</v>
      </c>
      <c r="CV62">
        <f>SUMIF('Industry Reallocation'!$G$3:$G$142,'Investment by model sector'!$A62,'Industry Reallocation'!DB$3:DB$142)</f>
        <v>0</v>
      </c>
      <c r="CW62">
        <f>SUMIF('Industry Reallocation'!$G$3:$G$142,'Investment by model sector'!$A62,'Industry Reallocation'!DC$3:DC$142)</f>
        <v>201</v>
      </c>
      <c r="CX62">
        <f>SUMIF('Industry Reallocation'!$G$3:$G$142,'Investment by model sector'!$A62,'Industry Reallocation'!DD$3:DD$142)</f>
        <v>56</v>
      </c>
      <c r="CY62">
        <f>SUMIF('Industry Reallocation'!$G$3:$G$142,'Investment by model sector'!$A62,'Industry Reallocation'!DE$3:DE$142)</f>
        <v>3</v>
      </c>
      <c r="CZ62">
        <f>SUMIF('Industry Reallocation'!$G$3:$G$142,'Investment by model sector'!$A62,'Industry Reallocation'!DF$3:DF$142)</f>
        <v>86</v>
      </c>
      <c r="DA62">
        <f>SUMIF('Industry Reallocation'!$G$3:$G$142,'Investment by model sector'!$A62,'Industry Reallocation'!DG$3:DG$142)</f>
        <v>149</v>
      </c>
      <c r="DB62">
        <f>SUMIF('Industry Reallocation'!$G$3:$G$142,'Investment by model sector'!$A62,'Industry Reallocation'!DH$3:DH$142)</f>
        <v>44</v>
      </c>
      <c r="DC62">
        <f>SUMIF('Industry Reallocation'!$G$3:$G$142,'Investment by model sector'!$A62,'Industry Reallocation'!DI$3:DI$142)</f>
        <v>5</v>
      </c>
      <c r="DD62">
        <f>SUMIF('Industry Reallocation'!$G$3:$G$142,'Investment by model sector'!$A62,'Industry Reallocation'!DJ$3:DJ$142)</f>
        <v>7</v>
      </c>
      <c r="DE62">
        <f>SUMIF('Industry Reallocation'!$G$3:$G$142,'Investment by model sector'!$A62,'Industry Reallocation'!DK$3:DK$142)</f>
        <v>0</v>
      </c>
      <c r="DF62">
        <f>SUMIF('Industry Reallocation'!$G$3:$G$142,'Investment by model sector'!$A62,'Industry Reallocation'!DL$3:DL$142)</f>
        <v>0</v>
      </c>
      <c r="DG62">
        <f>SUMIF('Industry Reallocation'!$G$3:$G$142,'Investment by model sector'!$A62,'Industry Reallocation'!DM$3:DM$142)</f>
        <v>0</v>
      </c>
      <c r="DH62">
        <f>SUMIF('Industry Reallocation'!$G$3:$G$142,'Investment by model sector'!$A62,'Industry Reallocation'!DN$3:DN$142)</f>
        <v>1</v>
      </c>
      <c r="DI62">
        <f>SUMIF('Industry Reallocation'!$G$3:$G$142,'Investment by model sector'!$A62,'Industry Reallocation'!DO$3:DO$142)</f>
        <v>3</v>
      </c>
      <c r="DJ62">
        <f>SUMIF('Industry Reallocation'!$G$3:$G$142,'Investment by model sector'!$A62,'Industry Reallocation'!DP$3:DP$142)</f>
        <v>0</v>
      </c>
      <c r="DK62">
        <f>SUMIF('Industry Reallocation'!$G$3:$G$142,'Investment by model sector'!$A62,'Industry Reallocation'!DQ$3:DQ$142)</f>
        <v>0</v>
      </c>
      <c r="DL62">
        <f>SUMIF('Industry Reallocation'!$G$3:$G$142,'Investment by model sector'!$A62,'Industry Reallocation'!DR$3:DR$142)</f>
        <v>1</v>
      </c>
      <c r="DM62">
        <f>SUMIF('Industry Reallocation'!$G$3:$G$142,'Investment by model sector'!$A62,'Industry Reallocation'!DS$3:DS$142)</f>
        <v>1</v>
      </c>
      <c r="DN62">
        <f>SUMIF('Industry Reallocation'!$G$3:$G$142,'Investment by model sector'!$A62,'Industry Reallocation'!DT$3:DT$142)</f>
        <v>3</v>
      </c>
      <c r="DO62">
        <f>SUMIF('Industry Reallocation'!$G$3:$G$142,'Investment by model sector'!$A62,'Industry Reallocation'!DU$3:DU$142)</f>
        <v>0</v>
      </c>
      <c r="DP62">
        <f>SUMIF('Industry Reallocation'!$G$3:$G$142,'Investment by model sector'!$A62,'Industry Reallocation'!DV$3:DV$142)</f>
        <v>0</v>
      </c>
      <c r="DQ62">
        <f>SUMIF('Industry Reallocation'!$G$3:$G$142,'Investment by model sector'!$A62,'Industry Reallocation'!DW$3:DW$142)</f>
        <v>0</v>
      </c>
      <c r="DR62">
        <f>SUMIF('Industry Reallocation'!$G$3:$G$142,'Investment by model sector'!$A62,'Industry Reallocation'!DX$3:DX$142)</f>
        <v>0</v>
      </c>
      <c r="DS62">
        <f>SUMIF('Industry Reallocation'!$G$3:$G$142,'Investment by model sector'!$A62,'Industry Reallocation'!DY$3:DY$142)</f>
        <v>0</v>
      </c>
      <c r="DT62">
        <f>SUMIF('Industry Reallocation'!$G$3:$G$142,'Investment by model sector'!$A62,'Industry Reallocation'!DZ$3:DZ$142)</f>
        <v>0</v>
      </c>
      <c r="DU62">
        <f>SUMIF('Industry Reallocation'!$G$3:$G$142,'Investment by model sector'!$A62,'Industry Reallocation'!EA$3:EA$142)</f>
        <v>1</v>
      </c>
      <c r="DV62">
        <f>SUMIF('Industry Reallocation'!$G$3:$G$142,'Investment by model sector'!$A62,'Industry Reallocation'!EB$3:EB$142)</f>
        <v>1</v>
      </c>
      <c r="DW62">
        <f>SUMIF('Industry Reallocation'!$G$3:$G$142,'Investment by model sector'!$A62,'Industry Reallocation'!EC$3:EC$142)</f>
        <v>0</v>
      </c>
      <c r="DX62">
        <f>SUMIF('Industry Reallocation'!$G$3:$G$142,'Investment by model sector'!$A62,'Industry Reallocation'!ED$3:ED$142)</f>
        <v>1</v>
      </c>
      <c r="DY62">
        <f>SUMIF('Industry Reallocation'!$G$3:$G$142,'Investment by model sector'!$A62,'Industry Reallocation'!EE$3:EE$142)</f>
        <v>1</v>
      </c>
      <c r="DZ62">
        <f>SUMIF('Industry Reallocation'!$G$3:$G$142,'Investment by model sector'!$A62,'Industry Reallocation'!EF$3:EF$142)</f>
        <v>1</v>
      </c>
      <c r="EA62">
        <f>SUMIF('Industry Reallocation'!$G$3:$G$142,'Investment by model sector'!$A62,'Industry Reallocation'!EG$3:EG$142)</f>
        <v>0</v>
      </c>
      <c r="EB62">
        <f>SUMIF('Industry Reallocation'!$G$3:$G$142,'Investment by model sector'!$A62,'Industry Reallocation'!EH$3:EH$142)</f>
        <v>5</v>
      </c>
      <c r="EC62">
        <f>SUMIF('Industry Reallocation'!$G$3:$G$142,'Investment by model sector'!$A62,'Industry Reallocation'!EI$3:EI$142)</f>
        <v>305</v>
      </c>
      <c r="ED62">
        <f>SUMIF('Industry Reallocation'!$G$3:$G$142,'Investment by model sector'!$A62,'Industry Reallocation'!EJ$3:EJ$142)</f>
        <v>1</v>
      </c>
      <c r="EE62">
        <f>SUMIF('Industry Reallocation'!$G$3:$G$142,'Investment by model sector'!$A62,'Industry Reallocation'!EK$3:EK$142)</f>
        <v>0</v>
      </c>
      <c r="EF62">
        <f>SUMIF('Industry Reallocation'!$G$3:$G$142,'Investment by model sector'!$A62,'Industry Reallocation'!EL$3:EL$142)</f>
        <v>0</v>
      </c>
      <c r="EG62">
        <f>SUMIF('Industry Reallocation'!$G$3:$G$142,'Investment by model sector'!$A62,'Industry Reallocation'!EM$3:EM$142)</f>
        <v>0</v>
      </c>
      <c r="EH62">
        <f>SUMIF('Industry Reallocation'!$G$3:$G$142,'Investment by model sector'!$A62,'Industry Reallocation'!EN$3:EN$142)</f>
        <v>0</v>
      </c>
      <c r="EI62">
        <f>SUMIF('Industry Reallocation'!$G$3:$G$142,'Investment by model sector'!$A62,'Industry Reallocation'!EO$3:EO$142)</f>
        <v>0</v>
      </c>
      <c r="EJ62">
        <f>SUMIF('Industry Reallocation'!$G$3:$G$142,'Investment by model sector'!$A62,'Industry Reallocation'!EP$3:EP$142)</f>
        <v>11</v>
      </c>
      <c r="EK62">
        <f>SUMIF('Industry Reallocation'!$G$3:$G$142,'Investment by model sector'!$A62,'Industry Reallocation'!EQ$3:EQ$142)</f>
        <v>0</v>
      </c>
      <c r="EL62">
        <f>SUMIF('Industry Reallocation'!$G$3:$G$142,'Investment by model sector'!$A62,'Industry Reallocation'!ER$3:ER$142)</f>
        <v>0</v>
      </c>
      <c r="EM62">
        <f>SUMIF('Industry Reallocation'!$G$3:$G$142,'Investment by model sector'!$A62,'Industry Reallocation'!ES$3:ES$142)</f>
        <v>0</v>
      </c>
      <c r="EN62">
        <f>SUMIF('Industry Reallocation'!$G$3:$G$142,'Investment by model sector'!$A62,'Industry Reallocation'!ET$3:ET$142)</f>
        <v>0</v>
      </c>
      <c r="EO62">
        <f>SUMIF('Industry Reallocation'!$G$3:$G$142,'Investment by model sector'!$A62,'Industry Reallocation'!EU$3:EU$142)</f>
        <v>0</v>
      </c>
      <c r="EP62">
        <f>SUMIF('Industry Reallocation'!$G$3:$G$142,'Investment by model sector'!$A62,'Industry Reallocation'!EV$3:EV$142)</f>
        <v>0</v>
      </c>
      <c r="EQ62">
        <f>SUMIF('Industry Reallocation'!$G$3:$G$142,'Investment by model sector'!$A62,'Industry Reallocation'!EW$3:EW$142)</f>
        <v>0</v>
      </c>
      <c r="ER62">
        <f>SUMIF('Industry Reallocation'!$G$3:$G$142,'Investment by model sector'!$A62,'Industry Reallocation'!EX$3:EX$142)</f>
        <v>3</v>
      </c>
      <c r="ES62">
        <f>SUMIF('Industry Reallocation'!$G$3:$G$142,'Investment by model sector'!$A62,'Industry Reallocation'!EY$3:EY$142)</f>
        <v>0</v>
      </c>
      <c r="ET62">
        <f>SUMIF('Industry Reallocation'!$G$3:$G$142,'Investment by model sector'!$A62,'Industry Reallocation'!EZ$3:EZ$142)</f>
        <v>0</v>
      </c>
      <c r="EU62">
        <f>SUMIF('Industry Reallocation'!$G$3:$G$142,'Investment by model sector'!$A62,'Industry Reallocation'!FA$3:FA$142)</f>
        <v>0</v>
      </c>
      <c r="EV62">
        <f>SUMIF('Industry Reallocation'!$G$3:$G$142,'Investment by model sector'!$A62,'Industry Reallocation'!FB$3:FB$142)</f>
        <v>0</v>
      </c>
      <c r="EW62">
        <f>SUMIF('Industry Reallocation'!$G$3:$G$142,'Investment by model sector'!$A62,'Industry Reallocation'!FC$3:FC$142)</f>
        <v>23</v>
      </c>
      <c r="EX62">
        <f>SUMIF('Industry Reallocation'!$G$3:$G$142,'Investment by model sector'!$A62,'Industry Reallocation'!FD$3:FD$142)</f>
        <v>24</v>
      </c>
      <c r="EY62">
        <f>SUMIF('Industry Reallocation'!$G$3:$G$142,'Investment by model sector'!$A62,'Industry Reallocation'!FE$3:FE$142)</f>
        <v>1</v>
      </c>
      <c r="EZ62">
        <f>SUMIF('Industry Reallocation'!$G$3:$G$142,'Investment by model sector'!$A62,'Industry Reallocation'!FF$3:FF$142)</f>
        <v>55</v>
      </c>
      <c r="FA62">
        <f>SUMIF('Industry Reallocation'!$G$3:$G$142,'Investment by model sector'!$A62,'Industry Reallocation'!FG$3:FG$142)</f>
        <v>27</v>
      </c>
      <c r="FB62">
        <f>SUMIF('Industry Reallocation'!$G$3:$G$142,'Investment by model sector'!$A62,'Industry Reallocation'!FH$3:FH$142)</f>
        <v>0</v>
      </c>
      <c r="FC62">
        <f>SUMIF('Industry Reallocation'!$G$3:$G$142,'Investment by model sector'!$A62,'Industry Reallocation'!FI$3:FI$142)</f>
        <v>2</v>
      </c>
      <c r="FD62">
        <f>SUMIF('Industry Reallocation'!$G$3:$G$142,'Investment by model sector'!$A62,'Industry Reallocation'!FJ$3:FJ$142)</f>
        <v>0</v>
      </c>
      <c r="FE62">
        <f>SUMIF('Industry Reallocation'!$G$3:$G$142,'Investment by model sector'!$A62,'Industry Reallocation'!FK$3:FK$142)</f>
        <v>0</v>
      </c>
      <c r="FF62">
        <f>SUMIF('Industry Reallocation'!$G$3:$G$142,'Investment by model sector'!$A62,'Industry Reallocation'!FL$3:FL$142)</f>
        <v>0</v>
      </c>
      <c r="FG62">
        <f>SUMIF('Industry Reallocation'!$G$3:$G$142,'Investment by model sector'!$A62,'Industry Reallocation'!FM$3:FM$142)</f>
        <v>0</v>
      </c>
      <c r="FH62">
        <f>SUMIF('Industry Reallocation'!$G$3:$G$142,'Investment by model sector'!$A62,'Industry Reallocation'!FN$3:FN$142)</f>
        <v>0</v>
      </c>
      <c r="FI62">
        <f>SUMIF('Industry Reallocation'!$G$3:$G$142,'Investment by model sector'!$A62,'Industry Reallocation'!FO$3:FO$142)</f>
        <v>0</v>
      </c>
      <c r="FJ62">
        <f>SUMIF('Industry Reallocation'!$G$3:$G$142,'Investment by model sector'!$A62,'Industry Reallocation'!FP$3:FP$142)</f>
        <v>27</v>
      </c>
      <c r="FK62">
        <f>SUMIF('Industry Reallocation'!$G$3:$G$142,'Investment by model sector'!$A62,'Industry Reallocation'!FQ$3:FQ$142)</f>
        <v>0</v>
      </c>
      <c r="FL62">
        <f>SUMIF('Industry Reallocation'!$G$3:$G$142,'Investment by model sector'!$A62,'Industry Reallocation'!FR$3:FR$142)</f>
        <v>3</v>
      </c>
      <c r="FM62">
        <f>SUMIF('Industry Reallocation'!$G$3:$G$142,'Investment by model sector'!$A62,'Industry Reallocation'!FS$3:FS$142)</f>
        <v>188</v>
      </c>
      <c r="FN62">
        <f>SUMIF('Industry Reallocation'!$G$3:$G$142,'Investment by model sector'!$A62,'Industry Reallocation'!FT$3:FT$142)</f>
        <v>98</v>
      </c>
      <c r="FO62">
        <f>SUMIF('Industry Reallocation'!$G$3:$G$142,'Investment by model sector'!$A62,'Industry Reallocation'!FU$3:FU$142)</f>
        <v>7</v>
      </c>
      <c r="FP62">
        <f>SUMIF('Industry Reallocation'!$G$3:$G$142,'Investment by model sector'!$A62,'Industry Reallocation'!FV$3:FV$142)</f>
        <v>3</v>
      </c>
      <c r="FQ62">
        <f>SUMIF('Industry Reallocation'!$G$3:$G$142,'Investment by model sector'!$A62,'Industry Reallocation'!FW$3:FW$142)</f>
        <v>0</v>
      </c>
      <c r="FR62">
        <f>SUMIF('Industry Reallocation'!$G$3:$G$142,'Investment by model sector'!$A62,'Industry Reallocation'!FX$3:FX$142)</f>
        <v>9</v>
      </c>
      <c r="FS62">
        <f>SUMIF('Industry Reallocation'!$G$3:$G$142,'Investment by model sector'!$A62,'Industry Reallocation'!FY$3:FY$142)</f>
        <v>165</v>
      </c>
      <c r="FT62">
        <f>SUMIF('Industry Reallocation'!$G$3:$G$142,'Investment by model sector'!$A62,'Industry Reallocation'!FZ$3:FZ$142)</f>
        <v>0</v>
      </c>
      <c r="FU62">
        <f>SUMIF('Industry Reallocation'!$G$3:$G$142,'Investment by model sector'!$A62,'Industry Reallocation'!GA$3:GA$142)</f>
        <v>0</v>
      </c>
      <c r="FV62">
        <f>SUMIF('Industry Reallocation'!$G$3:$G$142,'Investment by model sector'!$A62,'Industry Reallocation'!GB$3:GB$142)</f>
        <v>27</v>
      </c>
      <c r="FW62">
        <f>SUMIF('Industry Reallocation'!$G$3:$G$142,'Investment by model sector'!$A62,'Industry Reallocation'!GC$3:GC$142)</f>
        <v>256</v>
      </c>
      <c r="FX62">
        <f>SUMIF('Industry Reallocation'!$G$3:$G$142,'Investment by model sector'!$A62,'Industry Reallocation'!GD$3:GD$142)</f>
        <v>23</v>
      </c>
      <c r="FY62">
        <f>SUMIF('Industry Reallocation'!$G$3:$G$142,'Investment by model sector'!$A62,'Industry Reallocation'!GE$3:GE$142)</f>
        <v>4</v>
      </c>
    </row>
    <row r="63" spans="1:181">
      <c r="A63" t="s">
        <v>635</v>
      </c>
      <c r="B63">
        <f>SUMIF('Industry Reallocation'!$G$3:$G$142,'Investment by model sector'!$A63,'Industry Reallocation'!H$3:H$142)</f>
        <v>0</v>
      </c>
      <c r="C63">
        <f>SUMIF('Industry Reallocation'!$G$3:$G$142,'Investment by model sector'!$A63,'Industry Reallocation'!I$3:I$142)</f>
        <v>0</v>
      </c>
      <c r="D63">
        <f>SUMIF('Industry Reallocation'!$G$3:$G$142,'Investment by model sector'!$A63,'Industry Reallocation'!J$3:J$142)</f>
        <v>0</v>
      </c>
      <c r="E63">
        <f>SUMIF('Industry Reallocation'!$G$3:$G$142,'Investment by model sector'!$A63,'Industry Reallocation'!K$3:K$142)</f>
        <v>0</v>
      </c>
      <c r="F63">
        <f>SUMIF('Industry Reallocation'!$G$3:$G$142,'Investment by model sector'!$A63,'Industry Reallocation'!L$3:L$142)</f>
        <v>0</v>
      </c>
      <c r="G63">
        <f>SUMIF('Industry Reallocation'!$G$3:$G$142,'Investment by model sector'!$A63,'Industry Reallocation'!M$3:M$142)</f>
        <v>0</v>
      </c>
      <c r="H63">
        <f>SUMIF('Industry Reallocation'!$G$3:$G$142,'Investment by model sector'!$A63,'Industry Reallocation'!N$3:N$142)</f>
        <v>0</v>
      </c>
      <c r="I63">
        <f>SUMIF('Industry Reallocation'!$G$3:$G$142,'Investment by model sector'!$A63,'Industry Reallocation'!O$3:O$142)</f>
        <v>0</v>
      </c>
      <c r="J63">
        <f>SUMIF('Industry Reallocation'!$G$3:$G$142,'Investment by model sector'!$A63,'Industry Reallocation'!P$3:P$142)</f>
        <v>0</v>
      </c>
      <c r="K63">
        <f>SUMIF('Industry Reallocation'!$G$3:$G$142,'Investment by model sector'!$A63,'Industry Reallocation'!Q$3:Q$142)</f>
        <v>0</v>
      </c>
      <c r="L63">
        <f>SUMIF('Industry Reallocation'!$G$3:$G$142,'Investment by model sector'!$A63,'Industry Reallocation'!R$3:R$142)</f>
        <v>0</v>
      </c>
      <c r="M63">
        <f>SUMIF('Industry Reallocation'!$G$3:$G$142,'Investment by model sector'!$A63,'Industry Reallocation'!S$3:S$142)</f>
        <v>0</v>
      </c>
      <c r="N63">
        <f>SUMIF('Industry Reallocation'!$G$3:$G$142,'Investment by model sector'!$A63,'Industry Reallocation'!T$3:T$142)</f>
        <v>0</v>
      </c>
      <c r="O63">
        <f>SUMIF('Industry Reallocation'!$G$3:$G$142,'Investment by model sector'!$A63,'Industry Reallocation'!U$3:U$142)</f>
        <v>0</v>
      </c>
      <c r="P63">
        <f>SUMIF('Industry Reallocation'!$G$3:$G$142,'Investment by model sector'!$A63,'Industry Reallocation'!V$3:V$142)</f>
        <v>0</v>
      </c>
      <c r="Q63">
        <f>SUMIF('Industry Reallocation'!$G$3:$G$142,'Investment by model sector'!$A63,'Industry Reallocation'!W$3:W$142)</f>
        <v>0</v>
      </c>
      <c r="R63">
        <f>SUMIF('Industry Reallocation'!$G$3:$G$142,'Investment by model sector'!$A63,'Industry Reallocation'!X$3:X$142)</f>
        <v>0</v>
      </c>
      <c r="S63">
        <f>SUMIF('Industry Reallocation'!$G$3:$G$142,'Investment by model sector'!$A63,'Industry Reallocation'!Y$3:Y$142)</f>
        <v>0</v>
      </c>
      <c r="T63">
        <f>SUMIF('Industry Reallocation'!$G$3:$G$142,'Investment by model sector'!$A63,'Industry Reallocation'!Z$3:Z$142)</f>
        <v>0</v>
      </c>
      <c r="U63">
        <f>SUMIF('Industry Reallocation'!$G$3:$G$142,'Investment by model sector'!$A63,'Industry Reallocation'!AA$3:AA$142)</f>
        <v>0</v>
      </c>
      <c r="V63">
        <f>SUMIF('Industry Reallocation'!$G$3:$G$142,'Investment by model sector'!$A63,'Industry Reallocation'!AB$3:AB$142)</f>
        <v>0</v>
      </c>
      <c r="W63">
        <f>SUMIF('Industry Reallocation'!$G$3:$G$142,'Investment by model sector'!$A63,'Industry Reallocation'!AC$3:AC$142)</f>
        <v>0</v>
      </c>
      <c r="X63">
        <f>SUMIF('Industry Reallocation'!$G$3:$G$142,'Investment by model sector'!$A63,'Industry Reallocation'!AD$3:AD$142)</f>
        <v>0</v>
      </c>
      <c r="Y63">
        <f>SUMIF('Industry Reallocation'!$G$3:$G$142,'Investment by model sector'!$A63,'Industry Reallocation'!AE$3:AE$142)</f>
        <v>0</v>
      </c>
      <c r="Z63">
        <f>SUMIF('Industry Reallocation'!$G$3:$G$142,'Investment by model sector'!$A63,'Industry Reallocation'!AF$3:AF$142)</f>
        <v>0</v>
      </c>
      <c r="AA63">
        <f>SUMIF('Industry Reallocation'!$G$3:$G$142,'Investment by model sector'!$A63,'Industry Reallocation'!AG$3:AG$142)</f>
        <v>14</v>
      </c>
      <c r="AB63">
        <f>SUMIF('Industry Reallocation'!$G$3:$G$142,'Investment by model sector'!$A63,'Industry Reallocation'!AH$3:AH$142)</f>
        <v>0</v>
      </c>
      <c r="AC63">
        <f>SUMIF('Industry Reallocation'!$G$3:$G$142,'Investment by model sector'!$A63,'Industry Reallocation'!AI$3:AI$142)</f>
        <v>0</v>
      </c>
      <c r="AD63">
        <f>SUMIF('Industry Reallocation'!$G$3:$G$142,'Investment by model sector'!$A63,'Industry Reallocation'!AJ$3:AJ$142)</f>
        <v>0</v>
      </c>
      <c r="AE63">
        <f>SUMIF('Industry Reallocation'!$G$3:$G$142,'Investment by model sector'!$A63,'Industry Reallocation'!AK$3:AK$142)</f>
        <v>0</v>
      </c>
      <c r="AF63">
        <f>SUMIF('Industry Reallocation'!$G$3:$G$142,'Investment by model sector'!$A63,'Industry Reallocation'!AL$3:AL$142)</f>
        <v>0</v>
      </c>
      <c r="AG63">
        <f>SUMIF('Industry Reallocation'!$G$3:$G$142,'Investment by model sector'!$A63,'Industry Reallocation'!AM$3:AM$142)</f>
        <v>0</v>
      </c>
      <c r="AH63">
        <f>SUMIF('Industry Reallocation'!$G$3:$G$142,'Investment by model sector'!$A63,'Industry Reallocation'!AN$3:AN$142)</f>
        <v>0</v>
      </c>
      <c r="AI63">
        <f>SUMIF('Industry Reallocation'!$G$3:$G$142,'Investment by model sector'!$A63,'Industry Reallocation'!AO$3:AO$142)</f>
        <v>0</v>
      </c>
      <c r="AJ63">
        <f>SUMIF('Industry Reallocation'!$G$3:$G$142,'Investment by model sector'!$A63,'Industry Reallocation'!AP$3:AP$142)</f>
        <v>0</v>
      </c>
      <c r="AK63">
        <f>SUMIF('Industry Reallocation'!$G$3:$G$142,'Investment by model sector'!$A63,'Industry Reallocation'!AQ$3:AQ$142)</f>
        <v>0</v>
      </c>
      <c r="AL63">
        <f>SUMIF('Industry Reallocation'!$G$3:$G$142,'Investment by model sector'!$A63,'Industry Reallocation'!AR$3:AR$142)</f>
        <v>0</v>
      </c>
      <c r="AM63">
        <f>SUMIF('Industry Reallocation'!$G$3:$G$142,'Investment by model sector'!$A63,'Industry Reallocation'!AS$3:AS$142)</f>
        <v>0</v>
      </c>
      <c r="AN63">
        <f>SUMIF('Industry Reallocation'!$G$3:$G$142,'Investment by model sector'!$A63,'Industry Reallocation'!AT$3:AT$142)</f>
        <v>0</v>
      </c>
      <c r="AO63">
        <f>SUMIF('Industry Reallocation'!$G$3:$G$142,'Investment by model sector'!$A63,'Industry Reallocation'!AU$3:AU$142)</f>
        <v>683</v>
      </c>
      <c r="AP63">
        <f>SUMIF('Industry Reallocation'!$G$3:$G$142,'Investment by model sector'!$A63,'Industry Reallocation'!AV$3:AV$142)</f>
        <v>0</v>
      </c>
      <c r="AQ63">
        <f>SUMIF('Industry Reallocation'!$G$3:$G$142,'Investment by model sector'!$A63,'Industry Reallocation'!AW$3:AW$142)</f>
        <v>31</v>
      </c>
      <c r="AR63">
        <f>SUMIF('Industry Reallocation'!$G$3:$G$142,'Investment by model sector'!$A63,'Industry Reallocation'!AX$3:AX$142)</f>
        <v>0</v>
      </c>
      <c r="AS63">
        <f>SUMIF('Industry Reallocation'!$G$3:$G$142,'Investment by model sector'!$A63,'Industry Reallocation'!AY$3:AY$142)</f>
        <v>0</v>
      </c>
      <c r="AT63">
        <f>SUMIF('Industry Reallocation'!$G$3:$G$142,'Investment by model sector'!$A63,'Industry Reallocation'!AZ$3:AZ$142)</f>
        <v>0</v>
      </c>
      <c r="AU63">
        <f>SUMIF('Industry Reallocation'!$G$3:$G$142,'Investment by model sector'!$A63,'Industry Reallocation'!BA$3:BA$142)</f>
        <v>0</v>
      </c>
      <c r="AV63">
        <f>SUMIF('Industry Reallocation'!$G$3:$G$142,'Investment by model sector'!$A63,'Industry Reallocation'!BB$3:BB$142)</f>
        <v>0</v>
      </c>
      <c r="AW63">
        <f>SUMIF('Industry Reallocation'!$G$3:$G$142,'Investment by model sector'!$A63,'Industry Reallocation'!BC$3:BC$142)</f>
        <v>0</v>
      </c>
      <c r="AX63">
        <f>SUMIF('Industry Reallocation'!$G$3:$G$142,'Investment by model sector'!$A63,'Industry Reallocation'!BD$3:BD$142)</f>
        <v>1</v>
      </c>
      <c r="AY63">
        <f>SUMIF('Industry Reallocation'!$G$3:$G$142,'Investment by model sector'!$A63,'Industry Reallocation'!BE$3:BE$142)</f>
        <v>0</v>
      </c>
      <c r="AZ63">
        <f>SUMIF('Industry Reallocation'!$G$3:$G$142,'Investment by model sector'!$A63,'Industry Reallocation'!BF$3:BF$142)</f>
        <v>0</v>
      </c>
      <c r="BA63">
        <f>SUMIF('Industry Reallocation'!$G$3:$G$142,'Investment by model sector'!$A63,'Industry Reallocation'!BG$3:BG$142)</f>
        <v>0</v>
      </c>
      <c r="BB63">
        <f>SUMIF('Industry Reallocation'!$G$3:$G$142,'Investment by model sector'!$A63,'Industry Reallocation'!BH$3:BH$142)</f>
        <v>2</v>
      </c>
      <c r="BC63">
        <f>SUMIF('Industry Reallocation'!$G$3:$G$142,'Investment by model sector'!$A63,'Industry Reallocation'!BI$3:BI$142)</f>
        <v>29</v>
      </c>
      <c r="BD63">
        <f>SUMIF('Industry Reallocation'!$G$3:$G$142,'Investment by model sector'!$A63,'Industry Reallocation'!BJ$3:BJ$142)</f>
        <v>0</v>
      </c>
      <c r="BE63">
        <f>SUMIF('Industry Reallocation'!$G$3:$G$142,'Investment by model sector'!$A63,'Industry Reallocation'!BK$3:BK$142)</f>
        <v>1</v>
      </c>
      <c r="BF63">
        <f>SUMIF('Industry Reallocation'!$G$3:$G$142,'Investment by model sector'!$A63,'Industry Reallocation'!BL$3:BL$142)</f>
        <v>6</v>
      </c>
      <c r="BG63">
        <f>SUMIF('Industry Reallocation'!$G$3:$G$142,'Investment by model sector'!$A63,'Industry Reallocation'!BM$3:BM$142)</f>
        <v>1</v>
      </c>
      <c r="BH63">
        <f>SUMIF('Industry Reallocation'!$G$3:$G$142,'Investment by model sector'!$A63,'Industry Reallocation'!BN$3:BN$142)</f>
        <v>2</v>
      </c>
      <c r="BI63">
        <f>SUMIF('Industry Reallocation'!$G$3:$G$142,'Investment by model sector'!$A63,'Industry Reallocation'!BO$3:BO$142)</f>
        <v>5</v>
      </c>
      <c r="BJ63">
        <f>SUMIF('Industry Reallocation'!$G$3:$G$142,'Investment by model sector'!$A63,'Industry Reallocation'!BP$3:BP$142)</f>
        <v>36</v>
      </c>
      <c r="BK63">
        <f>SUMIF('Industry Reallocation'!$G$3:$G$142,'Investment by model sector'!$A63,'Industry Reallocation'!BQ$3:BQ$142)</f>
        <v>24</v>
      </c>
      <c r="BL63">
        <f>SUMIF('Industry Reallocation'!$G$3:$G$142,'Investment by model sector'!$A63,'Industry Reallocation'!BR$3:BR$142)</f>
        <v>0</v>
      </c>
      <c r="BM63">
        <f>SUMIF('Industry Reallocation'!$G$3:$G$142,'Investment by model sector'!$A63,'Industry Reallocation'!BS$3:BS$142)</f>
        <v>0</v>
      </c>
      <c r="BN63">
        <f>SUMIF('Industry Reallocation'!$G$3:$G$142,'Investment by model sector'!$A63,'Industry Reallocation'!BT$3:BT$142)</f>
        <v>0</v>
      </c>
      <c r="BO63">
        <f>SUMIF('Industry Reallocation'!$G$3:$G$142,'Investment by model sector'!$A63,'Industry Reallocation'!BU$3:BU$142)</f>
        <v>0</v>
      </c>
      <c r="BP63">
        <f>SUMIF('Industry Reallocation'!$G$3:$G$142,'Investment by model sector'!$A63,'Industry Reallocation'!BV$3:BV$142)</f>
        <v>0</v>
      </c>
      <c r="BQ63">
        <f>SUMIF('Industry Reallocation'!$G$3:$G$142,'Investment by model sector'!$A63,'Industry Reallocation'!BW$3:BW$142)</f>
        <v>0</v>
      </c>
      <c r="BR63">
        <f>SUMIF('Industry Reallocation'!$G$3:$G$142,'Investment by model sector'!$A63,'Industry Reallocation'!BX$3:BX$142)</f>
        <v>81</v>
      </c>
      <c r="BS63">
        <f>SUMIF('Industry Reallocation'!$G$3:$G$142,'Investment by model sector'!$A63,'Industry Reallocation'!BY$3:BY$142)</f>
        <v>0</v>
      </c>
      <c r="BT63">
        <f>SUMIF('Industry Reallocation'!$G$3:$G$142,'Investment by model sector'!$A63,'Industry Reallocation'!BZ$3:BZ$142)</f>
        <v>0</v>
      </c>
      <c r="BU63">
        <f>SUMIF('Industry Reallocation'!$G$3:$G$142,'Investment by model sector'!$A63,'Industry Reallocation'!CA$3:CA$142)</f>
        <v>0</v>
      </c>
      <c r="BV63">
        <f>SUMIF('Industry Reallocation'!$G$3:$G$142,'Investment by model sector'!$A63,'Industry Reallocation'!CB$3:CB$142)</f>
        <v>0</v>
      </c>
      <c r="BW63">
        <f>SUMIF('Industry Reallocation'!$G$3:$G$142,'Investment by model sector'!$A63,'Industry Reallocation'!CC$3:CC$142)</f>
        <v>23</v>
      </c>
      <c r="BX63">
        <f>SUMIF('Industry Reallocation'!$G$3:$G$142,'Investment by model sector'!$A63,'Industry Reallocation'!CD$3:CD$142)</f>
        <v>238</v>
      </c>
      <c r="BY63">
        <f>SUMIF('Industry Reallocation'!$G$3:$G$142,'Investment by model sector'!$A63,'Industry Reallocation'!CE$3:CE$142)</f>
        <v>166</v>
      </c>
      <c r="BZ63">
        <f>SUMIF('Industry Reallocation'!$G$3:$G$142,'Investment by model sector'!$A63,'Industry Reallocation'!CF$3:CF$142)</f>
        <v>8</v>
      </c>
      <c r="CA63">
        <f>SUMIF('Industry Reallocation'!$G$3:$G$142,'Investment by model sector'!$A63,'Industry Reallocation'!CG$3:CG$142)</f>
        <v>2</v>
      </c>
      <c r="CB63">
        <f>SUMIF('Industry Reallocation'!$G$3:$G$142,'Investment by model sector'!$A63,'Industry Reallocation'!CH$3:CH$142)</f>
        <v>6</v>
      </c>
      <c r="CC63">
        <f>SUMIF('Industry Reallocation'!$G$3:$G$142,'Investment by model sector'!$A63,'Industry Reallocation'!CI$3:CI$142)</f>
        <v>34</v>
      </c>
      <c r="CD63">
        <f>SUMIF('Industry Reallocation'!$G$3:$G$142,'Investment by model sector'!$A63,'Industry Reallocation'!CJ$3:CJ$142)</f>
        <v>0</v>
      </c>
      <c r="CE63">
        <f>SUMIF('Industry Reallocation'!$G$3:$G$142,'Investment by model sector'!$A63,'Industry Reallocation'!CK$3:CK$142)</f>
        <v>0</v>
      </c>
      <c r="CF63">
        <f>SUMIF('Industry Reallocation'!$G$3:$G$142,'Investment by model sector'!$A63,'Industry Reallocation'!CL$3:CL$142)</f>
        <v>0</v>
      </c>
      <c r="CG63">
        <f>SUMIF('Industry Reallocation'!$G$3:$G$142,'Investment by model sector'!$A63,'Industry Reallocation'!CM$3:CM$142)</f>
        <v>0</v>
      </c>
      <c r="CH63">
        <f>SUMIF('Industry Reallocation'!$G$3:$G$142,'Investment by model sector'!$A63,'Industry Reallocation'!CN$3:CN$142)</f>
        <v>0</v>
      </c>
      <c r="CI63">
        <f>SUMIF('Industry Reallocation'!$G$3:$G$142,'Investment by model sector'!$A63,'Industry Reallocation'!CO$3:CO$142)</f>
        <v>0</v>
      </c>
      <c r="CJ63">
        <f>SUMIF('Industry Reallocation'!$G$3:$G$142,'Investment by model sector'!$A63,'Industry Reallocation'!CP$3:CP$142)</f>
        <v>6</v>
      </c>
      <c r="CK63">
        <f>SUMIF('Industry Reallocation'!$G$3:$G$142,'Investment by model sector'!$A63,'Industry Reallocation'!CQ$3:CQ$142)</f>
        <v>18</v>
      </c>
      <c r="CL63">
        <f>SUMIF('Industry Reallocation'!$G$3:$G$142,'Investment by model sector'!$A63,'Industry Reallocation'!CR$3:CR$142)</f>
        <v>69</v>
      </c>
      <c r="CM63">
        <f>SUMIF('Industry Reallocation'!$G$3:$G$142,'Investment by model sector'!$A63,'Industry Reallocation'!CS$3:CS$142)</f>
        <v>1</v>
      </c>
      <c r="CN63">
        <f>SUMIF('Industry Reallocation'!$G$3:$G$142,'Investment by model sector'!$A63,'Industry Reallocation'!CT$3:CT$142)</f>
        <v>0</v>
      </c>
      <c r="CO63">
        <f>SUMIF('Industry Reallocation'!$G$3:$G$142,'Investment by model sector'!$A63,'Industry Reallocation'!CU$3:CU$142)</f>
        <v>8</v>
      </c>
      <c r="CP63">
        <f>SUMIF('Industry Reallocation'!$G$3:$G$142,'Investment by model sector'!$A63,'Industry Reallocation'!CV$3:CV$142)</f>
        <v>15</v>
      </c>
      <c r="CQ63">
        <f>SUMIF('Industry Reallocation'!$G$3:$G$142,'Investment by model sector'!$A63,'Industry Reallocation'!CW$3:CW$142)</f>
        <v>6</v>
      </c>
      <c r="CR63">
        <f>SUMIF('Industry Reallocation'!$G$3:$G$142,'Investment by model sector'!$A63,'Industry Reallocation'!CX$3:CX$142)</f>
        <v>0</v>
      </c>
      <c r="CS63">
        <f>SUMIF('Industry Reallocation'!$G$3:$G$142,'Investment by model sector'!$A63,'Industry Reallocation'!CY$3:CY$142)</f>
        <v>0</v>
      </c>
      <c r="CT63">
        <f>SUMIF('Industry Reallocation'!$G$3:$G$142,'Investment by model sector'!$A63,'Industry Reallocation'!CZ$3:CZ$142)</f>
        <v>0</v>
      </c>
      <c r="CU63">
        <f>SUMIF('Industry Reallocation'!$G$3:$G$142,'Investment by model sector'!$A63,'Industry Reallocation'!DA$3:DA$142)</f>
        <v>1</v>
      </c>
      <c r="CV63">
        <f>SUMIF('Industry Reallocation'!$G$3:$G$142,'Investment by model sector'!$A63,'Industry Reallocation'!DB$3:DB$142)</f>
        <v>29</v>
      </c>
      <c r="CW63">
        <f>SUMIF('Industry Reallocation'!$G$3:$G$142,'Investment by model sector'!$A63,'Industry Reallocation'!DC$3:DC$142)</f>
        <v>1090</v>
      </c>
      <c r="CX63">
        <f>SUMIF('Industry Reallocation'!$G$3:$G$142,'Investment by model sector'!$A63,'Industry Reallocation'!DD$3:DD$142)</f>
        <v>236</v>
      </c>
      <c r="CY63">
        <f>SUMIF('Industry Reallocation'!$G$3:$G$142,'Investment by model sector'!$A63,'Industry Reallocation'!DE$3:DE$142)</f>
        <v>11</v>
      </c>
      <c r="CZ63">
        <f>SUMIF('Industry Reallocation'!$G$3:$G$142,'Investment by model sector'!$A63,'Industry Reallocation'!DF$3:DF$142)</f>
        <v>670</v>
      </c>
      <c r="DA63">
        <f>SUMIF('Industry Reallocation'!$G$3:$G$142,'Investment by model sector'!$A63,'Industry Reallocation'!DG$3:DG$142)</f>
        <v>101</v>
      </c>
      <c r="DB63">
        <f>SUMIF('Industry Reallocation'!$G$3:$G$142,'Investment by model sector'!$A63,'Industry Reallocation'!DH$3:DH$142)</f>
        <v>137</v>
      </c>
      <c r="DC63">
        <f>SUMIF('Industry Reallocation'!$G$3:$G$142,'Investment by model sector'!$A63,'Industry Reallocation'!DI$3:DI$142)</f>
        <v>30</v>
      </c>
      <c r="DD63">
        <f>SUMIF('Industry Reallocation'!$G$3:$G$142,'Investment by model sector'!$A63,'Industry Reallocation'!DJ$3:DJ$142)</f>
        <v>7</v>
      </c>
      <c r="DE63">
        <f>SUMIF('Industry Reallocation'!$G$3:$G$142,'Investment by model sector'!$A63,'Industry Reallocation'!DK$3:DK$142)</f>
        <v>0</v>
      </c>
      <c r="DF63">
        <f>SUMIF('Industry Reallocation'!$G$3:$G$142,'Investment by model sector'!$A63,'Industry Reallocation'!DL$3:DL$142)</f>
        <v>0</v>
      </c>
      <c r="DG63">
        <f>SUMIF('Industry Reallocation'!$G$3:$G$142,'Investment by model sector'!$A63,'Industry Reallocation'!DM$3:DM$142)</f>
        <v>0</v>
      </c>
      <c r="DH63">
        <f>SUMIF('Industry Reallocation'!$G$3:$G$142,'Investment by model sector'!$A63,'Industry Reallocation'!DN$3:DN$142)</f>
        <v>1</v>
      </c>
      <c r="DI63">
        <f>SUMIF('Industry Reallocation'!$G$3:$G$142,'Investment by model sector'!$A63,'Industry Reallocation'!DO$3:DO$142)</f>
        <v>3</v>
      </c>
      <c r="DJ63">
        <f>SUMIF('Industry Reallocation'!$G$3:$G$142,'Investment by model sector'!$A63,'Industry Reallocation'!DP$3:DP$142)</f>
        <v>9</v>
      </c>
      <c r="DK63">
        <f>SUMIF('Industry Reallocation'!$G$3:$G$142,'Investment by model sector'!$A63,'Industry Reallocation'!DQ$3:DQ$142)</f>
        <v>27</v>
      </c>
      <c r="DL63">
        <f>SUMIF('Industry Reallocation'!$G$3:$G$142,'Investment by model sector'!$A63,'Industry Reallocation'!DR$3:DR$142)</f>
        <v>127</v>
      </c>
      <c r="DM63">
        <f>SUMIF('Industry Reallocation'!$G$3:$G$142,'Investment by model sector'!$A63,'Industry Reallocation'!DS$3:DS$142)</f>
        <v>4</v>
      </c>
      <c r="DN63">
        <f>SUMIF('Industry Reallocation'!$G$3:$G$142,'Investment by model sector'!$A63,'Industry Reallocation'!DT$3:DT$142)</f>
        <v>3</v>
      </c>
      <c r="DO63">
        <f>SUMIF('Industry Reallocation'!$G$3:$G$142,'Investment by model sector'!$A63,'Industry Reallocation'!DU$3:DU$142)</f>
        <v>0</v>
      </c>
      <c r="DP63">
        <f>SUMIF('Industry Reallocation'!$G$3:$G$142,'Investment by model sector'!$A63,'Industry Reallocation'!DV$3:DV$142)</f>
        <v>0</v>
      </c>
      <c r="DQ63">
        <f>SUMIF('Industry Reallocation'!$G$3:$G$142,'Investment by model sector'!$A63,'Industry Reallocation'!DW$3:DW$142)</f>
        <v>0</v>
      </c>
      <c r="DR63">
        <f>SUMIF('Industry Reallocation'!$G$3:$G$142,'Investment by model sector'!$A63,'Industry Reallocation'!DX$3:DX$142)</f>
        <v>0</v>
      </c>
      <c r="DS63">
        <f>SUMIF('Industry Reallocation'!$G$3:$G$142,'Investment by model sector'!$A63,'Industry Reallocation'!DY$3:DY$142)</f>
        <v>0</v>
      </c>
      <c r="DT63">
        <f>SUMIF('Industry Reallocation'!$G$3:$G$142,'Investment by model sector'!$A63,'Industry Reallocation'!DZ$3:DZ$142)</f>
        <v>0</v>
      </c>
      <c r="DU63">
        <f>SUMIF('Industry Reallocation'!$G$3:$G$142,'Investment by model sector'!$A63,'Industry Reallocation'!EA$3:EA$142)</f>
        <v>1</v>
      </c>
      <c r="DV63">
        <f>SUMIF('Industry Reallocation'!$G$3:$G$142,'Investment by model sector'!$A63,'Industry Reallocation'!EB$3:EB$142)</f>
        <v>0</v>
      </c>
      <c r="DW63">
        <f>SUMIF('Industry Reallocation'!$G$3:$G$142,'Investment by model sector'!$A63,'Industry Reallocation'!EC$3:EC$142)</f>
        <v>23</v>
      </c>
      <c r="DX63">
        <f>SUMIF('Industry Reallocation'!$G$3:$G$142,'Investment by model sector'!$A63,'Industry Reallocation'!ED$3:ED$142)</f>
        <v>0</v>
      </c>
      <c r="DY63">
        <f>SUMIF('Industry Reallocation'!$G$3:$G$142,'Investment by model sector'!$A63,'Industry Reallocation'!EE$3:EE$142)</f>
        <v>0</v>
      </c>
      <c r="DZ63">
        <f>SUMIF('Industry Reallocation'!$G$3:$G$142,'Investment by model sector'!$A63,'Industry Reallocation'!EF$3:EF$142)</f>
        <v>0</v>
      </c>
      <c r="EA63">
        <f>SUMIF('Industry Reallocation'!$G$3:$G$142,'Investment by model sector'!$A63,'Industry Reallocation'!EG$3:EG$142)</f>
        <v>0</v>
      </c>
      <c r="EB63">
        <f>SUMIF('Industry Reallocation'!$G$3:$G$142,'Investment by model sector'!$A63,'Industry Reallocation'!EH$3:EH$142)</f>
        <v>48</v>
      </c>
      <c r="EC63">
        <f>SUMIF('Industry Reallocation'!$G$3:$G$142,'Investment by model sector'!$A63,'Industry Reallocation'!EI$3:EI$142)</f>
        <v>1036</v>
      </c>
      <c r="ED63">
        <f>SUMIF('Industry Reallocation'!$G$3:$G$142,'Investment by model sector'!$A63,'Industry Reallocation'!EJ$3:EJ$142)</f>
        <v>14</v>
      </c>
      <c r="EE63">
        <f>SUMIF('Industry Reallocation'!$G$3:$G$142,'Investment by model sector'!$A63,'Industry Reallocation'!EK$3:EK$142)</f>
        <v>0</v>
      </c>
      <c r="EF63">
        <f>SUMIF('Industry Reallocation'!$G$3:$G$142,'Investment by model sector'!$A63,'Industry Reallocation'!EL$3:EL$142)</f>
        <v>0</v>
      </c>
      <c r="EG63">
        <f>SUMIF('Industry Reallocation'!$G$3:$G$142,'Investment by model sector'!$A63,'Industry Reallocation'!EM$3:EM$142)</f>
        <v>0</v>
      </c>
      <c r="EH63">
        <f>SUMIF('Industry Reallocation'!$G$3:$G$142,'Investment by model sector'!$A63,'Industry Reallocation'!EN$3:EN$142)</f>
        <v>0</v>
      </c>
      <c r="EI63">
        <f>SUMIF('Industry Reallocation'!$G$3:$G$142,'Investment by model sector'!$A63,'Industry Reallocation'!EO$3:EO$142)</f>
        <v>1</v>
      </c>
      <c r="EJ63">
        <f>SUMIF('Industry Reallocation'!$G$3:$G$142,'Investment by model sector'!$A63,'Industry Reallocation'!EP$3:EP$142)</f>
        <v>6</v>
      </c>
      <c r="EK63">
        <f>SUMIF('Industry Reallocation'!$G$3:$G$142,'Investment by model sector'!$A63,'Industry Reallocation'!EQ$3:EQ$142)</f>
        <v>2</v>
      </c>
      <c r="EL63">
        <f>SUMIF('Industry Reallocation'!$G$3:$G$142,'Investment by model sector'!$A63,'Industry Reallocation'!ER$3:ER$142)</f>
        <v>4</v>
      </c>
      <c r="EM63">
        <f>SUMIF('Industry Reallocation'!$G$3:$G$142,'Investment by model sector'!$A63,'Industry Reallocation'!ES$3:ES$142)</f>
        <v>0</v>
      </c>
      <c r="EN63">
        <f>SUMIF('Industry Reallocation'!$G$3:$G$142,'Investment by model sector'!$A63,'Industry Reallocation'!ET$3:ET$142)</f>
        <v>0</v>
      </c>
      <c r="EO63">
        <f>SUMIF('Industry Reallocation'!$G$3:$G$142,'Investment by model sector'!$A63,'Industry Reallocation'!EU$3:EU$142)</f>
        <v>0</v>
      </c>
      <c r="EP63">
        <f>SUMIF('Industry Reallocation'!$G$3:$G$142,'Investment by model sector'!$A63,'Industry Reallocation'!EV$3:EV$142)</f>
        <v>0</v>
      </c>
      <c r="EQ63">
        <f>SUMIF('Industry Reallocation'!$G$3:$G$142,'Investment by model sector'!$A63,'Industry Reallocation'!EW$3:EW$142)</f>
        <v>13</v>
      </c>
      <c r="ER63">
        <f>SUMIF('Industry Reallocation'!$G$3:$G$142,'Investment by model sector'!$A63,'Industry Reallocation'!EX$3:EX$142)</f>
        <v>11</v>
      </c>
      <c r="ES63">
        <f>SUMIF('Industry Reallocation'!$G$3:$G$142,'Investment by model sector'!$A63,'Industry Reallocation'!EY$3:EY$142)</f>
        <v>0</v>
      </c>
      <c r="ET63">
        <f>SUMIF('Industry Reallocation'!$G$3:$G$142,'Investment by model sector'!$A63,'Industry Reallocation'!EZ$3:EZ$142)</f>
        <v>0</v>
      </c>
      <c r="EU63">
        <f>SUMIF('Industry Reallocation'!$G$3:$G$142,'Investment by model sector'!$A63,'Industry Reallocation'!FA$3:FA$142)</f>
        <v>0</v>
      </c>
      <c r="EV63">
        <f>SUMIF('Industry Reallocation'!$G$3:$G$142,'Investment by model sector'!$A63,'Industry Reallocation'!FB$3:FB$142)</f>
        <v>0</v>
      </c>
      <c r="EW63">
        <f>SUMIF('Industry Reallocation'!$G$3:$G$142,'Investment by model sector'!$A63,'Industry Reallocation'!FC$3:FC$142)</f>
        <v>18</v>
      </c>
      <c r="EX63">
        <f>SUMIF('Industry Reallocation'!$G$3:$G$142,'Investment by model sector'!$A63,'Industry Reallocation'!FD$3:FD$142)</f>
        <v>2</v>
      </c>
      <c r="EY63">
        <f>SUMIF('Industry Reallocation'!$G$3:$G$142,'Investment by model sector'!$A63,'Industry Reallocation'!FE$3:FE$142)</f>
        <v>5</v>
      </c>
      <c r="EZ63">
        <f>SUMIF('Industry Reallocation'!$G$3:$G$142,'Investment by model sector'!$A63,'Industry Reallocation'!FF$3:FF$142)</f>
        <v>30</v>
      </c>
      <c r="FA63">
        <f>SUMIF('Industry Reallocation'!$G$3:$G$142,'Investment by model sector'!$A63,'Industry Reallocation'!FG$3:FG$142)</f>
        <v>71</v>
      </c>
      <c r="FB63">
        <f>SUMIF('Industry Reallocation'!$G$3:$G$142,'Investment by model sector'!$A63,'Industry Reallocation'!FH$3:FH$142)</f>
        <v>0</v>
      </c>
      <c r="FC63">
        <f>SUMIF('Industry Reallocation'!$G$3:$G$142,'Investment by model sector'!$A63,'Industry Reallocation'!FI$3:FI$142)</f>
        <v>6</v>
      </c>
      <c r="FD63">
        <f>SUMIF('Industry Reallocation'!$G$3:$G$142,'Investment by model sector'!$A63,'Industry Reallocation'!FJ$3:FJ$142)</f>
        <v>311</v>
      </c>
      <c r="FE63">
        <f>SUMIF('Industry Reallocation'!$G$3:$G$142,'Investment by model sector'!$A63,'Industry Reallocation'!FK$3:FK$142)</f>
        <v>0</v>
      </c>
      <c r="FF63">
        <f>SUMIF('Industry Reallocation'!$G$3:$G$142,'Investment by model sector'!$A63,'Industry Reallocation'!FL$3:FL$142)</f>
        <v>0</v>
      </c>
      <c r="FG63">
        <f>SUMIF('Industry Reallocation'!$G$3:$G$142,'Investment by model sector'!$A63,'Industry Reallocation'!FM$3:FM$142)</f>
        <v>0</v>
      </c>
      <c r="FH63">
        <f>SUMIF('Industry Reallocation'!$G$3:$G$142,'Investment by model sector'!$A63,'Industry Reallocation'!FN$3:FN$142)</f>
        <v>0</v>
      </c>
      <c r="FI63">
        <f>SUMIF('Industry Reallocation'!$G$3:$G$142,'Investment by model sector'!$A63,'Industry Reallocation'!FO$3:FO$142)</f>
        <v>0</v>
      </c>
      <c r="FJ63">
        <f>SUMIF('Industry Reallocation'!$G$3:$G$142,'Investment by model sector'!$A63,'Industry Reallocation'!FP$3:FP$142)</f>
        <v>19</v>
      </c>
      <c r="FK63">
        <f>SUMIF('Industry Reallocation'!$G$3:$G$142,'Investment by model sector'!$A63,'Industry Reallocation'!FQ$3:FQ$142)</f>
        <v>0</v>
      </c>
      <c r="FL63">
        <f>SUMIF('Industry Reallocation'!$G$3:$G$142,'Investment by model sector'!$A63,'Industry Reallocation'!FR$3:FR$142)</f>
        <v>11</v>
      </c>
      <c r="FM63">
        <f>SUMIF('Industry Reallocation'!$G$3:$G$142,'Investment by model sector'!$A63,'Industry Reallocation'!FS$3:FS$142)</f>
        <v>813</v>
      </c>
      <c r="FN63">
        <f>SUMIF('Industry Reallocation'!$G$3:$G$142,'Investment by model sector'!$A63,'Industry Reallocation'!FT$3:FT$142)</f>
        <v>357</v>
      </c>
      <c r="FO63">
        <f>SUMIF('Industry Reallocation'!$G$3:$G$142,'Investment by model sector'!$A63,'Industry Reallocation'!FU$3:FU$142)</f>
        <v>38</v>
      </c>
      <c r="FP63">
        <f>SUMIF('Industry Reallocation'!$G$3:$G$142,'Investment by model sector'!$A63,'Industry Reallocation'!FV$3:FV$142)</f>
        <v>11</v>
      </c>
      <c r="FQ63">
        <f>SUMIF('Industry Reallocation'!$G$3:$G$142,'Investment by model sector'!$A63,'Industry Reallocation'!FW$3:FW$142)</f>
        <v>0</v>
      </c>
      <c r="FR63">
        <f>SUMIF('Industry Reallocation'!$G$3:$G$142,'Investment by model sector'!$A63,'Industry Reallocation'!FX$3:FX$142)</f>
        <v>30</v>
      </c>
      <c r="FS63">
        <f>SUMIF('Industry Reallocation'!$G$3:$G$142,'Investment by model sector'!$A63,'Industry Reallocation'!FY$3:FY$142)</f>
        <v>990</v>
      </c>
      <c r="FT63">
        <f>SUMIF('Industry Reallocation'!$G$3:$G$142,'Investment by model sector'!$A63,'Industry Reallocation'!FZ$3:FZ$142)</f>
        <v>0</v>
      </c>
      <c r="FU63">
        <f>SUMIF('Industry Reallocation'!$G$3:$G$142,'Investment by model sector'!$A63,'Industry Reallocation'!GA$3:GA$142)</f>
        <v>0</v>
      </c>
      <c r="FV63">
        <f>SUMIF('Industry Reallocation'!$G$3:$G$142,'Investment by model sector'!$A63,'Industry Reallocation'!GB$3:GB$142)</f>
        <v>101</v>
      </c>
      <c r="FW63">
        <f>SUMIF('Industry Reallocation'!$G$3:$G$142,'Investment by model sector'!$A63,'Industry Reallocation'!GC$3:GC$142)</f>
        <v>5103</v>
      </c>
      <c r="FX63">
        <f>SUMIF('Industry Reallocation'!$G$3:$G$142,'Investment by model sector'!$A63,'Industry Reallocation'!GD$3:GD$142)</f>
        <v>184</v>
      </c>
      <c r="FY63">
        <f>SUMIF('Industry Reallocation'!$G$3:$G$142,'Investment by model sector'!$A63,'Industry Reallocation'!GE$3:GE$142)</f>
        <v>51</v>
      </c>
    </row>
    <row r="64" spans="1:181">
      <c r="A64" t="s">
        <v>633</v>
      </c>
      <c r="B64">
        <f>SUMIF('Industry Reallocation'!$G$3:$G$142,'Investment by model sector'!$A64,'Industry Reallocation'!H$3:H$142)</f>
        <v>0</v>
      </c>
      <c r="C64">
        <f>SUMIF('Industry Reallocation'!$G$3:$G$142,'Investment by model sector'!$A64,'Industry Reallocation'!I$3:I$142)</f>
        <v>0</v>
      </c>
      <c r="D64">
        <f>SUMIF('Industry Reallocation'!$G$3:$G$142,'Investment by model sector'!$A64,'Industry Reallocation'!J$3:J$142)</f>
        <v>0</v>
      </c>
      <c r="E64">
        <f>SUMIF('Industry Reallocation'!$G$3:$G$142,'Investment by model sector'!$A64,'Industry Reallocation'!K$3:K$142)</f>
        <v>0</v>
      </c>
      <c r="F64">
        <f>SUMIF('Industry Reallocation'!$G$3:$G$142,'Investment by model sector'!$A64,'Industry Reallocation'!L$3:L$142)</f>
        <v>0</v>
      </c>
      <c r="G64">
        <f>SUMIF('Industry Reallocation'!$G$3:$G$142,'Investment by model sector'!$A64,'Industry Reallocation'!M$3:M$142)</f>
        <v>0</v>
      </c>
      <c r="H64">
        <f>SUMIF('Industry Reallocation'!$G$3:$G$142,'Investment by model sector'!$A64,'Industry Reallocation'!N$3:N$142)</f>
        <v>0</v>
      </c>
      <c r="I64">
        <f>SUMIF('Industry Reallocation'!$G$3:$G$142,'Investment by model sector'!$A64,'Industry Reallocation'!O$3:O$142)</f>
        <v>0</v>
      </c>
      <c r="J64">
        <f>SUMIF('Industry Reallocation'!$G$3:$G$142,'Investment by model sector'!$A64,'Industry Reallocation'!P$3:P$142)</f>
        <v>0</v>
      </c>
      <c r="K64">
        <f>SUMIF('Industry Reallocation'!$G$3:$G$142,'Investment by model sector'!$A64,'Industry Reallocation'!Q$3:Q$142)</f>
        <v>0</v>
      </c>
      <c r="L64">
        <f>SUMIF('Industry Reallocation'!$G$3:$G$142,'Investment by model sector'!$A64,'Industry Reallocation'!R$3:R$142)</f>
        <v>0</v>
      </c>
      <c r="M64">
        <f>SUMIF('Industry Reallocation'!$G$3:$G$142,'Investment by model sector'!$A64,'Industry Reallocation'!S$3:S$142)</f>
        <v>0</v>
      </c>
      <c r="N64">
        <f>SUMIF('Industry Reallocation'!$G$3:$G$142,'Investment by model sector'!$A64,'Industry Reallocation'!T$3:T$142)</f>
        <v>0</v>
      </c>
      <c r="O64">
        <f>SUMIF('Industry Reallocation'!$G$3:$G$142,'Investment by model sector'!$A64,'Industry Reallocation'!U$3:U$142)</f>
        <v>23</v>
      </c>
      <c r="P64">
        <f>SUMIF('Industry Reallocation'!$G$3:$G$142,'Investment by model sector'!$A64,'Industry Reallocation'!V$3:V$142)</f>
        <v>0</v>
      </c>
      <c r="Q64">
        <f>SUMIF('Industry Reallocation'!$G$3:$G$142,'Investment by model sector'!$A64,'Industry Reallocation'!W$3:W$142)</f>
        <v>0</v>
      </c>
      <c r="R64">
        <f>SUMIF('Industry Reallocation'!$G$3:$G$142,'Investment by model sector'!$A64,'Industry Reallocation'!X$3:X$142)</f>
        <v>0</v>
      </c>
      <c r="S64">
        <f>SUMIF('Industry Reallocation'!$G$3:$G$142,'Investment by model sector'!$A64,'Industry Reallocation'!Y$3:Y$142)</f>
        <v>0</v>
      </c>
      <c r="T64">
        <f>SUMIF('Industry Reallocation'!$G$3:$G$142,'Investment by model sector'!$A64,'Industry Reallocation'!Z$3:Z$142)</f>
        <v>0</v>
      </c>
      <c r="U64">
        <f>SUMIF('Industry Reallocation'!$G$3:$G$142,'Investment by model sector'!$A64,'Industry Reallocation'!AA$3:AA$142)</f>
        <v>0</v>
      </c>
      <c r="V64">
        <f>SUMIF('Industry Reallocation'!$G$3:$G$142,'Investment by model sector'!$A64,'Industry Reallocation'!AB$3:AB$142)</f>
        <v>0</v>
      </c>
      <c r="W64">
        <f>SUMIF('Industry Reallocation'!$G$3:$G$142,'Investment by model sector'!$A64,'Industry Reallocation'!AC$3:AC$142)</f>
        <v>0</v>
      </c>
      <c r="X64">
        <f>SUMIF('Industry Reallocation'!$G$3:$G$142,'Investment by model sector'!$A64,'Industry Reallocation'!AD$3:AD$142)</f>
        <v>0</v>
      </c>
      <c r="Y64">
        <f>SUMIF('Industry Reallocation'!$G$3:$G$142,'Investment by model sector'!$A64,'Industry Reallocation'!AE$3:AE$142)</f>
        <v>0</v>
      </c>
      <c r="Z64">
        <f>SUMIF('Industry Reallocation'!$G$3:$G$142,'Investment by model sector'!$A64,'Industry Reallocation'!AF$3:AF$142)</f>
        <v>0</v>
      </c>
      <c r="AA64">
        <f>SUMIF('Industry Reallocation'!$G$3:$G$142,'Investment by model sector'!$A64,'Industry Reallocation'!AG$3:AG$142)</f>
        <v>17</v>
      </c>
      <c r="AB64">
        <f>SUMIF('Industry Reallocation'!$G$3:$G$142,'Investment by model sector'!$A64,'Industry Reallocation'!AH$3:AH$142)</f>
        <v>0</v>
      </c>
      <c r="AC64">
        <f>SUMIF('Industry Reallocation'!$G$3:$G$142,'Investment by model sector'!$A64,'Industry Reallocation'!AI$3:AI$142)</f>
        <v>0</v>
      </c>
      <c r="AD64">
        <f>SUMIF('Industry Reallocation'!$G$3:$G$142,'Investment by model sector'!$A64,'Industry Reallocation'!AJ$3:AJ$142)</f>
        <v>0</v>
      </c>
      <c r="AE64">
        <f>SUMIF('Industry Reallocation'!$G$3:$G$142,'Investment by model sector'!$A64,'Industry Reallocation'!AK$3:AK$142)</f>
        <v>0</v>
      </c>
      <c r="AF64">
        <f>SUMIF('Industry Reallocation'!$G$3:$G$142,'Investment by model sector'!$A64,'Industry Reallocation'!AL$3:AL$142)</f>
        <v>0</v>
      </c>
      <c r="AG64">
        <f>SUMIF('Industry Reallocation'!$G$3:$G$142,'Investment by model sector'!$A64,'Industry Reallocation'!AM$3:AM$142)</f>
        <v>0</v>
      </c>
      <c r="AH64">
        <f>SUMIF('Industry Reallocation'!$G$3:$G$142,'Investment by model sector'!$A64,'Industry Reallocation'!AN$3:AN$142)</f>
        <v>0</v>
      </c>
      <c r="AI64">
        <f>SUMIF('Industry Reallocation'!$G$3:$G$142,'Investment by model sector'!$A64,'Industry Reallocation'!AO$3:AO$142)</f>
        <v>0</v>
      </c>
      <c r="AJ64">
        <f>SUMIF('Industry Reallocation'!$G$3:$G$142,'Investment by model sector'!$A64,'Industry Reallocation'!AP$3:AP$142)</f>
        <v>0</v>
      </c>
      <c r="AK64">
        <f>SUMIF('Industry Reallocation'!$G$3:$G$142,'Investment by model sector'!$A64,'Industry Reallocation'!AQ$3:AQ$142)</f>
        <v>0</v>
      </c>
      <c r="AL64">
        <f>SUMIF('Industry Reallocation'!$G$3:$G$142,'Investment by model sector'!$A64,'Industry Reallocation'!AR$3:AR$142)</f>
        <v>0</v>
      </c>
      <c r="AM64">
        <f>SUMIF('Industry Reallocation'!$G$3:$G$142,'Investment by model sector'!$A64,'Industry Reallocation'!AS$3:AS$142)</f>
        <v>0</v>
      </c>
      <c r="AN64">
        <f>SUMIF('Industry Reallocation'!$G$3:$G$142,'Investment by model sector'!$A64,'Industry Reallocation'!AT$3:AT$142)</f>
        <v>0</v>
      </c>
      <c r="AO64">
        <f>SUMIF('Industry Reallocation'!$G$3:$G$142,'Investment by model sector'!$A64,'Industry Reallocation'!AU$3:AU$142)</f>
        <v>1022</v>
      </c>
      <c r="AP64">
        <f>SUMIF('Industry Reallocation'!$G$3:$G$142,'Investment by model sector'!$A64,'Industry Reallocation'!AV$3:AV$142)</f>
        <v>0</v>
      </c>
      <c r="AQ64">
        <f>SUMIF('Industry Reallocation'!$G$3:$G$142,'Investment by model sector'!$A64,'Industry Reallocation'!AW$3:AW$142)</f>
        <v>13</v>
      </c>
      <c r="AR64">
        <f>SUMIF('Industry Reallocation'!$G$3:$G$142,'Investment by model sector'!$A64,'Industry Reallocation'!AX$3:AX$142)</f>
        <v>0</v>
      </c>
      <c r="AS64">
        <f>SUMIF('Industry Reallocation'!$G$3:$G$142,'Investment by model sector'!$A64,'Industry Reallocation'!AY$3:AY$142)</f>
        <v>0</v>
      </c>
      <c r="AT64">
        <f>SUMIF('Industry Reallocation'!$G$3:$G$142,'Investment by model sector'!$A64,'Industry Reallocation'!AZ$3:AZ$142)</f>
        <v>0</v>
      </c>
      <c r="AU64">
        <f>SUMIF('Industry Reallocation'!$G$3:$G$142,'Investment by model sector'!$A64,'Industry Reallocation'!BA$3:BA$142)</f>
        <v>0</v>
      </c>
      <c r="AV64">
        <f>SUMIF('Industry Reallocation'!$G$3:$G$142,'Investment by model sector'!$A64,'Industry Reallocation'!BB$3:BB$142)</f>
        <v>1</v>
      </c>
      <c r="AW64">
        <f>SUMIF('Industry Reallocation'!$G$3:$G$142,'Investment by model sector'!$A64,'Industry Reallocation'!BC$3:BC$142)</f>
        <v>0</v>
      </c>
      <c r="AX64">
        <f>SUMIF('Industry Reallocation'!$G$3:$G$142,'Investment by model sector'!$A64,'Industry Reallocation'!BD$3:BD$142)</f>
        <v>0</v>
      </c>
      <c r="AY64">
        <f>SUMIF('Industry Reallocation'!$G$3:$G$142,'Investment by model sector'!$A64,'Industry Reallocation'!BE$3:BE$142)</f>
        <v>0</v>
      </c>
      <c r="AZ64">
        <f>SUMIF('Industry Reallocation'!$G$3:$G$142,'Investment by model sector'!$A64,'Industry Reallocation'!BF$3:BF$142)</f>
        <v>0</v>
      </c>
      <c r="BA64">
        <f>SUMIF('Industry Reallocation'!$G$3:$G$142,'Investment by model sector'!$A64,'Industry Reallocation'!BG$3:BG$142)</f>
        <v>0</v>
      </c>
      <c r="BB64">
        <f>SUMIF('Industry Reallocation'!$G$3:$G$142,'Investment by model sector'!$A64,'Industry Reallocation'!BH$3:BH$142)</f>
        <v>1</v>
      </c>
      <c r="BC64">
        <f>SUMIF('Industry Reallocation'!$G$3:$G$142,'Investment by model sector'!$A64,'Industry Reallocation'!BI$3:BI$142)</f>
        <v>2</v>
      </c>
      <c r="BD64">
        <f>SUMIF('Industry Reallocation'!$G$3:$G$142,'Investment by model sector'!$A64,'Industry Reallocation'!BJ$3:BJ$142)</f>
        <v>0</v>
      </c>
      <c r="BE64">
        <f>SUMIF('Industry Reallocation'!$G$3:$G$142,'Investment by model sector'!$A64,'Industry Reallocation'!BK$3:BK$142)</f>
        <v>1</v>
      </c>
      <c r="BF64">
        <f>SUMIF('Industry Reallocation'!$G$3:$G$142,'Investment by model sector'!$A64,'Industry Reallocation'!BL$3:BL$142)</f>
        <v>2</v>
      </c>
      <c r="BG64">
        <f>SUMIF('Industry Reallocation'!$G$3:$G$142,'Investment by model sector'!$A64,'Industry Reallocation'!BM$3:BM$142)</f>
        <v>0</v>
      </c>
      <c r="BH64">
        <f>SUMIF('Industry Reallocation'!$G$3:$G$142,'Investment by model sector'!$A64,'Industry Reallocation'!BN$3:BN$142)</f>
        <v>1</v>
      </c>
      <c r="BI64">
        <f>SUMIF('Industry Reallocation'!$G$3:$G$142,'Investment by model sector'!$A64,'Industry Reallocation'!BO$3:BO$142)</f>
        <v>2</v>
      </c>
      <c r="BJ64">
        <f>SUMIF('Industry Reallocation'!$G$3:$G$142,'Investment by model sector'!$A64,'Industry Reallocation'!BP$3:BP$142)</f>
        <v>3</v>
      </c>
      <c r="BK64">
        <f>SUMIF('Industry Reallocation'!$G$3:$G$142,'Investment by model sector'!$A64,'Industry Reallocation'!BQ$3:BQ$142)</f>
        <v>1</v>
      </c>
      <c r="BL64">
        <f>SUMIF('Industry Reallocation'!$G$3:$G$142,'Investment by model sector'!$A64,'Industry Reallocation'!BR$3:BR$142)</f>
        <v>0</v>
      </c>
      <c r="BM64">
        <f>SUMIF('Industry Reallocation'!$G$3:$G$142,'Investment by model sector'!$A64,'Industry Reallocation'!BS$3:BS$142)</f>
        <v>0</v>
      </c>
      <c r="BN64">
        <f>SUMIF('Industry Reallocation'!$G$3:$G$142,'Investment by model sector'!$A64,'Industry Reallocation'!BT$3:BT$142)</f>
        <v>0</v>
      </c>
      <c r="BO64">
        <f>SUMIF('Industry Reallocation'!$G$3:$G$142,'Investment by model sector'!$A64,'Industry Reallocation'!BU$3:BU$142)</f>
        <v>0</v>
      </c>
      <c r="BP64">
        <f>SUMIF('Industry Reallocation'!$G$3:$G$142,'Investment by model sector'!$A64,'Industry Reallocation'!BV$3:BV$142)</f>
        <v>0</v>
      </c>
      <c r="BQ64">
        <f>SUMIF('Industry Reallocation'!$G$3:$G$142,'Investment by model sector'!$A64,'Industry Reallocation'!BW$3:BW$142)</f>
        <v>0</v>
      </c>
      <c r="BR64">
        <f>SUMIF('Industry Reallocation'!$G$3:$G$142,'Investment by model sector'!$A64,'Industry Reallocation'!BX$3:BX$142)</f>
        <v>11</v>
      </c>
      <c r="BS64">
        <f>SUMIF('Industry Reallocation'!$G$3:$G$142,'Investment by model sector'!$A64,'Industry Reallocation'!BY$3:BY$142)</f>
        <v>0</v>
      </c>
      <c r="BT64">
        <f>SUMIF('Industry Reallocation'!$G$3:$G$142,'Investment by model sector'!$A64,'Industry Reallocation'!BZ$3:BZ$142)</f>
        <v>0</v>
      </c>
      <c r="BU64">
        <f>SUMIF('Industry Reallocation'!$G$3:$G$142,'Investment by model sector'!$A64,'Industry Reallocation'!CA$3:CA$142)</f>
        <v>0</v>
      </c>
      <c r="BV64">
        <f>SUMIF('Industry Reallocation'!$G$3:$G$142,'Investment by model sector'!$A64,'Industry Reallocation'!CB$3:CB$142)</f>
        <v>1</v>
      </c>
      <c r="BW64">
        <f>SUMIF('Industry Reallocation'!$G$3:$G$142,'Investment by model sector'!$A64,'Industry Reallocation'!CC$3:CC$142)</f>
        <v>12</v>
      </c>
      <c r="BX64">
        <f>SUMIF('Industry Reallocation'!$G$3:$G$142,'Investment by model sector'!$A64,'Industry Reallocation'!CD$3:CD$142)</f>
        <v>4</v>
      </c>
      <c r="BY64">
        <f>SUMIF('Industry Reallocation'!$G$3:$G$142,'Investment by model sector'!$A64,'Industry Reallocation'!CE$3:CE$142)</f>
        <v>71</v>
      </c>
      <c r="BZ64">
        <f>SUMIF('Industry Reallocation'!$G$3:$G$142,'Investment by model sector'!$A64,'Industry Reallocation'!CF$3:CF$142)</f>
        <v>2</v>
      </c>
      <c r="CA64">
        <f>SUMIF('Industry Reallocation'!$G$3:$G$142,'Investment by model sector'!$A64,'Industry Reallocation'!CG$3:CG$142)</f>
        <v>1</v>
      </c>
      <c r="CB64">
        <f>SUMIF('Industry Reallocation'!$G$3:$G$142,'Investment by model sector'!$A64,'Industry Reallocation'!CH$3:CH$142)</f>
        <v>2</v>
      </c>
      <c r="CC64">
        <f>SUMIF('Industry Reallocation'!$G$3:$G$142,'Investment by model sector'!$A64,'Industry Reallocation'!CI$3:CI$142)</f>
        <v>9</v>
      </c>
      <c r="CD64">
        <f>SUMIF('Industry Reallocation'!$G$3:$G$142,'Investment by model sector'!$A64,'Industry Reallocation'!CJ$3:CJ$142)</f>
        <v>0</v>
      </c>
      <c r="CE64">
        <f>SUMIF('Industry Reallocation'!$G$3:$G$142,'Investment by model sector'!$A64,'Industry Reallocation'!CK$3:CK$142)</f>
        <v>0</v>
      </c>
      <c r="CF64">
        <f>SUMIF('Industry Reallocation'!$G$3:$G$142,'Investment by model sector'!$A64,'Industry Reallocation'!CL$3:CL$142)</f>
        <v>0</v>
      </c>
      <c r="CG64">
        <f>SUMIF('Industry Reallocation'!$G$3:$G$142,'Investment by model sector'!$A64,'Industry Reallocation'!CM$3:CM$142)</f>
        <v>0</v>
      </c>
      <c r="CH64">
        <f>SUMIF('Industry Reallocation'!$G$3:$G$142,'Investment by model sector'!$A64,'Industry Reallocation'!CN$3:CN$142)</f>
        <v>0</v>
      </c>
      <c r="CI64">
        <f>SUMIF('Industry Reallocation'!$G$3:$G$142,'Investment by model sector'!$A64,'Industry Reallocation'!CO$3:CO$142)</f>
        <v>0</v>
      </c>
      <c r="CJ64">
        <f>SUMIF('Industry Reallocation'!$G$3:$G$142,'Investment by model sector'!$A64,'Industry Reallocation'!CP$3:CP$142)</f>
        <v>1</v>
      </c>
      <c r="CK64">
        <f>SUMIF('Industry Reallocation'!$G$3:$G$142,'Investment by model sector'!$A64,'Industry Reallocation'!CQ$3:CQ$142)</f>
        <v>3</v>
      </c>
      <c r="CL64">
        <f>SUMIF('Industry Reallocation'!$G$3:$G$142,'Investment by model sector'!$A64,'Industry Reallocation'!CR$3:CR$142)</f>
        <v>9</v>
      </c>
      <c r="CM64">
        <f>SUMIF('Industry Reallocation'!$G$3:$G$142,'Investment by model sector'!$A64,'Industry Reallocation'!CS$3:CS$142)</f>
        <v>1</v>
      </c>
      <c r="CN64">
        <f>SUMIF('Industry Reallocation'!$G$3:$G$142,'Investment by model sector'!$A64,'Industry Reallocation'!CT$3:CT$142)</f>
        <v>0</v>
      </c>
      <c r="CO64">
        <f>SUMIF('Industry Reallocation'!$G$3:$G$142,'Investment by model sector'!$A64,'Industry Reallocation'!CU$3:CU$142)</f>
        <v>0</v>
      </c>
      <c r="CP64">
        <f>SUMIF('Industry Reallocation'!$G$3:$G$142,'Investment by model sector'!$A64,'Industry Reallocation'!CV$3:CV$142)</f>
        <v>0</v>
      </c>
      <c r="CQ64">
        <f>SUMIF('Industry Reallocation'!$G$3:$G$142,'Investment by model sector'!$A64,'Industry Reallocation'!CW$3:CW$142)</f>
        <v>1</v>
      </c>
      <c r="CR64">
        <f>SUMIF('Industry Reallocation'!$G$3:$G$142,'Investment by model sector'!$A64,'Industry Reallocation'!CX$3:CX$142)</f>
        <v>0</v>
      </c>
      <c r="CS64">
        <f>SUMIF('Industry Reallocation'!$G$3:$G$142,'Investment by model sector'!$A64,'Industry Reallocation'!CY$3:CY$142)</f>
        <v>0</v>
      </c>
      <c r="CT64">
        <f>SUMIF('Industry Reallocation'!$G$3:$G$142,'Investment by model sector'!$A64,'Industry Reallocation'!CZ$3:CZ$142)</f>
        <v>0</v>
      </c>
      <c r="CU64">
        <f>SUMIF('Industry Reallocation'!$G$3:$G$142,'Investment by model sector'!$A64,'Industry Reallocation'!DA$3:DA$142)</f>
        <v>0</v>
      </c>
      <c r="CV64">
        <f>SUMIF('Industry Reallocation'!$G$3:$G$142,'Investment by model sector'!$A64,'Industry Reallocation'!DB$3:DB$142)</f>
        <v>0</v>
      </c>
      <c r="CW64">
        <f>SUMIF('Industry Reallocation'!$G$3:$G$142,'Investment by model sector'!$A64,'Industry Reallocation'!DC$3:DC$142)</f>
        <v>717</v>
      </c>
      <c r="CX64">
        <f>SUMIF('Industry Reallocation'!$G$3:$G$142,'Investment by model sector'!$A64,'Industry Reallocation'!DD$3:DD$142)</f>
        <v>200</v>
      </c>
      <c r="CY64">
        <f>SUMIF('Industry Reallocation'!$G$3:$G$142,'Investment by model sector'!$A64,'Industry Reallocation'!DE$3:DE$142)</f>
        <v>4</v>
      </c>
      <c r="CZ64">
        <f>SUMIF('Industry Reallocation'!$G$3:$G$142,'Investment by model sector'!$A64,'Industry Reallocation'!DF$3:DF$142)</f>
        <v>309</v>
      </c>
      <c r="DA64">
        <f>SUMIF('Industry Reallocation'!$G$3:$G$142,'Investment by model sector'!$A64,'Industry Reallocation'!DG$3:DG$142)</f>
        <v>1001</v>
      </c>
      <c r="DB64">
        <f>SUMIF('Industry Reallocation'!$G$3:$G$142,'Investment by model sector'!$A64,'Industry Reallocation'!DH$3:DH$142)</f>
        <v>11</v>
      </c>
      <c r="DC64">
        <f>SUMIF('Industry Reallocation'!$G$3:$G$142,'Investment by model sector'!$A64,'Industry Reallocation'!DI$3:DI$142)</f>
        <v>11</v>
      </c>
      <c r="DD64">
        <f>SUMIF('Industry Reallocation'!$G$3:$G$142,'Investment by model sector'!$A64,'Industry Reallocation'!DJ$3:DJ$142)</f>
        <v>3</v>
      </c>
      <c r="DE64">
        <f>SUMIF('Industry Reallocation'!$G$3:$G$142,'Investment by model sector'!$A64,'Industry Reallocation'!DK$3:DK$142)</f>
        <v>0</v>
      </c>
      <c r="DF64">
        <f>SUMIF('Industry Reallocation'!$G$3:$G$142,'Investment by model sector'!$A64,'Industry Reallocation'!DL$3:DL$142)</f>
        <v>1</v>
      </c>
      <c r="DG64">
        <f>SUMIF('Industry Reallocation'!$G$3:$G$142,'Investment by model sector'!$A64,'Industry Reallocation'!DM$3:DM$142)</f>
        <v>0</v>
      </c>
      <c r="DH64">
        <f>SUMIF('Industry Reallocation'!$G$3:$G$142,'Investment by model sector'!$A64,'Industry Reallocation'!DN$3:DN$142)</f>
        <v>0</v>
      </c>
      <c r="DI64">
        <f>SUMIF('Industry Reallocation'!$G$3:$G$142,'Investment by model sector'!$A64,'Industry Reallocation'!DO$3:DO$142)</f>
        <v>1</v>
      </c>
      <c r="DJ64">
        <f>SUMIF('Industry Reallocation'!$G$3:$G$142,'Investment by model sector'!$A64,'Industry Reallocation'!DP$3:DP$142)</f>
        <v>1</v>
      </c>
      <c r="DK64">
        <f>SUMIF('Industry Reallocation'!$G$3:$G$142,'Investment by model sector'!$A64,'Industry Reallocation'!DQ$3:DQ$142)</f>
        <v>2</v>
      </c>
      <c r="DL64">
        <f>SUMIF('Industry Reallocation'!$G$3:$G$142,'Investment by model sector'!$A64,'Industry Reallocation'!DR$3:DR$142)</f>
        <v>2</v>
      </c>
      <c r="DM64">
        <f>SUMIF('Industry Reallocation'!$G$3:$G$142,'Investment by model sector'!$A64,'Industry Reallocation'!DS$3:DS$142)</f>
        <v>8</v>
      </c>
      <c r="DN64">
        <f>SUMIF('Industry Reallocation'!$G$3:$G$142,'Investment by model sector'!$A64,'Industry Reallocation'!DT$3:DT$142)</f>
        <v>7</v>
      </c>
      <c r="DO64">
        <f>SUMIF('Industry Reallocation'!$G$3:$G$142,'Investment by model sector'!$A64,'Industry Reallocation'!DU$3:DU$142)</f>
        <v>0</v>
      </c>
      <c r="DP64">
        <f>SUMIF('Industry Reallocation'!$G$3:$G$142,'Investment by model sector'!$A64,'Industry Reallocation'!DV$3:DV$142)</f>
        <v>0</v>
      </c>
      <c r="DQ64">
        <f>SUMIF('Industry Reallocation'!$G$3:$G$142,'Investment by model sector'!$A64,'Industry Reallocation'!DW$3:DW$142)</f>
        <v>0</v>
      </c>
      <c r="DR64">
        <f>SUMIF('Industry Reallocation'!$G$3:$G$142,'Investment by model sector'!$A64,'Industry Reallocation'!DX$3:DX$142)</f>
        <v>0</v>
      </c>
      <c r="DS64">
        <f>SUMIF('Industry Reallocation'!$G$3:$G$142,'Investment by model sector'!$A64,'Industry Reallocation'!DY$3:DY$142)</f>
        <v>0</v>
      </c>
      <c r="DT64">
        <f>SUMIF('Industry Reallocation'!$G$3:$G$142,'Investment by model sector'!$A64,'Industry Reallocation'!DZ$3:DZ$142)</f>
        <v>0</v>
      </c>
      <c r="DU64">
        <f>SUMIF('Industry Reallocation'!$G$3:$G$142,'Investment by model sector'!$A64,'Industry Reallocation'!EA$3:EA$142)</f>
        <v>1</v>
      </c>
      <c r="DV64">
        <f>SUMIF('Industry Reallocation'!$G$3:$G$142,'Investment by model sector'!$A64,'Industry Reallocation'!EB$3:EB$142)</f>
        <v>0</v>
      </c>
      <c r="DW64">
        <f>SUMIF('Industry Reallocation'!$G$3:$G$142,'Investment by model sector'!$A64,'Industry Reallocation'!EC$3:EC$142)</f>
        <v>5</v>
      </c>
      <c r="DX64">
        <f>SUMIF('Industry Reallocation'!$G$3:$G$142,'Investment by model sector'!$A64,'Industry Reallocation'!ED$3:ED$142)</f>
        <v>1</v>
      </c>
      <c r="DY64">
        <f>SUMIF('Industry Reallocation'!$G$3:$G$142,'Investment by model sector'!$A64,'Industry Reallocation'!EE$3:EE$142)</f>
        <v>0</v>
      </c>
      <c r="DZ64">
        <f>SUMIF('Industry Reallocation'!$G$3:$G$142,'Investment by model sector'!$A64,'Industry Reallocation'!EF$3:EF$142)</f>
        <v>1</v>
      </c>
      <c r="EA64">
        <f>SUMIF('Industry Reallocation'!$G$3:$G$142,'Investment by model sector'!$A64,'Industry Reallocation'!EG$3:EG$142)</f>
        <v>1</v>
      </c>
      <c r="EB64">
        <f>SUMIF('Industry Reallocation'!$G$3:$G$142,'Investment by model sector'!$A64,'Industry Reallocation'!EH$3:EH$142)</f>
        <v>23</v>
      </c>
      <c r="EC64">
        <f>SUMIF('Industry Reallocation'!$G$3:$G$142,'Investment by model sector'!$A64,'Industry Reallocation'!EI$3:EI$142)</f>
        <v>312</v>
      </c>
      <c r="ED64">
        <f>SUMIF('Industry Reallocation'!$G$3:$G$142,'Investment by model sector'!$A64,'Industry Reallocation'!EJ$3:EJ$142)</f>
        <v>1</v>
      </c>
      <c r="EE64">
        <f>SUMIF('Industry Reallocation'!$G$3:$G$142,'Investment by model sector'!$A64,'Industry Reallocation'!EK$3:EK$142)</f>
        <v>0</v>
      </c>
      <c r="EF64">
        <f>SUMIF('Industry Reallocation'!$G$3:$G$142,'Investment by model sector'!$A64,'Industry Reallocation'!EL$3:EL$142)</f>
        <v>0</v>
      </c>
      <c r="EG64">
        <f>SUMIF('Industry Reallocation'!$G$3:$G$142,'Investment by model sector'!$A64,'Industry Reallocation'!EM$3:EM$142)</f>
        <v>0</v>
      </c>
      <c r="EH64">
        <f>SUMIF('Industry Reallocation'!$G$3:$G$142,'Investment by model sector'!$A64,'Industry Reallocation'!EN$3:EN$142)</f>
        <v>0</v>
      </c>
      <c r="EI64">
        <f>SUMIF('Industry Reallocation'!$G$3:$G$142,'Investment by model sector'!$A64,'Industry Reallocation'!EO$3:EO$142)</f>
        <v>0</v>
      </c>
      <c r="EJ64">
        <f>SUMIF('Industry Reallocation'!$G$3:$G$142,'Investment by model sector'!$A64,'Industry Reallocation'!EP$3:EP$142)</f>
        <v>4</v>
      </c>
      <c r="EK64">
        <f>SUMIF('Industry Reallocation'!$G$3:$G$142,'Investment by model sector'!$A64,'Industry Reallocation'!EQ$3:EQ$142)</f>
        <v>0</v>
      </c>
      <c r="EL64">
        <f>SUMIF('Industry Reallocation'!$G$3:$G$142,'Investment by model sector'!$A64,'Industry Reallocation'!ER$3:ER$142)</f>
        <v>1</v>
      </c>
      <c r="EM64">
        <f>SUMIF('Industry Reallocation'!$G$3:$G$142,'Investment by model sector'!$A64,'Industry Reallocation'!ES$3:ES$142)</f>
        <v>0</v>
      </c>
      <c r="EN64">
        <f>SUMIF('Industry Reallocation'!$G$3:$G$142,'Investment by model sector'!$A64,'Industry Reallocation'!ET$3:ET$142)</f>
        <v>0</v>
      </c>
      <c r="EO64">
        <f>SUMIF('Industry Reallocation'!$G$3:$G$142,'Investment by model sector'!$A64,'Industry Reallocation'!EU$3:EU$142)</f>
        <v>0</v>
      </c>
      <c r="EP64">
        <f>SUMIF('Industry Reallocation'!$G$3:$G$142,'Investment by model sector'!$A64,'Industry Reallocation'!EV$3:EV$142)</f>
        <v>0</v>
      </c>
      <c r="EQ64">
        <f>SUMIF('Industry Reallocation'!$G$3:$G$142,'Investment by model sector'!$A64,'Industry Reallocation'!EW$3:EW$142)</f>
        <v>0</v>
      </c>
      <c r="ER64">
        <f>SUMIF('Industry Reallocation'!$G$3:$G$142,'Investment by model sector'!$A64,'Industry Reallocation'!EX$3:EX$142)</f>
        <v>4</v>
      </c>
      <c r="ES64">
        <f>SUMIF('Industry Reallocation'!$G$3:$G$142,'Investment by model sector'!$A64,'Industry Reallocation'!EY$3:EY$142)</f>
        <v>0</v>
      </c>
      <c r="ET64">
        <f>SUMIF('Industry Reallocation'!$G$3:$G$142,'Investment by model sector'!$A64,'Industry Reallocation'!EZ$3:EZ$142)</f>
        <v>0</v>
      </c>
      <c r="EU64">
        <f>SUMIF('Industry Reallocation'!$G$3:$G$142,'Investment by model sector'!$A64,'Industry Reallocation'!FA$3:FA$142)</f>
        <v>0</v>
      </c>
      <c r="EV64">
        <f>SUMIF('Industry Reallocation'!$G$3:$G$142,'Investment by model sector'!$A64,'Industry Reallocation'!FB$3:FB$142)</f>
        <v>0</v>
      </c>
      <c r="EW64">
        <f>SUMIF('Industry Reallocation'!$G$3:$G$142,'Investment by model sector'!$A64,'Industry Reallocation'!FC$3:FC$142)</f>
        <v>7</v>
      </c>
      <c r="EX64">
        <f>SUMIF('Industry Reallocation'!$G$3:$G$142,'Investment by model sector'!$A64,'Industry Reallocation'!FD$3:FD$142)</f>
        <v>4</v>
      </c>
      <c r="EY64">
        <f>SUMIF('Industry Reallocation'!$G$3:$G$142,'Investment by model sector'!$A64,'Industry Reallocation'!FE$3:FE$142)</f>
        <v>2</v>
      </c>
      <c r="EZ64">
        <f>SUMIF('Industry Reallocation'!$G$3:$G$142,'Investment by model sector'!$A64,'Industry Reallocation'!FF$3:FF$142)</f>
        <v>105</v>
      </c>
      <c r="FA64">
        <f>SUMIF('Industry Reallocation'!$G$3:$G$142,'Investment by model sector'!$A64,'Industry Reallocation'!FG$3:FG$142)</f>
        <v>31</v>
      </c>
      <c r="FB64">
        <f>SUMIF('Industry Reallocation'!$G$3:$G$142,'Investment by model sector'!$A64,'Industry Reallocation'!FH$3:FH$142)</f>
        <v>0</v>
      </c>
      <c r="FC64">
        <f>SUMIF('Industry Reallocation'!$G$3:$G$142,'Investment by model sector'!$A64,'Industry Reallocation'!FI$3:FI$142)</f>
        <v>4</v>
      </c>
      <c r="FD64">
        <f>SUMIF('Industry Reallocation'!$G$3:$G$142,'Investment by model sector'!$A64,'Industry Reallocation'!FJ$3:FJ$142)</f>
        <v>0</v>
      </c>
      <c r="FE64">
        <f>SUMIF('Industry Reallocation'!$G$3:$G$142,'Investment by model sector'!$A64,'Industry Reallocation'!FK$3:FK$142)</f>
        <v>0</v>
      </c>
      <c r="FF64">
        <f>SUMIF('Industry Reallocation'!$G$3:$G$142,'Investment by model sector'!$A64,'Industry Reallocation'!FL$3:FL$142)</f>
        <v>0</v>
      </c>
      <c r="FG64">
        <f>SUMIF('Industry Reallocation'!$G$3:$G$142,'Investment by model sector'!$A64,'Industry Reallocation'!FM$3:FM$142)</f>
        <v>0</v>
      </c>
      <c r="FH64">
        <f>SUMIF('Industry Reallocation'!$G$3:$G$142,'Investment by model sector'!$A64,'Industry Reallocation'!FN$3:FN$142)</f>
        <v>0</v>
      </c>
      <c r="FI64">
        <f>SUMIF('Industry Reallocation'!$G$3:$G$142,'Investment by model sector'!$A64,'Industry Reallocation'!FO$3:FO$142)</f>
        <v>0</v>
      </c>
      <c r="FJ64">
        <f>SUMIF('Industry Reallocation'!$G$3:$G$142,'Investment by model sector'!$A64,'Industry Reallocation'!FP$3:FP$142)</f>
        <v>15</v>
      </c>
      <c r="FK64">
        <f>SUMIF('Industry Reallocation'!$G$3:$G$142,'Investment by model sector'!$A64,'Industry Reallocation'!FQ$3:FQ$142)</f>
        <v>0</v>
      </c>
      <c r="FL64">
        <f>SUMIF('Industry Reallocation'!$G$3:$G$142,'Investment by model sector'!$A64,'Industry Reallocation'!FR$3:FR$142)</f>
        <v>5</v>
      </c>
      <c r="FM64">
        <f>SUMIF('Industry Reallocation'!$G$3:$G$142,'Investment by model sector'!$A64,'Industry Reallocation'!FS$3:FS$142)</f>
        <v>456</v>
      </c>
      <c r="FN64">
        <f>SUMIF('Industry Reallocation'!$G$3:$G$142,'Investment by model sector'!$A64,'Industry Reallocation'!FT$3:FT$142)</f>
        <v>173</v>
      </c>
      <c r="FO64">
        <f>SUMIF('Industry Reallocation'!$G$3:$G$142,'Investment by model sector'!$A64,'Industry Reallocation'!FU$3:FU$142)</f>
        <v>18</v>
      </c>
      <c r="FP64">
        <f>SUMIF('Industry Reallocation'!$G$3:$G$142,'Investment by model sector'!$A64,'Industry Reallocation'!FV$3:FV$142)</f>
        <v>3</v>
      </c>
      <c r="FQ64">
        <f>SUMIF('Industry Reallocation'!$G$3:$G$142,'Investment by model sector'!$A64,'Industry Reallocation'!FW$3:FW$142)</f>
        <v>0</v>
      </c>
      <c r="FR64">
        <f>SUMIF('Industry Reallocation'!$G$3:$G$142,'Investment by model sector'!$A64,'Industry Reallocation'!FX$3:FX$142)</f>
        <v>9</v>
      </c>
      <c r="FS64">
        <f>SUMIF('Industry Reallocation'!$G$3:$G$142,'Investment by model sector'!$A64,'Industry Reallocation'!FY$3:FY$142)</f>
        <v>637</v>
      </c>
      <c r="FT64">
        <f>SUMIF('Industry Reallocation'!$G$3:$G$142,'Investment by model sector'!$A64,'Industry Reallocation'!FZ$3:FZ$142)</f>
        <v>0</v>
      </c>
      <c r="FU64">
        <f>SUMIF('Industry Reallocation'!$G$3:$G$142,'Investment by model sector'!$A64,'Industry Reallocation'!GA$3:GA$142)</f>
        <v>0</v>
      </c>
      <c r="FV64">
        <f>SUMIF('Industry Reallocation'!$G$3:$G$142,'Investment by model sector'!$A64,'Industry Reallocation'!GB$3:GB$142)</f>
        <v>28</v>
      </c>
      <c r="FW64">
        <f>SUMIF('Industry Reallocation'!$G$3:$G$142,'Investment by model sector'!$A64,'Industry Reallocation'!GC$3:GC$142)</f>
        <v>3801</v>
      </c>
      <c r="FX64">
        <f>SUMIF('Industry Reallocation'!$G$3:$G$142,'Investment by model sector'!$A64,'Industry Reallocation'!GD$3:GD$142)</f>
        <v>75</v>
      </c>
      <c r="FY64">
        <f>SUMIF('Industry Reallocation'!$G$3:$G$142,'Investment by model sector'!$A64,'Industry Reallocation'!GE$3:GE$142)</f>
        <v>24</v>
      </c>
    </row>
    <row r="65" spans="1:181">
      <c r="A65" t="s">
        <v>632</v>
      </c>
      <c r="B65">
        <f>SUMIF('Industry Reallocation'!$G$3:$G$142,'Investment by model sector'!$A65,'Industry Reallocation'!H$3:H$142)</f>
        <v>0</v>
      </c>
      <c r="C65">
        <f>SUMIF('Industry Reallocation'!$G$3:$G$142,'Investment by model sector'!$A65,'Industry Reallocation'!I$3:I$142)</f>
        <v>0</v>
      </c>
      <c r="D65">
        <f>SUMIF('Industry Reallocation'!$G$3:$G$142,'Investment by model sector'!$A65,'Industry Reallocation'!J$3:J$142)</f>
        <v>0</v>
      </c>
      <c r="E65">
        <f>SUMIF('Industry Reallocation'!$G$3:$G$142,'Investment by model sector'!$A65,'Industry Reallocation'!K$3:K$142)</f>
        <v>0</v>
      </c>
      <c r="F65">
        <f>SUMIF('Industry Reallocation'!$G$3:$G$142,'Investment by model sector'!$A65,'Industry Reallocation'!L$3:L$142)</f>
        <v>0</v>
      </c>
      <c r="G65">
        <f>SUMIF('Industry Reallocation'!$G$3:$G$142,'Investment by model sector'!$A65,'Industry Reallocation'!M$3:M$142)</f>
        <v>0</v>
      </c>
      <c r="H65">
        <f>SUMIF('Industry Reallocation'!$G$3:$G$142,'Investment by model sector'!$A65,'Industry Reallocation'!N$3:N$142)</f>
        <v>0</v>
      </c>
      <c r="I65">
        <f>SUMIF('Industry Reallocation'!$G$3:$G$142,'Investment by model sector'!$A65,'Industry Reallocation'!O$3:O$142)</f>
        <v>0</v>
      </c>
      <c r="J65">
        <f>SUMIF('Industry Reallocation'!$G$3:$G$142,'Investment by model sector'!$A65,'Industry Reallocation'!P$3:P$142)</f>
        <v>0</v>
      </c>
      <c r="K65">
        <f>SUMIF('Industry Reallocation'!$G$3:$G$142,'Investment by model sector'!$A65,'Industry Reallocation'!Q$3:Q$142)</f>
        <v>0</v>
      </c>
      <c r="L65">
        <f>SUMIF('Industry Reallocation'!$G$3:$G$142,'Investment by model sector'!$A65,'Industry Reallocation'!R$3:R$142)</f>
        <v>0</v>
      </c>
      <c r="M65">
        <f>SUMIF('Industry Reallocation'!$G$3:$G$142,'Investment by model sector'!$A65,'Industry Reallocation'!S$3:S$142)</f>
        <v>0</v>
      </c>
      <c r="N65">
        <f>SUMIF('Industry Reallocation'!$G$3:$G$142,'Investment by model sector'!$A65,'Industry Reallocation'!T$3:T$142)</f>
        <v>0</v>
      </c>
      <c r="O65">
        <f>SUMIF('Industry Reallocation'!$G$3:$G$142,'Investment by model sector'!$A65,'Industry Reallocation'!U$3:U$142)</f>
        <v>0</v>
      </c>
      <c r="P65">
        <f>SUMIF('Industry Reallocation'!$G$3:$G$142,'Investment by model sector'!$A65,'Industry Reallocation'!V$3:V$142)</f>
        <v>0</v>
      </c>
      <c r="Q65">
        <f>SUMIF('Industry Reallocation'!$G$3:$G$142,'Investment by model sector'!$A65,'Industry Reallocation'!W$3:W$142)</f>
        <v>0</v>
      </c>
      <c r="R65">
        <f>SUMIF('Industry Reallocation'!$G$3:$G$142,'Investment by model sector'!$A65,'Industry Reallocation'!X$3:X$142)</f>
        <v>0</v>
      </c>
      <c r="S65">
        <f>SUMIF('Industry Reallocation'!$G$3:$G$142,'Investment by model sector'!$A65,'Industry Reallocation'!Y$3:Y$142)</f>
        <v>0</v>
      </c>
      <c r="T65">
        <f>SUMIF('Industry Reallocation'!$G$3:$G$142,'Investment by model sector'!$A65,'Industry Reallocation'!Z$3:Z$142)</f>
        <v>0</v>
      </c>
      <c r="U65">
        <f>SUMIF('Industry Reallocation'!$G$3:$G$142,'Investment by model sector'!$A65,'Industry Reallocation'!AA$3:AA$142)</f>
        <v>0</v>
      </c>
      <c r="V65">
        <f>SUMIF('Industry Reallocation'!$G$3:$G$142,'Investment by model sector'!$A65,'Industry Reallocation'!AB$3:AB$142)</f>
        <v>0</v>
      </c>
      <c r="W65">
        <f>SUMIF('Industry Reallocation'!$G$3:$G$142,'Investment by model sector'!$A65,'Industry Reallocation'!AC$3:AC$142)</f>
        <v>0</v>
      </c>
      <c r="X65">
        <f>SUMIF('Industry Reallocation'!$G$3:$G$142,'Investment by model sector'!$A65,'Industry Reallocation'!AD$3:AD$142)</f>
        <v>0</v>
      </c>
      <c r="Y65">
        <f>SUMIF('Industry Reallocation'!$G$3:$G$142,'Investment by model sector'!$A65,'Industry Reallocation'!AE$3:AE$142)</f>
        <v>0</v>
      </c>
      <c r="Z65">
        <f>SUMIF('Industry Reallocation'!$G$3:$G$142,'Investment by model sector'!$A65,'Industry Reallocation'!AF$3:AF$142)</f>
        <v>0</v>
      </c>
      <c r="AA65">
        <f>SUMIF('Industry Reallocation'!$G$3:$G$142,'Investment by model sector'!$A65,'Industry Reallocation'!AG$3:AG$142)</f>
        <v>49</v>
      </c>
      <c r="AB65">
        <f>SUMIF('Industry Reallocation'!$G$3:$G$142,'Investment by model sector'!$A65,'Industry Reallocation'!AH$3:AH$142)</f>
        <v>0</v>
      </c>
      <c r="AC65">
        <f>SUMIF('Industry Reallocation'!$G$3:$G$142,'Investment by model sector'!$A65,'Industry Reallocation'!AI$3:AI$142)</f>
        <v>0</v>
      </c>
      <c r="AD65">
        <f>SUMIF('Industry Reallocation'!$G$3:$G$142,'Investment by model sector'!$A65,'Industry Reallocation'!AJ$3:AJ$142)</f>
        <v>0</v>
      </c>
      <c r="AE65">
        <f>SUMIF('Industry Reallocation'!$G$3:$G$142,'Investment by model sector'!$A65,'Industry Reallocation'!AK$3:AK$142)</f>
        <v>0</v>
      </c>
      <c r="AF65">
        <f>SUMIF('Industry Reallocation'!$G$3:$G$142,'Investment by model sector'!$A65,'Industry Reallocation'!AL$3:AL$142)</f>
        <v>0</v>
      </c>
      <c r="AG65">
        <f>SUMIF('Industry Reallocation'!$G$3:$G$142,'Investment by model sector'!$A65,'Industry Reallocation'!AM$3:AM$142)</f>
        <v>0</v>
      </c>
      <c r="AH65">
        <f>SUMIF('Industry Reallocation'!$G$3:$G$142,'Investment by model sector'!$A65,'Industry Reallocation'!AN$3:AN$142)</f>
        <v>0</v>
      </c>
      <c r="AI65">
        <f>SUMIF('Industry Reallocation'!$G$3:$G$142,'Investment by model sector'!$A65,'Industry Reallocation'!AO$3:AO$142)</f>
        <v>0</v>
      </c>
      <c r="AJ65">
        <f>SUMIF('Industry Reallocation'!$G$3:$G$142,'Investment by model sector'!$A65,'Industry Reallocation'!AP$3:AP$142)</f>
        <v>0</v>
      </c>
      <c r="AK65">
        <f>SUMIF('Industry Reallocation'!$G$3:$G$142,'Investment by model sector'!$A65,'Industry Reallocation'!AQ$3:AQ$142)</f>
        <v>0</v>
      </c>
      <c r="AL65">
        <f>SUMIF('Industry Reallocation'!$G$3:$G$142,'Investment by model sector'!$A65,'Industry Reallocation'!AR$3:AR$142)</f>
        <v>0</v>
      </c>
      <c r="AM65">
        <f>SUMIF('Industry Reallocation'!$G$3:$G$142,'Investment by model sector'!$A65,'Industry Reallocation'!AS$3:AS$142)</f>
        <v>0</v>
      </c>
      <c r="AN65">
        <f>SUMIF('Industry Reallocation'!$G$3:$G$142,'Investment by model sector'!$A65,'Industry Reallocation'!AT$3:AT$142)</f>
        <v>0</v>
      </c>
      <c r="AO65">
        <f>SUMIF('Industry Reallocation'!$G$3:$G$142,'Investment by model sector'!$A65,'Industry Reallocation'!AU$3:AU$142)</f>
        <v>439</v>
      </c>
      <c r="AP65">
        <f>SUMIF('Industry Reallocation'!$G$3:$G$142,'Investment by model sector'!$A65,'Industry Reallocation'!AV$3:AV$142)</f>
        <v>0</v>
      </c>
      <c r="AQ65">
        <f>SUMIF('Industry Reallocation'!$G$3:$G$142,'Investment by model sector'!$A65,'Industry Reallocation'!AW$3:AW$142)</f>
        <v>12</v>
      </c>
      <c r="AR65">
        <f>SUMIF('Industry Reallocation'!$G$3:$G$142,'Investment by model sector'!$A65,'Industry Reallocation'!AX$3:AX$142)</f>
        <v>0</v>
      </c>
      <c r="AS65">
        <f>SUMIF('Industry Reallocation'!$G$3:$G$142,'Investment by model sector'!$A65,'Industry Reallocation'!AY$3:AY$142)</f>
        <v>0</v>
      </c>
      <c r="AT65">
        <f>SUMIF('Industry Reallocation'!$G$3:$G$142,'Investment by model sector'!$A65,'Industry Reallocation'!AZ$3:AZ$142)</f>
        <v>0</v>
      </c>
      <c r="AU65">
        <f>SUMIF('Industry Reallocation'!$G$3:$G$142,'Investment by model sector'!$A65,'Industry Reallocation'!BA$3:BA$142)</f>
        <v>0</v>
      </c>
      <c r="AV65">
        <f>SUMIF('Industry Reallocation'!$G$3:$G$142,'Investment by model sector'!$A65,'Industry Reallocation'!BB$3:BB$142)</f>
        <v>3</v>
      </c>
      <c r="AW65">
        <f>SUMIF('Industry Reallocation'!$G$3:$G$142,'Investment by model sector'!$A65,'Industry Reallocation'!BC$3:BC$142)</f>
        <v>0</v>
      </c>
      <c r="AX65">
        <f>SUMIF('Industry Reallocation'!$G$3:$G$142,'Investment by model sector'!$A65,'Industry Reallocation'!BD$3:BD$142)</f>
        <v>1</v>
      </c>
      <c r="AY65">
        <f>SUMIF('Industry Reallocation'!$G$3:$G$142,'Investment by model sector'!$A65,'Industry Reallocation'!BE$3:BE$142)</f>
        <v>0</v>
      </c>
      <c r="AZ65">
        <f>SUMIF('Industry Reallocation'!$G$3:$G$142,'Investment by model sector'!$A65,'Industry Reallocation'!BF$3:BF$142)</f>
        <v>0</v>
      </c>
      <c r="BA65">
        <f>SUMIF('Industry Reallocation'!$G$3:$G$142,'Investment by model sector'!$A65,'Industry Reallocation'!BG$3:BG$142)</f>
        <v>0</v>
      </c>
      <c r="BB65">
        <f>SUMIF('Industry Reallocation'!$G$3:$G$142,'Investment by model sector'!$A65,'Industry Reallocation'!BH$3:BH$142)</f>
        <v>3</v>
      </c>
      <c r="BC65">
        <f>SUMIF('Industry Reallocation'!$G$3:$G$142,'Investment by model sector'!$A65,'Industry Reallocation'!BI$3:BI$142)</f>
        <v>2</v>
      </c>
      <c r="BD65">
        <f>SUMIF('Industry Reallocation'!$G$3:$G$142,'Investment by model sector'!$A65,'Industry Reallocation'!BJ$3:BJ$142)</f>
        <v>0</v>
      </c>
      <c r="BE65">
        <f>SUMIF('Industry Reallocation'!$G$3:$G$142,'Investment by model sector'!$A65,'Industry Reallocation'!BK$3:BK$142)</f>
        <v>1</v>
      </c>
      <c r="BF65">
        <f>SUMIF('Industry Reallocation'!$G$3:$G$142,'Investment by model sector'!$A65,'Industry Reallocation'!BL$3:BL$142)</f>
        <v>1</v>
      </c>
      <c r="BG65">
        <f>SUMIF('Industry Reallocation'!$G$3:$G$142,'Investment by model sector'!$A65,'Industry Reallocation'!BM$3:BM$142)</f>
        <v>0</v>
      </c>
      <c r="BH65">
        <f>SUMIF('Industry Reallocation'!$G$3:$G$142,'Investment by model sector'!$A65,'Industry Reallocation'!BN$3:BN$142)</f>
        <v>1</v>
      </c>
      <c r="BI65">
        <f>SUMIF('Industry Reallocation'!$G$3:$G$142,'Investment by model sector'!$A65,'Industry Reallocation'!BO$3:BO$142)</f>
        <v>3</v>
      </c>
      <c r="BJ65">
        <f>SUMIF('Industry Reallocation'!$G$3:$G$142,'Investment by model sector'!$A65,'Industry Reallocation'!BP$3:BP$142)</f>
        <v>8</v>
      </c>
      <c r="BK65">
        <f>SUMIF('Industry Reallocation'!$G$3:$G$142,'Investment by model sector'!$A65,'Industry Reallocation'!BQ$3:BQ$142)</f>
        <v>3</v>
      </c>
      <c r="BL65">
        <f>SUMIF('Industry Reallocation'!$G$3:$G$142,'Investment by model sector'!$A65,'Industry Reallocation'!BR$3:BR$142)</f>
        <v>0</v>
      </c>
      <c r="BM65">
        <f>SUMIF('Industry Reallocation'!$G$3:$G$142,'Investment by model sector'!$A65,'Industry Reallocation'!BS$3:BS$142)</f>
        <v>0</v>
      </c>
      <c r="BN65">
        <f>SUMIF('Industry Reallocation'!$G$3:$G$142,'Investment by model sector'!$A65,'Industry Reallocation'!BT$3:BT$142)</f>
        <v>0</v>
      </c>
      <c r="BO65">
        <f>SUMIF('Industry Reallocation'!$G$3:$G$142,'Investment by model sector'!$A65,'Industry Reallocation'!BU$3:BU$142)</f>
        <v>0</v>
      </c>
      <c r="BP65">
        <f>SUMIF('Industry Reallocation'!$G$3:$G$142,'Investment by model sector'!$A65,'Industry Reallocation'!BV$3:BV$142)</f>
        <v>0</v>
      </c>
      <c r="BQ65">
        <f>SUMIF('Industry Reallocation'!$G$3:$G$142,'Investment by model sector'!$A65,'Industry Reallocation'!BW$3:BW$142)</f>
        <v>0</v>
      </c>
      <c r="BR65">
        <f>SUMIF('Industry Reallocation'!$G$3:$G$142,'Investment by model sector'!$A65,'Industry Reallocation'!BX$3:BX$142)</f>
        <v>13</v>
      </c>
      <c r="BS65">
        <f>SUMIF('Industry Reallocation'!$G$3:$G$142,'Investment by model sector'!$A65,'Industry Reallocation'!BY$3:BY$142)</f>
        <v>0</v>
      </c>
      <c r="BT65">
        <f>SUMIF('Industry Reallocation'!$G$3:$G$142,'Investment by model sector'!$A65,'Industry Reallocation'!BZ$3:BZ$142)</f>
        <v>0</v>
      </c>
      <c r="BU65">
        <f>SUMIF('Industry Reallocation'!$G$3:$G$142,'Investment by model sector'!$A65,'Industry Reallocation'!CA$3:CA$142)</f>
        <v>0</v>
      </c>
      <c r="BV65">
        <f>SUMIF('Industry Reallocation'!$G$3:$G$142,'Investment by model sector'!$A65,'Industry Reallocation'!CB$3:CB$142)</f>
        <v>0</v>
      </c>
      <c r="BW65">
        <f>SUMIF('Industry Reallocation'!$G$3:$G$142,'Investment by model sector'!$A65,'Industry Reallocation'!CC$3:CC$142)</f>
        <v>13</v>
      </c>
      <c r="BX65">
        <f>SUMIF('Industry Reallocation'!$G$3:$G$142,'Investment by model sector'!$A65,'Industry Reallocation'!CD$3:CD$142)</f>
        <v>36</v>
      </c>
      <c r="BY65">
        <f>SUMIF('Industry Reallocation'!$G$3:$G$142,'Investment by model sector'!$A65,'Industry Reallocation'!CE$3:CE$142)</f>
        <v>50</v>
      </c>
      <c r="BZ65">
        <f>SUMIF('Industry Reallocation'!$G$3:$G$142,'Investment by model sector'!$A65,'Industry Reallocation'!CF$3:CF$142)</f>
        <v>4</v>
      </c>
      <c r="CA65">
        <f>SUMIF('Industry Reallocation'!$G$3:$G$142,'Investment by model sector'!$A65,'Industry Reallocation'!CG$3:CG$142)</f>
        <v>1</v>
      </c>
      <c r="CB65">
        <f>SUMIF('Industry Reallocation'!$G$3:$G$142,'Investment by model sector'!$A65,'Industry Reallocation'!CH$3:CH$142)</f>
        <v>1</v>
      </c>
      <c r="CC65">
        <f>SUMIF('Industry Reallocation'!$G$3:$G$142,'Investment by model sector'!$A65,'Industry Reallocation'!CI$3:CI$142)</f>
        <v>9</v>
      </c>
      <c r="CD65">
        <f>SUMIF('Industry Reallocation'!$G$3:$G$142,'Investment by model sector'!$A65,'Industry Reallocation'!CJ$3:CJ$142)</f>
        <v>0</v>
      </c>
      <c r="CE65">
        <f>SUMIF('Industry Reallocation'!$G$3:$G$142,'Investment by model sector'!$A65,'Industry Reallocation'!CK$3:CK$142)</f>
        <v>0</v>
      </c>
      <c r="CF65">
        <f>SUMIF('Industry Reallocation'!$G$3:$G$142,'Investment by model sector'!$A65,'Industry Reallocation'!CL$3:CL$142)</f>
        <v>0</v>
      </c>
      <c r="CG65">
        <f>SUMIF('Industry Reallocation'!$G$3:$G$142,'Investment by model sector'!$A65,'Industry Reallocation'!CM$3:CM$142)</f>
        <v>0</v>
      </c>
      <c r="CH65">
        <f>SUMIF('Industry Reallocation'!$G$3:$G$142,'Investment by model sector'!$A65,'Industry Reallocation'!CN$3:CN$142)</f>
        <v>0</v>
      </c>
      <c r="CI65">
        <f>SUMIF('Industry Reallocation'!$G$3:$G$142,'Investment by model sector'!$A65,'Industry Reallocation'!CO$3:CO$142)</f>
        <v>0</v>
      </c>
      <c r="CJ65">
        <f>SUMIF('Industry Reallocation'!$G$3:$G$142,'Investment by model sector'!$A65,'Industry Reallocation'!CP$3:CP$142)</f>
        <v>1</v>
      </c>
      <c r="CK65">
        <f>SUMIF('Industry Reallocation'!$G$3:$G$142,'Investment by model sector'!$A65,'Industry Reallocation'!CQ$3:CQ$142)</f>
        <v>2</v>
      </c>
      <c r="CL65">
        <f>SUMIF('Industry Reallocation'!$G$3:$G$142,'Investment by model sector'!$A65,'Industry Reallocation'!CR$3:CR$142)</f>
        <v>6</v>
      </c>
      <c r="CM65">
        <f>SUMIF('Industry Reallocation'!$G$3:$G$142,'Investment by model sector'!$A65,'Industry Reallocation'!CS$3:CS$142)</f>
        <v>1</v>
      </c>
      <c r="CN65">
        <f>SUMIF('Industry Reallocation'!$G$3:$G$142,'Investment by model sector'!$A65,'Industry Reallocation'!CT$3:CT$142)</f>
        <v>0</v>
      </c>
      <c r="CO65">
        <f>SUMIF('Industry Reallocation'!$G$3:$G$142,'Investment by model sector'!$A65,'Industry Reallocation'!CU$3:CU$142)</f>
        <v>0</v>
      </c>
      <c r="CP65">
        <f>SUMIF('Industry Reallocation'!$G$3:$G$142,'Investment by model sector'!$A65,'Industry Reallocation'!CV$3:CV$142)</f>
        <v>0</v>
      </c>
      <c r="CQ65">
        <f>SUMIF('Industry Reallocation'!$G$3:$G$142,'Investment by model sector'!$A65,'Industry Reallocation'!CW$3:CW$142)</f>
        <v>1</v>
      </c>
      <c r="CR65">
        <f>SUMIF('Industry Reallocation'!$G$3:$G$142,'Investment by model sector'!$A65,'Industry Reallocation'!CX$3:CX$142)</f>
        <v>0</v>
      </c>
      <c r="CS65">
        <f>SUMIF('Industry Reallocation'!$G$3:$G$142,'Investment by model sector'!$A65,'Industry Reallocation'!CY$3:CY$142)</f>
        <v>0</v>
      </c>
      <c r="CT65">
        <f>SUMIF('Industry Reallocation'!$G$3:$G$142,'Investment by model sector'!$A65,'Industry Reallocation'!CZ$3:CZ$142)</f>
        <v>0</v>
      </c>
      <c r="CU65">
        <f>SUMIF('Industry Reallocation'!$G$3:$G$142,'Investment by model sector'!$A65,'Industry Reallocation'!DA$3:DA$142)</f>
        <v>0</v>
      </c>
      <c r="CV65">
        <f>SUMIF('Industry Reallocation'!$G$3:$G$142,'Investment by model sector'!$A65,'Industry Reallocation'!DB$3:DB$142)</f>
        <v>0</v>
      </c>
      <c r="CW65">
        <f>SUMIF('Industry Reallocation'!$G$3:$G$142,'Investment by model sector'!$A65,'Industry Reallocation'!DC$3:DC$142)</f>
        <v>268</v>
      </c>
      <c r="CX65">
        <f>SUMIF('Industry Reallocation'!$G$3:$G$142,'Investment by model sector'!$A65,'Industry Reallocation'!DD$3:DD$142)</f>
        <v>96</v>
      </c>
      <c r="CY65">
        <f>SUMIF('Industry Reallocation'!$G$3:$G$142,'Investment by model sector'!$A65,'Industry Reallocation'!DE$3:DE$142)</f>
        <v>4</v>
      </c>
      <c r="CZ65">
        <f>SUMIF('Industry Reallocation'!$G$3:$G$142,'Investment by model sector'!$A65,'Industry Reallocation'!DF$3:DF$142)</f>
        <v>116</v>
      </c>
      <c r="DA65">
        <f>SUMIF('Industry Reallocation'!$G$3:$G$142,'Investment by model sector'!$A65,'Industry Reallocation'!DG$3:DG$142)</f>
        <v>78</v>
      </c>
      <c r="DB65">
        <f>SUMIF('Industry Reallocation'!$G$3:$G$142,'Investment by model sector'!$A65,'Industry Reallocation'!DH$3:DH$142)</f>
        <v>56</v>
      </c>
      <c r="DC65">
        <f>SUMIF('Industry Reallocation'!$G$3:$G$142,'Investment by model sector'!$A65,'Industry Reallocation'!DI$3:DI$142)</f>
        <v>8</v>
      </c>
      <c r="DD65">
        <f>SUMIF('Industry Reallocation'!$G$3:$G$142,'Investment by model sector'!$A65,'Industry Reallocation'!DJ$3:DJ$142)</f>
        <v>4</v>
      </c>
      <c r="DE65">
        <f>SUMIF('Industry Reallocation'!$G$3:$G$142,'Investment by model sector'!$A65,'Industry Reallocation'!DK$3:DK$142)</f>
        <v>0</v>
      </c>
      <c r="DF65">
        <f>SUMIF('Industry Reallocation'!$G$3:$G$142,'Investment by model sector'!$A65,'Industry Reallocation'!DL$3:DL$142)</f>
        <v>4</v>
      </c>
      <c r="DG65">
        <f>SUMIF('Industry Reallocation'!$G$3:$G$142,'Investment by model sector'!$A65,'Industry Reallocation'!DM$3:DM$142)</f>
        <v>0</v>
      </c>
      <c r="DH65">
        <f>SUMIF('Industry Reallocation'!$G$3:$G$142,'Investment by model sector'!$A65,'Industry Reallocation'!DN$3:DN$142)</f>
        <v>0</v>
      </c>
      <c r="DI65">
        <f>SUMIF('Industry Reallocation'!$G$3:$G$142,'Investment by model sector'!$A65,'Industry Reallocation'!DO$3:DO$142)</f>
        <v>13</v>
      </c>
      <c r="DJ65">
        <f>SUMIF('Industry Reallocation'!$G$3:$G$142,'Investment by model sector'!$A65,'Industry Reallocation'!DP$3:DP$142)</f>
        <v>1</v>
      </c>
      <c r="DK65">
        <f>SUMIF('Industry Reallocation'!$G$3:$G$142,'Investment by model sector'!$A65,'Industry Reallocation'!DQ$3:DQ$142)</f>
        <v>6</v>
      </c>
      <c r="DL65">
        <f>SUMIF('Industry Reallocation'!$G$3:$G$142,'Investment by model sector'!$A65,'Industry Reallocation'!DR$3:DR$142)</f>
        <v>46</v>
      </c>
      <c r="DM65">
        <f>SUMIF('Industry Reallocation'!$G$3:$G$142,'Investment by model sector'!$A65,'Industry Reallocation'!DS$3:DS$142)</f>
        <v>1</v>
      </c>
      <c r="DN65">
        <f>SUMIF('Industry Reallocation'!$G$3:$G$142,'Investment by model sector'!$A65,'Industry Reallocation'!DT$3:DT$142)</f>
        <v>1</v>
      </c>
      <c r="DO65">
        <f>SUMIF('Industry Reallocation'!$G$3:$G$142,'Investment by model sector'!$A65,'Industry Reallocation'!DU$3:DU$142)</f>
        <v>0</v>
      </c>
      <c r="DP65">
        <f>SUMIF('Industry Reallocation'!$G$3:$G$142,'Investment by model sector'!$A65,'Industry Reallocation'!DV$3:DV$142)</f>
        <v>0</v>
      </c>
      <c r="DQ65">
        <f>SUMIF('Industry Reallocation'!$G$3:$G$142,'Investment by model sector'!$A65,'Industry Reallocation'!DW$3:DW$142)</f>
        <v>0</v>
      </c>
      <c r="DR65">
        <f>SUMIF('Industry Reallocation'!$G$3:$G$142,'Investment by model sector'!$A65,'Industry Reallocation'!DX$3:DX$142)</f>
        <v>0</v>
      </c>
      <c r="DS65">
        <f>SUMIF('Industry Reallocation'!$G$3:$G$142,'Investment by model sector'!$A65,'Industry Reallocation'!DY$3:DY$142)</f>
        <v>0</v>
      </c>
      <c r="DT65">
        <f>SUMIF('Industry Reallocation'!$G$3:$G$142,'Investment by model sector'!$A65,'Industry Reallocation'!DZ$3:DZ$142)</f>
        <v>0</v>
      </c>
      <c r="DU65">
        <f>SUMIF('Industry Reallocation'!$G$3:$G$142,'Investment by model sector'!$A65,'Industry Reallocation'!EA$3:EA$142)</f>
        <v>1</v>
      </c>
      <c r="DV65">
        <f>SUMIF('Industry Reallocation'!$G$3:$G$142,'Investment by model sector'!$A65,'Industry Reallocation'!EB$3:EB$142)</f>
        <v>0</v>
      </c>
      <c r="DW65">
        <f>SUMIF('Industry Reallocation'!$G$3:$G$142,'Investment by model sector'!$A65,'Industry Reallocation'!EC$3:EC$142)</f>
        <v>0</v>
      </c>
      <c r="DX65">
        <f>SUMIF('Industry Reallocation'!$G$3:$G$142,'Investment by model sector'!$A65,'Industry Reallocation'!ED$3:ED$142)</f>
        <v>0</v>
      </c>
      <c r="DY65">
        <f>SUMIF('Industry Reallocation'!$G$3:$G$142,'Investment by model sector'!$A65,'Industry Reallocation'!EE$3:EE$142)</f>
        <v>0</v>
      </c>
      <c r="DZ65">
        <f>SUMIF('Industry Reallocation'!$G$3:$G$142,'Investment by model sector'!$A65,'Industry Reallocation'!EF$3:EF$142)</f>
        <v>0</v>
      </c>
      <c r="EA65">
        <f>SUMIF('Industry Reallocation'!$G$3:$G$142,'Investment by model sector'!$A65,'Industry Reallocation'!EG$3:EG$142)</f>
        <v>0</v>
      </c>
      <c r="EB65">
        <f>SUMIF('Industry Reallocation'!$G$3:$G$142,'Investment by model sector'!$A65,'Industry Reallocation'!EH$3:EH$142)</f>
        <v>12</v>
      </c>
      <c r="EC65">
        <f>SUMIF('Industry Reallocation'!$G$3:$G$142,'Investment by model sector'!$A65,'Industry Reallocation'!EI$3:EI$142)</f>
        <v>366</v>
      </c>
      <c r="ED65">
        <f>SUMIF('Industry Reallocation'!$G$3:$G$142,'Investment by model sector'!$A65,'Industry Reallocation'!EJ$3:EJ$142)</f>
        <v>1</v>
      </c>
      <c r="EE65">
        <f>SUMIF('Industry Reallocation'!$G$3:$G$142,'Investment by model sector'!$A65,'Industry Reallocation'!EK$3:EK$142)</f>
        <v>0</v>
      </c>
      <c r="EF65">
        <f>SUMIF('Industry Reallocation'!$G$3:$G$142,'Investment by model sector'!$A65,'Industry Reallocation'!EL$3:EL$142)</f>
        <v>0</v>
      </c>
      <c r="EG65">
        <f>SUMIF('Industry Reallocation'!$G$3:$G$142,'Investment by model sector'!$A65,'Industry Reallocation'!EM$3:EM$142)</f>
        <v>0</v>
      </c>
      <c r="EH65">
        <f>SUMIF('Industry Reallocation'!$G$3:$G$142,'Investment by model sector'!$A65,'Industry Reallocation'!EN$3:EN$142)</f>
        <v>0</v>
      </c>
      <c r="EI65">
        <f>SUMIF('Industry Reallocation'!$G$3:$G$142,'Investment by model sector'!$A65,'Industry Reallocation'!EO$3:EO$142)</f>
        <v>0</v>
      </c>
      <c r="EJ65">
        <f>SUMIF('Industry Reallocation'!$G$3:$G$142,'Investment by model sector'!$A65,'Industry Reallocation'!EP$3:EP$142)</f>
        <v>10</v>
      </c>
      <c r="EK65">
        <f>SUMIF('Industry Reallocation'!$G$3:$G$142,'Investment by model sector'!$A65,'Industry Reallocation'!EQ$3:EQ$142)</f>
        <v>0</v>
      </c>
      <c r="EL65">
        <f>SUMIF('Industry Reallocation'!$G$3:$G$142,'Investment by model sector'!$A65,'Industry Reallocation'!ER$3:ER$142)</f>
        <v>0</v>
      </c>
      <c r="EM65">
        <f>SUMIF('Industry Reallocation'!$G$3:$G$142,'Investment by model sector'!$A65,'Industry Reallocation'!ES$3:ES$142)</f>
        <v>0</v>
      </c>
      <c r="EN65">
        <f>SUMIF('Industry Reallocation'!$G$3:$G$142,'Investment by model sector'!$A65,'Industry Reallocation'!ET$3:ET$142)</f>
        <v>0</v>
      </c>
      <c r="EO65">
        <f>SUMIF('Industry Reallocation'!$G$3:$G$142,'Investment by model sector'!$A65,'Industry Reallocation'!EU$3:EU$142)</f>
        <v>0</v>
      </c>
      <c r="EP65">
        <f>SUMIF('Industry Reallocation'!$G$3:$G$142,'Investment by model sector'!$A65,'Industry Reallocation'!EV$3:EV$142)</f>
        <v>0</v>
      </c>
      <c r="EQ65">
        <f>SUMIF('Industry Reallocation'!$G$3:$G$142,'Investment by model sector'!$A65,'Industry Reallocation'!EW$3:EW$142)</f>
        <v>1</v>
      </c>
      <c r="ER65">
        <f>SUMIF('Industry Reallocation'!$G$3:$G$142,'Investment by model sector'!$A65,'Industry Reallocation'!EX$3:EX$142)</f>
        <v>4</v>
      </c>
      <c r="ES65">
        <f>SUMIF('Industry Reallocation'!$G$3:$G$142,'Investment by model sector'!$A65,'Industry Reallocation'!EY$3:EY$142)</f>
        <v>0</v>
      </c>
      <c r="ET65">
        <f>SUMIF('Industry Reallocation'!$G$3:$G$142,'Investment by model sector'!$A65,'Industry Reallocation'!EZ$3:EZ$142)</f>
        <v>0</v>
      </c>
      <c r="EU65">
        <f>SUMIF('Industry Reallocation'!$G$3:$G$142,'Investment by model sector'!$A65,'Industry Reallocation'!FA$3:FA$142)</f>
        <v>0</v>
      </c>
      <c r="EV65">
        <f>SUMIF('Industry Reallocation'!$G$3:$G$142,'Investment by model sector'!$A65,'Industry Reallocation'!FB$3:FB$142)</f>
        <v>0</v>
      </c>
      <c r="EW65">
        <f>SUMIF('Industry Reallocation'!$G$3:$G$142,'Investment by model sector'!$A65,'Industry Reallocation'!FC$3:FC$142)</f>
        <v>7</v>
      </c>
      <c r="EX65">
        <f>SUMIF('Industry Reallocation'!$G$3:$G$142,'Investment by model sector'!$A65,'Industry Reallocation'!FD$3:FD$142)</f>
        <v>32</v>
      </c>
      <c r="EY65">
        <f>SUMIF('Industry Reallocation'!$G$3:$G$142,'Investment by model sector'!$A65,'Industry Reallocation'!FE$3:FE$142)</f>
        <v>1</v>
      </c>
      <c r="EZ65">
        <f>SUMIF('Industry Reallocation'!$G$3:$G$142,'Investment by model sector'!$A65,'Industry Reallocation'!FF$3:FF$142)</f>
        <v>72</v>
      </c>
      <c r="FA65">
        <f>SUMIF('Industry Reallocation'!$G$3:$G$142,'Investment by model sector'!$A65,'Industry Reallocation'!FG$3:FG$142)</f>
        <v>27</v>
      </c>
      <c r="FB65">
        <f>SUMIF('Industry Reallocation'!$G$3:$G$142,'Investment by model sector'!$A65,'Industry Reallocation'!FH$3:FH$142)</f>
        <v>0</v>
      </c>
      <c r="FC65">
        <f>SUMIF('Industry Reallocation'!$G$3:$G$142,'Investment by model sector'!$A65,'Industry Reallocation'!FI$3:FI$142)</f>
        <v>2</v>
      </c>
      <c r="FD65">
        <f>SUMIF('Industry Reallocation'!$G$3:$G$142,'Investment by model sector'!$A65,'Industry Reallocation'!FJ$3:FJ$142)</f>
        <v>25</v>
      </c>
      <c r="FE65">
        <f>SUMIF('Industry Reallocation'!$G$3:$G$142,'Investment by model sector'!$A65,'Industry Reallocation'!FK$3:FK$142)</f>
        <v>0</v>
      </c>
      <c r="FF65">
        <f>SUMIF('Industry Reallocation'!$G$3:$G$142,'Investment by model sector'!$A65,'Industry Reallocation'!FL$3:FL$142)</f>
        <v>0</v>
      </c>
      <c r="FG65">
        <f>SUMIF('Industry Reallocation'!$G$3:$G$142,'Investment by model sector'!$A65,'Industry Reallocation'!FM$3:FM$142)</f>
        <v>0</v>
      </c>
      <c r="FH65">
        <f>SUMIF('Industry Reallocation'!$G$3:$G$142,'Investment by model sector'!$A65,'Industry Reallocation'!FN$3:FN$142)</f>
        <v>3</v>
      </c>
      <c r="FI65">
        <f>SUMIF('Industry Reallocation'!$G$3:$G$142,'Investment by model sector'!$A65,'Industry Reallocation'!FO$3:FO$142)</f>
        <v>0</v>
      </c>
      <c r="FJ65">
        <f>SUMIF('Industry Reallocation'!$G$3:$G$142,'Investment by model sector'!$A65,'Industry Reallocation'!FP$3:FP$142)</f>
        <v>16</v>
      </c>
      <c r="FK65">
        <f>SUMIF('Industry Reallocation'!$G$3:$G$142,'Investment by model sector'!$A65,'Industry Reallocation'!FQ$3:FQ$142)</f>
        <v>0</v>
      </c>
      <c r="FL65">
        <f>SUMIF('Industry Reallocation'!$G$3:$G$142,'Investment by model sector'!$A65,'Industry Reallocation'!FR$3:FR$142)</f>
        <v>3</v>
      </c>
      <c r="FM65">
        <f>SUMIF('Industry Reallocation'!$G$3:$G$142,'Investment by model sector'!$A65,'Industry Reallocation'!FS$3:FS$142)</f>
        <v>223</v>
      </c>
      <c r="FN65">
        <f>SUMIF('Industry Reallocation'!$G$3:$G$142,'Investment by model sector'!$A65,'Industry Reallocation'!FT$3:FT$142)</f>
        <v>105</v>
      </c>
      <c r="FO65">
        <f>SUMIF('Industry Reallocation'!$G$3:$G$142,'Investment by model sector'!$A65,'Industry Reallocation'!FU$3:FU$142)</f>
        <v>5</v>
      </c>
      <c r="FP65">
        <f>SUMIF('Industry Reallocation'!$G$3:$G$142,'Investment by model sector'!$A65,'Industry Reallocation'!FV$3:FV$142)</f>
        <v>3</v>
      </c>
      <c r="FQ65">
        <f>SUMIF('Industry Reallocation'!$G$3:$G$142,'Investment by model sector'!$A65,'Industry Reallocation'!FW$3:FW$142)</f>
        <v>0</v>
      </c>
      <c r="FR65">
        <f>SUMIF('Industry Reallocation'!$G$3:$G$142,'Investment by model sector'!$A65,'Industry Reallocation'!FX$3:FX$142)</f>
        <v>8</v>
      </c>
      <c r="FS65">
        <f>SUMIF('Industry Reallocation'!$G$3:$G$142,'Investment by model sector'!$A65,'Industry Reallocation'!FY$3:FY$142)</f>
        <v>238</v>
      </c>
      <c r="FT65">
        <f>SUMIF('Industry Reallocation'!$G$3:$G$142,'Investment by model sector'!$A65,'Industry Reallocation'!FZ$3:FZ$142)</f>
        <v>0</v>
      </c>
      <c r="FU65">
        <f>SUMIF('Industry Reallocation'!$G$3:$G$142,'Investment by model sector'!$A65,'Industry Reallocation'!GA$3:GA$142)</f>
        <v>0</v>
      </c>
      <c r="FV65">
        <f>SUMIF('Industry Reallocation'!$G$3:$G$142,'Investment by model sector'!$A65,'Industry Reallocation'!GB$3:GB$142)</f>
        <v>32</v>
      </c>
      <c r="FW65">
        <f>SUMIF('Industry Reallocation'!$G$3:$G$142,'Investment by model sector'!$A65,'Industry Reallocation'!GC$3:GC$142)</f>
        <v>1011</v>
      </c>
      <c r="FX65">
        <f>SUMIF('Industry Reallocation'!$G$3:$G$142,'Investment by model sector'!$A65,'Industry Reallocation'!GD$3:GD$142)</f>
        <v>40</v>
      </c>
      <c r="FY65">
        <f>SUMIF('Industry Reallocation'!$G$3:$G$142,'Investment by model sector'!$A65,'Industry Reallocation'!GE$3:GE$142)</f>
        <v>10</v>
      </c>
    </row>
    <row r="66" spans="1:181">
      <c r="A66" t="s">
        <v>634</v>
      </c>
      <c r="B66">
        <f>SUMIF('Industry Reallocation'!$G$3:$G$142,'Investment by model sector'!$A66,'Industry Reallocation'!H$3:H$142)</f>
        <v>0</v>
      </c>
      <c r="C66">
        <f>SUMIF('Industry Reallocation'!$G$3:$G$142,'Investment by model sector'!$A66,'Industry Reallocation'!I$3:I$142)</f>
        <v>0</v>
      </c>
      <c r="D66">
        <f>SUMIF('Industry Reallocation'!$G$3:$G$142,'Investment by model sector'!$A66,'Industry Reallocation'!J$3:J$142)</f>
        <v>0</v>
      </c>
      <c r="E66">
        <f>SUMIF('Industry Reallocation'!$G$3:$G$142,'Investment by model sector'!$A66,'Industry Reallocation'!K$3:K$142)</f>
        <v>0</v>
      </c>
      <c r="F66">
        <f>SUMIF('Industry Reallocation'!$G$3:$G$142,'Investment by model sector'!$A66,'Industry Reallocation'!L$3:L$142)</f>
        <v>0</v>
      </c>
      <c r="G66">
        <f>SUMIF('Industry Reallocation'!$G$3:$G$142,'Investment by model sector'!$A66,'Industry Reallocation'!M$3:M$142)</f>
        <v>0</v>
      </c>
      <c r="H66">
        <f>SUMIF('Industry Reallocation'!$G$3:$G$142,'Investment by model sector'!$A66,'Industry Reallocation'!N$3:N$142)</f>
        <v>0</v>
      </c>
      <c r="I66">
        <f>SUMIF('Industry Reallocation'!$G$3:$G$142,'Investment by model sector'!$A66,'Industry Reallocation'!O$3:O$142)</f>
        <v>0</v>
      </c>
      <c r="J66">
        <f>SUMIF('Industry Reallocation'!$G$3:$G$142,'Investment by model sector'!$A66,'Industry Reallocation'!P$3:P$142)</f>
        <v>0</v>
      </c>
      <c r="K66">
        <f>SUMIF('Industry Reallocation'!$G$3:$G$142,'Investment by model sector'!$A66,'Industry Reallocation'!Q$3:Q$142)</f>
        <v>0</v>
      </c>
      <c r="L66">
        <f>SUMIF('Industry Reallocation'!$G$3:$G$142,'Investment by model sector'!$A66,'Industry Reallocation'!R$3:R$142)</f>
        <v>0</v>
      </c>
      <c r="M66">
        <f>SUMIF('Industry Reallocation'!$G$3:$G$142,'Investment by model sector'!$A66,'Industry Reallocation'!S$3:S$142)</f>
        <v>0</v>
      </c>
      <c r="N66">
        <f>SUMIF('Industry Reallocation'!$G$3:$G$142,'Investment by model sector'!$A66,'Industry Reallocation'!T$3:T$142)</f>
        <v>0</v>
      </c>
      <c r="O66">
        <f>SUMIF('Industry Reallocation'!$G$3:$G$142,'Investment by model sector'!$A66,'Industry Reallocation'!U$3:U$142)</f>
        <v>5</v>
      </c>
      <c r="P66">
        <f>SUMIF('Industry Reallocation'!$G$3:$G$142,'Investment by model sector'!$A66,'Industry Reallocation'!V$3:V$142)</f>
        <v>0</v>
      </c>
      <c r="Q66">
        <f>SUMIF('Industry Reallocation'!$G$3:$G$142,'Investment by model sector'!$A66,'Industry Reallocation'!W$3:W$142)</f>
        <v>0</v>
      </c>
      <c r="R66">
        <f>SUMIF('Industry Reallocation'!$G$3:$G$142,'Investment by model sector'!$A66,'Industry Reallocation'!X$3:X$142)</f>
        <v>0</v>
      </c>
      <c r="S66">
        <f>SUMIF('Industry Reallocation'!$G$3:$G$142,'Investment by model sector'!$A66,'Industry Reallocation'!Y$3:Y$142)</f>
        <v>0</v>
      </c>
      <c r="T66">
        <f>SUMIF('Industry Reallocation'!$G$3:$G$142,'Investment by model sector'!$A66,'Industry Reallocation'!Z$3:Z$142)</f>
        <v>0</v>
      </c>
      <c r="U66">
        <f>SUMIF('Industry Reallocation'!$G$3:$G$142,'Investment by model sector'!$A66,'Industry Reallocation'!AA$3:AA$142)</f>
        <v>0</v>
      </c>
      <c r="V66">
        <f>SUMIF('Industry Reallocation'!$G$3:$G$142,'Investment by model sector'!$A66,'Industry Reallocation'!AB$3:AB$142)</f>
        <v>0</v>
      </c>
      <c r="W66">
        <f>SUMIF('Industry Reallocation'!$G$3:$G$142,'Investment by model sector'!$A66,'Industry Reallocation'!AC$3:AC$142)</f>
        <v>0</v>
      </c>
      <c r="X66">
        <f>SUMIF('Industry Reallocation'!$G$3:$G$142,'Investment by model sector'!$A66,'Industry Reallocation'!AD$3:AD$142)</f>
        <v>0</v>
      </c>
      <c r="Y66">
        <f>SUMIF('Industry Reallocation'!$G$3:$G$142,'Investment by model sector'!$A66,'Industry Reallocation'!AE$3:AE$142)</f>
        <v>0</v>
      </c>
      <c r="Z66">
        <f>SUMIF('Industry Reallocation'!$G$3:$G$142,'Investment by model sector'!$A66,'Industry Reallocation'!AF$3:AF$142)</f>
        <v>0</v>
      </c>
      <c r="AA66">
        <f>SUMIF('Industry Reallocation'!$G$3:$G$142,'Investment by model sector'!$A66,'Industry Reallocation'!AG$3:AG$142)</f>
        <v>40</v>
      </c>
      <c r="AB66">
        <f>SUMIF('Industry Reallocation'!$G$3:$G$142,'Investment by model sector'!$A66,'Industry Reallocation'!AH$3:AH$142)</f>
        <v>0</v>
      </c>
      <c r="AC66">
        <f>SUMIF('Industry Reallocation'!$G$3:$G$142,'Investment by model sector'!$A66,'Industry Reallocation'!AI$3:AI$142)</f>
        <v>0</v>
      </c>
      <c r="AD66">
        <f>SUMIF('Industry Reallocation'!$G$3:$G$142,'Investment by model sector'!$A66,'Industry Reallocation'!AJ$3:AJ$142)</f>
        <v>0</v>
      </c>
      <c r="AE66">
        <f>SUMIF('Industry Reallocation'!$G$3:$G$142,'Investment by model sector'!$A66,'Industry Reallocation'!AK$3:AK$142)</f>
        <v>0</v>
      </c>
      <c r="AF66">
        <f>SUMIF('Industry Reallocation'!$G$3:$G$142,'Investment by model sector'!$A66,'Industry Reallocation'!AL$3:AL$142)</f>
        <v>0</v>
      </c>
      <c r="AG66">
        <f>SUMIF('Industry Reallocation'!$G$3:$G$142,'Investment by model sector'!$A66,'Industry Reallocation'!AM$3:AM$142)</f>
        <v>0</v>
      </c>
      <c r="AH66">
        <f>SUMIF('Industry Reallocation'!$G$3:$G$142,'Investment by model sector'!$A66,'Industry Reallocation'!AN$3:AN$142)</f>
        <v>0</v>
      </c>
      <c r="AI66">
        <f>SUMIF('Industry Reallocation'!$G$3:$G$142,'Investment by model sector'!$A66,'Industry Reallocation'!AO$3:AO$142)</f>
        <v>0</v>
      </c>
      <c r="AJ66">
        <f>SUMIF('Industry Reallocation'!$G$3:$G$142,'Investment by model sector'!$A66,'Industry Reallocation'!AP$3:AP$142)</f>
        <v>0</v>
      </c>
      <c r="AK66">
        <f>SUMIF('Industry Reallocation'!$G$3:$G$142,'Investment by model sector'!$A66,'Industry Reallocation'!AQ$3:AQ$142)</f>
        <v>0</v>
      </c>
      <c r="AL66">
        <f>SUMIF('Industry Reallocation'!$G$3:$G$142,'Investment by model sector'!$A66,'Industry Reallocation'!AR$3:AR$142)</f>
        <v>0</v>
      </c>
      <c r="AM66">
        <f>SUMIF('Industry Reallocation'!$G$3:$G$142,'Investment by model sector'!$A66,'Industry Reallocation'!AS$3:AS$142)</f>
        <v>0</v>
      </c>
      <c r="AN66">
        <f>SUMIF('Industry Reallocation'!$G$3:$G$142,'Investment by model sector'!$A66,'Industry Reallocation'!AT$3:AT$142)</f>
        <v>0</v>
      </c>
      <c r="AO66">
        <f>SUMIF('Industry Reallocation'!$G$3:$G$142,'Investment by model sector'!$A66,'Industry Reallocation'!AU$3:AU$142)</f>
        <v>130</v>
      </c>
      <c r="AP66">
        <f>SUMIF('Industry Reallocation'!$G$3:$G$142,'Investment by model sector'!$A66,'Industry Reallocation'!AV$3:AV$142)</f>
        <v>0</v>
      </c>
      <c r="AQ66">
        <f>SUMIF('Industry Reallocation'!$G$3:$G$142,'Investment by model sector'!$A66,'Industry Reallocation'!AW$3:AW$142)</f>
        <v>5</v>
      </c>
      <c r="AR66">
        <f>SUMIF('Industry Reallocation'!$G$3:$G$142,'Investment by model sector'!$A66,'Industry Reallocation'!AX$3:AX$142)</f>
        <v>0</v>
      </c>
      <c r="AS66">
        <f>SUMIF('Industry Reallocation'!$G$3:$G$142,'Investment by model sector'!$A66,'Industry Reallocation'!AY$3:AY$142)</f>
        <v>0</v>
      </c>
      <c r="AT66">
        <f>SUMIF('Industry Reallocation'!$G$3:$G$142,'Investment by model sector'!$A66,'Industry Reallocation'!AZ$3:AZ$142)</f>
        <v>0</v>
      </c>
      <c r="AU66">
        <f>SUMIF('Industry Reallocation'!$G$3:$G$142,'Investment by model sector'!$A66,'Industry Reallocation'!BA$3:BA$142)</f>
        <v>0</v>
      </c>
      <c r="AV66">
        <f>SUMIF('Industry Reallocation'!$G$3:$G$142,'Investment by model sector'!$A66,'Industry Reallocation'!BB$3:BB$142)</f>
        <v>19</v>
      </c>
      <c r="AW66">
        <f>SUMIF('Industry Reallocation'!$G$3:$G$142,'Investment by model sector'!$A66,'Industry Reallocation'!BC$3:BC$142)</f>
        <v>0</v>
      </c>
      <c r="AX66">
        <f>SUMIF('Industry Reallocation'!$G$3:$G$142,'Investment by model sector'!$A66,'Industry Reallocation'!BD$3:BD$142)</f>
        <v>0</v>
      </c>
      <c r="AY66">
        <f>SUMIF('Industry Reallocation'!$G$3:$G$142,'Investment by model sector'!$A66,'Industry Reallocation'!BE$3:BE$142)</f>
        <v>0</v>
      </c>
      <c r="AZ66">
        <f>SUMIF('Industry Reallocation'!$G$3:$G$142,'Investment by model sector'!$A66,'Industry Reallocation'!BF$3:BF$142)</f>
        <v>0</v>
      </c>
      <c r="BA66">
        <f>SUMIF('Industry Reallocation'!$G$3:$G$142,'Investment by model sector'!$A66,'Industry Reallocation'!BG$3:BG$142)</f>
        <v>0</v>
      </c>
      <c r="BB66">
        <f>SUMIF('Industry Reallocation'!$G$3:$G$142,'Investment by model sector'!$A66,'Industry Reallocation'!BH$3:BH$142)</f>
        <v>2</v>
      </c>
      <c r="BC66">
        <f>SUMIF('Industry Reallocation'!$G$3:$G$142,'Investment by model sector'!$A66,'Industry Reallocation'!BI$3:BI$142)</f>
        <v>0</v>
      </c>
      <c r="BD66">
        <f>SUMIF('Industry Reallocation'!$G$3:$G$142,'Investment by model sector'!$A66,'Industry Reallocation'!BJ$3:BJ$142)</f>
        <v>0</v>
      </c>
      <c r="BE66">
        <f>SUMIF('Industry Reallocation'!$G$3:$G$142,'Investment by model sector'!$A66,'Industry Reallocation'!BK$3:BK$142)</f>
        <v>0</v>
      </c>
      <c r="BF66">
        <f>SUMIF('Industry Reallocation'!$G$3:$G$142,'Investment by model sector'!$A66,'Industry Reallocation'!BL$3:BL$142)</f>
        <v>0</v>
      </c>
      <c r="BG66">
        <f>SUMIF('Industry Reallocation'!$G$3:$G$142,'Investment by model sector'!$A66,'Industry Reallocation'!BM$3:BM$142)</f>
        <v>0</v>
      </c>
      <c r="BH66">
        <f>SUMIF('Industry Reallocation'!$G$3:$G$142,'Investment by model sector'!$A66,'Industry Reallocation'!BN$3:BN$142)</f>
        <v>0</v>
      </c>
      <c r="BI66">
        <f>SUMIF('Industry Reallocation'!$G$3:$G$142,'Investment by model sector'!$A66,'Industry Reallocation'!BO$3:BO$142)</f>
        <v>2</v>
      </c>
      <c r="BJ66">
        <f>SUMIF('Industry Reallocation'!$G$3:$G$142,'Investment by model sector'!$A66,'Industry Reallocation'!BP$3:BP$142)</f>
        <v>3</v>
      </c>
      <c r="BK66">
        <f>SUMIF('Industry Reallocation'!$G$3:$G$142,'Investment by model sector'!$A66,'Industry Reallocation'!BQ$3:BQ$142)</f>
        <v>0</v>
      </c>
      <c r="BL66">
        <f>SUMIF('Industry Reallocation'!$G$3:$G$142,'Investment by model sector'!$A66,'Industry Reallocation'!BR$3:BR$142)</f>
        <v>0</v>
      </c>
      <c r="BM66">
        <f>SUMIF('Industry Reallocation'!$G$3:$G$142,'Investment by model sector'!$A66,'Industry Reallocation'!BS$3:BS$142)</f>
        <v>0</v>
      </c>
      <c r="BN66">
        <f>SUMIF('Industry Reallocation'!$G$3:$G$142,'Investment by model sector'!$A66,'Industry Reallocation'!BT$3:BT$142)</f>
        <v>0</v>
      </c>
      <c r="BO66">
        <f>SUMIF('Industry Reallocation'!$G$3:$G$142,'Investment by model sector'!$A66,'Industry Reallocation'!BU$3:BU$142)</f>
        <v>0</v>
      </c>
      <c r="BP66">
        <f>SUMIF('Industry Reallocation'!$G$3:$G$142,'Investment by model sector'!$A66,'Industry Reallocation'!BV$3:BV$142)</f>
        <v>0</v>
      </c>
      <c r="BQ66">
        <f>SUMIF('Industry Reallocation'!$G$3:$G$142,'Investment by model sector'!$A66,'Industry Reallocation'!BW$3:BW$142)</f>
        <v>0</v>
      </c>
      <c r="BR66">
        <f>SUMIF('Industry Reallocation'!$G$3:$G$142,'Investment by model sector'!$A66,'Industry Reallocation'!BX$3:BX$142)</f>
        <v>385</v>
      </c>
      <c r="BS66">
        <f>SUMIF('Industry Reallocation'!$G$3:$G$142,'Investment by model sector'!$A66,'Industry Reallocation'!BY$3:BY$142)</f>
        <v>0</v>
      </c>
      <c r="BT66">
        <f>SUMIF('Industry Reallocation'!$G$3:$G$142,'Investment by model sector'!$A66,'Industry Reallocation'!BZ$3:BZ$142)</f>
        <v>0</v>
      </c>
      <c r="BU66">
        <f>SUMIF('Industry Reallocation'!$G$3:$G$142,'Investment by model sector'!$A66,'Industry Reallocation'!CA$3:CA$142)</f>
        <v>0</v>
      </c>
      <c r="BV66">
        <f>SUMIF('Industry Reallocation'!$G$3:$G$142,'Investment by model sector'!$A66,'Industry Reallocation'!CB$3:CB$142)</f>
        <v>0</v>
      </c>
      <c r="BW66">
        <f>SUMIF('Industry Reallocation'!$G$3:$G$142,'Investment by model sector'!$A66,'Industry Reallocation'!CC$3:CC$142)</f>
        <v>4</v>
      </c>
      <c r="BX66">
        <f>SUMIF('Industry Reallocation'!$G$3:$G$142,'Investment by model sector'!$A66,'Industry Reallocation'!CD$3:CD$142)</f>
        <v>3</v>
      </c>
      <c r="BY66">
        <f>SUMIF('Industry Reallocation'!$G$3:$G$142,'Investment by model sector'!$A66,'Industry Reallocation'!CE$3:CE$142)</f>
        <v>22</v>
      </c>
      <c r="BZ66">
        <f>SUMIF('Industry Reallocation'!$G$3:$G$142,'Investment by model sector'!$A66,'Industry Reallocation'!CF$3:CF$142)</f>
        <v>2</v>
      </c>
      <c r="CA66">
        <f>SUMIF('Industry Reallocation'!$G$3:$G$142,'Investment by model sector'!$A66,'Industry Reallocation'!CG$3:CG$142)</f>
        <v>0</v>
      </c>
      <c r="CB66">
        <f>SUMIF('Industry Reallocation'!$G$3:$G$142,'Investment by model sector'!$A66,'Industry Reallocation'!CH$3:CH$142)</f>
        <v>2</v>
      </c>
      <c r="CC66">
        <f>SUMIF('Industry Reallocation'!$G$3:$G$142,'Investment by model sector'!$A66,'Industry Reallocation'!CI$3:CI$142)</f>
        <v>3</v>
      </c>
      <c r="CD66">
        <f>SUMIF('Industry Reallocation'!$G$3:$G$142,'Investment by model sector'!$A66,'Industry Reallocation'!CJ$3:CJ$142)</f>
        <v>0</v>
      </c>
      <c r="CE66">
        <f>SUMIF('Industry Reallocation'!$G$3:$G$142,'Investment by model sector'!$A66,'Industry Reallocation'!CK$3:CK$142)</f>
        <v>0</v>
      </c>
      <c r="CF66">
        <f>SUMIF('Industry Reallocation'!$G$3:$G$142,'Investment by model sector'!$A66,'Industry Reallocation'!CL$3:CL$142)</f>
        <v>0</v>
      </c>
      <c r="CG66">
        <f>SUMIF('Industry Reallocation'!$G$3:$G$142,'Investment by model sector'!$A66,'Industry Reallocation'!CM$3:CM$142)</f>
        <v>0</v>
      </c>
      <c r="CH66">
        <f>SUMIF('Industry Reallocation'!$G$3:$G$142,'Investment by model sector'!$A66,'Industry Reallocation'!CN$3:CN$142)</f>
        <v>0</v>
      </c>
      <c r="CI66">
        <f>SUMIF('Industry Reallocation'!$G$3:$G$142,'Investment by model sector'!$A66,'Industry Reallocation'!CO$3:CO$142)</f>
        <v>0</v>
      </c>
      <c r="CJ66">
        <f>SUMIF('Industry Reallocation'!$G$3:$G$142,'Investment by model sector'!$A66,'Industry Reallocation'!CP$3:CP$142)</f>
        <v>0</v>
      </c>
      <c r="CK66">
        <f>SUMIF('Industry Reallocation'!$G$3:$G$142,'Investment by model sector'!$A66,'Industry Reallocation'!CQ$3:CQ$142)</f>
        <v>0</v>
      </c>
      <c r="CL66">
        <f>SUMIF('Industry Reallocation'!$G$3:$G$142,'Investment by model sector'!$A66,'Industry Reallocation'!CR$3:CR$142)</f>
        <v>13</v>
      </c>
      <c r="CM66">
        <f>SUMIF('Industry Reallocation'!$G$3:$G$142,'Investment by model sector'!$A66,'Industry Reallocation'!CS$3:CS$142)</f>
        <v>0</v>
      </c>
      <c r="CN66">
        <f>SUMIF('Industry Reallocation'!$G$3:$G$142,'Investment by model sector'!$A66,'Industry Reallocation'!CT$3:CT$142)</f>
        <v>0</v>
      </c>
      <c r="CO66">
        <f>SUMIF('Industry Reallocation'!$G$3:$G$142,'Investment by model sector'!$A66,'Industry Reallocation'!CU$3:CU$142)</f>
        <v>0</v>
      </c>
      <c r="CP66">
        <f>SUMIF('Industry Reallocation'!$G$3:$G$142,'Investment by model sector'!$A66,'Industry Reallocation'!CV$3:CV$142)</f>
        <v>0</v>
      </c>
      <c r="CQ66">
        <f>SUMIF('Industry Reallocation'!$G$3:$G$142,'Investment by model sector'!$A66,'Industry Reallocation'!CW$3:CW$142)</f>
        <v>1</v>
      </c>
      <c r="CR66">
        <f>SUMIF('Industry Reallocation'!$G$3:$G$142,'Investment by model sector'!$A66,'Industry Reallocation'!CX$3:CX$142)</f>
        <v>0</v>
      </c>
      <c r="CS66">
        <f>SUMIF('Industry Reallocation'!$G$3:$G$142,'Investment by model sector'!$A66,'Industry Reallocation'!CY$3:CY$142)</f>
        <v>0</v>
      </c>
      <c r="CT66">
        <f>SUMIF('Industry Reallocation'!$G$3:$G$142,'Investment by model sector'!$A66,'Industry Reallocation'!CZ$3:CZ$142)</f>
        <v>0</v>
      </c>
      <c r="CU66">
        <f>SUMIF('Industry Reallocation'!$G$3:$G$142,'Investment by model sector'!$A66,'Industry Reallocation'!DA$3:DA$142)</f>
        <v>0</v>
      </c>
      <c r="CV66">
        <f>SUMIF('Industry Reallocation'!$G$3:$G$142,'Investment by model sector'!$A66,'Industry Reallocation'!DB$3:DB$142)</f>
        <v>0</v>
      </c>
      <c r="CW66">
        <f>SUMIF('Industry Reallocation'!$G$3:$G$142,'Investment by model sector'!$A66,'Industry Reallocation'!DC$3:DC$142)</f>
        <v>71</v>
      </c>
      <c r="CX66">
        <f>SUMIF('Industry Reallocation'!$G$3:$G$142,'Investment by model sector'!$A66,'Industry Reallocation'!DD$3:DD$142)</f>
        <v>18</v>
      </c>
      <c r="CY66">
        <f>SUMIF('Industry Reallocation'!$G$3:$G$142,'Investment by model sector'!$A66,'Industry Reallocation'!DE$3:DE$142)</f>
        <v>2</v>
      </c>
      <c r="CZ66">
        <f>SUMIF('Industry Reallocation'!$G$3:$G$142,'Investment by model sector'!$A66,'Industry Reallocation'!DF$3:DF$142)</f>
        <v>34</v>
      </c>
      <c r="DA66">
        <f>SUMIF('Industry Reallocation'!$G$3:$G$142,'Investment by model sector'!$A66,'Industry Reallocation'!DG$3:DG$142)</f>
        <v>10</v>
      </c>
      <c r="DB66">
        <f>SUMIF('Industry Reallocation'!$G$3:$G$142,'Investment by model sector'!$A66,'Industry Reallocation'!DH$3:DH$142)</f>
        <v>17</v>
      </c>
      <c r="DC66">
        <f>SUMIF('Industry Reallocation'!$G$3:$G$142,'Investment by model sector'!$A66,'Industry Reallocation'!DI$3:DI$142)</f>
        <v>2</v>
      </c>
      <c r="DD66">
        <f>SUMIF('Industry Reallocation'!$G$3:$G$142,'Investment by model sector'!$A66,'Industry Reallocation'!DJ$3:DJ$142)</f>
        <v>3</v>
      </c>
      <c r="DE66">
        <f>SUMIF('Industry Reallocation'!$G$3:$G$142,'Investment by model sector'!$A66,'Industry Reallocation'!DK$3:DK$142)</f>
        <v>0</v>
      </c>
      <c r="DF66">
        <f>SUMIF('Industry Reallocation'!$G$3:$G$142,'Investment by model sector'!$A66,'Industry Reallocation'!DL$3:DL$142)</f>
        <v>0</v>
      </c>
      <c r="DG66">
        <f>SUMIF('Industry Reallocation'!$G$3:$G$142,'Investment by model sector'!$A66,'Industry Reallocation'!DM$3:DM$142)</f>
        <v>0</v>
      </c>
      <c r="DH66">
        <f>SUMIF('Industry Reallocation'!$G$3:$G$142,'Investment by model sector'!$A66,'Industry Reallocation'!DN$3:DN$142)</f>
        <v>0</v>
      </c>
      <c r="DI66">
        <f>SUMIF('Industry Reallocation'!$G$3:$G$142,'Investment by model sector'!$A66,'Industry Reallocation'!DO$3:DO$142)</f>
        <v>11</v>
      </c>
      <c r="DJ66">
        <f>SUMIF('Industry Reallocation'!$G$3:$G$142,'Investment by model sector'!$A66,'Industry Reallocation'!DP$3:DP$142)</f>
        <v>0</v>
      </c>
      <c r="DK66">
        <f>SUMIF('Industry Reallocation'!$G$3:$G$142,'Investment by model sector'!$A66,'Industry Reallocation'!DQ$3:DQ$142)</f>
        <v>0</v>
      </c>
      <c r="DL66">
        <f>SUMIF('Industry Reallocation'!$G$3:$G$142,'Investment by model sector'!$A66,'Industry Reallocation'!DR$3:DR$142)</f>
        <v>0</v>
      </c>
      <c r="DM66">
        <f>SUMIF('Industry Reallocation'!$G$3:$G$142,'Investment by model sector'!$A66,'Industry Reallocation'!DS$3:DS$142)</f>
        <v>0</v>
      </c>
      <c r="DN66">
        <f>SUMIF('Industry Reallocation'!$G$3:$G$142,'Investment by model sector'!$A66,'Industry Reallocation'!DT$3:DT$142)</f>
        <v>0</v>
      </c>
      <c r="DO66">
        <f>SUMIF('Industry Reallocation'!$G$3:$G$142,'Investment by model sector'!$A66,'Industry Reallocation'!DU$3:DU$142)</f>
        <v>0</v>
      </c>
      <c r="DP66">
        <f>SUMIF('Industry Reallocation'!$G$3:$G$142,'Investment by model sector'!$A66,'Industry Reallocation'!DV$3:DV$142)</f>
        <v>0</v>
      </c>
      <c r="DQ66">
        <f>SUMIF('Industry Reallocation'!$G$3:$G$142,'Investment by model sector'!$A66,'Industry Reallocation'!DW$3:DW$142)</f>
        <v>0</v>
      </c>
      <c r="DR66">
        <f>SUMIF('Industry Reallocation'!$G$3:$G$142,'Investment by model sector'!$A66,'Industry Reallocation'!DX$3:DX$142)</f>
        <v>0</v>
      </c>
      <c r="DS66">
        <f>SUMIF('Industry Reallocation'!$G$3:$G$142,'Investment by model sector'!$A66,'Industry Reallocation'!DY$3:DY$142)</f>
        <v>0</v>
      </c>
      <c r="DT66">
        <f>SUMIF('Industry Reallocation'!$G$3:$G$142,'Investment by model sector'!$A66,'Industry Reallocation'!DZ$3:DZ$142)</f>
        <v>0</v>
      </c>
      <c r="DU66">
        <f>SUMIF('Industry Reallocation'!$G$3:$G$142,'Investment by model sector'!$A66,'Industry Reallocation'!EA$3:EA$142)</f>
        <v>0</v>
      </c>
      <c r="DV66">
        <f>SUMIF('Industry Reallocation'!$G$3:$G$142,'Investment by model sector'!$A66,'Industry Reallocation'!EB$3:EB$142)</f>
        <v>0</v>
      </c>
      <c r="DW66">
        <f>SUMIF('Industry Reallocation'!$G$3:$G$142,'Investment by model sector'!$A66,'Industry Reallocation'!EC$3:EC$142)</f>
        <v>0</v>
      </c>
      <c r="DX66">
        <f>SUMIF('Industry Reallocation'!$G$3:$G$142,'Investment by model sector'!$A66,'Industry Reallocation'!ED$3:ED$142)</f>
        <v>0</v>
      </c>
      <c r="DY66">
        <f>SUMIF('Industry Reallocation'!$G$3:$G$142,'Investment by model sector'!$A66,'Industry Reallocation'!EE$3:EE$142)</f>
        <v>0</v>
      </c>
      <c r="DZ66">
        <f>SUMIF('Industry Reallocation'!$G$3:$G$142,'Investment by model sector'!$A66,'Industry Reallocation'!EF$3:EF$142)</f>
        <v>0</v>
      </c>
      <c r="EA66">
        <f>SUMIF('Industry Reallocation'!$G$3:$G$142,'Investment by model sector'!$A66,'Industry Reallocation'!EG$3:EG$142)</f>
        <v>0</v>
      </c>
      <c r="EB66">
        <f>SUMIF('Industry Reallocation'!$G$3:$G$142,'Investment by model sector'!$A66,'Industry Reallocation'!EH$3:EH$142)</f>
        <v>2</v>
      </c>
      <c r="EC66">
        <f>SUMIF('Industry Reallocation'!$G$3:$G$142,'Investment by model sector'!$A66,'Industry Reallocation'!EI$3:EI$142)</f>
        <v>97</v>
      </c>
      <c r="ED66">
        <f>SUMIF('Industry Reallocation'!$G$3:$G$142,'Investment by model sector'!$A66,'Industry Reallocation'!EJ$3:EJ$142)</f>
        <v>0</v>
      </c>
      <c r="EE66">
        <f>SUMIF('Industry Reallocation'!$G$3:$G$142,'Investment by model sector'!$A66,'Industry Reallocation'!EK$3:EK$142)</f>
        <v>0</v>
      </c>
      <c r="EF66">
        <f>SUMIF('Industry Reallocation'!$G$3:$G$142,'Investment by model sector'!$A66,'Industry Reallocation'!EL$3:EL$142)</f>
        <v>0</v>
      </c>
      <c r="EG66">
        <f>SUMIF('Industry Reallocation'!$G$3:$G$142,'Investment by model sector'!$A66,'Industry Reallocation'!EM$3:EM$142)</f>
        <v>0</v>
      </c>
      <c r="EH66">
        <f>SUMIF('Industry Reallocation'!$G$3:$G$142,'Investment by model sector'!$A66,'Industry Reallocation'!EN$3:EN$142)</f>
        <v>0</v>
      </c>
      <c r="EI66">
        <f>SUMIF('Industry Reallocation'!$G$3:$G$142,'Investment by model sector'!$A66,'Industry Reallocation'!EO$3:EO$142)</f>
        <v>0</v>
      </c>
      <c r="EJ66">
        <f>SUMIF('Industry Reallocation'!$G$3:$G$142,'Investment by model sector'!$A66,'Industry Reallocation'!EP$3:EP$142)</f>
        <v>0</v>
      </c>
      <c r="EK66">
        <f>SUMIF('Industry Reallocation'!$G$3:$G$142,'Investment by model sector'!$A66,'Industry Reallocation'!EQ$3:EQ$142)</f>
        <v>0</v>
      </c>
      <c r="EL66">
        <f>SUMIF('Industry Reallocation'!$G$3:$G$142,'Investment by model sector'!$A66,'Industry Reallocation'!ER$3:ER$142)</f>
        <v>0</v>
      </c>
      <c r="EM66">
        <f>SUMIF('Industry Reallocation'!$G$3:$G$142,'Investment by model sector'!$A66,'Industry Reallocation'!ES$3:ES$142)</f>
        <v>0</v>
      </c>
      <c r="EN66">
        <f>SUMIF('Industry Reallocation'!$G$3:$G$142,'Investment by model sector'!$A66,'Industry Reallocation'!ET$3:ET$142)</f>
        <v>0</v>
      </c>
      <c r="EO66">
        <f>SUMIF('Industry Reallocation'!$G$3:$G$142,'Investment by model sector'!$A66,'Industry Reallocation'!EU$3:EU$142)</f>
        <v>0</v>
      </c>
      <c r="EP66">
        <f>SUMIF('Industry Reallocation'!$G$3:$G$142,'Investment by model sector'!$A66,'Industry Reallocation'!EV$3:EV$142)</f>
        <v>0</v>
      </c>
      <c r="EQ66">
        <f>SUMIF('Industry Reallocation'!$G$3:$G$142,'Investment by model sector'!$A66,'Industry Reallocation'!EW$3:EW$142)</f>
        <v>0</v>
      </c>
      <c r="ER66">
        <f>SUMIF('Industry Reallocation'!$G$3:$G$142,'Investment by model sector'!$A66,'Industry Reallocation'!EX$3:EX$142)</f>
        <v>2</v>
      </c>
      <c r="ES66">
        <f>SUMIF('Industry Reallocation'!$G$3:$G$142,'Investment by model sector'!$A66,'Industry Reallocation'!EY$3:EY$142)</f>
        <v>0</v>
      </c>
      <c r="ET66">
        <f>SUMIF('Industry Reallocation'!$G$3:$G$142,'Investment by model sector'!$A66,'Industry Reallocation'!EZ$3:EZ$142)</f>
        <v>0</v>
      </c>
      <c r="EU66">
        <f>SUMIF('Industry Reallocation'!$G$3:$G$142,'Investment by model sector'!$A66,'Industry Reallocation'!FA$3:FA$142)</f>
        <v>0</v>
      </c>
      <c r="EV66">
        <f>SUMIF('Industry Reallocation'!$G$3:$G$142,'Investment by model sector'!$A66,'Industry Reallocation'!FB$3:FB$142)</f>
        <v>0</v>
      </c>
      <c r="EW66">
        <f>SUMIF('Industry Reallocation'!$G$3:$G$142,'Investment by model sector'!$A66,'Industry Reallocation'!FC$3:FC$142)</f>
        <v>17</v>
      </c>
      <c r="EX66">
        <f>SUMIF('Industry Reallocation'!$G$3:$G$142,'Investment by model sector'!$A66,'Industry Reallocation'!FD$3:FD$142)</f>
        <v>41</v>
      </c>
      <c r="EY66">
        <f>SUMIF('Industry Reallocation'!$G$3:$G$142,'Investment by model sector'!$A66,'Industry Reallocation'!FE$3:FE$142)</f>
        <v>0</v>
      </c>
      <c r="EZ66">
        <f>SUMIF('Industry Reallocation'!$G$3:$G$142,'Investment by model sector'!$A66,'Industry Reallocation'!FF$3:FF$142)</f>
        <v>24</v>
      </c>
      <c r="FA66">
        <f>SUMIF('Industry Reallocation'!$G$3:$G$142,'Investment by model sector'!$A66,'Industry Reallocation'!FG$3:FG$142)</f>
        <v>11</v>
      </c>
      <c r="FB66">
        <f>SUMIF('Industry Reallocation'!$G$3:$G$142,'Investment by model sector'!$A66,'Industry Reallocation'!FH$3:FH$142)</f>
        <v>0</v>
      </c>
      <c r="FC66">
        <f>SUMIF('Industry Reallocation'!$G$3:$G$142,'Investment by model sector'!$A66,'Industry Reallocation'!FI$3:FI$142)</f>
        <v>0</v>
      </c>
      <c r="FD66">
        <f>SUMIF('Industry Reallocation'!$G$3:$G$142,'Investment by model sector'!$A66,'Industry Reallocation'!FJ$3:FJ$142)</f>
        <v>0</v>
      </c>
      <c r="FE66">
        <f>SUMIF('Industry Reallocation'!$G$3:$G$142,'Investment by model sector'!$A66,'Industry Reallocation'!FK$3:FK$142)</f>
        <v>0</v>
      </c>
      <c r="FF66">
        <f>SUMIF('Industry Reallocation'!$G$3:$G$142,'Investment by model sector'!$A66,'Industry Reallocation'!FL$3:FL$142)</f>
        <v>0</v>
      </c>
      <c r="FG66">
        <f>SUMIF('Industry Reallocation'!$G$3:$G$142,'Investment by model sector'!$A66,'Industry Reallocation'!FM$3:FM$142)</f>
        <v>0</v>
      </c>
      <c r="FH66">
        <f>SUMIF('Industry Reallocation'!$G$3:$G$142,'Investment by model sector'!$A66,'Industry Reallocation'!FN$3:FN$142)</f>
        <v>0</v>
      </c>
      <c r="FI66">
        <f>SUMIF('Industry Reallocation'!$G$3:$G$142,'Investment by model sector'!$A66,'Industry Reallocation'!FO$3:FO$142)</f>
        <v>0</v>
      </c>
      <c r="FJ66">
        <f>SUMIF('Industry Reallocation'!$G$3:$G$142,'Investment by model sector'!$A66,'Industry Reallocation'!FP$3:FP$142)</f>
        <v>10</v>
      </c>
      <c r="FK66">
        <f>SUMIF('Industry Reallocation'!$G$3:$G$142,'Investment by model sector'!$A66,'Industry Reallocation'!FQ$3:FQ$142)</f>
        <v>0</v>
      </c>
      <c r="FL66">
        <f>SUMIF('Industry Reallocation'!$G$3:$G$142,'Investment by model sector'!$A66,'Industry Reallocation'!FR$3:FR$142)</f>
        <v>2</v>
      </c>
      <c r="FM66">
        <f>SUMIF('Industry Reallocation'!$G$3:$G$142,'Investment by model sector'!$A66,'Industry Reallocation'!FS$3:FS$142)</f>
        <v>185</v>
      </c>
      <c r="FN66">
        <f>SUMIF('Industry Reallocation'!$G$3:$G$142,'Investment by model sector'!$A66,'Industry Reallocation'!FT$3:FT$142)</f>
        <v>45</v>
      </c>
      <c r="FO66">
        <f>SUMIF('Industry Reallocation'!$G$3:$G$142,'Investment by model sector'!$A66,'Industry Reallocation'!FU$3:FU$142)</f>
        <v>7</v>
      </c>
      <c r="FP66">
        <f>SUMIF('Industry Reallocation'!$G$3:$G$142,'Investment by model sector'!$A66,'Industry Reallocation'!FV$3:FV$142)</f>
        <v>1</v>
      </c>
      <c r="FQ66">
        <f>SUMIF('Industry Reallocation'!$G$3:$G$142,'Investment by model sector'!$A66,'Industry Reallocation'!FW$3:FW$142)</f>
        <v>0</v>
      </c>
      <c r="FR66">
        <f>SUMIF('Industry Reallocation'!$G$3:$G$142,'Investment by model sector'!$A66,'Industry Reallocation'!FX$3:FX$142)</f>
        <v>5</v>
      </c>
      <c r="FS66">
        <f>SUMIF('Industry Reallocation'!$G$3:$G$142,'Investment by model sector'!$A66,'Industry Reallocation'!FY$3:FY$142)</f>
        <v>97</v>
      </c>
      <c r="FT66">
        <f>SUMIF('Industry Reallocation'!$G$3:$G$142,'Investment by model sector'!$A66,'Industry Reallocation'!FZ$3:FZ$142)</f>
        <v>0</v>
      </c>
      <c r="FU66">
        <f>SUMIF('Industry Reallocation'!$G$3:$G$142,'Investment by model sector'!$A66,'Industry Reallocation'!GA$3:GA$142)</f>
        <v>0</v>
      </c>
      <c r="FV66">
        <f>SUMIF('Industry Reallocation'!$G$3:$G$142,'Investment by model sector'!$A66,'Industry Reallocation'!GB$3:GB$142)</f>
        <v>49</v>
      </c>
      <c r="FW66">
        <f>SUMIF('Industry Reallocation'!$G$3:$G$142,'Investment by model sector'!$A66,'Industry Reallocation'!GC$3:GC$142)</f>
        <v>91</v>
      </c>
      <c r="FX66">
        <f>SUMIF('Industry Reallocation'!$G$3:$G$142,'Investment by model sector'!$A66,'Industry Reallocation'!GD$3:GD$142)</f>
        <v>10</v>
      </c>
      <c r="FY66">
        <f>SUMIF('Industry Reallocation'!$G$3:$G$142,'Investment by model sector'!$A66,'Industry Reallocation'!GE$3:GE$142)</f>
        <v>2</v>
      </c>
    </row>
    <row r="67" spans="1:181">
      <c r="A67" t="s">
        <v>637</v>
      </c>
      <c r="B67">
        <f>SUMIF('Industry Reallocation'!$G$3:$G$142,'Investment by model sector'!$A67,'Industry Reallocation'!H$3:H$142)</f>
        <v>0</v>
      </c>
      <c r="C67">
        <f>SUMIF('Industry Reallocation'!$G$3:$G$142,'Investment by model sector'!$A67,'Industry Reallocation'!I$3:I$142)</f>
        <v>0</v>
      </c>
      <c r="D67">
        <f>SUMIF('Industry Reallocation'!$G$3:$G$142,'Investment by model sector'!$A67,'Industry Reallocation'!J$3:J$142)</f>
        <v>0</v>
      </c>
      <c r="E67">
        <f>SUMIF('Industry Reallocation'!$G$3:$G$142,'Investment by model sector'!$A67,'Industry Reallocation'!K$3:K$142)</f>
        <v>0</v>
      </c>
      <c r="F67">
        <f>SUMIF('Industry Reallocation'!$G$3:$G$142,'Investment by model sector'!$A67,'Industry Reallocation'!L$3:L$142)</f>
        <v>0</v>
      </c>
      <c r="G67">
        <f>SUMIF('Industry Reallocation'!$G$3:$G$142,'Investment by model sector'!$A67,'Industry Reallocation'!M$3:M$142)</f>
        <v>0</v>
      </c>
      <c r="H67">
        <f>SUMIF('Industry Reallocation'!$G$3:$G$142,'Investment by model sector'!$A67,'Industry Reallocation'!N$3:N$142)</f>
        <v>0</v>
      </c>
      <c r="I67">
        <f>SUMIF('Industry Reallocation'!$G$3:$G$142,'Investment by model sector'!$A67,'Industry Reallocation'!O$3:O$142)</f>
        <v>0</v>
      </c>
      <c r="J67">
        <f>SUMIF('Industry Reallocation'!$G$3:$G$142,'Investment by model sector'!$A67,'Industry Reallocation'!P$3:P$142)</f>
        <v>0</v>
      </c>
      <c r="K67">
        <f>SUMIF('Industry Reallocation'!$G$3:$G$142,'Investment by model sector'!$A67,'Industry Reallocation'!Q$3:Q$142)</f>
        <v>0</v>
      </c>
      <c r="L67">
        <f>SUMIF('Industry Reallocation'!$G$3:$G$142,'Investment by model sector'!$A67,'Industry Reallocation'!R$3:R$142)</f>
        <v>0</v>
      </c>
      <c r="M67">
        <f>SUMIF('Industry Reallocation'!$G$3:$G$142,'Investment by model sector'!$A67,'Industry Reallocation'!S$3:S$142)</f>
        <v>0</v>
      </c>
      <c r="N67">
        <f>SUMIF('Industry Reallocation'!$G$3:$G$142,'Investment by model sector'!$A67,'Industry Reallocation'!T$3:T$142)</f>
        <v>0</v>
      </c>
      <c r="O67">
        <f>SUMIF('Industry Reallocation'!$G$3:$G$142,'Investment by model sector'!$A67,'Industry Reallocation'!U$3:U$142)</f>
        <v>16</v>
      </c>
      <c r="P67">
        <f>SUMIF('Industry Reallocation'!$G$3:$G$142,'Investment by model sector'!$A67,'Industry Reallocation'!V$3:V$142)</f>
        <v>0</v>
      </c>
      <c r="Q67">
        <f>SUMIF('Industry Reallocation'!$G$3:$G$142,'Investment by model sector'!$A67,'Industry Reallocation'!W$3:W$142)</f>
        <v>0</v>
      </c>
      <c r="R67">
        <f>SUMIF('Industry Reallocation'!$G$3:$G$142,'Investment by model sector'!$A67,'Industry Reallocation'!X$3:X$142)</f>
        <v>0</v>
      </c>
      <c r="S67">
        <f>SUMIF('Industry Reallocation'!$G$3:$G$142,'Investment by model sector'!$A67,'Industry Reallocation'!Y$3:Y$142)</f>
        <v>0</v>
      </c>
      <c r="T67">
        <f>SUMIF('Industry Reallocation'!$G$3:$G$142,'Investment by model sector'!$A67,'Industry Reallocation'!Z$3:Z$142)</f>
        <v>0</v>
      </c>
      <c r="U67">
        <f>SUMIF('Industry Reallocation'!$G$3:$G$142,'Investment by model sector'!$A67,'Industry Reallocation'!AA$3:AA$142)</f>
        <v>0</v>
      </c>
      <c r="V67">
        <f>SUMIF('Industry Reallocation'!$G$3:$G$142,'Investment by model sector'!$A67,'Industry Reallocation'!AB$3:AB$142)</f>
        <v>0</v>
      </c>
      <c r="W67">
        <f>SUMIF('Industry Reallocation'!$G$3:$G$142,'Investment by model sector'!$A67,'Industry Reallocation'!AC$3:AC$142)</f>
        <v>0</v>
      </c>
      <c r="X67">
        <f>SUMIF('Industry Reallocation'!$G$3:$G$142,'Investment by model sector'!$A67,'Industry Reallocation'!AD$3:AD$142)</f>
        <v>0</v>
      </c>
      <c r="Y67">
        <f>SUMIF('Industry Reallocation'!$G$3:$G$142,'Investment by model sector'!$A67,'Industry Reallocation'!AE$3:AE$142)</f>
        <v>0</v>
      </c>
      <c r="Z67">
        <f>SUMIF('Industry Reallocation'!$G$3:$G$142,'Investment by model sector'!$A67,'Industry Reallocation'!AF$3:AF$142)</f>
        <v>0</v>
      </c>
      <c r="AA67">
        <f>SUMIF('Industry Reallocation'!$G$3:$G$142,'Investment by model sector'!$A67,'Industry Reallocation'!AG$3:AG$142)</f>
        <v>214</v>
      </c>
      <c r="AB67">
        <f>SUMIF('Industry Reallocation'!$G$3:$G$142,'Investment by model sector'!$A67,'Industry Reallocation'!AH$3:AH$142)</f>
        <v>0</v>
      </c>
      <c r="AC67">
        <f>SUMIF('Industry Reallocation'!$G$3:$G$142,'Investment by model sector'!$A67,'Industry Reallocation'!AI$3:AI$142)</f>
        <v>0</v>
      </c>
      <c r="AD67">
        <f>SUMIF('Industry Reallocation'!$G$3:$G$142,'Investment by model sector'!$A67,'Industry Reallocation'!AJ$3:AJ$142)</f>
        <v>0</v>
      </c>
      <c r="AE67">
        <f>SUMIF('Industry Reallocation'!$G$3:$G$142,'Investment by model sector'!$A67,'Industry Reallocation'!AK$3:AK$142)</f>
        <v>0</v>
      </c>
      <c r="AF67">
        <f>SUMIF('Industry Reallocation'!$G$3:$G$142,'Investment by model sector'!$A67,'Industry Reallocation'!AL$3:AL$142)</f>
        <v>0</v>
      </c>
      <c r="AG67">
        <f>SUMIF('Industry Reallocation'!$G$3:$G$142,'Investment by model sector'!$A67,'Industry Reallocation'!AM$3:AM$142)</f>
        <v>0</v>
      </c>
      <c r="AH67">
        <f>SUMIF('Industry Reallocation'!$G$3:$G$142,'Investment by model sector'!$A67,'Industry Reallocation'!AN$3:AN$142)</f>
        <v>0</v>
      </c>
      <c r="AI67">
        <f>SUMIF('Industry Reallocation'!$G$3:$G$142,'Investment by model sector'!$A67,'Industry Reallocation'!AO$3:AO$142)</f>
        <v>0</v>
      </c>
      <c r="AJ67">
        <f>SUMIF('Industry Reallocation'!$G$3:$G$142,'Investment by model sector'!$A67,'Industry Reallocation'!AP$3:AP$142)</f>
        <v>0</v>
      </c>
      <c r="AK67">
        <f>SUMIF('Industry Reallocation'!$G$3:$G$142,'Investment by model sector'!$A67,'Industry Reallocation'!AQ$3:AQ$142)</f>
        <v>0</v>
      </c>
      <c r="AL67">
        <f>SUMIF('Industry Reallocation'!$G$3:$G$142,'Investment by model sector'!$A67,'Industry Reallocation'!AR$3:AR$142)</f>
        <v>0</v>
      </c>
      <c r="AM67">
        <f>SUMIF('Industry Reallocation'!$G$3:$G$142,'Investment by model sector'!$A67,'Industry Reallocation'!AS$3:AS$142)</f>
        <v>0</v>
      </c>
      <c r="AN67">
        <f>SUMIF('Industry Reallocation'!$G$3:$G$142,'Investment by model sector'!$A67,'Industry Reallocation'!AT$3:AT$142)</f>
        <v>0</v>
      </c>
      <c r="AO67">
        <f>SUMIF('Industry Reallocation'!$G$3:$G$142,'Investment by model sector'!$A67,'Industry Reallocation'!AU$3:AU$142)</f>
        <v>192</v>
      </c>
      <c r="AP67">
        <f>SUMIF('Industry Reallocation'!$G$3:$G$142,'Investment by model sector'!$A67,'Industry Reallocation'!AV$3:AV$142)</f>
        <v>0</v>
      </c>
      <c r="AQ67">
        <f>SUMIF('Industry Reallocation'!$G$3:$G$142,'Investment by model sector'!$A67,'Industry Reallocation'!AW$3:AW$142)</f>
        <v>32</v>
      </c>
      <c r="AR67">
        <f>SUMIF('Industry Reallocation'!$G$3:$G$142,'Investment by model sector'!$A67,'Industry Reallocation'!AX$3:AX$142)</f>
        <v>0</v>
      </c>
      <c r="AS67">
        <f>SUMIF('Industry Reallocation'!$G$3:$G$142,'Investment by model sector'!$A67,'Industry Reallocation'!AY$3:AY$142)</f>
        <v>0</v>
      </c>
      <c r="AT67">
        <f>SUMIF('Industry Reallocation'!$G$3:$G$142,'Investment by model sector'!$A67,'Industry Reallocation'!AZ$3:AZ$142)</f>
        <v>0</v>
      </c>
      <c r="AU67">
        <f>SUMIF('Industry Reallocation'!$G$3:$G$142,'Investment by model sector'!$A67,'Industry Reallocation'!BA$3:BA$142)</f>
        <v>0</v>
      </c>
      <c r="AV67">
        <f>SUMIF('Industry Reallocation'!$G$3:$G$142,'Investment by model sector'!$A67,'Industry Reallocation'!BB$3:BB$142)</f>
        <v>0</v>
      </c>
      <c r="AW67">
        <f>SUMIF('Industry Reallocation'!$G$3:$G$142,'Investment by model sector'!$A67,'Industry Reallocation'!BC$3:BC$142)</f>
        <v>0</v>
      </c>
      <c r="AX67">
        <f>SUMIF('Industry Reallocation'!$G$3:$G$142,'Investment by model sector'!$A67,'Industry Reallocation'!BD$3:BD$142)</f>
        <v>0</v>
      </c>
      <c r="AY67">
        <f>SUMIF('Industry Reallocation'!$G$3:$G$142,'Investment by model sector'!$A67,'Industry Reallocation'!BE$3:BE$142)</f>
        <v>0</v>
      </c>
      <c r="AZ67">
        <f>SUMIF('Industry Reallocation'!$G$3:$G$142,'Investment by model sector'!$A67,'Industry Reallocation'!BF$3:BF$142)</f>
        <v>0</v>
      </c>
      <c r="BA67">
        <f>SUMIF('Industry Reallocation'!$G$3:$G$142,'Investment by model sector'!$A67,'Industry Reallocation'!BG$3:BG$142)</f>
        <v>0</v>
      </c>
      <c r="BB67">
        <f>SUMIF('Industry Reallocation'!$G$3:$G$142,'Investment by model sector'!$A67,'Industry Reallocation'!BH$3:BH$142)</f>
        <v>0</v>
      </c>
      <c r="BC67">
        <f>SUMIF('Industry Reallocation'!$G$3:$G$142,'Investment by model sector'!$A67,'Industry Reallocation'!BI$3:BI$142)</f>
        <v>1</v>
      </c>
      <c r="BD67">
        <f>SUMIF('Industry Reallocation'!$G$3:$G$142,'Investment by model sector'!$A67,'Industry Reallocation'!BJ$3:BJ$142)</f>
        <v>0</v>
      </c>
      <c r="BE67">
        <f>SUMIF('Industry Reallocation'!$G$3:$G$142,'Investment by model sector'!$A67,'Industry Reallocation'!BK$3:BK$142)</f>
        <v>10</v>
      </c>
      <c r="BF67">
        <f>SUMIF('Industry Reallocation'!$G$3:$G$142,'Investment by model sector'!$A67,'Industry Reallocation'!BL$3:BL$142)</f>
        <v>1</v>
      </c>
      <c r="BG67">
        <f>SUMIF('Industry Reallocation'!$G$3:$G$142,'Investment by model sector'!$A67,'Industry Reallocation'!BM$3:BM$142)</f>
        <v>0</v>
      </c>
      <c r="BH67">
        <f>SUMIF('Industry Reallocation'!$G$3:$G$142,'Investment by model sector'!$A67,'Industry Reallocation'!BN$3:BN$142)</f>
        <v>0</v>
      </c>
      <c r="BI67">
        <f>SUMIF('Industry Reallocation'!$G$3:$G$142,'Investment by model sector'!$A67,'Industry Reallocation'!BO$3:BO$142)</f>
        <v>7</v>
      </c>
      <c r="BJ67">
        <f>SUMIF('Industry Reallocation'!$G$3:$G$142,'Investment by model sector'!$A67,'Industry Reallocation'!BP$3:BP$142)</f>
        <v>12</v>
      </c>
      <c r="BK67">
        <f>SUMIF('Industry Reallocation'!$G$3:$G$142,'Investment by model sector'!$A67,'Industry Reallocation'!BQ$3:BQ$142)</f>
        <v>0</v>
      </c>
      <c r="BL67">
        <f>SUMIF('Industry Reallocation'!$G$3:$G$142,'Investment by model sector'!$A67,'Industry Reallocation'!BR$3:BR$142)</f>
        <v>0</v>
      </c>
      <c r="BM67">
        <f>SUMIF('Industry Reallocation'!$G$3:$G$142,'Investment by model sector'!$A67,'Industry Reallocation'!BS$3:BS$142)</f>
        <v>0</v>
      </c>
      <c r="BN67">
        <f>SUMIF('Industry Reallocation'!$G$3:$G$142,'Investment by model sector'!$A67,'Industry Reallocation'!BT$3:BT$142)</f>
        <v>0</v>
      </c>
      <c r="BO67">
        <f>SUMIF('Industry Reallocation'!$G$3:$G$142,'Investment by model sector'!$A67,'Industry Reallocation'!BU$3:BU$142)</f>
        <v>0</v>
      </c>
      <c r="BP67">
        <f>SUMIF('Industry Reallocation'!$G$3:$G$142,'Investment by model sector'!$A67,'Industry Reallocation'!BV$3:BV$142)</f>
        <v>0</v>
      </c>
      <c r="BQ67">
        <f>SUMIF('Industry Reallocation'!$G$3:$G$142,'Investment by model sector'!$A67,'Industry Reallocation'!BW$3:BW$142)</f>
        <v>0</v>
      </c>
      <c r="BR67">
        <f>SUMIF('Industry Reallocation'!$G$3:$G$142,'Investment by model sector'!$A67,'Industry Reallocation'!BX$3:BX$142)</f>
        <v>1</v>
      </c>
      <c r="BS67">
        <f>SUMIF('Industry Reallocation'!$G$3:$G$142,'Investment by model sector'!$A67,'Industry Reallocation'!BY$3:BY$142)</f>
        <v>0</v>
      </c>
      <c r="BT67">
        <f>SUMIF('Industry Reallocation'!$G$3:$G$142,'Investment by model sector'!$A67,'Industry Reallocation'!BZ$3:BZ$142)</f>
        <v>0</v>
      </c>
      <c r="BU67">
        <f>SUMIF('Industry Reallocation'!$G$3:$G$142,'Investment by model sector'!$A67,'Industry Reallocation'!CA$3:CA$142)</f>
        <v>0</v>
      </c>
      <c r="BV67">
        <f>SUMIF('Industry Reallocation'!$G$3:$G$142,'Investment by model sector'!$A67,'Industry Reallocation'!CB$3:CB$142)</f>
        <v>0</v>
      </c>
      <c r="BW67">
        <f>SUMIF('Industry Reallocation'!$G$3:$G$142,'Investment by model sector'!$A67,'Industry Reallocation'!CC$3:CC$142)</f>
        <v>18</v>
      </c>
      <c r="BX67">
        <f>SUMIF('Industry Reallocation'!$G$3:$G$142,'Investment by model sector'!$A67,'Industry Reallocation'!CD$3:CD$142)</f>
        <v>1</v>
      </c>
      <c r="BY67">
        <f>SUMIF('Industry Reallocation'!$G$3:$G$142,'Investment by model sector'!$A67,'Industry Reallocation'!CE$3:CE$142)</f>
        <v>222</v>
      </c>
      <c r="BZ67">
        <f>SUMIF('Industry Reallocation'!$G$3:$G$142,'Investment by model sector'!$A67,'Industry Reallocation'!CF$3:CF$142)</f>
        <v>17</v>
      </c>
      <c r="CA67">
        <f>SUMIF('Industry Reallocation'!$G$3:$G$142,'Investment by model sector'!$A67,'Industry Reallocation'!CG$3:CG$142)</f>
        <v>1</v>
      </c>
      <c r="CB67">
        <f>SUMIF('Industry Reallocation'!$G$3:$G$142,'Investment by model sector'!$A67,'Industry Reallocation'!CH$3:CH$142)</f>
        <v>0</v>
      </c>
      <c r="CC67">
        <f>SUMIF('Industry Reallocation'!$G$3:$G$142,'Investment by model sector'!$A67,'Industry Reallocation'!CI$3:CI$142)</f>
        <v>18</v>
      </c>
      <c r="CD67">
        <f>SUMIF('Industry Reallocation'!$G$3:$G$142,'Investment by model sector'!$A67,'Industry Reallocation'!CJ$3:CJ$142)</f>
        <v>0</v>
      </c>
      <c r="CE67">
        <f>SUMIF('Industry Reallocation'!$G$3:$G$142,'Investment by model sector'!$A67,'Industry Reallocation'!CK$3:CK$142)</f>
        <v>0</v>
      </c>
      <c r="CF67">
        <f>SUMIF('Industry Reallocation'!$G$3:$G$142,'Investment by model sector'!$A67,'Industry Reallocation'!CL$3:CL$142)</f>
        <v>0</v>
      </c>
      <c r="CG67">
        <f>SUMIF('Industry Reallocation'!$G$3:$G$142,'Investment by model sector'!$A67,'Industry Reallocation'!CM$3:CM$142)</f>
        <v>0</v>
      </c>
      <c r="CH67">
        <f>SUMIF('Industry Reallocation'!$G$3:$G$142,'Investment by model sector'!$A67,'Industry Reallocation'!CN$3:CN$142)</f>
        <v>0</v>
      </c>
      <c r="CI67">
        <f>SUMIF('Industry Reallocation'!$G$3:$G$142,'Investment by model sector'!$A67,'Industry Reallocation'!CO$3:CO$142)</f>
        <v>0</v>
      </c>
      <c r="CJ67">
        <f>SUMIF('Industry Reallocation'!$G$3:$G$142,'Investment by model sector'!$A67,'Industry Reallocation'!CP$3:CP$142)</f>
        <v>1</v>
      </c>
      <c r="CK67">
        <f>SUMIF('Industry Reallocation'!$G$3:$G$142,'Investment by model sector'!$A67,'Industry Reallocation'!CQ$3:CQ$142)</f>
        <v>0</v>
      </c>
      <c r="CL67">
        <f>SUMIF('Industry Reallocation'!$G$3:$G$142,'Investment by model sector'!$A67,'Industry Reallocation'!CR$3:CR$142)</f>
        <v>1</v>
      </c>
      <c r="CM67">
        <f>SUMIF('Industry Reallocation'!$G$3:$G$142,'Investment by model sector'!$A67,'Industry Reallocation'!CS$3:CS$142)</f>
        <v>0</v>
      </c>
      <c r="CN67">
        <f>SUMIF('Industry Reallocation'!$G$3:$G$142,'Investment by model sector'!$A67,'Industry Reallocation'!CT$3:CT$142)</f>
        <v>0</v>
      </c>
      <c r="CO67">
        <f>SUMIF('Industry Reallocation'!$G$3:$G$142,'Investment by model sector'!$A67,'Industry Reallocation'!CU$3:CU$142)</f>
        <v>0</v>
      </c>
      <c r="CP67">
        <f>SUMIF('Industry Reallocation'!$G$3:$G$142,'Investment by model sector'!$A67,'Industry Reallocation'!CV$3:CV$142)</f>
        <v>0</v>
      </c>
      <c r="CQ67">
        <f>SUMIF('Industry Reallocation'!$G$3:$G$142,'Investment by model sector'!$A67,'Industry Reallocation'!CW$3:CW$142)</f>
        <v>1</v>
      </c>
      <c r="CR67">
        <f>SUMIF('Industry Reallocation'!$G$3:$G$142,'Investment by model sector'!$A67,'Industry Reallocation'!CX$3:CX$142)</f>
        <v>0</v>
      </c>
      <c r="CS67">
        <f>SUMIF('Industry Reallocation'!$G$3:$G$142,'Investment by model sector'!$A67,'Industry Reallocation'!CY$3:CY$142)</f>
        <v>0</v>
      </c>
      <c r="CT67">
        <f>SUMIF('Industry Reallocation'!$G$3:$G$142,'Investment by model sector'!$A67,'Industry Reallocation'!CZ$3:CZ$142)</f>
        <v>0</v>
      </c>
      <c r="CU67">
        <f>SUMIF('Industry Reallocation'!$G$3:$G$142,'Investment by model sector'!$A67,'Industry Reallocation'!DA$3:DA$142)</f>
        <v>0</v>
      </c>
      <c r="CV67">
        <f>SUMIF('Industry Reallocation'!$G$3:$G$142,'Investment by model sector'!$A67,'Industry Reallocation'!DB$3:DB$142)</f>
        <v>0</v>
      </c>
      <c r="CW67">
        <f>SUMIF('Industry Reallocation'!$G$3:$G$142,'Investment by model sector'!$A67,'Industry Reallocation'!DC$3:DC$142)</f>
        <v>617</v>
      </c>
      <c r="CX67">
        <f>SUMIF('Industry Reallocation'!$G$3:$G$142,'Investment by model sector'!$A67,'Industry Reallocation'!DD$3:DD$142)</f>
        <v>218</v>
      </c>
      <c r="CY67">
        <f>SUMIF('Industry Reallocation'!$G$3:$G$142,'Investment by model sector'!$A67,'Industry Reallocation'!DE$3:DE$142)</f>
        <v>11</v>
      </c>
      <c r="CZ67">
        <f>SUMIF('Industry Reallocation'!$G$3:$G$142,'Investment by model sector'!$A67,'Industry Reallocation'!DF$3:DF$142)</f>
        <v>174</v>
      </c>
      <c r="DA67">
        <f>SUMIF('Industry Reallocation'!$G$3:$G$142,'Investment by model sector'!$A67,'Industry Reallocation'!DG$3:DG$142)</f>
        <v>89</v>
      </c>
      <c r="DB67">
        <f>SUMIF('Industry Reallocation'!$G$3:$G$142,'Investment by model sector'!$A67,'Industry Reallocation'!DH$3:DH$142)</f>
        <v>47</v>
      </c>
      <c r="DC67">
        <f>SUMIF('Industry Reallocation'!$G$3:$G$142,'Investment by model sector'!$A67,'Industry Reallocation'!DI$3:DI$142)</f>
        <v>17</v>
      </c>
      <c r="DD67">
        <f>SUMIF('Industry Reallocation'!$G$3:$G$142,'Investment by model sector'!$A67,'Industry Reallocation'!DJ$3:DJ$142)</f>
        <v>12</v>
      </c>
      <c r="DE67">
        <f>SUMIF('Industry Reallocation'!$G$3:$G$142,'Investment by model sector'!$A67,'Industry Reallocation'!DK$3:DK$142)</f>
        <v>0</v>
      </c>
      <c r="DF67">
        <f>SUMIF('Industry Reallocation'!$G$3:$G$142,'Investment by model sector'!$A67,'Industry Reallocation'!DL$3:DL$142)</f>
        <v>0</v>
      </c>
      <c r="DG67">
        <f>SUMIF('Industry Reallocation'!$G$3:$G$142,'Investment by model sector'!$A67,'Industry Reallocation'!DM$3:DM$142)</f>
        <v>0</v>
      </c>
      <c r="DH67">
        <f>SUMIF('Industry Reallocation'!$G$3:$G$142,'Investment by model sector'!$A67,'Industry Reallocation'!DN$3:DN$142)</f>
        <v>0</v>
      </c>
      <c r="DI67">
        <f>SUMIF('Industry Reallocation'!$G$3:$G$142,'Investment by model sector'!$A67,'Industry Reallocation'!DO$3:DO$142)</f>
        <v>4</v>
      </c>
      <c r="DJ67">
        <f>SUMIF('Industry Reallocation'!$G$3:$G$142,'Investment by model sector'!$A67,'Industry Reallocation'!DP$3:DP$142)</f>
        <v>0</v>
      </c>
      <c r="DK67">
        <f>SUMIF('Industry Reallocation'!$G$3:$G$142,'Investment by model sector'!$A67,'Industry Reallocation'!DQ$3:DQ$142)</f>
        <v>0</v>
      </c>
      <c r="DL67">
        <f>SUMIF('Industry Reallocation'!$G$3:$G$142,'Investment by model sector'!$A67,'Industry Reallocation'!DR$3:DR$142)</f>
        <v>0</v>
      </c>
      <c r="DM67">
        <f>SUMIF('Industry Reallocation'!$G$3:$G$142,'Investment by model sector'!$A67,'Industry Reallocation'!DS$3:DS$142)</f>
        <v>3</v>
      </c>
      <c r="DN67">
        <f>SUMIF('Industry Reallocation'!$G$3:$G$142,'Investment by model sector'!$A67,'Industry Reallocation'!DT$3:DT$142)</f>
        <v>0</v>
      </c>
      <c r="DO67">
        <f>SUMIF('Industry Reallocation'!$G$3:$G$142,'Investment by model sector'!$A67,'Industry Reallocation'!DU$3:DU$142)</f>
        <v>2</v>
      </c>
      <c r="DP67">
        <f>SUMIF('Industry Reallocation'!$G$3:$G$142,'Investment by model sector'!$A67,'Industry Reallocation'!DV$3:DV$142)</f>
        <v>0</v>
      </c>
      <c r="DQ67">
        <f>SUMIF('Industry Reallocation'!$G$3:$G$142,'Investment by model sector'!$A67,'Industry Reallocation'!DW$3:DW$142)</f>
        <v>0</v>
      </c>
      <c r="DR67">
        <f>SUMIF('Industry Reallocation'!$G$3:$G$142,'Investment by model sector'!$A67,'Industry Reallocation'!DX$3:DX$142)</f>
        <v>0</v>
      </c>
      <c r="DS67">
        <f>SUMIF('Industry Reallocation'!$G$3:$G$142,'Investment by model sector'!$A67,'Industry Reallocation'!DY$3:DY$142)</f>
        <v>0</v>
      </c>
      <c r="DT67">
        <f>SUMIF('Industry Reallocation'!$G$3:$G$142,'Investment by model sector'!$A67,'Industry Reallocation'!DZ$3:DZ$142)</f>
        <v>0</v>
      </c>
      <c r="DU67">
        <f>SUMIF('Industry Reallocation'!$G$3:$G$142,'Investment by model sector'!$A67,'Industry Reallocation'!EA$3:EA$142)</f>
        <v>1</v>
      </c>
      <c r="DV67">
        <f>SUMIF('Industry Reallocation'!$G$3:$G$142,'Investment by model sector'!$A67,'Industry Reallocation'!EB$3:EB$142)</f>
        <v>0</v>
      </c>
      <c r="DW67">
        <f>SUMIF('Industry Reallocation'!$G$3:$G$142,'Investment by model sector'!$A67,'Industry Reallocation'!EC$3:EC$142)</f>
        <v>0</v>
      </c>
      <c r="DX67">
        <f>SUMIF('Industry Reallocation'!$G$3:$G$142,'Investment by model sector'!$A67,'Industry Reallocation'!ED$3:ED$142)</f>
        <v>0</v>
      </c>
      <c r="DY67">
        <f>SUMIF('Industry Reallocation'!$G$3:$G$142,'Investment by model sector'!$A67,'Industry Reallocation'!EE$3:EE$142)</f>
        <v>0</v>
      </c>
      <c r="DZ67">
        <f>SUMIF('Industry Reallocation'!$G$3:$G$142,'Investment by model sector'!$A67,'Industry Reallocation'!EF$3:EF$142)</f>
        <v>0</v>
      </c>
      <c r="EA67">
        <f>SUMIF('Industry Reallocation'!$G$3:$G$142,'Investment by model sector'!$A67,'Industry Reallocation'!EG$3:EG$142)</f>
        <v>0</v>
      </c>
      <c r="EB67">
        <f>SUMIF('Industry Reallocation'!$G$3:$G$142,'Investment by model sector'!$A67,'Industry Reallocation'!EH$3:EH$142)</f>
        <v>7</v>
      </c>
      <c r="EC67">
        <f>SUMIF('Industry Reallocation'!$G$3:$G$142,'Investment by model sector'!$A67,'Industry Reallocation'!EI$3:EI$142)</f>
        <v>275</v>
      </c>
      <c r="ED67">
        <f>SUMIF('Industry Reallocation'!$G$3:$G$142,'Investment by model sector'!$A67,'Industry Reallocation'!EJ$3:EJ$142)</f>
        <v>1</v>
      </c>
      <c r="EE67">
        <f>SUMIF('Industry Reallocation'!$G$3:$G$142,'Investment by model sector'!$A67,'Industry Reallocation'!EK$3:EK$142)</f>
        <v>0</v>
      </c>
      <c r="EF67">
        <f>SUMIF('Industry Reallocation'!$G$3:$G$142,'Investment by model sector'!$A67,'Industry Reallocation'!EL$3:EL$142)</f>
        <v>0</v>
      </c>
      <c r="EG67">
        <f>SUMIF('Industry Reallocation'!$G$3:$G$142,'Investment by model sector'!$A67,'Industry Reallocation'!EM$3:EM$142)</f>
        <v>0</v>
      </c>
      <c r="EH67">
        <f>SUMIF('Industry Reallocation'!$G$3:$G$142,'Investment by model sector'!$A67,'Industry Reallocation'!EN$3:EN$142)</f>
        <v>0</v>
      </c>
      <c r="EI67">
        <f>SUMIF('Industry Reallocation'!$G$3:$G$142,'Investment by model sector'!$A67,'Industry Reallocation'!EO$3:EO$142)</f>
        <v>0</v>
      </c>
      <c r="EJ67">
        <f>SUMIF('Industry Reallocation'!$G$3:$G$142,'Investment by model sector'!$A67,'Industry Reallocation'!EP$3:EP$142)</f>
        <v>0</v>
      </c>
      <c r="EK67">
        <f>SUMIF('Industry Reallocation'!$G$3:$G$142,'Investment by model sector'!$A67,'Industry Reallocation'!EQ$3:EQ$142)</f>
        <v>0</v>
      </c>
      <c r="EL67">
        <f>SUMIF('Industry Reallocation'!$G$3:$G$142,'Investment by model sector'!$A67,'Industry Reallocation'!ER$3:ER$142)</f>
        <v>0</v>
      </c>
      <c r="EM67">
        <f>SUMIF('Industry Reallocation'!$G$3:$G$142,'Investment by model sector'!$A67,'Industry Reallocation'!ES$3:ES$142)</f>
        <v>0</v>
      </c>
      <c r="EN67">
        <f>SUMIF('Industry Reallocation'!$G$3:$G$142,'Investment by model sector'!$A67,'Industry Reallocation'!ET$3:ET$142)</f>
        <v>0</v>
      </c>
      <c r="EO67">
        <f>SUMIF('Industry Reallocation'!$G$3:$G$142,'Investment by model sector'!$A67,'Industry Reallocation'!EU$3:EU$142)</f>
        <v>0</v>
      </c>
      <c r="EP67">
        <f>SUMIF('Industry Reallocation'!$G$3:$G$142,'Investment by model sector'!$A67,'Industry Reallocation'!EV$3:EV$142)</f>
        <v>0</v>
      </c>
      <c r="EQ67">
        <f>SUMIF('Industry Reallocation'!$G$3:$G$142,'Investment by model sector'!$A67,'Industry Reallocation'!EW$3:EW$142)</f>
        <v>0</v>
      </c>
      <c r="ER67">
        <f>SUMIF('Industry Reallocation'!$G$3:$G$142,'Investment by model sector'!$A67,'Industry Reallocation'!EX$3:EX$142)</f>
        <v>11</v>
      </c>
      <c r="ES67">
        <f>SUMIF('Industry Reallocation'!$G$3:$G$142,'Investment by model sector'!$A67,'Industry Reallocation'!EY$3:EY$142)</f>
        <v>0</v>
      </c>
      <c r="ET67">
        <f>SUMIF('Industry Reallocation'!$G$3:$G$142,'Investment by model sector'!$A67,'Industry Reallocation'!EZ$3:EZ$142)</f>
        <v>0</v>
      </c>
      <c r="EU67">
        <f>SUMIF('Industry Reallocation'!$G$3:$G$142,'Investment by model sector'!$A67,'Industry Reallocation'!FA$3:FA$142)</f>
        <v>0</v>
      </c>
      <c r="EV67">
        <f>SUMIF('Industry Reallocation'!$G$3:$G$142,'Investment by model sector'!$A67,'Industry Reallocation'!FB$3:FB$142)</f>
        <v>0</v>
      </c>
      <c r="EW67">
        <f>SUMIF('Industry Reallocation'!$G$3:$G$142,'Investment by model sector'!$A67,'Industry Reallocation'!FC$3:FC$142)</f>
        <v>3</v>
      </c>
      <c r="EX67">
        <f>SUMIF('Industry Reallocation'!$G$3:$G$142,'Investment by model sector'!$A67,'Industry Reallocation'!FD$3:FD$142)</f>
        <v>88</v>
      </c>
      <c r="EY67">
        <f>SUMIF('Industry Reallocation'!$G$3:$G$142,'Investment by model sector'!$A67,'Industry Reallocation'!FE$3:FE$142)</f>
        <v>4</v>
      </c>
      <c r="EZ67">
        <f>SUMIF('Industry Reallocation'!$G$3:$G$142,'Investment by model sector'!$A67,'Industry Reallocation'!FF$3:FF$142)</f>
        <v>158</v>
      </c>
      <c r="FA67">
        <f>SUMIF('Industry Reallocation'!$G$3:$G$142,'Investment by model sector'!$A67,'Industry Reallocation'!FG$3:FG$142)</f>
        <v>68</v>
      </c>
      <c r="FB67">
        <f>SUMIF('Industry Reallocation'!$G$3:$G$142,'Investment by model sector'!$A67,'Industry Reallocation'!FH$3:FH$142)</f>
        <v>0</v>
      </c>
      <c r="FC67">
        <f>SUMIF('Industry Reallocation'!$G$3:$G$142,'Investment by model sector'!$A67,'Industry Reallocation'!FI$3:FI$142)</f>
        <v>6</v>
      </c>
      <c r="FD67">
        <f>SUMIF('Industry Reallocation'!$G$3:$G$142,'Investment by model sector'!$A67,'Industry Reallocation'!FJ$3:FJ$142)</f>
        <v>0</v>
      </c>
      <c r="FE67">
        <f>SUMIF('Industry Reallocation'!$G$3:$G$142,'Investment by model sector'!$A67,'Industry Reallocation'!FK$3:FK$142)</f>
        <v>0</v>
      </c>
      <c r="FF67">
        <f>SUMIF('Industry Reallocation'!$G$3:$G$142,'Investment by model sector'!$A67,'Industry Reallocation'!FL$3:FL$142)</f>
        <v>0</v>
      </c>
      <c r="FG67">
        <f>SUMIF('Industry Reallocation'!$G$3:$G$142,'Investment by model sector'!$A67,'Industry Reallocation'!FM$3:FM$142)</f>
        <v>0</v>
      </c>
      <c r="FH67">
        <f>SUMIF('Industry Reallocation'!$G$3:$G$142,'Investment by model sector'!$A67,'Industry Reallocation'!FN$3:FN$142)</f>
        <v>1</v>
      </c>
      <c r="FI67">
        <f>SUMIF('Industry Reallocation'!$G$3:$G$142,'Investment by model sector'!$A67,'Industry Reallocation'!FO$3:FO$142)</f>
        <v>0</v>
      </c>
      <c r="FJ67">
        <f>SUMIF('Industry Reallocation'!$G$3:$G$142,'Investment by model sector'!$A67,'Industry Reallocation'!FP$3:FP$142)</f>
        <v>5</v>
      </c>
      <c r="FK67">
        <f>SUMIF('Industry Reallocation'!$G$3:$G$142,'Investment by model sector'!$A67,'Industry Reallocation'!FQ$3:FQ$142)</f>
        <v>0</v>
      </c>
      <c r="FL67">
        <f>SUMIF('Industry Reallocation'!$G$3:$G$142,'Investment by model sector'!$A67,'Industry Reallocation'!FR$3:FR$142)</f>
        <v>9</v>
      </c>
      <c r="FM67">
        <f>SUMIF('Industry Reallocation'!$G$3:$G$142,'Investment by model sector'!$A67,'Industry Reallocation'!FS$3:FS$142)</f>
        <v>403</v>
      </c>
      <c r="FN67">
        <f>SUMIF('Industry Reallocation'!$G$3:$G$142,'Investment by model sector'!$A67,'Industry Reallocation'!FT$3:FT$142)</f>
        <v>217</v>
      </c>
      <c r="FO67">
        <f>SUMIF('Industry Reallocation'!$G$3:$G$142,'Investment by model sector'!$A67,'Industry Reallocation'!FU$3:FU$142)</f>
        <v>14</v>
      </c>
      <c r="FP67">
        <f>SUMIF('Industry Reallocation'!$G$3:$G$142,'Investment by model sector'!$A67,'Industry Reallocation'!FV$3:FV$142)</f>
        <v>3</v>
      </c>
      <c r="FQ67">
        <f>SUMIF('Industry Reallocation'!$G$3:$G$142,'Investment by model sector'!$A67,'Industry Reallocation'!FW$3:FW$142)</f>
        <v>0</v>
      </c>
      <c r="FR67">
        <f>SUMIF('Industry Reallocation'!$G$3:$G$142,'Investment by model sector'!$A67,'Industry Reallocation'!FX$3:FX$142)</f>
        <v>10</v>
      </c>
      <c r="FS67">
        <f>SUMIF('Industry Reallocation'!$G$3:$G$142,'Investment by model sector'!$A67,'Industry Reallocation'!FY$3:FY$142)</f>
        <v>390</v>
      </c>
      <c r="FT67">
        <f>SUMIF('Industry Reallocation'!$G$3:$G$142,'Investment by model sector'!$A67,'Industry Reallocation'!FZ$3:FZ$142)</f>
        <v>0</v>
      </c>
      <c r="FU67">
        <f>SUMIF('Industry Reallocation'!$G$3:$G$142,'Investment by model sector'!$A67,'Industry Reallocation'!GA$3:GA$142)</f>
        <v>0</v>
      </c>
      <c r="FV67">
        <f>SUMIF('Industry Reallocation'!$G$3:$G$142,'Investment by model sector'!$A67,'Industry Reallocation'!GB$3:GB$142)</f>
        <v>54</v>
      </c>
      <c r="FW67">
        <f>SUMIF('Industry Reallocation'!$G$3:$G$142,'Investment by model sector'!$A67,'Industry Reallocation'!GC$3:GC$142)</f>
        <v>172</v>
      </c>
      <c r="FX67">
        <f>SUMIF('Industry Reallocation'!$G$3:$G$142,'Investment by model sector'!$A67,'Industry Reallocation'!GD$3:GD$142)</f>
        <v>87</v>
      </c>
      <c r="FY67">
        <f>SUMIF('Industry Reallocation'!$G$3:$G$142,'Investment by model sector'!$A67,'Industry Reallocation'!GE$3:GE$142)</f>
        <v>13</v>
      </c>
    </row>
    <row r="68" spans="1:181">
      <c r="A68" t="s">
        <v>629</v>
      </c>
      <c r="B68">
        <f>SUMIF('Industry Reallocation'!$G$3:$G$142,'Investment by model sector'!$A68,'Industry Reallocation'!H$3:H$142)</f>
        <v>0</v>
      </c>
      <c r="C68">
        <f>SUMIF('Industry Reallocation'!$G$3:$G$142,'Investment by model sector'!$A68,'Industry Reallocation'!I$3:I$142)</f>
        <v>0</v>
      </c>
      <c r="D68">
        <f>SUMIF('Industry Reallocation'!$G$3:$G$142,'Investment by model sector'!$A68,'Industry Reallocation'!J$3:J$142)</f>
        <v>0</v>
      </c>
      <c r="E68">
        <f>SUMIF('Industry Reallocation'!$G$3:$G$142,'Investment by model sector'!$A68,'Industry Reallocation'!K$3:K$142)</f>
        <v>0</v>
      </c>
      <c r="F68">
        <f>SUMIF('Industry Reallocation'!$G$3:$G$142,'Investment by model sector'!$A68,'Industry Reallocation'!L$3:L$142)</f>
        <v>0</v>
      </c>
      <c r="G68">
        <f>SUMIF('Industry Reallocation'!$G$3:$G$142,'Investment by model sector'!$A68,'Industry Reallocation'!M$3:M$142)</f>
        <v>0</v>
      </c>
      <c r="H68">
        <f>SUMIF('Industry Reallocation'!$G$3:$G$142,'Investment by model sector'!$A68,'Industry Reallocation'!N$3:N$142)</f>
        <v>0</v>
      </c>
      <c r="I68">
        <f>SUMIF('Industry Reallocation'!$G$3:$G$142,'Investment by model sector'!$A68,'Industry Reallocation'!O$3:O$142)</f>
        <v>0</v>
      </c>
      <c r="J68">
        <f>SUMIF('Industry Reallocation'!$G$3:$G$142,'Investment by model sector'!$A68,'Industry Reallocation'!P$3:P$142)</f>
        <v>0</v>
      </c>
      <c r="K68">
        <f>SUMIF('Industry Reallocation'!$G$3:$G$142,'Investment by model sector'!$A68,'Industry Reallocation'!Q$3:Q$142)</f>
        <v>0</v>
      </c>
      <c r="L68">
        <f>SUMIF('Industry Reallocation'!$G$3:$G$142,'Investment by model sector'!$A68,'Industry Reallocation'!R$3:R$142)</f>
        <v>0</v>
      </c>
      <c r="M68">
        <f>SUMIF('Industry Reallocation'!$G$3:$G$142,'Investment by model sector'!$A68,'Industry Reallocation'!S$3:S$142)</f>
        <v>0</v>
      </c>
      <c r="N68">
        <f>SUMIF('Industry Reallocation'!$G$3:$G$142,'Investment by model sector'!$A68,'Industry Reallocation'!T$3:T$142)</f>
        <v>0</v>
      </c>
      <c r="O68">
        <f>SUMIF('Industry Reallocation'!$G$3:$G$142,'Investment by model sector'!$A68,'Industry Reallocation'!U$3:U$142)</f>
        <v>11</v>
      </c>
      <c r="P68">
        <f>SUMIF('Industry Reallocation'!$G$3:$G$142,'Investment by model sector'!$A68,'Industry Reallocation'!V$3:V$142)</f>
        <v>0</v>
      </c>
      <c r="Q68">
        <f>SUMIF('Industry Reallocation'!$G$3:$G$142,'Investment by model sector'!$A68,'Industry Reallocation'!W$3:W$142)</f>
        <v>0</v>
      </c>
      <c r="R68">
        <f>SUMIF('Industry Reallocation'!$G$3:$G$142,'Investment by model sector'!$A68,'Industry Reallocation'!X$3:X$142)</f>
        <v>0</v>
      </c>
      <c r="S68">
        <f>SUMIF('Industry Reallocation'!$G$3:$G$142,'Investment by model sector'!$A68,'Industry Reallocation'!Y$3:Y$142)</f>
        <v>0</v>
      </c>
      <c r="T68">
        <f>SUMIF('Industry Reallocation'!$G$3:$G$142,'Investment by model sector'!$A68,'Industry Reallocation'!Z$3:Z$142)</f>
        <v>0</v>
      </c>
      <c r="U68">
        <f>SUMIF('Industry Reallocation'!$G$3:$G$142,'Investment by model sector'!$A68,'Industry Reallocation'!AA$3:AA$142)</f>
        <v>0</v>
      </c>
      <c r="V68">
        <f>SUMIF('Industry Reallocation'!$G$3:$G$142,'Investment by model sector'!$A68,'Industry Reallocation'!AB$3:AB$142)</f>
        <v>0</v>
      </c>
      <c r="W68">
        <f>SUMIF('Industry Reallocation'!$G$3:$G$142,'Investment by model sector'!$A68,'Industry Reallocation'!AC$3:AC$142)</f>
        <v>0</v>
      </c>
      <c r="X68">
        <f>SUMIF('Industry Reallocation'!$G$3:$G$142,'Investment by model sector'!$A68,'Industry Reallocation'!AD$3:AD$142)</f>
        <v>0</v>
      </c>
      <c r="Y68">
        <f>SUMIF('Industry Reallocation'!$G$3:$G$142,'Investment by model sector'!$A68,'Industry Reallocation'!AE$3:AE$142)</f>
        <v>0</v>
      </c>
      <c r="Z68">
        <f>SUMIF('Industry Reallocation'!$G$3:$G$142,'Investment by model sector'!$A68,'Industry Reallocation'!AF$3:AF$142)</f>
        <v>0</v>
      </c>
      <c r="AA68">
        <f>SUMIF('Industry Reallocation'!$G$3:$G$142,'Investment by model sector'!$A68,'Industry Reallocation'!AG$3:AG$142)</f>
        <v>46</v>
      </c>
      <c r="AB68">
        <f>SUMIF('Industry Reallocation'!$G$3:$G$142,'Investment by model sector'!$A68,'Industry Reallocation'!AH$3:AH$142)</f>
        <v>0</v>
      </c>
      <c r="AC68">
        <f>SUMIF('Industry Reallocation'!$G$3:$G$142,'Investment by model sector'!$A68,'Industry Reallocation'!AI$3:AI$142)</f>
        <v>0</v>
      </c>
      <c r="AD68">
        <f>SUMIF('Industry Reallocation'!$G$3:$G$142,'Investment by model sector'!$A68,'Industry Reallocation'!AJ$3:AJ$142)</f>
        <v>0</v>
      </c>
      <c r="AE68">
        <f>SUMIF('Industry Reallocation'!$G$3:$G$142,'Investment by model sector'!$A68,'Industry Reallocation'!AK$3:AK$142)</f>
        <v>0</v>
      </c>
      <c r="AF68">
        <f>SUMIF('Industry Reallocation'!$G$3:$G$142,'Investment by model sector'!$A68,'Industry Reallocation'!AL$3:AL$142)</f>
        <v>0</v>
      </c>
      <c r="AG68">
        <f>SUMIF('Industry Reallocation'!$G$3:$G$142,'Investment by model sector'!$A68,'Industry Reallocation'!AM$3:AM$142)</f>
        <v>0</v>
      </c>
      <c r="AH68">
        <f>SUMIF('Industry Reallocation'!$G$3:$G$142,'Investment by model sector'!$A68,'Industry Reallocation'!AN$3:AN$142)</f>
        <v>0</v>
      </c>
      <c r="AI68">
        <f>SUMIF('Industry Reallocation'!$G$3:$G$142,'Investment by model sector'!$A68,'Industry Reallocation'!AO$3:AO$142)</f>
        <v>0</v>
      </c>
      <c r="AJ68">
        <f>SUMIF('Industry Reallocation'!$G$3:$G$142,'Investment by model sector'!$A68,'Industry Reallocation'!AP$3:AP$142)</f>
        <v>0</v>
      </c>
      <c r="AK68">
        <f>SUMIF('Industry Reallocation'!$G$3:$G$142,'Investment by model sector'!$A68,'Industry Reallocation'!AQ$3:AQ$142)</f>
        <v>0</v>
      </c>
      <c r="AL68">
        <f>SUMIF('Industry Reallocation'!$G$3:$G$142,'Investment by model sector'!$A68,'Industry Reallocation'!AR$3:AR$142)</f>
        <v>0</v>
      </c>
      <c r="AM68">
        <f>SUMIF('Industry Reallocation'!$G$3:$G$142,'Investment by model sector'!$A68,'Industry Reallocation'!AS$3:AS$142)</f>
        <v>0</v>
      </c>
      <c r="AN68">
        <f>SUMIF('Industry Reallocation'!$G$3:$G$142,'Investment by model sector'!$A68,'Industry Reallocation'!AT$3:AT$142)</f>
        <v>0</v>
      </c>
      <c r="AO68">
        <f>SUMIF('Industry Reallocation'!$G$3:$G$142,'Investment by model sector'!$A68,'Industry Reallocation'!AU$3:AU$142)</f>
        <v>225</v>
      </c>
      <c r="AP68">
        <f>SUMIF('Industry Reallocation'!$G$3:$G$142,'Investment by model sector'!$A68,'Industry Reallocation'!AV$3:AV$142)</f>
        <v>0</v>
      </c>
      <c r="AQ68">
        <f>SUMIF('Industry Reallocation'!$G$3:$G$142,'Investment by model sector'!$A68,'Industry Reallocation'!AW$3:AW$142)</f>
        <v>5</v>
      </c>
      <c r="AR68">
        <f>SUMIF('Industry Reallocation'!$G$3:$G$142,'Investment by model sector'!$A68,'Industry Reallocation'!AX$3:AX$142)</f>
        <v>0</v>
      </c>
      <c r="AS68">
        <f>SUMIF('Industry Reallocation'!$G$3:$G$142,'Investment by model sector'!$A68,'Industry Reallocation'!AY$3:AY$142)</f>
        <v>0</v>
      </c>
      <c r="AT68">
        <f>SUMIF('Industry Reallocation'!$G$3:$G$142,'Investment by model sector'!$A68,'Industry Reallocation'!AZ$3:AZ$142)</f>
        <v>0</v>
      </c>
      <c r="AU68">
        <f>SUMIF('Industry Reallocation'!$G$3:$G$142,'Investment by model sector'!$A68,'Industry Reallocation'!BA$3:BA$142)</f>
        <v>0</v>
      </c>
      <c r="AV68">
        <f>SUMIF('Industry Reallocation'!$G$3:$G$142,'Investment by model sector'!$A68,'Industry Reallocation'!BB$3:BB$142)</f>
        <v>1</v>
      </c>
      <c r="AW68">
        <f>SUMIF('Industry Reallocation'!$G$3:$G$142,'Investment by model sector'!$A68,'Industry Reallocation'!BC$3:BC$142)</f>
        <v>2</v>
      </c>
      <c r="AX68">
        <f>SUMIF('Industry Reallocation'!$G$3:$G$142,'Investment by model sector'!$A68,'Industry Reallocation'!BD$3:BD$142)</f>
        <v>0</v>
      </c>
      <c r="AY68">
        <f>SUMIF('Industry Reallocation'!$G$3:$G$142,'Investment by model sector'!$A68,'Industry Reallocation'!BE$3:BE$142)</f>
        <v>0</v>
      </c>
      <c r="AZ68">
        <f>SUMIF('Industry Reallocation'!$G$3:$G$142,'Investment by model sector'!$A68,'Industry Reallocation'!BF$3:BF$142)</f>
        <v>0</v>
      </c>
      <c r="BA68">
        <f>SUMIF('Industry Reallocation'!$G$3:$G$142,'Investment by model sector'!$A68,'Industry Reallocation'!BG$3:BG$142)</f>
        <v>0</v>
      </c>
      <c r="BB68">
        <f>SUMIF('Industry Reallocation'!$G$3:$G$142,'Investment by model sector'!$A68,'Industry Reallocation'!BH$3:BH$142)</f>
        <v>1</v>
      </c>
      <c r="BC68">
        <f>SUMIF('Industry Reallocation'!$G$3:$G$142,'Investment by model sector'!$A68,'Industry Reallocation'!BI$3:BI$142)</f>
        <v>18</v>
      </c>
      <c r="BD68">
        <f>SUMIF('Industry Reallocation'!$G$3:$G$142,'Investment by model sector'!$A68,'Industry Reallocation'!BJ$3:BJ$142)</f>
        <v>1</v>
      </c>
      <c r="BE68">
        <f>SUMIF('Industry Reallocation'!$G$3:$G$142,'Investment by model sector'!$A68,'Industry Reallocation'!BK$3:BK$142)</f>
        <v>0</v>
      </c>
      <c r="BF68">
        <f>SUMIF('Industry Reallocation'!$G$3:$G$142,'Investment by model sector'!$A68,'Industry Reallocation'!BL$3:BL$142)</f>
        <v>1</v>
      </c>
      <c r="BG68">
        <f>SUMIF('Industry Reallocation'!$G$3:$G$142,'Investment by model sector'!$A68,'Industry Reallocation'!BM$3:BM$142)</f>
        <v>0</v>
      </c>
      <c r="BH68">
        <f>SUMIF('Industry Reallocation'!$G$3:$G$142,'Investment by model sector'!$A68,'Industry Reallocation'!BN$3:BN$142)</f>
        <v>0</v>
      </c>
      <c r="BI68">
        <f>SUMIF('Industry Reallocation'!$G$3:$G$142,'Investment by model sector'!$A68,'Industry Reallocation'!BO$3:BO$142)</f>
        <v>2</v>
      </c>
      <c r="BJ68">
        <f>SUMIF('Industry Reallocation'!$G$3:$G$142,'Investment by model sector'!$A68,'Industry Reallocation'!BP$3:BP$142)</f>
        <v>2</v>
      </c>
      <c r="BK68">
        <f>SUMIF('Industry Reallocation'!$G$3:$G$142,'Investment by model sector'!$A68,'Industry Reallocation'!BQ$3:BQ$142)</f>
        <v>55</v>
      </c>
      <c r="BL68">
        <f>SUMIF('Industry Reallocation'!$G$3:$G$142,'Investment by model sector'!$A68,'Industry Reallocation'!BR$3:BR$142)</f>
        <v>0</v>
      </c>
      <c r="BM68">
        <f>SUMIF('Industry Reallocation'!$G$3:$G$142,'Investment by model sector'!$A68,'Industry Reallocation'!BS$3:BS$142)</f>
        <v>0</v>
      </c>
      <c r="BN68">
        <f>SUMIF('Industry Reallocation'!$G$3:$G$142,'Investment by model sector'!$A68,'Industry Reallocation'!BT$3:BT$142)</f>
        <v>0</v>
      </c>
      <c r="BO68">
        <f>SUMIF('Industry Reallocation'!$G$3:$G$142,'Investment by model sector'!$A68,'Industry Reallocation'!BU$3:BU$142)</f>
        <v>0</v>
      </c>
      <c r="BP68">
        <f>SUMIF('Industry Reallocation'!$G$3:$G$142,'Investment by model sector'!$A68,'Industry Reallocation'!BV$3:BV$142)</f>
        <v>0</v>
      </c>
      <c r="BQ68">
        <f>SUMIF('Industry Reallocation'!$G$3:$G$142,'Investment by model sector'!$A68,'Industry Reallocation'!BW$3:BW$142)</f>
        <v>0</v>
      </c>
      <c r="BR68">
        <f>SUMIF('Industry Reallocation'!$G$3:$G$142,'Investment by model sector'!$A68,'Industry Reallocation'!BX$3:BX$142)</f>
        <v>17</v>
      </c>
      <c r="BS68">
        <f>SUMIF('Industry Reallocation'!$G$3:$G$142,'Investment by model sector'!$A68,'Industry Reallocation'!BY$3:BY$142)</f>
        <v>0</v>
      </c>
      <c r="BT68">
        <f>SUMIF('Industry Reallocation'!$G$3:$G$142,'Investment by model sector'!$A68,'Industry Reallocation'!BZ$3:BZ$142)</f>
        <v>0</v>
      </c>
      <c r="BU68">
        <f>SUMIF('Industry Reallocation'!$G$3:$G$142,'Investment by model sector'!$A68,'Industry Reallocation'!CA$3:CA$142)</f>
        <v>0</v>
      </c>
      <c r="BV68">
        <f>SUMIF('Industry Reallocation'!$G$3:$G$142,'Investment by model sector'!$A68,'Industry Reallocation'!CB$3:CB$142)</f>
        <v>0</v>
      </c>
      <c r="BW68">
        <f>SUMIF('Industry Reallocation'!$G$3:$G$142,'Investment by model sector'!$A68,'Industry Reallocation'!CC$3:CC$142)</f>
        <v>5</v>
      </c>
      <c r="BX68">
        <f>SUMIF('Industry Reallocation'!$G$3:$G$142,'Investment by model sector'!$A68,'Industry Reallocation'!CD$3:CD$142)</f>
        <v>29</v>
      </c>
      <c r="BY68">
        <f>SUMIF('Industry Reallocation'!$G$3:$G$142,'Investment by model sector'!$A68,'Industry Reallocation'!CE$3:CE$142)</f>
        <v>170</v>
      </c>
      <c r="BZ68">
        <f>SUMIF('Industry Reallocation'!$G$3:$G$142,'Investment by model sector'!$A68,'Industry Reallocation'!CF$3:CF$142)</f>
        <v>3</v>
      </c>
      <c r="CA68">
        <f>SUMIF('Industry Reallocation'!$G$3:$G$142,'Investment by model sector'!$A68,'Industry Reallocation'!CG$3:CG$142)</f>
        <v>0</v>
      </c>
      <c r="CB68">
        <f>SUMIF('Industry Reallocation'!$G$3:$G$142,'Investment by model sector'!$A68,'Industry Reallocation'!CH$3:CH$142)</f>
        <v>1</v>
      </c>
      <c r="CC68">
        <f>SUMIF('Industry Reallocation'!$G$3:$G$142,'Investment by model sector'!$A68,'Industry Reallocation'!CI$3:CI$142)</f>
        <v>3</v>
      </c>
      <c r="CD68">
        <f>SUMIF('Industry Reallocation'!$G$3:$G$142,'Investment by model sector'!$A68,'Industry Reallocation'!CJ$3:CJ$142)</f>
        <v>0</v>
      </c>
      <c r="CE68">
        <f>SUMIF('Industry Reallocation'!$G$3:$G$142,'Investment by model sector'!$A68,'Industry Reallocation'!CK$3:CK$142)</f>
        <v>0</v>
      </c>
      <c r="CF68">
        <f>SUMIF('Industry Reallocation'!$G$3:$G$142,'Investment by model sector'!$A68,'Industry Reallocation'!CL$3:CL$142)</f>
        <v>0</v>
      </c>
      <c r="CG68">
        <f>SUMIF('Industry Reallocation'!$G$3:$G$142,'Investment by model sector'!$A68,'Industry Reallocation'!CM$3:CM$142)</f>
        <v>0</v>
      </c>
      <c r="CH68">
        <f>SUMIF('Industry Reallocation'!$G$3:$G$142,'Investment by model sector'!$A68,'Industry Reallocation'!CN$3:CN$142)</f>
        <v>0</v>
      </c>
      <c r="CI68">
        <f>SUMIF('Industry Reallocation'!$G$3:$G$142,'Investment by model sector'!$A68,'Industry Reallocation'!CO$3:CO$142)</f>
        <v>0</v>
      </c>
      <c r="CJ68">
        <f>SUMIF('Industry Reallocation'!$G$3:$G$142,'Investment by model sector'!$A68,'Industry Reallocation'!CP$3:CP$142)</f>
        <v>11</v>
      </c>
      <c r="CK68">
        <f>SUMIF('Industry Reallocation'!$G$3:$G$142,'Investment by model sector'!$A68,'Industry Reallocation'!CQ$3:CQ$142)</f>
        <v>4</v>
      </c>
      <c r="CL68">
        <f>SUMIF('Industry Reallocation'!$G$3:$G$142,'Investment by model sector'!$A68,'Industry Reallocation'!CR$3:CR$142)</f>
        <v>3</v>
      </c>
      <c r="CM68">
        <f>SUMIF('Industry Reallocation'!$G$3:$G$142,'Investment by model sector'!$A68,'Industry Reallocation'!CS$3:CS$142)</f>
        <v>1</v>
      </c>
      <c r="CN68">
        <f>SUMIF('Industry Reallocation'!$G$3:$G$142,'Investment by model sector'!$A68,'Industry Reallocation'!CT$3:CT$142)</f>
        <v>0</v>
      </c>
      <c r="CO68">
        <f>SUMIF('Industry Reallocation'!$G$3:$G$142,'Investment by model sector'!$A68,'Industry Reallocation'!CU$3:CU$142)</f>
        <v>3</v>
      </c>
      <c r="CP68">
        <f>SUMIF('Industry Reallocation'!$G$3:$G$142,'Investment by model sector'!$A68,'Industry Reallocation'!CV$3:CV$142)</f>
        <v>8</v>
      </c>
      <c r="CQ68">
        <f>SUMIF('Industry Reallocation'!$G$3:$G$142,'Investment by model sector'!$A68,'Industry Reallocation'!CW$3:CW$142)</f>
        <v>7</v>
      </c>
      <c r="CR68">
        <f>SUMIF('Industry Reallocation'!$G$3:$G$142,'Investment by model sector'!$A68,'Industry Reallocation'!CX$3:CX$142)</f>
        <v>0</v>
      </c>
      <c r="CS68">
        <f>SUMIF('Industry Reallocation'!$G$3:$G$142,'Investment by model sector'!$A68,'Industry Reallocation'!CY$3:CY$142)</f>
        <v>0</v>
      </c>
      <c r="CT68">
        <f>SUMIF('Industry Reallocation'!$G$3:$G$142,'Investment by model sector'!$A68,'Industry Reallocation'!CZ$3:CZ$142)</f>
        <v>0</v>
      </c>
      <c r="CU68">
        <f>SUMIF('Industry Reallocation'!$G$3:$G$142,'Investment by model sector'!$A68,'Industry Reallocation'!DA$3:DA$142)</f>
        <v>0</v>
      </c>
      <c r="CV68">
        <f>SUMIF('Industry Reallocation'!$G$3:$G$142,'Investment by model sector'!$A68,'Industry Reallocation'!DB$3:DB$142)</f>
        <v>0</v>
      </c>
      <c r="CW68">
        <f>SUMIF('Industry Reallocation'!$G$3:$G$142,'Investment by model sector'!$A68,'Industry Reallocation'!DC$3:DC$142)</f>
        <v>83</v>
      </c>
      <c r="CX68">
        <f>SUMIF('Industry Reallocation'!$G$3:$G$142,'Investment by model sector'!$A68,'Industry Reallocation'!DD$3:DD$142)</f>
        <v>26</v>
      </c>
      <c r="CY68">
        <f>SUMIF('Industry Reallocation'!$G$3:$G$142,'Investment by model sector'!$A68,'Industry Reallocation'!DE$3:DE$142)</f>
        <v>1</v>
      </c>
      <c r="CZ68">
        <f>SUMIF('Industry Reallocation'!$G$3:$G$142,'Investment by model sector'!$A68,'Industry Reallocation'!DF$3:DF$142)</f>
        <v>36</v>
      </c>
      <c r="DA68">
        <f>SUMIF('Industry Reallocation'!$G$3:$G$142,'Investment by model sector'!$A68,'Industry Reallocation'!DG$3:DG$142)</f>
        <v>55</v>
      </c>
      <c r="DB68">
        <f>SUMIF('Industry Reallocation'!$G$3:$G$142,'Investment by model sector'!$A68,'Industry Reallocation'!DH$3:DH$142)</f>
        <v>24</v>
      </c>
      <c r="DC68">
        <f>SUMIF('Industry Reallocation'!$G$3:$G$142,'Investment by model sector'!$A68,'Industry Reallocation'!DI$3:DI$142)</f>
        <v>2</v>
      </c>
      <c r="DD68">
        <f>SUMIF('Industry Reallocation'!$G$3:$G$142,'Investment by model sector'!$A68,'Industry Reallocation'!DJ$3:DJ$142)</f>
        <v>2</v>
      </c>
      <c r="DE68">
        <f>SUMIF('Industry Reallocation'!$G$3:$G$142,'Investment by model sector'!$A68,'Industry Reallocation'!DK$3:DK$142)</f>
        <v>0</v>
      </c>
      <c r="DF68">
        <f>SUMIF('Industry Reallocation'!$G$3:$G$142,'Investment by model sector'!$A68,'Industry Reallocation'!DL$3:DL$142)</f>
        <v>1</v>
      </c>
      <c r="DG68">
        <f>SUMIF('Industry Reallocation'!$G$3:$G$142,'Investment by model sector'!$A68,'Industry Reallocation'!DM$3:DM$142)</f>
        <v>0</v>
      </c>
      <c r="DH68">
        <f>SUMIF('Industry Reallocation'!$G$3:$G$142,'Investment by model sector'!$A68,'Industry Reallocation'!DN$3:DN$142)</f>
        <v>0</v>
      </c>
      <c r="DI68">
        <f>SUMIF('Industry Reallocation'!$G$3:$G$142,'Investment by model sector'!$A68,'Industry Reallocation'!DO$3:DO$142)</f>
        <v>5</v>
      </c>
      <c r="DJ68">
        <f>SUMIF('Industry Reallocation'!$G$3:$G$142,'Investment by model sector'!$A68,'Industry Reallocation'!DP$3:DP$142)</f>
        <v>0</v>
      </c>
      <c r="DK68">
        <f>SUMIF('Industry Reallocation'!$G$3:$G$142,'Investment by model sector'!$A68,'Industry Reallocation'!DQ$3:DQ$142)</f>
        <v>1</v>
      </c>
      <c r="DL68">
        <f>SUMIF('Industry Reallocation'!$G$3:$G$142,'Investment by model sector'!$A68,'Industry Reallocation'!DR$3:DR$142)</f>
        <v>1</v>
      </c>
      <c r="DM68">
        <f>SUMIF('Industry Reallocation'!$G$3:$G$142,'Investment by model sector'!$A68,'Industry Reallocation'!DS$3:DS$142)</f>
        <v>1</v>
      </c>
      <c r="DN68">
        <f>SUMIF('Industry Reallocation'!$G$3:$G$142,'Investment by model sector'!$A68,'Industry Reallocation'!DT$3:DT$142)</f>
        <v>0</v>
      </c>
      <c r="DO68">
        <f>SUMIF('Industry Reallocation'!$G$3:$G$142,'Investment by model sector'!$A68,'Industry Reallocation'!DU$3:DU$142)</f>
        <v>0</v>
      </c>
      <c r="DP68">
        <f>SUMIF('Industry Reallocation'!$G$3:$G$142,'Investment by model sector'!$A68,'Industry Reallocation'!DV$3:DV$142)</f>
        <v>0</v>
      </c>
      <c r="DQ68">
        <f>SUMIF('Industry Reallocation'!$G$3:$G$142,'Investment by model sector'!$A68,'Industry Reallocation'!DW$3:DW$142)</f>
        <v>0</v>
      </c>
      <c r="DR68">
        <f>SUMIF('Industry Reallocation'!$G$3:$G$142,'Investment by model sector'!$A68,'Industry Reallocation'!DX$3:DX$142)</f>
        <v>0</v>
      </c>
      <c r="DS68">
        <f>SUMIF('Industry Reallocation'!$G$3:$G$142,'Investment by model sector'!$A68,'Industry Reallocation'!DY$3:DY$142)</f>
        <v>0</v>
      </c>
      <c r="DT68">
        <f>SUMIF('Industry Reallocation'!$G$3:$G$142,'Investment by model sector'!$A68,'Industry Reallocation'!DZ$3:DZ$142)</f>
        <v>0</v>
      </c>
      <c r="DU68">
        <f>SUMIF('Industry Reallocation'!$G$3:$G$142,'Investment by model sector'!$A68,'Industry Reallocation'!EA$3:EA$142)</f>
        <v>0</v>
      </c>
      <c r="DV68">
        <f>SUMIF('Industry Reallocation'!$G$3:$G$142,'Investment by model sector'!$A68,'Industry Reallocation'!EB$3:EB$142)</f>
        <v>0</v>
      </c>
      <c r="DW68">
        <f>SUMIF('Industry Reallocation'!$G$3:$G$142,'Investment by model sector'!$A68,'Industry Reallocation'!EC$3:EC$142)</f>
        <v>1</v>
      </c>
      <c r="DX68">
        <f>SUMIF('Industry Reallocation'!$G$3:$G$142,'Investment by model sector'!$A68,'Industry Reallocation'!ED$3:ED$142)</f>
        <v>0</v>
      </c>
      <c r="DY68">
        <f>SUMIF('Industry Reallocation'!$G$3:$G$142,'Investment by model sector'!$A68,'Industry Reallocation'!EE$3:EE$142)</f>
        <v>0</v>
      </c>
      <c r="DZ68">
        <f>SUMIF('Industry Reallocation'!$G$3:$G$142,'Investment by model sector'!$A68,'Industry Reallocation'!EF$3:EF$142)</f>
        <v>1</v>
      </c>
      <c r="EA68">
        <f>SUMIF('Industry Reallocation'!$G$3:$G$142,'Investment by model sector'!$A68,'Industry Reallocation'!EG$3:EG$142)</f>
        <v>0</v>
      </c>
      <c r="EB68">
        <f>SUMIF('Industry Reallocation'!$G$3:$G$142,'Investment by model sector'!$A68,'Industry Reallocation'!EH$3:EH$142)</f>
        <v>1</v>
      </c>
      <c r="EC68">
        <f>SUMIF('Industry Reallocation'!$G$3:$G$142,'Investment by model sector'!$A68,'Industry Reallocation'!EI$3:EI$142)</f>
        <v>170</v>
      </c>
      <c r="ED68">
        <f>SUMIF('Industry Reallocation'!$G$3:$G$142,'Investment by model sector'!$A68,'Industry Reallocation'!EJ$3:EJ$142)</f>
        <v>5</v>
      </c>
      <c r="EE68">
        <f>SUMIF('Industry Reallocation'!$G$3:$G$142,'Investment by model sector'!$A68,'Industry Reallocation'!EK$3:EK$142)</f>
        <v>3</v>
      </c>
      <c r="EF68">
        <f>SUMIF('Industry Reallocation'!$G$3:$G$142,'Investment by model sector'!$A68,'Industry Reallocation'!EL$3:EL$142)</f>
        <v>0</v>
      </c>
      <c r="EG68">
        <f>SUMIF('Industry Reallocation'!$G$3:$G$142,'Investment by model sector'!$A68,'Industry Reallocation'!EM$3:EM$142)</f>
        <v>0</v>
      </c>
      <c r="EH68">
        <f>SUMIF('Industry Reallocation'!$G$3:$G$142,'Investment by model sector'!$A68,'Industry Reallocation'!EN$3:EN$142)</f>
        <v>3</v>
      </c>
      <c r="EI68">
        <f>SUMIF('Industry Reallocation'!$G$3:$G$142,'Investment by model sector'!$A68,'Industry Reallocation'!EO$3:EO$142)</f>
        <v>0</v>
      </c>
      <c r="EJ68">
        <f>SUMIF('Industry Reallocation'!$G$3:$G$142,'Investment by model sector'!$A68,'Industry Reallocation'!EP$3:EP$142)</f>
        <v>19</v>
      </c>
      <c r="EK68">
        <f>SUMIF('Industry Reallocation'!$G$3:$G$142,'Investment by model sector'!$A68,'Industry Reallocation'!EQ$3:EQ$142)</f>
        <v>1</v>
      </c>
      <c r="EL68">
        <f>SUMIF('Industry Reallocation'!$G$3:$G$142,'Investment by model sector'!$A68,'Industry Reallocation'!ER$3:ER$142)</f>
        <v>0</v>
      </c>
      <c r="EM68">
        <f>SUMIF('Industry Reallocation'!$G$3:$G$142,'Investment by model sector'!$A68,'Industry Reallocation'!ES$3:ES$142)</f>
        <v>0</v>
      </c>
      <c r="EN68">
        <f>SUMIF('Industry Reallocation'!$G$3:$G$142,'Investment by model sector'!$A68,'Industry Reallocation'!ET$3:ET$142)</f>
        <v>4</v>
      </c>
      <c r="EO68">
        <f>SUMIF('Industry Reallocation'!$G$3:$G$142,'Investment by model sector'!$A68,'Industry Reallocation'!EU$3:EU$142)</f>
        <v>1</v>
      </c>
      <c r="EP68">
        <f>SUMIF('Industry Reallocation'!$G$3:$G$142,'Investment by model sector'!$A68,'Industry Reallocation'!EV$3:EV$142)</f>
        <v>0</v>
      </c>
      <c r="EQ68">
        <f>SUMIF('Industry Reallocation'!$G$3:$G$142,'Investment by model sector'!$A68,'Industry Reallocation'!EW$3:EW$142)</f>
        <v>28</v>
      </c>
      <c r="ER68">
        <f>SUMIF('Industry Reallocation'!$G$3:$G$142,'Investment by model sector'!$A68,'Industry Reallocation'!EX$3:EX$142)</f>
        <v>1</v>
      </c>
      <c r="ES68">
        <f>SUMIF('Industry Reallocation'!$G$3:$G$142,'Investment by model sector'!$A68,'Industry Reallocation'!EY$3:EY$142)</f>
        <v>0</v>
      </c>
      <c r="ET68">
        <f>SUMIF('Industry Reallocation'!$G$3:$G$142,'Investment by model sector'!$A68,'Industry Reallocation'!EZ$3:EZ$142)</f>
        <v>0</v>
      </c>
      <c r="EU68">
        <f>SUMIF('Industry Reallocation'!$G$3:$G$142,'Investment by model sector'!$A68,'Industry Reallocation'!FA$3:FA$142)</f>
        <v>0</v>
      </c>
      <c r="EV68">
        <f>SUMIF('Industry Reallocation'!$G$3:$G$142,'Investment by model sector'!$A68,'Industry Reallocation'!FB$3:FB$142)</f>
        <v>0</v>
      </c>
      <c r="EW68">
        <f>SUMIF('Industry Reallocation'!$G$3:$G$142,'Investment by model sector'!$A68,'Industry Reallocation'!FC$3:FC$142)</f>
        <v>10</v>
      </c>
      <c r="EX68">
        <f>SUMIF('Industry Reallocation'!$G$3:$G$142,'Investment by model sector'!$A68,'Industry Reallocation'!FD$3:FD$142)</f>
        <v>10</v>
      </c>
      <c r="EY68">
        <f>SUMIF('Industry Reallocation'!$G$3:$G$142,'Investment by model sector'!$A68,'Industry Reallocation'!FE$3:FE$142)</f>
        <v>1</v>
      </c>
      <c r="EZ68">
        <f>SUMIF('Industry Reallocation'!$G$3:$G$142,'Investment by model sector'!$A68,'Industry Reallocation'!FF$3:FF$142)</f>
        <v>22</v>
      </c>
      <c r="FA68">
        <f>SUMIF('Industry Reallocation'!$G$3:$G$142,'Investment by model sector'!$A68,'Industry Reallocation'!FG$3:FG$142)</f>
        <v>13</v>
      </c>
      <c r="FB68">
        <f>SUMIF('Industry Reallocation'!$G$3:$G$142,'Investment by model sector'!$A68,'Industry Reallocation'!FH$3:FH$142)</f>
        <v>0</v>
      </c>
      <c r="FC68">
        <f>SUMIF('Industry Reallocation'!$G$3:$G$142,'Investment by model sector'!$A68,'Industry Reallocation'!FI$3:FI$142)</f>
        <v>1</v>
      </c>
      <c r="FD68">
        <f>SUMIF('Industry Reallocation'!$G$3:$G$142,'Investment by model sector'!$A68,'Industry Reallocation'!FJ$3:FJ$142)</f>
        <v>10</v>
      </c>
      <c r="FE68">
        <f>SUMIF('Industry Reallocation'!$G$3:$G$142,'Investment by model sector'!$A68,'Industry Reallocation'!FK$3:FK$142)</f>
        <v>0</v>
      </c>
      <c r="FF68">
        <f>SUMIF('Industry Reallocation'!$G$3:$G$142,'Investment by model sector'!$A68,'Industry Reallocation'!FL$3:FL$142)</f>
        <v>0</v>
      </c>
      <c r="FG68">
        <f>SUMIF('Industry Reallocation'!$G$3:$G$142,'Investment by model sector'!$A68,'Industry Reallocation'!FM$3:FM$142)</f>
        <v>0</v>
      </c>
      <c r="FH68">
        <f>SUMIF('Industry Reallocation'!$G$3:$G$142,'Investment by model sector'!$A68,'Industry Reallocation'!FN$3:FN$142)</f>
        <v>0</v>
      </c>
      <c r="FI68">
        <f>SUMIF('Industry Reallocation'!$G$3:$G$142,'Investment by model sector'!$A68,'Industry Reallocation'!FO$3:FO$142)</f>
        <v>0</v>
      </c>
      <c r="FJ68">
        <f>SUMIF('Industry Reallocation'!$G$3:$G$142,'Investment by model sector'!$A68,'Industry Reallocation'!FP$3:FP$142)</f>
        <v>7</v>
      </c>
      <c r="FK68">
        <f>SUMIF('Industry Reallocation'!$G$3:$G$142,'Investment by model sector'!$A68,'Industry Reallocation'!FQ$3:FQ$142)</f>
        <v>0</v>
      </c>
      <c r="FL68">
        <f>SUMIF('Industry Reallocation'!$G$3:$G$142,'Investment by model sector'!$A68,'Industry Reallocation'!FR$3:FR$142)</f>
        <v>3</v>
      </c>
      <c r="FM68">
        <f>SUMIF('Industry Reallocation'!$G$3:$G$142,'Investment by model sector'!$A68,'Industry Reallocation'!FS$3:FS$142)</f>
        <v>138</v>
      </c>
      <c r="FN68">
        <f>SUMIF('Industry Reallocation'!$G$3:$G$142,'Investment by model sector'!$A68,'Industry Reallocation'!FT$3:FT$142)</f>
        <v>77</v>
      </c>
      <c r="FO68">
        <f>SUMIF('Industry Reallocation'!$G$3:$G$142,'Investment by model sector'!$A68,'Industry Reallocation'!FU$3:FU$142)</f>
        <v>1</v>
      </c>
      <c r="FP68">
        <f>SUMIF('Industry Reallocation'!$G$3:$G$142,'Investment by model sector'!$A68,'Industry Reallocation'!FV$3:FV$142)</f>
        <v>1</v>
      </c>
      <c r="FQ68">
        <f>SUMIF('Industry Reallocation'!$G$3:$G$142,'Investment by model sector'!$A68,'Industry Reallocation'!FW$3:FW$142)</f>
        <v>0</v>
      </c>
      <c r="FR68">
        <f>SUMIF('Industry Reallocation'!$G$3:$G$142,'Investment by model sector'!$A68,'Industry Reallocation'!FX$3:FX$142)</f>
        <v>8</v>
      </c>
      <c r="FS68">
        <f>SUMIF('Industry Reallocation'!$G$3:$G$142,'Investment by model sector'!$A68,'Industry Reallocation'!FY$3:FY$142)</f>
        <v>85</v>
      </c>
      <c r="FT68">
        <f>SUMIF('Industry Reallocation'!$G$3:$G$142,'Investment by model sector'!$A68,'Industry Reallocation'!FZ$3:FZ$142)</f>
        <v>0</v>
      </c>
      <c r="FU68">
        <f>SUMIF('Industry Reallocation'!$G$3:$G$142,'Investment by model sector'!$A68,'Industry Reallocation'!GA$3:GA$142)</f>
        <v>0</v>
      </c>
      <c r="FV68">
        <f>SUMIF('Industry Reallocation'!$G$3:$G$142,'Investment by model sector'!$A68,'Industry Reallocation'!GB$3:GB$142)</f>
        <v>36</v>
      </c>
      <c r="FW68">
        <f>SUMIF('Industry Reallocation'!$G$3:$G$142,'Investment by model sector'!$A68,'Industry Reallocation'!GC$3:GC$142)</f>
        <v>108</v>
      </c>
      <c r="FX68">
        <f>SUMIF('Industry Reallocation'!$G$3:$G$142,'Investment by model sector'!$A68,'Industry Reallocation'!GD$3:GD$142)</f>
        <v>10</v>
      </c>
      <c r="FY68">
        <f>SUMIF('Industry Reallocation'!$G$3:$G$142,'Investment by model sector'!$A68,'Industry Reallocation'!GE$3:GE$142)</f>
        <v>2</v>
      </c>
    </row>
    <row r="69" spans="1:181">
      <c r="A69" t="s">
        <v>631</v>
      </c>
      <c r="B69">
        <f>SUMIF('Industry Reallocation'!$G$3:$G$142,'Investment by model sector'!$A69,'Industry Reallocation'!H$3:H$142)</f>
        <v>0</v>
      </c>
      <c r="C69">
        <f>SUMIF('Industry Reallocation'!$G$3:$G$142,'Investment by model sector'!$A69,'Industry Reallocation'!I$3:I$142)</f>
        <v>0</v>
      </c>
      <c r="D69">
        <f>SUMIF('Industry Reallocation'!$G$3:$G$142,'Investment by model sector'!$A69,'Industry Reallocation'!J$3:J$142)</f>
        <v>0</v>
      </c>
      <c r="E69">
        <f>SUMIF('Industry Reallocation'!$G$3:$G$142,'Investment by model sector'!$A69,'Industry Reallocation'!K$3:K$142)</f>
        <v>0</v>
      </c>
      <c r="F69">
        <f>SUMIF('Industry Reallocation'!$G$3:$G$142,'Investment by model sector'!$A69,'Industry Reallocation'!L$3:L$142)</f>
        <v>0</v>
      </c>
      <c r="G69">
        <f>SUMIF('Industry Reallocation'!$G$3:$G$142,'Investment by model sector'!$A69,'Industry Reallocation'!M$3:M$142)</f>
        <v>0</v>
      </c>
      <c r="H69">
        <f>SUMIF('Industry Reallocation'!$G$3:$G$142,'Investment by model sector'!$A69,'Industry Reallocation'!N$3:N$142)</f>
        <v>0</v>
      </c>
      <c r="I69">
        <f>SUMIF('Industry Reallocation'!$G$3:$G$142,'Investment by model sector'!$A69,'Industry Reallocation'!O$3:O$142)</f>
        <v>0</v>
      </c>
      <c r="J69">
        <f>SUMIF('Industry Reallocation'!$G$3:$G$142,'Investment by model sector'!$A69,'Industry Reallocation'!P$3:P$142)</f>
        <v>0</v>
      </c>
      <c r="K69">
        <f>SUMIF('Industry Reallocation'!$G$3:$G$142,'Investment by model sector'!$A69,'Industry Reallocation'!Q$3:Q$142)</f>
        <v>0</v>
      </c>
      <c r="L69">
        <f>SUMIF('Industry Reallocation'!$G$3:$G$142,'Investment by model sector'!$A69,'Industry Reallocation'!R$3:R$142)</f>
        <v>0</v>
      </c>
      <c r="M69">
        <f>SUMIF('Industry Reallocation'!$G$3:$G$142,'Investment by model sector'!$A69,'Industry Reallocation'!S$3:S$142)</f>
        <v>0</v>
      </c>
      <c r="N69">
        <f>SUMIF('Industry Reallocation'!$G$3:$G$142,'Investment by model sector'!$A69,'Industry Reallocation'!T$3:T$142)</f>
        <v>0</v>
      </c>
      <c r="O69">
        <f>SUMIF('Industry Reallocation'!$G$3:$G$142,'Investment by model sector'!$A69,'Industry Reallocation'!U$3:U$142)</f>
        <v>0</v>
      </c>
      <c r="P69">
        <f>SUMIF('Industry Reallocation'!$G$3:$G$142,'Investment by model sector'!$A69,'Industry Reallocation'!V$3:V$142)</f>
        <v>0</v>
      </c>
      <c r="Q69">
        <f>SUMIF('Industry Reallocation'!$G$3:$G$142,'Investment by model sector'!$A69,'Industry Reallocation'!W$3:W$142)</f>
        <v>0</v>
      </c>
      <c r="R69">
        <f>SUMIF('Industry Reallocation'!$G$3:$G$142,'Investment by model sector'!$A69,'Industry Reallocation'!X$3:X$142)</f>
        <v>0</v>
      </c>
      <c r="S69">
        <f>SUMIF('Industry Reallocation'!$G$3:$G$142,'Investment by model sector'!$A69,'Industry Reallocation'!Y$3:Y$142)</f>
        <v>0</v>
      </c>
      <c r="T69">
        <f>SUMIF('Industry Reallocation'!$G$3:$G$142,'Investment by model sector'!$A69,'Industry Reallocation'!Z$3:Z$142)</f>
        <v>0</v>
      </c>
      <c r="U69">
        <f>SUMIF('Industry Reallocation'!$G$3:$G$142,'Investment by model sector'!$A69,'Industry Reallocation'!AA$3:AA$142)</f>
        <v>0</v>
      </c>
      <c r="V69">
        <f>SUMIF('Industry Reallocation'!$G$3:$G$142,'Investment by model sector'!$A69,'Industry Reallocation'!AB$3:AB$142)</f>
        <v>0</v>
      </c>
      <c r="W69">
        <f>SUMIF('Industry Reallocation'!$G$3:$G$142,'Investment by model sector'!$A69,'Industry Reallocation'!AC$3:AC$142)</f>
        <v>0</v>
      </c>
      <c r="X69">
        <f>SUMIF('Industry Reallocation'!$G$3:$G$142,'Investment by model sector'!$A69,'Industry Reallocation'!AD$3:AD$142)</f>
        <v>0</v>
      </c>
      <c r="Y69">
        <f>SUMIF('Industry Reallocation'!$G$3:$G$142,'Investment by model sector'!$A69,'Industry Reallocation'!AE$3:AE$142)</f>
        <v>0</v>
      </c>
      <c r="Z69">
        <f>SUMIF('Industry Reallocation'!$G$3:$G$142,'Investment by model sector'!$A69,'Industry Reallocation'!AF$3:AF$142)</f>
        <v>0</v>
      </c>
      <c r="AA69">
        <f>SUMIF('Industry Reallocation'!$G$3:$G$142,'Investment by model sector'!$A69,'Industry Reallocation'!AG$3:AG$142)</f>
        <v>69</v>
      </c>
      <c r="AB69">
        <f>SUMIF('Industry Reallocation'!$G$3:$G$142,'Investment by model sector'!$A69,'Industry Reallocation'!AH$3:AH$142)</f>
        <v>0</v>
      </c>
      <c r="AC69">
        <f>SUMIF('Industry Reallocation'!$G$3:$G$142,'Investment by model sector'!$A69,'Industry Reallocation'!AI$3:AI$142)</f>
        <v>0</v>
      </c>
      <c r="AD69">
        <f>SUMIF('Industry Reallocation'!$G$3:$G$142,'Investment by model sector'!$A69,'Industry Reallocation'!AJ$3:AJ$142)</f>
        <v>0</v>
      </c>
      <c r="AE69">
        <f>SUMIF('Industry Reallocation'!$G$3:$G$142,'Investment by model sector'!$A69,'Industry Reallocation'!AK$3:AK$142)</f>
        <v>0</v>
      </c>
      <c r="AF69">
        <f>SUMIF('Industry Reallocation'!$G$3:$G$142,'Investment by model sector'!$A69,'Industry Reallocation'!AL$3:AL$142)</f>
        <v>0</v>
      </c>
      <c r="AG69">
        <f>SUMIF('Industry Reallocation'!$G$3:$G$142,'Investment by model sector'!$A69,'Industry Reallocation'!AM$3:AM$142)</f>
        <v>0</v>
      </c>
      <c r="AH69">
        <f>SUMIF('Industry Reallocation'!$G$3:$G$142,'Investment by model sector'!$A69,'Industry Reallocation'!AN$3:AN$142)</f>
        <v>0</v>
      </c>
      <c r="AI69">
        <f>SUMIF('Industry Reallocation'!$G$3:$G$142,'Investment by model sector'!$A69,'Industry Reallocation'!AO$3:AO$142)</f>
        <v>0</v>
      </c>
      <c r="AJ69">
        <f>SUMIF('Industry Reallocation'!$G$3:$G$142,'Investment by model sector'!$A69,'Industry Reallocation'!AP$3:AP$142)</f>
        <v>0</v>
      </c>
      <c r="AK69">
        <f>SUMIF('Industry Reallocation'!$G$3:$G$142,'Investment by model sector'!$A69,'Industry Reallocation'!AQ$3:AQ$142)</f>
        <v>0</v>
      </c>
      <c r="AL69">
        <f>SUMIF('Industry Reallocation'!$G$3:$G$142,'Investment by model sector'!$A69,'Industry Reallocation'!AR$3:AR$142)</f>
        <v>0</v>
      </c>
      <c r="AM69">
        <f>SUMIF('Industry Reallocation'!$G$3:$G$142,'Investment by model sector'!$A69,'Industry Reallocation'!AS$3:AS$142)</f>
        <v>0</v>
      </c>
      <c r="AN69">
        <f>SUMIF('Industry Reallocation'!$G$3:$G$142,'Investment by model sector'!$A69,'Industry Reallocation'!AT$3:AT$142)</f>
        <v>0</v>
      </c>
      <c r="AO69">
        <f>SUMIF('Industry Reallocation'!$G$3:$G$142,'Investment by model sector'!$A69,'Industry Reallocation'!AU$3:AU$142)</f>
        <v>468</v>
      </c>
      <c r="AP69">
        <f>SUMIF('Industry Reallocation'!$G$3:$G$142,'Investment by model sector'!$A69,'Industry Reallocation'!AV$3:AV$142)</f>
        <v>0</v>
      </c>
      <c r="AQ69">
        <f>SUMIF('Industry Reallocation'!$G$3:$G$142,'Investment by model sector'!$A69,'Industry Reallocation'!AW$3:AW$142)</f>
        <v>10</v>
      </c>
      <c r="AR69">
        <f>SUMIF('Industry Reallocation'!$G$3:$G$142,'Investment by model sector'!$A69,'Industry Reallocation'!AX$3:AX$142)</f>
        <v>0</v>
      </c>
      <c r="AS69">
        <f>SUMIF('Industry Reallocation'!$G$3:$G$142,'Investment by model sector'!$A69,'Industry Reallocation'!AY$3:AY$142)</f>
        <v>0</v>
      </c>
      <c r="AT69">
        <f>SUMIF('Industry Reallocation'!$G$3:$G$142,'Investment by model sector'!$A69,'Industry Reallocation'!AZ$3:AZ$142)</f>
        <v>0</v>
      </c>
      <c r="AU69">
        <f>SUMIF('Industry Reallocation'!$G$3:$G$142,'Investment by model sector'!$A69,'Industry Reallocation'!BA$3:BA$142)</f>
        <v>0</v>
      </c>
      <c r="AV69">
        <f>SUMIF('Industry Reallocation'!$G$3:$G$142,'Investment by model sector'!$A69,'Industry Reallocation'!BB$3:BB$142)</f>
        <v>1</v>
      </c>
      <c r="AW69">
        <f>SUMIF('Industry Reallocation'!$G$3:$G$142,'Investment by model sector'!$A69,'Industry Reallocation'!BC$3:BC$142)</f>
        <v>0</v>
      </c>
      <c r="AX69">
        <f>SUMIF('Industry Reallocation'!$G$3:$G$142,'Investment by model sector'!$A69,'Industry Reallocation'!BD$3:BD$142)</f>
        <v>0</v>
      </c>
      <c r="AY69">
        <f>SUMIF('Industry Reallocation'!$G$3:$G$142,'Investment by model sector'!$A69,'Industry Reallocation'!BE$3:BE$142)</f>
        <v>0</v>
      </c>
      <c r="AZ69">
        <f>SUMIF('Industry Reallocation'!$G$3:$G$142,'Investment by model sector'!$A69,'Industry Reallocation'!BF$3:BF$142)</f>
        <v>0</v>
      </c>
      <c r="BA69">
        <f>SUMIF('Industry Reallocation'!$G$3:$G$142,'Investment by model sector'!$A69,'Industry Reallocation'!BG$3:BG$142)</f>
        <v>0</v>
      </c>
      <c r="BB69">
        <f>SUMIF('Industry Reallocation'!$G$3:$G$142,'Investment by model sector'!$A69,'Industry Reallocation'!BH$3:BH$142)</f>
        <v>2</v>
      </c>
      <c r="BC69">
        <f>SUMIF('Industry Reallocation'!$G$3:$G$142,'Investment by model sector'!$A69,'Industry Reallocation'!BI$3:BI$142)</f>
        <v>6</v>
      </c>
      <c r="BD69">
        <f>SUMIF('Industry Reallocation'!$G$3:$G$142,'Investment by model sector'!$A69,'Industry Reallocation'!BJ$3:BJ$142)</f>
        <v>1</v>
      </c>
      <c r="BE69">
        <f>SUMIF('Industry Reallocation'!$G$3:$G$142,'Investment by model sector'!$A69,'Industry Reallocation'!BK$3:BK$142)</f>
        <v>1</v>
      </c>
      <c r="BF69">
        <f>SUMIF('Industry Reallocation'!$G$3:$G$142,'Investment by model sector'!$A69,'Industry Reallocation'!BL$3:BL$142)</f>
        <v>6</v>
      </c>
      <c r="BG69">
        <f>SUMIF('Industry Reallocation'!$G$3:$G$142,'Investment by model sector'!$A69,'Industry Reallocation'!BM$3:BM$142)</f>
        <v>1</v>
      </c>
      <c r="BH69">
        <f>SUMIF('Industry Reallocation'!$G$3:$G$142,'Investment by model sector'!$A69,'Industry Reallocation'!BN$3:BN$142)</f>
        <v>1</v>
      </c>
      <c r="BI69">
        <f>SUMIF('Industry Reallocation'!$G$3:$G$142,'Investment by model sector'!$A69,'Industry Reallocation'!BO$3:BO$142)</f>
        <v>3</v>
      </c>
      <c r="BJ69">
        <f>SUMIF('Industry Reallocation'!$G$3:$G$142,'Investment by model sector'!$A69,'Industry Reallocation'!BP$3:BP$142)</f>
        <v>8</v>
      </c>
      <c r="BK69">
        <f>SUMIF('Industry Reallocation'!$G$3:$G$142,'Investment by model sector'!$A69,'Industry Reallocation'!BQ$3:BQ$142)</f>
        <v>2</v>
      </c>
      <c r="BL69">
        <f>SUMIF('Industry Reallocation'!$G$3:$G$142,'Investment by model sector'!$A69,'Industry Reallocation'!BR$3:BR$142)</f>
        <v>0</v>
      </c>
      <c r="BM69">
        <f>SUMIF('Industry Reallocation'!$G$3:$G$142,'Investment by model sector'!$A69,'Industry Reallocation'!BS$3:BS$142)</f>
        <v>0</v>
      </c>
      <c r="BN69">
        <f>SUMIF('Industry Reallocation'!$G$3:$G$142,'Investment by model sector'!$A69,'Industry Reallocation'!BT$3:BT$142)</f>
        <v>0</v>
      </c>
      <c r="BO69">
        <f>SUMIF('Industry Reallocation'!$G$3:$G$142,'Investment by model sector'!$A69,'Industry Reallocation'!BU$3:BU$142)</f>
        <v>0</v>
      </c>
      <c r="BP69">
        <f>SUMIF('Industry Reallocation'!$G$3:$G$142,'Investment by model sector'!$A69,'Industry Reallocation'!BV$3:BV$142)</f>
        <v>0</v>
      </c>
      <c r="BQ69">
        <f>SUMIF('Industry Reallocation'!$G$3:$G$142,'Investment by model sector'!$A69,'Industry Reallocation'!BW$3:BW$142)</f>
        <v>0</v>
      </c>
      <c r="BR69">
        <f>SUMIF('Industry Reallocation'!$G$3:$G$142,'Investment by model sector'!$A69,'Industry Reallocation'!BX$3:BX$142)</f>
        <v>5</v>
      </c>
      <c r="BS69">
        <f>SUMIF('Industry Reallocation'!$G$3:$G$142,'Investment by model sector'!$A69,'Industry Reallocation'!BY$3:BY$142)</f>
        <v>0</v>
      </c>
      <c r="BT69">
        <f>SUMIF('Industry Reallocation'!$G$3:$G$142,'Investment by model sector'!$A69,'Industry Reallocation'!BZ$3:BZ$142)</f>
        <v>0</v>
      </c>
      <c r="BU69">
        <f>SUMIF('Industry Reallocation'!$G$3:$G$142,'Investment by model sector'!$A69,'Industry Reallocation'!CA$3:CA$142)</f>
        <v>0</v>
      </c>
      <c r="BV69">
        <f>SUMIF('Industry Reallocation'!$G$3:$G$142,'Investment by model sector'!$A69,'Industry Reallocation'!CB$3:CB$142)</f>
        <v>0</v>
      </c>
      <c r="BW69">
        <f>SUMIF('Industry Reallocation'!$G$3:$G$142,'Investment by model sector'!$A69,'Industry Reallocation'!CC$3:CC$142)</f>
        <v>6</v>
      </c>
      <c r="BX69">
        <f>SUMIF('Industry Reallocation'!$G$3:$G$142,'Investment by model sector'!$A69,'Industry Reallocation'!CD$3:CD$142)</f>
        <v>82</v>
      </c>
      <c r="BY69">
        <f>SUMIF('Industry Reallocation'!$G$3:$G$142,'Investment by model sector'!$A69,'Industry Reallocation'!CE$3:CE$142)</f>
        <v>43</v>
      </c>
      <c r="BZ69">
        <f>SUMIF('Industry Reallocation'!$G$3:$G$142,'Investment by model sector'!$A69,'Industry Reallocation'!CF$3:CF$142)</f>
        <v>4</v>
      </c>
      <c r="CA69">
        <f>SUMIF('Industry Reallocation'!$G$3:$G$142,'Investment by model sector'!$A69,'Industry Reallocation'!CG$3:CG$142)</f>
        <v>1</v>
      </c>
      <c r="CB69">
        <f>SUMIF('Industry Reallocation'!$G$3:$G$142,'Investment by model sector'!$A69,'Industry Reallocation'!CH$3:CH$142)</f>
        <v>2</v>
      </c>
      <c r="CC69">
        <f>SUMIF('Industry Reallocation'!$G$3:$G$142,'Investment by model sector'!$A69,'Industry Reallocation'!CI$3:CI$142)</f>
        <v>17</v>
      </c>
      <c r="CD69">
        <f>SUMIF('Industry Reallocation'!$G$3:$G$142,'Investment by model sector'!$A69,'Industry Reallocation'!CJ$3:CJ$142)</f>
        <v>0</v>
      </c>
      <c r="CE69">
        <f>SUMIF('Industry Reallocation'!$G$3:$G$142,'Investment by model sector'!$A69,'Industry Reallocation'!CK$3:CK$142)</f>
        <v>0</v>
      </c>
      <c r="CF69">
        <f>SUMIF('Industry Reallocation'!$G$3:$G$142,'Investment by model sector'!$A69,'Industry Reallocation'!CL$3:CL$142)</f>
        <v>0</v>
      </c>
      <c r="CG69">
        <f>SUMIF('Industry Reallocation'!$G$3:$G$142,'Investment by model sector'!$A69,'Industry Reallocation'!CM$3:CM$142)</f>
        <v>0</v>
      </c>
      <c r="CH69">
        <f>SUMIF('Industry Reallocation'!$G$3:$G$142,'Investment by model sector'!$A69,'Industry Reallocation'!CN$3:CN$142)</f>
        <v>0</v>
      </c>
      <c r="CI69">
        <f>SUMIF('Industry Reallocation'!$G$3:$G$142,'Investment by model sector'!$A69,'Industry Reallocation'!CO$3:CO$142)</f>
        <v>1</v>
      </c>
      <c r="CJ69">
        <f>SUMIF('Industry Reallocation'!$G$3:$G$142,'Investment by model sector'!$A69,'Industry Reallocation'!CP$3:CP$142)</f>
        <v>1</v>
      </c>
      <c r="CK69">
        <f>SUMIF('Industry Reallocation'!$G$3:$G$142,'Investment by model sector'!$A69,'Industry Reallocation'!CQ$3:CQ$142)</f>
        <v>3</v>
      </c>
      <c r="CL69">
        <f>SUMIF('Industry Reallocation'!$G$3:$G$142,'Investment by model sector'!$A69,'Industry Reallocation'!CR$3:CR$142)</f>
        <v>12</v>
      </c>
      <c r="CM69">
        <f>SUMIF('Industry Reallocation'!$G$3:$G$142,'Investment by model sector'!$A69,'Industry Reallocation'!CS$3:CS$142)</f>
        <v>1</v>
      </c>
      <c r="CN69">
        <f>SUMIF('Industry Reallocation'!$G$3:$G$142,'Investment by model sector'!$A69,'Industry Reallocation'!CT$3:CT$142)</f>
        <v>0</v>
      </c>
      <c r="CO69">
        <f>SUMIF('Industry Reallocation'!$G$3:$G$142,'Investment by model sector'!$A69,'Industry Reallocation'!CU$3:CU$142)</f>
        <v>3</v>
      </c>
      <c r="CP69">
        <f>SUMIF('Industry Reallocation'!$G$3:$G$142,'Investment by model sector'!$A69,'Industry Reallocation'!CV$3:CV$142)</f>
        <v>7</v>
      </c>
      <c r="CQ69">
        <f>SUMIF('Industry Reallocation'!$G$3:$G$142,'Investment by model sector'!$A69,'Industry Reallocation'!CW$3:CW$142)</f>
        <v>2</v>
      </c>
      <c r="CR69">
        <f>SUMIF('Industry Reallocation'!$G$3:$G$142,'Investment by model sector'!$A69,'Industry Reallocation'!CX$3:CX$142)</f>
        <v>0</v>
      </c>
      <c r="CS69">
        <f>SUMIF('Industry Reallocation'!$G$3:$G$142,'Investment by model sector'!$A69,'Industry Reallocation'!CY$3:CY$142)</f>
        <v>0</v>
      </c>
      <c r="CT69">
        <f>SUMIF('Industry Reallocation'!$G$3:$G$142,'Investment by model sector'!$A69,'Industry Reallocation'!CZ$3:CZ$142)</f>
        <v>3</v>
      </c>
      <c r="CU69">
        <f>SUMIF('Industry Reallocation'!$G$3:$G$142,'Investment by model sector'!$A69,'Industry Reallocation'!DA$3:DA$142)</f>
        <v>1</v>
      </c>
      <c r="CV69">
        <f>SUMIF('Industry Reallocation'!$G$3:$G$142,'Investment by model sector'!$A69,'Industry Reallocation'!DB$3:DB$142)</f>
        <v>6</v>
      </c>
      <c r="CW69">
        <f>SUMIF('Industry Reallocation'!$G$3:$G$142,'Investment by model sector'!$A69,'Industry Reallocation'!DC$3:DC$142)</f>
        <v>249</v>
      </c>
      <c r="CX69">
        <f>SUMIF('Industry Reallocation'!$G$3:$G$142,'Investment by model sector'!$A69,'Industry Reallocation'!DD$3:DD$142)</f>
        <v>70</v>
      </c>
      <c r="CY69">
        <f>SUMIF('Industry Reallocation'!$G$3:$G$142,'Investment by model sector'!$A69,'Industry Reallocation'!DE$3:DE$142)</f>
        <v>3</v>
      </c>
      <c r="CZ69">
        <f>SUMIF('Industry Reallocation'!$G$3:$G$142,'Investment by model sector'!$A69,'Industry Reallocation'!DF$3:DF$142)</f>
        <v>111</v>
      </c>
      <c r="DA69">
        <f>SUMIF('Industry Reallocation'!$G$3:$G$142,'Investment by model sector'!$A69,'Industry Reallocation'!DG$3:DG$142)</f>
        <v>66</v>
      </c>
      <c r="DB69">
        <f>SUMIF('Industry Reallocation'!$G$3:$G$142,'Investment by model sector'!$A69,'Industry Reallocation'!DH$3:DH$142)</f>
        <v>58</v>
      </c>
      <c r="DC69">
        <f>SUMIF('Industry Reallocation'!$G$3:$G$142,'Investment by model sector'!$A69,'Industry Reallocation'!DI$3:DI$142)</f>
        <v>6</v>
      </c>
      <c r="DD69">
        <f>SUMIF('Industry Reallocation'!$G$3:$G$142,'Investment by model sector'!$A69,'Industry Reallocation'!DJ$3:DJ$142)</f>
        <v>3</v>
      </c>
      <c r="DE69">
        <f>SUMIF('Industry Reallocation'!$G$3:$G$142,'Investment by model sector'!$A69,'Industry Reallocation'!DK$3:DK$142)</f>
        <v>0</v>
      </c>
      <c r="DF69">
        <f>SUMIF('Industry Reallocation'!$G$3:$G$142,'Investment by model sector'!$A69,'Industry Reallocation'!DL$3:DL$142)</f>
        <v>1</v>
      </c>
      <c r="DG69">
        <f>SUMIF('Industry Reallocation'!$G$3:$G$142,'Investment by model sector'!$A69,'Industry Reallocation'!DM$3:DM$142)</f>
        <v>0</v>
      </c>
      <c r="DH69">
        <f>SUMIF('Industry Reallocation'!$G$3:$G$142,'Investment by model sector'!$A69,'Industry Reallocation'!DN$3:DN$142)</f>
        <v>0</v>
      </c>
      <c r="DI69">
        <f>SUMIF('Industry Reallocation'!$G$3:$G$142,'Investment by model sector'!$A69,'Industry Reallocation'!DO$3:DO$142)</f>
        <v>2</v>
      </c>
      <c r="DJ69">
        <f>SUMIF('Industry Reallocation'!$G$3:$G$142,'Investment by model sector'!$A69,'Industry Reallocation'!DP$3:DP$142)</f>
        <v>226</v>
      </c>
      <c r="DK69">
        <f>SUMIF('Industry Reallocation'!$G$3:$G$142,'Investment by model sector'!$A69,'Industry Reallocation'!DQ$3:DQ$142)</f>
        <v>11</v>
      </c>
      <c r="DL69">
        <f>SUMIF('Industry Reallocation'!$G$3:$G$142,'Investment by model sector'!$A69,'Industry Reallocation'!DR$3:DR$142)</f>
        <v>46</v>
      </c>
      <c r="DM69">
        <f>SUMIF('Industry Reallocation'!$G$3:$G$142,'Investment by model sector'!$A69,'Industry Reallocation'!DS$3:DS$142)</f>
        <v>1</v>
      </c>
      <c r="DN69">
        <f>SUMIF('Industry Reallocation'!$G$3:$G$142,'Investment by model sector'!$A69,'Industry Reallocation'!DT$3:DT$142)</f>
        <v>2</v>
      </c>
      <c r="DO69">
        <f>SUMIF('Industry Reallocation'!$G$3:$G$142,'Investment by model sector'!$A69,'Industry Reallocation'!DU$3:DU$142)</f>
        <v>0</v>
      </c>
      <c r="DP69">
        <f>SUMIF('Industry Reallocation'!$G$3:$G$142,'Investment by model sector'!$A69,'Industry Reallocation'!DV$3:DV$142)</f>
        <v>0</v>
      </c>
      <c r="DQ69">
        <f>SUMIF('Industry Reallocation'!$G$3:$G$142,'Investment by model sector'!$A69,'Industry Reallocation'!DW$3:DW$142)</f>
        <v>0</v>
      </c>
      <c r="DR69">
        <f>SUMIF('Industry Reallocation'!$G$3:$G$142,'Investment by model sector'!$A69,'Industry Reallocation'!DX$3:DX$142)</f>
        <v>0</v>
      </c>
      <c r="DS69">
        <f>SUMIF('Industry Reallocation'!$G$3:$G$142,'Investment by model sector'!$A69,'Industry Reallocation'!DY$3:DY$142)</f>
        <v>0</v>
      </c>
      <c r="DT69">
        <f>SUMIF('Industry Reallocation'!$G$3:$G$142,'Investment by model sector'!$A69,'Industry Reallocation'!DZ$3:DZ$142)</f>
        <v>0</v>
      </c>
      <c r="DU69">
        <f>SUMIF('Industry Reallocation'!$G$3:$G$142,'Investment by model sector'!$A69,'Industry Reallocation'!EA$3:EA$142)</f>
        <v>1</v>
      </c>
      <c r="DV69">
        <f>SUMIF('Industry Reallocation'!$G$3:$G$142,'Investment by model sector'!$A69,'Industry Reallocation'!EB$3:EB$142)</f>
        <v>9</v>
      </c>
      <c r="DW69">
        <f>SUMIF('Industry Reallocation'!$G$3:$G$142,'Investment by model sector'!$A69,'Industry Reallocation'!EC$3:EC$142)</f>
        <v>7</v>
      </c>
      <c r="DX69">
        <f>SUMIF('Industry Reallocation'!$G$3:$G$142,'Investment by model sector'!$A69,'Industry Reallocation'!ED$3:ED$142)</f>
        <v>2</v>
      </c>
      <c r="DY69">
        <f>SUMIF('Industry Reallocation'!$G$3:$G$142,'Investment by model sector'!$A69,'Industry Reallocation'!EE$3:EE$142)</f>
        <v>0</v>
      </c>
      <c r="DZ69">
        <f>SUMIF('Industry Reallocation'!$G$3:$G$142,'Investment by model sector'!$A69,'Industry Reallocation'!EF$3:EF$142)</f>
        <v>1</v>
      </c>
      <c r="EA69">
        <f>SUMIF('Industry Reallocation'!$G$3:$G$142,'Investment by model sector'!$A69,'Industry Reallocation'!EG$3:EG$142)</f>
        <v>0</v>
      </c>
      <c r="EB69">
        <f>SUMIF('Industry Reallocation'!$G$3:$G$142,'Investment by model sector'!$A69,'Industry Reallocation'!EH$3:EH$142)</f>
        <v>17</v>
      </c>
      <c r="EC69">
        <f>SUMIF('Industry Reallocation'!$G$3:$G$142,'Investment by model sector'!$A69,'Industry Reallocation'!EI$3:EI$142)</f>
        <v>240</v>
      </c>
      <c r="ED69">
        <f>SUMIF('Industry Reallocation'!$G$3:$G$142,'Investment by model sector'!$A69,'Industry Reallocation'!EJ$3:EJ$142)</f>
        <v>1</v>
      </c>
      <c r="EE69">
        <f>SUMIF('Industry Reallocation'!$G$3:$G$142,'Investment by model sector'!$A69,'Industry Reallocation'!EK$3:EK$142)</f>
        <v>0</v>
      </c>
      <c r="EF69">
        <f>SUMIF('Industry Reallocation'!$G$3:$G$142,'Investment by model sector'!$A69,'Industry Reallocation'!EL$3:EL$142)</f>
        <v>0</v>
      </c>
      <c r="EG69">
        <f>SUMIF('Industry Reallocation'!$G$3:$G$142,'Investment by model sector'!$A69,'Industry Reallocation'!EM$3:EM$142)</f>
        <v>0</v>
      </c>
      <c r="EH69">
        <f>SUMIF('Industry Reallocation'!$G$3:$G$142,'Investment by model sector'!$A69,'Industry Reallocation'!EN$3:EN$142)</f>
        <v>0</v>
      </c>
      <c r="EI69">
        <f>SUMIF('Industry Reallocation'!$G$3:$G$142,'Investment by model sector'!$A69,'Industry Reallocation'!EO$3:EO$142)</f>
        <v>0</v>
      </c>
      <c r="EJ69">
        <f>SUMIF('Industry Reallocation'!$G$3:$G$142,'Investment by model sector'!$A69,'Industry Reallocation'!EP$3:EP$142)</f>
        <v>5</v>
      </c>
      <c r="EK69">
        <f>SUMIF('Industry Reallocation'!$G$3:$G$142,'Investment by model sector'!$A69,'Industry Reallocation'!EQ$3:EQ$142)</f>
        <v>0</v>
      </c>
      <c r="EL69">
        <f>SUMIF('Industry Reallocation'!$G$3:$G$142,'Investment by model sector'!$A69,'Industry Reallocation'!ER$3:ER$142)</f>
        <v>7</v>
      </c>
      <c r="EM69">
        <f>SUMIF('Industry Reallocation'!$G$3:$G$142,'Investment by model sector'!$A69,'Industry Reallocation'!ES$3:ES$142)</f>
        <v>0</v>
      </c>
      <c r="EN69">
        <f>SUMIF('Industry Reallocation'!$G$3:$G$142,'Investment by model sector'!$A69,'Industry Reallocation'!ET$3:ET$142)</f>
        <v>0</v>
      </c>
      <c r="EO69">
        <f>SUMIF('Industry Reallocation'!$G$3:$G$142,'Investment by model sector'!$A69,'Industry Reallocation'!EU$3:EU$142)</f>
        <v>0</v>
      </c>
      <c r="EP69">
        <f>SUMIF('Industry Reallocation'!$G$3:$G$142,'Investment by model sector'!$A69,'Industry Reallocation'!EV$3:EV$142)</f>
        <v>0</v>
      </c>
      <c r="EQ69">
        <f>SUMIF('Industry Reallocation'!$G$3:$G$142,'Investment by model sector'!$A69,'Industry Reallocation'!EW$3:EW$142)</f>
        <v>2</v>
      </c>
      <c r="ER69">
        <f>SUMIF('Industry Reallocation'!$G$3:$G$142,'Investment by model sector'!$A69,'Industry Reallocation'!EX$3:EX$142)</f>
        <v>3</v>
      </c>
      <c r="ES69">
        <f>SUMIF('Industry Reallocation'!$G$3:$G$142,'Investment by model sector'!$A69,'Industry Reallocation'!EY$3:EY$142)</f>
        <v>0</v>
      </c>
      <c r="ET69">
        <f>SUMIF('Industry Reallocation'!$G$3:$G$142,'Investment by model sector'!$A69,'Industry Reallocation'!EZ$3:EZ$142)</f>
        <v>0</v>
      </c>
      <c r="EU69">
        <f>SUMIF('Industry Reallocation'!$G$3:$G$142,'Investment by model sector'!$A69,'Industry Reallocation'!FA$3:FA$142)</f>
        <v>0</v>
      </c>
      <c r="EV69">
        <f>SUMIF('Industry Reallocation'!$G$3:$G$142,'Investment by model sector'!$A69,'Industry Reallocation'!FB$3:FB$142)</f>
        <v>0</v>
      </c>
      <c r="EW69">
        <f>SUMIF('Industry Reallocation'!$G$3:$G$142,'Investment by model sector'!$A69,'Industry Reallocation'!FC$3:FC$142)</f>
        <v>5</v>
      </c>
      <c r="EX69">
        <f>SUMIF('Industry Reallocation'!$G$3:$G$142,'Investment by model sector'!$A69,'Industry Reallocation'!FD$3:FD$142)</f>
        <v>22</v>
      </c>
      <c r="EY69">
        <f>SUMIF('Industry Reallocation'!$G$3:$G$142,'Investment by model sector'!$A69,'Industry Reallocation'!FE$3:FE$142)</f>
        <v>1</v>
      </c>
      <c r="EZ69">
        <f>SUMIF('Industry Reallocation'!$G$3:$G$142,'Investment by model sector'!$A69,'Industry Reallocation'!FF$3:FF$142)</f>
        <v>58</v>
      </c>
      <c r="FA69">
        <f>SUMIF('Industry Reallocation'!$G$3:$G$142,'Investment by model sector'!$A69,'Industry Reallocation'!FG$3:FG$142)</f>
        <v>21</v>
      </c>
      <c r="FB69">
        <f>SUMIF('Industry Reallocation'!$G$3:$G$142,'Investment by model sector'!$A69,'Industry Reallocation'!FH$3:FH$142)</f>
        <v>0</v>
      </c>
      <c r="FC69">
        <f>SUMIF('Industry Reallocation'!$G$3:$G$142,'Investment by model sector'!$A69,'Industry Reallocation'!FI$3:FI$142)</f>
        <v>2</v>
      </c>
      <c r="FD69">
        <f>SUMIF('Industry Reallocation'!$G$3:$G$142,'Investment by model sector'!$A69,'Industry Reallocation'!FJ$3:FJ$142)</f>
        <v>49</v>
      </c>
      <c r="FE69">
        <f>SUMIF('Industry Reallocation'!$G$3:$G$142,'Investment by model sector'!$A69,'Industry Reallocation'!FK$3:FK$142)</f>
        <v>0</v>
      </c>
      <c r="FF69">
        <f>SUMIF('Industry Reallocation'!$G$3:$G$142,'Investment by model sector'!$A69,'Industry Reallocation'!FL$3:FL$142)</f>
        <v>0</v>
      </c>
      <c r="FG69">
        <f>SUMIF('Industry Reallocation'!$G$3:$G$142,'Investment by model sector'!$A69,'Industry Reallocation'!FM$3:FM$142)</f>
        <v>0</v>
      </c>
      <c r="FH69">
        <f>SUMIF('Industry Reallocation'!$G$3:$G$142,'Investment by model sector'!$A69,'Industry Reallocation'!FN$3:FN$142)</f>
        <v>1</v>
      </c>
      <c r="FI69">
        <f>SUMIF('Industry Reallocation'!$G$3:$G$142,'Investment by model sector'!$A69,'Industry Reallocation'!FO$3:FO$142)</f>
        <v>0</v>
      </c>
      <c r="FJ69">
        <f>SUMIF('Industry Reallocation'!$G$3:$G$142,'Investment by model sector'!$A69,'Industry Reallocation'!FP$3:FP$142)</f>
        <v>6</v>
      </c>
      <c r="FK69">
        <f>SUMIF('Industry Reallocation'!$G$3:$G$142,'Investment by model sector'!$A69,'Industry Reallocation'!FQ$3:FQ$142)</f>
        <v>0</v>
      </c>
      <c r="FL69">
        <f>SUMIF('Industry Reallocation'!$G$3:$G$142,'Investment by model sector'!$A69,'Industry Reallocation'!FR$3:FR$142)</f>
        <v>3</v>
      </c>
      <c r="FM69">
        <f>SUMIF('Industry Reallocation'!$G$3:$G$142,'Investment by model sector'!$A69,'Industry Reallocation'!FS$3:FS$142)</f>
        <v>227</v>
      </c>
      <c r="FN69">
        <f>SUMIF('Industry Reallocation'!$G$3:$G$142,'Investment by model sector'!$A69,'Industry Reallocation'!FT$3:FT$142)</f>
        <v>84</v>
      </c>
      <c r="FO69">
        <f>SUMIF('Industry Reallocation'!$G$3:$G$142,'Investment by model sector'!$A69,'Industry Reallocation'!FU$3:FU$142)</f>
        <v>6</v>
      </c>
      <c r="FP69">
        <f>SUMIF('Industry Reallocation'!$G$3:$G$142,'Investment by model sector'!$A69,'Industry Reallocation'!FV$3:FV$142)</f>
        <v>2</v>
      </c>
      <c r="FQ69">
        <f>SUMIF('Industry Reallocation'!$G$3:$G$142,'Investment by model sector'!$A69,'Industry Reallocation'!FW$3:FW$142)</f>
        <v>0</v>
      </c>
      <c r="FR69">
        <f>SUMIF('Industry Reallocation'!$G$3:$G$142,'Investment by model sector'!$A69,'Industry Reallocation'!FX$3:FX$142)</f>
        <v>5</v>
      </c>
      <c r="FS69">
        <f>SUMIF('Industry Reallocation'!$G$3:$G$142,'Investment by model sector'!$A69,'Industry Reallocation'!FY$3:FY$142)</f>
        <v>149</v>
      </c>
      <c r="FT69">
        <f>SUMIF('Industry Reallocation'!$G$3:$G$142,'Investment by model sector'!$A69,'Industry Reallocation'!FZ$3:FZ$142)</f>
        <v>0</v>
      </c>
      <c r="FU69">
        <f>SUMIF('Industry Reallocation'!$G$3:$G$142,'Investment by model sector'!$A69,'Industry Reallocation'!GA$3:GA$142)</f>
        <v>0</v>
      </c>
      <c r="FV69">
        <f>SUMIF('Industry Reallocation'!$G$3:$G$142,'Investment by model sector'!$A69,'Industry Reallocation'!GB$3:GB$142)</f>
        <v>42</v>
      </c>
      <c r="FW69">
        <f>SUMIF('Industry Reallocation'!$G$3:$G$142,'Investment by model sector'!$A69,'Industry Reallocation'!GC$3:GC$142)</f>
        <v>1167</v>
      </c>
      <c r="FX69">
        <f>SUMIF('Industry Reallocation'!$G$3:$G$142,'Investment by model sector'!$A69,'Industry Reallocation'!GD$3:GD$142)</f>
        <v>37</v>
      </c>
      <c r="FY69">
        <f>SUMIF('Industry Reallocation'!$G$3:$G$142,'Investment by model sector'!$A69,'Industry Reallocation'!GE$3:GE$142)</f>
        <v>12</v>
      </c>
    </row>
    <row r="70" spans="1:181">
      <c r="A70" t="s">
        <v>674</v>
      </c>
      <c r="B70">
        <f>SUMIF('Industry Reallocation'!$G$3:$G$142,'Investment by model sector'!$A70,'Industry Reallocation'!H$3:H$142)</f>
        <v>0</v>
      </c>
      <c r="C70">
        <f>SUMIF('Industry Reallocation'!$G$3:$G$142,'Investment by model sector'!$A70,'Industry Reallocation'!I$3:I$142)</f>
        <v>0</v>
      </c>
      <c r="D70">
        <f>SUMIF('Industry Reallocation'!$G$3:$G$142,'Investment by model sector'!$A70,'Industry Reallocation'!J$3:J$142)</f>
        <v>0</v>
      </c>
      <c r="E70">
        <f>SUMIF('Industry Reallocation'!$G$3:$G$142,'Investment by model sector'!$A70,'Industry Reallocation'!K$3:K$142)</f>
        <v>0</v>
      </c>
      <c r="F70">
        <f>SUMIF('Industry Reallocation'!$G$3:$G$142,'Investment by model sector'!$A70,'Industry Reallocation'!L$3:L$142)</f>
        <v>0</v>
      </c>
      <c r="G70">
        <f>SUMIF('Industry Reallocation'!$G$3:$G$142,'Investment by model sector'!$A70,'Industry Reallocation'!M$3:M$142)</f>
        <v>0</v>
      </c>
      <c r="H70">
        <f>SUMIF('Industry Reallocation'!$G$3:$G$142,'Investment by model sector'!$A70,'Industry Reallocation'!N$3:N$142)</f>
        <v>0</v>
      </c>
      <c r="I70">
        <f>SUMIF('Industry Reallocation'!$G$3:$G$142,'Investment by model sector'!$A70,'Industry Reallocation'!O$3:O$142)</f>
        <v>0</v>
      </c>
      <c r="J70">
        <f>SUMIF('Industry Reallocation'!$G$3:$G$142,'Investment by model sector'!$A70,'Industry Reallocation'!P$3:P$142)</f>
        <v>0</v>
      </c>
      <c r="K70">
        <f>SUMIF('Industry Reallocation'!$G$3:$G$142,'Investment by model sector'!$A70,'Industry Reallocation'!Q$3:Q$142)</f>
        <v>0</v>
      </c>
      <c r="L70">
        <f>SUMIF('Industry Reallocation'!$G$3:$G$142,'Investment by model sector'!$A70,'Industry Reallocation'!R$3:R$142)</f>
        <v>0</v>
      </c>
      <c r="M70">
        <f>SUMIF('Industry Reallocation'!$G$3:$G$142,'Investment by model sector'!$A70,'Industry Reallocation'!S$3:S$142)</f>
        <v>17</v>
      </c>
      <c r="N70">
        <f>SUMIF('Industry Reallocation'!$G$3:$G$142,'Investment by model sector'!$A70,'Industry Reallocation'!T$3:T$142)</f>
        <v>0</v>
      </c>
      <c r="O70">
        <f>SUMIF('Industry Reallocation'!$G$3:$G$142,'Investment by model sector'!$A70,'Industry Reallocation'!U$3:U$142)</f>
        <v>0</v>
      </c>
      <c r="P70">
        <f>SUMIF('Industry Reallocation'!$G$3:$G$142,'Investment by model sector'!$A70,'Industry Reallocation'!V$3:V$142)</f>
        <v>0</v>
      </c>
      <c r="Q70">
        <f>SUMIF('Industry Reallocation'!$G$3:$G$142,'Investment by model sector'!$A70,'Industry Reallocation'!W$3:W$142)</f>
        <v>0</v>
      </c>
      <c r="R70">
        <f>SUMIF('Industry Reallocation'!$G$3:$G$142,'Investment by model sector'!$A70,'Industry Reallocation'!X$3:X$142)</f>
        <v>0</v>
      </c>
      <c r="S70">
        <f>SUMIF('Industry Reallocation'!$G$3:$G$142,'Investment by model sector'!$A70,'Industry Reallocation'!Y$3:Y$142)</f>
        <v>0</v>
      </c>
      <c r="T70">
        <f>SUMIF('Industry Reallocation'!$G$3:$G$142,'Investment by model sector'!$A70,'Industry Reallocation'!Z$3:Z$142)</f>
        <v>0</v>
      </c>
      <c r="U70">
        <f>SUMIF('Industry Reallocation'!$G$3:$G$142,'Investment by model sector'!$A70,'Industry Reallocation'!AA$3:AA$142)</f>
        <v>1</v>
      </c>
      <c r="V70">
        <f>SUMIF('Industry Reallocation'!$G$3:$G$142,'Investment by model sector'!$A70,'Industry Reallocation'!AB$3:AB$142)</f>
        <v>0</v>
      </c>
      <c r="W70">
        <f>SUMIF('Industry Reallocation'!$G$3:$G$142,'Investment by model sector'!$A70,'Industry Reallocation'!AC$3:AC$142)</f>
        <v>0</v>
      </c>
      <c r="X70">
        <f>SUMIF('Industry Reallocation'!$G$3:$G$142,'Investment by model sector'!$A70,'Industry Reallocation'!AD$3:AD$142)</f>
        <v>0</v>
      </c>
      <c r="Y70">
        <f>SUMIF('Industry Reallocation'!$G$3:$G$142,'Investment by model sector'!$A70,'Industry Reallocation'!AE$3:AE$142)</f>
        <v>0</v>
      </c>
      <c r="Z70">
        <f>SUMIF('Industry Reallocation'!$G$3:$G$142,'Investment by model sector'!$A70,'Industry Reallocation'!AF$3:AF$142)</f>
        <v>0</v>
      </c>
      <c r="AA70">
        <f>SUMIF('Industry Reallocation'!$G$3:$G$142,'Investment by model sector'!$A70,'Industry Reallocation'!AG$3:AG$142)</f>
        <v>3</v>
      </c>
      <c r="AB70">
        <f>SUMIF('Industry Reallocation'!$G$3:$G$142,'Investment by model sector'!$A70,'Industry Reallocation'!AH$3:AH$142)</f>
        <v>0</v>
      </c>
      <c r="AC70">
        <f>SUMIF('Industry Reallocation'!$G$3:$G$142,'Investment by model sector'!$A70,'Industry Reallocation'!AI$3:AI$142)</f>
        <v>0</v>
      </c>
      <c r="AD70">
        <f>SUMIF('Industry Reallocation'!$G$3:$G$142,'Investment by model sector'!$A70,'Industry Reallocation'!AJ$3:AJ$142)</f>
        <v>0</v>
      </c>
      <c r="AE70">
        <f>SUMIF('Industry Reallocation'!$G$3:$G$142,'Investment by model sector'!$A70,'Industry Reallocation'!AK$3:AK$142)</f>
        <v>0</v>
      </c>
      <c r="AF70">
        <f>SUMIF('Industry Reallocation'!$G$3:$G$142,'Investment by model sector'!$A70,'Industry Reallocation'!AL$3:AL$142)</f>
        <v>0</v>
      </c>
      <c r="AG70">
        <f>SUMIF('Industry Reallocation'!$G$3:$G$142,'Investment by model sector'!$A70,'Industry Reallocation'!AM$3:AM$142)</f>
        <v>0</v>
      </c>
      <c r="AH70">
        <f>SUMIF('Industry Reallocation'!$G$3:$G$142,'Investment by model sector'!$A70,'Industry Reallocation'!AN$3:AN$142)</f>
        <v>325</v>
      </c>
      <c r="AI70">
        <f>SUMIF('Industry Reallocation'!$G$3:$G$142,'Investment by model sector'!$A70,'Industry Reallocation'!AO$3:AO$142)</f>
        <v>0</v>
      </c>
      <c r="AJ70">
        <f>SUMIF('Industry Reallocation'!$G$3:$G$142,'Investment by model sector'!$A70,'Industry Reallocation'!AP$3:AP$142)</f>
        <v>0</v>
      </c>
      <c r="AK70">
        <f>SUMIF('Industry Reallocation'!$G$3:$G$142,'Investment by model sector'!$A70,'Industry Reallocation'!AQ$3:AQ$142)</f>
        <v>0</v>
      </c>
      <c r="AL70">
        <f>SUMIF('Industry Reallocation'!$G$3:$G$142,'Investment by model sector'!$A70,'Industry Reallocation'!AR$3:AR$142)</f>
        <v>0</v>
      </c>
      <c r="AM70">
        <f>SUMIF('Industry Reallocation'!$G$3:$G$142,'Investment by model sector'!$A70,'Industry Reallocation'!AS$3:AS$142)</f>
        <v>0</v>
      </c>
      <c r="AN70">
        <f>SUMIF('Industry Reallocation'!$G$3:$G$142,'Investment by model sector'!$A70,'Industry Reallocation'!AT$3:AT$142)</f>
        <v>0</v>
      </c>
      <c r="AO70">
        <f>SUMIF('Industry Reallocation'!$G$3:$G$142,'Investment by model sector'!$A70,'Industry Reallocation'!AU$3:AU$142)</f>
        <v>78</v>
      </c>
      <c r="AP70">
        <f>SUMIF('Industry Reallocation'!$G$3:$G$142,'Investment by model sector'!$A70,'Industry Reallocation'!AV$3:AV$142)</f>
        <v>0</v>
      </c>
      <c r="AQ70">
        <f>SUMIF('Industry Reallocation'!$G$3:$G$142,'Investment by model sector'!$A70,'Industry Reallocation'!AW$3:AW$142)</f>
        <v>2</v>
      </c>
      <c r="AR70">
        <f>SUMIF('Industry Reallocation'!$G$3:$G$142,'Investment by model sector'!$A70,'Industry Reallocation'!AX$3:AX$142)</f>
        <v>0</v>
      </c>
      <c r="AS70">
        <f>SUMIF('Industry Reallocation'!$G$3:$G$142,'Investment by model sector'!$A70,'Industry Reallocation'!AY$3:AY$142)</f>
        <v>0</v>
      </c>
      <c r="AT70">
        <f>SUMIF('Industry Reallocation'!$G$3:$G$142,'Investment by model sector'!$A70,'Industry Reallocation'!AZ$3:AZ$142)</f>
        <v>0</v>
      </c>
      <c r="AU70">
        <f>SUMIF('Industry Reallocation'!$G$3:$G$142,'Investment by model sector'!$A70,'Industry Reallocation'!BA$3:BA$142)</f>
        <v>0</v>
      </c>
      <c r="AV70">
        <f>SUMIF('Industry Reallocation'!$G$3:$G$142,'Investment by model sector'!$A70,'Industry Reallocation'!BB$3:BB$142)</f>
        <v>7</v>
      </c>
      <c r="AW70">
        <f>SUMIF('Industry Reallocation'!$G$3:$G$142,'Investment by model sector'!$A70,'Industry Reallocation'!BC$3:BC$142)</f>
        <v>0</v>
      </c>
      <c r="AX70">
        <f>SUMIF('Industry Reallocation'!$G$3:$G$142,'Investment by model sector'!$A70,'Industry Reallocation'!BD$3:BD$142)</f>
        <v>0</v>
      </c>
      <c r="AY70">
        <f>SUMIF('Industry Reallocation'!$G$3:$G$142,'Investment by model sector'!$A70,'Industry Reallocation'!BE$3:BE$142)</f>
        <v>0</v>
      </c>
      <c r="AZ70">
        <f>SUMIF('Industry Reallocation'!$G$3:$G$142,'Investment by model sector'!$A70,'Industry Reallocation'!BF$3:BF$142)</f>
        <v>0</v>
      </c>
      <c r="BA70">
        <f>SUMIF('Industry Reallocation'!$G$3:$G$142,'Investment by model sector'!$A70,'Industry Reallocation'!BG$3:BG$142)</f>
        <v>0</v>
      </c>
      <c r="BB70">
        <f>SUMIF('Industry Reallocation'!$G$3:$G$142,'Investment by model sector'!$A70,'Industry Reallocation'!BH$3:BH$142)</f>
        <v>18</v>
      </c>
      <c r="BC70">
        <f>SUMIF('Industry Reallocation'!$G$3:$G$142,'Investment by model sector'!$A70,'Industry Reallocation'!BI$3:BI$142)</f>
        <v>41</v>
      </c>
      <c r="BD70">
        <f>SUMIF('Industry Reallocation'!$G$3:$G$142,'Investment by model sector'!$A70,'Industry Reallocation'!BJ$3:BJ$142)</f>
        <v>2</v>
      </c>
      <c r="BE70">
        <f>SUMIF('Industry Reallocation'!$G$3:$G$142,'Investment by model sector'!$A70,'Industry Reallocation'!BK$3:BK$142)</f>
        <v>0</v>
      </c>
      <c r="BF70">
        <f>SUMIF('Industry Reallocation'!$G$3:$G$142,'Investment by model sector'!$A70,'Industry Reallocation'!BL$3:BL$142)</f>
        <v>52</v>
      </c>
      <c r="BG70">
        <f>SUMIF('Industry Reallocation'!$G$3:$G$142,'Investment by model sector'!$A70,'Industry Reallocation'!BM$3:BM$142)</f>
        <v>7</v>
      </c>
      <c r="BH70">
        <f>SUMIF('Industry Reallocation'!$G$3:$G$142,'Investment by model sector'!$A70,'Industry Reallocation'!BN$3:BN$142)</f>
        <v>2</v>
      </c>
      <c r="BI70">
        <f>SUMIF('Industry Reallocation'!$G$3:$G$142,'Investment by model sector'!$A70,'Industry Reallocation'!BO$3:BO$142)</f>
        <v>0</v>
      </c>
      <c r="BJ70">
        <f>SUMIF('Industry Reallocation'!$G$3:$G$142,'Investment by model sector'!$A70,'Industry Reallocation'!BP$3:BP$142)</f>
        <v>60</v>
      </c>
      <c r="BK70">
        <f>SUMIF('Industry Reallocation'!$G$3:$G$142,'Investment by model sector'!$A70,'Industry Reallocation'!BQ$3:BQ$142)</f>
        <v>72</v>
      </c>
      <c r="BL70">
        <f>SUMIF('Industry Reallocation'!$G$3:$G$142,'Investment by model sector'!$A70,'Industry Reallocation'!BR$3:BR$142)</f>
        <v>0</v>
      </c>
      <c r="BM70">
        <f>SUMIF('Industry Reallocation'!$G$3:$G$142,'Investment by model sector'!$A70,'Industry Reallocation'!BS$3:BS$142)</f>
        <v>0</v>
      </c>
      <c r="BN70">
        <f>SUMIF('Industry Reallocation'!$G$3:$G$142,'Investment by model sector'!$A70,'Industry Reallocation'!BT$3:BT$142)</f>
        <v>5</v>
      </c>
      <c r="BO70">
        <f>SUMIF('Industry Reallocation'!$G$3:$G$142,'Investment by model sector'!$A70,'Industry Reallocation'!BU$3:BU$142)</f>
        <v>0</v>
      </c>
      <c r="BP70">
        <f>SUMIF('Industry Reallocation'!$G$3:$G$142,'Investment by model sector'!$A70,'Industry Reallocation'!BV$3:BV$142)</f>
        <v>1960</v>
      </c>
      <c r="BQ70">
        <f>SUMIF('Industry Reallocation'!$G$3:$G$142,'Investment by model sector'!$A70,'Industry Reallocation'!BW$3:BW$142)</f>
        <v>0</v>
      </c>
      <c r="BR70">
        <f>SUMIF('Industry Reallocation'!$G$3:$G$142,'Investment by model sector'!$A70,'Industry Reallocation'!BX$3:BX$142)</f>
        <v>74</v>
      </c>
      <c r="BS70">
        <f>SUMIF('Industry Reallocation'!$G$3:$G$142,'Investment by model sector'!$A70,'Industry Reallocation'!BY$3:BY$142)</f>
        <v>0</v>
      </c>
      <c r="BT70">
        <f>SUMIF('Industry Reallocation'!$G$3:$G$142,'Investment by model sector'!$A70,'Industry Reallocation'!BZ$3:BZ$142)</f>
        <v>0</v>
      </c>
      <c r="BU70">
        <f>SUMIF('Industry Reallocation'!$G$3:$G$142,'Investment by model sector'!$A70,'Industry Reallocation'!CA$3:CA$142)</f>
        <v>27</v>
      </c>
      <c r="BV70">
        <f>SUMIF('Industry Reallocation'!$G$3:$G$142,'Investment by model sector'!$A70,'Industry Reallocation'!CB$3:CB$142)</f>
        <v>0</v>
      </c>
      <c r="BW70">
        <f>SUMIF('Industry Reallocation'!$G$3:$G$142,'Investment by model sector'!$A70,'Industry Reallocation'!CC$3:CC$142)</f>
        <v>2</v>
      </c>
      <c r="BX70">
        <f>SUMIF('Industry Reallocation'!$G$3:$G$142,'Investment by model sector'!$A70,'Industry Reallocation'!CD$3:CD$142)</f>
        <v>14</v>
      </c>
      <c r="BY70">
        <f>SUMIF('Industry Reallocation'!$G$3:$G$142,'Investment by model sector'!$A70,'Industry Reallocation'!CE$3:CE$142)</f>
        <v>12</v>
      </c>
      <c r="BZ70">
        <f>SUMIF('Industry Reallocation'!$G$3:$G$142,'Investment by model sector'!$A70,'Industry Reallocation'!CF$3:CF$142)</f>
        <v>10</v>
      </c>
      <c r="CA70">
        <f>SUMIF('Industry Reallocation'!$G$3:$G$142,'Investment by model sector'!$A70,'Industry Reallocation'!CG$3:CG$142)</f>
        <v>25</v>
      </c>
      <c r="CB70">
        <f>SUMIF('Industry Reallocation'!$G$3:$G$142,'Investment by model sector'!$A70,'Industry Reallocation'!CH$3:CH$142)</f>
        <v>9</v>
      </c>
      <c r="CC70">
        <f>SUMIF('Industry Reallocation'!$G$3:$G$142,'Investment by model sector'!$A70,'Industry Reallocation'!CI$3:CI$142)</f>
        <v>7</v>
      </c>
      <c r="CD70">
        <f>SUMIF('Industry Reallocation'!$G$3:$G$142,'Investment by model sector'!$A70,'Industry Reallocation'!CJ$3:CJ$142)</f>
        <v>32</v>
      </c>
      <c r="CE70">
        <f>SUMIF('Industry Reallocation'!$G$3:$G$142,'Investment by model sector'!$A70,'Industry Reallocation'!CK$3:CK$142)</f>
        <v>84</v>
      </c>
      <c r="CF70">
        <f>SUMIF('Industry Reallocation'!$G$3:$G$142,'Investment by model sector'!$A70,'Industry Reallocation'!CL$3:CL$142)</f>
        <v>10</v>
      </c>
      <c r="CG70">
        <f>SUMIF('Industry Reallocation'!$G$3:$G$142,'Investment by model sector'!$A70,'Industry Reallocation'!CM$3:CM$142)</f>
        <v>36</v>
      </c>
      <c r="CH70">
        <f>SUMIF('Industry Reallocation'!$G$3:$G$142,'Investment by model sector'!$A70,'Industry Reallocation'!CN$3:CN$142)</f>
        <v>0</v>
      </c>
      <c r="CI70">
        <f>SUMIF('Industry Reallocation'!$G$3:$G$142,'Investment by model sector'!$A70,'Industry Reallocation'!CO$3:CO$142)</f>
        <v>39</v>
      </c>
      <c r="CJ70">
        <f>SUMIF('Industry Reallocation'!$G$3:$G$142,'Investment by model sector'!$A70,'Industry Reallocation'!CP$3:CP$142)</f>
        <v>10</v>
      </c>
      <c r="CK70">
        <f>SUMIF('Industry Reallocation'!$G$3:$G$142,'Investment by model sector'!$A70,'Industry Reallocation'!CQ$3:CQ$142)</f>
        <v>76</v>
      </c>
      <c r="CL70">
        <f>SUMIF('Industry Reallocation'!$G$3:$G$142,'Investment by model sector'!$A70,'Industry Reallocation'!CR$3:CR$142)</f>
        <v>39</v>
      </c>
      <c r="CM70">
        <f>SUMIF('Industry Reallocation'!$G$3:$G$142,'Investment by model sector'!$A70,'Industry Reallocation'!CS$3:CS$142)</f>
        <v>14</v>
      </c>
      <c r="CN70">
        <f>SUMIF('Industry Reallocation'!$G$3:$G$142,'Investment by model sector'!$A70,'Industry Reallocation'!CT$3:CT$142)</f>
        <v>98</v>
      </c>
      <c r="CO70">
        <f>SUMIF('Industry Reallocation'!$G$3:$G$142,'Investment by model sector'!$A70,'Industry Reallocation'!CU$3:CU$142)</f>
        <v>31</v>
      </c>
      <c r="CP70">
        <f>SUMIF('Industry Reallocation'!$G$3:$G$142,'Investment by model sector'!$A70,'Industry Reallocation'!CV$3:CV$142)</f>
        <v>130</v>
      </c>
      <c r="CQ70">
        <f>SUMIF('Industry Reallocation'!$G$3:$G$142,'Investment by model sector'!$A70,'Industry Reallocation'!CW$3:CW$142)</f>
        <v>23</v>
      </c>
      <c r="CR70">
        <f>SUMIF('Industry Reallocation'!$G$3:$G$142,'Investment by model sector'!$A70,'Industry Reallocation'!CX$3:CX$142)</f>
        <v>11</v>
      </c>
      <c r="CS70">
        <f>SUMIF('Industry Reallocation'!$G$3:$G$142,'Investment by model sector'!$A70,'Industry Reallocation'!CY$3:CY$142)</f>
        <v>182</v>
      </c>
      <c r="CT70">
        <f>SUMIF('Industry Reallocation'!$G$3:$G$142,'Investment by model sector'!$A70,'Industry Reallocation'!CZ$3:CZ$142)</f>
        <v>19</v>
      </c>
      <c r="CU70">
        <f>SUMIF('Industry Reallocation'!$G$3:$G$142,'Investment by model sector'!$A70,'Industry Reallocation'!DA$3:DA$142)</f>
        <v>2</v>
      </c>
      <c r="CV70">
        <f>SUMIF('Industry Reallocation'!$G$3:$G$142,'Investment by model sector'!$A70,'Industry Reallocation'!DB$3:DB$142)</f>
        <v>278</v>
      </c>
      <c r="CW70">
        <f>SUMIF('Industry Reallocation'!$G$3:$G$142,'Investment by model sector'!$A70,'Industry Reallocation'!DC$3:DC$142)</f>
        <v>128</v>
      </c>
      <c r="CX70">
        <f>SUMIF('Industry Reallocation'!$G$3:$G$142,'Investment by model sector'!$A70,'Industry Reallocation'!DD$3:DD$142)</f>
        <v>24</v>
      </c>
      <c r="CY70">
        <f>SUMIF('Industry Reallocation'!$G$3:$G$142,'Investment by model sector'!$A70,'Industry Reallocation'!DE$3:DE$142)</f>
        <v>3</v>
      </c>
      <c r="CZ70">
        <f>SUMIF('Industry Reallocation'!$G$3:$G$142,'Investment by model sector'!$A70,'Industry Reallocation'!DF$3:DF$142)</f>
        <v>47</v>
      </c>
      <c r="DA70">
        <f>SUMIF('Industry Reallocation'!$G$3:$G$142,'Investment by model sector'!$A70,'Industry Reallocation'!DG$3:DG$142)</f>
        <v>8</v>
      </c>
      <c r="DB70">
        <f>SUMIF('Industry Reallocation'!$G$3:$G$142,'Investment by model sector'!$A70,'Industry Reallocation'!DH$3:DH$142)</f>
        <v>13</v>
      </c>
      <c r="DC70">
        <f>SUMIF('Industry Reallocation'!$G$3:$G$142,'Investment by model sector'!$A70,'Industry Reallocation'!DI$3:DI$142)</f>
        <v>2</v>
      </c>
      <c r="DD70">
        <f>SUMIF('Industry Reallocation'!$G$3:$G$142,'Investment by model sector'!$A70,'Industry Reallocation'!DJ$3:DJ$142)</f>
        <v>2</v>
      </c>
      <c r="DE70">
        <f>SUMIF('Industry Reallocation'!$G$3:$G$142,'Investment by model sector'!$A70,'Industry Reallocation'!DK$3:DK$142)</f>
        <v>0</v>
      </c>
      <c r="DF70">
        <f>SUMIF('Industry Reallocation'!$G$3:$G$142,'Investment by model sector'!$A70,'Industry Reallocation'!DL$3:DL$142)</f>
        <v>0</v>
      </c>
      <c r="DG70">
        <f>SUMIF('Industry Reallocation'!$G$3:$G$142,'Investment by model sector'!$A70,'Industry Reallocation'!DM$3:DM$142)</f>
        <v>131</v>
      </c>
      <c r="DH70">
        <f>SUMIF('Industry Reallocation'!$G$3:$G$142,'Investment by model sector'!$A70,'Industry Reallocation'!DN$3:DN$142)</f>
        <v>23</v>
      </c>
      <c r="DI70">
        <f>SUMIF('Industry Reallocation'!$G$3:$G$142,'Investment by model sector'!$A70,'Industry Reallocation'!DO$3:DO$142)</f>
        <v>11</v>
      </c>
      <c r="DJ70">
        <f>SUMIF('Industry Reallocation'!$G$3:$G$142,'Investment by model sector'!$A70,'Industry Reallocation'!DP$3:DP$142)</f>
        <v>7</v>
      </c>
      <c r="DK70">
        <f>SUMIF('Industry Reallocation'!$G$3:$G$142,'Investment by model sector'!$A70,'Industry Reallocation'!DQ$3:DQ$142)</f>
        <v>2</v>
      </c>
      <c r="DL70">
        <f>SUMIF('Industry Reallocation'!$G$3:$G$142,'Investment by model sector'!$A70,'Industry Reallocation'!DR$3:DR$142)</f>
        <v>20</v>
      </c>
      <c r="DM70">
        <f>SUMIF('Industry Reallocation'!$G$3:$G$142,'Investment by model sector'!$A70,'Industry Reallocation'!DS$3:DS$142)</f>
        <v>0</v>
      </c>
      <c r="DN70">
        <f>SUMIF('Industry Reallocation'!$G$3:$G$142,'Investment by model sector'!$A70,'Industry Reallocation'!DT$3:DT$142)</f>
        <v>0</v>
      </c>
      <c r="DO70">
        <f>SUMIF('Industry Reallocation'!$G$3:$G$142,'Investment by model sector'!$A70,'Industry Reallocation'!DU$3:DU$142)</f>
        <v>0</v>
      </c>
      <c r="DP70">
        <f>SUMIF('Industry Reallocation'!$G$3:$G$142,'Investment by model sector'!$A70,'Industry Reallocation'!DV$3:DV$142)</f>
        <v>0</v>
      </c>
      <c r="DQ70">
        <f>SUMIF('Industry Reallocation'!$G$3:$G$142,'Investment by model sector'!$A70,'Industry Reallocation'!DW$3:DW$142)</f>
        <v>0</v>
      </c>
      <c r="DR70">
        <f>SUMIF('Industry Reallocation'!$G$3:$G$142,'Investment by model sector'!$A70,'Industry Reallocation'!DX$3:DX$142)</f>
        <v>0</v>
      </c>
      <c r="DS70">
        <f>SUMIF('Industry Reallocation'!$G$3:$G$142,'Investment by model sector'!$A70,'Industry Reallocation'!DY$3:DY$142)</f>
        <v>0</v>
      </c>
      <c r="DT70">
        <f>SUMIF('Industry Reallocation'!$G$3:$G$142,'Investment by model sector'!$A70,'Industry Reallocation'!DZ$3:DZ$142)</f>
        <v>0</v>
      </c>
      <c r="DU70">
        <f>SUMIF('Industry Reallocation'!$G$3:$G$142,'Investment by model sector'!$A70,'Industry Reallocation'!EA$3:EA$142)</f>
        <v>59</v>
      </c>
      <c r="DV70">
        <f>SUMIF('Industry Reallocation'!$G$3:$G$142,'Investment by model sector'!$A70,'Industry Reallocation'!EB$3:EB$142)</f>
        <v>16</v>
      </c>
      <c r="DW70">
        <f>SUMIF('Industry Reallocation'!$G$3:$G$142,'Investment by model sector'!$A70,'Industry Reallocation'!EC$3:EC$142)</f>
        <v>66</v>
      </c>
      <c r="DX70">
        <f>SUMIF('Industry Reallocation'!$G$3:$G$142,'Investment by model sector'!$A70,'Industry Reallocation'!ED$3:ED$142)</f>
        <v>19</v>
      </c>
      <c r="DY70">
        <f>SUMIF('Industry Reallocation'!$G$3:$G$142,'Investment by model sector'!$A70,'Industry Reallocation'!EE$3:EE$142)</f>
        <v>12</v>
      </c>
      <c r="DZ70">
        <f>SUMIF('Industry Reallocation'!$G$3:$G$142,'Investment by model sector'!$A70,'Industry Reallocation'!EF$3:EF$142)</f>
        <v>0</v>
      </c>
      <c r="EA70">
        <f>SUMIF('Industry Reallocation'!$G$3:$G$142,'Investment by model sector'!$A70,'Industry Reallocation'!EG$3:EG$142)</f>
        <v>0</v>
      </c>
      <c r="EB70">
        <f>SUMIF('Industry Reallocation'!$G$3:$G$142,'Investment by model sector'!$A70,'Industry Reallocation'!EH$3:EH$142)</f>
        <v>116</v>
      </c>
      <c r="EC70">
        <f>SUMIF('Industry Reallocation'!$G$3:$G$142,'Investment by model sector'!$A70,'Industry Reallocation'!EI$3:EI$142)</f>
        <v>100</v>
      </c>
      <c r="ED70">
        <f>SUMIF('Industry Reallocation'!$G$3:$G$142,'Investment by model sector'!$A70,'Industry Reallocation'!EJ$3:EJ$142)</f>
        <v>9</v>
      </c>
      <c r="EE70">
        <f>SUMIF('Industry Reallocation'!$G$3:$G$142,'Investment by model sector'!$A70,'Industry Reallocation'!EK$3:EK$142)</f>
        <v>5</v>
      </c>
      <c r="EF70">
        <f>SUMIF('Industry Reallocation'!$G$3:$G$142,'Investment by model sector'!$A70,'Industry Reallocation'!EL$3:EL$142)</f>
        <v>6</v>
      </c>
      <c r="EG70">
        <f>SUMIF('Industry Reallocation'!$G$3:$G$142,'Investment by model sector'!$A70,'Industry Reallocation'!EM$3:EM$142)</f>
        <v>0</v>
      </c>
      <c r="EH70">
        <f>SUMIF('Industry Reallocation'!$G$3:$G$142,'Investment by model sector'!$A70,'Industry Reallocation'!EN$3:EN$142)</f>
        <v>0</v>
      </c>
      <c r="EI70">
        <f>SUMIF('Industry Reallocation'!$G$3:$G$142,'Investment by model sector'!$A70,'Industry Reallocation'!EO$3:EO$142)</f>
        <v>0</v>
      </c>
      <c r="EJ70">
        <f>SUMIF('Industry Reallocation'!$G$3:$G$142,'Investment by model sector'!$A70,'Industry Reallocation'!EP$3:EP$142)</f>
        <v>6</v>
      </c>
      <c r="EK70">
        <f>SUMIF('Industry Reallocation'!$G$3:$G$142,'Investment by model sector'!$A70,'Industry Reallocation'!EQ$3:EQ$142)</f>
        <v>0</v>
      </c>
      <c r="EL70">
        <f>SUMIF('Industry Reallocation'!$G$3:$G$142,'Investment by model sector'!$A70,'Industry Reallocation'!ER$3:ER$142)</f>
        <v>0</v>
      </c>
      <c r="EM70">
        <f>SUMIF('Industry Reallocation'!$G$3:$G$142,'Investment by model sector'!$A70,'Industry Reallocation'!ES$3:ES$142)</f>
        <v>7</v>
      </c>
      <c r="EN70">
        <f>SUMIF('Industry Reallocation'!$G$3:$G$142,'Investment by model sector'!$A70,'Industry Reallocation'!ET$3:ET$142)</f>
        <v>0</v>
      </c>
      <c r="EO70">
        <f>SUMIF('Industry Reallocation'!$G$3:$G$142,'Investment by model sector'!$A70,'Industry Reallocation'!EU$3:EU$142)</f>
        <v>0</v>
      </c>
      <c r="EP70">
        <f>SUMIF('Industry Reallocation'!$G$3:$G$142,'Investment by model sector'!$A70,'Industry Reallocation'!EV$3:EV$142)</f>
        <v>0</v>
      </c>
      <c r="EQ70">
        <f>SUMIF('Industry Reallocation'!$G$3:$G$142,'Investment by model sector'!$A70,'Industry Reallocation'!EW$3:EW$142)</f>
        <v>19</v>
      </c>
      <c r="ER70">
        <f>SUMIF('Industry Reallocation'!$G$3:$G$142,'Investment by model sector'!$A70,'Industry Reallocation'!EX$3:EX$142)</f>
        <v>0</v>
      </c>
      <c r="ES70">
        <f>SUMIF('Industry Reallocation'!$G$3:$G$142,'Investment by model sector'!$A70,'Industry Reallocation'!EY$3:EY$142)</f>
        <v>0</v>
      </c>
      <c r="ET70">
        <f>SUMIF('Industry Reallocation'!$G$3:$G$142,'Investment by model sector'!$A70,'Industry Reallocation'!EZ$3:EZ$142)</f>
        <v>0</v>
      </c>
      <c r="EU70">
        <f>SUMIF('Industry Reallocation'!$G$3:$G$142,'Investment by model sector'!$A70,'Industry Reallocation'!FA$3:FA$142)</f>
        <v>0</v>
      </c>
      <c r="EV70">
        <f>SUMIF('Industry Reallocation'!$G$3:$G$142,'Investment by model sector'!$A70,'Industry Reallocation'!FB$3:FB$142)</f>
        <v>0</v>
      </c>
      <c r="EW70">
        <f>SUMIF('Industry Reallocation'!$G$3:$G$142,'Investment by model sector'!$A70,'Industry Reallocation'!FC$3:FC$142)</f>
        <v>23</v>
      </c>
      <c r="EX70">
        <f>SUMIF('Industry Reallocation'!$G$3:$G$142,'Investment by model sector'!$A70,'Industry Reallocation'!FD$3:FD$142)</f>
        <v>6</v>
      </c>
      <c r="EY70">
        <f>SUMIF('Industry Reallocation'!$G$3:$G$142,'Investment by model sector'!$A70,'Industry Reallocation'!FE$3:FE$142)</f>
        <v>0</v>
      </c>
      <c r="EZ70">
        <f>SUMIF('Industry Reallocation'!$G$3:$G$142,'Investment by model sector'!$A70,'Industry Reallocation'!FF$3:FF$142)</f>
        <v>15</v>
      </c>
      <c r="FA70">
        <f>SUMIF('Industry Reallocation'!$G$3:$G$142,'Investment by model sector'!$A70,'Industry Reallocation'!FG$3:FG$142)</f>
        <v>10</v>
      </c>
      <c r="FB70">
        <f>SUMIF('Industry Reallocation'!$G$3:$G$142,'Investment by model sector'!$A70,'Industry Reallocation'!FH$3:FH$142)</f>
        <v>0</v>
      </c>
      <c r="FC70">
        <f>SUMIF('Industry Reallocation'!$G$3:$G$142,'Investment by model sector'!$A70,'Industry Reallocation'!FI$3:FI$142)</f>
        <v>0</v>
      </c>
      <c r="FD70">
        <f>SUMIF('Industry Reallocation'!$G$3:$G$142,'Investment by model sector'!$A70,'Industry Reallocation'!FJ$3:FJ$142)</f>
        <v>10</v>
      </c>
      <c r="FE70">
        <f>SUMIF('Industry Reallocation'!$G$3:$G$142,'Investment by model sector'!$A70,'Industry Reallocation'!FK$3:FK$142)</f>
        <v>0</v>
      </c>
      <c r="FF70">
        <f>SUMIF('Industry Reallocation'!$G$3:$G$142,'Investment by model sector'!$A70,'Industry Reallocation'!FL$3:FL$142)</f>
        <v>2</v>
      </c>
      <c r="FG70">
        <f>SUMIF('Industry Reallocation'!$G$3:$G$142,'Investment by model sector'!$A70,'Industry Reallocation'!FM$3:FM$142)</f>
        <v>0</v>
      </c>
      <c r="FH70">
        <f>SUMIF('Industry Reallocation'!$G$3:$G$142,'Investment by model sector'!$A70,'Industry Reallocation'!FN$3:FN$142)</f>
        <v>0</v>
      </c>
      <c r="FI70">
        <f>SUMIF('Industry Reallocation'!$G$3:$G$142,'Investment by model sector'!$A70,'Industry Reallocation'!FO$3:FO$142)</f>
        <v>0</v>
      </c>
      <c r="FJ70">
        <f>SUMIF('Industry Reallocation'!$G$3:$G$142,'Investment by model sector'!$A70,'Industry Reallocation'!FP$3:FP$142)</f>
        <v>5</v>
      </c>
      <c r="FK70">
        <f>SUMIF('Industry Reallocation'!$G$3:$G$142,'Investment by model sector'!$A70,'Industry Reallocation'!FQ$3:FQ$142)</f>
        <v>0</v>
      </c>
      <c r="FL70">
        <f>SUMIF('Industry Reallocation'!$G$3:$G$142,'Investment by model sector'!$A70,'Industry Reallocation'!FR$3:FR$142)</f>
        <v>5</v>
      </c>
      <c r="FM70">
        <f>SUMIF('Industry Reallocation'!$G$3:$G$142,'Investment by model sector'!$A70,'Industry Reallocation'!FS$3:FS$142)</f>
        <v>538</v>
      </c>
      <c r="FN70">
        <f>SUMIF('Industry Reallocation'!$G$3:$G$142,'Investment by model sector'!$A70,'Industry Reallocation'!FT$3:FT$142)</f>
        <v>115</v>
      </c>
      <c r="FO70">
        <f>SUMIF('Industry Reallocation'!$G$3:$G$142,'Investment by model sector'!$A70,'Industry Reallocation'!FU$3:FU$142)</f>
        <v>65</v>
      </c>
      <c r="FP70">
        <f>SUMIF('Industry Reallocation'!$G$3:$G$142,'Investment by model sector'!$A70,'Industry Reallocation'!FV$3:FV$142)</f>
        <v>3</v>
      </c>
      <c r="FQ70">
        <f>SUMIF('Industry Reallocation'!$G$3:$G$142,'Investment by model sector'!$A70,'Industry Reallocation'!FW$3:FW$142)</f>
        <v>0</v>
      </c>
      <c r="FR70">
        <f>SUMIF('Industry Reallocation'!$G$3:$G$142,'Investment by model sector'!$A70,'Industry Reallocation'!FX$3:FX$142)</f>
        <v>45</v>
      </c>
      <c r="FS70">
        <f>SUMIF('Industry Reallocation'!$G$3:$G$142,'Investment by model sector'!$A70,'Industry Reallocation'!FY$3:FY$142)</f>
        <v>66</v>
      </c>
      <c r="FT70">
        <f>SUMIF('Industry Reallocation'!$G$3:$G$142,'Investment by model sector'!$A70,'Industry Reallocation'!FZ$3:FZ$142)</f>
        <v>0</v>
      </c>
      <c r="FU70">
        <f>SUMIF('Industry Reallocation'!$G$3:$G$142,'Investment by model sector'!$A70,'Industry Reallocation'!GA$3:GA$142)</f>
        <v>0</v>
      </c>
      <c r="FV70">
        <f>SUMIF('Industry Reallocation'!$G$3:$G$142,'Investment by model sector'!$A70,'Industry Reallocation'!GB$3:GB$142)</f>
        <v>216</v>
      </c>
      <c r="FW70">
        <f>SUMIF('Industry Reallocation'!$G$3:$G$142,'Investment by model sector'!$A70,'Industry Reallocation'!GC$3:GC$142)</f>
        <v>397</v>
      </c>
      <c r="FX70">
        <f>SUMIF('Industry Reallocation'!$G$3:$G$142,'Investment by model sector'!$A70,'Industry Reallocation'!GD$3:GD$142)</f>
        <v>15</v>
      </c>
      <c r="FY70">
        <f>SUMIF('Industry Reallocation'!$G$3:$G$142,'Investment by model sector'!$A70,'Industry Reallocation'!GE$3:GE$142)</f>
        <v>6</v>
      </c>
    </row>
    <row r="71" spans="1:181">
      <c r="A71" t="s">
        <v>618</v>
      </c>
      <c r="B71">
        <f>SUMIF('Industry Reallocation'!$G$3:$G$142,'Investment by model sector'!$A71,'Industry Reallocation'!H$3:H$142)</f>
        <v>0</v>
      </c>
      <c r="C71">
        <f>SUMIF('Industry Reallocation'!$G$3:$G$142,'Investment by model sector'!$A71,'Industry Reallocation'!I$3:I$142)</f>
        <v>0</v>
      </c>
      <c r="D71">
        <f>SUMIF('Industry Reallocation'!$G$3:$G$142,'Investment by model sector'!$A71,'Industry Reallocation'!J$3:J$142)</f>
        <v>0</v>
      </c>
      <c r="E71">
        <f>SUMIF('Industry Reallocation'!$G$3:$G$142,'Investment by model sector'!$A71,'Industry Reallocation'!K$3:K$142)</f>
        <v>0</v>
      </c>
      <c r="F71">
        <f>SUMIF('Industry Reallocation'!$G$3:$G$142,'Investment by model sector'!$A71,'Industry Reallocation'!L$3:L$142)</f>
        <v>0</v>
      </c>
      <c r="G71">
        <f>SUMIF('Industry Reallocation'!$G$3:$G$142,'Investment by model sector'!$A71,'Industry Reallocation'!M$3:M$142)</f>
        <v>0</v>
      </c>
      <c r="H71">
        <f>SUMIF('Industry Reallocation'!$G$3:$G$142,'Investment by model sector'!$A71,'Industry Reallocation'!N$3:N$142)</f>
        <v>0</v>
      </c>
      <c r="I71">
        <f>SUMIF('Industry Reallocation'!$G$3:$G$142,'Investment by model sector'!$A71,'Industry Reallocation'!O$3:O$142)</f>
        <v>0</v>
      </c>
      <c r="J71">
        <f>SUMIF('Industry Reallocation'!$G$3:$G$142,'Investment by model sector'!$A71,'Industry Reallocation'!P$3:P$142)</f>
        <v>0</v>
      </c>
      <c r="K71">
        <f>SUMIF('Industry Reallocation'!$G$3:$G$142,'Investment by model sector'!$A71,'Industry Reallocation'!Q$3:Q$142)</f>
        <v>0</v>
      </c>
      <c r="L71">
        <f>SUMIF('Industry Reallocation'!$G$3:$G$142,'Investment by model sector'!$A71,'Industry Reallocation'!R$3:R$142)</f>
        <v>0</v>
      </c>
      <c r="M71">
        <f>SUMIF('Industry Reallocation'!$G$3:$G$142,'Investment by model sector'!$A71,'Industry Reallocation'!S$3:S$142)</f>
        <v>0</v>
      </c>
      <c r="N71">
        <f>SUMIF('Industry Reallocation'!$G$3:$G$142,'Investment by model sector'!$A71,'Industry Reallocation'!T$3:T$142)</f>
        <v>0</v>
      </c>
      <c r="O71">
        <f>SUMIF('Industry Reallocation'!$G$3:$G$142,'Investment by model sector'!$A71,'Industry Reallocation'!U$3:U$142)</f>
        <v>70.707242489592062</v>
      </c>
      <c r="P71">
        <f>SUMIF('Industry Reallocation'!$G$3:$G$142,'Investment by model sector'!$A71,'Industry Reallocation'!V$3:V$142)</f>
        <v>0</v>
      </c>
      <c r="Q71">
        <f>SUMIF('Industry Reallocation'!$G$3:$G$142,'Investment by model sector'!$A71,'Industry Reallocation'!W$3:W$142)</f>
        <v>0</v>
      </c>
      <c r="R71">
        <f>SUMIF('Industry Reallocation'!$G$3:$G$142,'Investment by model sector'!$A71,'Industry Reallocation'!X$3:X$142)</f>
        <v>0</v>
      </c>
      <c r="S71">
        <f>SUMIF('Industry Reallocation'!$G$3:$G$142,'Investment by model sector'!$A71,'Industry Reallocation'!Y$3:Y$142)</f>
        <v>2893.631759666946</v>
      </c>
      <c r="T71">
        <f>SUMIF('Industry Reallocation'!$G$3:$G$142,'Investment by model sector'!$A71,'Industry Reallocation'!Z$3:Z$142)</f>
        <v>0</v>
      </c>
      <c r="U71">
        <f>SUMIF('Industry Reallocation'!$G$3:$G$142,'Investment by model sector'!$A71,'Industry Reallocation'!AA$3:AA$142)</f>
        <v>0</v>
      </c>
      <c r="V71">
        <f>SUMIF('Industry Reallocation'!$G$3:$G$142,'Investment by model sector'!$A71,'Industry Reallocation'!AB$3:AB$142)</f>
        <v>0</v>
      </c>
      <c r="W71">
        <f>SUMIF('Industry Reallocation'!$G$3:$G$142,'Investment by model sector'!$A71,'Industry Reallocation'!AC$3:AC$142)</f>
        <v>0</v>
      </c>
      <c r="X71">
        <f>SUMIF('Industry Reallocation'!$G$3:$G$142,'Investment by model sector'!$A71,'Industry Reallocation'!AD$3:AD$142)</f>
        <v>0</v>
      </c>
      <c r="Y71">
        <f>SUMIF('Industry Reallocation'!$G$3:$G$142,'Investment by model sector'!$A71,'Industry Reallocation'!AE$3:AE$142)</f>
        <v>236.07061506416318</v>
      </c>
      <c r="Z71">
        <f>SUMIF('Industry Reallocation'!$G$3:$G$142,'Investment by model sector'!$A71,'Industry Reallocation'!AF$3:AF$142)</f>
        <v>2.771866321692718</v>
      </c>
      <c r="AA71">
        <f>SUMIF('Industry Reallocation'!$G$3:$G$142,'Investment by model sector'!$A71,'Industry Reallocation'!AG$3:AG$142)</f>
        <v>594.6579399167365</v>
      </c>
      <c r="AB71">
        <f>SUMIF('Industry Reallocation'!$G$3:$G$142,'Investment by model sector'!$A71,'Industry Reallocation'!AH$3:AH$142)</f>
        <v>0</v>
      </c>
      <c r="AC71">
        <f>SUMIF('Industry Reallocation'!$G$3:$G$142,'Investment by model sector'!$A71,'Industry Reallocation'!AI$3:AI$142)</f>
        <v>0</v>
      </c>
      <c r="AD71">
        <f>SUMIF('Industry Reallocation'!$G$3:$G$142,'Investment by model sector'!$A71,'Industry Reallocation'!AJ$3:AJ$142)</f>
        <v>0</v>
      </c>
      <c r="AE71">
        <f>SUMIF('Industry Reallocation'!$G$3:$G$142,'Investment by model sector'!$A71,'Industry Reallocation'!AK$3:AK$142)</f>
        <v>0</v>
      </c>
      <c r="AF71">
        <f>SUMIF('Industry Reallocation'!$G$3:$G$142,'Investment by model sector'!$A71,'Industry Reallocation'!AL$3:AL$142)</f>
        <v>411</v>
      </c>
      <c r="AG71">
        <f>SUMIF('Industry Reallocation'!$G$3:$G$142,'Investment by model sector'!$A71,'Industry Reallocation'!AM$3:AM$142)</f>
        <v>0</v>
      </c>
      <c r="AH71">
        <f>SUMIF('Industry Reallocation'!$G$3:$G$142,'Investment by model sector'!$A71,'Industry Reallocation'!AN$3:AN$142)</f>
        <v>0</v>
      </c>
      <c r="AI71">
        <f>SUMIF('Industry Reallocation'!$G$3:$G$142,'Investment by model sector'!$A71,'Industry Reallocation'!AO$3:AO$142)</f>
        <v>0</v>
      </c>
      <c r="AJ71">
        <f>SUMIF('Industry Reallocation'!$G$3:$G$142,'Investment by model sector'!$A71,'Industry Reallocation'!AP$3:AP$142)</f>
        <v>0</v>
      </c>
      <c r="AK71">
        <f>SUMIF('Industry Reallocation'!$G$3:$G$142,'Investment by model sector'!$A71,'Industry Reallocation'!AQ$3:AQ$142)</f>
        <v>0</v>
      </c>
      <c r="AL71">
        <f>SUMIF('Industry Reallocation'!$G$3:$G$142,'Investment by model sector'!$A71,'Industry Reallocation'!AR$3:AR$142)</f>
        <v>0</v>
      </c>
      <c r="AM71">
        <f>SUMIF('Industry Reallocation'!$G$3:$G$142,'Investment by model sector'!$A71,'Industry Reallocation'!AS$3:AS$142)</f>
        <v>0</v>
      </c>
      <c r="AN71">
        <f>SUMIF('Industry Reallocation'!$G$3:$G$142,'Investment by model sector'!$A71,'Industry Reallocation'!AT$3:AT$142)</f>
        <v>0</v>
      </c>
      <c r="AO71">
        <f>SUMIF('Industry Reallocation'!$G$3:$G$142,'Investment by model sector'!$A71,'Industry Reallocation'!AU$3:AU$142)</f>
        <v>723.11239744159366</v>
      </c>
      <c r="AP71">
        <f>SUMIF('Industry Reallocation'!$G$3:$G$142,'Investment by model sector'!$A71,'Industry Reallocation'!AV$3:AV$142)</f>
        <v>0</v>
      </c>
      <c r="AQ71">
        <f>SUMIF('Industry Reallocation'!$G$3:$G$142,'Investment by model sector'!$A71,'Industry Reallocation'!AW$3:AW$142)</f>
        <v>15.929665804231796</v>
      </c>
      <c r="AR71">
        <f>SUMIF('Industry Reallocation'!$G$3:$G$142,'Investment by model sector'!$A71,'Industry Reallocation'!AX$3:AX$142)</f>
        <v>0</v>
      </c>
      <c r="AS71">
        <f>SUMIF('Industry Reallocation'!$G$3:$G$142,'Investment by model sector'!$A71,'Industry Reallocation'!AY$3:AY$142)</f>
        <v>0</v>
      </c>
      <c r="AT71">
        <f>SUMIF('Industry Reallocation'!$G$3:$G$142,'Investment by model sector'!$A71,'Industry Reallocation'!AZ$3:AZ$142)</f>
        <v>0</v>
      </c>
      <c r="AU71">
        <f>SUMIF('Industry Reallocation'!$G$3:$G$142,'Investment by model sector'!$A71,'Industry Reallocation'!BA$3:BA$142)</f>
        <v>0</v>
      </c>
      <c r="AV71">
        <f>SUMIF('Industry Reallocation'!$G$3:$G$142,'Investment by model sector'!$A71,'Industry Reallocation'!BB$3:BB$142)</f>
        <v>0.92395544056423939</v>
      </c>
      <c r="AW71">
        <f>SUMIF('Industry Reallocation'!$G$3:$G$142,'Investment by model sector'!$A71,'Industry Reallocation'!BC$3:BC$142)</f>
        <v>0</v>
      </c>
      <c r="AX71">
        <f>SUMIF('Industry Reallocation'!$G$3:$G$142,'Investment by model sector'!$A71,'Industry Reallocation'!BD$3:BD$142)</f>
        <v>1.4619777202821198</v>
      </c>
      <c r="AY71">
        <f>SUMIF('Industry Reallocation'!$G$3:$G$142,'Investment by model sector'!$A71,'Industry Reallocation'!BE$3:BE$142)</f>
        <v>0</v>
      </c>
      <c r="AZ71">
        <f>SUMIF('Industry Reallocation'!$G$3:$G$142,'Investment by model sector'!$A71,'Industry Reallocation'!BF$3:BF$142)</f>
        <v>6</v>
      </c>
      <c r="BA71">
        <f>SUMIF('Industry Reallocation'!$G$3:$G$142,'Investment by model sector'!$A71,'Industry Reallocation'!BG$3:BG$142)</f>
        <v>0</v>
      </c>
      <c r="BB71">
        <f>SUMIF('Industry Reallocation'!$G$3:$G$142,'Investment by model sector'!$A71,'Industry Reallocation'!BH$3:BH$142)</f>
        <v>5.3098886014105986</v>
      </c>
      <c r="BC71">
        <f>SUMIF('Industry Reallocation'!$G$3:$G$142,'Investment by model sector'!$A71,'Industry Reallocation'!BI$3:BI$142)</f>
        <v>10.847910881128479</v>
      </c>
      <c r="BD71">
        <f>SUMIF('Industry Reallocation'!$G$3:$G$142,'Investment by model sector'!$A71,'Industry Reallocation'!BJ$3:BJ$142)</f>
        <v>0</v>
      </c>
      <c r="BE71">
        <f>SUMIF('Industry Reallocation'!$G$3:$G$142,'Investment by model sector'!$A71,'Industry Reallocation'!BK$3:BK$142)</f>
        <v>3.4619777202821198</v>
      </c>
      <c r="BF71">
        <f>SUMIF('Industry Reallocation'!$G$3:$G$142,'Investment by model sector'!$A71,'Industry Reallocation'!BL$3:BL$142)</f>
        <v>13.309888601410599</v>
      </c>
      <c r="BG71">
        <f>SUMIF('Industry Reallocation'!$G$3:$G$142,'Investment by model sector'!$A71,'Industry Reallocation'!BM$3:BM$142)</f>
        <v>0</v>
      </c>
      <c r="BH71">
        <f>SUMIF('Industry Reallocation'!$G$3:$G$142,'Investment by model sector'!$A71,'Industry Reallocation'!BN$3:BN$142)</f>
        <v>4.4619777202821194</v>
      </c>
      <c r="BI71">
        <f>SUMIF('Industry Reallocation'!$G$3:$G$142,'Investment by model sector'!$A71,'Industry Reallocation'!BO$3:BO$142)</f>
        <v>24.39735388818147</v>
      </c>
      <c r="BJ71">
        <f>SUMIF('Industry Reallocation'!$G$3:$G$142,'Investment by model sector'!$A71,'Industry Reallocation'!BP$3:BP$142)</f>
        <v>70.484819174952349</v>
      </c>
      <c r="BK71">
        <f>SUMIF('Industry Reallocation'!$G$3:$G$142,'Investment by model sector'!$A71,'Industry Reallocation'!BQ$3:BQ$142)</f>
        <v>3.385933160846359</v>
      </c>
      <c r="BL71">
        <f>SUMIF('Industry Reallocation'!$G$3:$G$142,'Investment by model sector'!$A71,'Industry Reallocation'!BR$3:BR$142)</f>
        <v>0</v>
      </c>
      <c r="BM71">
        <f>SUMIF('Industry Reallocation'!$G$3:$G$142,'Investment by model sector'!$A71,'Industry Reallocation'!BS$3:BS$142)</f>
        <v>0</v>
      </c>
      <c r="BN71">
        <f>SUMIF('Industry Reallocation'!$G$3:$G$142,'Investment by model sector'!$A71,'Industry Reallocation'!BT$3:BT$142)</f>
        <v>0</v>
      </c>
      <c r="BO71">
        <f>SUMIF('Industry Reallocation'!$G$3:$G$142,'Investment by model sector'!$A71,'Industry Reallocation'!BU$3:BU$142)</f>
        <v>0</v>
      </c>
      <c r="BP71">
        <f>SUMIF('Industry Reallocation'!$G$3:$G$142,'Investment by model sector'!$A71,'Industry Reallocation'!BV$3:BV$142)</f>
        <v>0</v>
      </c>
      <c r="BQ71">
        <f>SUMIF('Industry Reallocation'!$G$3:$G$142,'Investment by model sector'!$A71,'Industry Reallocation'!BW$3:BW$142)</f>
        <v>0</v>
      </c>
      <c r="BR71">
        <f>SUMIF('Industry Reallocation'!$G$3:$G$142,'Investment by model sector'!$A71,'Industry Reallocation'!BX$3:BX$142)</f>
        <v>4.6958217622569576</v>
      </c>
      <c r="BS71">
        <f>SUMIF('Industry Reallocation'!$G$3:$G$142,'Investment by model sector'!$A71,'Industry Reallocation'!BY$3:BY$142)</f>
        <v>13.081754923103317</v>
      </c>
      <c r="BT71">
        <f>SUMIF('Industry Reallocation'!$G$3:$G$142,'Investment by model sector'!$A71,'Industry Reallocation'!BZ$3:BZ$142)</f>
        <v>0</v>
      </c>
      <c r="BU71">
        <f>SUMIF('Industry Reallocation'!$G$3:$G$142,'Investment by model sector'!$A71,'Industry Reallocation'!CA$3:CA$142)</f>
        <v>0</v>
      </c>
      <c r="BV71">
        <f>SUMIF('Industry Reallocation'!$G$3:$G$142,'Investment by model sector'!$A71,'Industry Reallocation'!CB$3:CB$142)</f>
        <v>60.081754923103318</v>
      </c>
      <c r="BW71">
        <f>SUMIF('Industry Reallocation'!$G$3:$G$142,'Investment by model sector'!$A71,'Industry Reallocation'!CC$3:CC$142)</f>
        <v>20.005710363667557</v>
      </c>
      <c r="BX71">
        <f>SUMIF('Industry Reallocation'!$G$3:$G$142,'Investment by model sector'!$A71,'Industry Reallocation'!CD$3:CD$142)</f>
        <v>2.8479108811284788</v>
      </c>
      <c r="BY71">
        <f>SUMIF('Industry Reallocation'!$G$3:$G$142,'Investment by model sector'!$A71,'Industry Reallocation'!CE$3:CE$142)</f>
        <v>14.239554405642394</v>
      </c>
      <c r="BZ71">
        <f>SUMIF('Industry Reallocation'!$G$3:$G$142,'Investment by model sector'!$A71,'Industry Reallocation'!CF$3:CF$142)</f>
        <v>159.92395544056424</v>
      </c>
      <c r="CA71">
        <f>SUMIF('Industry Reallocation'!$G$3:$G$142,'Investment by model sector'!$A71,'Industry Reallocation'!CG$3:CG$142)</f>
        <v>3</v>
      </c>
      <c r="CB71">
        <f>SUMIF('Industry Reallocation'!$G$3:$G$142,'Investment by model sector'!$A71,'Industry Reallocation'!CH$3:CH$142)</f>
        <v>4</v>
      </c>
      <c r="CC71">
        <f>SUMIF('Industry Reallocation'!$G$3:$G$142,'Investment by model sector'!$A71,'Industry Reallocation'!CI$3:CI$142)</f>
        <v>28.233844041974837</v>
      </c>
      <c r="CD71">
        <f>SUMIF('Industry Reallocation'!$G$3:$G$142,'Investment by model sector'!$A71,'Industry Reallocation'!CJ$3:CJ$142)</f>
        <v>0</v>
      </c>
      <c r="CE71">
        <f>SUMIF('Industry Reallocation'!$G$3:$G$142,'Investment by model sector'!$A71,'Industry Reallocation'!CK$3:CK$142)</f>
        <v>0</v>
      </c>
      <c r="CF71">
        <f>SUMIF('Industry Reallocation'!$G$3:$G$142,'Investment by model sector'!$A71,'Industry Reallocation'!CL$3:CL$142)</f>
        <v>0</v>
      </c>
      <c r="CG71">
        <f>SUMIF('Industry Reallocation'!$G$3:$G$142,'Investment by model sector'!$A71,'Industry Reallocation'!CM$3:CM$142)</f>
        <v>0</v>
      </c>
      <c r="CH71">
        <f>SUMIF('Industry Reallocation'!$G$3:$G$142,'Investment by model sector'!$A71,'Industry Reallocation'!CN$3:CN$142)</f>
        <v>0</v>
      </c>
      <c r="CI71">
        <f>SUMIF('Industry Reallocation'!$G$3:$G$142,'Investment by model sector'!$A71,'Industry Reallocation'!CO$3:CO$142)</f>
        <v>0</v>
      </c>
      <c r="CJ71">
        <f>SUMIF('Industry Reallocation'!$G$3:$G$142,'Investment by model sector'!$A71,'Industry Reallocation'!CP$3:CP$142)</f>
        <v>10.847910881128479</v>
      </c>
      <c r="CK71">
        <f>SUMIF('Industry Reallocation'!$G$3:$G$142,'Investment by model sector'!$A71,'Industry Reallocation'!CQ$3:CQ$142)</f>
        <v>9.4619777202821194</v>
      </c>
      <c r="CL71">
        <f>SUMIF('Industry Reallocation'!$G$3:$G$142,'Investment by model sector'!$A71,'Industry Reallocation'!CR$3:CR$142)</f>
        <v>4.9239554405642396</v>
      </c>
      <c r="CM71">
        <f>SUMIF('Industry Reallocation'!$G$3:$G$142,'Investment by model sector'!$A71,'Industry Reallocation'!CS$3:CS$142)</f>
        <v>0</v>
      </c>
      <c r="CN71">
        <f>SUMIF('Industry Reallocation'!$G$3:$G$142,'Investment by model sector'!$A71,'Industry Reallocation'!CT$3:CT$142)</f>
        <v>3</v>
      </c>
      <c r="CO71">
        <f>SUMIF('Industry Reallocation'!$G$3:$G$142,'Investment by model sector'!$A71,'Industry Reallocation'!CU$3:CU$142)</f>
        <v>5</v>
      </c>
      <c r="CP71">
        <f>SUMIF('Industry Reallocation'!$G$3:$G$142,'Investment by model sector'!$A71,'Industry Reallocation'!CV$3:CV$142)</f>
        <v>3.385933160846359</v>
      </c>
      <c r="CQ71">
        <f>SUMIF('Industry Reallocation'!$G$3:$G$142,'Investment by model sector'!$A71,'Industry Reallocation'!CW$3:CW$142)</f>
        <v>3.9239554405642396</v>
      </c>
      <c r="CR71">
        <f>SUMIF('Industry Reallocation'!$G$3:$G$142,'Investment by model sector'!$A71,'Industry Reallocation'!CX$3:CX$142)</f>
        <v>0</v>
      </c>
      <c r="CS71">
        <f>SUMIF('Industry Reallocation'!$G$3:$G$142,'Investment by model sector'!$A71,'Industry Reallocation'!CY$3:CY$142)</f>
        <v>0</v>
      </c>
      <c r="CT71">
        <f>SUMIF('Industry Reallocation'!$G$3:$G$142,'Investment by model sector'!$A71,'Industry Reallocation'!CZ$3:CZ$142)</f>
        <v>0</v>
      </c>
      <c r="CU71">
        <f>SUMIF('Industry Reallocation'!$G$3:$G$142,'Investment by model sector'!$A71,'Industry Reallocation'!DA$3:DA$142)</f>
        <v>3</v>
      </c>
      <c r="CV71">
        <f>SUMIF('Industry Reallocation'!$G$3:$G$142,'Investment by model sector'!$A71,'Industry Reallocation'!DB$3:DB$142)</f>
        <v>6</v>
      </c>
      <c r="CW71">
        <f>SUMIF('Industry Reallocation'!$G$3:$G$142,'Investment by model sector'!$A71,'Industry Reallocation'!DC$3:DC$142)</f>
        <v>143.05710363667555</v>
      </c>
      <c r="CX71">
        <f>SUMIF('Industry Reallocation'!$G$3:$G$142,'Investment by model sector'!$A71,'Industry Reallocation'!DD$3:DD$142)</f>
        <v>49.865041972131152</v>
      </c>
      <c r="CY71">
        <f>SUMIF('Industry Reallocation'!$G$3:$G$142,'Investment by model sector'!$A71,'Industry Reallocation'!DE$3:DE$142)</f>
        <v>5.8479108811284792</v>
      </c>
      <c r="CZ71">
        <f>SUMIF('Industry Reallocation'!$G$3:$G$142,'Investment by model sector'!$A71,'Industry Reallocation'!DF$3:DF$142)</f>
        <v>104.49623990228746</v>
      </c>
      <c r="DA71">
        <f>SUMIF('Industry Reallocation'!$G$3:$G$142,'Investment by model sector'!$A71,'Industry Reallocation'!DG$3:DG$142)</f>
        <v>39.011420727335114</v>
      </c>
      <c r="DB71">
        <f>SUMIF('Industry Reallocation'!$G$3:$G$142,'Investment by model sector'!$A71,'Industry Reallocation'!DH$3:DH$142)</f>
        <v>89.741504671597397</v>
      </c>
      <c r="DC71">
        <f>SUMIF('Industry Reallocation'!$G$3:$G$142,'Investment by model sector'!$A71,'Industry Reallocation'!DI$3:DI$142)</f>
        <v>4.4619777202821194</v>
      </c>
      <c r="DD71">
        <f>SUMIF('Industry Reallocation'!$G$3:$G$142,'Investment by model sector'!$A71,'Industry Reallocation'!DJ$3:DJ$142)</f>
        <v>29.081754923103318</v>
      </c>
      <c r="DE71">
        <f>SUMIF('Industry Reallocation'!$G$3:$G$142,'Investment by model sector'!$A71,'Industry Reallocation'!DK$3:DK$142)</f>
        <v>0</v>
      </c>
      <c r="DF71">
        <f>SUMIF('Industry Reallocation'!$G$3:$G$142,'Investment by model sector'!$A71,'Industry Reallocation'!DL$3:DL$142)</f>
        <v>0.4619777202821197</v>
      </c>
      <c r="DG71">
        <f>SUMIF('Industry Reallocation'!$G$3:$G$142,'Investment by model sector'!$A71,'Industry Reallocation'!DM$3:DM$142)</f>
        <v>0</v>
      </c>
      <c r="DH71">
        <f>SUMIF('Industry Reallocation'!$G$3:$G$142,'Investment by model sector'!$A71,'Industry Reallocation'!DN$3:DN$142)</f>
        <v>3</v>
      </c>
      <c r="DI71">
        <f>SUMIF('Industry Reallocation'!$G$3:$G$142,'Investment by model sector'!$A71,'Industry Reallocation'!DO$3:DO$142)</f>
        <v>0.4619777202821197</v>
      </c>
      <c r="DJ71">
        <f>SUMIF('Industry Reallocation'!$G$3:$G$142,'Investment by model sector'!$A71,'Industry Reallocation'!DP$3:DP$142)</f>
        <v>0.4619777202821197</v>
      </c>
      <c r="DK71">
        <f>SUMIF('Industry Reallocation'!$G$3:$G$142,'Investment by model sector'!$A71,'Industry Reallocation'!DQ$3:DQ$142)</f>
        <v>0</v>
      </c>
      <c r="DL71">
        <f>SUMIF('Industry Reallocation'!$G$3:$G$142,'Investment by model sector'!$A71,'Industry Reallocation'!DR$3:DR$142)</f>
        <v>0</v>
      </c>
      <c r="DM71">
        <f>SUMIF('Industry Reallocation'!$G$3:$G$142,'Investment by model sector'!$A71,'Industry Reallocation'!DS$3:DS$142)</f>
        <v>0</v>
      </c>
      <c r="DN71">
        <f>SUMIF('Industry Reallocation'!$G$3:$G$142,'Investment by model sector'!$A71,'Industry Reallocation'!DT$3:DT$142)</f>
        <v>3</v>
      </c>
      <c r="DO71">
        <f>SUMIF('Industry Reallocation'!$G$3:$G$142,'Investment by model sector'!$A71,'Industry Reallocation'!DU$3:DU$142)</f>
        <v>0</v>
      </c>
      <c r="DP71">
        <f>SUMIF('Industry Reallocation'!$G$3:$G$142,'Investment by model sector'!$A71,'Industry Reallocation'!DV$3:DV$142)</f>
        <v>0</v>
      </c>
      <c r="DQ71">
        <f>SUMIF('Industry Reallocation'!$G$3:$G$142,'Investment by model sector'!$A71,'Industry Reallocation'!DW$3:DW$142)</f>
        <v>0</v>
      </c>
      <c r="DR71">
        <f>SUMIF('Industry Reallocation'!$G$3:$G$142,'Investment by model sector'!$A71,'Industry Reallocation'!DX$3:DX$142)</f>
        <v>1</v>
      </c>
      <c r="DS71">
        <f>SUMIF('Industry Reallocation'!$G$3:$G$142,'Investment by model sector'!$A71,'Industry Reallocation'!DY$3:DY$142)</f>
        <v>0</v>
      </c>
      <c r="DT71">
        <f>SUMIF('Industry Reallocation'!$G$3:$G$142,'Investment by model sector'!$A71,'Industry Reallocation'!DZ$3:DZ$142)</f>
        <v>0</v>
      </c>
      <c r="DU71">
        <f>SUMIF('Industry Reallocation'!$G$3:$G$142,'Investment by model sector'!$A71,'Industry Reallocation'!EA$3:EA$142)</f>
        <v>0</v>
      </c>
      <c r="DV71">
        <f>SUMIF('Industry Reallocation'!$G$3:$G$142,'Investment by model sector'!$A71,'Industry Reallocation'!EB$3:EB$142)</f>
        <v>0</v>
      </c>
      <c r="DW71">
        <f>SUMIF('Industry Reallocation'!$G$3:$G$142,'Investment by model sector'!$A71,'Industry Reallocation'!EC$3:EC$142)</f>
        <v>0</v>
      </c>
      <c r="DX71">
        <f>SUMIF('Industry Reallocation'!$G$3:$G$142,'Investment by model sector'!$A71,'Industry Reallocation'!ED$3:ED$142)</f>
        <v>0</v>
      </c>
      <c r="DY71">
        <f>SUMIF('Industry Reallocation'!$G$3:$G$142,'Investment by model sector'!$A71,'Industry Reallocation'!EE$3:EE$142)</f>
        <v>0</v>
      </c>
      <c r="DZ71">
        <f>SUMIF('Industry Reallocation'!$G$3:$G$142,'Investment by model sector'!$A71,'Industry Reallocation'!EF$3:EF$142)</f>
        <v>2</v>
      </c>
      <c r="EA71">
        <f>SUMIF('Industry Reallocation'!$G$3:$G$142,'Investment by model sector'!$A71,'Industry Reallocation'!EG$3:EG$142)</f>
        <v>0</v>
      </c>
      <c r="EB71">
        <f>SUMIF('Industry Reallocation'!$G$3:$G$142,'Investment by model sector'!$A71,'Industry Reallocation'!EH$3:EH$142)</f>
        <v>0.4619777202821197</v>
      </c>
      <c r="EC71">
        <f>SUMIF('Industry Reallocation'!$G$3:$G$142,'Investment by model sector'!$A71,'Industry Reallocation'!EI$3:EI$142)</f>
        <v>114.4905295386199</v>
      </c>
      <c r="ED71">
        <f>SUMIF('Industry Reallocation'!$G$3:$G$142,'Investment by model sector'!$A71,'Industry Reallocation'!EJ$3:EJ$142)</f>
        <v>5.9239554405642396</v>
      </c>
      <c r="EE71">
        <f>SUMIF('Industry Reallocation'!$G$3:$G$142,'Investment by model sector'!$A71,'Industry Reallocation'!EK$3:EK$142)</f>
        <v>1</v>
      </c>
      <c r="EF71">
        <f>SUMIF('Industry Reallocation'!$G$3:$G$142,'Investment by model sector'!$A71,'Industry Reallocation'!EL$3:EL$142)</f>
        <v>4.3098886014105986</v>
      </c>
      <c r="EG71">
        <f>SUMIF('Industry Reallocation'!$G$3:$G$142,'Investment by model sector'!$A71,'Industry Reallocation'!EM$3:EM$142)</f>
        <v>3.385933160846359</v>
      </c>
      <c r="EH71">
        <f>SUMIF('Industry Reallocation'!$G$3:$G$142,'Investment by model sector'!$A71,'Industry Reallocation'!EN$3:EN$142)</f>
        <v>8.8479108811284792</v>
      </c>
      <c r="EI71">
        <f>SUMIF('Industry Reallocation'!$G$3:$G$142,'Investment by model sector'!$A71,'Industry Reallocation'!EO$3:EO$142)</f>
        <v>0</v>
      </c>
      <c r="EJ71">
        <f>SUMIF('Industry Reallocation'!$G$3:$G$142,'Investment by model sector'!$A71,'Industry Reallocation'!EP$3:EP$142)</f>
        <v>2.771866321692718</v>
      </c>
      <c r="EK71">
        <f>SUMIF('Industry Reallocation'!$G$3:$G$142,'Investment by model sector'!$A71,'Industry Reallocation'!EQ$3:EQ$142)</f>
        <v>0</v>
      </c>
      <c r="EL71">
        <f>SUMIF('Industry Reallocation'!$G$3:$G$142,'Investment by model sector'!$A71,'Industry Reallocation'!ER$3:ER$142)</f>
        <v>0</v>
      </c>
      <c r="EM71">
        <f>SUMIF('Industry Reallocation'!$G$3:$G$142,'Investment by model sector'!$A71,'Industry Reallocation'!ES$3:ES$142)</f>
        <v>0</v>
      </c>
      <c r="EN71">
        <f>SUMIF('Industry Reallocation'!$G$3:$G$142,'Investment by model sector'!$A71,'Industry Reallocation'!ET$3:ET$142)</f>
        <v>4.8479108811284792</v>
      </c>
      <c r="EO71">
        <f>SUMIF('Industry Reallocation'!$G$3:$G$142,'Investment by model sector'!$A71,'Industry Reallocation'!EU$3:EU$142)</f>
        <v>10.771866321692718</v>
      </c>
      <c r="EP71">
        <f>SUMIF('Industry Reallocation'!$G$3:$G$142,'Investment by model sector'!$A71,'Industry Reallocation'!EV$3:EV$142)</f>
        <v>6.8479108811284792</v>
      </c>
      <c r="EQ71">
        <f>SUMIF('Industry Reallocation'!$G$3:$G$142,'Investment by model sector'!$A71,'Industry Reallocation'!EW$3:EW$142)</f>
        <v>179.23384404197483</v>
      </c>
      <c r="ER71">
        <f>SUMIF('Industry Reallocation'!$G$3:$G$142,'Investment by model sector'!$A71,'Industry Reallocation'!EX$3:EX$142)</f>
        <v>0</v>
      </c>
      <c r="ES71">
        <f>SUMIF('Industry Reallocation'!$G$3:$G$142,'Investment by model sector'!$A71,'Industry Reallocation'!EY$3:EY$142)</f>
        <v>0</v>
      </c>
      <c r="ET71">
        <f>SUMIF('Industry Reallocation'!$G$3:$G$142,'Investment by model sector'!$A71,'Industry Reallocation'!EZ$3:EZ$142)</f>
        <v>0</v>
      </c>
      <c r="EU71">
        <f>SUMIF('Industry Reallocation'!$G$3:$G$142,'Investment by model sector'!$A71,'Industry Reallocation'!FA$3:FA$142)</f>
        <v>0</v>
      </c>
      <c r="EV71">
        <f>SUMIF('Industry Reallocation'!$G$3:$G$142,'Investment by model sector'!$A71,'Industry Reallocation'!FB$3:FB$142)</f>
        <v>0</v>
      </c>
      <c r="EW71">
        <f>SUMIF('Industry Reallocation'!$G$3:$G$142,'Investment by model sector'!$A71,'Industry Reallocation'!FC$3:FC$142)</f>
        <v>90.250975132977501</v>
      </c>
      <c r="EX71">
        <f>SUMIF('Industry Reallocation'!$G$3:$G$142,'Investment by model sector'!$A71,'Industry Reallocation'!FD$3:FD$142)</f>
        <v>21.087465286770872</v>
      </c>
      <c r="EY71">
        <f>SUMIF('Industry Reallocation'!$G$3:$G$142,'Investment by model sector'!$A71,'Industry Reallocation'!FE$3:FE$142)</f>
        <v>8</v>
      </c>
      <c r="EZ71">
        <f>SUMIF('Industry Reallocation'!$G$3:$G$142,'Investment by model sector'!$A71,'Industry Reallocation'!FF$3:FF$142)</f>
        <v>48.484819174952342</v>
      </c>
      <c r="FA71">
        <f>SUMIF('Industry Reallocation'!$G$3:$G$142,'Investment by model sector'!$A71,'Industry Reallocation'!FG$3:FG$142)</f>
        <v>22.157799482539076</v>
      </c>
      <c r="FB71">
        <f>SUMIF('Industry Reallocation'!$G$3:$G$142,'Investment by model sector'!$A71,'Industry Reallocation'!FH$3:FH$142)</f>
        <v>0</v>
      </c>
      <c r="FC71">
        <f>SUMIF('Industry Reallocation'!$G$3:$G$142,'Investment by model sector'!$A71,'Industry Reallocation'!FI$3:FI$142)</f>
        <v>5</v>
      </c>
      <c r="FD71">
        <f>SUMIF('Industry Reallocation'!$G$3:$G$142,'Investment by model sector'!$A71,'Industry Reallocation'!FJ$3:FJ$142)</f>
        <v>0</v>
      </c>
      <c r="FE71">
        <f>SUMIF('Industry Reallocation'!$G$3:$G$142,'Investment by model sector'!$A71,'Industry Reallocation'!FK$3:FK$142)</f>
        <v>2</v>
      </c>
      <c r="FF71">
        <f>SUMIF('Industry Reallocation'!$G$3:$G$142,'Investment by model sector'!$A71,'Industry Reallocation'!FL$3:FL$142)</f>
        <v>0</v>
      </c>
      <c r="FG71">
        <f>SUMIF('Industry Reallocation'!$G$3:$G$142,'Investment by model sector'!$A71,'Industry Reallocation'!FM$3:FM$142)</f>
        <v>0</v>
      </c>
      <c r="FH71">
        <f>SUMIF('Industry Reallocation'!$G$3:$G$142,'Investment by model sector'!$A71,'Industry Reallocation'!FN$3:FN$142)</f>
        <v>433.30988860141059</v>
      </c>
      <c r="FI71">
        <f>SUMIF('Industry Reallocation'!$G$3:$G$142,'Investment by model sector'!$A71,'Industry Reallocation'!FO$3:FO$142)</f>
        <v>0</v>
      </c>
      <c r="FJ71">
        <f>SUMIF('Industry Reallocation'!$G$3:$G$142,'Investment by model sector'!$A71,'Industry Reallocation'!FP$3:FP$142)</f>
        <v>29.929665804231796</v>
      </c>
      <c r="FK71">
        <f>SUMIF('Industry Reallocation'!$G$3:$G$142,'Investment by model sector'!$A71,'Industry Reallocation'!FQ$3:FQ$142)</f>
        <v>20.853621244796035</v>
      </c>
      <c r="FL71">
        <f>SUMIF('Industry Reallocation'!$G$3:$G$142,'Investment by model sector'!$A71,'Industry Reallocation'!FR$3:FR$142)</f>
        <v>463.39164352451394</v>
      </c>
      <c r="FM71">
        <f>SUMIF('Industry Reallocation'!$G$3:$G$142,'Investment by model sector'!$A71,'Industry Reallocation'!FS$3:FS$142)</f>
        <v>475.29665804231797</v>
      </c>
      <c r="FN71">
        <f>SUMIF('Industry Reallocation'!$G$3:$G$142,'Investment by model sector'!$A71,'Industry Reallocation'!FT$3:FT$142)</f>
        <v>251.75863576260008</v>
      </c>
      <c r="FO71">
        <f>SUMIF('Industry Reallocation'!$G$3:$G$142,'Investment by model sector'!$A71,'Industry Reallocation'!FU$3:FU$142)</f>
        <v>9.3859331608463599</v>
      </c>
      <c r="FP71">
        <f>SUMIF('Industry Reallocation'!$G$3:$G$142,'Investment by model sector'!$A71,'Industry Reallocation'!FV$3:FV$142)</f>
        <v>10</v>
      </c>
      <c r="FQ71">
        <f>SUMIF('Industry Reallocation'!$G$3:$G$142,'Investment by model sector'!$A71,'Industry Reallocation'!FW$3:FW$142)</f>
        <v>0</v>
      </c>
      <c r="FR71">
        <f>SUMIF('Industry Reallocation'!$G$3:$G$142,'Investment by model sector'!$A71,'Industry Reallocation'!FX$3:FX$142)</f>
        <v>74.695821762256955</v>
      </c>
      <c r="FS71">
        <f>SUMIF('Industry Reallocation'!$G$3:$G$142,'Investment by model sector'!$A71,'Industry Reallocation'!FY$3:FY$142)</f>
        <v>8.1577994825390761</v>
      </c>
      <c r="FT71">
        <f>SUMIF('Industry Reallocation'!$G$3:$G$142,'Investment by model sector'!$A71,'Industry Reallocation'!FZ$3:FZ$142)</f>
        <v>0</v>
      </c>
      <c r="FU71">
        <f>SUMIF('Industry Reallocation'!$G$3:$G$142,'Investment by model sector'!$A71,'Industry Reallocation'!GA$3:GA$142)</f>
        <v>0</v>
      </c>
      <c r="FV71">
        <f>SUMIF('Industry Reallocation'!$G$3:$G$142,'Investment by model sector'!$A71,'Industry Reallocation'!GB$3:GB$142)</f>
        <v>72.701532125924516</v>
      </c>
      <c r="FW71">
        <f>SUMIF('Industry Reallocation'!$G$3:$G$142,'Investment by model sector'!$A71,'Industry Reallocation'!GC$3:GC$142)</f>
        <v>42.549443007052993</v>
      </c>
      <c r="FX71">
        <f>SUMIF('Industry Reallocation'!$G$3:$G$142,'Investment by model sector'!$A71,'Industry Reallocation'!GD$3:GD$142)</f>
        <v>25.391643524513917</v>
      </c>
      <c r="FY71">
        <f>SUMIF('Industry Reallocation'!$G$3:$G$142,'Investment by model sector'!$A71,'Industry Reallocation'!GE$3:GE$142)</f>
        <v>2.4619777202821198</v>
      </c>
    </row>
    <row r="72" spans="1:181">
      <c r="A72" t="s">
        <v>702</v>
      </c>
      <c r="B72">
        <f>SUMIF('Industry Reallocation'!$G$3:$G$142,'Investment by model sector'!$A72,'Industry Reallocation'!H$3:H$142)</f>
        <v>0</v>
      </c>
      <c r="C72">
        <f>SUMIF('Industry Reallocation'!$G$3:$G$142,'Investment by model sector'!$A72,'Industry Reallocation'!I$3:I$142)</f>
        <v>0</v>
      </c>
      <c r="D72">
        <f>SUMIF('Industry Reallocation'!$G$3:$G$142,'Investment by model sector'!$A72,'Industry Reallocation'!J$3:J$142)</f>
        <v>0</v>
      </c>
      <c r="E72">
        <f>SUMIF('Industry Reallocation'!$G$3:$G$142,'Investment by model sector'!$A72,'Industry Reallocation'!K$3:K$142)</f>
        <v>0</v>
      </c>
      <c r="F72">
        <f>SUMIF('Industry Reallocation'!$G$3:$G$142,'Investment by model sector'!$A72,'Industry Reallocation'!L$3:L$142)</f>
        <v>0</v>
      </c>
      <c r="G72">
        <f>SUMIF('Industry Reallocation'!$G$3:$G$142,'Investment by model sector'!$A72,'Industry Reallocation'!M$3:M$142)</f>
        <v>0</v>
      </c>
      <c r="H72">
        <f>SUMIF('Industry Reallocation'!$G$3:$G$142,'Investment by model sector'!$A72,'Industry Reallocation'!N$3:N$142)</f>
        <v>0</v>
      </c>
      <c r="I72">
        <f>SUMIF('Industry Reallocation'!$G$3:$G$142,'Investment by model sector'!$A72,'Industry Reallocation'!O$3:O$142)</f>
        <v>0</v>
      </c>
      <c r="J72">
        <f>SUMIF('Industry Reallocation'!$G$3:$G$142,'Investment by model sector'!$A72,'Industry Reallocation'!P$3:P$142)</f>
        <v>0</v>
      </c>
      <c r="K72">
        <f>SUMIF('Industry Reallocation'!$G$3:$G$142,'Investment by model sector'!$A72,'Industry Reallocation'!Q$3:Q$142)</f>
        <v>0</v>
      </c>
      <c r="L72">
        <f>SUMIF('Industry Reallocation'!$G$3:$G$142,'Investment by model sector'!$A72,'Industry Reallocation'!R$3:R$142)</f>
        <v>0</v>
      </c>
      <c r="M72">
        <f>SUMIF('Industry Reallocation'!$G$3:$G$142,'Investment by model sector'!$A72,'Industry Reallocation'!S$3:S$142)</f>
        <v>0</v>
      </c>
      <c r="N72">
        <f>SUMIF('Industry Reallocation'!$G$3:$G$142,'Investment by model sector'!$A72,'Industry Reallocation'!T$3:T$142)</f>
        <v>0</v>
      </c>
      <c r="O72">
        <f>SUMIF('Industry Reallocation'!$G$3:$G$142,'Investment by model sector'!$A72,'Industry Reallocation'!U$3:U$142)</f>
        <v>18.292757510407931</v>
      </c>
      <c r="P72">
        <f>SUMIF('Industry Reallocation'!$G$3:$G$142,'Investment by model sector'!$A72,'Industry Reallocation'!V$3:V$142)</f>
        <v>0</v>
      </c>
      <c r="Q72">
        <f>SUMIF('Industry Reallocation'!$G$3:$G$142,'Investment by model sector'!$A72,'Industry Reallocation'!W$3:W$142)</f>
        <v>0</v>
      </c>
      <c r="R72">
        <f>SUMIF('Industry Reallocation'!$G$3:$G$142,'Investment by model sector'!$A72,'Industry Reallocation'!X$3:X$142)</f>
        <v>0</v>
      </c>
      <c r="S72">
        <f>SUMIF('Industry Reallocation'!$G$3:$G$142,'Investment by model sector'!$A72,'Industry Reallocation'!Y$3:Y$142)</f>
        <v>585.36824033305379</v>
      </c>
      <c r="T72">
        <f>SUMIF('Industry Reallocation'!$G$3:$G$142,'Investment by model sector'!$A72,'Industry Reallocation'!Z$3:Z$142)</f>
        <v>0</v>
      </c>
      <c r="U72">
        <f>SUMIF('Industry Reallocation'!$G$3:$G$142,'Investment by model sector'!$A72,'Industry Reallocation'!AA$3:AA$142)</f>
        <v>0</v>
      </c>
      <c r="V72">
        <f>SUMIF('Industry Reallocation'!$G$3:$G$142,'Investment by model sector'!$A72,'Industry Reallocation'!AB$3:AB$142)</f>
        <v>0</v>
      </c>
      <c r="W72">
        <f>SUMIF('Industry Reallocation'!$G$3:$G$142,'Investment by model sector'!$A72,'Industry Reallocation'!AC$3:AC$142)</f>
        <v>0</v>
      </c>
      <c r="X72">
        <f>SUMIF('Industry Reallocation'!$G$3:$G$142,'Investment by model sector'!$A72,'Industry Reallocation'!AD$3:AD$142)</f>
        <v>0</v>
      </c>
      <c r="Y72">
        <f>SUMIF('Industry Reallocation'!$G$3:$G$142,'Investment by model sector'!$A72,'Industry Reallocation'!AE$3:AE$142)</f>
        <v>274.92938493583682</v>
      </c>
      <c r="Z72">
        <f>SUMIF('Industry Reallocation'!$G$3:$G$142,'Investment by model sector'!$A72,'Industry Reallocation'!AF$3:AF$142)</f>
        <v>3.228133678307282</v>
      </c>
      <c r="AA72">
        <f>SUMIF('Industry Reallocation'!$G$3:$G$142,'Investment by model sector'!$A72,'Industry Reallocation'!AG$3:AG$142)</f>
        <v>146.34206008326345</v>
      </c>
      <c r="AB72">
        <f>SUMIF('Industry Reallocation'!$G$3:$G$142,'Investment by model sector'!$A72,'Industry Reallocation'!AH$3:AH$142)</f>
        <v>0</v>
      </c>
      <c r="AC72">
        <f>SUMIF('Industry Reallocation'!$G$3:$G$142,'Investment by model sector'!$A72,'Industry Reallocation'!AI$3:AI$142)</f>
        <v>0</v>
      </c>
      <c r="AD72">
        <f>SUMIF('Industry Reallocation'!$G$3:$G$142,'Investment by model sector'!$A72,'Industry Reallocation'!AJ$3:AJ$142)</f>
        <v>0</v>
      </c>
      <c r="AE72">
        <f>SUMIF('Industry Reallocation'!$G$3:$G$142,'Investment by model sector'!$A72,'Industry Reallocation'!AK$3:AK$142)</f>
        <v>0</v>
      </c>
      <c r="AF72">
        <f>SUMIF('Industry Reallocation'!$G$3:$G$142,'Investment by model sector'!$A72,'Industry Reallocation'!AL$3:AL$142)</f>
        <v>0</v>
      </c>
      <c r="AG72">
        <f>SUMIF('Industry Reallocation'!$G$3:$G$142,'Investment by model sector'!$A72,'Industry Reallocation'!AM$3:AM$142)</f>
        <v>0</v>
      </c>
      <c r="AH72">
        <f>SUMIF('Industry Reallocation'!$G$3:$G$142,'Investment by model sector'!$A72,'Industry Reallocation'!AN$3:AN$142)</f>
        <v>0</v>
      </c>
      <c r="AI72">
        <f>SUMIF('Industry Reallocation'!$G$3:$G$142,'Investment by model sector'!$A72,'Industry Reallocation'!AO$3:AO$142)</f>
        <v>0</v>
      </c>
      <c r="AJ72">
        <f>SUMIF('Industry Reallocation'!$G$3:$G$142,'Investment by model sector'!$A72,'Industry Reallocation'!AP$3:AP$142)</f>
        <v>0</v>
      </c>
      <c r="AK72">
        <f>SUMIF('Industry Reallocation'!$G$3:$G$142,'Investment by model sector'!$A72,'Industry Reallocation'!AQ$3:AQ$142)</f>
        <v>0</v>
      </c>
      <c r="AL72">
        <f>SUMIF('Industry Reallocation'!$G$3:$G$142,'Investment by model sector'!$A72,'Industry Reallocation'!AR$3:AR$142)</f>
        <v>0</v>
      </c>
      <c r="AM72">
        <f>SUMIF('Industry Reallocation'!$G$3:$G$142,'Investment by model sector'!$A72,'Industry Reallocation'!AS$3:AS$142)</f>
        <v>0</v>
      </c>
      <c r="AN72">
        <f>SUMIF('Industry Reallocation'!$G$3:$G$142,'Investment by model sector'!$A72,'Industry Reallocation'!AT$3:AT$142)</f>
        <v>0</v>
      </c>
      <c r="AO72">
        <f>SUMIF('Industry Reallocation'!$G$3:$G$142,'Investment by model sector'!$A72,'Industry Reallocation'!AU$3:AU$142)</f>
        <v>231.8876025584064</v>
      </c>
      <c r="AP72">
        <f>SUMIF('Industry Reallocation'!$G$3:$G$142,'Investment by model sector'!$A72,'Industry Reallocation'!AV$3:AV$142)</f>
        <v>0</v>
      </c>
      <c r="AQ72">
        <f>SUMIF('Industry Reallocation'!$G$3:$G$142,'Investment by model sector'!$A72,'Industry Reallocation'!AW$3:AW$142)</f>
        <v>8.0703341957682042</v>
      </c>
      <c r="AR72">
        <f>SUMIF('Industry Reallocation'!$G$3:$G$142,'Investment by model sector'!$A72,'Industry Reallocation'!AX$3:AX$142)</f>
        <v>0</v>
      </c>
      <c r="AS72">
        <f>SUMIF('Industry Reallocation'!$G$3:$G$142,'Investment by model sector'!$A72,'Industry Reallocation'!AY$3:AY$142)</f>
        <v>0</v>
      </c>
      <c r="AT72">
        <f>SUMIF('Industry Reallocation'!$G$3:$G$142,'Investment by model sector'!$A72,'Industry Reallocation'!AZ$3:AZ$142)</f>
        <v>0</v>
      </c>
      <c r="AU72">
        <f>SUMIF('Industry Reallocation'!$G$3:$G$142,'Investment by model sector'!$A72,'Industry Reallocation'!BA$3:BA$142)</f>
        <v>0</v>
      </c>
      <c r="AV72">
        <f>SUMIF('Industry Reallocation'!$G$3:$G$142,'Investment by model sector'!$A72,'Industry Reallocation'!BB$3:BB$142)</f>
        <v>1.0760445594357606</v>
      </c>
      <c r="AW72">
        <f>SUMIF('Industry Reallocation'!$G$3:$G$142,'Investment by model sector'!$A72,'Industry Reallocation'!BC$3:BC$142)</f>
        <v>0</v>
      </c>
      <c r="AX72">
        <f>SUMIF('Industry Reallocation'!$G$3:$G$142,'Investment by model sector'!$A72,'Industry Reallocation'!BD$3:BD$142)</f>
        <v>0.5380222797178803</v>
      </c>
      <c r="AY72">
        <f>SUMIF('Industry Reallocation'!$G$3:$G$142,'Investment by model sector'!$A72,'Industry Reallocation'!BE$3:BE$142)</f>
        <v>0</v>
      </c>
      <c r="AZ72">
        <f>SUMIF('Industry Reallocation'!$G$3:$G$142,'Investment by model sector'!$A72,'Industry Reallocation'!BF$3:BF$142)</f>
        <v>0</v>
      </c>
      <c r="BA72">
        <f>SUMIF('Industry Reallocation'!$G$3:$G$142,'Investment by model sector'!$A72,'Industry Reallocation'!BG$3:BG$142)</f>
        <v>0</v>
      </c>
      <c r="BB72">
        <f>SUMIF('Industry Reallocation'!$G$3:$G$142,'Investment by model sector'!$A72,'Industry Reallocation'!BH$3:BH$142)</f>
        <v>2.6901113985894014</v>
      </c>
      <c r="BC72">
        <f>SUMIF('Industry Reallocation'!$G$3:$G$142,'Investment by model sector'!$A72,'Industry Reallocation'!BI$3:BI$142)</f>
        <v>2.1520891188715212</v>
      </c>
      <c r="BD72">
        <f>SUMIF('Industry Reallocation'!$G$3:$G$142,'Investment by model sector'!$A72,'Industry Reallocation'!BJ$3:BJ$142)</f>
        <v>0</v>
      </c>
      <c r="BE72">
        <f>SUMIF('Industry Reallocation'!$G$3:$G$142,'Investment by model sector'!$A72,'Industry Reallocation'!BK$3:BK$142)</f>
        <v>0.5380222797178803</v>
      </c>
      <c r="BF72">
        <f>SUMIF('Industry Reallocation'!$G$3:$G$142,'Investment by model sector'!$A72,'Industry Reallocation'!BL$3:BL$142)</f>
        <v>2.6901113985894014</v>
      </c>
      <c r="BG72">
        <f>SUMIF('Industry Reallocation'!$G$3:$G$142,'Investment by model sector'!$A72,'Industry Reallocation'!BM$3:BM$142)</f>
        <v>0</v>
      </c>
      <c r="BH72">
        <f>SUMIF('Industry Reallocation'!$G$3:$G$142,'Investment by model sector'!$A72,'Industry Reallocation'!BN$3:BN$142)</f>
        <v>0.5380222797178803</v>
      </c>
      <c r="BI72">
        <f>SUMIF('Industry Reallocation'!$G$3:$G$142,'Investment by model sector'!$A72,'Industry Reallocation'!BO$3:BO$142)</f>
        <v>15.60264611181853</v>
      </c>
      <c r="BJ72">
        <f>SUMIF('Industry Reallocation'!$G$3:$G$142,'Investment by model sector'!$A72,'Industry Reallocation'!BP$3:BP$142)</f>
        <v>28.515180825047658</v>
      </c>
      <c r="BK72">
        <f>SUMIF('Industry Reallocation'!$G$3:$G$142,'Investment by model sector'!$A72,'Industry Reallocation'!BQ$3:BQ$142)</f>
        <v>1.614066839153641</v>
      </c>
      <c r="BL72">
        <f>SUMIF('Industry Reallocation'!$G$3:$G$142,'Investment by model sector'!$A72,'Industry Reallocation'!BR$3:BR$142)</f>
        <v>0</v>
      </c>
      <c r="BM72">
        <f>SUMIF('Industry Reallocation'!$G$3:$G$142,'Investment by model sector'!$A72,'Industry Reallocation'!BS$3:BS$142)</f>
        <v>0</v>
      </c>
      <c r="BN72">
        <f>SUMIF('Industry Reallocation'!$G$3:$G$142,'Investment by model sector'!$A72,'Industry Reallocation'!BT$3:BT$142)</f>
        <v>0</v>
      </c>
      <c r="BO72">
        <f>SUMIF('Industry Reallocation'!$G$3:$G$142,'Investment by model sector'!$A72,'Industry Reallocation'!BU$3:BU$142)</f>
        <v>0</v>
      </c>
      <c r="BP72">
        <f>SUMIF('Industry Reallocation'!$G$3:$G$142,'Investment by model sector'!$A72,'Industry Reallocation'!BV$3:BV$142)</f>
        <v>0</v>
      </c>
      <c r="BQ72">
        <f>SUMIF('Industry Reallocation'!$G$3:$G$142,'Investment by model sector'!$A72,'Industry Reallocation'!BW$3:BW$142)</f>
        <v>0</v>
      </c>
      <c r="BR72">
        <f>SUMIF('Industry Reallocation'!$G$3:$G$142,'Investment by model sector'!$A72,'Industry Reallocation'!BX$3:BX$142)</f>
        <v>4.3041782377430424</v>
      </c>
      <c r="BS72">
        <f>SUMIF('Industry Reallocation'!$G$3:$G$142,'Investment by model sector'!$A72,'Industry Reallocation'!BY$3:BY$142)</f>
        <v>5.9182450768966834</v>
      </c>
      <c r="BT72">
        <f>SUMIF('Industry Reallocation'!$G$3:$G$142,'Investment by model sector'!$A72,'Industry Reallocation'!BZ$3:BZ$142)</f>
        <v>0</v>
      </c>
      <c r="BU72">
        <f>SUMIF('Industry Reallocation'!$G$3:$G$142,'Investment by model sector'!$A72,'Industry Reallocation'!CA$3:CA$142)</f>
        <v>0</v>
      </c>
      <c r="BV72">
        <f>SUMIF('Industry Reallocation'!$G$3:$G$142,'Investment by model sector'!$A72,'Industry Reallocation'!CB$3:CB$142)</f>
        <v>5.9182450768966834</v>
      </c>
      <c r="BW72">
        <f>SUMIF('Industry Reallocation'!$G$3:$G$142,'Investment by model sector'!$A72,'Industry Reallocation'!CC$3:CC$142)</f>
        <v>6.9942896363324438</v>
      </c>
      <c r="BX72">
        <f>SUMIF('Industry Reallocation'!$G$3:$G$142,'Investment by model sector'!$A72,'Industry Reallocation'!CD$3:CD$142)</f>
        <v>2.1520891188715212</v>
      </c>
      <c r="BY72">
        <f>SUMIF('Industry Reallocation'!$G$3:$G$142,'Investment by model sector'!$A72,'Industry Reallocation'!CE$3:CE$142)</f>
        <v>10.760445594357606</v>
      </c>
      <c r="BZ72">
        <f>SUMIF('Industry Reallocation'!$G$3:$G$142,'Investment by model sector'!$A72,'Industry Reallocation'!CF$3:CF$142)</f>
        <v>1.0760445594357606</v>
      </c>
      <c r="CA72">
        <f>SUMIF('Industry Reallocation'!$G$3:$G$142,'Investment by model sector'!$A72,'Industry Reallocation'!CG$3:CG$142)</f>
        <v>0</v>
      </c>
      <c r="CB72">
        <f>SUMIF('Industry Reallocation'!$G$3:$G$142,'Investment by model sector'!$A72,'Industry Reallocation'!CH$3:CH$142)</f>
        <v>0</v>
      </c>
      <c r="CC72">
        <f>SUMIF('Industry Reallocation'!$G$3:$G$142,'Investment by model sector'!$A72,'Industry Reallocation'!CI$3:CI$142)</f>
        <v>3.7661559580251622</v>
      </c>
      <c r="CD72">
        <f>SUMIF('Industry Reallocation'!$G$3:$G$142,'Investment by model sector'!$A72,'Industry Reallocation'!CJ$3:CJ$142)</f>
        <v>0</v>
      </c>
      <c r="CE72">
        <f>SUMIF('Industry Reallocation'!$G$3:$G$142,'Investment by model sector'!$A72,'Industry Reallocation'!CK$3:CK$142)</f>
        <v>0</v>
      </c>
      <c r="CF72">
        <f>SUMIF('Industry Reallocation'!$G$3:$G$142,'Investment by model sector'!$A72,'Industry Reallocation'!CL$3:CL$142)</f>
        <v>0</v>
      </c>
      <c r="CG72">
        <f>SUMIF('Industry Reallocation'!$G$3:$G$142,'Investment by model sector'!$A72,'Industry Reallocation'!CM$3:CM$142)</f>
        <v>0</v>
      </c>
      <c r="CH72">
        <f>SUMIF('Industry Reallocation'!$G$3:$G$142,'Investment by model sector'!$A72,'Industry Reallocation'!CN$3:CN$142)</f>
        <v>0</v>
      </c>
      <c r="CI72">
        <f>SUMIF('Industry Reallocation'!$G$3:$G$142,'Investment by model sector'!$A72,'Industry Reallocation'!CO$3:CO$142)</f>
        <v>0</v>
      </c>
      <c r="CJ72">
        <f>SUMIF('Industry Reallocation'!$G$3:$G$142,'Investment by model sector'!$A72,'Industry Reallocation'!CP$3:CP$142)</f>
        <v>2.1520891188715212</v>
      </c>
      <c r="CK72">
        <f>SUMIF('Industry Reallocation'!$G$3:$G$142,'Investment by model sector'!$A72,'Industry Reallocation'!CQ$3:CQ$142)</f>
        <v>0.5380222797178803</v>
      </c>
      <c r="CL72">
        <f>SUMIF('Industry Reallocation'!$G$3:$G$142,'Investment by model sector'!$A72,'Industry Reallocation'!CR$3:CR$142)</f>
        <v>1.0760445594357606</v>
      </c>
      <c r="CM72">
        <f>SUMIF('Industry Reallocation'!$G$3:$G$142,'Investment by model sector'!$A72,'Industry Reallocation'!CS$3:CS$142)</f>
        <v>0</v>
      </c>
      <c r="CN72">
        <f>SUMIF('Industry Reallocation'!$G$3:$G$142,'Investment by model sector'!$A72,'Industry Reallocation'!CT$3:CT$142)</f>
        <v>0</v>
      </c>
      <c r="CO72">
        <f>SUMIF('Industry Reallocation'!$G$3:$G$142,'Investment by model sector'!$A72,'Industry Reallocation'!CU$3:CU$142)</f>
        <v>0</v>
      </c>
      <c r="CP72">
        <f>SUMIF('Industry Reallocation'!$G$3:$G$142,'Investment by model sector'!$A72,'Industry Reallocation'!CV$3:CV$142)</f>
        <v>1.614066839153641</v>
      </c>
      <c r="CQ72">
        <f>SUMIF('Industry Reallocation'!$G$3:$G$142,'Investment by model sector'!$A72,'Industry Reallocation'!CW$3:CW$142)</f>
        <v>1.0760445594357606</v>
      </c>
      <c r="CR72">
        <f>SUMIF('Industry Reallocation'!$G$3:$G$142,'Investment by model sector'!$A72,'Industry Reallocation'!CX$3:CX$142)</f>
        <v>0</v>
      </c>
      <c r="CS72">
        <f>SUMIF('Industry Reallocation'!$G$3:$G$142,'Investment by model sector'!$A72,'Industry Reallocation'!CY$3:CY$142)</f>
        <v>0</v>
      </c>
      <c r="CT72">
        <f>SUMIF('Industry Reallocation'!$G$3:$G$142,'Investment by model sector'!$A72,'Industry Reallocation'!CZ$3:CZ$142)</f>
        <v>0</v>
      </c>
      <c r="CU72">
        <f>SUMIF('Industry Reallocation'!$G$3:$G$142,'Investment by model sector'!$A72,'Industry Reallocation'!DA$3:DA$142)</f>
        <v>0</v>
      </c>
      <c r="CV72">
        <f>SUMIF('Industry Reallocation'!$G$3:$G$142,'Investment by model sector'!$A72,'Industry Reallocation'!DB$3:DB$142)</f>
        <v>0</v>
      </c>
      <c r="CW72">
        <f>SUMIF('Industry Reallocation'!$G$3:$G$142,'Investment by model sector'!$A72,'Industry Reallocation'!DC$3:DC$142)</f>
        <v>69.942896363324436</v>
      </c>
      <c r="CX72">
        <f>SUMIF('Industry Reallocation'!$G$3:$G$142,'Investment by model sector'!$A72,'Industry Reallocation'!DD$3:DD$142)</f>
        <v>23.134958027868851</v>
      </c>
      <c r="CY72">
        <f>SUMIF('Industry Reallocation'!$G$3:$G$142,'Investment by model sector'!$A72,'Industry Reallocation'!DE$3:DE$142)</f>
        <v>2.1520891188715212</v>
      </c>
      <c r="CZ72">
        <f>SUMIF('Industry Reallocation'!$G$3:$G$142,'Investment by model sector'!$A72,'Industry Reallocation'!DF$3:DF$142)</f>
        <v>42.503760097712544</v>
      </c>
      <c r="DA72">
        <f>SUMIF('Industry Reallocation'!$G$3:$G$142,'Investment by model sector'!$A72,'Industry Reallocation'!DG$3:DG$142)</f>
        <v>13.988579272664888</v>
      </c>
      <c r="DB72">
        <f>SUMIF('Industry Reallocation'!$G$3:$G$142,'Investment by model sector'!$A72,'Industry Reallocation'!DH$3:DH$142)</f>
        <v>60.258495328402596</v>
      </c>
      <c r="DC72">
        <f>SUMIF('Industry Reallocation'!$G$3:$G$142,'Investment by model sector'!$A72,'Industry Reallocation'!DI$3:DI$142)</f>
        <v>0.5380222797178803</v>
      </c>
      <c r="DD72">
        <f>SUMIF('Industry Reallocation'!$G$3:$G$142,'Investment by model sector'!$A72,'Industry Reallocation'!DJ$3:DJ$142)</f>
        <v>5.9182450768966834</v>
      </c>
      <c r="DE72">
        <f>SUMIF('Industry Reallocation'!$G$3:$G$142,'Investment by model sector'!$A72,'Industry Reallocation'!DK$3:DK$142)</f>
        <v>0</v>
      </c>
      <c r="DF72">
        <f>SUMIF('Industry Reallocation'!$G$3:$G$142,'Investment by model sector'!$A72,'Industry Reallocation'!DL$3:DL$142)</f>
        <v>0.5380222797178803</v>
      </c>
      <c r="DG72">
        <f>SUMIF('Industry Reallocation'!$G$3:$G$142,'Investment by model sector'!$A72,'Industry Reallocation'!DM$3:DM$142)</f>
        <v>0</v>
      </c>
      <c r="DH72">
        <f>SUMIF('Industry Reallocation'!$G$3:$G$142,'Investment by model sector'!$A72,'Industry Reallocation'!DN$3:DN$142)</f>
        <v>0</v>
      </c>
      <c r="DI72">
        <f>SUMIF('Industry Reallocation'!$G$3:$G$142,'Investment by model sector'!$A72,'Industry Reallocation'!DO$3:DO$142)</f>
        <v>0.5380222797178803</v>
      </c>
      <c r="DJ72">
        <f>SUMIF('Industry Reallocation'!$G$3:$G$142,'Investment by model sector'!$A72,'Industry Reallocation'!DP$3:DP$142)</f>
        <v>0.5380222797178803</v>
      </c>
      <c r="DK72">
        <f>SUMIF('Industry Reallocation'!$G$3:$G$142,'Investment by model sector'!$A72,'Industry Reallocation'!DQ$3:DQ$142)</f>
        <v>0</v>
      </c>
      <c r="DL72">
        <f>SUMIF('Industry Reallocation'!$G$3:$G$142,'Investment by model sector'!$A72,'Industry Reallocation'!DR$3:DR$142)</f>
        <v>0</v>
      </c>
      <c r="DM72">
        <f>SUMIF('Industry Reallocation'!$G$3:$G$142,'Investment by model sector'!$A72,'Industry Reallocation'!DS$3:DS$142)</f>
        <v>0</v>
      </c>
      <c r="DN72">
        <f>SUMIF('Industry Reallocation'!$G$3:$G$142,'Investment by model sector'!$A72,'Industry Reallocation'!DT$3:DT$142)</f>
        <v>0</v>
      </c>
      <c r="DO72">
        <f>SUMIF('Industry Reallocation'!$G$3:$G$142,'Investment by model sector'!$A72,'Industry Reallocation'!DU$3:DU$142)</f>
        <v>0</v>
      </c>
      <c r="DP72">
        <f>SUMIF('Industry Reallocation'!$G$3:$G$142,'Investment by model sector'!$A72,'Industry Reallocation'!DV$3:DV$142)</f>
        <v>0</v>
      </c>
      <c r="DQ72">
        <f>SUMIF('Industry Reallocation'!$G$3:$G$142,'Investment by model sector'!$A72,'Industry Reallocation'!DW$3:DW$142)</f>
        <v>0</v>
      </c>
      <c r="DR72">
        <f>SUMIF('Industry Reallocation'!$G$3:$G$142,'Investment by model sector'!$A72,'Industry Reallocation'!DX$3:DX$142)</f>
        <v>0</v>
      </c>
      <c r="DS72">
        <f>SUMIF('Industry Reallocation'!$G$3:$G$142,'Investment by model sector'!$A72,'Industry Reallocation'!DY$3:DY$142)</f>
        <v>0</v>
      </c>
      <c r="DT72">
        <f>SUMIF('Industry Reallocation'!$G$3:$G$142,'Investment by model sector'!$A72,'Industry Reallocation'!DZ$3:DZ$142)</f>
        <v>0</v>
      </c>
      <c r="DU72">
        <f>SUMIF('Industry Reallocation'!$G$3:$G$142,'Investment by model sector'!$A72,'Industry Reallocation'!EA$3:EA$142)</f>
        <v>0</v>
      </c>
      <c r="DV72">
        <f>SUMIF('Industry Reallocation'!$G$3:$G$142,'Investment by model sector'!$A72,'Industry Reallocation'!EB$3:EB$142)</f>
        <v>0</v>
      </c>
      <c r="DW72">
        <f>SUMIF('Industry Reallocation'!$G$3:$G$142,'Investment by model sector'!$A72,'Industry Reallocation'!EC$3:EC$142)</f>
        <v>0</v>
      </c>
      <c r="DX72">
        <f>SUMIF('Industry Reallocation'!$G$3:$G$142,'Investment by model sector'!$A72,'Industry Reallocation'!ED$3:ED$142)</f>
        <v>0</v>
      </c>
      <c r="DY72">
        <f>SUMIF('Industry Reallocation'!$G$3:$G$142,'Investment by model sector'!$A72,'Industry Reallocation'!EE$3:EE$142)</f>
        <v>0</v>
      </c>
      <c r="DZ72">
        <f>SUMIF('Industry Reallocation'!$G$3:$G$142,'Investment by model sector'!$A72,'Industry Reallocation'!EF$3:EF$142)</f>
        <v>0</v>
      </c>
      <c r="EA72">
        <f>SUMIF('Industry Reallocation'!$G$3:$G$142,'Investment by model sector'!$A72,'Industry Reallocation'!EG$3:EG$142)</f>
        <v>0</v>
      </c>
      <c r="EB72">
        <f>SUMIF('Industry Reallocation'!$G$3:$G$142,'Investment by model sector'!$A72,'Industry Reallocation'!EH$3:EH$142)</f>
        <v>0.5380222797178803</v>
      </c>
      <c r="EC72">
        <f>SUMIF('Industry Reallocation'!$G$3:$G$142,'Investment by model sector'!$A72,'Industry Reallocation'!EI$3:EI$142)</f>
        <v>35.509470461380097</v>
      </c>
      <c r="ED72">
        <f>SUMIF('Industry Reallocation'!$G$3:$G$142,'Investment by model sector'!$A72,'Industry Reallocation'!EJ$3:EJ$142)</f>
        <v>1.0760445594357606</v>
      </c>
      <c r="EE72">
        <f>SUMIF('Industry Reallocation'!$G$3:$G$142,'Investment by model sector'!$A72,'Industry Reallocation'!EK$3:EK$142)</f>
        <v>0</v>
      </c>
      <c r="EF72">
        <f>SUMIF('Industry Reallocation'!$G$3:$G$142,'Investment by model sector'!$A72,'Industry Reallocation'!EL$3:EL$142)</f>
        <v>2.6901113985894014</v>
      </c>
      <c r="EG72">
        <f>SUMIF('Industry Reallocation'!$G$3:$G$142,'Investment by model sector'!$A72,'Industry Reallocation'!EM$3:EM$142)</f>
        <v>1.614066839153641</v>
      </c>
      <c r="EH72">
        <f>SUMIF('Industry Reallocation'!$G$3:$G$142,'Investment by model sector'!$A72,'Industry Reallocation'!EN$3:EN$142)</f>
        <v>2.1520891188715212</v>
      </c>
      <c r="EI72">
        <f>SUMIF('Industry Reallocation'!$G$3:$G$142,'Investment by model sector'!$A72,'Industry Reallocation'!EO$3:EO$142)</f>
        <v>0</v>
      </c>
      <c r="EJ72">
        <f>SUMIF('Industry Reallocation'!$G$3:$G$142,'Investment by model sector'!$A72,'Industry Reallocation'!EP$3:EP$142)</f>
        <v>3.228133678307282</v>
      </c>
      <c r="EK72">
        <f>SUMIF('Industry Reallocation'!$G$3:$G$142,'Investment by model sector'!$A72,'Industry Reallocation'!EQ$3:EQ$142)</f>
        <v>0</v>
      </c>
      <c r="EL72">
        <f>SUMIF('Industry Reallocation'!$G$3:$G$142,'Investment by model sector'!$A72,'Industry Reallocation'!ER$3:ER$142)</f>
        <v>0</v>
      </c>
      <c r="EM72">
        <f>SUMIF('Industry Reallocation'!$G$3:$G$142,'Investment by model sector'!$A72,'Industry Reallocation'!ES$3:ES$142)</f>
        <v>0</v>
      </c>
      <c r="EN72">
        <f>SUMIF('Industry Reallocation'!$G$3:$G$142,'Investment by model sector'!$A72,'Industry Reallocation'!ET$3:ET$142)</f>
        <v>2.1520891188715212</v>
      </c>
      <c r="EO72">
        <f>SUMIF('Industry Reallocation'!$G$3:$G$142,'Investment by model sector'!$A72,'Industry Reallocation'!EU$3:EU$142)</f>
        <v>3.228133678307282</v>
      </c>
      <c r="EP72">
        <f>SUMIF('Industry Reallocation'!$G$3:$G$142,'Investment by model sector'!$A72,'Industry Reallocation'!EV$3:EV$142)</f>
        <v>2.1520891188715212</v>
      </c>
      <c r="EQ72">
        <f>SUMIF('Industry Reallocation'!$G$3:$G$142,'Investment by model sector'!$A72,'Industry Reallocation'!EW$3:EW$142)</f>
        <v>3.7661559580251622</v>
      </c>
      <c r="ER72">
        <f>SUMIF('Industry Reallocation'!$G$3:$G$142,'Investment by model sector'!$A72,'Industry Reallocation'!EX$3:EX$142)</f>
        <v>0</v>
      </c>
      <c r="ES72">
        <f>SUMIF('Industry Reallocation'!$G$3:$G$142,'Investment by model sector'!$A72,'Industry Reallocation'!EY$3:EY$142)</f>
        <v>0</v>
      </c>
      <c r="ET72">
        <f>SUMIF('Industry Reallocation'!$G$3:$G$142,'Investment by model sector'!$A72,'Industry Reallocation'!EZ$3:EZ$142)</f>
        <v>0</v>
      </c>
      <c r="EU72">
        <f>SUMIF('Industry Reallocation'!$G$3:$G$142,'Investment by model sector'!$A72,'Industry Reallocation'!FA$3:FA$142)</f>
        <v>0</v>
      </c>
      <c r="EV72">
        <f>SUMIF('Industry Reallocation'!$G$3:$G$142,'Investment by model sector'!$A72,'Industry Reallocation'!FB$3:FB$142)</f>
        <v>0</v>
      </c>
      <c r="EW72">
        <f>SUMIF('Industry Reallocation'!$G$3:$G$142,'Investment by model sector'!$A72,'Industry Reallocation'!FC$3:FC$142)</f>
        <v>24.749024867022495</v>
      </c>
      <c r="EX72">
        <f>SUMIF('Industry Reallocation'!$G$3:$G$142,'Investment by model sector'!$A72,'Industry Reallocation'!FD$3:FD$142)</f>
        <v>12.912534713229128</v>
      </c>
      <c r="EY72">
        <f>SUMIF('Industry Reallocation'!$G$3:$G$142,'Investment by model sector'!$A72,'Industry Reallocation'!FE$3:FE$142)</f>
        <v>0</v>
      </c>
      <c r="EZ72">
        <f>SUMIF('Industry Reallocation'!$G$3:$G$142,'Investment by model sector'!$A72,'Industry Reallocation'!FF$3:FF$142)</f>
        <v>28.515180825047658</v>
      </c>
      <c r="FA72">
        <f>SUMIF('Industry Reallocation'!$G$3:$G$142,'Investment by model sector'!$A72,'Industry Reallocation'!FG$3:FG$142)</f>
        <v>4.8422005174609231</v>
      </c>
      <c r="FB72">
        <f>SUMIF('Industry Reallocation'!$G$3:$G$142,'Investment by model sector'!$A72,'Industry Reallocation'!FH$3:FH$142)</f>
        <v>0</v>
      </c>
      <c r="FC72">
        <f>SUMIF('Industry Reallocation'!$G$3:$G$142,'Investment by model sector'!$A72,'Industry Reallocation'!FI$3:FI$142)</f>
        <v>0</v>
      </c>
      <c r="FD72">
        <f>SUMIF('Industry Reallocation'!$G$3:$G$142,'Investment by model sector'!$A72,'Industry Reallocation'!FJ$3:FJ$142)</f>
        <v>0</v>
      </c>
      <c r="FE72">
        <f>SUMIF('Industry Reallocation'!$G$3:$G$142,'Investment by model sector'!$A72,'Industry Reallocation'!FK$3:FK$142)</f>
        <v>0</v>
      </c>
      <c r="FF72">
        <f>SUMIF('Industry Reallocation'!$G$3:$G$142,'Investment by model sector'!$A72,'Industry Reallocation'!FL$3:FL$142)</f>
        <v>0</v>
      </c>
      <c r="FG72">
        <f>SUMIF('Industry Reallocation'!$G$3:$G$142,'Investment by model sector'!$A72,'Industry Reallocation'!FM$3:FM$142)</f>
        <v>0</v>
      </c>
      <c r="FH72">
        <f>SUMIF('Industry Reallocation'!$G$3:$G$142,'Investment by model sector'!$A72,'Industry Reallocation'!FN$3:FN$142)</f>
        <v>2.6901113985894014</v>
      </c>
      <c r="FI72">
        <f>SUMIF('Industry Reallocation'!$G$3:$G$142,'Investment by model sector'!$A72,'Industry Reallocation'!FO$3:FO$142)</f>
        <v>0</v>
      </c>
      <c r="FJ72">
        <f>SUMIF('Industry Reallocation'!$G$3:$G$142,'Investment by model sector'!$A72,'Industry Reallocation'!FP$3:FP$142)</f>
        <v>8.0703341957682042</v>
      </c>
      <c r="FK72">
        <f>SUMIF('Industry Reallocation'!$G$3:$G$142,'Investment by model sector'!$A72,'Industry Reallocation'!FQ$3:FQ$142)</f>
        <v>9.1463787552039655</v>
      </c>
      <c r="FL72">
        <f>SUMIF('Industry Reallocation'!$G$3:$G$142,'Investment by model sector'!$A72,'Industry Reallocation'!FR$3:FR$142)</f>
        <v>8.6083564754860848</v>
      </c>
      <c r="FM72">
        <f>SUMIF('Industry Reallocation'!$G$3:$G$142,'Investment by model sector'!$A72,'Industry Reallocation'!FS$3:FS$142)</f>
        <v>80.703341957682042</v>
      </c>
      <c r="FN72">
        <f>SUMIF('Industry Reallocation'!$G$3:$G$142,'Investment by model sector'!$A72,'Industry Reallocation'!FT$3:FT$142)</f>
        <v>81.241364237399921</v>
      </c>
      <c r="FO72">
        <f>SUMIF('Industry Reallocation'!$G$3:$G$142,'Investment by model sector'!$A72,'Industry Reallocation'!FU$3:FU$142)</f>
        <v>1.614066839153641</v>
      </c>
      <c r="FP72">
        <f>SUMIF('Industry Reallocation'!$G$3:$G$142,'Investment by model sector'!$A72,'Industry Reallocation'!FV$3:FV$142)</f>
        <v>0</v>
      </c>
      <c r="FQ72">
        <f>SUMIF('Industry Reallocation'!$G$3:$G$142,'Investment by model sector'!$A72,'Industry Reallocation'!FW$3:FW$142)</f>
        <v>0</v>
      </c>
      <c r="FR72">
        <f>SUMIF('Industry Reallocation'!$G$3:$G$142,'Investment by model sector'!$A72,'Industry Reallocation'!FX$3:FX$142)</f>
        <v>4.3041782377430424</v>
      </c>
      <c r="FS72">
        <f>SUMIF('Industry Reallocation'!$G$3:$G$142,'Investment by model sector'!$A72,'Industry Reallocation'!FY$3:FY$142)</f>
        <v>4.8422005174609231</v>
      </c>
      <c r="FT72">
        <f>SUMIF('Industry Reallocation'!$G$3:$G$142,'Investment by model sector'!$A72,'Industry Reallocation'!FZ$3:FZ$142)</f>
        <v>0</v>
      </c>
      <c r="FU72">
        <f>SUMIF('Industry Reallocation'!$G$3:$G$142,'Investment by model sector'!$A72,'Industry Reallocation'!GA$3:GA$142)</f>
        <v>0</v>
      </c>
      <c r="FV72">
        <f>SUMIF('Industry Reallocation'!$G$3:$G$142,'Investment by model sector'!$A72,'Industry Reallocation'!GB$3:GB$142)</f>
        <v>11.298467874075486</v>
      </c>
      <c r="FW72">
        <f>SUMIF('Industry Reallocation'!$G$3:$G$142,'Investment by model sector'!$A72,'Industry Reallocation'!GC$3:GC$142)</f>
        <v>13.450556992947007</v>
      </c>
      <c r="FX72">
        <f>SUMIF('Industry Reallocation'!$G$3:$G$142,'Investment by model sector'!$A72,'Industry Reallocation'!GD$3:GD$142)</f>
        <v>8.6083564754860848</v>
      </c>
      <c r="FY72">
        <f>SUMIF('Industry Reallocation'!$G$3:$G$142,'Investment by model sector'!$A72,'Industry Reallocation'!GE$3:GE$142)</f>
        <v>0.5380222797178803</v>
      </c>
    </row>
    <row r="73" spans="1:181">
      <c r="A73" t="s">
        <v>698</v>
      </c>
      <c r="B73">
        <f>SUMIF('Industry Reallocation'!$G$3:$G$142,'Investment by model sector'!$A73,'Industry Reallocation'!H$3:H$142)</f>
        <v>0</v>
      </c>
      <c r="C73">
        <f>SUMIF('Industry Reallocation'!$G$3:$G$142,'Investment by model sector'!$A73,'Industry Reallocation'!I$3:I$142)</f>
        <v>0</v>
      </c>
      <c r="D73">
        <f>SUMIF('Industry Reallocation'!$G$3:$G$142,'Investment by model sector'!$A73,'Industry Reallocation'!J$3:J$142)</f>
        <v>0</v>
      </c>
      <c r="E73">
        <f>SUMIF('Industry Reallocation'!$G$3:$G$142,'Investment by model sector'!$A73,'Industry Reallocation'!K$3:K$142)</f>
        <v>0</v>
      </c>
      <c r="F73">
        <f>SUMIF('Industry Reallocation'!$G$3:$G$142,'Investment by model sector'!$A73,'Industry Reallocation'!L$3:L$142)</f>
        <v>0</v>
      </c>
      <c r="G73">
        <f>SUMIF('Industry Reallocation'!$G$3:$G$142,'Investment by model sector'!$A73,'Industry Reallocation'!M$3:M$142)</f>
        <v>0</v>
      </c>
      <c r="H73">
        <f>SUMIF('Industry Reallocation'!$G$3:$G$142,'Investment by model sector'!$A73,'Industry Reallocation'!N$3:N$142)</f>
        <v>0</v>
      </c>
      <c r="I73">
        <f>SUMIF('Industry Reallocation'!$G$3:$G$142,'Investment by model sector'!$A73,'Industry Reallocation'!O$3:O$142)</f>
        <v>0</v>
      </c>
      <c r="J73">
        <f>SUMIF('Industry Reallocation'!$G$3:$G$142,'Investment by model sector'!$A73,'Industry Reallocation'!P$3:P$142)</f>
        <v>0</v>
      </c>
      <c r="K73">
        <f>SUMIF('Industry Reallocation'!$G$3:$G$142,'Investment by model sector'!$A73,'Industry Reallocation'!Q$3:Q$142)</f>
        <v>0</v>
      </c>
      <c r="L73">
        <f>SUMIF('Industry Reallocation'!$G$3:$G$142,'Investment by model sector'!$A73,'Industry Reallocation'!R$3:R$142)</f>
        <v>0</v>
      </c>
      <c r="M73">
        <f>SUMIF('Industry Reallocation'!$G$3:$G$142,'Investment by model sector'!$A73,'Industry Reallocation'!S$3:S$142)</f>
        <v>1103.4211155158807</v>
      </c>
      <c r="N73">
        <f>SUMIF('Industry Reallocation'!$G$3:$G$142,'Investment by model sector'!$A73,'Industry Reallocation'!T$3:T$142)</f>
        <v>228.01321944239601</v>
      </c>
      <c r="O73">
        <f>SUMIF('Industry Reallocation'!$G$3:$G$142,'Investment by model sector'!$A73,'Industry Reallocation'!U$3:U$142)</f>
        <v>0</v>
      </c>
      <c r="P73">
        <f>SUMIF('Industry Reallocation'!$G$3:$G$142,'Investment by model sector'!$A73,'Industry Reallocation'!V$3:V$142)</f>
        <v>0</v>
      </c>
      <c r="Q73">
        <f>SUMIF('Industry Reallocation'!$G$3:$G$142,'Investment by model sector'!$A73,'Industry Reallocation'!W$3:W$142)</f>
        <v>0</v>
      </c>
      <c r="R73">
        <f>SUMIF('Industry Reallocation'!$G$3:$G$142,'Investment by model sector'!$A73,'Industry Reallocation'!X$3:X$142)</f>
        <v>0</v>
      </c>
      <c r="S73">
        <f>SUMIF('Industry Reallocation'!$G$3:$G$142,'Investment by model sector'!$A73,'Industry Reallocation'!Y$3:Y$142)</f>
        <v>0</v>
      </c>
      <c r="T73">
        <f>SUMIF('Industry Reallocation'!$G$3:$G$142,'Investment by model sector'!$A73,'Industry Reallocation'!Z$3:Z$142)</f>
        <v>0</v>
      </c>
      <c r="U73">
        <f>SUMIF('Industry Reallocation'!$G$3:$G$142,'Investment by model sector'!$A73,'Industry Reallocation'!AA$3:AA$142)</f>
        <v>0</v>
      </c>
      <c r="V73">
        <f>SUMIF('Industry Reallocation'!$G$3:$G$142,'Investment by model sector'!$A73,'Industry Reallocation'!AB$3:AB$142)</f>
        <v>0</v>
      </c>
      <c r="W73">
        <f>SUMIF('Industry Reallocation'!$G$3:$G$142,'Investment by model sector'!$A73,'Industry Reallocation'!AC$3:AC$142)</f>
        <v>0</v>
      </c>
      <c r="X73">
        <f>SUMIF('Industry Reallocation'!$G$3:$G$142,'Investment by model sector'!$A73,'Industry Reallocation'!AD$3:AD$142)</f>
        <v>0</v>
      </c>
      <c r="Y73">
        <f>SUMIF('Industry Reallocation'!$G$3:$G$142,'Investment by model sector'!$A73,'Industry Reallocation'!AE$3:AE$142)</f>
        <v>0</v>
      </c>
      <c r="Z73">
        <f>SUMIF('Industry Reallocation'!$G$3:$G$142,'Investment by model sector'!$A73,'Industry Reallocation'!AF$3:AF$142)</f>
        <v>0</v>
      </c>
      <c r="AA73">
        <f>SUMIF('Industry Reallocation'!$G$3:$G$142,'Investment by model sector'!$A73,'Industry Reallocation'!AG$3:AG$142)</f>
        <v>5094.6218997180249</v>
      </c>
      <c r="AB73">
        <f>SUMIF('Industry Reallocation'!$G$3:$G$142,'Investment by model sector'!$A73,'Industry Reallocation'!AH$3:AH$142)</f>
        <v>0</v>
      </c>
      <c r="AC73">
        <f>SUMIF('Industry Reallocation'!$G$3:$G$142,'Investment by model sector'!$A73,'Industry Reallocation'!AI$3:AI$142)</f>
        <v>0</v>
      </c>
      <c r="AD73">
        <f>SUMIF('Industry Reallocation'!$G$3:$G$142,'Investment by model sector'!$A73,'Industry Reallocation'!AJ$3:AJ$142)</f>
        <v>0</v>
      </c>
      <c r="AE73">
        <f>SUMIF('Industry Reallocation'!$G$3:$G$142,'Investment by model sector'!$A73,'Industry Reallocation'!AK$3:AK$142)</f>
        <v>0</v>
      </c>
      <c r="AF73">
        <f>SUMIF('Industry Reallocation'!$G$3:$G$142,'Investment by model sector'!$A73,'Industry Reallocation'!AL$3:AL$142)</f>
        <v>0</v>
      </c>
      <c r="AG73">
        <f>SUMIF('Industry Reallocation'!$G$3:$G$142,'Investment by model sector'!$A73,'Industry Reallocation'!AM$3:AM$142)</f>
        <v>0</v>
      </c>
      <c r="AH73">
        <f>SUMIF('Industry Reallocation'!$G$3:$G$142,'Investment by model sector'!$A73,'Industry Reallocation'!AN$3:AN$142)</f>
        <v>0</v>
      </c>
      <c r="AI73">
        <f>SUMIF('Industry Reallocation'!$G$3:$G$142,'Investment by model sector'!$A73,'Industry Reallocation'!AO$3:AO$142)</f>
        <v>0</v>
      </c>
      <c r="AJ73">
        <f>SUMIF('Industry Reallocation'!$G$3:$G$142,'Investment by model sector'!$A73,'Industry Reallocation'!AP$3:AP$142)</f>
        <v>0</v>
      </c>
      <c r="AK73">
        <f>SUMIF('Industry Reallocation'!$G$3:$G$142,'Investment by model sector'!$A73,'Industry Reallocation'!AQ$3:AQ$142)</f>
        <v>0</v>
      </c>
      <c r="AL73">
        <f>SUMIF('Industry Reallocation'!$G$3:$G$142,'Investment by model sector'!$A73,'Industry Reallocation'!AR$3:AR$142)</f>
        <v>0</v>
      </c>
      <c r="AM73">
        <f>SUMIF('Industry Reallocation'!$G$3:$G$142,'Investment by model sector'!$A73,'Industry Reallocation'!AS$3:AS$142)</f>
        <v>0</v>
      </c>
      <c r="AN73">
        <f>SUMIF('Industry Reallocation'!$G$3:$G$142,'Investment by model sector'!$A73,'Industry Reallocation'!AT$3:AT$142)</f>
        <v>0</v>
      </c>
      <c r="AO73">
        <f>SUMIF('Industry Reallocation'!$G$3:$G$142,'Investment by model sector'!$A73,'Industry Reallocation'!AU$3:AU$142)</f>
        <v>177.02046713512547</v>
      </c>
      <c r="AP73">
        <f>SUMIF('Industry Reallocation'!$G$3:$G$142,'Investment by model sector'!$A73,'Industry Reallocation'!AV$3:AV$142)</f>
        <v>0</v>
      </c>
      <c r="AQ73">
        <f>SUMIF('Industry Reallocation'!$G$3:$G$142,'Investment by model sector'!$A73,'Industry Reallocation'!AW$3:AW$142)</f>
        <v>64.564967750270299</v>
      </c>
      <c r="AR73">
        <f>SUMIF('Industry Reallocation'!$G$3:$G$142,'Investment by model sector'!$A73,'Industry Reallocation'!AX$3:AX$142)</f>
        <v>0</v>
      </c>
      <c r="AS73">
        <f>SUMIF('Industry Reallocation'!$G$3:$G$142,'Investment by model sector'!$A73,'Industry Reallocation'!AY$3:AY$142)</f>
        <v>8.1433292657998582</v>
      </c>
      <c r="AT73">
        <f>SUMIF('Industry Reallocation'!$G$3:$G$142,'Investment by model sector'!$A73,'Industry Reallocation'!AZ$3:AZ$142)</f>
        <v>0</v>
      </c>
      <c r="AU73">
        <f>SUMIF('Industry Reallocation'!$G$3:$G$142,'Investment by model sector'!$A73,'Industry Reallocation'!BA$3:BA$142)</f>
        <v>0</v>
      </c>
      <c r="AV73">
        <f>SUMIF('Industry Reallocation'!$G$3:$G$142,'Investment by model sector'!$A73,'Industry Reallocation'!BB$3:BB$142)</f>
        <v>0</v>
      </c>
      <c r="AW73">
        <f>SUMIF('Industry Reallocation'!$G$3:$G$142,'Investment by model sector'!$A73,'Industry Reallocation'!BC$3:BC$142)</f>
        <v>0</v>
      </c>
      <c r="AX73">
        <f>SUMIF('Industry Reallocation'!$G$3:$G$142,'Investment by model sector'!$A73,'Industry Reallocation'!BD$3:BD$142)</f>
        <v>0.38777758408570751</v>
      </c>
      <c r="AY73">
        <f>SUMIF('Industry Reallocation'!$G$3:$G$142,'Investment by model sector'!$A73,'Industry Reallocation'!BE$3:BE$142)</f>
        <v>0</v>
      </c>
      <c r="AZ73">
        <f>SUMIF('Industry Reallocation'!$G$3:$G$142,'Investment by model sector'!$A73,'Industry Reallocation'!BF$3:BF$142)</f>
        <v>5.6227749692427587</v>
      </c>
      <c r="BA73">
        <f>SUMIF('Industry Reallocation'!$G$3:$G$142,'Investment by model sector'!$A73,'Industry Reallocation'!BG$3:BG$142)</f>
        <v>0</v>
      </c>
      <c r="BB73">
        <f>SUMIF('Industry Reallocation'!$G$3:$G$142,'Investment by model sector'!$A73,'Industry Reallocation'!BH$3:BH$142)</f>
        <v>46.339421298242044</v>
      </c>
      <c r="BC73">
        <f>SUMIF('Industry Reallocation'!$G$3:$G$142,'Investment by model sector'!$A73,'Industry Reallocation'!BI$3:BI$142)</f>
        <v>24.429987797399573</v>
      </c>
      <c r="BD73">
        <f>SUMIF('Industry Reallocation'!$G$3:$G$142,'Investment by model sector'!$A73,'Industry Reallocation'!BJ$3:BJ$142)</f>
        <v>1.9388879204285376</v>
      </c>
      <c r="BE73">
        <f>SUMIF('Industry Reallocation'!$G$3:$G$142,'Investment by model sector'!$A73,'Industry Reallocation'!BK$3:BK$142)</f>
        <v>4.6533310090284896</v>
      </c>
      <c r="BF73">
        <f>SUMIF('Industry Reallocation'!$G$3:$G$142,'Investment by model sector'!$A73,'Industry Reallocation'!BL$3:BL$142)</f>
        <v>3.4899982567713677</v>
      </c>
      <c r="BG73">
        <f>SUMIF('Industry Reallocation'!$G$3:$G$142,'Investment by model sector'!$A73,'Industry Reallocation'!BM$3:BM$142)</f>
        <v>0</v>
      </c>
      <c r="BH73">
        <f>SUMIF('Industry Reallocation'!$G$3:$G$142,'Investment by model sector'!$A73,'Industry Reallocation'!BN$3:BN$142)</f>
        <v>16.480547323642568</v>
      </c>
      <c r="BI73">
        <f>SUMIF('Industry Reallocation'!$G$3:$G$142,'Investment by model sector'!$A73,'Industry Reallocation'!BO$3:BO$142)</f>
        <v>3.6838870488142215</v>
      </c>
      <c r="BJ73">
        <f>SUMIF('Industry Reallocation'!$G$3:$G$142,'Investment by model sector'!$A73,'Industry Reallocation'!BP$3:BP$142)</f>
        <v>24.429987797399573</v>
      </c>
      <c r="BK73">
        <f>SUMIF('Industry Reallocation'!$G$3:$G$142,'Investment by model sector'!$A73,'Industry Reallocation'!BQ$3:BQ$142)</f>
        <v>35.287760151799382</v>
      </c>
      <c r="BL73">
        <f>SUMIF('Industry Reallocation'!$G$3:$G$142,'Investment by model sector'!$A73,'Industry Reallocation'!BR$3:BR$142)</f>
        <v>0</v>
      </c>
      <c r="BM73">
        <f>SUMIF('Industry Reallocation'!$G$3:$G$142,'Investment by model sector'!$A73,'Industry Reallocation'!BS$3:BS$142)</f>
        <v>0</v>
      </c>
      <c r="BN73">
        <f>SUMIF('Industry Reallocation'!$G$3:$G$142,'Investment by model sector'!$A73,'Industry Reallocation'!BT$3:BT$142)</f>
        <v>0.77555516817141501</v>
      </c>
      <c r="BO73">
        <f>SUMIF('Industry Reallocation'!$G$3:$G$142,'Investment by model sector'!$A73,'Industry Reallocation'!BU$3:BU$142)</f>
        <v>0</v>
      </c>
      <c r="BP73">
        <f>SUMIF('Industry Reallocation'!$G$3:$G$142,'Investment by model sector'!$A73,'Industry Reallocation'!BV$3:BV$142)</f>
        <v>0</v>
      </c>
      <c r="BQ73">
        <f>SUMIF('Industry Reallocation'!$G$3:$G$142,'Investment by model sector'!$A73,'Industry Reallocation'!BW$3:BW$142)</f>
        <v>0</v>
      </c>
      <c r="BR73">
        <f>SUMIF('Industry Reallocation'!$G$3:$G$142,'Investment by model sector'!$A73,'Industry Reallocation'!BX$3:BX$142)</f>
        <v>1.7449991283856838</v>
      </c>
      <c r="BS73">
        <f>SUMIF('Industry Reallocation'!$G$3:$G$142,'Investment by model sector'!$A73,'Industry Reallocation'!BY$3:BY$142)</f>
        <v>9.1127732260141272</v>
      </c>
      <c r="BT73">
        <f>SUMIF('Industry Reallocation'!$G$3:$G$142,'Investment by model sector'!$A73,'Industry Reallocation'!BZ$3:BZ$142)</f>
        <v>0</v>
      </c>
      <c r="BU73">
        <f>SUMIF('Industry Reallocation'!$G$3:$G$142,'Investment by model sector'!$A73,'Industry Reallocation'!CA$3:CA$142)</f>
        <v>0</v>
      </c>
      <c r="BV73">
        <f>SUMIF('Industry Reallocation'!$G$3:$G$142,'Investment by model sector'!$A73,'Industry Reallocation'!CB$3:CB$142)</f>
        <v>55.064416940170467</v>
      </c>
      <c r="BW73">
        <f>SUMIF('Industry Reallocation'!$G$3:$G$142,'Investment by model sector'!$A73,'Industry Reallocation'!CC$3:CC$142)</f>
        <v>64.95274533435601</v>
      </c>
      <c r="BX73">
        <f>SUMIF('Industry Reallocation'!$G$3:$G$142,'Investment by model sector'!$A73,'Industry Reallocation'!CD$3:CD$142)</f>
        <v>4.4594422169856367</v>
      </c>
      <c r="BY73">
        <f>SUMIF('Industry Reallocation'!$G$3:$G$142,'Investment by model sector'!$A73,'Industry Reallocation'!CE$3:CE$142)</f>
        <v>98.88328394185541</v>
      </c>
      <c r="BZ73">
        <f>SUMIF('Industry Reallocation'!$G$3:$G$142,'Investment by model sector'!$A73,'Industry Reallocation'!CF$3:CF$142)</f>
        <v>139.40604147881186</v>
      </c>
      <c r="CA73">
        <f>SUMIF('Industry Reallocation'!$G$3:$G$142,'Investment by model sector'!$A73,'Industry Reallocation'!CG$3:CG$142)</f>
        <v>1.55111033634283</v>
      </c>
      <c r="CB73">
        <f>SUMIF('Industry Reallocation'!$G$3:$G$142,'Investment by model sector'!$A73,'Industry Reallocation'!CH$3:CH$142)</f>
        <v>7.3677740976284429</v>
      </c>
      <c r="CC73">
        <f>SUMIF('Industry Reallocation'!$G$3:$G$142,'Investment by model sector'!$A73,'Industry Reallocation'!CI$3:CI$142)</f>
        <v>92.097176220355536</v>
      </c>
      <c r="CD73">
        <f>SUMIF('Industry Reallocation'!$G$3:$G$142,'Investment by model sector'!$A73,'Industry Reallocation'!CJ$3:CJ$142)</f>
        <v>0</v>
      </c>
      <c r="CE73">
        <f>SUMIF('Industry Reallocation'!$G$3:$G$142,'Investment by model sector'!$A73,'Industry Reallocation'!CK$3:CK$142)</f>
        <v>19.388879204285374</v>
      </c>
      <c r="CF73">
        <f>SUMIF('Industry Reallocation'!$G$3:$G$142,'Investment by model sector'!$A73,'Industry Reallocation'!CL$3:CL$142)</f>
        <v>0.38777758408570751</v>
      </c>
      <c r="CG73">
        <f>SUMIF('Industry Reallocation'!$G$3:$G$142,'Investment by model sector'!$A73,'Industry Reallocation'!CM$3:CM$142)</f>
        <v>2.1327767124713914</v>
      </c>
      <c r="CH73">
        <f>SUMIF('Industry Reallocation'!$G$3:$G$142,'Investment by model sector'!$A73,'Industry Reallocation'!CN$3:CN$142)</f>
        <v>0</v>
      </c>
      <c r="CI73">
        <f>SUMIF('Industry Reallocation'!$G$3:$G$142,'Investment by model sector'!$A73,'Industry Reallocation'!CO$3:CO$142)</f>
        <v>0</v>
      </c>
      <c r="CJ73">
        <f>SUMIF('Industry Reallocation'!$G$3:$G$142,'Investment by model sector'!$A73,'Industry Reallocation'!CP$3:CP$142)</f>
        <v>3.6838870488142215</v>
      </c>
      <c r="CK73">
        <f>SUMIF('Industry Reallocation'!$G$3:$G$142,'Investment by model sector'!$A73,'Industry Reallocation'!CQ$3:CQ$142)</f>
        <v>3.10222067268566</v>
      </c>
      <c r="CL73">
        <f>SUMIF('Industry Reallocation'!$G$3:$G$142,'Investment by model sector'!$A73,'Industry Reallocation'!CR$3:CR$142)</f>
        <v>40.134979952870729</v>
      </c>
      <c r="CM73">
        <f>SUMIF('Industry Reallocation'!$G$3:$G$142,'Investment by model sector'!$A73,'Industry Reallocation'!CS$3:CS$142)</f>
        <v>41.68609028921356</v>
      </c>
      <c r="CN73">
        <f>SUMIF('Industry Reallocation'!$G$3:$G$142,'Investment by model sector'!$A73,'Industry Reallocation'!CT$3:CT$142)</f>
        <v>20.746100748585352</v>
      </c>
      <c r="CO73">
        <f>SUMIF('Industry Reallocation'!$G$3:$G$142,'Investment by model sector'!$A73,'Industry Reallocation'!CU$3:CU$142)</f>
        <v>21.13387833267106</v>
      </c>
      <c r="CP73">
        <f>SUMIF('Industry Reallocation'!$G$3:$G$142,'Investment by model sector'!$A73,'Industry Reallocation'!CV$3:CV$142)</f>
        <v>37.226648072227917</v>
      </c>
      <c r="CQ73">
        <f>SUMIF('Industry Reallocation'!$G$3:$G$142,'Investment by model sector'!$A73,'Industry Reallocation'!CW$3:CW$142)</f>
        <v>11.633327522571225</v>
      </c>
      <c r="CR73">
        <f>SUMIF('Industry Reallocation'!$G$3:$G$142,'Investment by model sector'!$A73,'Industry Reallocation'!CX$3:CX$142)</f>
        <v>8.1433292657998582</v>
      </c>
      <c r="CS73">
        <f>SUMIF('Industry Reallocation'!$G$3:$G$142,'Investment by model sector'!$A73,'Industry Reallocation'!CY$3:CY$142)</f>
        <v>0</v>
      </c>
      <c r="CT73">
        <f>SUMIF('Industry Reallocation'!$G$3:$G$142,'Investment by model sector'!$A73,'Industry Reallocation'!CZ$3:CZ$142)</f>
        <v>0.38777758408570751</v>
      </c>
      <c r="CU73">
        <f>SUMIF('Industry Reallocation'!$G$3:$G$142,'Investment by model sector'!$A73,'Industry Reallocation'!DA$3:DA$142)</f>
        <v>1.7449991283856838</v>
      </c>
      <c r="CV73">
        <f>SUMIF('Industry Reallocation'!$G$3:$G$142,'Investment by model sector'!$A73,'Industry Reallocation'!DB$3:DB$142)</f>
        <v>16.674436115685424</v>
      </c>
      <c r="CW73">
        <f>SUMIF('Industry Reallocation'!$G$3:$G$142,'Investment by model sector'!$A73,'Industry Reallocation'!DC$3:DC$142)</f>
        <v>291.41485444040921</v>
      </c>
      <c r="CX73">
        <f>SUMIF('Industry Reallocation'!$G$3:$G$142,'Investment by model sector'!$A73,'Industry Reallocation'!DD$3:DD$142)</f>
        <v>137.4671535583833</v>
      </c>
      <c r="CY73">
        <f>SUMIF('Industry Reallocation'!$G$3:$G$142,'Investment by model sector'!$A73,'Industry Reallocation'!DE$3:DE$142)</f>
        <v>15.898880947514007</v>
      </c>
      <c r="CZ73">
        <f>SUMIF('Industry Reallocation'!$G$3:$G$142,'Investment by model sector'!$A73,'Industry Reallocation'!DF$3:DF$142)</f>
        <v>310.60984485265169</v>
      </c>
      <c r="DA73">
        <f>SUMIF('Industry Reallocation'!$G$3:$G$142,'Investment by model sector'!$A73,'Industry Reallocation'!DG$3:DG$142)</f>
        <v>264.0765347623668</v>
      </c>
      <c r="DB73">
        <f>SUMIF('Industry Reallocation'!$G$3:$G$142,'Investment by model sector'!$A73,'Industry Reallocation'!DH$3:DH$142)</f>
        <v>66.697744462741696</v>
      </c>
      <c r="DC73">
        <f>SUMIF('Industry Reallocation'!$G$3:$G$142,'Investment by model sector'!$A73,'Industry Reallocation'!DI$3:DI$142)</f>
        <v>17.256102491813984</v>
      </c>
      <c r="DD73">
        <f>SUMIF('Industry Reallocation'!$G$3:$G$142,'Investment by model sector'!$A73,'Industry Reallocation'!DJ$3:DJ$142)</f>
        <v>9.1127732260141272</v>
      </c>
      <c r="DE73">
        <f>SUMIF('Industry Reallocation'!$G$3:$G$142,'Investment by model sector'!$A73,'Industry Reallocation'!DK$3:DK$142)</f>
        <v>0</v>
      </c>
      <c r="DF73">
        <f>SUMIF('Industry Reallocation'!$G$3:$G$142,'Investment by model sector'!$A73,'Industry Reallocation'!DL$3:DL$142)</f>
        <v>0</v>
      </c>
      <c r="DG73">
        <f>SUMIF('Industry Reallocation'!$G$3:$G$142,'Investment by model sector'!$A73,'Industry Reallocation'!DM$3:DM$142)</f>
        <v>0</v>
      </c>
      <c r="DH73">
        <f>SUMIF('Industry Reallocation'!$G$3:$G$142,'Investment by model sector'!$A73,'Industry Reallocation'!DN$3:DN$142)</f>
        <v>7.5616628896712967</v>
      </c>
      <c r="DI73">
        <f>SUMIF('Industry Reallocation'!$G$3:$G$142,'Investment by model sector'!$A73,'Industry Reallocation'!DO$3:DO$142)</f>
        <v>0</v>
      </c>
      <c r="DJ73">
        <f>SUMIF('Industry Reallocation'!$G$3:$G$142,'Investment by model sector'!$A73,'Industry Reallocation'!DP$3:DP$142)</f>
        <v>0</v>
      </c>
      <c r="DK73">
        <f>SUMIF('Industry Reallocation'!$G$3:$G$142,'Investment by model sector'!$A73,'Industry Reallocation'!DQ$3:DQ$142)</f>
        <v>0</v>
      </c>
      <c r="DL73">
        <f>SUMIF('Industry Reallocation'!$G$3:$G$142,'Investment by model sector'!$A73,'Industry Reallocation'!DR$3:DR$142)</f>
        <v>2.1327767124713914</v>
      </c>
      <c r="DM73">
        <f>SUMIF('Industry Reallocation'!$G$3:$G$142,'Investment by model sector'!$A73,'Industry Reallocation'!DS$3:DS$142)</f>
        <v>0.96944396021426882</v>
      </c>
      <c r="DN73">
        <f>SUMIF('Industry Reallocation'!$G$3:$G$142,'Investment by model sector'!$A73,'Industry Reallocation'!DT$3:DT$142)</f>
        <v>4.8472198010713434</v>
      </c>
      <c r="DO73">
        <f>SUMIF('Industry Reallocation'!$G$3:$G$142,'Investment by model sector'!$A73,'Industry Reallocation'!DU$3:DU$142)</f>
        <v>0.19388879204285375</v>
      </c>
      <c r="DP73">
        <f>SUMIF('Industry Reallocation'!$G$3:$G$142,'Investment by model sector'!$A73,'Industry Reallocation'!DV$3:DV$142)</f>
        <v>0.38777758408570751</v>
      </c>
      <c r="DQ73">
        <f>SUMIF('Industry Reallocation'!$G$3:$G$142,'Investment by model sector'!$A73,'Industry Reallocation'!DW$3:DW$142)</f>
        <v>0</v>
      </c>
      <c r="DR73">
        <f>SUMIF('Industry Reallocation'!$G$3:$G$142,'Investment by model sector'!$A73,'Industry Reallocation'!DX$3:DX$142)</f>
        <v>1.7449991283856838</v>
      </c>
      <c r="DS73">
        <f>SUMIF('Industry Reallocation'!$G$3:$G$142,'Investment by model sector'!$A73,'Industry Reallocation'!DY$3:DY$142)</f>
        <v>0</v>
      </c>
      <c r="DT73">
        <f>SUMIF('Industry Reallocation'!$G$3:$G$142,'Investment by model sector'!$A73,'Industry Reallocation'!DZ$3:DZ$142)</f>
        <v>0</v>
      </c>
      <c r="DU73">
        <f>SUMIF('Industry Reallocation'!$G$3:$G$142,'Investment by model sector'!$A73,'Industry Reallocation'!EA$3:EA$142)</f>
        <v>2.1327767124713914</v>
      </c>
      <c r="DV73">
        <f>SUMIF('Industry Reallocation'!$G$3:$G$142,'Investment by model sector'!$A73,'Industry Reallocation'!EB$3:EB$142)</f>
        <v>3.2961094647285138</v>
      </c>
      <c r="DW73">
        <f>SUMIF('Industry Reallocation'!$G$3:$G$142,'Investment by model sector'!$A73,'Industry Reallocation'!EC$3:EC$142)</f>
        <v>4.4594422169856367</v>
      </c>
      <c r="DX73">
        <f>SUMIF('Industry Reallocation'!$G$3:$G$142,'Investment by model sector'!$A73,'Industry Reallocation'!ED$3:ED$142)</f>
        <v>7.9494404737570035</v>
      </c>
      <c r="DY73">
        <f>SUMIF('Industry Reallocation'!$G$3:$G$142,'Investment by model sector'!$A73,'Industry Reallocation'!EE$3:EE$142)</f>
        <v>3.4899982567713677</v>
      </c>
      <c r="DZ73">
        <f>SUMIF('Industry Reallocation'!$G$3:$G$142,'Investment by model sector'!$A73,'Industry Reallocation'!EF$3:EF$142)</f>
        <v>0</v>
      </c>
      <c r="EA73">
        <f>SUMIF('Industry Reallocation'!$G$3:$G$142,'Investment by model sector'!$A73,'Industry Reallocation'!EG$3:EG$142)</f>
        <v>0</v>
      </c>
      <c r="EB73">
        <f>SUMIF('Industry Reallocation'!$G$3:$G$142,'Investment by model sector'!$A73,'Industry Reallocation'!EH$3:EH$142)</f>
        <v>28.307763638256649</v>
      </c>
      <c r="EC73">
        <f>SUMIF('Industry Reallocation'!$G$3:$G$142,'Investment by model sector'!$A73,'Industry Reallocation'!EI$3:EI$142)</f>
        <v>1122.4222171360805</v>
      </c>
      <c r="ED73">
        <f>SUMIF('Industry Reallocation'!$G$3:$G$142,'Investment by model sector'!$A73,'Industry Reallocation'!EJ$3:EJ$142)</f>
        <v>69.21829875929879</v>
      </c>
      <c r="EE73">
        <f>SUMIF('Industry Reallocation'!$G$3:$G$142,'Investment by model sector'!$A73,'Industry Reallocation'!EK$3:EK$142)</f>
        <v>26.174986925785255</v>
      </c>
      <c r="EF73">
        <f>SUMIF('Industry Reallocation'!$G$3:$G$142,'Investment by model sector'!$A73,'Industry Reallocation'!EL$3:EL$142)</f>
        <v>49.053864386842001</v>
      </c>
      <c r="EG73">
        <f>SUMIF('Industry Reallocation'!$G$3:$G$142,'Investment by model sector'!$A73,'Industry Reallocation'!EM$3:EM$142)</f>
        <v>0</v>
      </c>
      <c r="EH73">
        <f>SUMIF('Industry Reallocation'!$G$3:$G$142,'Investment by model sector'!$A73,'Industry Reallocation'!EN$3:EN$142)</f>
        <v>26.95054209395667</v>
      </c>
      <c r="EI73">
        <f>SUMIF('Industry Reallocation'!$G$3:$G$142,'Investment by model sector'!$A73,'Industry Reallocation'!EO$3:EO$142)</f>
        <v>0</v>
      </c>
      <c r="EJ73">
        <f>SUMIF('Industry Reallocation'!$G$3:$G$142,'Investment by model sector'!$A73,'Industry Reallocation'!EP$3:EP$142)</f>
        <v>0.77555516817141501</v>
      </c>
      <c r="EK73">
        <f>SUMIF('Industry Reallocation'!$G$3:$G$142,'Investment by model sector'!$A73,'Industry Reallocation'!EQ$3:EQ$142)</f>
        <v>0</v>
      </c>
      <c r="EL73">
        <f>SUMIF('Industry Reallocation'!$G$3:$G$142,'Investment by model sector'!$A73,'Industry Reallocation'!ER$3:ER$142)</f>
        <v>0</v>
      </c>
      <c r="EM73">
        <f>SUMIF('Industry Reallocation'!$G$3:$G$142,'Investment by model sector'!$A73,'Industry Reallocation'!ES$3:ES$142)</f>
        <v>0</v>
      </c>
      <c r="EN73">
        <f>SUMIF('Industry Reallocation'!$G$3:$G$142,'Investment by model sector'!$A73,'Industry Reallocation'!ET$3:ET$142)</f>
        <v>0</v>
      </c>
      <c r="EO73">
        <f>SUMIF('Industry Reallocation'!$G$3:$G$142,'Investment by model sector'!$A73,'Industry Reallocation'!EU$3:EU$142)</f>
        <v>0</v>
      </c>
      <c r="EP73">
        <f>SUMIF('Industry Reallocation'!$G$3:$G$142,'Investment by model sector'!$A73,'Industry Reallocation'!EV$3:EV$142)</f>
        <v>0</v>
      </c>
      <c r="EQ73">
        <f>SUMIF('Industry Reallocation'!$G$3:$G$142,'Investment by model sector'!$A73,'Industry Reallocation'!EW$3:EW$142)</f>
        <v>0.5816663761285612</v>
      </c>
      <c r="ER73">
        <f>SUMIF('Industry Reallocation'!$G$3:$G$142,'Investment by model sector'!$A73,'Industry Reallocation'!EX$3:EX$142)</f>
        <v>20.358323164499645</v>
      </c>
      <c r="ES73">
        <f>SUMIF('Industry Reallocation'!$G$3:$G$142,'Investment by model sector'!$A73,'Industry Reallocation'!EY$3:EY$142)</f>
        <v>0</v>
      </c>
      <c r="ET73">
        <f>SUMIF('Industry Reallocation'!$G$3:$G$142,'Investment by model sector'!$A73,'Industry Reallocation'!EZ$3:EZ$142)</f>
        <v>0</v>
      </c>
      <c r="EU73">
        <f>SUMIF('Industry Reallocation'!$G$3:$G$142,'Investment by model sector'!$A73,'Industry Reallocation'!FA$3:FA$142)</f>
        <v>0</v>
      </c>
      <c r="EV73">
        <f>SUMIF('Industry Reallocation'!$G$3:$G$142,'Investment by model sector'!$A73,'Industry Reallocation'!FB$3:FB$142)</f>
        <v>0.19388879204285375</v>
      </c>
      <c r="EW73">
        <f>SUMIF('Industry Reallocation'!$G$3:$G$142,'Investment by model sector'!$A73,'Industry Reallocation'!FC$3:FC$142)</f>
        <v>50.604974723184831</v>
      </c>
      <c r="EX73">
        <f>SUMIF('Industry Reallocation'!$G$3:$G$142,'Investment by model sector'!$A73,'Industry Reallocation'!FD$3:FD$142)</f>
        <v>7.9494404737570035</v>
      </c>
      <c r="EY73">
        <f>SUMIF('Industry Reallocation'!$G$3:$G$142,'Investment by model sector'!$A73,'Industry Reallocation'!FE$3:FE$142)</f>
        <v>8.7249956419284196</v>
      </c>
      <c r="EZ73">
        <f>SUMIF('Industry Reallocation'!$G$3:$G$142,'Investment by model sector'!$A73,'Industry Reallocation'!FF$3:FF$142)</f>
        <v>120.21105106656933</v>
      </c>
      <c r="FA73">
        <f>SUMIF('Industry Reallocation'!$G$3:$G$142,'Investment by model sector'!$A73,'Industry Reallocation'!FG$3:FG$142)</f>
        <v>396.89035731172163</v>
      </c>
      <c r="FB73">
        <f>SUMIF('Industry Reallocation'!$G$3:$G$142,'Investment by model sector'!$A73,'Industry Reallocation'!FH$3:FH$142)</f>
        <v>0</v>
      </c>
      <c r="FC73">
        <f>SUMIF('Industry Reallocation'!$G$3:$G$142,'Investment by model sector'!$A73,'Industry Reallocation'!FI$3:FI$142)</f>
        <v>12.214993898699786</v>
      </c>
      <c r="FD73">
        <f>SUMIF('Industry Reallocation'!$G$3:$G$142,'Investment by model sector'!$A73,'Industry Reallocation'!FJ$3:FJ$142)</f>
        <v>0</v>
      </c>
      <c r="FE73">
        <f>SUMIF('Industry Reallocation'!$G$3:$G$142,'Investment by model sector'!$A73,'Industry Reallocation'!FK$3:FK$142)</f>
        <v>0</v>
      </c>
      <c r="FF73">
        <f>SUMIF('Industry Reallocation'!$G$3:$G$142,'Investment by model sector'!$A73,'Industry Reallocation'!FL$3:FL$142)</f>
        <v>7.9494404737570035</v>
      </c>
      <c r="FG73">
        <f>SUMIF('Industry Reallocation'!$G$3:$G$142,'Investment by model sector'!$A73,'Industry Reallocation'!FM$3:FM$142)</f>
        <v>0</v>
      </c>
      <c r="FH73">
        <f>SUMIF('Industry Reallocation'!$G$3:$G$142,'Investment by model sector'!$A73,'Industry Reallocation'!FN$3:FN$142)</f>
        <v>0</v>
      </c>
      <c r="FI73">
        <f>SUMIF('Industry Reallocation'!$G$3:$G$142,'Investment by model sector'!$A73,'Industry Reallocation'!FO$3:FO$142)</f>
        <v>0</v>
      </c>
      <c r="FJ73">
        <f>SUMIF('Industry Reallocation'!$G$3:$G$142,'Investment by model sector'!$A73,'Industry Reallocation'!FP$3:FP$142)</f>
        <v>506.63141360797687</v>
      </c>
      <c r="FK73">
        <f>SUMIF('Industry Reallocation'!$G$3:$G$142,'Investment by model sector'!$A73,'Industry Reallocation'!FQ$3:FQ$142)</f>
        <v>0</v>
      </c>
      <c r="FL73">
        <f>SUMIF('Industry Reallocation'!$G$3:$G$142,'Investment by model sector'!$A73,'Industry Reallocation'!FR$3:FR$142)</f>
        <v>19.001101620199666</v>
      </c>
      <c r="FM73">
        <f>SUMIF('Industry Reallocation'!$G$3:$G$142,'Investment by model sector'!$A73,'Industry Reallocation'!FS$3:FS$142)</f>
        <v>513.99918770560532</v>
      </c>
      <c r="FN73">
        <f>SUMIF('Industry Reallocation'!$G$3:$G$142,'Investment by model sector'!$A73,'Industry Reallocation'!FT$3:FT$142)</f>
        <v>275.51597349289517</v>
      </c>
      <c r="FO73">
        <f>SUMIF('Industry Reallocation'!$G$3:$G$142,'Investment by model sector'!$A73,'Industry Reallocation'!FU$3:FU$142)</f>
        <v>34.512204983627967</v>
      </c>
      <c r="FP73">
        <f>SUMIF('Industry Reallocation'!$G$3:$G$142,'Investment by model sector'!$A73,'Industry Reallocation'!FV$3:FV$142)</f>
        <v>18.225546452028254</v>
      </c>
      <c r="FQ73">
        <f>SUMIF('Industry Reallocation'!$G$3:$G$142,'Investment by model sector'!$A73,'Industry Reallocation'!FW$3:FW$142)</f>
        <v>0.19388879204285375</v>
      </c>
      <c r="FR73">
        <f>SUMIF('Industry Reallocation'!$G$3:$G$142,'Investment by model sector'!$A73,'Industry Reallocation'!FX$3:FX$142)</f>
        <v>95.199396893041197</v>
      </c>
      <c r="FS73">
        <f>SUMIF('Industry Reallocation'!$G$3:$G$142,'Investment by model sector'!$A73,'Industry Reallocation'!FY$3:FY$142)</f>
        <v>207.65489627789637</v>
      </c>
      <c r="FT73">
        <f>SUMIF('Industry Reallocation'!$G$3:$G$142,'Investment by model sector'!$A73,'Industry Reallocation'!FZ$3:FZ$142)</f>
        <v>0</v>
      </c>
      <c r="FU73">
        <f>SUMIF('Industry Reallocation'!$G$3:$G$142,'Investment by model sector'!$A73,'Industry Reallocation'!GA$3:GA$142)</f>
        <v>0</v>
      </c>
      <c r="FV73">
        <f>SUMIF('Industry Reallocation'!$G$3:$G$142,'Investment by model sector'!$A73,'Industry Reallocation'!GB$3:GB$142)</f>
        <v>208.62434023811065</v>
      </c>
      <c r="FW73">
        <f>SUMIF('Industry Reallocation'!$G$3:$G$142,'Investment by model sector'!$A73,'Industry Reallocation'!GC$3:GC$142)</f>
        <v>143.47770611171177</v>
      </c>
      <c r="FX73">
        <f>SUMIF('Industry Reallocation'!$G$3:$G$142,'Investment by model sector'!$A73,'Industry Reallocation'!GD$3:GD$142)</f>
        <v>56.615527276513298</v>
      </c>
      <c r="FY73">
        <f>SUMIF('Industry Reallocation'!$G$3:$G$142,'Investment by model sector'!$A73,'Industry Reallocation'!GE$3:GE$142)</f>
        <v>7.7555516817141505</v>
      </c>
    </row>
    <row r="74" spans="1:181">
      <c r="A74" t="s">
        <v>699</v>
      </c>
      <c r="B74">
        <f>SUMIF('Industry Reallocation'!$G$3:$G$142,'Investment by model sector'!$A74,'Industry Reallocation'!H$3:H$142)</f>
        <v>0</v>
      </c>
      <c r="C74">
        <f>SUMIF('Industry Reallocation'!$G$3:$G$142,'Investment by model sector'!$A74,'Industry Reallocation'!I$3:I$142)</f>
        <v>0</v>
      </c>
      <c r="D74">
        <f>SUMIF('Industry Reallocation'!$G$3:$G$142,'Investment by model sector'!$A74,'Industry Reallocation'!J$3:J$142)</f>
        <v>0</v>
      </c>
      <c r="E74">
        <f>SUMIF('Industry Reallocation'!$G$3:$G$142,'Investment by model sector'!$A74,'Industry Reallocation'!K$3:K$142)</f>
        <v>0</v>
      </c>
      <c r="F74">
        <f>SUMIF('Industry Reallocation'!$G$3:$G$142,'Investment by model sector'!$A74,'Industry Reallocation'!L$3:L$142)</f>
        <v>0</v>
      </c>
      <c r="G74">
        <f>SUMIF('Industry Reallocation'!$G$3:$G$142,'Investment by model sector'!$A74,'Industry Reallocation'!M$3:M$142)</f>
        <v>0</v>
      </c>
      <c r="H74">
        <f>SUMIF('Industry Reallocation'!$G$3:$G$142,'Investment by model sector'!$A74,'Industry Reallocation'!N$3:N$142)</f>
        <v>0</v>
      </c>
      <c r="I74">
        <f>SUMIF('Industry Reallocation'!$G$3:$G$142,'Investment by model sector'!$A74,'Industry Reallocation'!O$3:O$142)</f>
        <v>0</v>
      </c>
      <c r="J74">
        <f>SUMIF('Industry Reallocation'!$G$3:$G$142,'Investment by model sector'!$A74,'Industry Reallocation'!P$3:P$142)</f>
        <v>0</v>
      </c>
      <c r="K74">
        <f>SUMIF('Industry Reallocation'!$G$3:$G$142,'Investment by model sector'!$A74,'Industry Reallocation'!Q$3:Q$142)</f>
        <v>0</v>
      </c>
      <c r="L74">
        <f>SUMIF('Industry Reallocation'!$G$3:$G$142,'Investment by model sector'!$A74,'Industry Reallocation'!R$3:R$142)</f>
        <v>0</v>
      </c>
      <c r="M74">
        <f>SUMIF('Industry Reallocation'!$G$3:$G$142,'Investment by model sector'!$A74,'Industry Reallocation'!S$3:S$142)</f>
        <v>134.06745044650924</v>
      </c>
      <c r="N74">
        <f>SUMIF('Industry Reallocation'!$G$3:$G$142,'Investment by model sector'!$A74,'Industry Reallocation'!T$3:T$142)</f>
        <v>27.703975000016669</v>
      </c>
      <c r="O74">
        <f>SUMIF('Industry Reallocation'!$G$3:$G$142,'Investment by model sector'!$A74,'Industry Reallocation'!U$3:U$142)</f>
        <v>0</v>
      </c>
      <c r="P74">
        <f>SUMIF('Industry Reallocation'!$G$3:$G$142,'Investment by model sector'!$A74,'Industry Reallocation'!V$3:V$142)</f>
        <v>0</v>
      </c>
      <c r="Q74">
        <f>SUMIF('Industry Reallocation'!$G$3:$G$142,'Investment by model sector'!$A74,'Industry Reallocation'!W$3:W$142)</f>
        <v>0</v>
      </c>
      <c r="R74">
        <f>SUMIF('Industry Reallocation'!$G$3:$G$142,'Investment by model sector'!$A74,'Industry Reallocation'!X$3:X$142)</f>
        <v>0</v>
      </c>
      <c r="S74">
        <f>SUMIF('Industry Reallocation'!$G$3:$G$142,'Investment by model sector'!$A74,'Industry Reallocation'!Y$3:Y$142)</f>
        <v>0</v>
      </c>
      <c r="T74">
        <f>SUMIF('Industry Reallocation'!$G$3:$G$142,'Investment by model sector'!$A74,'Industry Reallocation'!Z$3:Z$142)</f>
        <v>0</v>
      </c>
      <c r="U74">
        <f>SUMIF('Industry Reallocation'!$G$3:$G$142,'Investment by model sector'!$A74,'Industry Reallocation'!AA$3:AA$142)</f>
        <v>0</v>
      </c>
      <c r="V74">
        <f>SUMIF('Industry Reallocation'!$G$3:$G$142,'Investment by model sector'!$A74,'Industry Reallocation'!AB$3:AB$142)</f>
        <v>0</v>
      </c>
      <c r="W74">
        <f>SUMIF('Industry Reallocation'!$G$3:$G$142,'Investment by model sector'!$A74,'Industry Reallocation'!AC$3:AC$142)</f>
        <v>0</v>
      </c>
      <c r="X74">
        <f>SUMIF('Industry Reallocation'!$G$3:$G$142,'Investment by model sector'!$A74,'Industry Reallocation'!AD$3:AD$142)</f>
        <v>0</v>
      </c>
      <c r="Y74">
        <f>SUMIF('Industry Reallocation'!$G$3:$G$142,'Investment by model sector'!$A74,'Industry Reallocation'!AE$3:AE$142)</f>
        <v>0</v>
      </c>
      <c r="Z74">
        <f>SUMIF('Industry Reallocation'!$G$3:$G$142,'Investment by model sector'!$A74,'Industry Reallocation'!AF$3:AF$142)</f>
        <v>0</v>
      </c>
      <c r="AA74">
        <f>SUMIF('Industry Reallocation'!$G$3:$G$142,'Investment by model sector'!$A74,'Industry Reallocation'!AG$3:AG$142)</f>
        <v>619.00480195615467</v>
      </c>
      <c r="AB74">
        <f>SUMIF('Industry Reallocation'!$G$3:$G$142,'Investment by model sector'!$A74,'Industry Reallocation'!AH$3:AH$142)</f>
        <v>0</v>
      </c>
      <c r="AC74">
        <f>SUMIF('Industry Reallocation'!$G$3:$G$142,'Investment by model sector'!$A74,'Industry Reallocation'!AI$3:AI$142)</f>
        <v>0</v>
      </c>
      <c r="AD74">
        <f>SUMIF('Industry Reallocation'!$G$3:$G$142,'Investment by model sector'!$A74,'Industry Reallocation'!AJ$3:AJ$142)</f>
        <v>0</v>
      </c>
      <c r="AE74">
        <f>SUMIF('Industry Reallocation'!$G$3:$G$142,'Investment by model sector'!$A74,'Industry Reallocation'!AK$3:AK$142)</f>
        <v>0</v>
      </c>
      <c r="AF74">
        <f>SUMIF('Industry Reallocation'!$G$3:$G$142,'Investment by model sector'!$A74,'Industry Reallocation'!AL$3:AL$142)</f>
        <v>0</v>
      </c>
      <c r="AG74">
        <f>SUMIF('Industry Reallocation'!$G$3:$G$142,'Investment by model sector'!$A74,'Industry Reallocation'!AM$3:AM$142)</f>
        <v>0</v>
      </c>
      <c r="AH74">
        <f>SUMIF('Industry Reallocation'!$G$3:$G$142,'Investment by model sector'!$A74,'Industry Reallocation'!AN$3:AN$142)</f>
        <v>0</v>
      </c>
      <c r="AI74">
        <f>SUMIF('Industry Reallocation'!$G$3:$G$142,'Investment by model sector'!$A74,'Industry Reallocation'!AO$3:AO$142)</f>
        <v>0</v>
      </c>
      <c r="AJ74">
        <f>SUMIF('Industry Reallocation'!$G$3:$G$142,'Investment by model sector'!$A74,'Industry Reallocation'!AP$3:AP$142)</f>
        <v>0</v>
      </c>
      <c r="AK74">
        <f>SUMIF('Industry Reallocation'!$G$3:$G$142,'Investment by model sector'!$A74,'Industry Reallocation'!AQ$3:AQ$142)</f>
        <v>0</v>
      </c>
      <c r="AL74">
        <f>SUMIF('Industry Reallocation'!$G$3:$G$142,'Investment by model sector'!$A74,'Industry Reallocation'!AR$3:AR$142)</f>
        <v>0</v>
      </c>
      <c r="AM74">
        <f>SUMIF('Industry Reallocation'!$G$3:$G$142,'Investment by model sector'!$A74,'Industry Reallocation'!AS$3:AS$142)</f>
        <v>0</v>
      </c>
      <c r="AN74">
        <f>SUMIF('Industry Reallocation'!$G$3:$G$142,'Investment by model sector'!$A74,'Industry Reallocation'!AT$3:AT$142)</f>
        <v>0</v>
      </c>
      <c r="AO74">
        <f>SUMIF('Industry Reallocation'!$G$3:$G$142,'Investment by model sector'!$A74,'Industry Reallocation'!AU$3:AU$142)</f>
        <v>21.508273108006136</v>
      </c>
      <c r="AP74">
        <f>SUMIF('Industry Reallocation'!$G$3:$G$142,'Investment by model sector'!$A74,'Industry Reallocation'!AV$3:AV$142)</f>
        <v>0</v>
      </c>
      <c r="AQ74">
        <f>SUMIF('Industry Reallocation'!$G$3:$G$142,'Investment by model sector'!$A74,'Industry Reallocation'!AW$3:AW$142)</f>
        <v>7.8447480229639028</v>
      </c>
      <c r="AR74">
        <f>SUMIF('Industry Reallocation'!$G$3:$G$142,'Investment by model sector'!$A74,'Industry Reallocation'!AX$3:AX$142)</f>
        <v>0</v>
      </c>
      <c r="AS74">
        <f>SUMIF('Industry Reallocation'!$G$3:$G$142,'Investment by model sector'!$A74,'Industry Reallocation'!AY$3:AY$142)</f>
        <v>0.98942767857202385</v>
      </c>
      <c r="AT74">
        <f>SUMIF('Industry Reallocation'!$G$3:$G$142,'Investment by model sector'!$A74,'Industry Reallocation'!AZ$3:AZ$142)</f>
        <v>0</v>
      </c>
      <c r="AU74">
        <f>SUMIF('Industry Reallocation'!$G$3:$G$142,'Investment by model sector'!$A74,'Industry Reallocation'!BA$3:BA$142)</f>
        <v>0</v>
      </c>
      <c r="AV74">
        <f>SUMIF('Industry Reallocation'!$G$3:$G$142,'Investment by model sector'!$A74,'Industry Reallocation'!BB$3:BB$142)</f>
        <v>0</v>
      </c>
      <c r="AW74">
        <f>SUMIF('Industry Reallocation'!$G$3:$G$142,'Investment by model sector'!$A74,'Industry Reallocation'!BC$3:BC$142)</f>
        <v>0</v>
      </c>
      <c r="AX74">
        <f>SUMIF('Industry Reallocation'!$G$3:$G$142,'Investment by model sector'!$A74,'Industry Reallocation'!BD$3:BD$142)</f>
        <v>4.7115603741524945E-2</v>
      </c>
      <c r="AY74">
        <f>SUMIF('Industry Reallocation'!$G$3:$G$142,'Investment by model sector'!$A74,'Industry Reallocation'!BE$3:BE$142)</f>
        <v>0</v>
      </c>
      <c r="AZ74">
        <f>SUMIF('Industry Reallocation'!$G$3:$G$142,'Investment by model sector'!$A74,'Industry Reallocation'!BF$3:BF$142)</f>
        <v>0.6831762542521117</v>
      </c>
      <c r="BA74">
        <f>SUMIF('Industry Reallocation'!$G$3:$G$142,'Investment by model sector'!$A74,'Industry Reallocation'!BG$3:BG$142)</f>
        <v>0</v>
      </c>
      <c r="BB74">
        <f>SUMIF('Industry Reallocation'!$G$3:$G$142,'Investment by model sector'!$A74,'Industry Reallocation'!BH$3:BH$142)</f>
        <v>5.6303146471122307</v>
      </c>
      <c r="BC74">
        <f>SUMIF('Industry Reallocation'!$G$3:$G$142,'Investment by model sector'!$A74,'Industry Reallocation'!BI$3:BI$142)</f>
        <v>2.9682830357160714</v>
      </c>
      <c r="BD74">
        <f>SUMIF('Industry Reallocation'!$G$3:$G$142,'Investment by model sector'!$A74,'Industry Reallocation'!BJ$3:BJ$142)</f>
        <v>0.23557801870762474</v>
      </c>
      <c r="BE74">
        <f>SUMIF('Industry Reallocation'!$G$3:$G$142,'Investment by model sector'!$A74,'Industry Reallocation'!BK$3:BK$142)</f>
        <v>0.56538724489829928</v>
      </c>
      <c r="BF74">
        <f>SUMIF('Industry Reallocation'!$G$3:$G$142,'Investment by model sector'!$A74,'Industry Reallocation'!BL$3:BL$142)</f>
        <v>0.42404043367372452</v>
      </c>
      <c r="BG74">
        <f>SUMIF('Industry Reallocation'!$G$3:$G$142,'Investment by model sector'!$A74,'Industry Reallocation'!BM$3:BM$142)</f>
        <v>0</v>
      </c>
      <c r="BH74">
        <f>SUMIF('Industry Reallocation'!$G$3:$G$142,'Investment by model sector'!$A74,'Industry Reallocation'!BN$3:BN$142)</f>
        <v>2.00241315901481</v>
      </c>
      <c r="BI74">
        <f>SUMIF('Industry Reallocation'!$G$3:$G$142,'Investment by model sector'!$A74,'Industry Reallocation'!BO$3:BO$142)</f>
        <v>0.44759823554448697</v>
      </c>
      <c r="BJ74">
        <f>SUMIF('Industry Reallocation'!$G$3:$G$142,'Investment by model sector'!$A74,'Industry Reallocation'!BP$3:BP$142)</f>
        <v>2.9682830357160714</v>
      </c>
      <c r="BK74">
        <f>SUMIF('Industry Reallocation'!$G$3:$G$142,'Investment by model sector'!$A74,'Industry Reallocation'!BQ$3:BQ$142)</f>
        <v>4.2875199404787701</v>
      </c>
      <c r="BL74">
        <f>SUMIF('Industry Reallocation'!$G$3:$G$142,'Investment by model sector'!$A74,'Industry Reallocation'!BR$3:BR$142)</f>
        <v>0</v>
      </c>
      <c r="BM74">
        <f>SUMIF('Industry Reallocation'!$G$3:$G$142,'Investment by model sector'!$A74,'Industry Reallocation'!BS$3:BS$142)</f>
        <v>0</v>
      </c>
      <c r="BN74">
        <f>SUMIF('Industry Reallocation'!$G$3:$G$142,'Investment by model sector'!$A74,'Industry Reallocation'!BT$3:BT$142)</f>
        <v>9.4231207483049889E-2</v>
      </c>
      <c r="BO74">
        <f>SUMIF('Industry Reallocation'!$G$3:$G$142,'Investment by model sector'!$A74,'Industry Reallocation'!BU$3:BU$142)</f>
        <v>0</v>
      </c>
      <c r="BP74">
        <f>SUMIF('Industry Reallocation'!$G$3:$G$142,'Investment by model sector'!$A74,'Industry Reallocation'!BV$3:BV$142)</f>
        <v>0</v>
      </c>
      <c r="BQ74">
        <f>SUMIF('Industry Reallocation'!$G$3:$G$142,'Investment by model sector'!$A74,'Industry Reallocation'!BW$3:BW$142)</f>
        <v>0</v>
      </c>
      <c r="BR74">
        <f>SUMIF('Industry Reallocation'!$G$3:$G$142,'Investment by model sector'!$A74,'Industry Reallocation'!BX$3:BX$142)</f>
        <v>0.21202021683686226</v>
      </c>
      <c r="BS74">
        <f>SUMIF('Industry Reallocation'!$G$3:$G$142,'Investment by model sector'!$A74,'Industry Reallocation'!BY$3:BY$142)</f>
        <v>1.1072166879258363</v>
      </c>
      <c r="BT74">
        <f>SUMIF('Industry Reallocation'!$G$3:$G$142,'Investment by model sector'!$A74,'Industry Reallocation'!BZ$3:BZ$142)</f>
        <v>0</v>
      </c>
      <c r="BU74">
        <f>SUMIF('Industry Reallocation'!$G$3:$G$142,'Investment by model sector'!$A74,'Industry Reallocation'!CA$3:CA$142)</f>
        <v>0</v>
      </c>
      <c r="BV74">
        <f>SUMIF('Industry Reallocation'!$G$3:$G$142,'Investment by model sector'!$A74,'Industry Reallocation'!CB$3:CB$142)</f>
        <v>6.6904157312965422</v>
      </c>
      <c r="BW74">
        <f>SUMIF('Industry Reallocation'!$G$3:$G$142,'Investment by model sector'!$A74,'Industry Reallocation'!CC$3:CC$142)</f>
        <v>7.8918636267054278</v>
      </c>
      <c r="BX74">
        <f>SUMIF('Industry Reallocation'!$G$3:$G$142,'Investment by model sector'!$A74,'Industry Reallocation'!CD$3:CD$142)</f>
        <v>0.54182944302753688</v>
      </c>
      <c r="BY74">
        <f>SUMIF('Industry Reallocation'!$G$3:$G$142,'Investment by model sector'!$A74,'Industry Reallocation'!CE$3:CE$142)</f>
        <v>12.014478954088862</v>
      </c>
      <c r="BZ74">
        <f>SUMIF('Industry Reallocation'!$G$3:$G$142,'Investment by model sector'!$A74,'Industry Reallocation'!CF$3:CF$142)</f>
        <v>16.938059545078218</v>
      </c>
      <c r="CA74">
        <f>SUMIF('Industry Reallocation'!$G$3:$G$142,'Investment by model sector'!$A74,'Industry Reallocation'!CG$3:CG$142)</f>
        <v>0.18846241496609978</v>
      </c>
      <c r="CB74">
        <f>SUMIF('Industry Reallocation'!$G$3:$G$142,'Investment by model sector'!$A74,'Industry Reallocation'!CH$3:CH$142)</f>
        <v>0.89519647108897393</v>
      </c>
      <c r="CC74">
        <f>SUMIF('Industry Reallocation'!$G$3:$G$142,'Investment by model sector'!$A74,'Industry Reallocation'!CI$3:CI$142)</f>
        <v>11.189955888612173</v>
      </c>
      <c r="CD74">
        <f>SUMIF('Industry Reallocation'!$G$3:$G$142,'Investment by model sector'!$A74,'Industry Reallocation'!CJ$3:CJ$142)</f>
        <v>0</v>
      </c>
      <c r="CE74">
        <f>SUMIF('Industry Reallocation'!$G$3:$G$142,'Investment by model sector'!$A74,'Industry Reallocation'!CK$3:CK$142)</f>
        <v>2.3557801870762471</v>
      </c>
      <c r="CF74">
        <f>SUMIF('Industry Reallocation'!$G$3:$G$142,'Investment by model sector'!$A74,'Industry Reallocation'!CL$3:CL$142)</f>
        <v>4.7115603741524945E-2</v>
      </c>
      <c r="CG74">
        <f>SUMIF('Industry Reallocation'!$G$3:$G$142,'Investment by model sector'!$A74,'Industry Reallocation'!CM$3:CM$142)</f>
        <v>0.25913582057838719</v>
      </c>
      <c r="CH74">
        <f>SUMIF('Industry Reallocation'!$G$3:$G$142,'Investment by model sector'!$A74,'Industry Reallocation'!CN$3:CN$142)</f>
        <v>0</v>
      </c>
      <c r="CI74">
        <f>SUMIF('Industry Reallocation'!$G$3:$G$142,'Investment by model sector'!$A74,'Industry Reallocation'!CO$3:CO$142)</f>
        <v>0</v>
      </c>
      <c r="CJ74">
        <f>SUMIF('Industry Reallocation'!$G$3:$G$142,'Investment by model sector'!$A74,'Industry Reallocation'!CP$3:CP$142)</f>
        <v>0.44759823554448697</v>
      </c>
      <c r="CK74">
        <f>SUMIF('Industry Reallocation'!$G$3:$G$142,'Investment by model sector'!$A74,'Industry Reallocation'!CQ$3:CQ$142)</f>
        <v>0.37692482993219956</v>
      </c>
      <c r="CL74">
        <f>SUMIF('Industry Reallocation'!$G$3:$G$142,'Investment by model sector'!$A74,'Industry Reallocation'!CR$3:CR$142)</f>
        <v>4.8764649872478314</v>
      </c>
      <c r="CM74">
        <f>SUMIF('Industry Reallocation'!$G$3:$G$142,'Investment by model sector'!$A74,'Industry Reallocation'!CS$3:CS$142)</f>
        <v>5.0649274022139315</v>
      </c>
      <c r="CN74">
        <f>SUMIF('Industry Reallocation'!$G$3:$G$142,'Investment by model sector'!$A74,'Industry Reallocation'!CT$3:CT$142)</f>
        <v>2.5206848001715847</v>
      </c>
      <c r="CO74">
        <f>SUMIF('Industry Reallocation'!$G$3:$G$142,'Investment by model sector'!$A74,'Industry Reallocation'!CU$3:CU$142)</f>
        <v>2.5678004039131093</v>
      </c>
      <c r="CP74">
        <f>SUMIF('Industry Reallocation'!$G$3:$G$142,'Investment by model sector'!$A74,'Industry Reallocation'!CV$3:CV$142)</f>
        <v>4.5230979591863942</v>
      </c>
      <c r="CQ74">
        <f>SUMIF('Industry Reallocation'!$G$3:$G$142,'Investment by model sector'!$A74,'Industry Reallocation'!CW$3:CW$142)</f>
        <v>1.4134681122457484</v>
      </c>
      <c r="CR74">
        <f>SUMIF('Industry Reallocation'!$G$3:$G$142,'Investment by model sector'!$A74,'Industry Reallocation'!CX$3:CX$142)</f>
        <v>0.98942767857202385</v>
      </c>
      <c r="CS74">
        <f>SUMIF('Industry Reallocation'!$G$3:$G$142,'Investment by model sector'!$A74,'Industry Reallocation'!CY$3:CY$142)</f>
        <v>0</v>
      </c>
      <c r="CT74">
        <f>SUMIF('Industry Reallocation'!$G$3:$G$142,'Investment by model sector'!$A74,'Industry Reallocation'!CZ$3:CZ$142)</f>
        <v>4.7115603741524945E-2</v>
      </c>
      <c r="CU74">
        <f>SUMIF('Industry Reallocation'!$G$3:$G$142,'Investment by model sector'!$A74,'Industry Reallocation'!DA$3:DA$142)</f>
        <v>0.21202021683686226</v>
      </c>
      <c r="CV74">
        <f>SUMIF('Industry Reallocation'!$G$3:$G$142,'Investment by model sector'!$A74,'Industry Reallocation'!DB$3:DB$142)</f>
        <v>2.0259709608855725</v>
      </c>
      <c r="CW74">
        <f>SUMIF('Industry Reallocation'!$G$3:$G$142,'Investment by model sector'!$A74,'Industry Reallocation'!DC$3:DC$142)</f>
        <v>35.407376211755995</v>
      </c>
      <c r="CX74">
        <f>SUMIF('Industry Reallocation'!$G$3:$G$142,'Investment by model sector'!$A74,'Industry Reallocation'!DD$3:DD$142)</f>
        <v>16.702481526370594</v>
      </c>
      <c r="CY74">
        <f>SUMIF('Industry Reallocation'!$G$3:$G$142,'Investment by model sector'!$A74,'Industry Reallocation'!DE$3:DE$142)</f>
        <v>1.9317397534025227</v>
      </c>
      <c r="CZ74">
        <f>SUMIF('Industry Reallocation'!$G$3:$G$142,'Investment by model sector'!$A74,'Industry Reallocation'!DF$3:DF$142)</f>
        <v>37.739598596961478</v>
      </c>
      <c r="DA74">
        <f>SUMIF('Industry Reallocation'!$G$3:$G$142,'Investment by model sector'!$A74,'Industry Reallocation'!DG$3:DG$142)</f>
        <v>32.085726147978484</v>
      </c>
      <c r="DB74">
        <f>SUMIF('Industry Reallocation'!$G$3:$G$142,'Investment by model sector'!$A74,'Industry Reallocation'!DH$3:DH$142)</f>
        <v>8.10388384354229</v>
      </c>
      <c r="DC74">
        <f>SUMIF('Industry Reallocation'!$G$3:$G$142,'Investment by model sector'!$A74,'Industry Reallocation'!DI$3:DI$142)</f>
        <v>2.09664436649786</v>
      </c>
      <c r="DD74">
        <f>SUMIF('Industry Reallocation'!$G$3:$G$142,'Investment by model sector'!$A74,'Industry Reallocation'!DJ$3:DJ$142)</f>
        <v>1.1072166879258363</v>
      </c>
      <c r="DE74">
        <f>SUMIF('Industry Reallocation'!$G$3:$G$142,'Investment by model sector'!$A74,'Industry Reallocation'!DK$3:DK$142)</f>
        <v>0</v>
      </c>
      <c r="DF74">
        <f>SUMIF('Industry Reallocation'!$G$3:$G$142,'Investment by model sector'!$A74,'Industry Reallocation'!DL$3:DL$142)</f>
        <v>0</v>
      </c>
      <c r="DG74">
        <f>SUMIF('Industry Reallocation'!$G$3:$G$142,'Investment by model sector'!$A74,'Industry Reallocation'!DM$3:DM$142)</f>
        <v>0</v>
      </c>
      <c r="DH74">
        <f>SUMIF('Industry Reallocation'!$G$3:$G$142,'Investment by model sector'!$A74,'Industry Reallocation'!DN$3:DN$142)</f>
        <v>0.91875427295973644</v>
      </c>
      <c r="DI74">
        <f>SUMIF('Industry Reallocation'!$G$3:$G$142,'Investment by model sector'!$A74,'Industry Reallocation'!DO$3:DO$142)</f>
        <v>0</v>
      </c>
      <c r="DJ74">
        <f>SUMIF('Industry Reallocation'!$G$3:$G$142,'Investment by model sector'!$A74,'Industry Reallocation'!DP$3:DP$142)</f>
        <v>0</v>
      </c>
      <c r="DK74">
        <f>SUMIF('Industry Reallocation'!$G$3:$G$142,'Investment by model sector'!$A74,'Industry Reallocation'!DQ$3:DQ$142)</f>
        <v>0</v>
      </c>
      <c r="DL74">
        <f>SUMIF('Industry Reallocation'!$G$3:$G$142,'Investment by model sector'!$A74,'Industry Reallocation'!DR$3:DR$142)</f>
        <v>0.25913582057838719</v>
      </c>
      <c r="DM74">
        <f>SUMIF('Industry Reallocation'!$G$3:$G$142,'Investment by model sector'!$A74,'Industry Reallocation'!DS$3:DS$142)</f>
        <v>0.11778900935381237</v>
      </c>
      <c r="DN74">
        <f>SUMIF('Industry Reallocation'!$G$3:$G$142,'Investment by model sector'!$A74,'Industry Reallocation'!DT$3:DT$142)</f>
        <v>0.58894504676906179</v>
      </c>
      <c r="DO74">
        <f>SUMIF('Industry Reallocation'!$G$3:$G$142,'Investment by model sector'!$A74,'Industry Reallocation'!DU$3:DU$142)</f>
        <v>2.3557801870762472E-2</v>
      </c>
      <c r="DP74">
        <f>SUMIF('Industry Reallocation'!$G$3:$G$142,'Investment by model sector'!$A74,'Industry Reallocation'!DV$3:DV$142)</f>
        <v>4.7115603741524945E-2</v>
      </c>
      <c r="DQ74">
        <f>SUMIF('Industry Reallocation'!$G$3:$G$142,'Investment by model sector'!$A74,'Industry Reallocation'!DW$3:DW$142)</f>
        <v>0</v>
      </c>
      <c r="DR74">
        <f>SUMIF('Industry Reallocation'!$G$3:$G$142,'Investment by model sector'!$A74,'Industry Reallocation'!DX$3:DX$142)</f>
        <v>0.21202021683686226</v>
      </c>
      <c r="DS74">
        <f>SUMIF('Industry Reallocation'!$G$3:$G$142,'Investment by model sector'!$A74,'Industry Reallocation'!DY$3:DY$142)</f>
        <v>0</v>
      </c>
      <c r="DT74">
        <f>SUMIF('Industry Reallocation'!$G$3:$G$142,'Investment by model sector'!$A74,'Industry Reallocation'!DZ$3:DZ$142)</f>
        <v>0</v>
      </c>
      <c r="DU74">
        <f>SUMIF('Industry Reallocation'!$G$3:$G$142,'Investment by model sector'!$A74,'Industry Reallocation'!EA$3:EA$142)</f>
        <v>0.25913582057838719</v>
      </c>
      <c r="DV74">
        <f>SUMIF('Industry Reallocation'!$G$3:$G$142,'Investment by model sector'!$A74,'Industry Reallocation'!EB$3:EB$142)</f>
        <v>0.40048263180296201</v>
      </c>
      <c r="DW74">
        <f>SUMIF('Industry Reallocation'!$G$3:$G$142,'Investment by model sector'!$A74,'Industry Reallocation'!EC$3:EC$142)</f>
        <v>0.54182944302753688</v>
      </c>
      <c r="DX74">
        <f>SUMIF('Industry Reallocation'!$G$3:$G$142,'Investment by model sector'!$A74,'Industry Reallocation'!ED$3:ED$142)</f>
        <v>0.96586987670126134</v>
      </c>
      <c r="DY74">
        <f>SUMIF('Industry Reallocation'!$G$3:$G$142,'Investment by model sector'!$A74,'Industry Reallocation'!EE$3:EE$142)</f>
        <v>0.42404043367372452</v>
      </c>
      <c r="DZ74">
        <f>SUMIF('Industry Reallocation'!$G$3:$G$142,'Investment by model sector'!$A74,'Industry Reallocation'!EF$3:EF$142)</f>
        <v>0</v>
      </c>
      <c r="EA74">
        <f>SUMIF('Industry Reallocation'!$G$3:$G$142,'Investment by model sector'!$A74,'Industry Reallocation'!EG$3:EG$142)</f>
        <v>0</v>
      </c>
      <c r="EB74">
        <f>SUMIF('Industry Reallocation'!$G$3:$G$142,'Investment by model sector'!$A74,'Industry Reallocation'!EH$3:EH$142)</f>
        <v>3.4394390731313211</v>
      </c>
      <c r="EC74">
        <f>SUMIF('Industry Reallocation'!$G$3:$G$142,'Investment by model sector'!$A74,'Industry Reallocation'!EI$3:EI$142)</f>
        <v>136.37611502984396</v>
      </c>
      <c r="ED74">
        <f>SUMIF('Industry Reallocation'!$G$3:$G$142,'Investment by model sector'!$A74,'Industry Reallocation'!EJ$3:EJ$142)</f>
        <v>8.4101352678622021</v>
      </c>
      <c r="EE74">
        <f>SUMIF('Industry Reallocation'!$G$3:$G$142,'Investment by model sector'!$A74,'Industry Reallocation'!EK$3:EK$142)</f>
        <v>3.1803032525529336</v>
      </c>
      <c r="EF74">
        <f>SUMIF('Industry Reallocation'!$G$3:$G$142,'Investment by model sector'!$A74,'Industry Reallocation'!EL$3:EL$142)</f>
        <v>5.9601238733029058</v>
      </c>
      <c r="EG74">
        <f>SUMIF('Industry Reallocation'!$G$3:$G$142,'Investment by model sector'!$A74,'Industry Reallocation'!EM$3:EM$142)</f>
        <v>0</v>
      </c>
      <c r="EH74">
        <f>SUMIF('Industry Reallocation'!$G$3:$G$142,'Investment by model sector'!$A74,'Industry Reallocation'!EN$3:EN$142)</f>
        <v>3.2745344600359836</v>
      </c>
      <c r="EI74">
        <f>SUMIF('Industry Reallocation'!$G$3:$G$142,'Investment by model sector'!$A74,'Industry Reallocation'!EO$3:EO$142)</f>
        <v>0</v>
      </c>
      <c r="EJ74">
        <f>SUMIF('Industry Reallocation'!$G$3:$G$142,'Investment by model sector'!$A74,'Industry Reallocation'!EP$3:EP$142)</f>
        <v>9.4231207483049889E-2</v>
      </c>
      <c r="EK74">
        <f>SUMIF('Industry Reallocation'!$G$3:$G$142,'Investment by model sector'!$A74,'Industry Reallocation'!EQ$3:EQ$142)</f>
        <v>0</v>
      </c>
      <c r="EL74">
        <f>SUMIF('Industry Reallocation'!$G$3:$G$142,'Investment by model sector'!$A74,'Industry Reallocation'!ER$3:ER$142)</f>
        <v>0</v>
      </c>
      <c r="EM74">
        <f>SUMIF('Industry Reallocation'!$G$3:$G$142,'Investment by model sector'!$A74,'Industry Reallocation'!ES$3:ES$142)</f>
        <v>0</v>
      </c>
      <c r="EN74">
        <f>SUMIF('Industry Reallocation'!$G$3:$G$142,'Investment by model sector'!$A74,'Industry Reallocation'!ET$3:ET$142)</f>
        <v>0</v>
      </c>
      <c r="EO74">
        <f>SUMIF('Industry Reallocation'!$G$3:$G$142,'Investment by model sector'!$A74,'Industry Reallocation'!EU$3:EU$142)</f>
        <v>0</v>
      </c>
      <c r="EP74">
        <f>SUMIF('Industry Reallocation'!$G$3:$G$142,'Investment by model sector'!$A74,'Industry Reallocation'!EV$3:EV$142)</f>
        <v>0</v>
      </c>
      <c r="EQ74">
        <f>SUMIF('Industry Reallocation'!$G$3:$G$142,'Investment by model sector'!$A74,'Industry Reallocation'!EW$3:EW$142)</f>
        <v>7.067340561228741E-2</v>
      </c>
      <c r="ER74">
        <f>SUMIF('Industry Reallocation'!$G$3:$G$142,'Investment by model sector'!$A74,'Industry Reallocation'!EX$3:EX$142)</f>
        <v>2.4735691964300597</v>
      </c>
      <c r="ES74">
        <f>SUMIF('Industry Reallocation'!$G$3:$G$142,'Investment by model sector'!$A74,'Industry Reallocation'!EY$3:EY$142)</f>
        <v>0</v>
      </c>
      <c r="ET74">
        <f>SUMIF('Industry Reallocation'!$G$3:$G$142,'Investment by model sector'!$A74,'Industry Reallocation'!EZ$3:EZ$142)</f>
        <v>0</v>
      </c>
      <c r="EU74">
        <f>SUMIF('Industry Reallocation'!$G$3:$G$142,'Investment by model sector'!$A74,'Industry Reallocation'!FA$3:FA$142)</f>
        <v>0</v>
      </c>
      <c r="EV74">
        <f>SUMIF('Industry Reallocation'!$G$3:$G$142,'Investment by model sector'!$A74,'Industry Reallocation'!FB$3:FB$142)</f>
        <v>2.3557801870762472E-2</v>
      </c>
      <c r="EW74">
        <f>SUMIF('Industry Reallocation'!$G$3:$G$142,'Investment by model sector'!$A74,'Industry Reallocation'!FC$3:FC$142)</f>
        <v>6.148586288269005</v>
      </c>
      <c r="EX74">
        <f>SUMIF('Industry Reallocation'!$G$3:$G$142,'Investment by model sector'!$A74,'Industry Reallocation'!FD$3:FD$142)</f>
        <v>0.96586987670126134</v>
      </c>
      <c r="EY74">
        <f>SUMIF('Industry Reallocation'!$G$3:$G$142,'Investment by model sector'!$A74,'Industry Reallocation'!FE$3:FE$142)</f>
        <v>1.0601010841843113</v>
      </c>
      <c r="EZ74">
        <f>SUMIF('Industry Reallocation'!$G$3:$G$142,'Investment by model sector'!$A74,'Industry Reallocation'!FF$3:FF$142)</f>
        <v>14.605837159872733</v>
      </c>
      <c r="FA74">
        <f>SUMIF('Industry Reallocation'!$G$3:$G$142,'Investment by model sector'!$A74,'Industry Reallocation'!FG$3:FG$142)</f>
        <v>48.222820429450778</v>
      </c>
      <c r="FB74">
        <f>SUMIF('Industry Reallocation'!$G$3:$G$142,'Investment by model sector'!$A74,'Industry Reallocation'!FH$3:FH$142)</f>
        <v>0</v>
      </c>
      <c r="FC74">
        <f>SUMIF('Industry Reallocation'!$G$3:$G$142,'Investment by model sector'!$A74,'Industry Reallocation'!FI$3:FI$142)</f>
        <v>1.4841415178580357</v>
      </c>
      <c r="FD74">
        <f>SUMIF('Industry Reallocation'!$G$3:$G$142,'Investment by model sector'!$A74,'Industry Reallocation'!FJ$3:FJ$142)</f>
        <v>0</v>
      </c>
      <c r="FE74">
        <f>SUMIF('Industry Reallocation'!$G$3:$G$142,'Investment by model sector'!$A74,'Industry Reallocation'!FK$3:FK$142)</f>
        <v>0</v>
      </c>
      <c r="FF74">
        <f>SUMIF('Industry Reallocation'!$G$3:$G$142,'Investment by model sector'!$A74,'Industry Reallocation'!FL$3:FL$142)</f>
        <v>0.96586987670126134</v>
      </c>
      <c r="FG74">
        <f>SUMIF('Industry Reallocation'!$G$3:$G$142,'Investment by model sector'!$A74,'Industry Reallocation'!FM$3:FM$142)</f>
        <v>0</v>
      </c>
      <c r="FH74">
        <f>SUMIF('Industry Reallocation'!$G$3:$G$142,'Investment by model sector'!$A74,'Industry Reallocation'!FN$3:FN$142)</f>
        <v>0</v>
      </c>
      <c r="FI74">
        <f>SUMIF('Industry Reallocation'!$G$3:$G$142,'Investment by model sector'!$A74,'Industry Reallocation'!FO$3:FO$142)</f>
        <v>0</v>
      </c>
      <c r="FJ74">
        <f>SUMIF('Industry Reallocation'!$G$3:$G$142,'Investment by model sector'!$A74,'Industry Reallocation'!FP$3:FP$142)</f>
        <v>61.55653628830234</v>
      </c>
      <c r="FK74">
        <f>SUMIF('Industry Reallocation'!$G$3:$G$142,'Investment by model sector'!$A74,'Industry Reallocation'!FQ$3:FQ$142)</f>
        <v>0</v>
      </c>
      <c r="FL74">
        <f>SUMIF('Industry Reallocation'!$G$3:$G$142,'Investment by model sector'!$A74,'Industry Reallocation'!FR$3:FR$142)</f>
        <v>2.3086645833347221</v>
      </c>
      <c r="FM74">
        <f>SUMIF('Industry Reallocation'!$G$3:$G$142,'Investment by model sector'!$A74,'Industry Reallocation'!FS$3:FS$142)</f>
        <v>62.451732759391312</v>
      </c>
      <c r="FN74">
        <f>SUMIF('Industry Reallocation'!$G$3:$G$142,'Investment by model sector'!$A74,'Industry Reallocation'!FT$3:FT$142)</f>
        <v>33.47563645835347</v>
      </c>
      <c r="FO74">
        <f>SUMIF('Industry Reallocation'!$G$3:$G$142,'Investment by model sector'!$A74,'Industry Reallocation'!FU$3:FU$142)</f>
        <v>4.19328873299572</v>
      </c>
      <c r="FP74">
        <f>SUMIF('Industry Reallocation'!$G$3:$G$142,'Investment by model sector'!$A74,'Industry Reallocation'!FV$3:FV$142)</f>
        <v>2.2144333758516725</v>
      </c>
      <c r="FQ74">
        <f>SUMIF('Industry Reallocation'!$G$3:$G$142,'Investment by model sector'!$A74,'Industry Reallocation'!FW$3:FW$142)</f>
        <v>2.3557801870762472E-2</v>
      </c>
      <c r="FR74">
        <f>SUMIF('Industry Reallocation'!$G$3:$G$142,'Investment by model sector'!$A74,'Industry Reallocation'!FX$3:FX$142)</f>
        <v>11.566880718544374</v>
      </c>
      <c r="FS74">
        <f>SUMIF('Industry Reallocation'!$G$3:$G$142,'Investment by model sector'!$A74,'Industry Reallocation'!FY$3:FY$142)</f>
        <v>25.230405803586606</v>
      </c>
      <c r="FT74">
        <f>SUMIF('Industry Reallocation'!$G$3:$G$142,'Investment by model sector'!$A74,'Industry Reallocation'!FZ$3:FZ$142)</f>
        <v>0</v>
      </c>
      <c r="FU74">
        <f>SUMIF('Industry Reallocation'!$G$3:$G$142,'Investment by model sector'!$A74,'Industry Reallocation'!GA$3:GA$142)</f>
        <v>0</v>
      </c>
      <c r="FV74">
        <f>SUMIF('Industry Reallocation'!$G$3:$G$142,'Investment by model sector'!$A74,'Industry Reallocation'!GB$3:GB$142)</f>
        <v>25.34819481294042</v>
      </c>
      <c r="FW74">
        <f>SUMIF('Industry Reallocation'!$G$3:$G$142,'Investment by model sector'!$A74,'Industry Reallocation'!GC$3:GC$142)</f>
        <v>17.432773384364229</v>
      </c>
      <c r="FX74">
        <f>SUMIF('Industry Reallocation'!$G$3:$G$142,'Investment by model sector'!$A74,'Industry Reallocation'!GD$3:GD$142)</f>
        <v>6.8788781462626423</v>
      </c>
      <c r="FY74">
        <f>SUMIF('Industry Reallocation'!$G$3:$G$142,'Investment by model sector'!$A74,'Industry Reallocation'!GE$3:GE$142)</f>
        <v>0.94231207483049895</v>
      </c>
    </row>
    <row r="75" spans="1:181">
      <c r="A75" t="s">
        <v>715</v>
      </c>
      <c r="B75">
        <f>SUMIF('Industry Reallocation'!$G$3:$G$142,'Investment by model sector'!$A75,'Industry Reallocation'!H$3:H$142)</f>
        <v>0</v>
      </c>
      <c r="C75">
        <f>SUMIF('Industry Reallocation'!$G$3:$G$142,'Investment by model sector'!$A75,'Industry Reallocation'!I$3:I$142)</f>
        <v>0</v>
      </c>
      <c r="D75">
        <f>SUMIF('Industry Reallocation'!$G$3:$G$142,'Investment by model sector'!$A75,'Industry Reallocation'!J$3:J$142)</f>
        <v>0</v>
      </c>
      <c r="E75">
        <f>SUMIF('Industry Reallocation'!$G$3:$G$142,'Investment by model sector'!$A75,'Industry Reallocation'!K$3:K$142)</f>
        <v>0</v>
      </c>
      <c r="F75">
        <f>SUMIF('Industry Reallocation'!$G$3:$G$142,'Investment by model sector'!$A75,'Industry Reallocation'!L$3:L$142)</f>
        <v>0</v>
      </c>
      <c r="G75">
        <f>SUMIF('Industry Reallocation'!$G$3:$G$142,'Investment by model sector'!$A75,'Industry Reallocation'!M$3:M$142)</f>
        <v>0</v>
      </c>
      <c r="H75">
        <f>SUMIF('Industry Reallocation'!$G$3:$G$142,'Investment by model sector'!$A75,'Industry Reallocation'!N$3:N$142)</f>
        <v>0</v>
      </c>
      <c r="I75">
        <f>SUMIF('Industry Reallocation'!$G$3:$G$142,'Investment by model sector'!$A75,'Industry Reallocation'!O$3:O$142)</f>
        <v>0</v>
      </c>
      <c r="J75">
        <f>SUMIF('Industry Reallocation'!$G$3:$G$142,'Investment by model sector'!$A75,'Industry Reallocation'!P$3:P$142)</f>
        <v>0</v>
      </c>
      <c r="K75">
        <f>SUMIF('Industry Reallocation'!$G$3:$G$142,'Investment by model sector'!$A75,'Industry Reallocation'!Q$3:Q$142)</f>
        <v>0</v>
      </c>
      <c r="L75">
        <f>SUMIF('Industry Reallocation'!$G$3:$G$142,'Investment by model sector'!$A75,'Industry Reallocation'!R$3:R$142)</f>
        <v>0</v>
      </c>
      <c r="M75">
        <f>SUMIF('Industry Reallocation'!$G$3:$G$142,'Investment by model sector'!$A75,'Industry Reallocation'!S$3:S$142)</f>
        <v>4453.5114340376103</v>
      </c>
      <c r="N75">
        <f>SUMIF('Industry Reallocation'!$G$3:$G$142,'Investment by model sector'!$A75,'Industry Reallocation'!T$3:T$142)</f>
        <v>920.28280555758738</v>
      </c>
      <c r="O75">
        <f>SUMIF('Industry Reallocation'!$G$3:$G$142,'Investment by model sector'!$A75,'Industry Reallocation'!U$3:U$142)</f>
        <v>0</v>
      </c>
      <c r="P75">
        <f>SUMIF('Industry Reallocation'!$G$3:$G$142,'Investment by model sector'!$A75,'Industry Reallocation'!V$3:V$142)</f>
        <v>0</v>
      </c>
      <c r="Q75">
        <f>SUMIF('Industry Reallocation'!$G$3:$G$142,'Investment by model sector'!$A75,'Industry Reallocation'!W$3:W$142)</f>
        <v>0</v>
      </c>
      <c r="R75">
        <f>SUMIF('Industry Reallocation'!$G$3:$G$142,'Investment by model sector'!$A75,'Industry Reallocation'!X$3:X$142)</f>
        <v>0</v>
      </c>
      <c r="S75">
        <f>SUMIF('Industry Reallocation'!$G$3:$G$142,'Investment by model sector'!$A75,'Industry Reallocation'!Y$3:Y$142)</f>
        <v>0</v>
      </c>
      <c r="T75">
        <f>SUMIF('Industry Reallocation'!$G$3:$G$142,'Investment by model sector'!$A75,'Industry Reallocation'!Z$3:Z$142)</f>
        <v>0</v>
      </c>
      <c r="U75">
        <f>SUMIF('Industry Reallocation'!$G$3:$G$142,'Investment by model sector'!$A75,'Industry Reallocation'!AA$3:AA$142)</f>
        <v>0</v>
      </c>
      <c r="V75">
        <f>SUMIF('Industry Reallocation'!$G$3:$G$142,'Investment by model sector'!$A75,'Industry Reallocation'!AB$3:AB$142)</f>
        <v>0</v>
      </c>
      <c r="W75">
        <f>SUMIF('Industry Reallocation'!$G$3:$G$142,'Investment by model sector'!$A75,'Industry Reallocation'!AC$3:AC$142)</f>
        <v>0</v>
      </c>
      <c r="X75">
        <f>SUMIF('Industry Reallocation'!$G$3:$G$142,'Investment by model sector'!$A75,'Industry Reallocation'!AD$3:AD$142)</f>
        <v>0</v>
      </c>
      <c r="Y75">
        <f>SUMIF('Industry Reallocation'!$G$3:$G$142,'Investment by model sector'!$A75,'Industry Reallocation'!AE$3:AE$142)</f>
        <v>0</v>
      </c>
      <c r="Z75">
        <f>SUMIF('Industry Reallocation'!$G$3:$G$142,'Investment by model sector'!$A75,'Industry Reallocation'!AF$3:AF$142)</f>
        <v>0</v>
      </c>
      <c r="AA75">
        <f>SUMIF('Industry Reallocation'!$G$3:$G$142,'Investment by model sector'!$A75,'Industry Reallocation'!AG$3:AG$142)</f>
        <v>20562.37329832582</v>
      </c>
      <c r="AB75">
        <f>SUMIF('Industry Reallocation'!$G$3:$G$142,'Investment by model sector'!$A75,'Industry Reallocation'!AH$3:AH$142)</f>
        <v>0</v>
      </c>
      <c r="AC75">
        <f>SUMIF('Industry Reallocation'!$G$3:$G$142,'Investment by model sector'!$A75,'Industry Reallocation'!AI$3:AI$142)</f>
        <v>0</v>
      </c>
      <c r="AD75">
        <f>SUMIF('Industry Reallocation'!$G$3:$G$142,'Investment by model sector'!$A75,'Industry Reallocation'!AJ$3:AJ$142)</f>
        <v>0</v>
      </c>
      <c r="AE75">
        <f>SUMIF('Industry Reallocation'!$G$3:$G$142,'Investment by model sector'!$A75,'Industry Reallocation'!AK$3:AK$142)</f>
        <v>0</v>
      </c>
      <c r="AF75">
        <f>SUMIF('Industry Reallocation'!$G$3:$G$142,'Investment by model sector'!$A75,'Industry Reallocation'!AL$3:AL$142)</f>
        <v>0</v>
      </c>
      <c r="AG75">
        <f>SUMIF('Industry Reallocation'!$G$3:$G$142,'Investment by model sector'!$A75,'Industry Reallocation'!AM$3:AM$142)</f>
        <v>0</v>
      </c>
      <c r="AH75">
        <f>SUMIF('Industry Reallocation'!$G$3:$G$142,'Investment by model sector'!$A75,'Industry Reallocation'!AN$3:AN$142)</f>
        <v>0</v>
      </c>
      <c r="AI75">
        <f>SUMIF('Industry Reallocation'!$G$3:$G$142,'Investment by model sector'!$A75,'Industry Reallocation'!AO$3:AO$142)</f>
        <v>0</v>
      </c>
      <c r="AJ75">
        <f>SUMIF('Industry Reallocation'!$G$3:$G$142,'Investment by model sector'!$A75,'Industry Reallocation'!AP$3:AP$142)</f>
        <v>0</v>
      </c>
      <c r="AK75">
        <f>SUMIF('Industry Reallocation'!$G$3:$G$142,'Investment by model sector'!$A75,'Industry Reallocation'!AQ$3:AQ$142)</f>
        <v>0</v>
      </c>
      <c r="AL75">
        <f>SUMIF('Industry Reallocation'!$G$3:$G$142,'Investment by model sector'!$A75,'Industry Reallocation'!AR$3:AR$142)</f>
        <v>0</v>
      </c>
      <c r="AM75">
        <f>SUMIF('Industry Reallocation'!$G$3:$G$142,'Investment by model sector'!$A75,'Industry Reallocation'!AS$3:AS$142)</f>
        <v>0</v>
      </c>
      <c r="AN75">
        <f>SUMIF('Industry Reallocation'!$G$3:$G$142,'Investment by model sector'!$A75,'Industry Reallocation'!AT$3:AT$142)</f>
        <v>0</v>
      </c>
      <c r="AO75">
        <f>SUMIF('Industry Reallocation'!$G$3:$G$142,'Investment by model sector'!$A75,'Industry Reallocation'!AU$3:AU$142)</f>
        <v>714.47125975686845</v>
      </c>
      <c r="AP75">
        <f>SUMIF('Industry Reallocation'!$G$3:$G$142,'Investment by model sector'!$A75,'Industry Reallocation'!AV$3:AV$142)</f>
        <v>0</v>
      </c>
      <c r="AQ75">
        <f>SUMIF('Industry Reallocation'!$G$3:$G$142,'Investment by model sector'!$A75,'Industry Reallocation'!AW$3:AW$142)</f>
        <v>260.59028422676579</v>
      </c>
      <c r="AR75">
        <f>SUMIF('Industry Reallocation'!$G$3:$G$142,'Investment by model sector'!$A75,'Industry Reallocation'!AX$3:AX$142)</f>
        <v>0</v>
      </c>
      <c r="AS75">
        <f>SUMIF('Industry Reallocation'!$G$3:$G$142,'Investment by model sector'!$A75,'Industry Reallocation'!AY$3:AY$142)</f>
        <v>32.867243055628123</v>
      </c>
      <c r="AT75">
        <f>SUMIF('Industry Reallocation'!$G$3:$G$142,'Investment by model sector'!$A75,'Industry Reallocation'!AZ$3:AZ$142)</f>
        <v>0</v>
      </c>
      <c r="AU75">
        <f>SUMIF('Industry Reallocation'!$G$3:$G$142,'Investment by model sector'!$A75,'Industry Reallocation'!BA$3:BA$142)</f>
        <v>0</v>
      </c>
      <c r="AV75">
        <f>SUMIF('Industry Reallocation'!$G$3:$G$142,'Investment by model sector'!$A75,'Industry Reallocation'!BB$3:BB$142)</f>
        <v>0</v>
      </c>
      <c r="AW75">
        <f>SUMIF('Industry Reallocation'!$G$3:$G$142,'Investment by model sector'!$A75,'Industry Reallocation'!BC$3:BC$142)</f>
        <v>0</v>
      </c>
      <c r="AX75">
        <f>SUMIF('Industry Reallocation'!$G$3:$G$142,'Investment by model sector'!$A75,'Industry Reallocation'!BD$3:BD$142)</f>
        <v>1.5651068121727676</v>
      </c>
      <c r="AY75">
        <f>SUMIF('Industry Reallocation'!$G$3:$G$142,'Investment by model sector'!$A75,'Industry Reallocation'!BE$3:BE$142)</f>
        <v>0</v>
      </c>
      <c r="AZ75">
        <f>SUMIF('Industry Reallocation'!$G$3:$G$142,'Investment by model sector'!$A75,'Industry Reallocation'!BF$3:BF$142)</f>
        <v>22.694048776505131</v>
      </c>
      <c r="BA75">
        <f>SUMIF('Industry Reallocation'!$G$3:$G$142,'Investment by model sector'!$A75,'Industry Reallocation'!BG$3:BG$142)</f>
        <v>0</v>
      </c>
      <c r="BB75">
        <f>SUMIF('Industry Reallocation'!$G$3:$G$142,'Investment by model sector'!$A75,'Industry Reallocation'!BH$3:BH$142)</f>
        <v>187.03026405464573</v>
      </c>
      <c r="BC75">
        <f>SUMIF('Industry Reallocation'!$G$3:$G$142,'Investment by model sector'!$A75,'Industry Reallocation'!BI$3:BI$142)</f>
        <v>98.601729166884354</v>
      </c>
      <c r="BD75">
        <f>SUMIF('Industry Reallocation'!$G$3:$G$142,'Investment by model sector'!$A75,'Industry Reallocation'!BJ$3:BJ$142)</f>
        <v>7.8255340608638377</v>
      </c>
      <c r="BE75">
        <f>SUMIF('Industry Reallocation'!$G$3:$G$142,'Investment by model sector'!$A75,'Industry Reallocation'!BK$3:BK$142)</f>
        <v>18.781281746073212</v>
      </c>
      <c r="BF75">
        <f>SUMIF('Industry Reallocation'!$G$3:$G$142,'Investment by model sector'!$A75,'Industry Reallocation'!BL$3:BL$142)</f>
        <v>14.085961309554909</v>
      </c>
      <c r="BG75">
        <f>SUMIF('Industry Reallocation'!$G$3:$G$142,'Investment by model sector'!$A75,'Industry Reallocation'!BM$3:BM$142)</f>
        <v>0</v>
      </c>
      <c r="BH75">
        <f>SUMIF('Industry Reallocation'!$G$3:$G$142,'Investment by model sector'!$A75,'Industry Reallocation'!BN$3:BN$142)</f>
        <v>66.517039517342624</v>
      </c>
      <c r="BI75">
        <f>SUMIF('Industry Reallocation'!$G$3:$G$142,'Investment by model sector'!$A75,'Industry Reallocation'!BO$3:BO$142)</f>
        <v>14.868514715641291</v>
      </c>
      <c r="BJ75">
        <f>SUMIF('Industry Reallocation'!$G$3:$G$142,'Investment by model sector'!$A75,'Industry Reallocation'!BP$3:BP$142)</f>
        <v>98.601729166884354</v>
      </c>
      <c r="BK75">
        <f>SUMIF('Industry Reallocation'!$G$3:$G$142,'Investment by model sector'!$A75,'Industry Reallocation'!BQ$3:BQ$142)</f>
        <v>142.42471990772185</v>
      </c>
      <c r="BL75">
        <f>SUMIF('Industry Reallocation'!$G$3:$G$142,'Investment by model sector'!$A75,'Industry Reallocation'!BR$3:BR$142)</f>
        <v>0</v>
      </c>
      <c r="BM75">
        <f>SUMIF('Industry Reallocation'!$G$3:$G$142,'Investment by model sector'!$A75,'Industry Reallocation'!BS$3:BS$142)</f>
        <v>0</v>
      </c>
      <c r="BN75">
        <f>SUMIF('Industry Reallocation'!$G$3:$G$142,'Investment by model sector'!$A75,'Industry Reallocation'!BT$3:BT$142)</f>
        <v>3.1302136243455352</v>
      </c>
      <c r="BO75">
        <f>SUMIF('Industry Reallocation'!$G$3:$G$142,'Investment by model sector'!$A75,'Industry Reallocation'!BU$3:BU$142)</f>
        <v>0</v>
      </c>
      <c r="BP75">
        <f>SUMIF('Industry Reallocation'!$G$3:$G$142,'Investment by model sector'!$A75,'Industry Reallocation'!BV$3:BV$142)</f>
        <v>0</v>
      </c>
      <c r="BQ75">
        <f>SUMIF('Industry Reallocation'!$G$3:$G$142,'Investment by model sector'!$A75,'Industry Reallocation'!BW$3:BW$142)</f>
        <v>0</v>
      </c>
      <c r="BR75">
        <f>SUMIF('Industry Reallocation'!$G$3:$G$142,'Investment by model sector'!$A75,'Industry Reallocation'!BX$3:BX$142)</f>
        <v>7.0429806547774545</v>
      </c>
      <c r="BS75">
        <f>SUMIF('Industry Reallocation'!$G$3:$G$142,'Investment by model sector'!$A75,'Industry Reallocation'!BY$3:BY$142)</f>
        <v>36.780010086060038</v>
      </c>
      <c r="BT75">
        <f>SUMIF('Industry Reallocation'!$G$3:$G$142,'Investment by model sector'!$A75,'Industry Reallocation'!BZ$3:BZ$142)</f>
        <v>0</v>
      </c>
      <c r="BU75">
        <f>SUMIF('Industry Reallocation'!$G$3:$G$142,'Investment by model sector'!$A75,'Industry Reallocation'!CA$3:CA$142)</f>
        <v>0</v>
      </c>
      <c r="BV75">
        <f>SUMIF('Industry Reallocation'!$G$3:$G$142,'Investment by model sector'!$A75,'Industry Reallocation'!CB$3:CB$142)</f>
        <v>222.245167328533</v>
      </c>
      <c r="BW75">
        <f>SUMIF('Industry Reallocation'!$G$3:$G$142,'Investment by model sector'!$A75,'Industry Reallocation'!CC$3:CC$142)</f>
        <v>262.15539103893855</v>
      </c>
      <c r="BX75">
        <f>SUMIF('Industry Reallocation'!$G$3:$G$142,'Investment by model sector'!$A75,'Industry Reallocation'!CD$3:CD$142)</f>
        <v>17.998728339986826</v>
      </c>
      <c r="BY75">
        <f>SUMIF('Industry Reallocation'!$G$3:$G$142,'Investment by model sector'!$A75,'Industry Reallocation'!CE$3:CE$142)</f>
        <v>399.10223710405575</v>
      </c>
      <c r="BZ75">
        <f>SUMIF('Industry Reallocation'!$G$3:$G$142,'Investment by model sector'!$A75,'Industry Reallocation'!CF$3:CF$142)</f>
        <v>562.65589897610994</v>
      </c>
      <c r="CA75">
        <f>SUMIF('Industry Reallocation'!$G$3:$G$142,'Investment by model sector'!$A75,'Industry Reallocation'!CG$3:CG$142)</f>
        <v>6.2604272486910704</v>
      </c>
      <c r="CB75">
        <f>SUMIF('Industry Reallocation'!$G$3:$G$142,'Investment by model sector'!$A75,'Industry Reallocation'!CH$3:CH$142)</f>
        <v>29.737029431282583</v>
      </c>
      <c r="CC75">
        <f>SUMIF('Industry Reallocation'!$G$3:$G$142,'Investment by model sector'!$A75,'Industry Reallocation'!CI$3:CI$142)</f>
        <v>371.71286789103232</v>
      </c>
      <c r="CD75">
        <f>SUMIF('Industry Reallocation'!$G$3:$G$142,'Investment by model sector'!$A75,'Industry Reallocation'!CJ$3:CJ$142)</f>
        <v>0</v>
      </c>
      <c r="CE75">
        <f>SUMIF('Industry Reallocation'!$G$3:$G$142,'Investment by model sector'!$A75,'Industry Reallocation'!CK$3:CK$142)</f>
        <v>78.255340608638377</v>
      </c>
      <c r="CF75">
        <f>SUMIF('Industry Reallocation'!$G$3:$G$142,'Investment by model sector'!$A75,'Industry Reallocation'!CL$3:CL$142)</f>
        <v>1.5651068121727676</v>
      </c>
      <c r="CG75">
        <f>SUMIF('Industry Reallocation'!$G$3:$G$142,'Investment by model sector'!$A75,'Industry Reallocation'!CM$3:CM$142)</f>
        <v>8.6080874669502219</v>
      </c>
      <c r="CH75">
        <f>SUMIF('Industry Reallocation'!$G$3:$G$142,'Investment by model sector'!$A75,'Industry Reallocation'!CN$3:CN$142)</f>
        <v>0</v>
      </c>
      <c r="CI75">
        <f>SUMIF('Industry Reallocation'!$G$3:$G$142,'Investment by model sector'!$A75,'Industry Reallocation'!CO$3:CO$142)</f>
        <v>0</v>
      </c>
      <c r="CJ75">
        <f>SUMIF('Industry Reallocation'!$G$3:$G$142,'Investment by model sector'!$A75,'Industry Reallocation'!CP$3:CP$142)</f>
        <v>14.868514715641291</v>
      </c>
      <c r="CK75">
        <f>SUMIF('Industry Reallocation'!$G$3:$G$142,'Investment by model sector'!$A75,'Industry Reallocation'!CQ$3:CQ$142)</f>
        <v>12.520854497382141</v>
      </c>
      <c r="CL75">
        <f>SUMIF('Industry Reallocation'!$G$3:$G$142,'Investment by model sector'!$A75,'Industry Reallocation'!CR$3:CR$142)</f>
        <v>161.98855505988143</v>
      </c>
      <c r="CM75">
        <f>SUMIF('Industry Reallocation'!$G$3:$G$142,'Investment by model sector'!$A75,'Industry Reallocation'!CS$3:CS$142)</f>
        <v>168.24898230857252</v>
      </c>
      <c r="CN75">
        <f>SUMIF('Industry Reallocation'!$G$3:$G$142,'Investment by model sector'!$A75,'Industry Reallocation'!CT$3:CT$142)</f>
        <v>83.733214451243072</v>
      </c>
      <c r="CO75">
        <f>SUMIF('Industry Reallocation'!$G$3:$G$142,'Investment by model sector'!$A75,'Industry Reallocation'!CU$3:CU$142)</f>
        <v>85.298321263415829</v>
      </c>
      <c r="CP75">
        <f>SUMIF('Industry Reallocation'!$G$3:$G$142,'Investment by model sector'!$A75,'Industry Reallocation'!CV$3:CV$142)</f>
        <v>150.2502539685857</v>
      </c>
      <c r="CQ75">
        <f>SUMIF('Industry Reallocation'!$G$3:$G$142,'Investment by model sector'!$A75,'Industry Reallocation'!CW$3:CW$142)</f>
        <v>46.953204365183026</v>
      </c>
      <c r="CR75">
        <f>SUMIF('Industry Reallocation'!$G$3:$G$142,'Investment by model sector'!$A75,'Industry Reallocation'!CX$3:CX$142)</f>
        <v>32.867243055628123</v>
      </c>
      <c r="CS75">
        <f>SUMIF('Industry Reallocation'!$G$3:$G$142,'Investment by model sector'!$A75,'Industry Reallocation'!CY$3:CY$142)</f>
        <v>0</v>
      </c>
      <c r="CT75">
        <f>SUMIF('Industry Reallocation'!$G$3:$G$142,'Investment by model sector'!$A75,'Industry Reallocation'!CZ$3:CZ$142)</f>
        <v>1.5651068121727676</v>
      </c>
      <c r="CU75">
        <f>SUMIF('Industry Reallocation'!$G$3:$G$142,'Investment by model sector'!$A75,'Industry Reallocation'!DA$3:DA$142)</f>
        <v>7.0429806547774545</v>
      </c>
      <c r="CV75">
        <f>SUMIF('Industry Reallocation'!$G$3:$G$142,'Investment by model sector'!$A75,'Industry Reallocation'!DB$3:DB$142)</f>
        <v>67.299592923429003</v>
      </c>
      <c r="CW75">
        <f>SUMIF('Industry Reallocation'!$G$3:$G$142,'Investment by model sector'!$A75,'Industry Reallocation'!DC$3:DC$142)</f>
        <v>1176.1777693478348</v>
      </c>
      <c r="CX75">
        <f>SUMIF('Industry Reallocation'!$G$3:$G$142,'Investment by model sector'!$A75,'Industry Reallocation'!DD$3:DD$142)</f>
        <v>554.83036491524615</v>
      </c>
      <c r="CY75">
        <f>SUMIF('Industry Reallocation'!$G$3:$G$142,'Investment by model sector'!$A75,'Industry Reallocation'!DE$3:DE$142)</f>
        <v>64.169379299083474</v>
      </c>
      <c r="CZ75">
        <f>SUMIF('Industry Reallocation'!$G$3:$G$142,'Investment by model sector'!$A75,'Industry Reallocation'!DF$3:DF$142)</f>
        <v>1253.6505565503869</v>
      </c>
      <c r="DA75">
        <f>SUMIF('Industry Reallocation'!$G$3:$G$142,'Investment by model sector'!$A75,'Industry Reallocation'!DG$3:DG$142)</f>
        <v>1065.8377390896546</v>
      </c>
      <c r="DB75">
        <f>SUMIF('Industry Reallocation'!$G$3:$G$142,'Investment by model sector'!$A75,'Industry Reallocation'!DH$3:DH$142)</f>
        <v>269.19837169371601</v>
      </c>
      <c r="DC75">
        <f>SUMIF('Industry Reallocation'!$G$3:$G$142,'Investment by model sector'!$A75,'Industry Reallocation'!DI$3:DI$142)</f>
        <v>69.647253141688154</v>
      </c>
      <c r="DD75">
        <f>SUMIF('Industry Reallocation'!$G$3:$G$142,'Investment by model sector'!$A75,'Industry Reallocation'!DJ$3:DJ$142)</f>
        <v>36.780010086060038</v>
      </c>
      <c r="DE75">
        <f>SUMIF('Industry Reallocation'!$G$3:$G$142,'Investment by model sector'!$A75,'Industry Reallocation'!DK$3:DK$142)</f>
        <v>0</v>
      </c>
      <c r="DF75">
        <f>SUMIF('Industry Reallocation'!$G$3:$G$142,'Investment by model sector'!$A75,'Industry Reallocation'!DL$3:DL$142)</f>
        <v>0</v>
      </c>
      <c r="DG75">
        <f>SUMIF('Industry Reallocation'!$G$3:$G$142,'Investment by model sector'!$A75,'Industry Reallocation'!DM$3:DM$142)</f>
        <v>0</v>
      </c>
      <c r="DH75">
        <f>SUMIF('Industry Reallocation'!$G$3:$G$142,'Investment by model sector'!$A75,'Industry Reallocation'!DN$3:DN$142)</f>
        <v>30.519582837368969</v>
      </c>
      <c r="DI75">
        <f>SUMIF('Industry Reallocation'!$G$3:$G$142,'Investment by model sector'!$A75,'Industry Reallocation'!DO$3:DO$142)</f>
        <v>0</v>
      </c>
      <c r="DJ75">
        <f>SUMIF('Industry Reallocation'!$G$3:$G$142,'Investment by model sector'!$A75,'Industry Reallocation'!DP$3:DP$142)</f>
        <v>0</v>
      </c>
      <c r="DK75">
        <f>SUMIF('Industry Reallocation'!$G$3:$G$142,'Investment by model sector'!$A75,'Industry Reallocation'!DQ$3:DQ$142)</f>
        <v>0</v>
      </c>
      <c r="DL75">
        <f>SUMIF('Industry Reallocation'!$G$3:$G$142,'Investment by model sector'!$A75,'Industry Reallocation'!DR$3:DR$142)</f>
        <v>8.6080874669502219</v>
      </c>
      <c r="DM75">
        <f>SUMIF('Industry Reallocation'!$G$3:$G$142,'Investment by model sector'!$A75,'Industry Reallocation'!DS$3:DS$142)</f>
        <v>3.9127670304319189</v>
      </c>
      <c r="DN75">
        <f>SUMIF('Industry Reallocation'!$G$3:$G$142,'Investment by model sector'!$A75,'Industry Reallocation'!DT$3:DT$142)</f>
        <v>19.563835152159594</v>
      </c>
      <c r="DO75">
        <f>SUMIF('Industry Reallocation'!$G$3:$G$142,'Investment by model sector'!$A75,'Industry Reallocation'!DU$3:DU$142)</f>
        <v>0.7825534060863838</v>
      </c>
      <c r="DP75">
        <f>SUMIF('Industry Reallocation'!$G$3:$G$142,'Investment by model sector'!$A75,'Industry Reallocation'!DV$3:DV$142)</f>
        <v>1.5651068121727676</v>
      </c>
      <c r="DQ75">
        <f>SUMIF('Industry Reallocation'!$G$3:$G$142,'Investment by model sector'!$A75,'Industry Reallocation'!DW$3:DW$142)</f>
        <v>0</v>
      </c>
      <c r="DR75">
        <f>SUMIF('Industry Reallocation'!$G$3:$G$142,'Investment by model sector'!$A75,'Industry Reallocation'!DX$3:DX$142)</f>
        <v>7.0429806547774545</v>
      </c>
      <c r="DS75">
        <f>SUMIF('Industry Reallocation'!$G$3:$G$142,'Investment by model sector'!$A75,'Industry Reallocation'!DY$3:DY$142)</f>
        <v>0</v>
      </c>
      <c r="DT75">
        <f>SUMIF('Industry Reallocation'!$G$3:$G$142,'Investment by model sector'!$A75,'Industry Reallocation'!DZ$3:DZ$142)</f>
        <v>0</v>
      </c>
      <c r="DU75">
        <f>SUMIF('Industry Reallocation'!$G$3:$G$142,'Investment by model sector'!$A75,'Industry Reallocation'!EA$3:EA$142)</f>
        <v>8.6080874669502219</v>
      </c>
      <c r="DV75">
        <f>SUMIF('Industry Reallocation'!$G$3:$G$142,'Investment by model sector'!$A75,'Industry Reallocation'!EB$3:EB$142)</f>
        <v>13.303407903468525</v>
      </c>
      <c r="DW75">
        <f>SUMIF('Industry Reallocation'!$G$3:$G$142,'Investment by model sector'!$A75,'Industry Reallocation'!EC$3:EC$142)</f>
        <v>17.998728339986826</v>
      </c>
      <c r="DX75">
        <f>SUMIF('Industry Reallocation'!$G$3:$G$142,'Investment by model sector'!$A75,'Industry Reallocation'!ED$3:ED$142)</f>
        <v>32.084689649541737</v>
      </c>
      <c r="DY75">
        <f>SUMIF('Industry Reallocation'!$G$3:$G$142,'Investment by model sector'!$A75,'Industry Reallocation'!EE$3:EE$142)</f>
        <v>14.085961309554909</v>
      </c>
      <c r="DZ75">
        <f>SUMIF('Industry Reallocation'!$G$3:$G$142,'Investment by model sector'!$A75,'Industry Reallocation'!EF$3:EF$142)</f>
        <v>0</v>
      </c>
      <c r="EA75">
        <f>SUMIF('Industry Reallocation'!$G$3:$G$142,'Investment by model sector'!$A75,'Industry Reallocation'!EG$3:EG$142)</f>
        <v>0</v>
      </c>
      <c r="EB75">
        <f>SUMIF('Industry Reallocation'!$G$3:$G$142,'Investment by model sector'!$A75,'Industry Reallocation'!EH$3:EH$142)</f>
        <v>114.25279728861203</v>
      </c>
      <c r="EC75">
        <f>SUMIF('Industry Reallocation'!$G$3:$G$142,'Investment by model sector'!$A75,'Industry Reallocation'!EI$3:EI$142)</f>
        <v>4530.201667834076</v>
      </c>
      <c r="ED75">
        <f>SUMIF('Industry Reallocation'!$G$3:$G$142,'Investment by model sector'!$A75,'Industry Reallocation'!EJ$3:EJ$142)</f>
        <v>279.37156597283899</v>
      </c>
      <c r="EE75">
        <f>SUMIF('Industry Reallocation'!$G$3:$G$142,'Investment by model sector'!$A75,'Industry Reallocation'!EK$3:EK$142)</f>
        <v>105.64470982166181</v>
      </c>
      <c r="EF75">
        <f>SUMIF('Industry Reallocation'!$G$3:$G$142,'Investment by model sector'!$A75,'Industry Reallocation'!EL$3:EL$142)</f>
        <v>197.98601173985509</v>
      </c>
      <c r="EG75">
        <f>SUMIF('Industry Reallocation'!$G$3:$G$142,'Investment by model sector'!$A75,'Industry Reallocation'!EM$3:EM$142)</f>
        <v>0</v>
      </c>
      <c r="EH75">
        <f>SUMIF('Industry Reallocation'!$G$3:$G$142,'Investment by model sector'!$A75,'Industry Reallocation'!EN$3:EN$142)</f>
        <v>108.77492344600735</v>
      </c>
      <c r="EI75">
        <f>SUMIF('Industry Reallocation'!$G$3:$G$142,'Investment by model sector'!$A75,'Industry Reallocation'!EO$3:EO$142)</f>
        <v>0</v>
      </c>
      <c r="EJ75">
        <f>SUMIF('Industry Reallocation'!$G$3:$G$142,'Investment by model sector'!$A75,'Industry Reallocation'!EP$3:EP$142)</f>
        <v>3.1302136243455352</v>
      </c>
      <c r="EK75">
        <f>SUMIF('Industry Reallocation'!$G$3:$G$142,'Investment by model sector'!$A75,'Industry Reallocation'!EQ$3:EQ$142)</f>
        <v>0</v>
      </c>
      <c r="EL75">
        <f>SUMIF('Industry Reallocation'!$G$3:$G$142,'Investment by model sector'!$A75,'Industry Reallocation'!ER$3:ER$142)</f>
        <v>0</v>
      </c>
      <c r="EM75">
        <f>SUMIF('Industry Reallocation'!$G$3:$G$142,'Investment by model sector'!$A75,'Industry Reallocation'!ES$3:ES$142)</f>
        <v>0</v>
      </c>
      <c r="EN75">
        <f>SUMIF('Industry Reallocation'!$G$3:$G$142,'Investment by model sector'!$A75,'Industry Reallocation'!ET$3:ET$142)</f>
        <v>0</v>
      </c>
      <c r="EO75">
        <f>SUMIF('Industry Reallocation'!$G$3:$G$142,'Investment by model sector'!$A75,'Industry Reallocation'!EU$3:EU$142)</f>
        <v>0</v>
      </c>
      <c r="EP75">
        <f>SUMIF('Industry Reallocation'!$G$3:$G$142,'Investment by model sector'!$A75,'Industry Reallocation'!EV$3:EV$142)</f>
        <v>0</v>
      </c>
      <c r="EQ75">
        <f>SUMIF('Industry Reallocation'!$G$3:$G$142,'Investment by model sector'!$A75,'Industry Reallocation'!EW$3:EW$142)</f>
        <v>2.3476602182591515</v>
      </c>
      <c r="ER75">
        <f>SUMIF('Industry Reallocation'!$G$3:$G$142,'Investment by model sector'!$A75,'Industry Reallocation'!EX$3:EX$142)</f>
        <v>82.1681076390703</v>
      </c>
      <c r="ES75">
        <f>SUMIF('Industry Reallocation'!$G$3:$G$142,'Investment by model sector'!$A75,'Industry Reallocation'!EY$3:EY$142)</f>
        <v>0</v>
      </c>
      <c r="ET75">
        <f>SUMIF('Industry Reallocation'!$G$3:$G$142,'Investment by model sector'!$A75,'Industry Reallocation'!EZ$3:EZ$142)</f>
        <v>0</v>
      </c>
      <c r="EU75">
        <f>SUMIF('Industry Reallocation'!$G$3:$G$142,'Investment by model sector'!$A75,'Industry Reallocation'!FA$3:FA$142)</f>
        <v>0</v>
      </c>
      <c r="EV75">
        <f>SUMIF('Industry Reallocation'!$G$3:$G$142,'Investment by model sector'!$A75,'Industry Reallocation'!FB$3:FB$142)</f>
        <v>0.7825534060863838</v>
      </c>
      <c r="EW75">
        <f>SUMIF('Industry Reallocation'!$G$3:$G$142,'Investment by model sector'!$A75,'Industry Reallocation'!FC$3:FC$142)</f>
        <v>204.24643898854617</v>
      </c>
      <c r="EX75">
        <f>SUMIF('Industry Reallocation'!$G$3:$G$142,'Investment by model sector'!$A75,'Industry Reallocation'!FD$3:FD$142)</f>
        <v>32.084689649541737</v>
      </c>
      <c r="EY75">
        <f>SUMIF('Industry Reallocation'!$G$3:$G$142,'Investment by model sector'!$A75,'Industry Reallocation'!FE$3:FE$142)</f>
        <v>35.214903273887273</v>
      </c>
      <c r="EZ75">
        <f>SUMIF('Industry Reallocation'!$G$3:$G$142,'Investment by model sector'!$A75,'Industry Reallocation'!FF$3:FF$142)</f>
        <v>485.18311177355793</v>
      </c>
      <c r="FA75">
        <f>SUMIF('Industry Reallocation'!$G$3:$G$142,'Investment by model sector'!$A75,'Industry Reallocation'!FG$3:FG$142)</f>
        <v>1601.8868222588276</v>
      </c>
      <c r="FB75">
        <f>SUMIF('Industry Reallocation'!$G$3:$G$142,'Investment by model sector'!$A75,'Industry Reallocation'!FH$3:FH$142)</f>
        <v>0</v>
      </c>
      <c r="FC75">
        <f>SUMIF('Industry Reallocation'!$G$3:$G$142,'Investment by model sector'!$A75,'Industry Reallocation'!FI$3:FI$142)</f>
        <v>49.300864583442177</v>
      </c>
      <c r="FD75">
        <f>SUMIF('Industry Reallocation'!$G$3:$G$142,'Investment by model sector'!$A75,'Industry Reallocation'!FJ$3:FJ$142)</f>
        <v>0</v>
      </c>
      <c r="FE75">
        <f>SUMIF('Industry Reallocation'!$G$3:$G$142,'Investment by model sector'!$A75,'Industry Reallocation'!FK$3:FK$142)</f>
        <v>0</v>
      </c>
      <c r="FF75">
        <f>SUMIF('Industry Reallocation'!$G$3:$G$142,'Investment by model sector'!$A75,'Industry Reallocation'!FL$3:FL$142)</f>
        <v>32.084689649541737</v>
      </c>
      <c r="FG75">
        <f>SUMIF('Industry Reallocation'!$G$3:$G$142,'Investment by model sector'!$A75,'Industry Reallocation'!FM$3:FM$142)</f>
        <v>0</v>
      </c>
      <c r="FH75">
        <f>SUMIF('Industry Reallocation'!$G$3:$G$142,'Investment by model sector'!$A75,'Industry Reallocation'!FN$3:FN$142)</f>
        <v>0</v>
      </c>
      <c r="FI75">
        <f>SUMIF('Industry Reallocation'!$G$3:$G$142,'Investment by model sector'!$A75,'Industry Reallocation'!FO$3:FO$142)</f>
        <v>0</v>
      </c>
      <c r="FJ75">
        <f>SUMIF('Industry Reallocation'!$G$3:$G$142,'Investment by model sector'!$A75,'Industry Reallocation'!FP$3:FP$142)</f>
        <v>2044.8120501037208</v>
      </c>
      <c r="FK75">
        <f>SUMIF('Industry Reallocation'!$G$3:$G$142,'Investment by model sector'!$A75,'Industry Reallocation'!FQ$3:FQ$142)</f>
        <v>0</v>
      </c>
      <c r="FL75">
        <f>SUMIF('Industry Reallocation'!$G$3:$G$142,'Investment by model sector'!$A75,'Industry Reallocation'!FR$3:FR$142)</f>
        <v>76.690233796465606</v>
      </c>
      <c r="FM75">
        <f>SUMIF('Industry Reallocation'!$G$3:$G$142,'Investment by model sector'!$A75,'Industry Reallocation'!FS$3:FS$142)</f>
        <v>2074.5490795350033</v>
      </c>
      <c r="FN75">
        <f>SUMIF('Industry Reallocation'!$G$3:$G$142,'Investment by model sector'!$A75,'Industry Reallocation'!FT$3:FT$142)</f>
        <v>1112.0083900487514</v>
      </c>
      <c r="FO75">
        <f>SUMIF('Industry Reallocation'!$G$3:$G$142,'Investment by model sector'!$A75,'Industry Reallocation'!FU$3:FU$142)</f>
        <v>139.29450628337631</v>
      </c>
      <c r="FP75">
        <f>SUMIF('Industry Reallocation'!$G$3:$G$142,'Investment by model sector'!$A75,'Industry Reallocation'!FV$3:FV$142)</f>
        <v>73.560020172120076</v>
      </c>
      <c r="FQ75">
        <f>SUMIF('Industry Reallocation'!$G$3:$G$142,'Investment by model sector'!$A75,'Industry Reallocation'!FW$3:FW$142)</f>
        <v>0.7825534060863838</v>
      </c>
      <c r="FR75">
        <f>SUMIF('Industry Reallocation'!$G$3:$G$142,'Investment by model sector'!$A75,'Industry Reallocation'!FX$3:FX$142)</f>
        <v>384.23372238841444</v>
      </c>
      <c r="FS75">
        <f>SUMIF('Industry Reallocation'!$G$3:$G$142,'Investment by model sector'!$A75,'Industry Reallocation'!FY$3:FY$142)</f>
        <v>838.11469791851709</v>
      </c>
      <c r="FT75">
        <f>SUMIF('Industry Reallocation'!$G$3:$G$142,'Investment by model sector'!$A75,'Industry Reallocation'!FZ$3:FZ$142)</f>
        <v>0</v>
      </c>
      <c r="FU75">
        <f>SUMIF('Industry Reallocation'!$G$3:$G$142,'Investment by model sector'!$A75,'Industry Reallocation'!GA$3:GA$142)</f>
        <v>0</v>
      </c>
      <c r="FV75">
        <f>SUMIF('Industry Reallocation'!$G$3:$G$142,'Investment by model sector'!$A75,'Industry Reallocation'!GB$3:GB$142)</f>
        <v>842.02746494894893</v>
      </c>
      <c r="FW75">
        <f>SUMIF('Industry Reallocation'!$G$3:$G$142,'Investment by model sector'!$A75,'Industry Reallocation'!GC$3:GC$142)</f>
        <v>579.08952050392406</v>
      </c>
      <c r="FX75">
        <f>SUMIF('Industry Reallocation'!$G$3:$G$142,'Investment by model sector'!$A75,'Industry Reallocation'!GD$3:GD$142)</f>
        <v>228.50559457722406</v>
      </c>
      <c r="FY75">
        <f>SUMIF('Industry Reallocation'!$G$3:$G$142,'Investment by model sector'!$A75,'Industry Reallocation'!GE$3:GE$142)</f>
        <v>31.302136243455351</v>
      </c>
    </row>
    <row r="76" spans="1:181">
      <c r="A76" t="s">
        <v>713</v>
      </c>
      <c r="B76">
        <f>SUMIF('Industry Reallocation'!$G$3:$G$142,'Investment by model sector'!$A76,'Industry Reallocation'!H$3:H$142)</f>
        <v>0</v>
      </c>
      <c r="C76">
        <f>SUMIF('Industry Reallocation'!$G$3:$G$142,'Investment by model sector'!$A76,'Industry Reallocation'!I$3:I$142)</f>
        <v>0</v>
      </c>
      <c r="D76">
        <f>SUMIF('Industry Reallocation'!$G$3:$G$142,'Investment by model sector'!$A76,'Industry Reallocation'!J$3:J$142)</f>
        <v>0</v>
      </c>
      <c r="E76">
        <f>SUMIF('Industry Reallocation'!$G$3:$G$142,'Investment by model sector'!$A76,'Industry Reallocation'!K$3:K$142)</f>
        <v>0</v>
      </c>
      <c r="F76">
        <f>SUMIF('Industry Reallocation'!$G$3:$G$142,'Investment by model sector'!$A76,'Industry Reallocation'!L$3:L$142)</f>
        <v>0</v>
      </c>
      <c r="G76">
        <f>SUMIF('Industry Reallocation'!$G$3:$G$142,'Investment by model sector'!$A76,'Industry Reallocation'!M$3:M$142)</f>
        <v>0</v>
      </c>
      <c r="H76">
        <f>SUMIF('Industry Reallocation'!$G$3:$G$142,'Investment by model sector'!$A76,'Industry Reallocation'!N$3:N$142)</f>
        <v>0</v>
      </c>
      <c r="I76">
        <f>SUMIF('Industry Reallocation'!$G$3:$G$142,'Investment by model sector'!$A76,'Industry Reallocation'!O$3:O$142)</f>
        <v>0</v>
      </c>
      <c r="J76">
        <f>SUMIF('Industry Reallocation'!$G$3:$G$142,'Investment by model sector'!$A76,'Industry Reallocation'!P$3:P$142)</f>
        <v>0</v>
      </c>
      <c r="K76">
        <f>SUMIF('Industry Reallocation'!$G$3:$G$142,'Investment by model sector'!$A76,'Industry Reallocation'!Q$3:Q$142)</f>
        <v>0</v>
      </c>
      <c r="L76">
        <f>SUMIF('Industry Reallocation'!$G$3:$G$142,'Investment by model sector'!$A76,'Industry Reallocation'!R$3:R$142)</f>
        <v>0</v>
      </c>
      <c r="M76">
        <f>SUMIF('Industry Reallocation'!$G$3:$G$142,'Investment by model sector'!$A76,'Industry Reallocation'!S$3:S$142)</f>
        <v>11.31795971032906</v>
      </c>
      <c r="N76">
        <f>SUMIF('Industry Reallocation'!$G$3:$G$142,'Investment by model sector'!$A76,'Industry Reallocation'!T$3:T$142)</f>
        <v>0</v>
      </c>
      <c r="O76">
        <f>SUMIF('Industry Reallocation'!$G$3:$G$142,'Investment by model sector'!$A76,'Industry Reallocation'!U$3:U$142)</f>
        <v>0</v>
      </c>
      <c r="P76">
        <f>SUMIF('Industry Reallocation'!$G$3:$G$142,'Investment by model sector'!$A76,'Industry Reallocation'!V$3:V$142)</f>
        <v>0</v>
      </c>
      <c r="Q76">
        <f>SUMIF('Industry Reallocation'!$G$3:$G$142,'Investment by model sector'!$A76,'Industry Reallocation'!W$3:W$142)</f>
        <v>0</v>
      </c>
      <c r="R76">
        <f>SUMIF('Industry Reallocation'!$G$3:$G$142,'Investment by model sector'!$A76,'Industry Reallocation'!X$3:X$142)</f>
        <v>0</v>
      </c>
      <c r="S76">
        <f>SUMIF('Industry Reallocation'!$G$3:$G$142,'Investment by model sector'!$A76,'Industry Reallocation'!Y$3:Y$142)</f>
        <v>0</v>
      </c>
      <c r="T76">
        <f>SUMIF('Industry Reallocation'!$G$3:$G$142,'Investment by model sector'!$A76,'Industry Reallocation'!Z$3:Z$142)</f>
        <v>0</v>
      </c>
      <c r="U76">
        <f>SUMIF('Industry Reallocation'!$G$3:$G$142,'Investment by model sector'!$A76,'Industry Reallocation'!AA$3:AA$142)</f>
        <v>0.47158165459704415</v>
      </c>
      <c r="V76">
        <f>SUMIF('Industry Reallocation'!$G$3:$G$142,'Investment by model sector'!$A76,'Industry Reallocation'!AB$3:AB$142)</f>
        <v>0</v>
      </c>
      <c r="W76">
        <f>SUMIF('Industry Reallocation'!$G$3:$G$142,'Investment by model sector'!$A76,'Industry Reallocation'!AC$3:AC$142)</f>
        <v>0</v>
      </c>
      <c r="X76">
        <f>SUMIF('Industry Reallocation'!$G$3:$G$142,'Investment by model sector'!$A76,'Industry Reallocation'!AD$3:AD$142)</f>
        <v>0</v>
      </c>
      <c r="Y76">
        <f>SUMIF('Industry Reallocation'!$G$3:$G$142,'Investment by model sector'!$A76,'Industry Reallocation'!AE$3:AE$142)</f>
        <v>0</v>
      </c>
      <c r="Z76">
        <f>SUMIF('Industry Reallocation'!$G$3:$G$142,'Investment by model sector'!$A76,'Industry Reallocation'!AF$3:AF$142)</f>
        <v>0</v>
      </c>
      <c r="AA76">
        <f>SUMIF('Industry Reallocation'!$G$3:$G$142,'Investment by model sector'!$A76,'Industry Reallocation'!AG$3:AG$142)</f>
        <v>6.6021431643586181</v>
      </c>
      <c r="AB76">
        <f>SUMIF('Industry Reallocation'!$G$3:$G$142,'Investment by model sector'!$A76,'Industry Reallocation'!AH$3:AH$142)</f>
        <v>0</v>
      </c>
      <c r="AC76">
        <f>SUMIF('Industry Reallocation'!$G$3:$G$142,'Investment by model sector'!$A76,'Industry Reallocation'!AI$3:AI$142)</f>
        <v>0</v>
      </c>
      <c r="AD76">
        <f>SUMIF('Industry Reallocation'!$G$3:$G$142,'Investment by model sector'!$A76,'Industry Reallocation'!AJ$3:AJ$142)</f>
        <v>0</v>
      </c>
      <c r="AE76">
        <f>SUMIF('Industry Reallocation'!$G$3:$G$142,'Investment by model sector'!$A76,'Industry Reallocation'!AK$3:AK$142)</f>
        <v>0</v>
      </c>
      <c r="AF76">
        <f>SUMIF('Industry Reallocation'!$G$3:$G$142,'Investment by model sector'!$A76,'Industry Reallocation'!AL$3:AL$142)</f>
        <v>0</v>
      </c>
      <c r="AG76">
        <f>SUMIF('Industry Reallocation'!$G$3:$G$142,'Investment by model sector'!$A76,'Industry Reallocation'!AM$3:AM$142)</f>
        <v>0</v>
      </c>
      <c r="AH76">
        <f>SUMIF('Industry Reallocation'!$G$3:$G$142,'Investment by model sector'!$A76,'Industry Reallocation'!AN$3:AN$142)</f>
        <v>206.08118305890829</v>
      </c>
      <c r="AI76">
        <f>SUMIF('Industry Reallocation'!$G$3:$G$142,'Investment by model sector'!$A76,'Industry Reallocation'!AO$3:AO$142)</f>
        <v>0</v>
      </c>
      <c r="AJ76">
        <f>SUMIF('Industry Reallocation'!$G$3:$G$142,'Investment by model sector'!$A76,'Industry Reallocation'!AP$3:AP$142)</f>
        <v>0</v>
      </c>
      <c r="AK76">
        <f>SUMIF('Industry Reallocation'!$G$3:$G$142,'Investment by model sector'!$A76,'Industry Reallocation'!AQ$3:AQ$142)</f>
        <v>0</v>
      </c>
      <c r="AL76">
        <f>SUMIF('Industry Reallocation'!$G$3:$G$142,'Investment by model sector'!$A76,'Industry Reallocation'!AR$3:AR$142)</f>
        <v>0</v>
      </c>
      <c r="AM76">
        <f>SUMIF('Industry Reallocation'!$G$3:$G$142,'Investment by model sector'!$A76,'Industry Reallocation'!AS$3:AS$142)</f>
        <v>0</v>
      </c>
      <c r="AN76">
        <f>SUMIF('Industry Reallocation'!$G$3:$G$142,'Investment by model sector'!$A76,'Industry Reallocation'!AT$3:AT$142)</f>
        <v>0</v>
      </c>
      <c r="AO76">
        <f>SUMIF('Industry Reallocation'!$G$3:$G$142,'Investment by model sector'!$A76,'Industry Reallocation'!AU$3:AU$142)</f>
        <v>70.265666534959578</v>
      </c>
      <c r="AP76">
        <f>SUMIF('Industry Reallocation'!$G$3:$G$142,'Investment by model sector'!$A76,'Industry Reallocation'!AV$3:AV$142)</f>
        <v>0</v>
      </c>
      <c r="AQ76">
        <f>SUMIF('Industry Reallocation'!$G$3:$G$142,'Investment by model sector'!$A76,'Industry Reallocation'!AW$3:AW$142)</f>
        <v>2.3579082729852208</v>
      </c>
      <c r="AR76">
        <f>SUMIF('Industry Reallocation'!$G$3:$G$142,'Investment by model sector'!$A76,'Industry Reallocation'!AX$3:AX$142)</f>
        <v>0</v>
      </c>
      <c r="AS76">
        <f>SUMIF('Industry Reallocation'!$G$3:$G$142,'Investment by model sector'!$A76,'Industry Reallocation'!AY$3:AY$142)</f>
        <v>1.8863266183881766</v>
      </c>
      <c r="AT76">
        <f>SUMIF('Industry Reallocation'!$G$3:$G$142,'Investment by model sector'!$A76,'Industry Reallocation'!AZ$3:AZ$142)</f>
        <v>0</v>
      </c>
      <c r="AU76">
        <f>SUMIF('Industry Reallocation'!$G$3:$G$142,'Investment by model sector'!$A76,'Industry Reallocation'!BA$3:BA$142)</f>
        <v>0</v>
      </c>
      <c r="AV76">
        <f>SUMIF('Industry Reallocation'!$G$3:$G$142,'Investment by model sector'!$A76,'Industry Reallocation'!BB$3:BB$142)</f>
        <v>0</v>
      </c>
      <c r="AW76">
        <f>SUMIF('Industry Reallocation'!$G$3:$G$142,'Investment by model sector'!$A76,'Industry Reallocation'!BC$3:BC$142)</f>
        <v>0</v>
      </c>
      <c r="AX76">
        <f>SUMIF('Industry Reallocation'!$G$3:$G$142,'Investment by model sector'!$A76,'Industry Reallocation'!BD$3:BD$142)</f>
        <v>0.47158165459704415</v>
      </c>
      <c r="AY76">
        <f>SUMIF('Industry Reallocation'!$G$3:$G$142,'Investment by model sector'!$A76,'Industry Reallocation'!BE$3:BE$142)</f>
        <v>0</v>
      </c>
      <c r="AZ76">
        <f>SUMIF('Industry Reallocation'!$G$3:$G$142,'Investment by model sector'!$A76,'Industry Reallocation'!BF$3:BF$142)</f>
        <v>0</v>
      </c>
      <c r="BA76">
        <f>SUMIF('Industry Reallocation'!$G$3:$G$142,'Investment by model sector'!$A76,'Industry Reallocation'!BG$3:BG$142)</f>
        <v>0</v>
      </c>
      <c r="BB76">
        <f>SUMIF('Industry Reallocation'!$G$3:$G$142,'Investment by model sector'!$A76,'Industry Reallocation'!BH$3:BH$142)</f>
        <v>15.090612947105413</v>
      </c>
      <c r="BC76">
        <f>SUMIF('Industry Reallocation'!$G$3:$G$142,'Investment by model sector'!$A76,'Industry Reallocation'!BI$3:BI$142)</f>
        <v>15.090612947105413</v>
      </c>
      <c r="BD76">
        <f>SUMIF('Industry Reallocation'!$G$3:$G$142,'Investment by model sector'!$A76,'Industry Reallocation'!BJ$3:BJ$142)</f>
        <v>1.8863266183881766</v>
      </c>
      <c r="BE76">
        <f>SUMIF('Industry Reallocation'!$G$3:$G$142,'Investment by model sector'!$A76,'Industry Reallocation'!BK$3:BK$142)</f>
        <v>0</v>
      </c>
      <c r="BF76">
        <f>SUMIF('Industry Reallocation'!$G$3:$G$142,'Investment by model sector'!$A76,'Industry Reallocation'!BL$3:BL$142)</f>
        <v>13.204286328717236</v>
      </c>
      <c r="BG76">
        <f>SUMIF('Industry Reallocation'!$G$3:$G$142,'Investment by model sector'!$A76,'Industry Reallocation'!BM$3:BM$142)</f>
        <v>0</v>
      </c>
      <c r="BH76">
        <f>SUMIF('Industry Reallocation'!$G$3:$G$142,'Investment by model sector'!$A76,'Industry Reallocation'!BN$3:BN$142)</f>
        <v>0.94316330919408831</v>
      </c>
      <c r="BI76">
        <f>SUMIF('Industry Reallocation'!$G$3:$G$142,'Investment by model sector'!$A76,'Industry Reallocation'!BO$3:BO$142)</f>
        <v>0.94316330919408831</v>
      </c>
      <c r="BJ76">
        <f>SUMIF('Industry Reallocation'!$G$3:$G$142,'Investment by model sector'!$A76,'Industry Reallocation'!BP$3:BP$142)</f>
        <v>11.789541364926103</v>
      </c>
      <c r="BK76">
        <f>SUMIF('Industry Reallocation'!$G$3:$G$142,'Investment by model sector'!$A76,'Industry Reallocation'!BQ$3:BQ$142)</f>
        <v>52.3455636602719</v>
      </c>
      <c r="BL76">
        <f>SUMIF('Industry Reallocation'!$G$3:$G$142,'Investment by model sector'!$A76,'Industry Reallocation'!BR$3:BR$142)</f>
        <v>0</v>
      </c>
      <c r="BM76">
        <f>SUMIF('Industry Reallocation'!$G$3:$G$142,'Investment by model sector'!$A76,'Industry Reallocation'!BS$3:BS$142)</f>
        <v>0</v>
      </c>
      <c r="BN76">
        <f>SUMIF('Industry Reallocation'!$G$3:$G$142,'Investment by model sector'!$A76,'Industry Reallocation'!BT$3:BT$142)</f>
        <v>0</v>
      </c>
      <c r="BO76">
        <f>SUMIF('Industry Reallocation'!$G$3:$G$142,'Investment by model sector'!$A76,'Industry Reallocation'!BU$3:BU$142)</f>
        <v>0</v>
      </c>
      <c r="BP76">
        <f>SUMIF('Industry Reallocation'!$G$3:$G$142,'Investment by model sector'!$A76,'Industry Reallocation'!BV$3:BV$142)</f>
        <v>0</v>
      </c>
      <c r="BQ76">
        <f>SUMIF('Industry Reallocation'!$G$3:$G$142,'Investment by model sector'!$A76,'Industry Reallocation'!BW$3:BW$142)</f>
        <v>0</v>
      </c>
      <c r="BR76">
        <f>SUMIF('Industry Reallocation'!$G$3:$G$142,'Investment by model sector'!$A76,'Industry Reallocation'!BX$3:BX$142)</f>
        <v>0.94316330919408831</v>
      </c>
      <c r="BS76">
        <f>SUMIF('Industry Reallocation'!$G$3:$G$142,'Investment by model sector'!$A76,'Industry Reallocation'!BY$3:BY$142)</f>
        <v>0</v>
      </c>
      <c r="BT76">
        <f>SUMIF('Industry Reallocation'!$G$3:$G$142,'Investment by model sector'!$A76,'Industry Reallocation'!BZ$3:BZ$142)</f>
        <v>0</v>
      </c>
      <c r="BU76">
        <f>SUMIF('Industry Reallocation'!$G$3:$G$142,'Investment by model sector'!$A76,'Industry Reallocation'!CA$3:CA$142)</f>
        <v>316.90287188921366</v>
      </c>
      <c r="BV76">
        <f>SUMIF('Industry Reallocation'!$G$3:$G$142,'Investment by model sector'!$A76,'Industry Reallocation'!CB$3:CB$142)</f>
        <v>0</v>
      </c>
      <c r="BW76">
        <f>SUMIF('Industry Reallocation'!$G$3:$G$142,'Investment by model sector'!$A76,'Industry Reallocation'!CC$3:CC$142)</f>
        <v>1.8863266183881766</v>
      </c>
      <c r="BX76">
        <f>SUMIF('Industry Reallocation'!$G$3:$G$142,'Investment by model sector'!$A76,'Industry Reallocation'!CD$3:CD$142)</f>
        <v>1.4147449637911325</v>
      </c>
      <c r="BY76">
        <f>SUMIF('Industry Reallocation'!$G$3:$G$142,'Investment by model sector'!$A76,'Industry Reallocation'!CE$3:CE$142)</f>
        <v>7.0737248189556627</v>
      </c>
      <c r="BZ76">
        <f>SUMIF('Industry Reallocation'!$G$3:$G$142,'Investment by model sector'!$A76,'Industry Reallocation'!CF$3:CF$142)</f>
        <v>5.6589798551645298</v>
      </c>
      <c r="CA76">
        <f>SUMIF('Industry Reallocation'!$G$3:$G$142,'Investment by model sector'!$A76,'Industry Reallocation'!CG$3:CG$142)</f>
        <v>6.1305615097615735</v>
      </c>
      <c r="CB76">
        <f>SUMIF('Industry Reallocation'!$G$3:$G$142,'Investment by model sector'!$A76,'Industry Reallocation'!CH$3:CH$142)</f>
        <v>5.6589798551645298</v>
      </c>
      <c r="CC76">
        <f>SUMIF('Industry Reallocation'!$G$3:$G$142,'Investment by model sector'!$A76,'Industry Reallocation'!CI$3:CI$142)</f>
        <v>3.3010715821793091</v>
      </c>
      <c r="CD76">
        <f>SUMIF('Industry Reallocation'!$G$3:$G$142,'Investment by model sector'!$A76,'Industry Reallocation'!CJ$3:CJ$142)</f>
        <v>145.24714961588961</v>
      </c>
      <c r="CE76">
        <f>SUMIF('Industry Reallocation'!$G$3:$G$142,'Investment by model sector'!$A76,'Industry Reallocation'!CK$3:CK$142)</f>
        <v>26.408572657434473</v>
      </c>
      <c r="CF76">
        <f>SUMIF('Industry Reallocation'!$G$3:$G$142,'Investment by model sector'!$A76,'Industry Reallocation'!CL$3:CL$142)</f>
        <v>6.1305615097615735</v>
      </c>
      <c r="CG76">
        <f>SUMIF('Industry Reallocation'!$G$3:$G$142,'Investment by model sector'!$A76,'Industry Reallocation'!CM$3:CM$142)</f>
        <v>13.67586798331428</v>
      </c>
      <c r="CH76">
        <f>SUMIF('Industry Reallocation'!$G$3:$G$142,'Investment by model sector'!$A76,'Industry Reallocation'!CN$3:CN$142)</f>
        <v>0</v>
      </c>
      <c r="CI76">
        <f>SUMIF('Industry Reallocation'!$G$3:$G$142,'Investment by model sector'!$A76,'Industry Reallocation'!CO$3:CO$142)</f>
        <v>0</v>
      </c>
      <c r="CJ76">
        <f>SUMIF('Industry Reallocation'!$G$3:$G$142,'Investment by model sector'!$A76,'Industry Reallocation'!CP$3:CP$142)</f>
        <v>7.0737248189556627</v>
      </c>
      <c r="CK76">
        <f>SUMIF('Industry Reallocation'!$G$3:$G$142,'Investment by model sector'!$A76,'Industry Reallocation'!CQ$3:CQ$142)</f>
        <v>42.913930568331018</v>
      </c>
      <c r="CL76">
        <f>SUMIF('Industry Reallocation'!$G$3:$G$142,'Investment by model sector'!$A76,'Industry Reallocation'!CR$3:CR$142)</f>
        <v>15.562194601702457</v>
      </c>
      <c r="CM76">
        <f>SUMIF('Industry Reallocation'!$G$3:$G$142,'Investment by model sector'!$A76,'Industry Reallocation'!CS$3:CS$142)</f>
        <v>8.4884697827467939</v>
      </c>
      <c r="CN76">
        <f>SUMIF('Industry Reallocation'!$G$3:$G$142,'Investment by model sector'!$A76,'Industry Reallocation'!CT$3:CT$142)</f>
        <v>91.015259337229523</v>
      </c>
      <c r="CO76">
        <f>SUMIF('Industry Reallocation'!$G$3:$G$142,'Investment by model sector'!$A76,'Industry Reallocation'!CU$3:CU$142)</f>
        <v>12.732704674120193</v>
      </c>
      <c r="CP76">
        <f>SUMIF('Industry Reallocation'!$G$3:$G$142,'Investment by model sector'!$A76,'Industry Reallocation'!CV$3:CV$142)</f>
        <v>58.004543515436431</v>
      </c>
      <c r="CQ76">
        <f>SUMIF('Industry Reallocation'!$G$3:$G$142,'Investment by model sector'!$A76,'Industry Reallocation'!CW$3:CW$142)</f>
        <v>10.846378055732016</v>
      </c>
      <c r="CR76">
        <f>SUMIF('Industry Reallocation'!$G$3:$G$142,'Investment by model sector'!$A76,'Industry Reallocation'!CX$3:CX$142)</f>
        <v>18.863266183881766</v>
      </c>
      <c r="CS76">
        <f>SUMIF('Industry Reallocation'!$G$3:$G$142,'Investment by model sector'!$A76,'Industry Reallocation'!CY$3:CY$142)</f>
        <v>41.970767259136927</v>
      </c>
      <c r="CT76">
        <f>SUMIF('Industry Reallocation'!$G$3:$G$142,'Investment by model sector'!$A76,'Industry Reallocation'!CZ$3:CZ$142)</f>
        <v>170.24097730953295</v>
      </c>
      <c r="CU76">
        <f>SUMIF('Industry Reallocation'!$G$3:$G$142,'Investment by model sector'!$A76,'Industry Reallocation'!DA$3:DA$142)</f>
        <v>1.8863266183881766</v>
      </c>
      <c r="CV76">
        <f>SUMIF('Industry Reallocation'!$G$3:$G$142,'Investment by model sector'!$A76,'Industry Reallocation'!DB$3:DB$142)</f>
        <v>23.579082729852207</v>
      </c>
      <c r="CW76">
        <f>SUMIF('Industry Reallocation'!$G$3:$G$142,'Investment by model sector'!$A76,'Industry Reallocation'!DC$3:DC$142)</f>
        <v>62.720360061406872</v>
      </c>
      <c r="CX76">
        <f>SUMIF('Industry Reallocation'!$G$3:$G$142,'Investment by model sector'!$A76,'Industry Reallocation'!DD$3:DD$142)</f>
        <v>16.976939565493588</v>
      </c>
      <c r="CY76">
        <f>SUMIF('Industry Reallocation'!$G$3:$G$142,'Investment by model sector'!$A76,'Industry Reallocation'!DE$3:DE$142)</f>
        <v>1.4147449637911325</v>
      </c>
      <c r="CZ76">
        <f>SUMIF('Industry Reallocation'!$G$3:$G$142,'Investment by model sector'!$A76,'Industry Reallocation'!DF$3:DF$142)</f>
        <v>29.238062585016738</v>
      </c>
      <c r="DA76">
        <f>SUMIF('Industry Reallocation'!$G$3:$G$142,'Investment by model sector'!$A76,'Industry Reallocation'!DG$3:DG$142)</f>
        <v>8.0168881281497502</v>
      </c>
      <c r="DB76">
        <f>SUMIF('Industry Reallocation'!$G$3:$G$142,'Investment by model sector'!$A76,'Industry Reallocation'!DH$3:DH$142)</f>
        <v>17.448521220090633</v>
      </c>
      <c r="DC76">
        <f>SUMIF('Industry Reallocation'!$G$3:$G$142,'Investment by model sector'!$A76,'Industry Reallocation'!DI$3:DI$142)</f>
        <v>0.94316330919408831</v>
      </c>
      <c r="DD76">
        <f>SUMIF('Industry Reallocation'!$G$3:$G$142,'Investment by model sector'!$A76,'Industry Reallocation'!DJ$3:DJ$142)</f>
        <v>1.4147449637911325</v>
      </c>
      <c r="DE76">
        <f>SUMIF('Industry Reallocation'!$G$3:$G$142,'Investment by model sector'!$A76,'Industry Reallocation'!DK$3:DK$142)</f>
        <v>0</v>
      </c>
      <c r="DF76">
        <f>SUMIF('Industry Reallocation'!$G$3:$G$142,'Investment by model sector'!$A76,'Industry Reallocation'!DL$3:DL$142)</f>
        <v>0</v>
      </c>
      <c r="DG76">
        <f>SUMIF('Industry Reallocation'!$G$3:$G$142,'Investment by model sector'!$A76,'Industry Reallocation'!DM$3:DM$142)</f>
        <v>49.516073732689634</v>
      </c>
      <c r="DH76">
        <f>SUMIF('Industry Reallocation'!$G$3:$G$142,'Investment by model sector'!$A76,'Industry Reallocation'!DN$3:DN$142)</f>
        <v>7.0737248189556627</v>
      </c>
      <c r="DI76">
        <f>SUMIF('Industry Reallocation'!$G$3:$G$142,'Investment by model sector'!$A76,'Industry Reallocation'!DO$3:DO$142)</f>
        <v>7.5453064735527064</v>
      </c>
      <c r="DJ76">
        <f>SUMIF('Industry Reallocation'!$G$3:$G$142,'Investment by model sector'!$A76,'Industry Reallocation'!DP$3:DP$142)</f>
        <v>37.254950713166487</v>
      </c>
      <c r="DK76">
        <f>SUMIF('Industry Reallocation'!$G$3:$G$142,'Investment by model sector'!$A76,'Industry Reallocation'!DQ$3:DQ$142)</f>
        <v>1.4147449637911325</v>
      </c>
      <c r="DL76">
        <f>SUMIF('Industry Reallocation'!$G$3:$G$142,'Investment by model sector'!$A76,'Industry Reallocation'!DR$3:DR$142)</f>
        <v>12.732704674120193</v>
      </c>
      <c r="DM76">
        <f>SUMIF('Industry Reallocation'!$G$3:$G$142,'Investment by model sector'!$A76,'Industry Reallocation'!DS$3:DS$142)</f>
        <v>0</v>
      </c>
      <c r="DN76">
        <f>SUMIF('Industry Reallocation'!$G$3:$G$142,'Investment by model sector'!$A76,'Industry Reallocation'!DT$3:DT$142)</f>
        <v>0.47158165459704415</v>
      </c>
      <c r="DO76">
        <f>SUMIF('Industry Reallocation'!$G$3:$G$142,'Investment by model sector'!$A76,'Industry Reallocation'!DU$3:DU$142)</f>
        <v>0</v>
      </c>
      <c r="DP76">
        <f>SUMIF('Industry Reallocation'!$G$3:$G$142,'Investment by model sector'!$A76,'Industry Reallocation'!DV$3:DV$142)</f>
        <v>0</v>
      </c>
      <c r="DQ76">
        <f>SUMIF('Industry Reallocation'!$G$3:$G$142,'Investment by model sector'!$A76,'Industry Reallocation'!DW$3:DW$142)</f>
        <v>0</v>
      </c>
      <c r="DR76">
        <f>SUMIF('Industry Reallocation'!$G$3:$G$142,'Investment by model sector'!$A76,'Industry Reallocation'!DX$3:DX$142)</f>
        <v>0</v>
      </c>
      <c r="DS76">
        <f>SUMIF('Industry Reallocation'!$G$3:$G$142,'Investment by model sector'!$A76,'Industry Reallocation'!DY$3:DY$142)</f>
        <v>0</v>
      </c>
      <c r="DT76">
        <f>SUMIF('Industry Reallocation'!$G$3:$G$142,'Investment by model sector'!$A76,'Industry Reallocation'!DZ$3:DZ$142)</f>
        <v>0</v>
      </c>
      <c r="DU76">
        <f>SUMIF('Industry Reallocation'!$G$3:$G$142,'Investment by model sector'!$A76,'Industry Reallocation'!EA$3:EA$142)</f>
        <v>1.4147449637911325</v>
      </c>
      <c r="DV76">
        <f>SUMIF('Industry Reallocation'!$G$3:$G$142,'Investment by model sector'!$A76,'Industry Reallocation'!EB$3:EB$142)</f>
        <v>6.6021431643586181</v>
      </c>
      <c r="DW76">
        <f>SUMIF('Industry Reallocation'!$G$3:$G$142,'Investment by model sector'!$A76,'Industry Reallocation'!EC$3:EC$142)</f>
        <v>9.4316330919408831</v>
      </c>
      <c r="DX76">
        <f>SUMIF('Industry Reallocation'!$G$3:$G$142,'Investment by model sector'!$A76,'Industry Reallocation'!ED$3:ED$142)</f>
        <v>14.147449637911325</v>
      </c>
      <c r="DY76">
        <f>SUMIF('Industry Reallocation'!$G$3:$G$142,'Investment by model sector'!$A76,'Industry Reallocation'!EE$3:EE$142)</f>
        <v>5.1873982005674861</v>
      </c>
      <c r="DZ76">
        <f>SUMIF('Industry Reallocation'!$G$3:$G$142,'Investment by model sector'!$A76,'Industry Reallocation'!EF$3:EF$142)</f>
        <v>0</v>
      </c>
      <c r="EA76">
        <f>SUMIF('Industry Reallocation'!$G$3:$G$142,'Investment by model sector'!$A76,'Industry Reallocation'!EG$3:EG$142)</f>
        <v>0</v>
      </c>
      <c r="EB76">
        <f>SUMIF('Industry Reallocation'!$G$3:$G$142,'Investment by model sector'!$A76,'Industry Reallocation'!EH$3:EH$142)</f>
        <v>5.6589798551645298</v>
      </c>
      <c r="EC76">
        <f>SUMIF('Industry Reallocation'!$G$3:$G$142,'Investment by model sector'!$A76,'Industry Reallocation'!EI$3:EI$142)</f>
        <v>93.844749264811782</v>
      </c>
      <c r="ED76">
        <f>SUMIF('Industry Reallocation'!$G$3:$G$142,'Investment by model sector'!$A76,'Industry Reallocation'!EJ$3:EJ$142)</f>
        <v>11.789541364926103</v>
      </c>
      <c r="EE76">
        <f>SUMIF('Industry Reallocation'!$G$3:$G$142,'Investment by model sector'!$A76,'Industry Reallocation'!EK$3:EK$142)</f>
        <v>32.067552512599001</v>
      </c>
      <c r="EF76">
        <f>SUMIF('Industry Reallocation'!$G$3:$G$142,'Investment by model sector'!$A76,'Industry Reallocation'!EL$3:EL$142)</f>
        <v>37.726532367763532</v>
      </c>
      <c r="EG76">
        <f>SUMIF('Industry Reallocation'!$G$3:$G$142,'Investment by model sector'!$A76,'Industry Reallocation'!EM$3:EM$142)</f>
        <v>0</v>
      </c>
      <c r="EH76">
        <f>SUMIF('Industry Reallocation'!$G$3:$G$142,'Investment by model sector'!$A76,'Industry Reallocation'!EN$3:EN$142)</f>
        <v>0.47158165459704415</v>
      </c>
      <c r="EI76">
        <f>SUMIF('Industry Reallocation'!$G$3:$G$142,'Investment by model sector'!$A76,'Industry Reallocation'!EO$3:EO$142)</f>
        <v>0</v>
      </c>
      <c r="EJ76">
        <f>SUMIF('Industry Reallocation'!$G$3:$G$142,'Investment by model sector'!$A76,'Industry Reallocation'!EP$3:EP$142)</f>
        <v>0</v>
      </c>
      <c r="EK76">
        <f>SUMIF('Industry Reallocation'!$G$3:$G$142,'Investment by model sector'!$A76,'Industry Reallocation'!EQ$3:EQ$142)</f>
        <v>0</v>
      </c>
      <c r="EL76">
        <f>SUMIF('Industry Reallocation'!$G$3:$G$142,'Investment by model sector'!$A76,'Industry Reallocation'!ER$3:ER$142)</f>
        <v>0</v>
      </c>
      <c r="EM76">
        <f>SUMIF('Industry Reallocation'!$G$3:$G$142,'Investment by model sector'!$A76,'Industry Reallocation'!ES$3:ES$142)</f>
        <v>1.4147449637911325</v>
      </c>
      <c r="EN76">
        <f>SUMIF('Industry Reallocation'!$G$3:$G$142,'Investment by model sector'!$A76,'Industry Reallocation'!ET$3:ET$142)</f>
        <v>0</v>
      </c>
      <c r="EO76">
        <f>SUMIF('Industry Reallocation'!$G$3:$G$142,'Investment by model sector'!$A76,'Industry Reallocation'!EU$3:EU$142)</f>
        <v>0</v>
      </c>
      <c r="EP76">
        <f>SUMIF('Industry Reallocation'!$G$3:$G$142,'Investment by model sector'!$A76,'Industry Reallocation'!EV$3:EV$142)</f>
        <v>0</v>
      </c>
      <c r="EQ76">
        <f>SUMIF('Industry Reallocation'!$G$3:$G$142,'Investment by model sector'!$A76,'Industry Reallocation'!EW$3:EW$142)</f>
        <v>4.2442348913733969</v>
      </c>
      <c r="ER76">
        <f>SUMIF('Industry Reallocation'!$G$3:$G$142,'Investment by model sector'!$A76,'Industry Reallocation'!EX$3:EX$142)</f>
        <v>0.47158165459704415</v>
      </c>
      <c r="ES76">
        <f>SUMIF('Industry Reallocation'!$G$3:$G$142,'Investment by model sector'!$A76,'Industry Reallocation'!EY$3:EY$142)</f>
        <v>0</v>
      </c>
      <c r="ET76">
        <f>SUMIF('Industry Reallocation'!$G$3:$G$142,'Investment by model sector'!$A76,'Industry Reallocation'!EZ$3:EZ$142)</f>
        <v>0</v>
      </c>
      <c r="EU76">
        <f>SUMIF('Industry Reallocation'!$G$3:$G$142,'Investment by model sector'!$A76,'Industry Reallocation'!FA$3:FA$142)</f>
        <v>0</v>
      </c>
      <c r="EV76">
        <f>SUMIF('Industry Reallocation'!$G$3:$G$142,'Investment by model sector'!$A76,'Industry Reallocation'!FB$3:FB$142)</f>
        <v>0</v>
      </c>
      <c r="EW76">
        <f>SUMIF('Industry Reallocation'!$G$3:$G$142,'Investment by model sector'!$A76,'Industry Reallocation'!FC$3:FC$142)</f>
        <v>8.0168881281497502</v>
      </c>
      <c r="EX76">
        <f>SUMIF('Industry Reallocation'!$G$3:$G$142,'Investment by model sector'!$A76,'Industry Reallocation'!FD$3:FD$142)</f>
        <v>5.1873982005674861</v>
      </c>
      <c r="EY76">
        <f>SUMIF('Industry Reallocation'!$G$3:$G$142,'Investment by model sector'!$A76,'Industry Reallocation'!FE$3:FE$142)</f>
        <v>0.47158165459704415</v>
      </c>
      <c r="EZ76">
        <f>SUMIF('Industry Reallocation'!$G$3:$G$142,'Investment by model sector'!$A76,'Industry Reallocation'!FF$3:FF$142)</f>
        <v>11.789541364926103</v>
      </c>
      <c r="FA76">
        <f>SUMIF('Industry Reallocation'!$G$3:$G$142,'Investment by model sector'!$A76,'Industry Reallocation'!FG$3:FG$142)</f>
        <v>15.562194601702457</v>
      </c>
      <c r="FB76">
        <f>SUMIF('Industry Reallocation'!$G$3:$G$142,'Investment by model sector'!$A76,'Industry Reallocation'!FH$3:FH$142)</f>
        <v>0</v>
      </c>
      <c r="FC76">
        <f>SUMIF('Industry Reallocation'!$G$3:$G$142,'Investment by model sector'!$A76,'Industry Reallocation'!FI$3:FI$142)</f>
        <v>0.47158165459704415</v>
      </c>
      <c r="FD76">
        <f>SUMIF('Industry Reallocation'!$G$3:$G$142,'Investment by model sector'!$A76,'Industry Reallocation'!FJ$3:FJ$142)</f>
        <v>5.6589798551645298</v>
      </c>
      <c r="FE76">
        <f>SUMIF('Industry Reallocation'!$G$3:$G$142,'Investment by model sector'!$A76,'Industry Reallocation'!FK$3:FK$142)</f>
        <v>0</v>
      </c>
      <c r="FF76">
        <f>SUMIF('Industry Reallocation'!$G$3:$G$142,'Investment by model sector'!$A76,'Industry Reallocation'!FL$3:FL$142)</f>
        <v>0.47158165459704415</v>
      </c>
      <c r="FG76">
        <f>SUMIF('Industry Reallocation'!$G$3:$G$142,'Investment by model sector'!$A76,'Industry Reallocation'!FM$3:FM$142)</f>
        <v>0</v>
      </c>
      <c r="FH76">
        <f>SUMIF('Industry Reallocation'!$G$3:$G$142,'Investment by model sector'!$A76,'Industry Reallocation'!FN$3:FN$142)</f>
        <v>0</v>
      </c>
      <c r="FI76">
        <f>SUMIF('Industry Reallocation'!$G$3:$G$142,'Investment by model sector'!$A76,'Industry Reallocation'!FO$3:FO$142)</f>
        <v>0</v>
      </c>
      <c r="FJ76">
        <f>SUMIF('Industry Reallocation'!$G$3:$G$142,'Investment by model sector'!$A76,'Industry Reallocation'!FP$3:FP$142)</f>
        <v>2.8294899275822649</v>
      </c>
      <c r="FK76">
        <f>SUMIF('Industry Reallocation'!$G$3:$G$142,'Investment by model sector'!$A76,'Industry Reallocation'!FQ$3:FQ$142)</f>
        <v>0</v>
      </c>
      <c r="FL76">
        <f>SUMIF('Industry Reallocation'!$G$3:$G$142,'Investment by model sector'!$A76,'Industry Reallocation'!FR$3:FR$142)</f>
        <v>3.3010715821793091</v>
      </c>
      <c r="FM76">
        <f>SUMIF('Industry Reallocation'!$G$3:$G$142,'Investment by model sector'!$A76,'Industry Reallocation'!FS$3:FS$142)</f>
        <v>224.00128593359597</v>
      </c>
      <c r="FN76">
        <f>SUMIF('Industry Reallocation'!$G$3:$G$142,'Investment by model sector'!$A76,'Industry Reallocation'!FT$3:FT$142)</f>
        <v>41.499185604539889</v>
      </c>
      <c r="FO76">
        <f>SUMIF('Industry Reallocation'!$G$3:$G$142,'Investment by model sector'!$A76,'Industry Reallocation'!FU$3:FU$142)</f>
        <v>7.0737248189556627</v>
      </c>
      <c r="FP76">
        <f>SUMIF('Industry Reallocation'!$G$3:$G$142,'Investment by model sector'!$A76,'Industry Reallocation'!FV$3:FV$142)</f>
        <v>4.2442348913733969</v>
      </c>
      <c r="FQ76">
        <f>SUMIF('Industry Reallocation'!$G$3:$G$142,'Investment by model sector'!$A76,'Industry Reallocation'!FW$3:FW$142)</f>
        <v>0</v>
      </c>
      <c r="FR76">
        <f>SUMIF('Industry Reallocation'!$G$3:$G$142,'Investment by model sector'!$A76,'Industry Reallocation'!FX$3:FX$142)</f>
        <v>12.261123019523147</v>
      </c>
      <c r="FS76">
        <f>SUMIF('Industry Reallocation'!$G$3:$G$142,'Investment by model sector'!$A76,'Industry Reallocation'!FY$3:FY$142)</f>
        <v>44.800257186719193</v>
      </c>
      <c r="FT76">
        <f>SUMIF('Industry Reallocation'!$G$3:$G$142,'Investment by model sector'!$A76,'Industry Reallocation'!FZ$3:FZ$142)</f>
        <v>0</v>
      </c>
      <c r="FU76">
        <f>SUMIF('Industry Reallocation'!$G$3:$G$142,'Investment by model sector'!$A76,'Industry Reallocation'!GA$3:GA$142)</f>
        <v>0</v>
      </c>
      <c r="FV76">
        <f>SUMIF('Industry Reallocation'!$G$3:$G$142,'Investment by model sector'!$A76,'Industry Reallocation'!GB$3:GB$142)</f>
        <v>90.072096028035432</v>
      </c>
      <c r="FW76">
        <f>SUMIF('Industry Reallocation'!$G$3:$G$142,'Investment by model sector'!$A76,'Industry Reallocation'!GC$3:GC$142)</f>
        <v>163.63883414517431</v>
      </c>
      <c r="FX76">
        <f>SUMIF('Industry Reallocation'!$G$3:$G$142,'Investment by model sector'!$A76,'Industry Reallocation'!GD$3:GD$142)</f>
        <v>7.0737248189556627</v>
      </c>
      <c r="FY76">
        <f>SUMIF('Industry Reallocation'!$G$3:$G$142,'Investment by model sector'!$A76,'Industry Reallocation'!GE$3:GE$142)</f>
        <v>2.3579082729852208</v>
      </c>
    </row>
    <row r="77" spans="1:181">
      <c r="A77" t="s">
        <v>665</v>
      </c>
      <c r="B77">
        <f>SUMIF('Industry Reallocation'!$G$3:$G$142,'Investment by model sector'!$A77,'Industry Reallocation'!H$3:H$142)</f>
        <v>0</v>
      </c>
      <c r="C77">
        <f>SUMIF('Industry Reallocation'!$G$3:$G$142,'Investment by model sector'!$A77,'Industry Reallocation'!I$3:I$142)</f>
        <v>0</v>
      </c>
      <c r="D77">
        <f>SUMIF('Industry Reallocation'!$G$3:$G$142,'Investment by model sector'!$A77,'Industry Reallocation'!J$3:J$142)</f>
        <v>0</v>
      </c>
      <c r="E77">
        <f>SUMIF('Industry Reallocation'!$G$3:$G$142,'Investment by model sector'!$A77,'Industry Reallocation'!K$3:K$142)</f>
        <v>0</v>
      </c>
      <c r="F77">
        <f>SUMIF('Industry Reallocation'!$G$3:$G$142,'Investment by model sector'!$A77,'Industry Reallocation'!L$3:L$142)</f>
        <v>0</v>
      </c>
      <c r="G77">
        <f>SUMIF('Industry Reallocation'!$G$3:$G$142,'Investment by model sector'!$A77,'Industry Reallocation'!M$3:M$142)</f>
        <v>0</v>
      </c>
      <c r="H77">
        <f>SUMIF('Industry Reallocation'!$G$3:$G$142,'Investment by model sector'!$A77,'Industry Reallocation'!N$3:N$142)</f>
        <v>0</v>
      </c>
      <c r="I77">
        <f>SUMIF('Industry Reallocation'!$G$3:$G$142,'Investment by model sector'!$A77,'Industry Reallocation'!O$3:O$142)</f>
        <v>0</v>
      </c>
      <c r="J77">
        <f>SUMIF('Industry Reallocation'!$G$3:$G$142,'Investment by model sector'!$A77,'Industry Reallocation'!P$3:P$142)</f>
        <v>0</v>
      </c>
      <c r="K77">
        <f>SUMIF('Industry Reallocation'!$G$3:$G$142,'Investment by model sector'!$A77,'Industry Reallocation'!Q$3:Q$142)</f>
        <v>0</v>
      </c>
      <c r="L77">
        <f>SUMIF('Industry Reallocation'!$G$3:$G$142,'Investment by model sector'!$A77,'Industry Reallocation'!R$3:R$142)</f>
        <v>0</v>
      </c>
      <c r="M77">
        <f>SUMIF('Industry Reallocation'!$G$3:$G$142,'Investment by model sector'!$A77,'Industry Reallocation'!S$3:S$142)</f>
        <v>6.4018810486129674</v>
      </c>
      <c r="N77">
        <f>SUMIF('Industry Reallocation'!$G$3:$G$142,'Investment by model sector'!$A77,'Industry Reallocation'!T$3:T$142)</f>
        <v>0</v>
      </c>
      <c r="O77">
        <f>SUMIF('Industry Reallocation'!$G$3:$G$142,'Investment by model sector'!$A77,'Industry Reallocation'!U$3:U$142)</f>
        <v>0</v>
      </c>
      <c r="P77">
        <f>SUMIF('Industry Reallocation'!$G$3:$G$142,'Investment by model sector'!$A77,'Industry Reallocation'!V$3:V$142)</f>
        <v>0</v>
      </c>
      <c r="Q77">
        <f>SUMIF('Industry Reallocation'!$G$3:$G$142,'Investment by model sector'!$A77,'Industry Reallocation'!W$3:W$142)</f>
        <v>0</v>
      </c>
      <c r="R77">
        <f>SUMIF('Industry Reallocation'!$G$3:$G$142,'Investment by model sector'!$A77,'Industry Reallocation'!X$3:X$142)</f>
        <v>0</v>
      </c>
      <c r="S77">
        <f>SUMIF('Industry Reallocation'!$G$3:$G$142,'Investment by model sector'!$A77,'Industry Reallocation'!Y$3:Y$142)</f>
        <v>0</v>
      </c>
      <c r="T77">
        <f>SUMIF('Industry Reallocation'!$G$3:$G$142,'Investment by model sector'!$A77,'Industry Reallocation'!Z$3:Z$142)</f>
        <v>0</v>
      </c>
      <c r="U77">
        <f>SUMIF('Industry Reallocation'!$G$3:$G$142,'Investment by model sector'!$A77,'Industry Reallocation'!AA$3:AA$142)</f>
        <v>0.26674504369220697</v>
      </c>
      <c r="V77">
        <f>SUMIF('Industry Reallocation'!$G$3:$G$142,'Investment by model sector'!$A77,'Industry Reallocation'!AB$3:AB$142)</f>
        <v>0</v>
      </c>
      <c r="W77">
        <f>SUMIF('Industry Reallocation'!$G$3:$G$142,'Investment by model sector'!$A77,'Industry Reallocation'!AC$3:AC$142)</f>
        <v>0</v>
      </c>
      <c r="X77">
        <f>SUMIF('Industry Reallocation'!$G$3:$G$142,'Investment by model sector'!$A77,'Industry Reallocation'!AD$3:AD$142)</f>
        <v>0</v>
      </c>
      <c r="Y77">
        <f>SUMIF('Industry Reallocation'!$G$3:$G$142,'Investment by model sector'!$A77,'Industry Reallocation'!AE$3:AE$142)</f>
        <v>0</v>
      </c>
      <c r="Z77">
        <f>SUMIF('Industry Reallocation'!$G$3:$G$142,'Investment by model sector'!$A77,'Industry Reallocation'!AF$3:AF$142)</f>
        <v>0</v>
      </c>
      <c r="AA77">
        <f>SUMIF('Industry Reallocation'!$G$3:$G$142,'Investment by model sector'!$A77,'Industry Reallocation'!AG$3:AG$142)</f>
        <v>3.7344306116908976</v>
      </c>
      <c r="AB77">
        <f>SUMIF('Industry Reallocation'!$G$3:$G$142,'Investment by model sector'!$A77,'Industry Reallocation'!AH$3:AH$142)</f>
        <v>0</v>
      </c>
      <c r="AC77">
        <f>SUMIF('Industry Reallocation'!$G$3:$G$142,'Investment by model sector'!$A77,'Industry Reallocation'!AI$3:AI$142)</f>
        <v>0</v>
      </c>
      <c r="AD77">
        <f>SUMIF('Industry Reallocation'!$G$3:$G$142,'Investment by model sector'!$A77,'Industry Reallocation'!AJ$3:AJ$142)</f>
        <v>0</v>
      </c>
      <c r="AE77">
        <f>SUMIF('Industry Reallocation'!$G$3:$G$142,'Investment by model sector'!$A77,'Industry Reallocation'!AK$3:AK$142)</f>
        <v>0</v>
      </c>
      <c r="AF77">
        <f>SUMIF('Industry Reallocation'!$G$3:$G$142,'Investment by model sector'!$A77,'Industry Reallocation'!AL$3:AL$142)</f>
        <v>0</v>
      </c>
      <c r="AG77">
        <f>SUMIF('Industry Reallocation'!$G$3:$G$142,'Investment by model sector'!$A77,'Industry Reallocation'!AM$3:AM$142)</f>
        <v>0</v>
      </c>
      <c r="AH77">
        <f>SUMIF('Industry Reallocation'!$G$3:$G$142,'Investment by model sector'!$A77,'Industry Reallocation'!AN$3:AN$142)</f>
        <v>116.56758409349445</v>
      </c>
      <c r="AI77">
        <f>SUMIF('Industry Reallocation'!$G$3:$G$142,'Investment by model sector'!$A77,'Industry Reallocation'!AO$3:AO$142)</f>
        <v>0</v>
      </c>
      <c r="AJ77">
        <f>SUMIF('Industry Reallocation'!$G$3:$G$142,'Investment by model sector'!$A77,'Industry Reallocation'!AP$3:AP$142)</f>
        <v>0</v>
      </c>
      <c r="AK77">
        <f>SUMIF('Industry Reallocation'!$G$3:$G$142,'Investment by model sector'!$A77,'Industry Reallocation'!AQ$3:AQ$142)</f>
        <v>0</v>
      </c>
      <c r="AL77">
        <f>SUMIF('Industry Reallocation'!$G$3:$G$142,'Investment by model sector'!$A77,'Industry Reallocation'!AR$3:AR$142)</f>
        <v>0</v>
      </c>
      <c r="AM77">
        <f>SUMIF('Industry Reallocation'!$G$3:$G$142,'Investment by model sector'!$A77,'Industry Reallocation'!AS$3:AS$142)</f>
        <v>0</v>
      </c>
      <c r="AN77">
        <f>SUMIF('Industry Reallocation'!$G$3:$G$142,'Investment by model sector'!$A77,'Industry Reallocation'!AT$3:AT$142)</f>
        <v>0</v>
      </c>
      <c r="AO77">
        <f>SUMIF('Industry Reallocation'!$G$3:$G$142,'Investment by model sector'!$A77,'Industry Reallocation'!AU$3:AU$142)</f>
        <v>39.745011510138838</v>
      </c>
      <c r="AP77">
        <f>SUMIF('Industry Reallocation'!$G$3:$G$142,'Investment by model sector'!$A77,'Industry Reallocation'!AV$3:AV$142)</f>
        <v>0</v>
      </c>
      <c r="AQ77">
        <f>SUMIF('Industry Reallocation'!$G$3:$G$142,'Investment by model sector'!$A77,'Industry Reallocation'!AW$3:AW$142)</f>
        <v>1.3337252184610349</v>
      </c>
      <c r="AR77">
        <f>SUMIF('Industry Reallocation'!$G$3:$G$142,'Investment by model sector'!$A77,'Industry Reallocation'!AX$3:AX$142)</f>
        <v>0</v>
      </c>
      <c r="AS77">
        <f>SUMIF('Industry Reallocation'!$G$3:$G$142,'Investment by model sector'!$A77,'Industry Reallocation'!AY$3:AY$142)</f>
        <v>1.0669801747688279</v>
      </c>
      <c r="AT77">
        <f>SUMIF('Industry Reallocation'!$G$3:$G$142,'Investment by model sector'!$A77,'Industry Reallocation'!AZ$3:AZ$142)</f>
        <v>0</v>
      </c>
      <c r="AU77">
        <f>SUMIF('Industry Reallocation'!$G$3:$G$142,'Investment by model sector'!$A77,'Industry Reallocation'!BA$3:BA$142)</f>
        <v>0</v>
      </c>
      <c r="AV77">
        <f>SUMIF('Industry Reallocation'!$G$3:$G$142,'Investment by model sector'!$A77,'Industry Reallocation'!BB$3:BB$142)</f>
        <v>0</v>
      </c>
      <c r="AW77">
        <f>SUMIF('Industry Reallocation'!$G$3:$G$142,'Investment by model sector'!$A77,'Industry Reallocation'!BC$3:BC$142)</f>
        <v>0</v>
      </c>
      <c r="AX77">
        <f>SUMIF('Industry Reallocation'!$G$3:$G$142,'Investment by model sector'!$A77,'Industry Reallocation'!BD$3:BD$142)</f>
        <v>0.26674504369220697</v>
      </c>
      <c r="AY77">
        <f>SUMIF('Industry Reallocation'!$G$3:$G$142,'Investment by model sector'!$A77,'Industry Reallocation'!BE$3:BE$142)</f>
        <v>0</v>
      </c>
      <c r="AZ77">
        <f>SUMIF('Industry Reallocation'!$G$3:$G$142,'Investment by model sector'!$A77,'Industry Reallocation'!BF$3:BF$142)</f>
        <v>0</v>
      </c>
      <c r="BA77">
        <f>SUMIF('Industry Reallocation'!$G$3:$G$142,'Investment by model sector'!$A77,'Industry Reallocation'!BG$3:BG$142)</f>
        <v>0</v>
      </c>
      <c r="BB77">
        <f>SUMIF('Industry Reallocation'!$G$3:$G$142,'Investment by model sector'!$A77,'Industry Reallocation'!BH$3:BH$142)</f>
        <v>8.5358413981506231</v>
      </c>
      <c r="BC77">
        <f>SUMIF('Industry Reallocation'!$G$3:$G$142,'Investment by model sector'!$A77,'Industry Reallocation'!BI$3:BI$142)</f>
        <v>8.5358413981506231</v>
      </c>
      <c r="BD77">
        <f>SUMIF('Industry Reallocation'!$G$3:$G$142,'Investment by model sector'!$A77,'Industry Reallocation'!BJ$3:BJ$142)</f>
        <v>1.0669801747688279</v>
      </c>
      <c r="BE77">
        <f>SUMIF('Industry Reallocation'!$G$3:$G$142,'Investment by model sector'!$A77,'Industry Reallocation'!BK$3:BK$142)</f>
        <v>0</v>
      </c>
      <c r="BF77">
        <f>SUMIF('Industry Reallocation'!$G$3:$G$142,'Investment by model sector'!$A77,'Industry Reallocation'!BL$3:BL$142)</f>
        <v>7.4688612233817953</v>
      </c>
      <c r="BG77">
        <f>SUMIF('Industry Reallocation'!$G$3:$G$142,'Investment by model sector'!$A77,'Industry Reallocation'!BM$3:BM$142)</f>
        <v>0</v>
      </c>
      <c r="BH77">
        <f>SUMIF('Industry Reallocation'!$G$3:$G$142,'Investment by model sector'!$A77,'Industry Reallocation'!BN$3:BN$142)</f>
        <v>0.53349008738441395</v>
      </c>
      <c r="BI77">
        <f>SUMIF('Industry Reallocation'!$G$3:$G$142,'Investment by model sector'!$A77,'Industry Reallocation'!BO$3:BO$142)</f>
        <v>0.53349008738441395</v>
      </c>
      <c r="BJ77">
        <f>SUMIF('Industry Reallocation'!$G$3:$G$142,'Investment by model sector'!$A77,'Industry Reallocation'!BP$3:BP$142)</f>
        <v>6.6686260923051748</v>
      </c>
      <c r="BK77">
        <f>SUMIF('Industry Reallocation'!$G$3:$G$142,'Investment by model sector'!$A77,'Industry Reallocation'!BQ$3:BQ$142)</f>
        <v>29.608699849834974</v>
      </c>
      <c r="BL77">
        <f>SUMIF('Industry Reallocation'!$G$3:$G$142,'Investment by model sector'!$A77,'Industry Reallocation'!BR$3:BR$142)</f>
        <v>0</v>
      </c>
      <c r="BM77">
        <f>SUMIF('Industry Reallocation'!$G$3:$G$142,'Investment by model sector'!$A77,'Industry Reallocation'!BS$3:BS$142)</f>
        <v>0</v>
      </c>
      <c r="BN77">
        <f>SUMIF('Industry Reallocation'!$G$3:$G$142,'Investment by model sector'!$A77,'Industry Reallocation'!BT$3:BT$142)</f>
        <v>0</v>
      </c>
      <c r="BO77">
        <f>SUMIF('Industry Reallocation'!$G$3:$G$142,'Investment by model sector'!$A77,'Industry Reallocation'!BU$3:BU$142)</f>
        <v>0</v>
      </c>
      <c r="BP77">
        <f>SUMIF('Industry Reallocation'!$G$3:$G$142,'Investment by model sector'!$A77,'Industry Reallocation'!BV$3:BV$142)</f>
        <v>0</v>
      </c>
      <c r="BQ77">
        <f>SUMIF('Industry Reallocation'!$G$3:$G$142,'Investment by model sector'!$A77,'Industry Reallocation'!BW$3:BW$142)</f>
        <v>0</v>
      </c>
      <c r="BR77">
        <f>SUMIF('Industry Reallocation'!$G$3:$G$142,'Investment by model sector'!$A77,'Industry Reallocation'!BX$3:BX$142)</f>
        <v>0.53349008738441395</v>
      </c>
      <c r="BS77">
        <f>SUMIF('Industry Reallocation'!$G$3:$G$142,'Investment by model sector'!$A77,'Industry Reallocation'!BY$3:BY$142)</f>
        <v>0</v>
      </c>
      <c r="BT77">
        <f>SUMIF('Industry Reallocation'!$G$3:$G$142,'Investment by model sector'!$A77,'Industry Reallocation'!BZ$3:BZ$142)</f>
        <v>0</v>
      </c>
      <c r="BU77">
        <f>SUMIF('Industry Reallocation'!$G$3:$G$142,'Investment by model sector'!$A77,'Industry Reallocation'!CA$3:CA$142)</f>
        <v>179.2526693611631</v>
      </c>
      <c r="BV77">
        <f>SUMIF('Industry Reallocation'!$G$3:$G$142,'Investment by model sector'!$A77,'Industry Reallocation'!CB$3:CB$142)</f>
        <v>0</v>
      </c>
      <c r="BW77">
        <f>SUMIF('Industry Reallocation'!$G$3:$G$142,'Investment by model sector'!$A77,'Industry Reallocation'!CC$3:CC$142)</f>
        <v>1.0669801747688279</v>
      </c>
      <c r="BX77">
        <f>SUMIF('Industry Reallocation'!$G$3:$G$142,'Investment by model sector'!$A77,'Industry Reallocation'!CD$3:CD$142)</f>
        <v>0.80023513107662092</v>
      </c>
      <c r="BY77">
        <f>SUMIF('Industry Reallocation'!$G$3:$G$142,'Investment by model sector'!$A77,'Industry Reallocation'!CE$3:CE$142)</f>
        <v>4.0011756553831042</v>
      </c>
      <c r="BZ77">
        <f>SUMIF('Industry Reallocation'!$G$3:$G$142,'Investment by model sector'!$A77,'Industry Reallocation'!CF$3:CF$142)</f>
        <v>3.2009405243064837</v>
      </c>
      <c r="CA77">
        <f>SUMIF('Industry Reallocation'!$G$3:$G$142,'Investment by model sector'!$A77,'Industry Reallocation'!CG$3:CG$142)</f>
        <v>3.4676855679986907</v>
      </c>
      <c r="CB77">
        <f>SUMIF('Industry Reallocation'!$G$3:$G$142,'Investment by model sector'!$A77,'Industry Reallocation'!CH$3:CH$142)</f>
        <v>3.2009405243064837</v>
      </c>
      <c r="CC77">
        <f>SUMIF('Industry Reallocation'!$G$3:$G$142,'Investment by model sector'!$A77,'Industry Reallocation'!CI$3:CI$142)</f>
        <v>1.8672153058454488</v>
      </c>
      <c r="CD77">
        <f>SUMIF('Industry Reallocation'!$G$3:$G$142,'Investment by model sector'!$A77,'Industry Reallocation'!CJ$3:CJ$142)</f>
        <v>82.157473457199742</v>
      </c>
      <c r="CE77">
        <f>SUMIF('Industry Reallocation'!$G$3:$G$142,'Investment by model sector'!$A77,'Industry Reallocation'!CK$3:CK$142)</f>
        <v>14.937722446763591</v>
      </c>
      <c r="CF77">
        <f>SUMIF('Industry Reallocation'!$G$3:$G$142,'Investment by model sector'!$A77,'Industry Reallocation'!CL$3:CL$142)</f>
        <v>3.4676855679986907</v>
      </c>
      <c r="CG77">
        <f>SUMIF('Industry Reallocation'!$G$3:$G$142,'Investment by model sector'!$A77,'Industry Reallocation'!CM$3:CM$142)</f>
        <v>7.7356062670740027</v>
      </c>
      <c r="CH77">
        <f>SUMIF('Industry Reallocation'!$G$3:$G$142,'Investment by model sector'!$A77,'Industry Reallocation'!CN$3:CN$142)</f>
        <v>0</v>
      </c>
      <c r="CI77">
        <f>SUMIF('Industry Reallocation'!$G$3:$G$142,'Investment by model sector'!$A77,'Industry Reallocation'!CO$3:CO$142)</f>
        <v>0</v>
      </c>
      <c r="CJ77">
        <f>SUMIF('Industry Reallocation'!$G$3:$G$142,'Investment by model sector'!$A77,'Industry Reallocation'!CP$3:CP$142)</f>
        <v>4.0011756553831042</v>
      </c>
      <c r="CK77">
        <f>SUMIF('Industry Reallocation'!$G$3:$G$142,'Investment by model sector'!$A77,'Industry Reallocation'!CQ$3:CQ$142)</f>
        <v>24.273798975990836</v>
      </c>
      <c r="CL77">
        <f>SUMIF('Industry Reallocation'!$G$3:$G$142,'Investment by model sector'!$A77,'Industry Reallocation'!CR$3:CR$142)</f>
        <v>8.8025864418428306</v>
      </c>
      <c r="CM77">
        <f>SUMIF('Industry Reallocation'!$G$3:$G$142,'Investment by model sector'!$A77,'Industry Reallocation'!CS$3:CS$142)</f>
        <v>4.8014107864597255</v>
      </c>
      <c r="CN77">
        <f>SUMIF('Industry Reallocation'!$G$3:$G$142,'Investment by model sector'!$A77,'Industry Reallocation'!CT$3:CT$142)</f>
        <v>51.481793432595943</v>
      </c>
      <c r="CO77">
        <f>SUMIF('Industry Reallocation'!$G$3:$G$142,'Investment by model sector'!$A77,'Industry Reallocation'!CU$3:CU$142)</f>
        <v>7.2021161796895878</v>
      </c>
      <c r="CP77">
        <f>SUMIF('Industry Reallocation'!$G$3:$G$142,'Investment by model sector'!$A77,'Industry Reallocation'!CV$3:CV$142)</f>
        <v>32.809640374141459</v>
      </c>
      <c r="CQ77">
        <f>SUMIF('Industry Reallocation'!$G$3:$G$142,'Investment by model sector'!$A77,'Industry Reallocation'!CW$3:CW$142)</f>
        <v>6.1351360049207599</v>
      </c>
      <c r="CR77">
        <f>SUMIF('Industry Reallocation'!$G$3:$G$142,'Investment by model sector'!$A77,'Industry Reallocation'!CX$3:CX$142)</f>
        <v>10.669801747688279</v>
      </c>
      <c r="CS77">
        <f>SUMIF('Industry Reallocation'!$G$3:$G$142,'Investment by model sector'!$A77,'Industry Reallocation'!CY$3:CY$142)</f>
        <v>23.740308888606421</v>
      </c>
      <c r="CT77">
        <f>SUMIF('Industry Reallocation'!$G$3:$G$142,'Investment by model sector'!$A77,'Industry Reallocation'!CZ$3:CZ$142)</f>
        <v>96.294960772886711</v>
      </c>
      <c r="CU77">
        <f>SUMIF('Industry Reallocation'!$G$3:$G$142,'Investment by model sector'!$A77,'Industry Reallocation'!DA$3:DA$142)</f>
        <v>1.0669801747688279</v>
      </c>
      <c r="CV77">
        <f>SUMIF('Industry Reallocation'!$G$3:$G$142,'Investment by model sector'!$A77,'Industry Reallocation'!DB$3:DB$142)</f>
        <v>13.33725218461035</v>
      </c>
      <c r="CW77">
        <f>SUMIF('Industry Reallocation'!$G$3:$G$142,'Investment by model sector'!$A77,'Industry Reallocation'!DC$3:DC$142)</f>
        <v>35.477090811063526</v>
      </c>
      <c r="CX77">
        <f>SUMIF('Industry Reallocation'!$G$3:$G$142,'Investment by model sector'!$A77,'Industry Reallocation'!DD$3:DD$142)</f>
        <v>9.602821572919451</v>
      </c>
      <c r="CY77">
        <f>SUMIF('Industry Reallocation'!$G$3:$G$142,'Investment by model sector'!$A77,'Industry Reallocation'!DE$3:DE$142)</f>
        <v>0.80023513107662092</v>
      </c>
      <c r="CZ77">
        <f>SUMIF('Industry Reallocation'!$G$3:$G$142,'Investment by model sector'!$A77,'Industry Reallocation'!DF$3:DF$142)</f>
        <v>16.538192708916831</v>
      </c>
      <c r="DA77">
        <f>SUMIF('Industry Reallocation'!$G$3:$G$142,'Investment by model sector'!$A77,'Industry Reallocation'!DG$3:DG$142)</f>
        <v>4.534665742767519</v>
      </c>
      <c r="DB77">
        <f>SUMIF('Industry Reallocation'!$G$3:$G$142,'Investment by model sector'!$A77,'Industry Reallocation'!DH$3:DH$142)</f>
        <v>9.8695666166116585</v>
      </c>
      <c r="DC77">
        <f>SUMIF('Industry Reallocation'!$G$3:$G$142,'Investment by model sector'!$A77,'Industry Reallocation'!DI$3:DI$142)</f>
        <v>0.53349008738441395</v>
      </c>
      <c r="DD77">
        <f>SUMIF('Industry Reallocation'!$G$3:$G$142,'Investment by model sector'!$A77,'Industry Reallocation'!DJ$3:DJ$142)</f>
        <v>0.80023513107662092</v>
      </c>
      <c r="DE77">
        <f>SUMIF('Industry Reallocation'!$G$3:$G$142,'Investment by model sector'!$A77,'Industry Reallocation'!DK$3:DK$142)</f>
        <v>0</v>
      </c>
      <c r="DF77">
        <f>SUMIF('Industry Reallocation'!$G$3:$G$142,'Investment by model sector'!$A77,'Industry Reallocation'!DL$3:DL$142)</f>
        <v>0</v>
      </c>
      <c r="DG77">
        <f>SUMIF('Industry Reallocation'!$G$3:$G$142,'Investment by model sector'!$A77,'Industry Reallocation'!DM$3:DM$142)</f>
        <v>28.008229587681733</v>
      </c>
      <c r="DH77">
        <f>SUMIF('Industry Reallocation'!$G$3:$G$142,'Investment by model sector'!$A77,'Industry Reallocation'!DN$3:DN$142)</f>
        <v>4.0011756553831042</v>
      </c>
      <c r="DI77">
        <f>SUMIF('Industry Reallocation'!$G$3:$G$142,'Investment by model sector'!$A77,'Industry Reallocation'!DO$3:DO$142)</f>
        <v>4.2679206990753116</v>
      </c>
      <c r="DJ77">
        <f>SUMIF('Industry Reallocation'!$G$3:$G$142,'Investment by model sector'!$A77,'Industry Reallocation'!DP$3:DP$142)</f>
        <v>21.07285845168435</v>
      </c>
      <c r="DK77">
        <f>SUMIF('Industry Reallocation'!$G$3:$G$142,'Investment by model sector'!$A77,'Industry Reallocation'!DQ$3:DQ$142)</f>
        <v>0.80023513107662092</v>
      </c>
      <c r="DL77">
        <f>SUMIF('Industry Reallocation'!$G$3:$G$142,'Investment by model sector'!$A77,'Industry Reallocation'!DR$3:DR$142)</f>
        <v>7.2021161796895878</v>
      </c>
      <c r="DM77">
        <f>SUMIF('Industry Reallocation'!$G$3:$G$142,'Investment by model sector'!$A77,'Industry Reallocation'!DS$3:DS$142)</f>
        <v>0</v>
      </c>
      <c r="DN77">
        <f>SUMIF('Industry Reallocation'!$G$3:$G$142,'Investment by model sector'!$A77,'Industry Reallocation'!DT$3:DT$142)</f>
        <v>0.26674504369220697</v>
      </c>
      <c r="DO77">
        <f>SUMIF('Industry Reallocation'!$G$3:$G$142,'Investment by model sector'!$A77,'Industry Reallocation'!DU$3:DU$142)</f>
        <v>0</v>
      </c>
      <c r="DP77">
        <f>SUMIF('Industry Reallocation'!$G$3:$G$142,'Investment by model sector'!$A77,'Industry Reallocation'!DV$3:DV$142)</f>
        <v>0</v>
      </c>
      <c r="DQ77">
        <f>SUMIF('Industry Reallocation'!$G$3:$G$142,'Investment by model sector'!$A77,'Industry Reallocation'!DW$3:DW$142)</f>
        <v>0</v>
      </c>
      <c r="DR77">
        <f>SUMIF('Industry Reallocation'!$G$3:$G$142,'Investment by model sector'!$A77,'Industry Reallocation'!DX$3:DX$142)</f>
        <v>0</v>
      </c>
      <c r="DS77">
        <f>SUMIF('Industry Reallocation'!$G$3:$G$142,'Investment by model sector'!$A77,'Industry Reallocation'!DY$3:DY$142)</f>
        <v>0</v>
      </c>
      <c r="DT77">
        <f>SUMIF('Industry Reallocation'!$G$3:$G$142,'Investment by model sector'!$A77,'Industry Reallocation'!DZ$3:DZ$142)</f>
        <v>0</v>
      </c>
      <c r="DU77">
        <f>SUMIF('Industry Reallocation'!$G$3:$G$142,'Investment by model sector'!$A77,'Industry Reallocation'!EA$3:EA$142)</f>
        <v>0.80023513107662092</v>
      </c>
      <c r="DV77">
        <f>SUMIF('Industry Reallocation'!$G$3:$G$142,'Investment by model sector'!$A77,'Industry Reallocation'!EB$3:EB$142)</f>
        <v>3.7344306116908976</v>
      </c>
      <c r="DW77">
        <f>SUMIF('Industry Reallocation'!$G$3:$G$142,'Investment by model sector'!$A77,'Industry Reallocation'!EC$3:EC$142)</f>
        <v>5.3349008738441395</v>
      </c>
      <c r="DX77">
        <f>SUMIF('Industry Reallocation'!$G$3:$G$142,'Investment by model sector'!$A77,'Industry Reallocation'!ED$3:ED$142)</f>
        <v>8.0023513107662083</v>
      </c>
      <c r="DY77">
        <f>SUMIF('Industry Reallocation'!$G$3:$G$142,'Investment by model sector'!$A77,'Industry Reallocation'!EE$3:EE$142)</f>
        <v>2.9341954806142767</v>
      </c>
      <c r="DZ77">
        <f>SUMIF('Industry Reallocation'!$G$3:$G$142,'Investment by model sector'!$A77,'Industry Reallocation'!EF$3:EF$142)</f>
        <v>0</v>
      </c>
      <c r="EA77">
        <f>SUMIF('Industry Reallocation'!$G$3:$G$142,'Investment by model sector'!$A77,'Industry Reallocation'!EG$3:EG$142)</f>
        <v>0</v>
      </c>
      <c r="EB77">
        <f>SUMIF('Industry Reallocation'!$G$3:$G$142,'Investment by model sector'!$A77,'Industry Reallocation'!EH$3:EH$142)</f>
        <v>3.2009405243064837</v>
      </c>
      <c r="EC77">
        <f>SUMIF('Industry Reallocation'!$G$3:$G$142,'Investment by model sector'!$A77,'Industry Reallocation'!EI$3:EI$142)</f>
        <v>53.082263694749187</v>
      </c>
      <c r="ED77">
        <f>SUMIF('Industry Reallocation'!$G$3:$G$142,'Investment by model sector'!$A77,'Industry Reallocation'!EJ$3:EJ$142)</f>
        <v>6.6686260923051748</v>
      </c>
      <c r="EE77">
        <f>SUMIF('Industry Reallocation'!$G$3:$G$142,'Investment by model sector'!$A77,'Industry Reallocation'!EK$3:EK$142)</f>
        <v>18.138662971070076</v>
      </c>
      <c r="EF77">
        <f>SUMIF('Industry Reallocation'!$G$3:$G$142,'Investment by model sector'!$A77,'Industry Reallocation'!EL$3:EL$142)</f>
        <v>21.339603495376558</v>
      </c>
      <c r="EG77">
        <f>SUMIF('Industry Reallocation'!$G$3:$G$142,'Investment by model sector'!$A77,'Industry Reallocation'!EM$3:EM$142)</f>
        <v>0</v>
      </c>
      <c r="EH77">
        <f>SUMIF('Industry Reallocation'!$G$3:$G$142,'Investment by model sector'!$A77,'Industry Reallocation'!EN$3:EN$142)</f>
        <v>0.26674504369220697</v>
      </c>
      <c r="EI77">
        <f>SUMIF('Industry Reallocation'!$G$3:$G$142,'Investment by model sector'!$A77,'Industry Reallocation'!EO$3:EO$142)</f>
        <v>0</v>
      </c>
      <c r="EJ77">
        <f>SUMIF('Industry Reallocation'!$G$3:$G$142,'Investment by model sector'!$A77,'Industry Reallocation'!EP$3:EP$142)</f>
        <v>0</v>
      </c>
      <c r="EK77">
        <f>SUMIF('Industry Reallocation'!$G$3:$G$142,'Investment by model sector'!$A77,'Industry Reallocation'!EQ$3:EQ$142)</f>
        <v>0</v>
      </c>
      <c r="EL77">
        <f>SUMIF('Industry Reallocation'!$G$3:$G$142,'Investment by model sector'!$A77,'Industry Reallocation'!ER$3:ER$142)</f>
        <v>0</v>
      </c>
      <c r="EM77">
        <f>SUMIF('Industry Reallocation'!$G$3:$G$142,'Investment by model sector'!$A77,'Industry Reallocation'!ES$3:ES$142)</f>
        <v>0.80023513107662092</v>
      </c>
      <c r="EN77">
        <f>SUMIF('Industry Reallocation'!$G$3:$G$142,'Investment by model sector'!$A77,'Industry Reallocation'!ET$3:ET$142)</f>
        <v>0</v>
      </c>
      <c r="EO77">
        <f>SUMIF('Industry Reallocation'!$G$3:$G$142,'Investment by model sector'!$A77,'Industry Reallocation'!EU$3:EU$142)</f>
        <v>0</v>
      </c>
      <c r="EP77">
        <f>SUMIF('Industry Reallocation'!$G$3:$G$142,'Investment by model sector'!$A77,'Industry Reallocation'!EV$3:EV$142)</f>
        <v>0</v>
      </c>
      <c r="EQ77">
        <f>SUMIF('Industry Reallocation'!$G$3:$G$142,'Investment by model sector'!$A77,'Industry Reallocation'!EW$3:EW$142)</f>
        <v>2.4007053932298628</v>
      </c>
      <c r="ER77">
        <f>SUMIF('Industry Reallocation'!$G$3:$G$142,'Investment by model sector'!$A77,'Industry Reallocation'!EX$3:EX$142)</f>
        <v>0.26674504369220697</v>
      </c>
      <c r="ES77">
        <f>SUMIF('Industry Reallocation'!$G$3:$G$142,'Investment by model sector'!$A77,'Industry Reallocation'!EY$3:EY$142)</f>
        <v>0</v>
      </c>
      <c r="ET77">
        <f>SUMIF('Industry Reallocation'!$G$3:$G$142,'Investment by model sector'!$A77,'Industry Reallocation'!EZ$3:EZ$142)</f>
        <v>0</v>
      </c>
      <c r="EU77">
        <f>SUMIF('Industry Reallocation'!$G$3:$G$142,'Investment by model sector'!$A77,'Industry Reallocation'!FA$3:FA$142)</f>
        <v>0</v>
      </c>
      <c r="EV77">
        <f>SUMIF('Industry Reallocation'!$G$3:$G$142,'Investment by model sector'!$A77,'Industry Reallocation'!FB$3:FB$142)</f>
        <v>0</v>
      </c>
      <c r="EW77">
        <f>SUMIF('Industry Reallocation'!$G$3:$G$142,'Investment by model sector'!$A77,'Industry Reallocation'!FC$3:FC$142)</f>
        <v>4.534665742767519</v>
      </c>
      <c r="EX77">
        <f>SUMIF('Industry Reallocation'!$G$3:$G$142,'Investment by model sector'!$A77,'Industry Reallocation'!FD$3:FD$142)</f>
        <v>2.9341954806142767</v>
      </c>
      <c r="EY77">
        <f>SUMIF('Industry Reallocation'!$G$3:$G$142,'Investment by model sector'!$A77,'Industry Reallocation'!FE$3:FE$142)</f>
        <v>0.26674504369220697</v>
      </c>
      <c r="EZ77">
        <f>SUMIF('Industry Reallocation'!$G$3:$G$142,'Investment by model sector'!$A77,'Industry Reallocation'!FF$3:FF$142)</f>
        <v>6.6686260923051748</v>
      </c>
      <c r="FA77">
        <f>SUMIF('Industry Reallocation'!$G$3:$G$142,'Investment by model sector'!$A77,'Industry Reallocation'!FG$3:FG$142)</f>
        <v>8.8025864418428306</v>
      </c>
      <c r="FB77">
        <f>SUMIF('Industry Reallocation'!$G$3:$G$142,'Investment by model sector'!$A77,'Industry Reallocation'!FH$3:FH$142)</f>
        <v>0</v>
      </c>
      <c r="FC77">
        <f>SUMIF('Industry Reallocation'!$G$3:$G$142,'Investment by model sector'!$A77,'Industry Reallocation'!FI$3:FI$142)</f>
        <v>0.26674504369220697</v>
      </c>
      <c r="FD77">
        <f>SUMIF('Industry Reallocation'!$G$3:$G$142,'Investment by model sector'!$A77,'Industry Reallocation'!FJ$3:FJ$142)</f>
        <v>3.2009405243064837</v>
      </c>
      <c r="FE77">
        <f>SUMIF('Industry Reallocation'!$G$3:$G$142,'Investment by model sector'!$A77,'Industry Reallocation'!FK$3:FK$142)</f>
        <v>0</v>
      </c>
      <c r="FF77">
        <f>SUMIF('Industry Reallocation'!$G$3:$G$142,'Investment by model sector'!$A77,'Industry Reallocation'!FL$3:FL$142)</f>
        <v>0.26674504369220697</v>
      </c>
      <c r="FG77">
        <f>SUMIF('Industry Reallocation'!$G$3:$G$142,'Investment by model sector'!$A77,'Industry Reallocation'!FM$3:FM$142)</f>
        <v>0</v>
      </c>
      <c r="FH77">
        <f>SUMIF('Industry Reallocation'!$G$3:$G$142,'Investment by model sector'!$A77,'Industry Reallocation'!FN$3:FN$142)</f>
        <v>0</v>
      </c>
      <c r="FI77">
        <f>SUMIF('Industry Reallocation'!$G$3:$G$142,'Investment by model sector'!$A77,'Industry Reallocation'!FO$3:FO$142)</f>
        <v>0</v>
      </c>
      <c r="FJ77">
        <f>SUMIF('Industry Reallocation'!$G$3:$G$142,'Investment by model sector'!$A77,'Industry Reallocation'!FP$3:FP$142)</f>
        <v>1.6004702621532418</v>
      </c>
      <c r="FK77">
        <f>SUMIF('Industry Reallocation'!$G$3:$G$142,'Investment by model sector'!$A77,'Industry Reallocation'!FQ$3:FQ$142)</f>
        <v>0</v>
      </c>
      <c r="FL77">
        <f>SUMIF('Industry Reallocation'!$G$3:$G$142,'Investment by model sector'!$A77,'Industry Reallocation'!FR$3:FR$142)</f>
        <v>1.8672153058454488</v>
      </c>
      <c r="FM77">
        <f>SUMIF('Industry Reallocation'!$G$3:$G$142,'Investment by model sector'!$A77,'Industry Reallocation'!FS$3:FS$142)</f>
        <v>126.70389575379831</v>
      </c>
      <c r="FN77">
        <f>SUMIF('Industry Reallocation'!$G$3:$G$142,'Investment by model sector'!$A77,'Industry Reallocation'!FT$3:FT$142)</f>
        <v>23.473563844914214</v>
      </c>
      <c r="FO77">
        <f>SUMIF('Industry Reallocation'!$G$3:$G$142,'Investment by model sector'!$A77,'Industry Reallocation'!FU$3:FU$142)</f>
        <v>4.0011756553831042</v>
      </c>
      <c r="FP77">
        <f>SUMIF('Industry Reallocation'!$G$3:$G$142,'Investment by model sector'!$A77,'Industry Reallocation'!FV$3:FV$142)</f>
        <v>2.4007053932298628</v>
      </c>
      <c r="FQ77">
        <f>SUMIF('Industry Reallocation'!$G$3:$G$142,'Investment by model sector'!$A77,'Industry Reallocation'!FW$3:FW$142)</f>
        <v>0</v>
      </c>
      <c r="FR77">
        <f>SUMIF('Industry Reallocation'!$G$3:$G$142,'Investment by model sector'!$A77,'Industry Reallocation'!FX$3:FX$142)</f>
        <v>6.9353711359973813</v>
      </c>
      <c r="FS77">
        <f>SUMIF('Industry Reallocation'!$G$3:$G$142,'Investment by model sector'!$A77,'Industry Reallocation'!FY$3:FY$142)</f>
        <v>25.340779150759662</v>
      </c>
      <c r="FT77">
        <f>SUMIF('Industry Reallocation'!$G$3:$G$142,'Investment by model sector'!$A77,'Industry Reallocation'!FZ$3:FZ$142)</f>
        <v>0</v>
      </c>
      <c r="FU77">
        <f>SUMIF('Industry Reallocation'!$G$3:$G$142,'Investment by model sector'!$A77,'Industry Reallocation'!GA$3:GA$142)</f>
        <v>0</v>
      </c>
      <c r="FV77">
        <f>SUMIF('Industry Reallocation'!$G$3:$G$142,'Investment by model sector'!$A77,'Industry Reallocation'!GB$3:GB$142)</f>
        <v>50.948303345211535</v>
      </c>
      <c r="FW77">
        <f>SUMIF('Industry Reallocation'!$G$3:$G$142,'Investment by model sector'!$A77,'Industry Reallocation'!GC$3:GC$142)</f>
        <v>92.560530161195814</v>
      </c>
      <c r="FX77">
        <f>SUMIF('Industry Reallocation'!$G$3:$G$142,'Investment by model sector'!$A77,'Industry Reallocation'!GD$3:GD$142)</f>
        <v>4.0011756553831042</v>
      </c>
      <c r="FY77">
        <f>SUMIF('Industry Reallocation'!$G$3:$G$142,'Investment by model sector'!$A77,'Industry Reallocation'!GE$3:GE$142)</f>
        <v>1.3337252184610349</v>
      </c>
    </row>
    <row r="78" spans="1:181">
      <c r="A78" t="s">
        <v>676</v>
      </c>
      <c r="B78">
        <f>SUMIF('Industry Reallocation'!$G$3:$G$142,'Investment by model sector'!$A78,'Industry Reallocation'!H$3:H$142)</f>
        <v>0</v>
      </c>
      <c r="C78">
        <f>SUMIF('Industry Reallocation'!$G$3:$G$142,'Investment by model sector'!$A78,'Industry Reallocation'!I$3:I$142)</f>
        <v>0</v>
      </c>
      <c r="D78">
        <f>SUMIF('Industry Reallocation'!$G$3:$G$142,'Investment by model sector'!$A78,'Industry Reallocation'!J$3:J$142)</f>
        <v>0</v>
      </c>
      <c r="E78">
        <f>SUMIF('Industry Reallocation'!$G$3:$G$142,'Investment by model sector'!$A78,'Industry Reallocation'!K$3:K$142)</f>
        <v>0</v>
      </c>
      <c r="F78">
        <f>SUMIF('Industry Reallocation'!$G$3:$G$142,'Investment by model sector'!$A78,'Industry Reallocation'!L$3:L$142)</f>
        <v>0</v>
      </c>
      <c r="G78">
        <f>SUMIF('Industry Reallocation'!$G$3:$G$142,'Investment by model sector'!$A78,'Industry Reallocation'!M$3:M$142)</f>
        <v>0</v>
      </c>
      <c r="H78">
        <f>SUMIF('Industry Reallocation'!$G$3:$G$142,'Investment by model sector'!$A78,'Industry Reallocation'!N$3:N$142)</f>
        <v>0</v>
      </c>
      <c r="I78">
        <f>SUMIF('Industry Reallocation'!$G$3:$G$142,'Investment by model sector'!$A78,'Industry Reallocation'!O$3:O$142)</f>
        <v>0</v>
      </c>
      <c r="J78">
        <f>SUMIF('Industry Reallocation'!$G$3:$G$142,'Investment by model sector'!$A78,'Industry Reallocation'!P$3:P$142)</f>
        <v>0</v>
      </c>
      <c r="K78">
        <f>SUMIF('Industry Reallocation'!$G$3:$G$142,'Investment by model sector'!$A78,'Industry Reallocation'!Q$3:Q$142)</f>
        <v>0</v>
      </c>
      <c r="L78">
        <f>SUMIF('Industry Reallocation'!$G$3:$G$142,'Investment by model sector'!$A78,'Industry Reallocation'!R$3:R$142)</f>
        <v>0</v>
      </c>
      <c r="M78">
        <f>SUMIF('Industry Reallocation'!$G$3:$G$142,'Investment by model sector'!$A78,'Industry Reallocation'!S$3:S$142)</f>
        <v>27</v>
      </c>
      <c r="N78">
        <f>SUMIF('Industry Reallocation'!$G$3:$G$142,'Investment by model sector'!$A78,'Industry Reallocation'!T$3:T$142)</f>
        <v>0</v>
      </c>
      <c r="O78">
        <f>SUMIF('Industry Reallocation'!$G$3:$G$142,'Investment by model sector'!$A78,'Industry Reallocation'!U$3:U$142)</f>
        <v>0</v>
      </c>
      <c r="P78">
        <f>SUMIF('Industry Reallocation'!$G$3:$G$142,'Investment by model sector'!$A78,'Industry Reallocation'!V$3:V$142)</f>
        <v>0</v>
      </c>
      <c r="Q78">
        <f>SUMIF('Industry Reallocation'!$G$3:$G$142,'Investment by model sector'!$A78,'Industry Reallocation'!W$3:W$142)</f>
        <v>0</v>
      </c>
      <c r="R78">
        <f>SUMIF('Industry Reallocation'!$G$3:$G$142,'Investment by model sector'!$A78,'Industry Reallocation'!X$3:X$142)</f>
        <v>0</v>
      </c>
      <c r="S78">
        <f>SUMIF('Industry Reallocation'!$G$3:$G$142,'Investment by model sector'!$A78,'Industry Reallocation'!Y$3:Y$142)</f>
        <v>0</v>
      </c>
      <c r="T78">
        <f>SUMIF('Industry Reallocation'!$G$3:$G$142,'Investment by model sector'!$A78,'Industry Reallocation'!Z$3:Z$142)</f>
        <v>0</v>
      </c>
      <c r="U78">
        <f>SUMIF('Industry Reallocation'!$G$3:$G$142,'Investment by model sector'!$A78,'Industry Reallocation'!AA$3:AA$142)</f>
        <v>1</v>
      </c>
      <c r="V78">
        <f>SUMIF('Industry Reallocation'!$G$3:$G$142,'Investment by model sector'!$A78,'Industry Reallocation'!AB$3:AB$142)</f>
        <v>0</v>
      </c>
      <c r="W78">
        <f>SUMIF('Industry Reallocation'!$G$3:$G$142,'Investment by model sector'!$A78,'Industry Reallocation'!AC$3:AC$142)</f>
        <v>0</v>
      </c>
      <c r="X78">
        <f>SUMIF('Industry Reallocation'!$G$3:$G$142,'Investment by model sector'!$A78,'Industry Reallocation'!AD$3:AD$142)</f>
        <v>0</v>
      </c>
      <c r="Y78">
        <f>SUMIF('Industry Reallocation'!$G$3:$G$142,'Investment by model sector'!$A78,'Industry Reallocation'!AE$3:AE$142)</f>
        <v>0</v>
      </c>
      <c r="Z78">
        <f>SUMIF('Industry Reallocation'!$G$3:$G$142,'Investment by model sector'!$A78,'Industry Reallocation'!AF$3:AF$142)</f>
        <v>0</v>
      </c>
      <c r="AA78">
        <f>SUMIF('Industry Reallocation'!$G$3:$G$142,'Investment by model sector'!$A78,'Industry Reallocation'!AG$3:AG$142)</f>
        <v>27</v>
      </c>
      <c r="AB78">
        <f>SUMIF('Industry Reallocation'!$G$3:$G$142,'Investment by model sector'!$A78,'Industry Reallocation'!AH$3:AH$142)</f>
        <v>0</v>
      </c>
      <c r="AC78">
        <f>SUMIF('Industry Reallocation'!$G$3:$G$142,'Investment by model sector'!$A78,'Industry Reallocation'!AI$3:AI$142)</f>
        <v>0</v>
      </c>
      <c r="AD78">
        <f>SUMIF('Industry Reallocation'!$G$3:$G$142,'Investment by model sector'!$A78,'Industry Reallocation'!AJ$3:AJ$142)</f>
        <v>0</v>
      </c>
      <c r="AE78">
        <f>SUMIF('Industry Reallocation'!$G$3:$G$142,'Investment by model sector'!$A78,'Industry Reallocation'!AK$3:AK$142)</f>
        <v>0</v>
      </c>
      <c r="AF78">
        <f>SUMIF('Industry Reallocation'!$G$3:$G$142,'Investment by model sector'!$A78,'Industry Reallocation'!AL$3:AL$142)</f>
        <v>0</v>
      </c>
      <c r="AG78">
        <f>SUMIF('Industry Reallocation'!$G$3:$G$142,'Investment by model sector'!$A78,'Industry Reallocation'!AM$3:AM$142)</f>
        <v>0</v>
      </c>
      <c r="AH78">
        <f>SUMIF('Industry Reallocation'!$G$3:$G$142,'Investment by model sector'!$A78,'Industry Reallocation'!AN$3:AN$142)</f>
        <v>345</v>
      </c>
      <c r="AI78">
        <f>SUMIF('Industry Reallocation'!$G$3:$G$142,'Investment by model sector'!$A78,'Industry Reallocation'!AO$3:AO$142)</f>
        <v>0</v>
      </c>
      <c r="AJ78">
        <f>SUMIF('Industry Reallocation'!$G$3:$G$142,'Investment by model sector'!$A78,'Industry Reallocation'!AP$3:AP$142)</f>
        <v>0</v>
      </c>
      <c r="AK78">
        <f>SUMIF('Industry Reallocation'!$G$3:$G$142,'Investment by model sector'!$A78,'Industry Reallocation'!AQ$3:AQ$142)</f>
        <v>0</v>
      </c>
      <c r="AL78">
        <f>SUMIF('Industry Reallocation'!$G$3:$G$142,'Investment by model sector'!$A78,'Industry Reallocation'!AR$3:AR$142)</f>
        <v>0</v>
      </c>
      <c r="AM78">
        <f>SUMIF('Industry Reallocation'!$G$3:$G$142,'Investment by model sector'!$A78,'Industry Reallocation'!AS$3:AS$142)</f>
        <v>0</v>
      </c>
      <c r="AN78">
        <f>SUMIF('Industry Reallocation'!$G$3:$G$142,'Investment by model sector'!$A78,'Industry Reallocation'!AT$3:AT$142)</f>
        <v>0</v>
      </c>
      <c r="AO78">
        <f>SUMIF('Industry Reallocation'!$G$3:$G$142,'Investment by model sector'!$A78,'Industry Reallocation'!AU$3:AU$142)</f>
        <v>113</v>
      </c>
      <c r="AP78">
        <f>SUMIF('Industry Reallocation'!$G$3:$G$142,'Investment by model sector'!$A78,'Industry Reallocation'!AV$3:AV$142)</f>
        <v>0</v>
      </c>
      <c r="AQ78">
        <f>SUMIF('Industry Reallocation'!$G$3:$G$142,'Investment by model sector'!$A78,'Industry Reallocation'!AW$3:AW$142)</f>
        <v>4</v>
      </c>
      <c r="AR78">
        <f>SUMIF('Industry Reallocation'!$G$3:$G$142,'Investment by model sector'!$A78,'Industry Reallocation'!AX$3:AX$142)</f>
        <v>0</v>
      </c>
      <c r="AS78">
        <f>SUMIF('Industry Reallocation'!$G$3:$G$142,'Investment by model sector'!$A78,'Industry Reallocation'!AY$3:AY$142)</f>
        <v>2</v>
      </c>
      <c r="AT78">
        <f>SUMIF('Industry Reallocation'!$G$3:$G$142,'Investment by model sector'!$A78,'Industry Reallocation'!AZ$3:AZ$142)</f>
        <v>0</v>
      </c>
      <c r="AU78">
        <f>SUMIF('Industry Reallocation'!$G$3:$G$142,'Investment by model sector'!$A78,'Industry Reallocation'!BA$3:BA$142)</f>
        <v>0</v>
      </c>
      <c r="AV78">
        <f>SUMIF('Industry Reallocation'!$G$3:$G$142,'Investment by model sector'!$A78,'Industry Reallocation'!BB$3:BB$142)</f>
        <v>1</v>
      </c>
      <c r="AW78">
        <f>SUMIF('Industry Reallocation'!$G$3:$G$142,'Investment by model sector'!$A78,'Industry Reallocation'!BC$3:BC$142)</f>
        <v>0</v>
      </c>
      <c r="AX78">
        <f>SUMIF('Industry Reallocation'!$G$3:$G$142,'Investment by model sector'!$A78,'Industry Reallocation'!BD$3:BD$142)</f>
        <v>0</v>
      </c>
      <c r="AY78">
        <f>SUMIF('Industry Reallocation'!$G$3:$G$142,'Investment by model sector'!$A78,'Industry Reallocation'!BE$3:BE$142)</f>
        <v>1</v>
      </c>
      <c r="AZ78">
        <f>SUMIF('Industry Reallocation'!$G$3:$G$142,'Investment by model sector'!$A78,'Industry Reallocation'!BF$3:BF$142)</f>
        <v>0</v>
      </c>
      <c r="BA78">
        <f>SUMIF('Industry Reallocation'!$G$3:$G$142,'Investment by model sector'!$A78,'Industry Reallocation'!BG$3:BG$142)</f>
        <v>0</v>
      </c>
      <c r="BB78">
        <f>SUMIF('Industry Reallocation'!$G$3:$G$142,'Investment by model sector'!$A78,'Industry Reallocation'!BH$3:BH$142)</f>
        <v>20</v>
      </c>
      <c r="BC78">
        <f>SUMIF('Industry Reallocation'!$G$3:$G$142,'Investment by model sector'!$A78,'Industry Reallocation'!BI$3:BI$142)</f>
        <v>14</v>
      </c>
      <c r="BD78">
        <f>SUMIF('Industry Reallocation'!$G$3:$G$142,'Investment by model sector'!$A78,'Industry Reallocation'!BJ$3:BJ$142)</f>
        <v>0</v>
      </c>
      <c r="BE78">
        <f>SUMIF('Industry Reallocation'!$G$3:$G$142,'Investment by model sector'!$A78,'Industry Reallocation'!BK$3:BK$142)</f>
        <v>0</v>
      </c>
      <c r="BF78">
        <f>SUMIF('Industry Reallocation'!$G$3:$G$142,'Investment by model sector'!$A78,'Industry Reallocation'!BL$3:BL$142)</f>
        <v>17</v>
      </c>
      <c r="BG78">
        <f>SUMIF('Industry Reallocation'!$G$3:$G$142,'Investment by model sector'!$A78,'Industry Reallocation'!BM$3:BM$142)</f>
        <v>0</v>
      </c>
      <c r="BH78">
        <f>SUMIF('Industry Reallocation'!$G$3:$G$142,'Investment by model sector'!$A78,'Industry Reallocation'!BN$3:BN$142)</f>
        <v>1</v>
      </c>
      <c r="BI78">
        <f>SUMIF('Industry Reallocation'!$G$3:$G$142,'Investment by model sector'!$A78,'Industry Reallocation'!BO$3:BO$142)</f>
        <v>3</v>
      </c>
      <c r="BJ78">
        <f>SUMIF('Industry Reallocation'!$G$3:$G$142,'Investment by model sector'!$A78,'Industry Reallocation'!BP$3:BP$142)</f>
        <v>12</v>
      </c>
      <c r="BK78">
        <f>SUMIF('Industry Reallocation'!$G$3:$G$142,'Investment by model sector'!$A78,'Industry Reallocation'!BQ$3:BQ$142)</f>
        <v>18</v>
      </c>
      <c r="BL78">
        <f>SUMIF('Industry Reallocation'!$G$3:$G$142,'Investment by model sector'!$A78,'Industry Reallocation'!BR$3:BR$142)</f>
        <v>0</v>
      </c>
      <c r="BM78">
        <f>SUMIF('Industry Reallocation'!$G$3:$G$142,'Investment by model sector'!$A78,'Industry Reallocation'!BS$3:BS$142)</f>
        <v>0</v>
      </c>
      <c r="BN78">
        <f>SUMIF('Industry Reallocation'!$G$3:$G$142,'Investment by model sector'!$A78,'Industry Reallocation'!BT$3:BT$142)</f>
        <v>0</v>
      </c>
      <c r="BO78">
        <f>SUMIF('Industry Reallocation'!$G$3:$G$142,'Investment by model sector'!$A78,'Industry Reallocation'!BU$3:BU$142)</f>
        <v>7</v>
      </c>
      <c r="BP78">
        <f>SUMIF('Industry Reallocation'!$G$3:$G$142,'Investment by model sector'!$A78,'Industry Reallocation'!BV$3:BV$142)</f>
        <v>0</v>
      </c>
      <c r="BQ78">
        <f>SUMIF('Industry Reallocation'!$G$3:$G$142,'Investment by model sector'!$A78,'Industry Reallocation'!BW$3:BW$142)</f>
        <v>1771</v>
      </c>
      <c r="BR78">
        <f>SUMIF('Industry Reallocation'!$G$3:$G$142,'Investment by model sector'!$A78,'Industry Reallocation'!BX$3:BX$142)</f>
        <v>8</v>
      </c>
      <c r="BS78">
        <f>SUMIF('Industry Reallocation'!$G$3:$G$142,'Investment by model sector'!$A78,'Industry Reallocation'!BY$3:BY$142)</f>
        <v>0</v>
      </c>
      <c r="BT78">
        <f>SUMIF('Industry Reallocation'!$G$3:$G$142,'Investment by model sector'!$A78,'Industry Reallocation'!BZ$3:BZ$142)</f>
        <v>0</v>
      </c>
      <c r="BU78">
        <f>SUMIF('Industry Reallocation'!$G$3:$G$142,'Investment by model sector'!$A78,'Industry Reallocation'!CA$3:CA$142)</f>
        <v>166</v>
      </c>
      <c r="BV78">
        <f>SUMIF('Industry Reallocation'!$G$3:$G$142,'Investment by model sector'!$A78,'Industry Reallocation'!CB$3:CB$142)</f>
        <v>0</v>
      </c>
      <c r="BW78">
        <f>SUMIF('Industry Reallocation'!$G$3:$G$142,'Investment by model sector'!$A78,'Industry Reallocation'!CC$3:CC$142)</f>
        <v>3</v>
      </c>
      <c r="BX78">
        <f>SUMIF('Industry Reallocation'!$G$3:$G$142,'Investment by model sector'!$A78,'Industry Reallocation'!CD$3:CD$142)</f>
        <v>1</v>
      </c>
      <c r="BY78">
        <f>SUMIF('Industry Reallocation'!$G$3:$G$142,'Investment by model sector'!$A78,'Industry Reallocation'!CE$3:CE$142)</f>
        <v>12</v>
      </c>
      <c r="BZ78">
        <f>SUMIF('Industry Reallocation'!$G$3:$G$142,'Investment by model sector'!$A78,'Industry Reallocation'!CF$3:CF$142)</f>
        <v>4</v>
      </c>
      <c r="CA78">
        <f>SUMIF('Industry Reallocation'!$G$3:$G$142,'Investment by model sector'!$A78,'Industry Reallocation'!CG$3:CG$142)</f>
        <v>1</v>
      </c>
      <c r="CB78">
        <f>SUMIF('Industry Reallocation'!$G$3:$G$142,'Investment by model sector'!$A78,'Industry Reallocation'!CH$3:CH$142)</f>
        <v>10</v>
      </c>
      <c r="CC78">
        <f>SUMIF('Industry Reallocation'!$G$3:$G$142,'Investment by model sector'!$A78,'Industry Reallocation'!CI$3:CI$142)</f>
        <v>7</v>
      </c>
      <c r="CD78">
        <f>SUMIF('Industry Reallocation'!$G$3:$G$142,'Investment by model sector'!$A78,'Industry Reallocation'!CJ$3:CJ$142)</f>
        <v>32</v>
      </c>
      <c r="CE78">
        <f>SUMIF('Industry Reallocation'!$G$3:$G$142,'Investment by model sector'!$A78,'Industry Reallocation'!CK$3:CK$142)</f>
        <v>0</v>
      </c>
      <c r="CF78">
        <f>SUMIF('Industry Reallocation'!$G$3:$G$142,'Investment by model sector'!$A78,'Industry Reallocation'!CL$3:CL$142)</f>
        <v>3</v>
      </c>
      <c r="CG78">
        <f>SUMIF('Industry Reallocation'!$G$3:$G$142,'Investment by model sector'!$A78,'Industry Reallocation'!CM$3:CM$142)</f>
        <v>8</v>
      </c>
      <c r="CH78">
        <f>SUMIF('Industry Reallocation'!$G$3:$G$142,'Investment by model sector'!$A78,'Industry Reallocation'!CN$3:CN$142)</f>
        <v>0</v>
      </c>
      <c r="CI78">
        <f>SUMIF('Industry Reallocation'!$G$3:$G$142,'Investment by model sector'!$A78,'Industry Reallocation'!CO$3:CO$142)</f>
        <v>0</v>
      </c>
      <c r="CJ78">
        <f>SUMIF('Industry Reallocation'!$G$3:$G$142,'Investment by model sector'!$A78,'Industry Reallocation'!CP$3:CP$142)</f>
        <v>6</v>
      </c>
      <c r="CK78">
        <f>SUMIF('Industry Reallocation'!$G$3:$G$142,'Investment by model sector'!$A78,'Industry Reallocation'!CQ$3:CQ$142)</f>
        <v>41</v>
      </c>
      <c r="CL78">
        <f>SUMIF('Industry Reallocation'!$G$3:$G$142,'Investment by model sector'!$A78,'Industry Reallocation'!CR$3:CR$142)</f>
        <v>20</v>
      </c>
      <c r="CM78">
        <f>SUMIF('Industry Reallocation'!$G$3:$G$142,'Investment by model sector'!$A78,'Industry Reallocation'!CS$3:CS$142)</f>
        <v>14</v>
      </c>
      <c r="CN78">
        <f>SUMIF('Industry Reallocation'!$G$3:$G$142,'Investment by model sector'!$A78,'Industry Reallocation'!CT$3:CT$142)</f>
        <v>61</v>
      </c>
      <c r="CO78">
        <f>SUMIF('Industry Reallocation'!$G$3:$G$142,'Investment by model sector'!$A78,'Industry Reallocation'!CU$3:CU$142)</f>
        <v>15</v>
      </c>
      <c r="CP78">
        <f>SUMIF('Industry Reallocation'!$G$3:$G$142,'Investment by model sector'!$A78,'Industry Reallocation'!CV$3:CV$142)</f>
        <v>27</v>
      </c>
      <c r="CQ78">
        <f>SUMIF('Industry Reallocation'!$G$3:$G$142,'Investment by model sector'!$A78,'Industry Reallocation'!CW$3:CW$142)</f>
        <v>9</v>
      </c>
      <c r="CR78">
        <f>SUMIF('Industry Reallocation'!$G$3:$G$142,'Investment by model sector'!$A78,'Industry Reallocation'!CX$3:CX$142)</f>
        <v>13</v>
      </c>
      <c r="CS78">
        <f>SUMIF('Industry Reallocation'!$G$3:$G$142,'Investment by model sector'!$A78,'Industry Reallocation'!CY$3:CY$142)</f>
        <v>55</v>
      </c>
      <c r="CT78">
        <f>SUMIF('Industry Reallocation'!$G$3:$G$142,'Investment by model sector'!$A78,'Industry Reallocation'!CZ$3:CZ$142)</f>
        <v>2</v>
      </c>
      <c r="CU78">
        <f>SUMIF('Industry Reallocation'!$G$3:$G$142,'Investment by model sector'!$A78,'Industry Reallocation'!DA$3:DA$142)</f>
        <v>1</v>
      </c>
      <c r="CV78">
        <f>SUMIF('Industry Reallocation'!$G$3:$G$142,'Investment by model sector'!$A78,'Industry Reallocation'!DB$3:DB$142)</f>
        <v>29</v>
      </c>
      <c r="CW78">
        <f>SUMIF('Industry Reallocation'!$G$3:$G$142,'Investment by model sector'!$A78,'Industry Reallocation'!DC$3:DC$142)</f>
        <v>73</v>
      </c>
      <c r="CX78">
        <f>SUMIF('Industry Reallocation'!$G$3:$G$142,'Investment by model sector'!$A78,'Industry Reallocation'!DD$3:DD$142)</f>
        <v>19</v>
      </c>
      <c r="CY78">
        <f>SUMIF('Industry Reallocation'!$G$3:$G$142,'Investment by model sector'!$A78,'Industry Reallocation'!DE$3:DE$142)</f>
        <v>6</v>
      </c>
      <c r="CZ78">
        <f>SUMIF('Industry Reallocation'!$G$3:$G$142,'Investment by model sector'!$A78,'Industry Reallocation'!DF$3:DF$142)</f>
        <v>35</v>
      </c>
      <c r="DA78">
        <f>SUMIF('Industry Reallocation'!$G$3:$G$142,'Investment by model sector'!$A78,'Industry Reallocation'!DG$3:DG$142)</f>
        <v>12</v>
      </c>
      <c r="DB78">
        <f>SUMIF('Industry Reallocation'!$G$3:$G$142,'Investment by model sector'!$A78,'Industry Reallocation'!DH$3:DH$142)</f>
        <v>9</v>
      </c>
      <c r="DC78">
        <f>SUMIF('Industry Reallocation'!$G$3:$G$142,'Investment by model sector'!$A78,'Industry Reallocation'!DI$3:DI$142)</f>
        <v>1</v>
      </c>
      <c r="DD78">
        <f>SUMIF('Industry Reallocation'!$G$3:$G$142,'Investment by model sector'!$A78,'Industry Reallocation'!DJ$3:DJ$142)</f>
        <v>1</v>
      </c>
      <c r="DE78">
        <f>SUMIF('Industry Reallocation'!$G$3:$G$142,'Investment by model sector'!$A78,'Industry Reallocation'!DK$3:DK$142)</f>
        <v>0</v>
      </c>
      <c r="DF78">
        <f>SUMIF('Industry Reallocation'!$G$3:$G$142,'Investment by model sector'!$A78,'Industry Reallocation'!DL$3:DL$142)</f>
        <v>0</v>
      </c>
      <c r="DG78">
        <f>SUMIF('Industry Reallocation'!$G$3:$G$142,'Investment by model sector'!$A78,'Industry Reallocation'!DM$3:DM$142)</f>
        <v>49</v>
      </c>
      <c r="DH78">
        <f>SUMIF('Industry Reallocation'!$G$3:$G$142,'Investment by model sector'!$A78,'Industry Reallocation'!DN$3:DN$142)</f>
        <v>7</v>
      </c>
      <c r="DI78">
        <f>SUMIF('Industry Reallocation'!$G$3:$G$142,'Investment by model sector'!$A78,'Industry Reallocation'!DO$3:DO$142)</f>
        <v>34</v>
      </c>
      <c r="DJ78">
        <f>SUMIF('Industry Reallocation'!$G$3:$G$142,'Investment by model sector'!$A78,'Industry Reallocation'!DP$3:DP$142)</f>
        <v>25</v>
      </c>
      <c r="DK78">
        <f>SUMIF('Industry Reallocation'!$G$3:$G$142,'Investment by model sector'!$A78,'Industry Reallocation'!DQ$3:DQ$142)</f>
        <v>0</v>
      </c>
      <c r="DL78">
        <f>SUMIF('Industry Reallocation'!$G$3:$G$142,'Investment by model sector'!$A78,'Industry Reallocation'!DR$3:DR$142)</f>
        <v>14</v>
      </c>
      <c r="DM78">
        <f>SUMIF('Industry Reallocation'!$G$3:$G$142,'Investment by model sector'!$A78,'Industry Reallocation'!DS$3:DS$142)</f>
        <v>0</v>
      </c>
      <c r="DN78">
        <f>SUMIF('Industry Reallocation'!$G$3:$G$142,'Investment by model sector'!$A78,'Industry Reallocation'!DT$3:DT$142)</f>
        <v>0</v>
      </c>
      <c r="DO78">
        <f>SUMIF('Industry Reallocation'!$G$3:$G$142,'Investment by model sector'!$A78,'Industry Reallocation'!DU$3:DU$142)</f>
        <v>0</v>
      </c>
      <c r="DP78">
        <f>SUMIF('Industry Reallocation'!$G$3:$G$142,'Investment by model sector'!$A78,'Industry Reallocation'!DV$3:DV$142)</f>
        <v>0</v>
      </c>
      <c r="DQ78">
        <f>SUMIF('Industry Reallocation'!$G$3:$G$142,'Investment by model sector'!$A78,'Industry Reallocation'!DW$3:DW$142)</f>
        <v>0</v>
      </c>
      <c r="DR78">
        <f>SUMIF('Industry Reallocation'!$G$3:$G$142,'Investment by model sector'!$A78,'Industry Reallocation'!DX$3:DX$142)</f>
        <v>0</v>
      </c>
      <c r="DS78">
        <f>SUMIF('Industry Reallocation'!$G$3:$G$142,'Investment by model sector'!$A78,'Industry Reallocation'!DY$3:DY$142)</f>
        <v>0</v>
      </c>
      <c r="DT78">
        <f>SUMIF('Industry Reallocation'!$G$3:$G$142,'Investment by model sector'!$A78,'Industry Reallocation'!DZ$3:DZ$142)</f>
        <v>0</v>
      </c>
      <c r="DU78">
        <f>SUMIF('Industry Reallocation'!$G$3:$G$142,'Investment by model sector'!$A78,'Industry Reallocation'!EA$3:EA$142)</f>
        <v>3</v>
      </c>
      <c r="DV78">
        <f>SUMIF('Industry Reallocation'!$G$3:$G$142,'Investment by model sector'!$A78,'Industry Reallocation'!EB$3:EB$142)</f>
        <v>8</v>
      </c>
      <c r="DW78">
        <f>SUMIF('Industry Reallocation'!$G$3:$G$142,'Investment by model sector'!$A78,'Industry Reallocation'!EC$3:EC$142)</f>
        <v>14</v>
      </c>
      <c r="DX78">
        <f>SUMIF('Industry Reallocation'!$G$3:$G$142,'Investment by model sector'!$A78,'Industry Reallocation'!ED$3:ED$142)</f>
        <v>14</v>
      </c>
      <c r="DY78">
        <f>SUMIF('Industry Reallocation'!$G$3:$G$142,'Investment by model sector'!$A78,'Industry Reallocation'!EE$3:EE$142)</f>
        <v>6</v>
      </c>
      <c r="DZ78">
        <f>SUMIF('Industry Reallocation'!$G$3:$G$142,'Investment by model sector'!$A78,'Industry Reallocation'!EF$3:EF$142)</f>
        <v>0</v>
      </c>
      <c r="EA78">
        <f>SUMIF('Industry Reallocation'!$G$3:$G$142,'Investment by model sector'!$A78,'Industry Reallocation'!EG$3:EG$142)</f>
        <v>0</v>
      </c>
      <c r="EB78">
        <f>SUMIF('Industry Reallocation'!$G$3:$G$142,'Investment by model sector'!$A78,'Industry Reallocation'!EH$3:EH$142)</f>
        <v>6</v>
      </c>
      <c r="EC78">
        <f>SUMIF('Industry Reallocation'!$G$3:$G$142,'Investment by model sector'!$A78,'Industry Reallocation'!EI$3:EI$142)</f>
        <v>120</v>
      </c>
      <c r="ED78">
        <f>SUMIF('Industry Reallocation'!$G$3:$G$142,'Investment by model sector'!$A78,'Industry Reallocation'!EJ$3:EJ$142)</f>
        <v>14</v>
      </c>
      <c r="EE78">
        <f>SUMIF('Industry Reallocation'!$G$3:$G$142,'Investment by model sector'!$A78,'Industry Reallocation'!EK$3:EK$142)</f>
        <v>5</v>
      </c>
      <c r="EF78">
        <f>SUMIF('Industry Reallocation'!$G$3:$G$142,'Investment by model sector'!$A78,'Industry Reallocation'!EL$3:EL$142)</f>
        <v>6</v>
      </c>
      <c r="EG78">
        <f>SUMIF('Industry Reallocation'!$G$3:$G$142,'Investment by model sector'!$A78,'Industry Reallocation'!EM$3:EM$142)</f>
        <v>0</v>
      </c>
      <c r="EH78">
        <f>SUMIF('Industry Reallocation'!$G$3:$G$142,'Investment by model sector'!$A78,'Industry Reallocation'!EN$3:EN$142)</f>
        <v>0</v>
      </c>
      <c r="EI78">
        <f>SUMIF('Industry Reallocation'!$G$3:$G$142,'Investment by model sector'!$A78,'Industry Reallocation'!EO$3:EO$142)</f>
        <v>0</v>
      </c>
      <c r="EJ78">
        <f>SUMIF('Industry Reallocation'!$G$3:$G$142,'Investment by model sector'!$A78,'Industry Reallocation'!EP$3:EP$142)</f>
        <v>0</v>
      </c>
      <c r="EK78">
        <f>SUMIF('Industry Reallocation'!$G$3:$G$142,'Investment by model sector'!$A78,'Industry Reallocation'!EQ$3:EQ$142)</f>
        <v>0</v>
      </c>
      <c r="EL78">
        <f>SUMIF('Industry Reallocation'!$G$3:$G$142,'Investment by model sector'!$A78,'Industry Reallocation'!ER$3:ER$142)</f>
        <v>0</v>
      </c>
      <c r="EM78">
        <f>SUMIF('Industry Reallocation'!$G$3:$G$142,'Investment by model sector'!$A78,'Industry Reallocation'!ES$3:ES$142)</f>
        <v>2</v>
      </c>
      <c r="EN78">
        <f>SUMIF('Industry Reallocation'!$G$3:$G$142,'Investment by model sector'!$A78,'Industry Reallocation'!ET$3:ET$142)</f>
        <v>0</v>
      </c>
      <c r="EO78">
        <f>SUMIF('Industry Reallocation'!$G$3:$G$142,'Investment by model sector'!$A78,'Industry Reallocation'!EU$3:EU$142)</f>
        <v>0</v>
      </c>
      <c r="EP78">
        <f>SUMIF('Industry Reallocation'!$G$3:$G$142,'Investment by model sector'!$A78,'Industry Reallocation'!EV$3:EV$142)</f>
        <v>0</v>
      </c>
      <c r="EQ78">
        <f>SUMIF('Industry Reallocation'!$G$3:$G$142,'Investment by model sector'!$A78,'Industry Reallocation'!EW$3:EW$142)</f>
        <v>1</v>
      </c>
      <c r="ER78">
        <f>SUMIF('Industry Reallocation'!$G$3:$G$142,'Investment by model sector'!$A78,'Industry Reallocation'!EX$3:EX$142)</f>
        <v>1</v>
      </c>
      <c r="ES78">
        <f>SUMIF('Industry Reallocation'!$G$3:$G$142,'Investment by model sector'!$A78,'Industry Reallocation'!EY$3:EY$142)</f>
        <v>0</v>
      </c>
      <c r="ET78">
        <f>SUMIF('Industry Reallocation'!$G$3:$G$142,'Investment by model sector'!$A78,'Industry Reallocation'!EZ$3:EZ$142)</f>
        <v>0</v>
      </c>
      <c r="EU78">
        <f>SUMIF('Industry Reallocation'!$G$3:$G$142,'Investment by model sector'!$A78,'Industry Reallocation'!FA$3:FA$142)</f>
        <v>0</v>
      </c>
      <c r="EV78">
        <f>SUMIF('Industry Reallocation'!$G$3:$G$142,'Investment by model sector'!$A78,'Industry Reallocation'!FB$3:FB$142)</f>
        <v>0</v>
      </c>
      <c r="EW78">
        <f>SUMIF('Industry Reallocation'!$G$3:$G$142,'Investment by model sector'!$A78,'Industry Reallocation'!FC$3:FC$142)</f>
        <v>12</v>
      </c>
      <c r="EX78">
        <f>SUMIF('Industry Reallocation'!$G$3:$G$142,'Investment by model sector'!$A78,'Industry Reallocation'!FD$3:FD$142)</f>
        <v>8</v>
      </c>
      <c r="EY78">
        <f>SUMIF('Industry Reallocation'!$G$3:$G$142,'Investment by model sector'!$A78,'Industry Reallocation'!FE$3:FE$142)</f>
        <v>0</v>
      </c>
      <c r="EZ78">
        <f>SUMIF('Industry Reallocation'!$G$3:$G$142,'Investment by model sector'!$A78,'Industry Reallocation'!FF$3:FF$142)</f>
        <v>16</v>
      </c>
      <c r="FA78">
        <f>SUMIF('Industry Reallocation'!$G$3:$G$142,'Investment by model sector'!$A78,'Industry Reallocation'!FG$3:FG$142)</f>
        <v>18</v>
      </c>
      <c r="FB78">
        <f>SUMIF('Industry Reallocation'!$G$3:$G$142,'Investment by model sector'!$A78,'Industry Reallocation'!FH$3:FH$142)</f>
        <v>0</v>
      </c>
      <c r="FC78">
        <f>SUMIF('Industry Reallocation'!$G$3:$G$142,'Investment by model sector'!$A78,'Industry Reallocation'!FI$3:FI$142)</f>
        <v>0</v>
      </c>
      <c r="FD78">
        <f>SUMIF('Industry Reallocation'!$G$3:$G$142,'Investment by model sector'!$A78,'Industry Reallocation'!FJ$3:FJ$142)</f>
        <v>7</v>
      </c>
      <c r="FE78">
        <f>SUMIF('Industry Reallocation'!$G$3:$G$142,'Investment by model sector'!$A78,'Industry Reallocation'!FK$3:FK$142)</f>
        <v>0</v>
      </c>
      <c r="FF78">
        <f>SUMIF('Industry Reallocation'!$G$3:$G$142,'Investment by model sector'!$A78,'Industry Reallocation'!FL$3:FL$142)</f>
        <v>0</v>
      </c>
      <c r="FG78">
        <f>SUMIF('Industry Reallocation'!$G$3:$G$142,'Investment by model sector'!$A78,'Industry Reallocation'!FM$3:FM$142)</f>
        <v>0</v>
      </c>
      <c r="FH78">
        <f>SUMIF('Industry Reallocation'!$G$3:$G$142,'Investment by model sector'!$A78,'Industry Reallocation'!FN$3:FN$142)</f>
        <v>0</v>
      </c>
      <c r="FI78">
        <f>SUMIF('Industry Reallocation'!$G$3:$G$142,'Investment by model sector'!$A78,'Industry Reallocation'!FO$3:FO$142)</f>
        <v>0</v>
      </c>
      <c r="FJ78">
        <f>SUMIF('Industry Reallocation'!$G$3:$G$142,'Investment by model sector'!$A78,'Industry Reallocation'!FP$3:FP$142)</f>
        <v>4</v>
      </c>
      <c r="FK78">
        <f>SUMIF('Industry Reallocation'!$G$3:$G$142,'Investment by model sector'!$A78,'Industry Reallocation'!FQ$3:FQ$142)</f>
        <v>0</v>
      </c>
      <c r="FL78">
        <f>SUMIF('Industry Reallocation'!$G$3:$G$142,'Investment by model sector'!$A78,'Industry Reallocation'!FR$3:FR$142)</f>
        <v>6</v>
      </c>
      <c r="FM78">
        <f>SUMIF('Industry Reallocation'!$G$3:$G$142,'Investment by model sector'!$A78,'Industry Reallocation'!FS$3:FS$142)</f>
        <v>299</v>
      </c>
      <c r="FN78">
        <f>SUMIF('Industry Reallocation'!$G$3:$G$142,'Investment by model sector'!$A78,'Industry Reallocation'!FT$3:FT$142)</f>
        <v>44</v>
      </c>
      <c r="FO78">
        <f>SUMIF('Industry Reallocation'!$G$3:$G$142,'Investment by model sector'!$A78,'Industry Reallocation'!FU$3:FU$142)</f>
        <v>14</v>
      </c>
      <c r="FP78">
        <f>SUMIF('Industry Reallocation'!$G$3:$G$142,'Investment by model sector'!$A78,'Industry Reallocation'!FV$3:FV$142)</f>
        <v>0</v>
      </c>
      <c r="FQ78">
        <f>SUMIF('Industry Reallocation'!$G$3:$G$142,'Investment by model sector'!$A78,'Industry Reallocation'!FW$3:FW$142)</f>
        <v>0</v>
      </c>
      <c r="FR78">
        <f>SUMIF('Industry Reallocation'!$G$3:$G$142,'Investment by model sector'!$A78,'Industry Reallocation'!FX$3:FX$142)</f>
        <v>17</v>
      </c>
      <c r="FS78">
        <f>SUMIF('Industry Reallocation'!$G$3:$G$142,'Investment by model sector'!$A78,'Industry Reallocation'!FY$3:FY$142)</f>
        <v>55</v>
      </c>
      <c r="FT78">
        <f>SUMIF('Industry Reallocation'!$G$3:$G$142,'Investment by model sector'!$A78,'Industry Reallocation'!FZ$3:FZ$142)</f>
        <v>0</v>
      </c>
      <c r="FU78">
        <f>SUMIF('Industry Reallocation'!$G$3:$G$142,'Investment by model sector'!$A78,'Industry Reallocation'!GA$3:GA$142)</f>
        <v>0</v>
      </c>
      <c r="FV78">
        <f>SUMIF('Industry Reallocation'!$G$3:$G$142,'Investment by model sector'!$A78,'Industry Reallocation'!GB$3:GB$142)</f>
        <v>131</v>
      </c>
      <c r="FW78">
        <f>SUMIF('Industry Reallocation'!$G$3:$G$142,'Investment by model sector'!$A78,'Industry Reallocation'!GC$3:GC$142)</f>
        <v>204</v>
      </c>
      <c r="FX78">
        <f>SUMIF('Industry Reallocation'!$G$3:$G$142,'Investment by model sector'!$A78,'Industry Reallocation'!GD$3:GD$142)</f>
        <v>9</v>
      </c>
      <c r="FY78">
        <f>SUMIF('Industry Reallocation'!$G$3:$G$142,'Investment by model sector'!$A78,'Industry Reallocation'!GE$3:GE$142)</f>
        <v>4</v>
      </c>
    </row>
    <row r="79" spans="1:181">
      <c r="A79" t="s">
        <v>648</v>
      </c>
      <c r="B79">
        <f>SUMIF('Industry Reallocation'!$G$3:$G$142,'Investment by model sector'!$A79,'Industry Reallocation'!H$3:H$142)</f>
        <v>0</v>
      </c>
      <c r="C79">
        <f>SUMIF('Industry Reallocation'!$G$3:$G$142,'Investment by model sector'!$A79,'Industry Reallocation'!I$3:I$142)</f>
        <v>0</v>
      </c>
      <c r="D79">
        <f>SUMIF('Industry Reallocation'!$G$3:$G$142,'Investment by model sector'!$A79,'Industry Reallocation'!J$3:J$142)</f>
        <v>0</v>
      </c>
      <c r="E79">
        <f>SUMIF('Industry Reallocation'!$G$3:$G$142,'Investment by model sector'!$A79,'Industry Reallocation'!K$3:K$142)</f>
        <v>0</v>
      </c>
      <c r="F79">
        <f>SUMIF('Industry Reallocation'!$G$3:$G$142,'Investment by model sector'!$A79,'Industry Reallocation'!L$3:L$142)</f>
        <v>0</v>
      </c>
      <c r="G79">
        <f>SUMIF('Industry Reallocation'!$G$3:$G$142,'Investment by model sector'!$A79,'Industry Reallocation'!M$3:M$142)</f>
        <v>0</v>
      </c>
      <c r="H79">
        <f>SUMIF('Industry Reallocation'!$G$3:$G$142,'Investment by model sector'!$A79,'Industry Reallocation'!N$3:N$142)</f>
        <v>0</v>
      </c>
      <c r="I79">
        <f>SUMIF('Industry Reallocation'!$G$3:$G$142,'Investment by model sector'!$A79,'Industry Reallocation'!O$3:O$142)</f>
        <v>0</v>
      </c>
      <c r="J79">
        <f>SUMIF('Industry Reallocation'!$G$3:$G$142,'Investment by model sector'!$A79,'Industry Reallocation'!P$3:P$142)</f>
        <v>0</v>
      </c>
      <c r="K79">
        <f>SUMIF('Industry Reallocation'!$G$3:$G$142,'Investment by model sector'!$A79,'Industry Reallocation'!Q$3:Q$142)</f>
        <v>0</v>
      </c>
      <c r="L79">
        <f>SUMIF('Industry Reallocation'!$G$3:$G$142,'Investment by model sector'!$A79,'Industry Reallocation'!R$3:R$142)</f>
        <v>0</v>
      </c>
      <c r="M79">
        <f>SUMIF('Industry Reallocation'!$G$3:$G$142,'Investment by model sector'!$A79,'Industry Reallocation'!S$3:S$142)</f>
        <v>55</v>
      </c>
      <c r="N79">
        <f>SUMIF('Industry Reallocation'!$G$3:$G$142,'Investment by model sector'!$A79,'Industry Reallocation'!T$3:T$142)</f>
        <v>368</v>
      </c>
      <c r="O79">
        <f>SUMIF('Industry Reallocation'!$G$3:$G$142,'Investment by model sector'!$A79,'Industry Reallocation'!U$3:U$142)</f>
        <v>640</v>
      </c>
      <c r="P79">
        <f>SUMIF('Industry Reallocation'!$G$3:$G$142,'Investment by model sector'!$A79,'Industry Reallocation'!V$3:V$142)</f>
        <v>0</v>
      </c>
      <c r="Q79">
        <f>SUMIF('Industry Reallocation'!$G$3:$G$142,'Investment by model sector'!$A79,'Industry Reallocation'!W$3:W$142)</f>
        <v>0</v>
      </c>
      <c r="R79">
        <f>SUMIF('Industry Reallocation'!$G$3:$G$142,'Investment by model sector'!$A79,'Industry Reallocation'!X$3:X$142)</f>
        <v>0</v>
      </c>
      <c r="S79">
        <f>SUMIF('Industry Reallocation'!$G$3:$G$142,'Investment by model sector'!$A79,'Industry Reallocation'!Y$3:Y$142)</f>
        <v>0</v>
      </c>
      <c r="T79">
        <f>SUMIF('Industry Reallocation'!$G$3:$G$142,'Investment by model sector'!$A79,'Industry Reallocation'!Z$3:Z$142)</f>
        <v>887</v>
      </c>
      <c r="U79">
        <f>SUMIF('Industry Reallocation'!$G$3:$G$142,'Investment by model sector'!$A79,'Industry Reallocation'!AA$3:AA$142)</f>
        <v>0</v>
      </c>
      <c r="V79">
        <f>SUMIF('Industry Reallocation'!$G$3:$G$142,'Investment by model sector'!$A79,'Industry Reallocation'!AB$3:AB$142)</f>
        <v>0</v>
      </c>
      <c r="W79">
        <f>SUMIF('Industry Reallocation'!$G$3:$G$142,'Investment by model sector'!$A79,'Industry Reallocation'!AC$3:AC$142)</f>
        <v>826</v>
      </c>
      <c r="X79">
        <f>SUMIF('Industry Reallocation'!$G$3:$G$142,'Investment by model sector'!$A79,'Industry Reallocation'!AD$3:AD$142)</f>
        <v>0</v>
      </c>
      <c r="Y79">
        <f>SUMIF('Industry Reallocation'!$G$3:$G$142,'Investment by model sector'!$A79,'Industry Reallocation'!AE$3:AE$142)</f>
        <v>0</v>
      </c>
      <c r="Z79">
        <f>SUMIF('Industry Reallocation'!$G$3:$G$142,'Investment by model sector'!$A79,'Industry Reallocation'!AF$3:AF$142)</f>
        <v>0</v>
      </c>
      <c r="AA79">
        <f>SUMIF('Industry Reallocation'!$G$3:$G$142,'Investment by model sector'!$A79,'Industry Reallocation'!AG$3:AG$142)</f>
        <v>1421</v>
      </c>
      <c r="AB79">
        <f>SUMIF('Industry Reallocation'!$G$3:$G$142,'Investment by model sector'!$A79,'Industry Reallocation'!AH$3:AH$142)</f>
        <v>0</v>
      </c>
      <c r="AC79">
        <f>SUMIF('Industry Reallocation'!$G$3:$G$142,'Investment by model sector'!$A79,'Industry Reallocation'!AI$3:AI$142)</f>
        <v>0</v>
      </c>
      <c r="AD79">
        <f>SUMIF('Industry Reallocation'!$G$3:$G$142,'Investment by model sector'!$A79,'Industry Reallocation'!AJ$3:AJ$142)</f>
        <v>0</v>
      </c>
      <c r="AE79">
        <f>SUMIF('Industry Reallocation'!$G$3:$G$142,'Investment by model sector'!$A79,'Industry Reallocation'!AK$3:AK$142)</f>
        <v>0</v>
      </c>
      <c r="AF79">
        <f>SUMIF('Industry Reallocation'!$G$3:$G$142,'Investment by model sector'!$A79,'Industry Reallocation'!AL$3:AL$142)</f>
        <v>497</v>
      </c>
      <c r="AG79">
        <f>SUMIF('Industry Reallocation'!$G$3:$G$142,'Investment by model sector'!$A79,'Industry Reallocation'!AM$3:AM$142)</f>
        <v>0</v>
      </c>
      <c r="AH79">
        <f>SUMIF('Industry Reallocation'!$G$3:$G$142,'Investment by model sector'!$A79,'Industry Reallocation'!AN$3:AN$142)</f>
        <v>1340</v>
      </c>
      <c r="AI79">
        <f>SUMIF('Industry Reallocation'!$G$3:$G$142,'Investment by model sector'!$A79,'Industry Reallocation'!AO$3:AO$142)</f>
        <v>0</v>
      </c>
      <c r="AJ79">
        <f>SUMIF('Industry Reallocation'!$G$3:$G$142,'Investment by model sector'!$A79,'Industry Reallocation'!AP$3:AP$142)</f>
        <v>0</v>
      </c>
      <c r="AK79">
        <f>SUMIF('Industry Reallocation'!$G$3:$G$142,'Investment by model sector'!$A79,'Industry Reallocation'!AQ$3:AQ$142)</f>
        <v>0</v>
      </c>
      <c r="AL79">
        <f>SUMIF('Industry Reallocation'!$G$3:$G$142,'Investment by model sector'!$A79,'Industry Reallocation'!AR$3:AR$142)</f>
        <v>0</v>
      </c>
      <c r="AM79">
        <f>SUMIF('Industry Reallocation'!$G$3:$G$142,'Investment by model sector'!$A79,'Industry Reallocation'!AS$3:AS$142)</f>
        <v>0</v>
      </c>
      <c r="AN79">
        <f>SUMIF('Industry Reallocation'!$G$3:$G$142,'Investment by model sector'!$A79,'Industry Reallocation'!AT$3:AT$142)</f>
        <v>3838</v>
      </c>
      <c r="AO79">
        <f>SUMIF('Industry Reallocation'!$G$3:$G$142,'Investment by model sector'!$A79,'Industry Reallocation'!AU$3:AU$142)</f>
        <v>2016</v>
      </c>
      <c r="AP79">
        <f>SUMIF('Industry Reallocation'!$G$3:$G$142,'Investment by model sector'!$A79,'Industry Reallocation'!AV$3:AV$142)</f>
        <v>0</v>
      </c>
      <c r="AQ79">
        <f>SUMIF('Industry Reallocation'!$G$3:$G$142,'Investment by model sector'!$A79,'Industry Reallocation'!AW$3:AW$142)</f>
        <v>52</v>
      </c>
      <c r="AR79">
        <f>SUMIF('Industry Reallocation'!$G$3:$G$142,'Investment by model sector'!$A79,'Industry Reallocation'!AX$3:AX$142)</f>
        <v>0</v>
      </c>
      <c r="AS79">
        <f>SUMIF('Industry Reallocation'!$G$3:$G$142,'Investment by model sector'!$A79,'Industry Reallocation'!AY$3:AY$142)</f>
        <v>0</v>
      </c>
      <c r="AT79">
        <f>SUMIF('Industry Reallocation'!$G$3:$G$142,'Investment by model sector'!$A79,'Industry Reallocation'!AZ$3:AZ$142)</f>
        <v>0</v>
      </c>
      <c r="AU79">
        <f>SUMIF('Industry Reallocation'!$G$3:$G$142,'Investment by model sector'!$A79,'Industry Reallocation'!BA$3:BA$142)</f>
        <v>0</v>
      </c>
      <c r="AV79">
        <f>SUMIF('Industry Reallocation'!$G$3:$G$142,'Investment by model sector'!$A79,'Industry Reallocation'!BB$3:BB$142)</f>
        <v>1</v>
      </c>
      <c r="AW79">
        <f>SUMIF('Industry Reallocation'!$G$3:$G$142,'Investment by model sector'!$A79,'Industry Reallocation'!BC$3:BC$142)</f>
        <v>0</v>
      </c>
      <c r="AX79">
        <f>SUMIF('Industry Reallocation'!$G$3:$G$142,'Investment by model sector'!$A79,'Industry Reallocation'!BD$3:BD$142)</f>
        <v>1</v>
      </c>
      <c r="AY79">
        <f>SUMIF('Industry Reallocation'!$G$3:$G$142,'Investment by model sector'!$A79,'Industry Reallocation'!BE$3:BE$142)</f>
        <v>0</v>
      </c>
      <c r="AZ79">
        <f>SUMIF('Industry Reallocation'!$G$3:$G$142,'Investment by model sector'!$A79,'Industry Reallocation'!BF$3:BF$142)</f>
        <v>0</v>
      </c>
      <c r="BA79">
        <f>SUMIF('Industry Reallocation'!$G$3:$G$142,'Investment by model sector'!$A79,'Industry Reallocation'!BG$3:BG$142)</f>
        <v>0</v>
      </c>
      <c r="BB79">
        <f>SUMIF('Industry Reallocation'!$G$3:$G$142,'Investment by model sector'!$A79,'Industry Reallocation'!BH$3:BH$142)</f>
        <v>85</v>
      </c>
      <c r="BC79">
        <f>SUMIF('Industry Reallocation'!$G$3:$G$142,'Investment by model sector'!$A79,'Industry Reallocation'!BI$3:BI$142)</f>
        <v>148</v>
      </c>
      <c r="BD79">
        <f>SUMIF('Industry Reallocation'!$G$3:$G$142,'Investment by model sector'!$A79,'Industry Reallocation'!BJ$3:BJ$142)</f>
        <v>19</v>
      </c>
      <c r="BE79">
        <f>SUMIF('Industry Reallocation'!$G$3:$G$142,'Investment by model sector'!$A79,'Industry Reallocation'!BK$3:BK$142)</f>
        <v>3</v>
      </c>
      <c r="BF79">
        <f>SUMIF('Industry Reallocation'!$G$3:$G$142,'Investment by model sector'!$A79,'Industry Reallocation'!BL$3:BL$142)</f>
        <v>80</v>
      </c>
      <c r="BG79">
        <f>SUMIF('Industry Reallocation'!$G$3:$G$142,'Investment by model sector'!$A79,'Industry Reallocation'!BM$3:BM$142)</f>
        <v>10</v>
      </c>
      <c r="BH79">
        <f>SUMIF('Industry Reallocation'!$G$3:$G$142,'Investment by model sector'!$A79,'Industry Reallocation'!BN$3:BN$142)</f>
        <v>14</v>
      </c>
      <c r="BI79">
        <f>SUMIF('Industry Reallocation'!$G$3:$G$142,'Investment by model sector'!$A79,'Industry Reallocation'!BO$3:BO$142)</f>
        <v>63</v>
      </c>
      <c r="BJ79">
        <f>SUMIF('Industry Reallocation'!$G$3:$G$142,'Investment by model sector'!$A79,'Industry Reallocation'!BP$3:BP$142)</f>
        <v>160</v>
      </c>
      <c r="BK79">
        <f>SUMIF('Industry Reallocation'!$G$3:$G$142,'Investment by model sector'!$A79,'Industry Reallocation'!BQ$3:BQ$142)</f>
        <v>150</v>
      </c>
      <c r="BL79">
        <f>SUMIF('Industry Reallocation'!$G$3:$G$142,'Investment by model sector'!$A79,'Industry Reallocation'!BR$3:BR$142)</f>
        <v>0</v>
      </c>
      <c r="BM79">
        <f>SUMIF('Industry Reallocation'!$G$3:$G$142,'Investment by model sector'!$A79,'Industry Reallocation'!BS$3:BS$142)</f>
        <v>0</v>
      </c>
      <c r="BN79">
        <f>SUMIF('Industry Reallocation'!$G$3:$G$142,'Investment by model sector'!$A79,'Industry Reallocation'!BT$3:BT$142)</f>
        <v>0</v>
      </c>
      <c r="BO79">
        <f>SUMIF('Industry Reallocation'!$G$3:$G$142,'Investment by model sector'!$A79,'Industry Reallocation'!BU$3:BU$142)</f>
        <v>0</v>
      </c>
      <c r="BP79">
        <f>SUMIF('Industry Reallocation'!$G$3:$G$142,'Investment by model sector'!$A79,'Industry Reallocation'!BV$3:BV$142)</f>
        <v>0</v>
      </c>
      <c r="BQ79">
        <f>SUMIF('Industry Reallocation'!$G$3:$G$142,'Investment by model sector'!$A79,'Industry Reallocation'!BW$3:BW$142)</f>
        <v>0</v>
      </c>
      <c r="BR79">
        <f>SUMIF('Industry Reallocation'!$G$3:$G$142,'Investment by model sector'!$A79,'Industry Reallocation'!BX$3:BX$142)</f>
        <v>5</v>
      </c>
      <c r="BS79">
        <f>SUMIF('Industry Reallocation'!$G$3:$G$142,'Investment by model sector'!$A79,'Industry Reallocation'!BY$3:BY$142)</f>
        <v>1</v>
      </c>
      <c r="BT79">
        <f>SUMIF('Industry Reallocation'!$G$3:$G$142,'Investment by model sector'!$A79,'Industry Reallocation'!BZ$3:BZ$142)</f>
        <v>0</v>
      </c>
      <c r="BU79">
        <f>SUMIF('Industry Reallocation'!$G$3:$G$142,'Investment by model sector'!$A79,'Industry Reallocation'!CA$3:CA$142)</f>
        <v>2</v>
      </c>
      <c r="BV79">
        <f>SUMIF('Industry Reallocation'!$G$3:$G$142,'Investment by model sector'!$A79,'Industry Reallocation'!CB$3:CB$142)</f>
        <v>6</v>
      </c>
      <c r="BW79">
        <f>SUMIF('Industry Reallocation'!$G$3:$G$142,'Investment by model sector'!$A79,'Industry Reallocation'!CC$3:CC$142)</f>
        <v>65</v>
      </c>
      <c r="BX79">
        <f>SUMIF('Industry Reallocation'!$G$3:$G$142,'Investment by model sector'!$A79,'Industry Reallocation'!CD$3:CD$142)</f>
        <v>13</v>
      </c>
      <c r="BY79">
        <f>SUMIF('Industry Reallocation'!$G$3:$G$142,'Investment by model sector'!$A79,'Industry Reallocation'!CE$3:CE$142)</f>
        <v>209</v>
      </c>
      <c r="BZ79">
        <f>SUMIF('Industry Reallocation'!$G$3:$G$142,'Investment by model sector'!$A79,'Industry Reallocation'!CF$3:CF$142)</f>
        <v>174</v>
      </c>
      <c r="CA79">
        <f>SUMIF('Industry Reallocation'!$G$3:$G$142,'Investment by model sector'!$A79,'Industry Reallocation'!CG$3:CG$142)</f>
        <v>17</v>
      </c>
      <c r="CB79">
        <f>SUMIF('Industry Reallocation'!$G$3:$G$142,'Investment by model sector'!$A79,'Industry Reallocation'!CH$3:CH$142)</f>
        <v>76</v>
      </c>
      <c r="CC79">
        <f>SUMIF('Industry Reallocation'!$G$3:$G$142,'Investment by model sector'!$A79,'Industry Reallocation'!CI$3:CI$142)</f>
        <v>117</v>
      </c>
      <c r="CD79">
        <f>SUMIF('Industry Reallocation'!$G$3:$G$142,'Investment by model sector'!$A79,'Industry Reallocation'!CJ$3:CJ$142)</f>
        <v>0</v>
      </c>
      <c r="CE79">
        <f>SUMIF('Industry Reallocation'!$G$3:$G$142,'Investment by model sector'!$A79,'Industry Reallocation'!CK$3:CK$142)</f>
        <v>133</v>
      </c>
      <c r="CF79">
        <f>SUMIF('Industry Reallocation'!$G$3:$G$142,'Investment by model sector'!$A79,'Industry Reallocation'!CL$3:CL$142)</f>
        <v>31</v>
      </c>
      <c r="CG79">
        <f>SUMIF('Industry Reallocation'!$G$3:$G$142,'Investment by model sector'!$A79,'Industry Reallocation'!CM$3:CM$142)</f>
        <v>157</v>
      </c>
      <c r="CH79">
        <f>SUMIF('Industry Reallocation'!$G$3:$G$142,'Investment by model sector'!$A79,'Industry Reallocation'!CN$3:CN$142)</f>
        <v>0</v>
      </c>
      <c r="CI79">
        <f>SUMIF('Industry Reallocation'!$G$3:$G$142,'Investment by model sector'!$A79,'Industry Reallocation'!CO$3:CO$142)</f>
        <v>1</v>
      </c>
      <c r="CJ79">
        <f>SUMIF('Industry Reallocation'!$G$3:$G$142,'Investment by model sector'!$A79,'Industry Reallocation'!CP$3:CP$142)</f>
        <v>192</v>
      </c>
      <c r="CK79">
        <f>SUMIF('Industry Reallocation'!$G$3:$G$142,'Investment by model sector'!$A79,'Industry Reallocation'!CQ$3:CQ$142)</f>
        <v>89</v>
      </c>
      <c r="CL79">
        <f>SUMIF('Industry Reallocation'!$G$3:$G$142,'Investment by model sector'!$A79,'Industry Reallocation'!CR$3:CR$142)</f>
        <v>206</v>
      </c>
      <c r="CM79">
        <f>SUMIF('Industry Reallocation'!$G$3:$G$142,'Investment by model sector'!$A79,'Industry Reallocation'!CS$3:CS$142)</f>
        <v>123</v>
      </c>
      <c r="CN79">
        <f>SUMIF('Industry Reallocation'!$G$3:$G$142,'Investment by model sector'!$A79,'Industry Reallocation'!CT$3:CT$142)</f>
        <v>697</v>
      </c>
      <c r="CO79">
        <f>SUMIF('Industry Reallocation'!$G$3:$G$142,'Investment by model sector'!$A79,'Industry Reallocation'!CU$3:CU$142)</f>
        <v>214</v>
      </c>
      <c r="CP79">
        <f>SUMIF('Industry Reallocation'!$G$3:$G$142,'Investment by model sector'!$A79,'Industry Reallocation'!CV$3:CV$142)</f>
        <v>1351</v>
      </c>
      <c r="CQ79">
        <f>SUMIF('Industry Reallocation'!$G$3:$G$142,'Investment by model sector'!$A79,'Industry Reallocation'!CW$3:CW$142)</f>
        <v>76</v>
      </c>
      <c r="CR79">
        <f>SUMIF('Industry Reallocation'!$G$3:$G$142,'Investment by model sector'!$A79,'Industry Reallocation'!CX$3:CX$142)</f>
        <v>105</v>
      </c>
      <c r="CS79">
        <f>SUMIF('Industry Reallocation'!$G$3:$G$142,'Investment by model sector'!$A79,'Industry Reallocation'!CY$3:CY$142)</f>
        <v>49</v>
      </c>
      <c r="CT79">
        <f>SUMIF('Industry Reallocation'!$G$3:$G$142,'Investment by model sector'!$A79,'Industry Reallocation'!CZ$3:CZ$142)</f>
        <v>0</v>
      </c>
      <c r="CU79">
        <f>SUMIF('Industry Reallocation'!$G$3:$G$142,'Investment by model sector'!$A79,'Industry Reallocation'!DA$3:DA$142)</f>
        <v>51</v>
      </c>
      <c r="CV79">
        <f>SUMIF('Industry Reallocation'!$G$3:$G$142,'Investment by model sector'!$A79,'Industry Reallocation'!DB$3:DB$142)</f>
        <v>160</v>
      </c>
      <c r="CW79">
        <f>SUMIF('Industry Reallocation'!$G$3:$G$142,'Investment by model sector'!$A79,'Industry Reallocation'!DC$3:DC$142)</f>
        <v>1475</v>
      </c>
      <c r="CX79">
        <f>SUMIF('Industry Reallocation'!$G$3:$G$142,'Investment by model sector'!$A79,'Industry Reallocation'!DD$3:DD$142)</f>
        <v>385</v>
      </c>
      <c r="CY79">
        <f>SUMIF('Industry Reallocation'!$G$3:$G$142,'Investment by model sector'!$A79,'Industry Reallocation'!DE$3:DE$142)</f>
        <v>18</v>
      </c>
      <c r="CZ79">
        <f>SUMIF('Industry Reallocation'!$G$3:$G$142,'Investment by model sector'!$A79,'Industry Reallocation'!DF$3:DF$142)</f>
        <v>769</v>
      </c>
      <c r="DA79">
        <f>SUMIF('Industry Reallocation'!$G$3:$G$142,'Investment by model sector'!$A79,'Industry Reallocation'!DG$3:DG$142)</f>
        <v>1345</v>
      </c>
      <c r="DB79">
        <f>SUMIF('Industry Reallocation'!$G$3:$G$142,'Investment by model sector'!$A79,'Industry Reallocation'!DH$3:DH$142)</f>
        <v>1309</v>
      </c>
      <c r="DC79">
        <f>SUMIF('Industry Reallocation'!$G$3:$G$142,'Investment by model sector'!$A79,'Industry Reallocation'!DI$3:DI$142)</f>
        <v>18</v>
      </c>
      <c r="DD79">
        <f>SUMIF('Industry Reallocation'!$G$3:$G$142,'Investment by model sector'!$A79,'Industry Reallocation'!DJ$3:DJ$142)</f>
        <v>21</v>
      </c>
      <c r="DE79">
        <f>SUMIF('Industry Reallocation'!$G$3:$G$142,'Investment by model sector'!$A79,'Industry Reallocation'!DK$3:DK$142)</f>
        <v>0</v>
      </c>
      <c r="DF79">
        <f>SUMIF('Industry Reallocation'!$G$3:$G$142,'Investment by model sector'!$A79,'Industry Reallocation'!DL$3:DL$142)</f>
        <v>11067</v>
      </c>
      <c r="DG79">
        <f>SUMIF('Industry Reallocation'!$G$3:$G$142,'Investment by model sector'!$A79,'Industry Reallocation'!DM$3:DM$142)</f>
        <v>73</v>
      </c>
      <c r="DH79">
        <f>SUMIF('Industry Reallocation'!$G$3:$G$142,'Investment by model sector'!$A79,'Industry Reallocation'!DN$3:DN$142)</f>
        <v>77</v>
      </c>
      <c r="DI79">
        <f>SUMIF('Industry Reallocation'!$G$3:$G$142,'Investment by model sector'!$A79,'Industry Reallocation'!DO$3:DO$142)</f>
        <v>139</v>
      </c>
      <c r="DJ79">
        <f>SUMIF('Industry Reallocation'!$G$3:$G$142,'Investment by model sector'!$A79,'Industry Reallocation'!DP$3:DP$142)</f>
        <v>0</v>
      </c>
      <c r="DK79">
        <f>SUMIF('Industry Reallocation'!$G$3:$G$142,'Investment by model sector'!$A79,'Industry Reallocation'!DQ$3:DQ$142)</f>
        <v>114</v>
      </c>
      <c r="DL79">
        <f>SUMIF('Industry Reallocation'!$G$3:$G$142,'Investment by model sector'!$A79,'Industry Reallocation'!DR$3:DR$142)</f>
        <v>46</v>
      </c>
      <c r="DM79">
        <f>SUMIF('Industry Reallocation'!$G$3:$G$142,'Investment by model sector'!$A79,'Industry Reallocation'!DS$3:DS$142)</f>
        <v>2</v>
      </c>
      <c r="DN79">
        <f>SUMIF('Industry Reallocation'!$G$3:$G$142,'Investment by model sector'!$A79,'Industry Reallocation'!DT$3:DT$142)</f>
        <v>14</v>
      </c>
      <c r="DO79">
        <f>SUMIF('Industry Reallocation'!$G$3:$G$142,'Investment by model sector'!$A79,'Industry Reallocation'!DU$3:DU$142)</f>
        <v>0</v>
      </c>
      <c r="DP79">
        <f>SUMIF('Industry Reallocation'!$G$3:$G$142,'Investment by model sector'!$A79,'Industry Reallocation'!DV$3:DV$142)</f>
        <v>0</v>
      </c>
      <c r="DQ79">
        <f>SUMIF('Industry Reallocation'!$G$3:$G$142,'Investment by model sector'!$A79,'Industry Reallocation'!DW$3:DW$142)</f>
        <v>0</v>
      </c>
      <c r="DR79">
        <f>SUMIF('Industry Reallocation'!$G$3:$G$142,'Investment by model sector'!$A79,'Industry Reallocation'!DX$3:DX$142)</f>
        <v>0</v>
      </c>
      <c r="DS79">
        <f>SUMIF('Industry Reallocation'!$G$3:$G$142,'Investment by model sector'!$A79,'Industry Reallocation'!DY$3:DY$142)</f>
        <v>0</v>
      </c>
      <c r="DT79">
        <f>SUMIF('Industry Reallocation'!$G$3:$G$142,'Investment by model sector'!$A79,'Industry Reallocation'!DZ$3:DZ$142)</f>
        <v>0</v>
      </c>
      <c r="DU79">
        <f>SUMIF('Industry Reallocation'!$G$3:$G$142,'Investment by model sector'!$A79,'Industry Reallocation'!EA$3:EA$142)</f>
        <v>14</v>
      </c>
      <c r="DV79">
        <f>SUMIF('Industry Reallocation'!$G$3:$G$142,'Investment by model sector'!$A79,'Industry Reallocation'!EB$3:EB$142)</f>
        <v>105</v>
      </c>
      <c r="DW79">
        <f>SUMIF('Industry Reallocation'!$G$3:$G$142,'Investment by model sector'!$A79,'Industry Reallocation'!EC$3:EC$142)</f>
        <v>64</v>
      </c>
      <c r="DX79">
        <f>SUMIF('Industry Reallocation'!$G$3:$G$142,'Investment by model sector'!$A79,'Industry Reallocation'!ED$3:ED$142)</f>
        <v>94</v>
      </c>
      <c r="DY79">
        <f>SUMIF('Industry Reallocation'!$G$3:$G$142,'Investment by model sector'!$A79,'Industry Reallocation'!EE$3:EE$142)</f>
        <v>130</v>
      </c>
      <c r="DZ79">
        <f>SUMIF('Industry Reallocation'!$G$3:$G$142,'Investment by model sector'!$A79,'Industry Reallocation'!EF$3:EF$142)</f>
        <v>4</v>
      </c>
      <c r="EA79">
        <f>SUMIF('Industry Reallocation'!$G$3:$G$142,'Investment by model sector'!$A79,'Industry Reallocation'!EG$3:EG$142)</f>
        <v>2</v>
      </c>
      <c r="EB79">
        <f>SUMIF('Industry Reallocation'!$G$3:$G$142,'Investment by model sector'!$A79,'Industry Reallocation'!EH$3:EH$142)</f>
        <v>88</v>
      </c>
      <c r="EC79">
        <f>SUMIF('Industry Reallocation'!$G$3:$G$142,'Investment by model sector'!$A79,'Industry Reallocation'!EI$3:EI$142)</f>
        <v>5607</v>
      </c>
      <c r="ED79">
        <f>SUMIF('Industry Reallocation'!$G$3:$G$142,'Investment by model sector'!$A79,'Industry Reallocation'!EJ$3:EJ$142)</f>
        <v>6099</v>
      </c>
      <c r="EE79">
        <f>SUMIF('Industry Reallocation'!$G$3:$G$142,'Investment by model sector'!$A79,'Industry Reallocation'!EK$3:EK$142)</f>
        <v>1122</v>
      </c>
      <c r="EF79">
        <f>SUMIF('Industry Reallocation'!$G$3:$G$142,'Investment by model sector'!$A79,'Industry Reallocation'!EL$3:EL$142)</f>
        <v>2227</v>
      </c>
      <c r="EG79">
        <f>SUMIF('Industry Reallocation'!$G$3:$G$142,'Investment by model sector'!$A79,'Industry Reallocation'!EM$3:EM$142)</f>
        <v>0</v>
      </c>
      <c r="EH79">
        <f>SUMIF('Industry Reallocation'!$G$3:$G$142,'Investment by model sector'!$A79,'Industry Reallocation'!EN$3:EN$142)</f>
        <v>128</v>
      </c>
      <c r="EI79">
        <f>SUMIF('Industry Reallocation'!$G$3:$G$142,'Investment by model sector'!$A79,'Industry Reallocation'!EO$3:EO$142)</f>
        <v>351</v>
      </c>
      <c r="EJ79">
        <f>SUMIF('Industry Reallocation'!$G$3:$G$142,'Investment by model sector'!$A79,'Industry Reallocation'!EP$3:EP$142)</f>
        <v>12266</v>
      </c>
      <c r="EK79">
        <f>SUMIF('Industry Reallocation'!$G$3:$G$142,'Investment by model sector'!$A79,'Industry Reallocation'!EQ$3:EQ$142)</f>
        <v>407</v>
      </c>
      <c r="EL79">
        <f>SUMIF('Industry Reallocation'!$G$3:$G$142,'Investment by model sector'!$A79,'Industry Reallocation'!ER$3:ER$142)</f>
        <v>2</v>
      </c>
      <c r="EM79">
        <f>SUMIF('Industry Reallocation'!$G$3:$G$142,'Investment by model sector'!$A79,'Industry Reallocation'!ES$3:ES$142)</f>
        <v>4426</v>
      </c>
      <c r="EN79">
        <f>SUMIF('Industry Reallocation'!$G$3:$G$142,'Investment by model sector'!$A79,'Industry Reallocation'!ET$3:ET$142)</f>
        <v>1243</v>
      </c>
      <c r="EO79">
        <f>SUMIF('Industry Reallocation'!$G$3:$G$142,'Investment by model sector'!$A79,'Industry Reallocation'!EU$3:EU$142)</f>
        <v>371</v>
      </c>
      <c r="EP79">
        <f>SUMIF('Industry Reallocation'!$G$3:$G$142,'Investment by model sector'!$A79,'Industry Reallocation'!EV$3:EV$142)</f>
        <v>67</v>
      </c>
      <c r="EQ79">
        <f>SUMIF('Industry Reallocation'!$G$3:$G$142,'Investment by model sector'!$A79,'Industry Reallocation'!EW$3:EW$142)</f>
        <v>54</v>
      </c>
      <c r="ER79">
        <f>SUMIF('Industry Reallocation'!$G$3:$G$142,'Investment by model sector'!$A79,'Industry Reallocation'!EX$3:EX$142)</f>
        <v>12</v>
      </c>
      <c r="ES79">
        <f>SUMIF('Industry Reallocation'!$G$3:$G$142,'Investment by model sector'!$A79,'Industry Reallocation'!EY$3:EY$142)</f>
        <v>0</v>
      </c>
      <c r="ET79">
        <f>SUMIF('Industry Reallocation'!$G$3:$G$142,'Investment by model sector'!$A79,'Industry Reallocation'!EZ$3:EZ$142)</f>
        <v>0</v>
      </c>
      <c r="EU79">
        <f>SUMIF('Industry Reallocation'!$G$3:$G$142,'Investment by model sector'!$A79,'Industry Reallocation'!FA$3:FA$142)</f>
        <v>0</v>
      </c>
      <c r="EV79">
        <f>SUMIF('Industry Reallocation'!$G$3:$G$142,'Investment by model sector'!$A79,'Industry Reallocation'!FB$3:FB$142)</f>
        <v>0</v>
      </c>
      <c r="EW79">
        <f>SUMIF('Industry Reallocation'!$G$3:$G$142,'Investment by model sector'!$A79,'Industry Reallocation'!FC$3:FC$142)</f>
        <v>197</v>
      </c>
      <c r="EX79">
        <f>SUMIF('Industry Reallocation'!$G$3:$G$142,'Investment by model sector'!$A79,'Industry Reallocation'!FD$3:FD$142)</f>
        <v>121</v>
      </c>
      <c r="EY79">
        <f>SUMIF('Industry Reallocation'!$G$3:$G$142,'Investment by model sector'!$A79,'Industry Reallocation'!FE$3:FE$142)</f>
        <v>5</v>
      </c>
      <c r="EZ79">
        <f>SUMIF('Industry Reallocation'!$G$3:$G$142,'Investment by model sector'!$A79,'Industry Reallocation'!FF$3:FF$142)</f>
        <v>304</v>
      </c>
      <c r="FA79">
        <f>SUMIF('Industry Reallocation'!$G$3:$G$142,'Investment by model sector'!$A79,'Industry Reallocation'!FG$3:FG$142)</f>
        <v>186</v>
      </c>
      <c r="FB79">
        <f>SUMIF('Industry Reallocation'!$G$3:$G$142,'Investment by model sector'!$A79,'Industry Reallocation'!FH$3:FH$142)</f>
        <v>0</v>
      </c>
      <c r="FC79">
        <f>SUMIF('Industry Reallocation'!$G$3:$G$142,'Investment by model sector'!$A79,'Industry Reallocation'!FI$3:FI$142)</f>
        <v>8</v>
      </c>
      <c r="FD79">
        <f>SUMIF('Industry Reallocation'!$G$3:$G$142,'Investment by model sector'!$A79,'Industry Reallocation'!FJ$3:FJ$142)</f>
        <v>2</v>
      </c>
      <c r="FE79">
        <f>SUMIF('Industry Reallocation'!$G$3:$G$142,'Investment by model sector'!$A79,'Industry Reallocation'!FK$3:FK$142)</f>
        <v>2</v>
      </c>
      <c r="FF79">
        <f>SUMIF('Industry Reallocation'!$G$3:$G$142,'Investment by model sector'!$A79,'Industry Reallocation'!FL$3:FL$142)</f>
        <v>7</v>
      </c>
      <c r="FG79">
        <f>SUMIF('Industry Reallocation'!$G$3:$G$142,'Investment by model sector'!$A79,'Industry Reallocation'!FM$3:FM$142)</f>
        <v>0</v>
      </c>
      <c r="FH79">
        <f>SUMIF('Industry Reallocation'!$G$3:$G$142,'Investment by model sector'!$A79,'Industry Reallocation'!FN$3:FN$142)</f>
        <v>1</v>
      </c>
      <c r="FI79">
        <f>SUMIF('Industry Reallocation'!$G$3:$G$142,'Investment by model sector'!$A79,'Industry Reallocation'!FO$3:FO$142)</f>
        <v>0</v>
      </c>
      <c r="FJ79">
        <f>SUMIF('Industry Reallocation'!$G$3:$G$142,'Investment by model sector'!$A79,'Industry Reallocation'!FP$3:FP$142)</f>
        <v>87</v>
      </c>
      <c r="FK79">
        <f>SUMIF('Industry Reallocation'!$G$3:$G$142,'Investment by model sector'!$A79,'Industry Reallocation'!FQ$3:FQ$142)</f>
        <v>0</v>
      </c>
      <c r="FL79">
        <f>SUMIF('Industry Reallocation'!$G$3:$G$142,'Investment by model sector'!$A79,'Industry Reallocation'!FR$3:FR$142)</f>
        <v>60</v>
      </c>
      <c r="FM79">
        <f>SUMIF('Industry Reallocation'!$G$3:$G$142,'Investment by model sector'!$A79,'Industry Reallocation'!FS$3:FS$142)</f>
        <v>5359</v>
      </c>
      <c r="FN79">
        <f>SUMIF('Industry Reallocation'!$G$3:$G$142,'Investment by model sector'!$A79,'Industry Reallocation'!FT$3:FT$142)</f>
        <v>1101</v>
      </c>
      <c r="FO79">
        <f>SUMIF('Industry Reallocation'!$G$3:$G$142,'Investment by model sector'!$A79,'Industry Reallocation'!FU$3:FU$142)</f>
        <v>252</v>
      </c>
      <c r="FP79">
        <f>SUMIF('Industry Reallocation'!$G$3:$G$142,'Investment by model sector'!$A79,'Industry Reallocation'!FV$3:FV$142)</f>
        <v>194</v>
      </c>
      <c r="FQ79">
        <f>SUMIF('Industry Reallocation'!$G$3:$G$142,'Investment by model sector'!$A79,'Industry Reallocation'!FW$3:FW$142)</f>
        <v>2</v>
      </c>
      <c r="FR79">
        <f>SUMIF('Industry Reallocation'!$G$3:$G$142,'Investment by model sector'!$A79,'Industry Reallocation'!FX$3:FX$142)</f>
        <v>350</v>
      </c>
      <c r="FS79">
        <f>SUMIF('Industry Reallocation'!$G$3:$G$142,'Investment by model sector'!$A79,'Industry Reallocation'!FY$3:FY$142)</f>
        <v>1934</v>
      </c>
      <c r="FT79">
        <f>SUMIF('Industry Reallocation'!$G$3:$G$142,'Investment by model sector'!$A79,'Industry Reallocation'!FZ$3:FZ$142)</f>
        <v>0</v>
      </c>
      <c r="FU79">
        <f>SUMIF('Industry Reallocation'!$G$3:$G$142,'Investment by model sector'!$A79,'Industry Reallocation'!GA$3:GA$142)</f>
        <v>0</v>
      </c>
      <c r="FV79">
        <f>SUMIF('Industry Reallocation'!$G$3:$G$142,'Investment by model sector'!$A79,'Industry Reallocation'!GB$3:GB$142)</f>
        <v>1811</v>
      </c>
      <c r="FW79">
        <f>SUMIF('Industry Reallocation'!$G$3:$G$142,'Investment by model sector'!$A79,'Industry Reallocation'!GC$3:GC$142)</f>
        <v>2656</v>
      </c>
      <c r="FX79">
        <f>SUMIF('Industry Reallocation'!$G$3:$G$142,'Investment by model sector'!$A79,'Industry Reallocation'!GD$3:GD$142)</f>
        <v>184</v>
      </c>
      <c r="FY79">
        <f>SUMIF('Industry Reallocation'!$G$3:$G$142,'Investment by model sector'!$A79,'Industry Reallocation'!GE$3:GE$142)</f>
        <v>55</v>
      </c>
    </row>
    <row r="80" spans="1:181">
      <c r="A80" t="s">
        <v>654</v>
      </c>
      <c r="B80">
        <f>SUMIF('Industry Reallocation'!$G$3:$G$142,'Investment by model sector'!$A80,'Industry Reallocation'!H$3:H$142)</f>
        <v>0</v>
      </c>
      <c r="C80">
        <f>SUMIF('Industry Reallocation'!$G$3:$G$142,'Investment by model sector'!$A80,'Industry Reallocation'!I$3:I$142)</f>
        <v>0</v>
      </c>
      <c r="D80">
        <f>SUMIF('Industry Reallocation'!$G$3:$G$142,'Investment by model sector'!$A80,'Industry Reallocation'!J$3:J$142)</f>
        <v>0</v>
      </c>
      <c r="E80">
        <f>SUMIF('Industry Reallocation'!$G$3:$G$142,'Investment by model sector'!$A80,'Industry Reallocation'!K$3:K$142)</f>
        <v>0</v>
      </c>
      <c r="F80">
        <f>SUMIF('Industry Reallocation'!$G$3:$G$142,'Investment by model sector'!$A80,'Industry Reallocation'!L$3:L$142)</f>
        <v>0</v>
      </c>
      <c r="G80">
        <f>SUMIF('Industry Reallocation'!$G$3:$G$142,'Investment by model sector'!$A80,'Industry Reallocation'!M$3:M$142)</f>
        <v>0</v>
      </c>
      <c r="H80">
        <f>SUMIF('Industry Reallocation'!$G$3:$G$142,'Investment by model sector'!$A80,'Industry Reallocation'!N$3:N$142)</f>
        <v>0</v>
      </c>
      <c r="I80">
        <f>SUMIF('Industry Reallocation'!$G$3:$G$142,'Investment by model sector'!$A80,'Industry Reallocation'!O$3:O$142)</f>
        <v>0</v>
      </c>
      <c r="J80">
        <f>SUMIF('Industry Reallocation'!$G$3:$G$142,'Investment by model sector'!$A80,'Industry Reallocation'!P$3:P$142)</f>
        <v>0</v>
      </c>
      <c r="K80">
        <f>SUMIF('Industry Reallocation'!$G$3:$G$142,'Investment by model sector'!$A80,'Industry Reallocation'!Q$3:Q$142)</f>
        <v>0</v>
      </c>
      <c r="L80">
        <f>SUMIF('Industry Reallocation'!$G$3:$G$142,'Investment by model sector'!$A80,'Industry Reallocation'!R$3:R$142)</f>
        <v>0</v>
      </c>
      <c r="M80">
        <f>SUMIF('Industry Reallocation'!$G$3:$G$142,'Investment by model sector'!$A80,'Industry Reallocation'!S$3:S$142)</f>
        <v>78</v>
      </c>
      <c r="N80">
        <f>SUMIF('Industry Reallocation'!$G$3:$G$142,'Investment by model sector'!$A80,'Industry Reallocation'!T$3:T$142)</f>
        <v>0</v>
      </c>
      <c r="O80">
        <f>SUMIF('Industry Reallocation'!$G$3:$G$142,'Investment by model sector'!$A80,'Industry Reallocation'!U$3:U$142)</f>
        <v>0</v>
      </c>
      <c r="P80">
        <f>SUMIF('Industry Reallocation'!$G$3:$G$142,'Investment by model sector'!$A80,'Industry Reallocation'!V$3:V$142)</f>
        <v>0</v>
      </c>
      <c r="Q80">
        <f>SUMIF('Industry Reallocation'!$G$3:$G$142,'Investment by model sector'!$A80,'Industry Reallocation'!W$3:W$142)</f>
        <v>0</v>
      </c>
      <c r="R80">
        <f>SUMIF('Industry Reallocation'!$G$3:$G$142,'Investment by model sector'!$A80,'Industry Reallocation'!X$3:X$142)</f>
        <v>0</v>
      </c>
      <c r="S80">
        <f>SUMIF('Industry Reallocation'!$G$3:$G$142,'Investment by model sector'!$A80,'Industry Reallocation'!Y$3:Y$142)</f>
        <v>0</v>
      </c>
      <c r="T80">
        <f>SUMIF('Industry Reallocation'!$G$3:$G$142,'Investment by model sector'!$A80,'Industry Reallocation'!Z$3:Z$142)</f>
        <v>0</v>
      </c>
      <c r="U80">
        <f>SUMIF('Industry Reallocation'!$G$3:$G$142,'Investment by model sector'!$A80,'Industry Reallocation'!AA$3:AA$142)</f>
        <v>2</v>
      </c>
      <c r="V80">
        <f>SUMIF('Industry Reallocation'!$G$3:$G$142,'Investment by model sector'!$A80,'Industry Reallocation'!AB$3:AB$142)</f>
        <v>0</v>
      </c>
      <c r="W80">
        <f>SUMIF('Industry Reallocation'!$G$3:$G$142,'Investment by model sector'!$A80,'Industry Reallocation'!AC$3:AC$142)</f>
        <v>0</v>
      </c>
      <c r="X80">
        <f>SUMIF('Industry Reallocation'!$G$3:$G$142,'Investment by model sector'!$A80,'Industry Reallocation'!AD$3:AD$142)</f>
        <v>0</v>
      </c>
      <c r="Y80">
        <f>SUMIF('Industry Reallocation'!$G$3:$G$142,'Investment by model sector'!$A80,'Industry Reallocation'!AE$3:AE$142)</f>
        <v>0</v>
      </c>
      <c r="Z80">
        <f>SUMIF('Industry Reallocation'!$G$3:$G$142,'Investment by model sector'!$A80,'Industry Reallocation'!AF$3:AF$142)</f>
        <v>0</v>
      </c>
      <c r="AA80">
        <f>SUMIF('Industry Reallocation'!$G$3:$G$142,'Investment by model sector'!$A80,'Industry Reallocation'!AG$3:AG$142)</f>
        <v>6</v>
      </c>
      <c r="AB80">
        <f>SUMIF('Industry Reallocation'!$G$3:$G$142,'Investment by model sector'!$A80,'Industry Reallocation'!AH$3:AH$142)</f>
        <v>0</v>
      </c>
      <c r="AC80">
        <f>SUMIF('Industry Reallocation'!$G$3:$G$142,'Investment by model sector'!$A80,'Industry Reallocation'!AI$3:AI$142)</f>
        <v>0</v>
      </c>
      <c r="AD80">
        <f>SUMIF('Industry Reallocation'!$G$3:$G$142,'Investment by model sector'!$A80,'Industry Reallocation'!AJ$3:AJ$142)</f>
        <v>0</v>
      </c>
      <c r="AE80">
        <f>SUMIF('Industry Reallocation'!$G$3:$G$142,'Investment by model sector'!$A80,'Industry Reallocation'!AK$3:AK$142)</f>
        <v>0</v>
      </c>
      <c r="AF80">
        <f>SUMIF('Industry Reallocation'!$G$3:$G$142,'Investment by model sector'!$A80,'Industry Reallocation'!AL$3:AL$142)</f>
        <v>0</v>
      </c>
      <c r="AG80">
        <f>SUMIF('Industry Reallocation'!$G$3:$G$142,'Investment by model sector'!$A80,'Industry Reallocation'!AM$3:AM$142)</f>
        <v>0</v>
      </c>
      <c r="AH80">
        <f>SUMIF('Industry Reallocation'!$G$3:$G$142,'Investment by model sector'!$A80,'Industry Reallocation'!AN$3:AN$142)</f>
        <v>1578</v>
      </c>
      <c r="AI80">
        <f>SUMIF('Industry Reallocation'!$G$3:$G$142,'Investment by model sector'!$A80,'Industry Reallocation'!AO$3:AO$142)</f>
        <v>0</v>
      </c>
      <c r="AJ80">
        <f>SUMIF('Industry Reallocation'!$G$3:$G$142,'Investment by model sector'!$A80,'Industry Reallocation'!AP$3:AP$142)</f>
        <v>0</v>
      </c>
      <c r="AK80">
        <f>SUMIF('Industry Reallocation'!$G$3:$G$142,'Investment by model sector'!$A80,'Industry Reallocation'!AQ$3:AQ$142)</f>
        <v>0</v>
      </c>
      <c r="AL80">
        <f>SUMIF('Industry Reallocation'!$G$3:$G$142,'Investment by model sector'!$A80,'Industry Reallocation'!AR$3:AR$142)</f>
        <v>0</v>
      </c>
      <c r="AM80">
        <f>SUMIF('Industry Reallocation'!$G$3:$G$142,'Investment by model sector'!$A80,'Industry Reallocation'!AS$3:AS$142)</f>
        <v>0</v>
      </c>
      <c r="AN80">
        <f>SUMIF('Industry Reallocation'!$G$3:$G$142,'Investment by model sector'!$A80,'Industry Reallocation'!AT$3:AT$142)</f>
        <v>0</v>
      </c>
      <c r="AO80">
        <f>SUMIF('Industry Reallocation'!$G$3:$G$142,'Investment by model sector'!$A80,'Industry Reallocation'!AU$3:AU$142)</f>
        <v>421</v>
      </c>
      <c r="AP80">
        <f>SUMIF('Industry Reallocation'!$G$3:$G$142,'Investment by model sector'!$A80,'Industry Reallocation'!AV$3:AV$142)</f>
        <v>0</v>
      </c>
      <c r="AQ80">
        <f>SUMIF('Industry Reallocation'!$G$3:$G$142,'Investment by model sector'!$A80,'Industry Reallocation'!AW$3:AW$142)</f>
        <v>11</v>
      </c>
      <c r="AR80">
        <f>SUMIF('Industry Reallocation'!$G$3:$G$142,'Investment by model sector'!$A80,'Industry Reallocation'!AX$3:AX$142)</f>
        <v>0</v>
      </c>
      <c r="AS80">
        <f>SUMIF('Industry Reallocation'!$G$3:$G$142,'Investment by model sector'!$A80,'Industry Reallocation'!AY$3:AY$142)</f>
        <v>1</v>
      </c>
      <c r="AT80">
        <f>SUMIF('Industry Reallocation'!$G$3:$G$142,'Investment by model sector'!$A80,'Industry Reallocation'!AZ$3:AZ$142)</f>
        <v>0</v>
      </c>
      <c r="AU80">
        <f>SUMIF('Industry Reallocation'!$G$3:$G$142,'Investment by model sector'!$A80,'Industry Reallocation'!BA$3:BA$142)</f>
        <v>0</v>
      </c>
      <c r="AV80">
        <f>SUMIF('Industry Reallocation'!$G$3:$G$142,'Investment by model sector'!$A80,'Industry Reallocation'!BB$3:BB$142)</f>
        <v>2</v>
      </c>
      <c r="AW80">
        <f>SUMIF('Industry Reallocation'!$G$3:$G$142,'Investment by model sector'!$A80,'Industry Reallocation'!BC$3:BC$142)</f>
        <v>0</v>
      </c>
      <c r="AX80">
        <f>SUMIF('Industry Reallocation'!$G$3:$G$142,'Investment by model sector'!$A80,'Industry Reallocation'!BD$3:BD$142)</f>
        <v>0</v>
      </c>
      <c r="AY80">
        <f>SUMIF('Industry Reallocation'!$G$3:$G$142,'Investment by model sector'!$A80,'Industry Reallocation'!BE$3:BE$142)</f>
        <v>0</v>
      </c>
      <c r="AZ80">
        <f>SUMIF('Industry Reallocation'!$G$3:$G$142,'Investment by model sector'!$A80,'Industry Reallocation'!BF$3:BF$142)</f>
        <v>1</v>
      </c>
      <c r="BA80">
        <f>SUMIF('Industry Reallocation'!$G$3:$G$142,'Investment by model sector'!$A80,'Industry Reallocation'!BG$3:BG$142)</f>
        <v>0</v>
      </c>
      <c r="BB80">
        <f>SUMIF('Industry Reallocation'!$G$3:$G$142,'Investment by model sector'!$A80,'Industry Reallocation'!BH$3:BH$142)</f>
        <v>5</v>
      </c>
      <c r="BC80">
        <f>SUMIF('Industry Reallocation'!$G$3:$G$142,'Investment by model sector'!$A80,'Industry Reallocation'!BI$3:BI$142)</f>
        <v>20</v>
      </c>
      <c r="BD80">
        <f>SUMIF('Industry Reallocation'!$G$3:$G$142,'Investment by model sector'!$A80,'Industry Reallocation'!BJ$3:BJ$142)</f>
        <v>0</v>
      </c>
      <c r="BE80">
        <f>SUMIF('Industry Reallocation'!$G$3:$G$142,'Investment by model sector'!$A80,'Industry Reallocation'!BK$3:BK$142)</f>
        <v>0</v>
      </c>
      <c r="BF80">
        <f>SUMIF('Industry Reallocation'!$G$3:$G$142,'Investment by model sector'!$A80,'Industry Reallocation'!BL$3:BL$142)</f>
        <v>17</v>
      </c>
      <c r="BG80">
        <f>SUMIF('Industry Reallocation'!$G$3:$G$142,'Investment by model sector'!$A80,'Industry Reallocation'!BM$3:BM$142)</f>
        <v>1</v>
      </c>
      <c r="BH80">
        <f>SUMIF('Industry Reallocation'!$G$3:$G$142,'Investment by model sector'!$A80,'Industry Reallocation'!BN$3:BN$142)</f>
        <v>2</v>
      </c>
      <c r="BI80">
        <f>SUMIF('Industry Reallocation'!$G$3:$G$142,'Investment by model sector'!$A80,'Industry Reallocation'!BO$3:BO$142)</f>
        <v>2</v>
      </c>
      <c r="BJ80">
        <f>SUMIF('Industry Reallocation'!$G$3:$G$142,'Investment by model sector'!$A80,'Industry Reallocation'!BP$3:BP$142)</f>
        <v>8</v>
      </c>
      <c r="BK80">
        <f>SUMIF('Industry Reallocation'!$G$3:$G$142,'Investment by model sector'!$A80,'Industry Reallocation'!BQ$3:BQ$142)</f>
        <v>27</v>
      </c>
      <c r="BL80">
        <f>SUMIF('Industry Reallocation'!$G$3:$G$142,'Investment by model sector'!$A80,'Industry Reallocation'!BR$3:BR$142)</f>
        <v>0</v>
      </c>
      <c r="BM80">
        <f>SUMIF('Industry Reallocation'!$G$3:$G$142,'Investment by model sector'!$A80,'Industry Reallocation'!BS$3:BS$142)</f>
        <v>0</v>
      </c>
      <c r="BN80">
        <f>SUMIF('Industry Reallocation'!$G$3:$G$142,'Investment by model sector'!$A80,'Industry Reallocation'!BT$3:BT$142)</f>
        <v>0</v>
      </c>
      <c r="BO80">
        <f>SUMIF('Industry Reallocation'!$G$3:$G$142,'Investment by model sector'!$A80,'Industry Reallocation'!BU$3:BU$142)</f>
        <v>19</v>
      </c>
      <c r="BP80">
        <f>SUMIF('Industry Reallocation'!$G$3:$G$142,'Investment by model sector'!$A80,'Industry Reallocation'!BV$3:BV$142)</f>
        <v>0</v>
      </c>
      <c r="BQ80">
        <f>SUMIF('Industry Reallocation'!$G$3:$G$142,'Investment by model sector'!$A80,'Industry Reallocation'!BW$3:BW$142)</f>
        <v>0</v>
      </c>
      <c r="BR80">
        <f>SUMIF('Industry Reallocation'!$G$3:$G$142,'Investment by model sector'!$A80,'Industry Reallocation'!BX$3:BX$142)</f>
        <v>2</v>
      </c>
      <c r="BS80">
        <f>SUMIF('Industry Reallocation'!$G$3:$G$142,'Investment by model sector'!$A80,'Industry Reallocation'!BY$3:BY$142)</f>
        <v>0</v>
      </c>
      <c r="BT80">
        <f>SUMIF('Industry Reallocation'!$G$3:$G$142,'Investment by model sector'!$A80,'Industry Reallocation'!BZ$3:BZ$142)</f>
        <v>0</v>
      </c>
      <c r="BU80">
        <f>SUMIF('Industry Reallocation'!$G$3:$G$142,'Investment by model sector'!$A80,'Industry Reallocation'!CA$3:CA$142)</f>
        <v>11</v>
      </c>
      <c r="BV80">
        <f>SUMIF('Industry Reallocation'!$G$3:$G$142,'Investment by model sector'!$A80,'Industry Reallocation'!CB$3:CB$142)</f>
        <v>0</v>
      </c>
      <c r="BW80">
        <f>SUMIF('Industry Reallocation'!$G$3:$G$142,'Investment by model sector'!$A80,'Industry Reallocation'!CC$3:CC$142)</f>
        <v>7</v>
      </c>
      <c r="BX80">
        <f>SUMIF('Industry Reallocation'!$G$3:$G$142,'Investment by model sector'!$A80,'Industry Reallocation'!CD$3:CD$142)</f>
        <v>23</v>
      </c>
      <c r="BY80">
        <f>SUMIF('Industry Reallocation'!$G$3:$G$142,'Investment by model sector'!$A80,'Industry Reallocation'!CE$3:CE$142)</f>
        <v>63</v>
      </c>
      <c r="BZ80">
        <f>SUMIF('Industry Reallocation'!$G$3:$G$142,'Investment by model sector'!$A80,'Industry Reallocation'!CF$3:CF$142)</f>
        <v>5</v>
      </c>
      <c r="CA80">
        <f>SUMIF('Industry Reallocation'!$G$3:$G$142,'Investment by model sector'!$A80,'Industry Reallocation'!CG$3:CG$142)</f>
        <v>7</v>
      </c>
      <c r="CB80">
        <f>SUMIF('Industry Reallocation'!$G$3:$G$142,'Investment by model sector'!$A80,'Industry Reallocation'!CH$3:CH$142)</f>
        <v>9</v>
      </c>
      <c r="CC80">
        <f>SUMIF('Industry Reallocation'!$G$3:$G$142,'Investment by model sector'!$A80,'Industry Reallocation'!CI$3:CI$142)</f>
        <v>9</v>
      </c>
      <c r="CD80">
        <f>SUMIF('Industry Reallocation'!$G$3:$G$142,'Investment by model sector'!$A80,'Industry Reallocation'!CJ$3:CJ$142)</f>
        <v>62</v>
      </c>
      <c r="CE80">
        <f>SUMIF('Industry Reallocation'!$G$3:$G$142,'Investment by model sector'!$A80,'Industry Reallocation'!CK$3:CK$142)</f>
        <v>258</v>
      </c>
      <c r="CF80">
        <f>SUMIF('Industry Reallocation'!$G$3:$G$142,'Investment by model sector'!$A80,'Industry Reallocation'!CL$3:CL$142)</f>
        <v>134</v>
      </c>
      <c r="CG80">
        <f>SUMIF('Industry Reallocation'!$G$3:$G$142,'Investment by model sector'!$A80,'Industry Reallocation'!CM$3:CM$142)</f>
        <v>735</v>
      </c>
      <c r="CH80">
        <f>SUMIF('Industry Reallocation'!$G$3:$G$142,'Investment by model sector'!$A80,'Industry Reallocation'!CN$3:CN$142)</f>
        <v>139</v>
      </c>
      <c r="CI80">
        <f>SUMIF('Industry Reallocation'!$G$3:$G$142,'Investment by model sector'!$A80,'Industry Reallocation'!CO$3:CO$142)</f>
        <v>0</v>
      </c>
      <c r="CJ80">
        <f>SUMIF('Industry Reallocation'!$G$3:$G$142,'Investment by model sector'!$A80,'Industry Reallocation'!CP$3:CP$142)</f>
        <v>6</v>
      </c>
      <c r="CK80">
        <f>SUMIF('Industry Reallocation'!$G$3:$G$142,'Investment by model sector'!$A80,'Industry Reallocation'!CQ$3:CQ$142)</f>
        <v>39</v>
      </c>
      <c r="CL80">
        <f>SUMIF('Industry Reallocation'!$G$3:$G$142,'Investment by model sector'!$A80,'Industry Reallocation'!CR$3:CR$142)</f>
        <v>72</v>
      </c>
      <c r="CM80">
        <f>SUMIF('Industry Reallocation'!$G$3:$G$142,'Investment by model sector'!$A80,'Industry Reallocation'!CS$3:CS$142)</f>
        <v>2</v>
      </c>
      <c r="CN80">
        <f>SUMIF('Industry Reallocation'!$G$3:$G$142,'Investment by model sector'!$A80,'Industry Reallocation'!CT$3:CT$142)</f>
        <v>77</v>
      </c>
      <c r="CO80">
        <f>SUMIF('Industry Reallocation'!$G$3:$G$142,'Investment by model sector'!$A80,'Industry Reallocation'!CU$3:CU$142)</f>
        <v>29</v>
      </c>
      <c r="CP80">
        <f>SUMIF('Industry Reallocation'!$G$3:$G$142,'Investment by model sector'!$A80,'Industry Reallocation'!CV$3:CV$142)</f>
        <v>8</v>
      </c>
      <c r="CQ80">
        <f>SUMIF('Industry Reallocation'!$G$3:$G$142,'Investment by model sector'!$A80,'Industry Reallocation'!CW$3:CW$142)</f>
        <v>33</v>
      </c>
      <c r="CR80">
        <f>SUMIF('Industry Reallocation'!$G$3:$G$142,'Investment by model sector'!$A80,'Industry Reallocation'!CX$3:CX$142)</f>
        <v>76</v>
      </c>
      <c r="CS80">
        <f>SUMIF('Industry Reallocation'!$G$3:$G$142,'Investment by model sector'!$A80,'Industry Reallocation'!CY$3:CY$142)</f>
        <v>76</v>
      </c>
      <c r="CT80">
        <f>SUMIF('Industry Reallocation'!$G$3:$G$142,'Investment by model sector'!$A80,'Industry Reallocation'!CZ$3:CZ$142)</f>
        <v>17</v>
      </c>
      <c r="CU80">
        <f>SUMIF('Industry Reallocation'!$G$3:$G$142,'Investment by model sector'!$A80,'Industry Reallocation'!DA$3:DA$142)</f>
        <v>0</v>
      </c>
      <c r="CV80">
        <f>SUMIF('Industry Reallocation'!$G$3:$G$142,'Investment by model sector'!$A80,'Industry Reallocation'!DB$3:DB$142)</f>
        <v>65</v>
      </c>
      <c r="CW80">
        <f>SUMIF('Industry Reallocation'!$G$3:$G$142,'Investment by model sector'!$A80,'Industry Reallocation'!DC$3:DC$142)</f>
        <v>325</v>
      </c>
      <c r="CX80">
        <f>SUMIF('Industry Reallocation'!$G$3:$G$142,'Investment by model sector'!$A80,'Industry Reallocation'!DD$3:DD$142)</f>
        <v>104</v>
      </c>
      <c r="CY80">
        <f>SUMIF('Industry Reallocation'!$G$3:$G$142,'Investment by model sector'!$A80,'Industry Reallocation'!DE$3:DE$142)</f>
        <v>4</v>
      </c>
      <c r="CZ80">
        <f>SUMIF('Industry Reallocation'!$G$3:$G$142,'Investment by model sector'!$A80,'Industry Reallocation'!DF$3:DF$142)</f>
        <v>189</v>
      </c>
      <c r="DA80">
        <f>SUMIF('Industry Reallocation'!$G$3:$G$142,'Investment by model sector'!$A80,'Industry Reallocation'!DG$3:DG$142)</f>
        <v>33</v>
      </c>
      <c r="DB80">
        <f>SUMIF('Industry Reallocation'!$G$3:$G$142,'Investment by model sector'!$A80,'Industry Reallocation'!DH$3:DH$142)</f>
        <v>143</v>
      </c>
      <c r="DC80">
        <f>SUMIF('Industry Reallocation'!$G$3:$G$142,'Investment by model sector'!$A80,'Industry Reallocation'!DI$3:DI$142)</f>
        <v>9</v>
      </c>
      <c r="DD80">
        <f>SUMIF('Industry Reallocation'!$G$3:$G$142,'Investment by model sector'!$A80,'Industry Reallocation'!DJ$3:DJ$142)</f>
        <v>2</v>
      </c>
      <c r="DE80">
        <f>SUMIF('Industry Reallocation'!$G$3:$G$142,'Investment by model sector'!$A80,'Industry Reallocation'!DK$3:DK$142)</f>
        <v>0</v>
      </c>
      <c r="DF80">
        <f>SUMIF('Industry Reallocation'!$G$3:$G$142,'Investment by model sector'!$A80,'Industry Reallocation'!DL$3:DL$142)</f>
        <v>5</v>
      </c>
      <c r="DG80">
        <f>SUMIF('Industry Reallocation'!$G$3:$G$142,'Investment by model sector'!$A80,'Industry Reallocation'!DM$3:DM$142)</f>
        <v>72</v>
      </c>
      <c r="DH80">
        <f>SUMIF('Industry Reallocation'!$G$3:$G$142,'Investment by model sector'!$A80,'Industry Reallocation'!DN$3:DN$142)</f>
        <v>5</v>
      </c>
      <c r="DI80">
        <f>SUMIF('Industry Reallocation'!$G$3:$G$142,'Investment by model sector'!$A80,'Industry Reallocation'!DO$3:DO$142)</f>
        <v>46</v>
      </c>
      <c r="DJ80">
        <f>SUMIF('Industry Reallocation'!$G$3:$G$142,'Investment by model sector'!$A80,'Industry Reallocation'!DP$3:DP$142)</f>
        <v>272</v>
      </c>
      <c r="DK80">
        <f>SUMIF('Industry Reallocation'!$G$3:$G$142,'Investment by model sector'!$A80,'Industry Reallocation'!DQ$3:DQ$142)</f>
        <v>16</v>
      </c>
      <c r="DL80">
        <f>SUMIF('Industry Reallocation'!$G$3:$G$142,'Investment by model sector'!$A80,'Industry Reallocation'!DR$3:DR$142)</f>
        <v>48</v>
      </c>
      <c r="DM80">
        <f>SUMIF('Industry Reallocation'!$G$3:$G$142,'Investment by model sector'!$A80,'Industry Reallocation'!DS$3:DS$142)</f>
        <v>1</v>
      </c>
      <c r="DN80">
        <f>SUMIF('Industry Reallocation'!$G$3:$G$142,'Investment by model sector'!$A80,'Industry Reallocation'!DT$3:DT$142)</f>
        <v>8</v>
      </c>
      <c r="DO80">
        <f>SUMIF('Industry Reallocation'!$G$3:$G$142,'Investment by model sector'!$A80,'Industry Reallocation'!DU$3:DU$142)</f>
        <v>0</v>
      </c>
      <c r="DP80">
        <f>SUMIF('Industry Reallocation'!$G$3:$G$142,'Investment by model sector'!$A80,'Industry Reallocation'!DV$3:DV$142)</f>
        <v>0</v>
      </c>
      <c r="DQ80">
        <f>SUMIF('Industry Reallocation'!$G$3:$G$142,'Investment by model sector'!$A80,'Industry Reallocation'!DW$3:DW$142)</f>
        <v>0</v>
      </c>
      <c r="DR80">
        <f>SUMIF('Industry Reallocation'!$G$3:$G$142,'Investment by model sector'!$A80,'Industry Reallocation'!DX$3:DX$142)</f>
        <v>0</v>
      </c>
      <c r="DS80">
        <f>SUMIF('Industry Reallocation'!$G$3:$G$142,'Investment by model sector'!$A80,'Industry Reallocation'!DY$3:DY$142)</f>
        <v>0</v>
      </c>
      <c r="DT80">
        <f>SUMIF('Industry Reallocation'!$G$3:$G$142,'Investment by model sector'!$A80,'Industry Reallocation'!DZ$3:DZ$142)</f>
        <v>0</v>
      </c>
      <c r="DU80">
        <f>SUMIF('Industry Reallocation'!$G$3:$G$142,'Investment by model sector'!$A80,'Industry Reallocation'!EA$3:EA$142)</f>
        <v>4</v>
      </c>
      <c r="DV80">
        <f>SUMIF('Industry Reallocation'!$G$3:$G$142,'Investment by model sector'!$A80,'Industry Reallocation'!EB$3:EB$142)</f>
        <v>49</v>
      </c>
      <c r="DW80">
        <f>SUMIF('Industry Reallocation'!$G$3:$G$142,'Investment by model sector'!$A80,'Industry Reallocation'!EC$3:EC$142)</f>
        <v>17</v>
      </c>
      <c r="DX80">
        <f>SUMIF('Industry Reallocation'!$G$3:$G$142,'Investment by model sector'!$A80,'Industry Reallocation'!ED$3:ED$142)</f>
        <v>9</v>
      </c>
      <c r="DY80">
        <f>SUMIF('Industry Reallocation'!$G$3:$G$142,'Investment by model sector'!$A80,'Industry Reallocation'!EE$3:EE$142)</f>
        <v>1</v>
      </c>
      <c r="DZ80">
        <f>SUMIF('Industry Reallocation'!$G$3:$G$142,'Investment by model sector'!$A80,'Industry Reallocation'!EF$3:EF$142)</f>
        <v>1</v>
      </c>
      <c r="EA80">
        <f>SUMIF('Industry Reallocation'!$G$3:$G$142,'Investment by model sector'!$A80,'Industry Reallocation'!EG$3:EG$142)</f>
        <v>1</v>
      </c>
      <c r="EB80">
        <f>SUMIF('Industry Reallocation'!$G$3:$G$142,'Investment by model sector'!$A80,'Industry Reallocation'!EH$3:EH$142)</f>
        <v>59</v>
      </c>
      <c r="EC80">
        <f>SUMIF('Industry Reallocation'!$G$3:$G$142,'Investment by model sector'!$A80,'Industry Reallocation'!EI$3:EI$142)</f>
        <v>49</v>
      </c>
      <c r="ED80">
        <f>SUMIF('Industry Reallocation'!$G$3:$G$142,'Investment by model sector'!$A80,'Industry Reallocation'!EJ$3:EJ$142)</f>
        <v>21</v>
      </c>
      <c r="EE80">
        <f>SUMIF('Industry Reallocation'!$G$3:$G$142,'Investment by model sector'!$A80,'Industry Reallocation'!EK$3:EK$142)</f>
        <v>2</v>
      </c>
      <c r="EF80">
        <f>SUMIF('Industry Reallocation'!$G$3:$G$142,'Investment by model sector'!$A80,'Industry Reallocation'!EL$3:EL$142)</f>
        <v>7</v>
      </c>
      <c r="EG80">
        <f>SUMIF('Industry Reallocation'!$G$3:$G$142,'Investment by model sector'!$A80,'Industry Reallocation'!EM$3:EM$142)</f>
        <v>0</v>
      </c>
      <c r="EH80">
        <f>SUMIF('Industry Reallocation'!$G$3:$G$142,'Investment by model sector'!$A80,'Industry Reallocation'!EN$3:EN$142)</f>
        <v>1</v>
      </c>
      <c r="EI80">
        <f>SUMIF('Industry Reallocation'!$G$3:$G$142,'Investment by model sector'!$A80,'Industry Reallocation'!EO$3:EO$142)</f>
        <v>4</v>
      </c>
      <c r="EJ80">
        <f>SUMIF('Industry Reallocation'!$G$3:$G$142,'Investment by model sector'!$A80,'Industry Reallocation'!EP$3:EP$142)</f>
        <v>290</v>
      </c>
      <c r="EK80">
        <f>SUMIF('Industry Reallocation'!$G$3:$G$142,'Investment by model sector'!$A80,'Industry Reallocation'!EQ$3:EQ$142)</f>
        <v>8</v>
      </c>
      <c r="EL80">
        <f>SUMIF('Industry Reallocation'!$G$3:$G$142,'Investment by model sector'!$A80,'Industry Reallocation'!ER$3:ER$142)</f>
        <v>59</v>
      </c>
      <c r="EM80">
        <f>SUMIF('Industry Reallocation'!$G$3:$G$142,'Investment by model sector'!$A80,'Industry Reallocation'!ES$3:ES$142)</f>
        <v>3</v>
      </c>
      <c r="EN80">
        <f>SUMIF('Industry Reallocation'!$G$3:$G$142,'Investment by model sector'!$A80,'Industry Reallocation'!ET$3:ET$142)</f>
        <v>0</v>
      </c>
      <c r="EO80">
        <f>SUMIF('Industry Reallocation'!$G$3:$G$142,'Investment by model sector'!$A80,'Industry Reallocation'!EU$3:EU$142)</f>
        <v>0</v>
      </c>
      <c r="EP80">
        <f>SUMIF('Industry Reallocation'!$G$3:$G$142,'Investment by model sector'!$A80,'Industry Reallocation'!EV$3:EV$142)</f>
        <v>0</v>
      </c>
      <c r="EQ80">
        <f>SUMIF('Industry Reallocation'!$G$3:$G$142,'Investment by model sector'!$A80,'Industry Reallocation'!EW$3:EW$142)</f>
        <v>1</v>
      </c>
      <c r="ER80">
        <f>SUMIF('Industry Reallocation'!$G$3:$G$142,'Investment by model sector'!$A80,'Industry Reallocation'!EX$3:EX$142)</f>
        <v>3</v>
      </c>
      <c r="ES80">
        <f>SUMIF('Industry Reallocation'!$G$3:$G$142,'Investment by model sector'!$A80,'Industry Reallocation'!EY$3:EY$142)</f>
        <v>0</v>
      </c>
      <c r="ET80">
        <f>SUMIF('Industry Reallocation'!$G$3:$G$142,'Investment by model sector'!$A80,'Industry Reallocation'!EZ$3:EZ$142)</f>
        <v>0</v>
      </c>
      <c r="EU80">
        <f>SUMIF('Industry Reallocation'!$G$3:$G$142,'Investment by model sector'!$A80,'Industry Reallocation'!FA$3:FA$142)</f>
        <v>0</v>
      </c>
      <c r="EV80">
        <f>SUMIF('Industry Reallocation'!$G$3:$G$142,'Investment by model sector'!$A80,'Industry Reallocation'!FB$3:FB$142)</f>
        <v>0</v>
      </c>
      <c r="EW80">
        <f>SUMIF('Industry Reallocation'!$G$3:$G$142,'Investment by model sector'!$A80,'Industry Reallocation'!FC$3:FC$142)</f>
        <v>21</v>
      </c>
      <c r="EX80">
        <f>SUMIF('Industry Reallocation'!$G$3:$G$142,'Investment by model sector'!$A80,'Industry Reallocation'!FD$3:FD$142)</f>
        <v>31</v>
      </c>
      <c r="EY80">
        <f>SUMIF('Industry Reallocation'!$G$3:$G$142,'Investment by model sector'!$A80,'Industry Reallocation'!FE$3:FE$142)</f>
        <v>1</v>
      </c>
      <c r="EZ80">
        <f>SUMIF('Industry Reallocation'!$G$3:$G$142,'Investment by model sector'!$A80,'Industry Reallocation'!FF$3:FF$142)</f>
        <v>75</v>
      </c>
      <c r="FA80">
        <f>SUMIF('Industry Reallocation'!$G$3:$G$142,'Investment by model sector'!$A80,'Industry Reallocation'!FG$3:FG$142)</f>
        <v>33</v>
      </c>
      <c r="FB80">
        <f>SUMIF('Industry Reallocation'!$G$3:$G$142,'Investment by model sector'!$A80,'Industry Reallocation'!FH$3:FH$142)</f>
        <v>0</v>
      </c>
      <c r="FC80">
        <f>SUMIF('Industry Reallocation'!$G$3:$G$142,'Investment by model sector'!$A80,'Industry Reallocation'!FI$3:FI$142)</f>
        <v>2</v>
      </c>
      <c r="FD80">
        <f>SUMIF('Industry Reallocation'!$G$3:$G$142,'Investment by model sector'!$A80,'Industry Reallocation'!FJ$3:FJ$142)</f>
        <v>76</v>
      </c>
      <c r="FE80">
        <f>SUMIF('Industry Reallocation'!$G$3:$G$142,'Investment by model sector'!$A80,'Industry Reallocation'!FK$3:FK$142)</f>
        <v>0</v>
      </c>
      <c r="FF80">
        <f>SUMIF('Industry Reallocation'!$G$3:$G$142,'Investment by model sector'!$A80,'Industry Reallocation'!FL$3:FL$142)</f>
        <v>2</v>
      </c>
      <c r="FG80">
        <f>SUMIF('Industry Reallocation'!$G$3:$G$142,'Investment by model sector'!$A80,'Industry Reallocation'!FM$3:FM$142)</f>
        <v>0</v>
      </c>
      <c r="FH80">
        <f>SUMIF('Industry Reallocation'!$G$3:$G$142,'Investment by model sector'!$A80,'Industry Reallocation'!FN$3:FN$142)</f>
        <v>0</v>
      </c>
      <c r="FI80">
        <f>SUMIF('Industry Reallocation'!$G$3:$G$142,'Investment by model sector'!$A80,'Industry Reallocation'!FO$3:FO$142)</f>
        <v>0</v>
      </c>
      <c r="FJ80">
        <f>SUMIF('Industry Reallocation'!$G$3:$G$142,'Investment by model sector'!$A80,'Industry Reallocation'!FP$3:FP$142)</f>
        <v>6</v>
      </c>
      <c r="FK80">
        <f>SUMIF('Industry Reallocation'!$G$3:$G$142,'Investment by model sector'!$A80,'Industry Reallocation'!FQ$3:FQ$142)</f>
        <v>0</v>
      </c>
      <c r="FL80">
        <f>SUMIF('Industry Reallocation'!$G$3:$G$142,'Investment by model sector'!$A80,'Industry Reallocation'!FR$3:FR$142)</f>
        <v>7</v>
      </c>
      <c r="FM80">
        <f>SUMIF('Industry Reallocation'!$G$3:$G$142,'Investment by model sector'!$A80,'Industry Reallocation'!FS$3:FS$142)</f>
        <v>496</v>
      </c>
      <c r="FN80">
        <f>SUMIF('Industry Reallocation'!$G$3:$G$142,'Investment by model sector'!$A80,'Industry Reallocation'!FT$3:FT$142)</f>
        <v>128</v>
      </c>
      <c r="FO80">
        <f>SUMIF('Industry Reallocation'!$G$3:$G$142,'Investment by model sector'!$A80,'Industry Reallocation'!FU$3:FU$142)</f>
        <v>35</v>
      </c>
      <c r="FP80">
        <f>SUMIF('Industry Reallocation'!$G$3:$G$142,'Investment by model sector'!$A80,'Industry Reallocation'!FV$3:FV$142)</f>
        <v>1</v>
      </c>
      <c r="FQ80">
        <f>SUMIF('Industry Reallocation'!$G$3:$G$142,'Investment by model sector'!$A80,'Industry Reallocation'!FW$3:FW$142)</f>
        <v>0</v>
      </c>
      <c r="FR80">
        <f>SUMIF('Industry Reallocation'!$G$3:$G$142,'Investment by model sector'!$A80,'Industry Reallocation'!FX$3:FX$142)</f>
        <v>24</v>
      </c>
      <c r="FS80">
        <f>SUMIF('Industry Reallocation'!$G$3:$G$142,'Investment by model sector'!$A80,'Industry Reallocation'!FY$3:FY$142)</f>
        <v>321</v>
      </c>
      <c r="FT80">
        <f>SUMIF('Industry Reallocation'!$G$3:$G$142,'Investment by model sector'!$A80,'Industry Reallocation'!FZ$3:FZ$142)</f>
        <v>0</v>
      </c>
      <c r="FU80">
        <f>SUMIF('Industry Reallocation'!$G$3:$G$142,'Investment by model sector'!$A80,'Industry Reallocation'!GA$3:GA$142)</f>
        <v>0</v>
      </c>
      <c r="FV80">
        <f>SUMIF('Industry Reallocation'!$G$3:$G$142,'Investment by model sector'!$A80,'Industry Reallocation'!GB$3:GB$142)</f>
        <v>205</v>
      </c>
      <c r="FW80">
        <f>SUMIF('Industry Reallocation'!$G$3:$G$142,'Investment by model sector'!$A80,'Industry Reallocation'!GC$3:GC$142)</f>
        <v>2037</v>
      </c>
      <c r="FX80">
        <f>SUMIF('Industry Reallocation'!$G$3:$G$142,'Investment by model sector'!$A80,'Industry Reallocation'!GD$3:GD$142)</f>
        <v>58</v>
      </c>
      <c r="FY80">
        <f>SUMIF('Industry Reallocation'!$G$3:$G$142,'Investment by model sector'!$A80,'Industry Reallocation'!GE$3:GE$142)</f>
        <v>18</v>
      </c>
    </row>
    <row r="81" spans="1:183">
      <c r="A81" t="s">
        <v>694</v>
      </c>
      <c r="B81">
        <f>SUMIF('Industry Reallocation'!$G$3:$G$142,'Investment by model sector'!$A81,'Industry Reallocation'!H$3:H$142)</f>
        <v>0</v>
      </c>
      <c r="C81">
        <f>SUMIF('Industry Reallocation'!$G$3:$G$142,'Investment by model sector'!$A81,'Industry Reallocation'!I$3:I$142)</f>
        <v>0</v>
      </c>
      <c r="D81">
        <f>SUMIF('Industry Reallocation'!$G$3:$G$142,'Investment by model sector'!$A81,'Industry Reallocation'!J$3:J$142)</f>
        <v>0</v>
      </c>
      <c r="E81">
        <f>SUMIF('Industry Reallocation'!$G$3:$G$142,'Investment by model sector'!$A81,'Industry Reallocation'!K$3:K$142)</f>
        <v>0</v>
      </c>
      <c r="F81">
        <f>SUMIF('Industry Reallocation'!$G$3:$G$142,'Investment by model sector'!$A81,'Industry Reallocation'!L$3:L$142)</f>
        <v>0</v>
      </c>
      <c r="G81">
        <f>SUMIF('Industry Reallocation'!$G$3:$G$142,'Investment by model sector'!$A81,'Industry Reallocation'!M$3:M$142)</f>
        <v>0</v>
      </c>
      <c r="H81">
        <f>SUMIF('Industry Reallocation'!$G$3:$G$142,'Investment by model sector'!$A81,'Industry Reallocation'!N$3:N$142)</f>
        <v>0</v>
      </c>
      <c r="I81">
        <f>SUMIF('Industry Reallocation'!$G$3:$G$142,'Investment by model sector'!$A81,'Industry Reallocation'!O$3:O$142)</f>
        <v>0</v>
      </c>
      <c r="J81">
        <f>SUMIF('Industry Reallocation'!$G$3:$G$142,'Investment by model sector'!$A81,'Industry Reallocation'!P$3:P$142)</f>
        <v>0</v>
      </c>
      <c r="K81">
        <f>SUMIF('Industry Reallocation'!$G$3:$G$142,'Investment by model sector'!$A81,'Industry Reallocation'!Q$3:Q$142)</f>
        <v>0</v>
      </c>
      <c r="L81">
        <f>SUMIF('Industry Reallocation'!$G$3:$G$142,'Investment by model sector'!$A81,'Industry Reallocation'!R$3:R$142)</f>
        <v>0</v>
      </c>
      <c r="M81">
        <f>SUMIF('Industry Reallocation'!$G$3:$G$142,'Investment by model sector'!$A81,'Industry Reallocation'!S$3:S$142)</f>
        <v>3.9757801874788798</v>
      </c>
      <c r="N81">
        <f>SUMIF('Industry Reallocation'!$G$3:$G$142,'Investment by model sector'!$A81,'Industry Reallocation'!T$3:T$142)</f>
        <v>0</v>
      </c>
      <c r="O81">
        <f>SUMIF('Industry Reallocation'!$G$3:$G$142,'Investment by model sector'!$A81,'Industry Reallocation'!U$3:U$142)</f>
        <v>0</v>
      </c>
      <c r="P81">
        <f>SUMIF('Industry Reallocation'!$G$3:$G$142,'Investment by model sector'!$A81,'Industry Reallocation'!V$3:V$142)</f>
        <v>0</v>
      </c>
      <c r="Q81">
        <f>SUMIF('Industry Reallocation'!$G$3:$G$142,'Investment by model sector'!$A81,'Industry Reallocation'!W$3:W$142)</f>
        <v>0</v>
      </c>
      <c r="R81">
        <f>SUMIF('Industry Reallocation'!$G$3:$G$142,'Investment by model sector'!$A81,'Industry Reallocation'!X$3:X$142)</f>
        <v>0</v>
      </c>
      <c r="S81">
        <f>SUMIF('Industry Reallocation'!$G$3:$G$142,'Investment by model sector'!$A81,'Industry Reallocation'!Y$3:Y$142)</f>
        <v>0</v>
      </c>
      <c r="T81">
        <f>SUMIF('Industry Reallocation'!$G$3:$G$142,'Investment by model sector'!$A81,'Industry Reallocation'!Z$3:Z$142)</f>
        <v>0</v>
      </c>
      <c r="U81">
        <f>SUMIF('Industry Reallocation'!$G$3:$G$142,'Investment by model sector'!$A81,'Industry Reallocation'!AA$3:AA$142)</f>
        <v>0.16918213563739914</v>
      </c>
      <c r="V81">
        <f>SUMIF('Industry Reallocation'!$G$3:$G$142,'Investment by model sector'!$A81,'Industry Reallocation'!AB$3:AB$142)</f>
        <v>0</v>
      </c>
      <c r="W81">
        <f>SUMIF('Industry Reallocation'!$G$3:$G$142,'Investment by model sector'!$A81,'Industry Reallocation'!AC$3:AC$142)</f>
        <v>0</v>
      </c>
      <c r="X81">
        <f>SUMIF('Industry Reallocation'!$G$3:$G$142,'Investment by model sector'!$A81,'Industry Reallocation'!AD$3:AD$142)</f>
        <v>0</v>
      </c>
      <c r="Y81">
        <f>SUMIF('Industry Reallocation'!$G$3:$G$142,'Investment by model sector'!$A81,'Industry Reallocation'!AE$3:AE$142)</f>
        <v>0</v>
      </c>
      <c r="Z81">
        <f>SUMIF('Industry Reallocation'!$G$3:$G$142,'Investment by model sector'!$A81,'Industry Reallocation'!AF$3:AF$142)</f>
        <v>0</v>
      </c>
      <c r="AA81">
        <f>SUMIF('Industry Reallocation'!$G$3:$G$142,'Investment by model sector'!$A81,'Industry Reallocation'!AG$3:AG$142)</f>
        <v>1.0150928138243949</v>
      </c>
      <c r="AB81">
        <f>SUMIF('Industry Reallocation'!$G$3:$G$142,'Investment by model sector'!$A81,'Industry Reallocation'!AH$3:AH$142)</f>
        <v>0</v>
      </c>
      <c r="AC81">
        <f>SUMIF('Industry Reallocation'!$G$3:$G$142,'Investment by model sector'!$A81,'Industry Reallocation'!AI$3:AI$142)</f>
        <v>0</v>
      </c>
      <c r="AD81">
        <f>SUMIF('Industry Reallocation'!$G$3:$G$142,'Investment by model sector'!$A81,'Industry Reallocation'!AJ$3:AJ$142)</f>
        <v>0</v>
      </c>
      <c r="AE81">
        <f>SUMIF('Industry Reallocation'!$G$3:$G$142,'Investment by model sector'!$A81,'Industry Reallocation'!AK$3:AK$142)</f>
        <v>0</v>
      </c>
      <c r="AF81">
        <f>SUMIF('Industry Reallocation'!$G$3:$G$142,'Investment by model sector'!$A81,'Industry Reallocation'!AL$3:AL$142)</f>
        <v>0</v>
      </c>
      <c r="AG81">
        <f>SUMIF('Industry Reallocation'!$G$3:$G$142,'Investment by model sector'!$A81,'Industry Reallocation'!AM$3:AM$142)</f>
        <v>0</v>
      </c>
      <c r="AH81">
        <f>SUMIF('Industry Reallocation'!$G$3:$G$142,'Investment by model sector'!$A81,'Industry Reallocation'!AN$3:AN$142)</f>
        <v>61.836070575469385</v>
      </c>
      <c r="AI81">
        <f>SUMIF('Industry Reallocation'!$G$3:$G$142,'Investment by model sector'!$A81,'Industry Reallocation'!AO$3:AO$142)</f>
        <v>0</v>
      </c>
      <c r="AJ81">
        <f>SUMIF('Industry Reallocation'!$G$3:$G$142,'Investment by model sector'!$A81,'Industry Reallocation'!AP$3:AP$142)</f>
        <v>0</v>
      </c>
      <c r="AK81">
        <f>SUMIF('Industry Reallocation'!$G$3:$G$142,'Investment by model sector'!$A81,'Industry Reallocation'!AQ$3:AQ$142)</f>
        <v>0</v>
      </c>
      <c r="AL81">
        <f>SUMIF('Industry Reallocation'!$G$3:$G$142,'Investment by model sector'!$A81,'Industry Reallocation'!AR$3:AR$142)</f>
        <v>0</v>
      </c>
      <c r="AM81">
        <f>SUMIF('Industry Reallocation'!$G$3:$G$142,'Investment by model sector'!$A81,'Industry Reallocation'!AS$3:AS$142)</f>
        <v>0</v>
      </c>
      <c r="AN81">
        <f>SUMIF('Industry Reallocation'!$G$3:$G$142,'Investment by model sector'!$A81,'Industry Reallocation'!AT$3:AT$142)</f>
        <v>0</v>
      </c>
      <c r="AO81">
        <f>SUMIF('Industry Reallocation'!$G$3:$G$142,'Investment by model sector'!$A81,'Industry Reallocation'!AU$3:AU$142)</f>
        <v>19.963492005213098</v>
      </c>
      <c r="AP81">
        <f>SUMIF('Industry Reallocation'!$G$3:$G$142,'Investment by model sector'!$A81,'Industry Reallocation'!AV$3:AV$142)</f>
        <v>0</v>
      </c>
      <c r="AQ81">
        <f>SUMIF('Industry Reallocation'!$G$3:$G$142,'Investment by model sector'!$A81,'Industry Reallocation'!AW$3:AW$142)</f>
        <v>0.84591067818699572</v>
      </c>
      <c r="AR81">
        <f>SUMIF('Industry Reallocation'!$G$3:$G$142,'Investment by model sector'!$A81,'Industry Reallocation'!AX$3:AX$142)</f>
        <v>0</v>
      </c>
      <c r="AS81">
        <f>SUMIF('Industry Reallocation'!$G$3:$G$142,'Investment by model sector'!$A81,'Industry Reallocation'!AY$3:AY$142)</f>
        <v>0.42295533909349786</v>
      </c>
      <c r="AT81">
        <f>SUMIF('Industry Reallocation'!$G$3:$G$142,'Investment by model sector'!$A81,'Industry Reallocation'!AZ$3:AZ$142)</f>
        <v>0</v>
      </c>
      <c r="AU81">
        <f>SUMIF('Industry Reallocation'!$G$3:$G$142,'Investment by model sector'!$A81,'Industry Reallocation'!BA$3:BA$142)</f>
        <v>0</v>
      </c>
      <c r="AV81">
        <f>SUMIF('Industry Reallocation'!$G$3:$G$142,'Investment by model sector'!$A81,'Industry Reallocation'!BB$3:BB$142)</f>
        <v>0.16918213563739914</v>
      </c>
      <c r="AW81">
        <f>SUMIF('Industry Reallocation'!$G$3:$G$142,'Investment by model sector'!$A81,'Industry Reallocation'!BC$3:BC$142)</f>
        <v>0</v>
      </c>
      <c r="AX81">
        <f>SUMIF('Industry Reallocation'!$G$3:$G$142,'Investment by model sector'!$A81,'Industry Reallocation'!BD$3:BD$142)</f>
        <v>8.4591067818699572E-2</v>
      </c>
      <c r="AY81">
        <f>SUMIF('Industry Reallocation'!$G$3:$G$142,'Investment by model sector'!$A81,'Industry Reallocation'!BE$3:BE$142)</f>
        <v>8.4591067818699572E-2</v>
      </c>
      <c r="AZ81">
        <f>SUMIF('Industry Reallocation'!$G$3:$G$142,'Investment by model sector'!$A81,'Industry Reallocation'!BF$3:BF$142)</f>
        <v>8.4591067818699572E-2</v>
      </c>
      <c r="BA81">
        <f>SUMIF('Industry Reallocation'!$G$3:$G$142,'Investment by model sector'!$A81,'Industry Reallocation'!BG$3:BG$142)</f>
        <v>0</v>
      </c>
      <c r="BB81">
        <f>SUMIF('Industry Reallocation'!$G$3:$G$142,'Investment by model sector'!$A81,'Industry Reallocation'!BH$3:BH$142)</f>
        <v>1.6918213563739914</v>
      </c>
      <c r="BC81">
        <f>SUMIF('Industry Reallocation'!$G$3:$G$142,'Investment by model sector'!$A81,'Industry Reallocation'!BI$3:BI$142)</f>
        <v>4.398735526572378</v>
      </c>
      <c r="BD81">
        <f>SUMIF('Industry Reallocation'!$G$3:$G$142,'Investment by model sector'!$A81,'Industry Reallocation'!BJ$3:BJ$142)</f>
        <v>0</v>
      </c>
      <c r="BE81">
        <f>SUMIF('Industry Reallocation'!$G$3:$G$142,'Investment by model sector'!$A81,'Industry Reallocation'!BK$3:BK$142)</f>
        <v>0</v>
      </c>
      <c r="BF81">
        <f>SUMIF('Industry Reallocation'!$G$3:$G$142,'Investment by model sector'!$A81,'Industry Reallocation'!BL$3:BL$142)</f>
        <v>2.6223231023796867</v>
      </c>
      <c r="BG81">
        <f>SUMIF('Industry Reallocation'!$G$3:$G$142,'Investment by model sector'!$A81,'Industry Reallocation'!BM$3:BM$142)</f>
        <v>0.42295533909349786</v>
      </c>
      <c r="BH81">
        <f>SUMIF('Industry Reallocation'!$G$3:$G$142,'Investment by model sector'!$A81,'Industry Reallocation'!BN$3:BN$142)</f>
        <v>0.25377320345609872</v>
      </c>
      <c r="BI81">
        <f>SUMIF('Industry Reallocation'!$G$3:$G$142,'Investment by model sector'!$A81,'Industry Reallocation'!BO$3:BO$142)</f>
        <v>0.33836427127479829</v>
      </c>
      <c r="BJ81">
        <f>SUMIF('Industry Reallocation'!$G$3:$G$142,'Investment by model sector'!$A81,'Industry Reallocation'!BP$3:BP$142)</f>
        <v>1.9455945598300901</v>
      </c>
      <c r="BK81">
        <f>SUMIF('Industry Reallocation'!$G$3:$G$142,'Investment by model sector'!$A81,'Industry Reallocation'!BQ$3:BQ$142)</f>
        <v>5.7521926116715711</v>
      </c>
      <c r="BL81">
        <f>SUMIF('Industry Reallocation'!$G$3:$G$142,'Investment by model sector'!$A81,'Industry Reallocation'!BR$3:BR$142)</f>
        <v>0</v>
      </c>
      <c r="BM81">
        <f>SUMIF('Industry Reallocation'!$G$3:$G$142,'Investment by model sector'!$A81,'Industry Reallocation'!BS$3:BS$142)</f>
        <v>0</v>
      </c>
      <c r="BN81">
        <f>SUMIF('Industry Reallocation'!$G$3:$G$142,'Investment by model sector'!$A81,'Industry Reallocation'!BT$3:BT$142)</f>
        <v>0</v>
      </c>
      <c r="BO81">
        <f>SUMIF('Industry Reallocation'!$G$3:$G$142,'Investment by model sector'!$A81,'Industry Reallocation'!BU$3:BU$142)</f>
        <v>22.247450836317988</v>
      </c>
      <c r="BP81">
        <f>SUMIF('Industry Reallocation'!$G$3:$G$142,'Investment by model sector'!$A81,'Industry Reallocation'!BV$3:BV$142)</f>
        <v>0</v>
      </c>
      <c r="BQ81">
        <f>SUMIF('Industry Reallocation'!$G$3:$G$142,'Investment by model sector'!$A81,'Industry Reallocation'!BW$3:BW$142)</f>
        <v>0</v>
      </c>
      <c r="BR81">
        <f>SUMIF('Industry Reallocation'!$G$3:$G$142,'Investment by model sector'!$A81,'Industry Reallocation'!BX$3:BX$142)</f>
        <v>8.4591067818699572E-2</v>
      </c>
      <c r="BS81">
        <f>SUMIF('Industry Reallocation'!$G$3:$G$142,'Investment by model sector'!$A81,'Industry Reallocation'!BY$3:BY$142)</f>
        <v>0</v>
      </c>
      <c r="BT81">
        <f>SUMIF('Industry Reallocation'!$G$3:$G$142,'Investment by model sector'!$A81,'Industry Reallocation'!BZ$3:BZ$142)</f>
        <v>0</v>
      </c>
      <c r="BU81">
        <f>SUMIF('Industry Reallocation'!$G$3:$G$142,'Investment by model sector'!$A81,'Industry Reallocation'!CA$3:CA$142)</f>
        <v>1.2688660172804935</v>
      </c>
      <c r="BV81">
        <f>SUMIF('Industry Reallocation'!$G$3:$G$142,'Investment by model sector'!$A81,'Industry Reallocation'!CB$3:CB$142)</f>
        <v>0</v>
      </c>
      <c r="BW81">
        <f>SUMIF('Industry Reallocation'!$G$3:$G$142,'Investment by model sector'!$A81,'Industry Reallocation'!CC$3:CC$142)</f>
        <v>0.50754640691219743</v>
      </c>
      <c r="BX81">
        <f>SUMIF('Industry Reallocation'!$G$3:$G$142,'Investment by model sector'!$A81,'Industry Reallocation'!CD$3:CD$142)</f>
        <v>0.59213747473089695</v>
      </c>
      <c r="BY81">
        <f>SUMIF('Industry Reallocation'!$G$3:$G$142,'Investment by model sector'!$A81,'Industry Reallocation'!CE$3:CE$142)</f>
        <v>3.2144605771105836</v>
      </c>
      <c r="BZ81">
        <f>SUMIF('Industry Reallocation'!$G$3:$G$142,'Investment by model sector'!$A81,'Industry Reallocation'!CF$3:CF$142)</f>
        <v>1.5226392207365924</v>
      </c>
      <c r="CA81">
        <f>SUMIF('Industry Reallocation'!$G$3:$G$142,'Investment by model sector'!$A81,'Industry Reallocation'!CG$3:CG$142)</f>
        <v>1.0150928138243949</v>
      </c>
      <c r="CB81">
        <f>SUMIF('Industry Reallocation'!$G$3:$G$142,'Investment by model sector'!$A81,'Industry Reallocation'!CH$3:CH$142)</f>
        <v>1.6918213563739914</v>
      </c>
      <c r="CC81">
        <f>SUMIF('Industry Reallocation'!$G$3:$G$142,'Investment by model sector'!$A81,'Industry Reallocation'!CI$3:CI$142)</f>
        <v>1.5226392207365924</v>
      </c>
      <c r="CD81">
        <f>SUMIF('Industry Reallocation'!$G$3:$G$142,'Investment by model sector'!$A81,'Industry Reallocation'!CJ$3:CJ$142)</f>
        <v>80.784469766858095</v>
      </c>
      <c r="CE81">
        <f>SUMIF('Industry Reallocation'!$G$3:$G$142,'Investment by model sector'!$A81,'Industry Reallocation'!CK$3:CK$142)</f>
        <v>95.249542363855724</v>
      </c>
      <c r="CF81">
        <f>SUMIF('Industry Reallocation'!$G$3:$G$142,'Investment by model sector'!$A81,'Industry Reallocation'!CL$3:CL$142)</f>
        <v>28.676371990539156</v>
      </c>
      <c r="CG81">
        <f>SUMIF('Industry Reallocation'!$G$3:$G$142,'Investment by model sector'!$A81,'Industry Reallocation'!CM$3:CM$142)</f>
        <v>82.56088219105078</v>
      </c>
      <c r="CH81">
        <f>SUMIF('Industry Reallocation'!$G$3:$G$142,'Investment by model sector'!$A81,'Industry Reallocation'!CN$3:CN$142)</f>
        <v>37.389251975865214</v>
      </c>
      <c r="CI81">
        <f>SUMIF('Industry Reallocation'!$G$3:$G$142,'Investment by model sector'!$A81,'Industry Reallocation'!CO$3:CO$142)</f>
        <v>0.16918213563739914</v>
      </c>
      <c r="CJ81">
        <f>SUMIF('Industry Reallocation'!$G$3:$G$142,'Investment by model sector'!$A81,'Industry Reallocation'!CP$3:CP$142)</f>
        <v>2.3685498989235878</v>
      </c>
      <c r="CK81">
        <f>SUMIF('Industry Reallocation'!$G$3:$G$142,'Investment by model sector'!$A81,'Industry Reallocation'!CQ$3:CQ$142)</f>
        <v>8.2053335784138586</v>
      </c>
      <c r="CL81">
        <f>SUMIF('Industry Reallocation'!$G$3:$G$142,'Investment by model sector'!$A81,'Industry Reallocation'!CR$3:CR$142)</f>
        <v>5.4138283403967726</v>
      </c>
      <c r="CM81">
        <f>SUMIF('Industry Reallocation'!$G$3:$G$142,'Investment by model sector'!$A81,'Industry Reallocation'!CS$3:CS$142)</f>
        <v>0.33836427127479829</v>
      </c>
      <c r="CN81">
        <f>SUMIF('Industry Reallocation'!$G$3:$G$142,'Investment by model sector'!$A81,'Industry Reallocation'!CT$3:CT$142)</f>
        <v>29.437691600907453</v>
      </c>
      <c r="CO81">
        <f>SUMIF('Industry Reallocation'!$G$3:$G$142,'Investment by model sector'!$A81,'Industry Reallocation'!CU$3:CU$142)</f>
        <v>5.329237272578073</v>
      </c>
      <c r="CP81">
        <f>SUMIF('Industry Reallocation'!$G$3:$G$142,'Investment by model sector'!$A81,'Industry Reallocation'!CV$3:CV$142)</f>
        <v>10.066337070425249</v>
      </c>
      <c r="CQ81">
        <f>SUMIF('Industry Reallocation'!$G$3:$G$142,'Investment by model sector'!$A81,'Industry Reallocation'!CW$3:CW$142)</f>
        <v>4.2295533909349787</v>
      </c>
      <c r="CR81">
        <f>SUMIF('Industry Reallocation'!$G$3:$G$142,'Investment by model sector'!$A81,'Industry Reallocation'!CX$3:CX$142)</f>
        <v>14.549663664816327</v>
      </c>
      <c r="CS81">
        <f>SUMIF('Industry Reallocation'!$G$3:$G$142,'Investment by model sector'!$A81,'Industry Reallocation'!CY$3:CY$142)</f>
        <v>11.250612019887043</v>
      </c>
      <c r="CT81">
        <f>SUMIF('Industry Reallocation'!$G$3:$G$142,'Investment by model sector'!$A81,'Industry Reallocation'!CZ$3:CZ$142)</f>
        <v>3.9757801874788798</v>
      </c>
      <c r="CU81">
        <f>SUMIF('Industry Reallocation'!$G$3:$G$142,'Investment by model sector'!$A81,'Industry Reallocation'!DA$3:DA$142)</f>
        <v>0.42295533909349786</v>
      </c>
      <c r="CV81">
        <f>SUMIF('Industry Reallocation'!$G$3:$G$142,'Investment by model sector'!$A81,'Industry Reallocation'!DB$3:DB$142)</f>
        <v>10.658474545156146</v>
      </c>
      <c r="CW81">
        <f>SUMIF('Industry Reallocation'!$G$3:$G$142,'Investment by model sector'!$A81,'Industry Reallocation'!DC$3:DC$142)</f>
        <v>30.029829075638347</v>
      </c>
      <c r="CX81">
        <f>SUMIF('Industry Reallocation'!$G$3:$G$142,'Investment by model sector'!$A81,'Industry Reallocation'!DD$3:DD$142)</f>
        <v>5.9213747473089704</v>
      </c>
      <c r="CY81">
        <f>SUMIF('Industry Reallocation'!$G$3:$G$142,'Investment by model sector'!$A81,'Industry Reallocation'!DE$3:DE$142)</f>
        <v>0.50754640691219743</v>
      </c>
      <c r="CZ81">
        <f>SUMIF('Industry Reallocation'!$G$3:$G$142,'Investment by model sector'!$A81,'Industry Reallocation'!DF$3:DF$142)</f>
        <v>10.912247748612245</v>
      </c>
      <c r="DA81">
        <f>SUMIF('Industry Reallocation'!$G$3:$G$142,'Investment by model sector'!$A81,'Industry Reallocation'!DG$3:DG$142)</f>
        <v>2.3685498989235878</v>
      </c>
      <c r="DB81">
        <f>SUMIF('Industry Reallocation'!$G$3:$G$142,'Investment by model sector'!$A81,'Industry Reallocation'!DH$3:DH$142)</f>
        <v>3.2990516449292833</v>
      </c>
      <c r="DC81">
        <f>SUMIF('Industry Reallocation'!$G$3:$G$142,'Investment by model sector'!$A81,'Industry Reallocation'!DI$3:DI$142)</f>
        <v>0.50754640691219743</v>
      </c>
      <c r="DD81">
        <f>SUMIF('Industry Reallocation'!$G$3:$G$142,'Investment by model sector'!$A81,'Industry Reallocation'!DJ$3:DJ$142)</f>
        <v>0.25377320345609872</v>
      </c>
      <c r="DE81">
        <f>SUMIF('Industry Reallocation'!$G$3:$G$142,'Investment by model sector'!$A81,'Industry Reallocation'!DK$3:DK$142)</f>
        <v>0</v>
      </c>
      <c r="DF81">
        <f>SUMIF('Industry Reallocation'!$G$3:$G$142,'Investment by model sector'!$A81,'Industry Reallocation'!DL$3:DL$142)</f>
        <v>0</v>
      </c>
      <c r="DG81">
        <f>SUMIF('Industry Reallocation'!$G$3:$G$142,'Investment by model sector'!$A81,'Industry Reallocation'!DM$3:DM$142)</f>
        <v>13.87293512226673</v>
      </c>
      <c r="DH81">
        <f>SUMIF('Industry Reallocation'!$G$3:$G$142,'Investment by model sector'!$A81,'Industry Reallocation'!DN$3:DN$142)</f>
        <v>1.6072302885552918</v>
      </c>
      <c r="DI81">
        <f>SUMIF('Industry Reallocation'!$G$3:$G$142,'Investment by model sector'!$A81,'Industry Reallocation'!DO$3:DO$142)</f>
        <v>4.398735526572378</v>
      </c>
      <c r="DJ81">
        <f>SUMIF('Industry Reallocation'!$G$3:$G$142,'Investment by model sector'!$A81,'Industry Reallocation'!DP$3:DP$142)</f>
        <v>14.211299393541529</v>
      </c>
      <c r="DK81">
        <f>SUMIF('Industry Reallocation'!$G$3:$G$142,'Investment by model sector'!$A81,'Industry Reallocation'!DQ$3:DQ$142)</f>
        <v>0.33836427127479829</v>
      </c>
      <c r="DL81">
        <f>SUMIF('Industry Reallocation'!$G$3:$G$142,'Investment by model sector'!$A81,'Industry Reallocation'!DR$3:DR$142)</f>
        <v>3.6374159162040818</v>
      </c>
      <c r="DM81">
        <f>SUMIF('Industry Reallocation'!$G$3:$G$142,'Investment by model sector'!$A81,'Industry Reallocation'!DS$3:DS$142)</f>
        <v>0</v>
      </c>
      <c r="DN81">
        <f>SUMIF('Industry Reallocation'!$G$3:$G$142,'Investment by model sector'!$A81,'Industry Reallocation'!DT$3:DT$142)</f>
        <v>0.33836427127479829</v>
      </c>
      <c r="DO81">
        <f>SUMIF('Industry Reallocation'!$G$3:$G$142,'Investment by model sector'!$A81,'Industry Reallocation'!DU$3:DU$142)</f>
        <v>0</v>
      </c>
      <c r="DP81">
        <f>SUMIF('Industry Reallocation'!$G$3:$G$142,'Investment by model sector'!$A81,'Industry Reallocation'!DV$3:DV$142)</f>
        <v>0</v>
      </c>
      <c r="DQ81">
        <f>SUMIF('Industry Reallocation'!$G$3:$G$142,'Investment by model sector'!$A81,'Industry Reallocation'!DW$3:DW$142)</f>
        <v>0</v>
      </c>
      <c r="DR81">
        <f>SUMIF('Industry Reallocation'!$G$3:$G$142,'Investment by model sector'!$A81,'Industry Reallocation'!DX$3:DX$142)</f>
        <v>0</v>
      </c>
      <c r="DS81">
        <f>SUMIF('Industry Reallocation'!$G$3:$G$142,'Investment by model sector'!$A81,'Industry Reallocation'!DY$3:DY$142)</f>
        <v>0</v>
      </c>
      <c r="DT81">
        <f>SUMIF('Industry Reallocation'!$G$3:$G$142,'Investment by model sector'!$A81,'Industry Reallocation'!DZ$3:DZ$142)</f>
        <v>0</v>
      </c>
      <c r="DU81">
        <f>SUMIF('Industry Reallocation'!$G$3:$G$142,'Investment by model sector'!$A81,'Industry Reallocation'!EA$3:EA$142)</f>
        <v>0.76131961036829621</v>
      </c>
      <c r="DV81">
        <f>SUMIF('Industry Reallocation'!$G$3:$G$142,'Investment by model sector'!$A81,'Industry Reallocation'!EB$3:EB$142)</f>
        <v>4.6525087300284769</v>
      </c>
      <c r="DW81">
        <f>SUMIF('Industry Reallocation'!$G$3:$G$142,'Investment by model sector'!$A81,'Industry Reallocation'!EC$3:EC$142)</f>
        <v>2.1147766954674894</v>
      </c>
      <c r="DX81">
        <f>SUMIF('Industry Reallocation'!$G$3:$G$142,'Investment by model sector'!$A81,'Industry Reallocation'!ED$3:ED$142)</f>
        <v>4.2295533909349787</v>
      </c>
      <c r="DY81">
        <f>SUMIF('Industry Reallocation'!$G$3:$G$142,'Investment by model sector'!$A81,'Industry Reallocation'!EE$3:EE$142)</f>
        <v>1.0996838816430945</v>
      </c>
      <c r="DZ81">
        <f>SUMIF('Industry Reallocation'!$G$3:$G$142,'Investment by model sector'!$A81,'Industry Reallocation'!EF$3:EF$142)</f>
        <v>8.4591067818699572E-2</v>
      </c>
      <c r="EA81">
        <f>SUMIF('Industry Reallocation'!$G$3:$G$142,'Investment by model sector'!$A81,'Industry Reallocation'!EG$3:EG$142)</f>
        <v>0</v>
      </c>
      <c r="EB81">
        <f>SUMIF('Industry Reallocation'!$G$3:$G$142,'Investment by model sector'!$A81,'Industry Reallocation'!EH$3:EH$142)</f>
        <v>3.8911891196601802</v>
      </c>
      <c r="EC81">
        <f>SUMIF('Industry Reallocation'!$G$3:$G$142,'Investment by model sector'!$A81,'Industry Reallocation'!EI$3:EI$142)</f>
        <v>17.256577835014713</v>
      </c>
      <c r="ED81">
        <f>SUMIF('Industry Reallocation'!$G$3:$G$142,'Investment by model sector'!$A81,'Industry Reallocation'!EJ$3:EJ$142)</f>
        <v>2.2839588311048886</v>
      </c>
      <c r="EE81">
        <f>SUMIF('Industry Reallocation'!$G$3:$G$142,'Investment by model sector'!$A81,'Industry Reallocation'!EK$3:EK$142)</f>
        <v>0.50754640691219743</v>
      </c>
      <c r="EF81">
        <f>SUMIF('Industry Reallocation'!$G$3:$G$142,'Investment by model sector'!$A81,'Industry Reallocation'!EL$3:EL$142)</f>
        <v>0.59213747473089695</v>
      </c>
      <c r="EG81">
        <f>SUMIF('Industry Reallocation'!$G$3:$G$142,'Investment by model sector'!$A81,'Industry Reallocation'!EM$3:EM$142)</f>
        <v>0</v>
      </c>
      <c r="EH81">
        <f>SUMIF('Industry Reallocation'!$G$3:$G$142,'Investment by model sector'!$A81,'Industry Reallocation'!EN$3:EN$142)</f>
        <v>8.4591067818699572E-2</v>
      </c>
      <c r="EI81">
        <f>SUMIF('Industry Reallocation'!$G$3:$G$142,'Investment by model sector'!$A81,'Industry Reallocation'!EO$3:EO$142)</f>
        <v>0</v>
      </c>
      <c r="EJ81">
        <f>SUMIF('Industry Reallocation'!$G$3:$G$142,'Investment by model sector'!$A81,'Industry Reallocation'!EP$3:EP$142)</f>
        <v>8.4591067818699572E-2</v>
      </c>
      <c r="EK81">
        <f>SUMIF('Industry Reallocation'!$G$3:$G$142,'Investment by model sector'!$A81,'Industry Reallocation'!EQ$3:EQ$142)</f>
        <v>0</v>
      </c>
      <c r="EL81">
        <f>SUMIF('Industry Reallocation'!$G$3:$G$142,'Investment by model sector'!$A81,'Industry Reallocation'!ER$3:ER$142)</f>
        <v>0</v>
      </c>
      <c r="EM81">
        <f>SUMIF('Industry Reallocation'!$G$3:$G$142,'Investment by model sector'!$A81,'Industry Reallocation'!ES$3:ES$142)</f>
        <v>0.50754640691219743</v>
      </c>
      <c r="EN81">
        <f>SUMIF('Industry Reallocation'!$G$3:$G$142,'Investment by model sector'!$A81,'Industry Reallocation'!ET$3:ET$142)</f>
        <v>0</v>
      </c>
      <c r="EO81">
        <f>SUMIF('Industry Reallocation'!$G$3:$G$142,'Investment by model sector'!$A81,'Industry Reallocation'!EU$3:EU$142)</f>
        <v>0</v>
      </c>
      <c r="EP81">
        <f>SUMIF('Industry Reallocation'!$G$3:$G$142,'Investment by model sector'!$A81,'Industry Reallocation'!EV$3:EV$142)</f>
        <v>0</v>
      </c>
      <c r="EQ81">
        <f>SUMIF('Industry Reallocation'!$G$3:$G$142,'Investment by model sector'!$A81,'Industry Reallocation'!EW$3:EW$142)</f>
        <v>0.16918213563739914</v>
      </c>
      <c r="ER81">
        <f>SUMIF('Industry Reallocation'!$G$3:$G$142,'Investment by model sector'!$A81,'Industry Reallocation'!EX$3:EX$142)</f>
        <v>0.16918213563739914</v>
      </c>
      <c r="ES81">
        <f>SUMIF('Industry Reallocation'!$G$3:$G$142,'Investment by model sector'!$A81,'Industry Reallocation'!EY$3:EY$142)</f>
        <v>0</v>
      </c>
      <c r="ET81">
        <f>SUMIF('Industry Reallocation'!$G$3:$G$142,'Investment by model sector'!$A81,'Industry Reallocation'!EZ$3:EZ$142)</f>
        <v>0</v>
      </c>
      <c r="EU81">
        <f>SUMIF('Industry Reallocation'!$G$3:$G$142,'Investment by model sector'!$A81,'Industry Reallocation'!FA$3:FA$142)</f>
        <v>0</v>
      </c>
      <c r="EV81">
        <f>SUMIF('Industry Reallocation'!$G$3:$G$142,'Investment by model sector'!$A81,'Industry Reallocation'!FB$3:FB$142)</f>
        <v>0</v>
      </c>
      <c r="EW81">
        <f>SUMIF('Industry Reallocation'!$G$3:$G$142,'Investment by model sector'!$A81,'Industry Reallocation'!FC$3:FC$142)</f>
        <v>2.1147766954674894</v>
      </c>
      <c r="EX81">
        <f>SUMIF('Industry Reallocation'!$G$3:$G$142,'Investment by model sector'!$A81,'Industry Reallocation'!FD$3:FD$142)</f>
        <v>1.6072302885552918</v>
      </c>
      <c r="EY81">
        <f>SUMIF('Industry Reallocation'!$G$3:$G$142,'Investment by model sector'!$A81,'Industry Reallocation'!FE$3:FE$142)</f>
        <v>8.4591067818699572E-2</v>
      </c>
      <c r="EZ81">
        <f>SUMIF('Industry Reallocation'!$G$3:$G$142,'Investment by model sector'!$A81,'Industry Reallocation'!FF$3:FF$142)</f>
        <v>4.0603712552975795</v>
      </c>
      <c r="FA81">
        <f>SUMIF('Industry Reallocation'!$G$3:$G$142,'Investment by model sector'!$A81,'Industry Reallocation'!FG$3:FG$142)</f>
        <v>5.0754640691219741</v>
      </c>
      <c r="FB81">
        <f>SUMIF('Industry Reallocation'!$G$3:$G$142,'Investment by model sector'!$A81,'Industry Reallocation'!FH$3:FH$142)</f>
        <v>0</v>
      </c>
      <c r="FC81">
        <f>SUMIF('Industry Reallocation'!$G$3:$G$142,'Investment by model sector'!$A81,'Industry Reallocation'!FI$3:FI$142)</f>
        <v>8.4591067818699572E-2</v>
      </c>
      <c r="FD81">
        <f>SUMIF('Industry Reallocation'!$G$3:$G$142,'Investment by model sector'!$A81,'Industry Reallocation'!FJ$3:FJ$142)</f>
        <v>3.8911891196601802</v>
      </c>
      <c r="FE81">
        <f>SUMIF('Industry Reallocation'!$G$3:$G$142,'Investment by model sector'!$A81,'Industry Reallocation'!FK$3:FK$142)</f>
        <v>0</v>
      </c>
      <c r="FF81">
        <f>SUMIF('Industry Reallocation'!$G$3:$G$142,'Investment by model sector'!$A81,'Industry Reallocation'!FL$3:FL$142)</f>
        <v>8.4591067818699572E-2</v>
      </c>
      <c r="FG81">
        <f>SUMIF('Industry Reallocation'!$G$3:$G$142,'Investment by model sector'!$A81,'Industry Reallocation'!FM$3:FM$142)</f>
        <v>0</v>
      </c>
      <c r="FH81">
        <f>SUMIF('Industry Reallocation'!$G$3:$G$142,'Investment by model sector'!$A81,'Industry Reallocation'!FN$3:FN$142)</f>
        <v>0</v>
      </c>
      <c r="FI81">
        <f>SUMIF('Industry Reallocation'!$G$3:$G$142,'Investment by model sector'!$A81,'Industry Reallocation'!FO$3:FO$142)</f>
        <v>0</v>
      </c>
      <c r="FJ81">
        <f>SUMIF('Industry Reallocation'!$G$3:$G$142,'Investment by model sector'!$A81,'Industry Reallocation'!FP$3:FP$142)</f>
        <v>0.76131961036829621</v>
      </c>
      <c r="FK81">
        <f>SUMIF('Industry Reallocation'!$G$3:$G$142,'Investment by model sector'!$A81,'Industry Reallocation'!FQ$3:FQ$142)</f>
        <v>0</v>
      </c>
      <c r="FL81">
        <f>SUMIF('Industry Reallocation'!$G$3:$G$142,'Investment by model sector'!$A81,'Industry Reallocation'!FR$3:FR$142)</f>
        <v>1.0150928138243949</v>
      </c>
      <c r="FM81">
        <f>SUMIF('Industry Reallocation'!$G$3:$G$142,'Investment by model sector'!$A81,'Industry Reallocation'!FS$3:FS$142)</f>
        <v>72.748318324081637</v>
      </c>
      <c r="FN81">
        <f>SUMIF('Industry Reallocation'!$G$3:$G$142,'Investment by model sector'!$A81,'Industry Reallocation'!FT$3:FT$142)</f>
        <v>12.688660172804935</v>
      </c>
      <c r="FO81">
        <f>SUMIF('Industry Reallocation'!$G$3:$G$142,'Investment by model sector'!$A81,'Industry Reallocation'!FU$3:FU$142)</f>
        <v>7.6977871715016608</v>
      </c>
      <c r="FP81">
        <f>SUMIF('Industry Reallocation'!$G$3:$G$142,'Investment by model sector'!$A81,'Industry Reallocation'!FV$3:FV$142)</f>
        <v>0.50754640691219743</v>
      </c>
      <c r="FQ81">
        <f>SUMIF('Industry Reallocation'!$G$3:$G$142,'Investment by model sector'!$A81,'Industry Reallocation'!FW$3:FW$142)</f>
        <v>0</v>
      </c>
      <c r="FR81">
        <f>SUMIF('Industry Reallocation'!$G$3:$G$142,'Investment by model sector'!$A81,'Industry Reallocation'!FX$3:FX$142)</f>
        <v>4.9908730013032745</v>
      </c>
      <c r="FS81">
        <f>SUMIF('Industry Reallocation'!$G$3:$G$142,'Investment by model sector'!$A81,'Industry Reallocation'!FY$3:FY$142)</f>
        <v>34.090200330935929</v>
      </c>
      <c r="FT81">
        <f>SUMIF('Industry Reallocation'!$G$3:$G$142,'Investment by model sector'!$A81,'Industry Reallocation'!FZ$3:FZ$142)</f>
        <v>0</v>
      </c>
      <c r="FU81">
        <f>SUMIF('Industry Reallocation'!$G$3:$G$142,'Investment by model sector'!$A81,'Industry Reallocation'!GA$3:GA$142)</f>
        <v>0</v>
      </c>
      <c r="FV81">
        <f>SUMIF('Industry Reallocation'!$G$3:$G$142,'Investment by model sector'!$A81,'Industry Reallocation'!GB$3:GB$142)</f>
        <v>36.797114501134317</v>
      </c>
      <c r="FW81">
        <f>SUMIF('Industry Reallocation'!$G$3:$G$142,'Investment by model sector'!$A81,'Industry Reallocation'!GC$3:GC$142)</f>
        <v>98.802367212241094</v>
      </c>
      <c r="FX81">
        <f>SUMIF('Industry Reallocation'!$G$3:$G$142,'Investment by model sector'!$A81,'Industry Reallocation'!GD$3:GD$142)</f>
        <v>3.3836427127479829</v>
      </c>
      <c r="FY81">
        <f>SUMIF('Industry Reallocation'!$G$3:$G$142,'Investment by model sector'!$A81,'Industry Reallocation'!GE$3:GE$142)</f>
        <v>1.1842749494617939</v>
      </c>
    </row>
    <row r="82" spans="1:183">
      <c r="A82" t="s">
        <v>693</v>
      </c>
      <c r="B82">
        <f>SUMIF('Industry Reallocation'!$G$3:$G$142,'Investment by model sector'!$A82,'Industry Reallocation'!H$3:H$142)</f>
        <v>0</v>
      </c>
      <c r="C82">
        <f>SUMIF('Industry Reallocation'!$G$3:$G$142,'Investment by model sector'!$A82,'Industry Reallocation'!I$3:I$142)</f>
        <v>0</v>
      </c>
      <c r="D82">
        <f>SUMIF('Industry Reallocation'!$G$3:$G$142,'Investment by model sector'!$A82,'Industry Reallocation'!J$3:J$142)</f>
        <v>0</v>
      </c>
      <c r="E82">
        <f>SUMIF('Industry Reallocation'!$G$3:$G$142,'Investment by model sector'!$A82,'Industry Reallocation'!K$3:K$142)</f>
        <v>0</v>
      </c>
      <c r="F82">
        <f>SUMIF('Industry Reallocation'!$G$3:$G$142,'Investment by model sector'!$A82,'Industry Reallocation'!L$3:L$142)</f>
        <v>0</v>
      </c>
      <c r="G82">
        <f>SUMIF('Industry Reallocation'!$G$3:$G$142,'Investment by model sector'!$A82,'Industry Reallocation'!M$3:M$142)</f>
        <v>0</v>
      </c>
      <c r="H82">
        <f>SUMIF('Industry Reallocation'!$G$3:$G$142,'Investment by model sector'!$A82,'Industry Reallocation'!N$3:N$142)</f>
        <v>0</v>
      </c>
      <c r="I82">
        <f>SUMIF('Industry Reallocation'!$G$3:$G$142,'Investment by model sector'!$A82,'Industry Reallocation'!O$3:O$142)</f>
        <v>0</v>
      </c>
      <c r="J82">
        <f>SUMIF('Industry Reallocation'!$G$3:$G$142,'Investment by model sector'!$A82,'Industry Reallocation'!P$3:P$142)</f>
        <v>0</v>
      </c>
      <c r="K82">
        <f>SUMIF('Industry Reallocation'!$G$3:$G$142,'Investment by model sector'!$A82,'Industry Reallocation'!Q$3:Q$142)</f>
        <v>0</v>
      </c>
      <c r="L82">
        <f>SUMIF('Industry Reallocation'!$G$3:$G$142,'Investment by model sector'!$A82,'Industry Reallocation'!R$3:R$142)</f>
        <v>0</v>
      </c>
      <c r="M82">
        <f>SUMIF('Industry Reallocation'!$G$3:$G$142,'Investment by model sector'!$A82,'Industry Reallocation'!S$3:S$142)</f>
        <v>66.216189538429049</v>
      </c>
      <c r="N82">
        <f>SUMIF('Industry Reallocation'!$G$3:$G$142,'Investment by model sector'!$A82,'Industry Reallocation'!T$3:T$142)</f>
        <v>0</v>
      </c>
      <c r="O82">
        <f>SUMIF('Industry Reallocation'!$G$3:$G$142,'Investment by model sector'!$A82,'Industry Reallocation'!U$3:U$142)</f>
        <v>0</v>
      </c>
      <c r="P82">
        <f>SUMIF('Industry Reallocation'!$G$3:$G$142,'Investment by model sector'!$A82,'Industry Reallocation'!V$3:V$142)</f>
        <v>0</v>
      </c>
      <c r="Q82">
        <f>SUMIF('Industry Reallocation'!$G$3:$G$142,'Investment by model sector'!$A82,'Industry Reallocation'!W$3:W$142)</f>
        <v>0</v>
      </c>
      <c r="R82">
        <f>SUMIF('Industry Reallocation'!$G$3:$G$142,'Investment by model sector'!$A82,'Industry Reallocation'!X$3:X$142)</f>
        <v>0</v>
      </c>
      <c r="S82">
        <f>SUMIF('Industry Reallocation'!$G$3:$G$142,'Investment by model sector'!$A82,'Industry Reallocation'!Y$3:Y$142)</f>
        <v>0</v>
      </c>
      <c r="T82">
        <f>SUMIF('Industry Reallocation'!$G$3:$G$142,'Investment by model sector'!$A82,'Industry Reallocation'!Z$3:Z$142)</f>
        <v>0</v>
      </c>
      <c r="U82">
        <f>SUMIF('Industry Reallocation'!$G$3:$G$142,'Investment by model sector'!$A82,'Industry Reallocation'!AA$3:AA$142)</f>
        <v>2.9879229590820873</v>
      </c>
      <c r="V82">
        <f>SUMIF('Industry Reallocation'!$G$3:$G$142,'Investment by model sector'!$A82,'Industry Reallocation'!AB$3:AB$142)</f>
        <v>0</v>
      </c>
      <c r="W82">
        <f>SUMIF('Industry Reallocation'!$G$3:$G$142,'Investment by model sector'!$A82,'Industry Reallocation'!AC$3:AC$142)</f>
        <v>0</v>
      </c>
      <c r="X82">
        <f>SUMIF('Industry Reallocation'!$G$3:$G$142,'Investment by model sector'!$A82,'Industry Reallocation'!AD$3:AD$142)</f>
        <v>0</v>
      </c>
      <c r="Y82">
        <f>SUMIF('Industry Reallocation'!$G$3:$G$142,'Investment by model sector'!$A82,'Industry Reallocation'!AE$3:AE$142)</f>
        <v>0</v>
      </c>
      <c r="Z82">
        <f>SUMIF('Industry Reallocation'!$G$3:$G$142,'Investment by model sector'!$A82,'Industry Reallocation'!AF$3:AF$142)</f>
        <v>0</v>
      </c>
      <c r="AA82">
        <f>SUMIF('Industry Reallocation'!$G$3:$G$142,'Investment by model sector'!$A82,'Industry Reallocation'!AG$3:AG$142)</f>
        <v>14.927537754492523</v>
      </c>
      <c r="AB82">
        <f>SUMIF('Industry Reallocation'!$G$3:$G$142,'Investment by model sector'!$A82,'Industry Reallocation'!AH$3:AH$142)</f>
        <v>0</v>
      </c>
      <c r="AC82">
        <f>SUMIF('Industry Reallocation'!$G$3:$G$142,'Investment by model sector'!$A82,'Industry Reallocation'!AI$3:AI$142)</f>
        <v>0</v>
      </c>
      <c r="AD82">
        <f>SUMIF('Industry Reallocation'!$G$3:$G$142,'Investment by model sector'!$A82,'Industry Reallocation'!AJ$3:AJ$142)</f>
        <v>0</v>
      </c>
      <c r="AE82">
        <f>SUMIF('Industry Reallocation'!$G$3:$G$142,'Investment by model sector'!$A82,'Industry Reallocation'!AK$3:AK$142)</f>
        <v>0</v>
      </c>
      <c r="AF82">
        <f>SUMIF('Industry Reallocation'!$G$3:$G$142,'Investment by model sector'!$A82,'Industry Reallocation'!AL$3:AL$142)</f>
        <v>0</v>
      </c>
      <c r="AG82">
        <f>SUMIF('Industry Reallocation'!$G$3:$G$142,'Investment by model sector'!$A82,'Industry Reallocation'!AM$3:AM$142)</f>
        <v>0</v>
      </c>
      <c r="AH82">
        <f>SUMIF('Industry Reallocation'!$G$3:$G$142,'Investment by model sector'!$A82,'Industry Reallocation'!AN$3:AN$142)</f>
        <v>1394.085841544503</v>
      </c>
      <c r="AI82">
        <f>SUMIF('Industry Reallocation'!$G$3:$G$142,'Investment by model sector'!$A82,'Industry Reallocation'!AO$3:AO$142)</f>
        <v>0</v>
      </c>
      <c r="AJ82">
        <f>SUMIF('Industry Reallocation'!$G$3:$G$142,'Investment by model sector'!$A82,'Industry Reallocation'!AP$3:AP$142)</f>
        <v>0</v>
      </c>
      <c r="AK82">
        <f>SUMIF('Industry Reallocation'!$G$3:$G$142,'Investment by model sector'!$A82,'Industry Reallocation'!AQ$3:AQ$142)</f>
        <v>0</v>
      </c>
      <c r="AL82">
        <f>SUMIF('Industry Reallocation'!$G$3:$G$142,'Investment by model sector'!$A82,'Industry Reallocation'!AR$3:AR$142)</f>
        <v>0</v>
      </c>
      <c r="AM82">
        <f>SUMIF('Industry Reallocation'!$G$3:$G$142,'Investment by model sector'!$A82,'Industry Reallocation'!AS$3:AS$142)</f>
        <v>0</v>
      </c>
      <c r="AN82">
        <f>SUMIF('Industry Reallocation'!$G$3:$G$142,'Investment by model sector'!$A82,'Industry Reallocation'!AT$3:AT$142)</f>
        <v>0</v>
      </c>
      <c r="AO82">
        <f>SUMIF('Industry Reallocation'!$G$3:$G$142,'Investment by model sector'!$A82,'Industry Reallocation'!AU$3:AU$142)</f>
        <v>444.57490917168627</v>
      </c>
      <c r="AP82">
        <f>SUMIF('Industry Reallocation'!$G$3:$G$142,'Investment by model sector'!$A82,'Industry Reallocation'!AV$3:AV$142)</f>
        <v>0</v>
      </c>
      <c r="AQ82">
        <f>SUMIF('Industry Reallocation'!$G$3:$G$142,'Investment by model sector'!$A82,'Industry Reallocation'!AW$3:AW$142)</f>
        <v>8.9396147954104368</v>
      </c>
      <c r="AR82">
        <f>SUMIF('Industry Reallocation'!$G$3:$G$142,'Investment by model sector'!$A82,'Industry Reallocation'!AX$3:AX$142)</f>
        <v>0</v>
      </c>
      <c r="AS82">
        <f>SUMIF('Industry Reallocation'!$G$3:$G$142,'Investment by model sector'!$A82,'Industry Reallocation'!AY$3:AY$142)</f>
        <v>6.4698073977052184</v>
      </c>
      <c r="AT82">
        <f>SUMIF('Industry Reallocation'!$G$3:$G$142,'Investment by model sector'!$A82,'Industry Reallocation'!AZ$3:AZ$142)</f>
        <v>0</v>
      </c>
      <c r="AU82">
        <f>SUMIF('Industry Reallocation'!$G$3:$G$142,'Investment by model sector'!$A82,'Industry Reallocation'!BA$3:BA$142)</f>
        <v>0</v>
      </c>
      <c r="AV82">
        <f>SUMIF('Industry Reallocation'!$G$3:$G$142,'Investment by model sector'!$A82,'Industry Reallocation'!BB$3:BB$142)</f>
        <v>2.9879229590820873</v>
      </c>
      <c r="AW82">
        <f>SUMIF('Industry Reallocation'!$G$3:$G$142,'Investment by model sector'!$A82,'Industry Reallocation'!BC$3:BC$142)</f>
        <v>0</v>
      </c>
      <c r="AX82">
        <f>SUMIF('Industry Reallocation'!$G$3:$G$142,'Investment by model sector'!$A82,'Industry Reallocation'!BD$3:BD$142)</f>
        <v>0.49396147954104364</v>
      </c>
      <c r="AY82">
        <f>SUMIF('Industry Reallocation'!$G$3:$G$142,'Investment by model sector'!$A82,'Industry Reallocation'!BE$3:BE$142)</f>
        <v>0.49396147954104364</v>
      </c>
      <c r="AZ82">
        <f>SUMIF('Industry Reallocation'!$G$3:$G$142,'Investment by model sector'!$A82,'Industry Reallocation'!BF$3:BF$142)</f>
        <v>0.49396147954104364</v>
      </c>
      <c r="BA82">
        <f>SUMIF('Industry Reallocation'!$G$3:$G$142,'Investment by model sector'!$A82,'Industry Reallocation'!BG$3:BG$142)</f>
        <v>0</v>
      </c>
      <c r="BB82">
        <f>SUMIF('Industry Reallocation'!$G$3:$G$142,'Investment by model sector'!$A82,'Industry Reallocation'!BH$3:BH$142)</f>
        <v>14.879229590820874</v>
      </c>
      <c r="BC82">
        <f>SUMIF('Industry Reallocation'!$G$3:$G$142,'Investment by model sector'!$A82,'Industry Reallocation'!BI$3:BI$142)</f>
        <v>51.685996936134273</v>
      </c>
      <c r="BD82">
        <f>SUMIF('Industry Reallocation'!$G$3:$G$142,'Investment by model sector'!$A82,'Industry Reallocation'!BJ$3:BJ$142)</f>
        <v>0</v>
      </c>
      <c r="BE82">
        <f>SUMIF('Industry Reallocation'!$G$3:$G$142,'Investment by model sector'!$A82,'Industry Reallocation'!BK$3:BK$142)</f>
        <v>0</v>
      </c>
      <c r="BF82">
        <f>SUMIF('Industry Reallocation'!$G$3:$G$142,'Investment by model sector'!$A82,'Industry Reallocation'!BL$3:BL$142)</f>
        <v>22.312805865772354</v>
      </c>
      <c r="BG82">
        <f>SUMIF('Industry Reallocation'!$G$3:$G$142,'Investment by model sector'!$A82,'Industry Reallocation'!BM$3:BM$142)</f>
        <v>5.4698073977052184</v>
      </c>
      <c r="BH82">
        <f>SUMIF('Industry Reallocation'!$G$3:$G$142,'Investment by model sector'!$A82,'Industry Reallocation'!BN$3:BN$142)</f>
        <v>3.4818844386231307</v>
      </c>
      <c r="BI82">
        <f>SUMIF('Industry Reallocation'!$G$3:$G$142,'Investment by model sector'!$A82,'Industry Reallocation'!BO$3:BO$142)</f>
        <v>1.9758459181641745</v>
      </c>
      <c r="BJ82">
        <f>SUMIF('Industry Reallocation'!$G$3:$G$142,'Investment by model sector'!$A82,'Industry Reallocation'!BP$3:BP$142)</f>
        <v>17.361114029444003</v>
      </c>
      <c r="BK82">
        <f>SUMIF('Industry Reallocation'!$G$3:$G$142,'Investment by model sector'!$A82,'Industry Reallocation'!BQ$3:BQ$142)</f>
        <v>72.589380608790975</v>
      </c>
      <c r="BL82">
        <f>SUMIF('Industry Reallocation'!$G$3:$G$142,'Investment by model sector'!$A82,'Industry Reallocation'!BR$3:BR$142)</f>
        <v>0</v>
      </c>
      <c r="BM82">
        <f>SUMIF('Industry Reallocation'!$G$3:$G$142,'Investment by model sector'!$A82,'Industry Reallocation'!BS$3:BS$142)</f>
        <v>0</v>
      </c>
      <c r="BN82">
        <f>SUMIF('Industry Reallocation'!$G$3:$G$142,'Investment by model sector'!$A82,'Industry Reallocation'!BT$3:BT$142)</f>
        <v>0</v>
      </c>
      <c r="BO82">
        <f>SUMIF('Industry Reallocation'!$G$3:$G$142,'Investment by model sector'!$A82,'Industry Reallocation'!BU$3:BU$142)</f>
        <v>129.91186911929447</v>
      </c>
      <c r="BP82">
        <f>SUMIF('Industry Reallocation'!$G$3:$G$142,'Investment by model sector'!$A82,'Industry Reallocation'!BV$3:BV$142)</f>
        <v>0</v>
      </c>
      <c r="BQ82">
        <f>SUMIF('Industry Reallocation'!$G$3:$G$142,'Investment by model sector'!$A82,'Industry Reallocation'!BW$3:BW$142)</f>
        <v>0</v>
      </c>
      <c r="BR82">
        <f>SUMIF('Industry Reallocation'!$G$3:$G$142,'Investment by model sector'!$A82,'Industry Reallocation'!BX$3:BX$142)</f>
        <v>0.49396147954104364</v>
      </c>
      <c r="BS82">
        <f>SUMIF('Industry Reallocation'!$G$3:$G$142,'Investment by model sector'!$A82,'Industry Reallocation'!BY$3:BY$142)</f>
        <v>0</v>
      </c>
      <c r="BT82">
        <f>SUMIF('Industry Reallocation'!$G$3:$G$142,'Investment by model sector'!$A82,'Industry Reallocation'!BZ$3:BZ$142)</f>
        <v>0</v>
      </c>
      <c r="BU82">
        <f>SUMIF('Industry Reallocation'!$G$3:$G$142,'Investment by model sector'!$A82,'Industry Reallocation'!CA$3:CA$142)</f>
        <v>10.409422193115654</v>
      </c>
      <c r="BV82">
        <f>SUMIF('Industry Reallocation'!$G$3:$G$142,'Investment by model sector'!$A82,'Industry Reallocation'!CB$3:CB$142)</f>
        <v>0</v>
      </c>
      <c r="BW82">
        <f>SUMIF('Industry Reallocation'!$G$3:$G$142,'Investment by model sector'!$A82,'Industry Reallocation'!CC$3:CC$142)</f>
        <v>4.9637688772462614</v>
      </c>
      <c r="BX82">
        <f>SUMIF('Industry Reallocation'!$G$3:$G$142,'Investment by model sector'!$A82,'Industry Reallocation'!CD$3:CD$142)</f>
        <v>5.4577303567873052</v>
      </c>
      <c r="BY82">
        <f>SUMIF('Industry Reallocation'!$G$3:$G$142,'Investment by model sector'!$A82,'Industry Reallocation'!CE$3:CE$142)</f>
        <v>33.770536222559656</v>
      </c>
      <c r="BZ82">
        <f>SUMIF('Industry Reallocation'!$G$3:$G$142,'Investment by model sector'!$A82,'Industry Reallocation'!CF$3:CF$142)</f>
        <v>10.891306631738786</v>
      </c>
      <c r="CA82">
        <f>SUMIF('Industry Reallocation'!$G$3:$G$142,'Investment by model sector'!$A82,'Industry Reallocation'!CG$3:CG$142)</f>
        <v>10.927537754492523</v>
      </c>
      <c r="CB82">
        <f>SUMIF('Industry Reallocation'!$G$3:$G$142,'Investment by model sector'!$A82,'Industry Reallocation'!CH$3:CH$142)</f>
        <v>15.879229590820874</v>
      </c>
      <c r="CC82">
        <f>SUMIF('Industry Reallocation'!$G$3:$G$142,'Investment by model sector'!$A82,'Industry Reallocation'!CI$3:CI$142)</f>
        <v>13.891306631738786</v>
      </c>
      <c r="CD82">
        <f>SUMIF('Industry Reallocation'!$G$3:$G$142,'Investment by model sector'!$A82,'Industry Reallocation'!CJ$3:CJ$142)</f>
        <v>471.73321296169667</v>
      </c>
      <c r="CE82">
        <f>SUMIF('Industry Reallocation'!$G$3:$G$142,'Investment by model sector'!$A82,'Industry Reallocation'!CK$3:CK$142)</f>
        <v>1564.2006259632151</v>
      </c>
      <c r="CF82">
        <f>SUMIF('Industry Reallocation'!$G$3:$G$142,'Investment by model sector'!$A82,'Industry Reallocation'!CL$3:CL$142)</f>
        <v>179.45294156441381</v>
      </c>
      <c r="CG82">
        <f>SUMIF('Industry Reallocation'!$G$3:$G$142,'Investment by model sector'!$A82,'Industry Reallocation'!CM$3:CM$142)</f>
        <v>1369.1064040320587</v>
      </c>
      <c r="CH82">
        <f>SUMIF('Industry Reallocation'!$G$3:$G$142,'Investment by model sector'!$A82,'Industry Reallocation'!CN$3:CN$142)</f>
        <v>404.33097395714128</v>
      </c>
      <c r="CI82">
        <f>SUMIF('Industry Reallocation'!$G$3:$G$142,'Investment by model sector'!$A82,'Industry Reallocation'!CO$3:CO$142)</f>
        <v>0.98792295908208727</v>
      </c>
      <c r="CJ82">
        <f>SUMIF('Industry Reallocation'!$G$3:$G$142,'Investment by model sector'!$A82,'Industry Reallocation'!CP$3:CP$142)</f>
        <v>15.830921427149221</v>
      </c>
      <c r="CK82">
        <f>SUMIF('Industry Reallocation'!$G$3:$G$142,'Investment by model sector'!$A82,'Industry Reallocation'!CQ$3:CQ$142)</f>
        <v>59.914263515481231</v>
      </c>
      <c r="CL82">
        <f>SUMIF('Industry Reallocation'!$G$3:$G$142,'Investment by model sector'!$A82,'Industry Reallocation'!CR$3:CR$142)</f>
        <v>174.61353469062681</v>
      </c>
      <c r="CM82">
        <f>SUMIF('Industry Reallocation'!$G$3:$G$142,'Investment by model sector'!$A82,'Industry Reallocation'!CS$3:CS$142)</f>
        <v>6.9758459181641745</v>
      </c>
      <c r="CN82">
        <f>SUMIF('Industry Reallocation'!$G$3:$G$142,'Investment by model sector'!$A82,'Industry Reallocation'!CT$3:CT$142)</f>
        <v>312.89859488028321</v>
      </c>
      <c r="CO82">
        <f>SUMIF('Industry Reallocation'!$G$3:$G$142,'Investment by model sector'!$A82,'Industry Reallocation'!CU$3:CU$142)</f>
        <v>36.119573211085751</v>
      </c>
      <c r="CP82">
        <f>SUMIF('Industry Reallocation'!$G$3:$G$142,'Investment by model sector'!$A82,'Industry Reallocation'!CV$3:CV$142)</f>
        <v>230.78141606538418</v>
      </c>
      <c r="CQ82">
        <f>SUMIF('Industry Reallocation'!$G$3:$G$142,'Investment by model sector'!$A82,'Industry Reallocation'!CW$3:CW$142)</f>
        <v>194.69807397705219</v>
      </c>
      <c r="CR82">
        <f>SUMIF('Industry Reallocation'!$G$3:$G$142,'Investment by model sector'!$A82,'Industry Reallocation'!CX$3:CX$142)</f>
        <v>158.96137448105952</v>
      </c>
      <c r="CS82">
        <f>SUMIF('Industry Reallocation'!$G$3:$G$142,'Investment by model sector'!$A82,'Industry Reallocation'!CY$3:CY$142)</f>
        <v>88.69687677895881</v>
      </c>
      <c r="CT82">
        <f>SUMIF('Industry Reallocation'!$G$3:$G$142,'Investment by model sector'!$A82,'Industry Reallocation'!CZ$3:CZ$142)</f>
        <v>43.216189538429049</v>
      </c>
      <c r="CU82">
        <f>SUMIF('Industry Reallocation'!$G$3:$G$142,'Investment by model sector'!$A82,'Industry Reallocation'!DA$3:DA$142)</f>
        <v>3.4698073977052184</v>
      </c>
      <c r="CV82">
        <f>SUMIF('Industry Reallocation'!$G$3:$G$142,'Investment by model sector'!$A82,'Industry Reallocation'!DB$3:DB$142)</f>
        <v>222.2391464221715</v>
      </c>
      <c r="CW82">
        <f>SUMIF('Industry Reallocation'!$G$3:$G$142,'Investment by model sector'!$A82,'Industry Reallocation'!DC$3:DC$142)</f>
        <v>292.35632523707045</v>
      </c>
      <c r="CX82">
        <f>SUMIF('Industry Reallocation'!$G$3:$G$142,'Investment by model sector'!$A82,'Industry Reallocation'!DD$3:DD$142)</f>
        <v>60.577303567873052</v>
      </c>
      <c r="CY82">
        <f>SUMIF('Industry Reallocation'!$G$3:$G$142,'Investment by model sector'!$A82,'Industry Reallocation'!DE$3:DE$142)</f>
        <v>3.9637688772462618</v>
      </c>
      <c r="CZ82">
        <f>SUMIF('Industry Reallocation'!$G$3:$G$142,'Investment by model sector'!$A82,'Industry Reallocation'!DF$3:DF$142)</f>
        <v>149.72103086079463</v>
      </c>
      <c r="DA82">
        <f>SUMIF('Industry Reallocation'!$G$3:$G$142,'Investment by model sector'!$A82,'Industry Reallocation'!DG$3:DG$142)</f>
        <v>21.830921427149221</v>
      </c>
      <c r="DB82">
        <f>SUMIF('Industry Reallocation'!$G$3:$G$142,'Investment by model sector'!$A82,'Industry Reallocation'!DH$3:DH$142)</f>
        <v>36.264497702100698</v>
      </c>
      <c r="DC82">
        <f>SUMIF('Industry Reallocation'!$G$3:$G$142,'Investment by model sector'!$A82,'Industry Reallocation'!DI$3:DI$142)</f>
        <v>4.9637688772462614</v>
      </c>
      <c r="DD82">
        <f>SUMIF('Industry Reallocation'!$G$3:$G$142,'Investment by model sector'!$A82,'Industry Reallocation'!DJ$3:DJ$142)</f>
        <v>2.4818844386231307</v>
      </c>
      <c r="DE82">
        <f>SUMIF('Industry Reallocation'!$G$3:$G$142,'Investment by model sector'!$A82,'Industry Reallocation'!DK$3:DK$142)</f>
        <v>0</v>
      </c>
      <c r="DF82">
        <f>SUMIF('Industry Reallocation'!$G$3:$G$142,'Investment by model sector'!$A82,'Industry Reallocation'!DL$3:DL$142)</f>
        <v>0</v>
      </c>
      <c r="DG82">
        <f>SUMIF('Industry Reallocation'!$G$3:$G$142,'Investment by model sector'!$A82,'Industry Reallocation'!DM$3:DM$142)</f>
        <v>149.00968264473116</v>
      </c>
      <c r="DH82">
        <f>SUMIF('Industry Reallocation'!$G$3:$G$142,'Investment by model sector'!$A82,'Industry Reallocation'!DN$3:DN$142)</f>
        <v>11.38526811127983</v>
      </c>
      <c r="DI82">
        <f>SUMIF('Industry Reallocation'!$G$3:$G$142,'Investment by model sector'!$A82,'Industry Reallocation'!DO$3:DO$142)</f>
        <v>98.685996936134273</v>
      </c>
      <c r="DJ82">
        <f>SUMIF('Industry Reallocation'!$G$3:$G$142,'Investment by model sector'!$A82,'Industry Reallocation'!DP$3:DP$142)</f>
        <v>153.98552856289533</v>
      </c>
      <c r="DK82">
        <f>SUMIF('Industry Reallocation'!$G$3:$G$142,'Investment by model sector'!$A82,'Industry Reallocation'!DQ$3:DQ$142)</f>
        <v>3.9758459181641745</v>
      </c>
      <c r="DL82">
        <f>SUMIF('Industry Reallocation'!$G$3:$G$142,'Investment by model sector'!$A82,'Industry Reallocation'!DR$3:DR$142)</f>
        <v>44.240343620264881</v>
      </c>
      <c r="DM82">
        <f>SUMIF('Industry Reallocation'!$G$3:$G$142,'Investment by model sector'!$A82,'Industry Reallocation'!DS$3:DS$142)</f>
        <v>0</v>
      </c>
      <c r="DN82">
        <f>SUMIF('Industry Reallocation'!$G$3:$G$142,'Investment by model sector'!$A82,'Industry Reallocation'!DT$3:DT$142)</f>
        <v>2.9758459181641745</v>
      </c>
      <c r="DO82">
        <f>SUMIF('Industry Reallocation'!$G$3:$G$142,'Investment by model sector'!$A82,'Industry Reallocation'!DU$3:DU$142)</f>
        <v>0</v>
      </c>
      <c r="DP82">
        <f>SUMIF('Industry Reallocation'!$G$3:$G$142,'Investment by model sector'!$A82,'Industry Reallocation'!DV$3:DV$142)</f>
        <v>0</v>
      </c>
      <c r="DQ82">
        <f>SUMIF('Industry Reallocation'!$G$3:$G$142,'Investment by model sector'!$A82,'Industry Reallocation'!DW$3:DW$142)</f>
        <v>0</v>
      </c>
      <c r="DR82">
        <f>SUMIF('Industry Reallocation'!$G$3:$G$142,'Investment by model sector'!$A82,'Industry Reallocation'!DX$3:DX$142)</f>
        <v>0</v>
      </c>
      <c r="DS82">
        <f>SUMIF('Industry Reallocation'!$G$3:$G$142,'Investment by model sector'!$A82,'Industry Reallocation'!DY$3:DY$142)</f>
        <v>0</v>
      </c>
      <c r="DT82">
        <f>SUMIF('Industry Reallocation'!$G$3:$G$142,'Investment by model sector'!$A82,'Industry Reallocation'!DZ$3:DZ$142)</f>
        <v>0</v>
      </c>
      <c r="DU82">
        <f>SUMIF('Industry Reallocation'!$G$3:$G$142,'Investment by model sector'!$A82,'Industry Reallocation'!EA$3:EA$142)</f>
        <v>7.4456533158693929</v>
      </c>
      <c r="DV82">
        <f>SUMIF('Industry Reallocation'!$G$3:$G$142,'Investment by model sector'!$A82,'Industry Reallocation'!EB$3:EB$142)</f>
        <v>49.1678813747574</v>
      </c>
      <c r="DW82">
        <f>SUMIF('Industry Reallocation'!$G$3:$G$142,'Investment by model sector'!$A82,'Industry Reallocation'!EC$3:EC$142)</f>
        <v>19.349036988526091</v>
      </c>
      <c r="DX82">
        <f>SUMIF('Industry Reallocation'!$G$3:$G$142,'Investment by model sector'!$A82,'Industry Reallocation'!ED$3:ED$142)</f>
        <v>36.698073977052182</v>
      </c>
      <c r="DY82">
        <f>SUMIF('Industry Reallocation'!$G$3:$G$142,'Investment by model sector'!$A82,'Industry Reallocation'!EE$3:EE$142)</f>
        <v>9.4214992340335684</v>
      </c>
      <c r="DZ82">
        <f>SUMIF('Industry Reallocation'!$G$3:$G$142,'Investment by model sector'!$A82,'Industry Reallocation'!EF$3:EF$142)</f>
        <v>0.49396147954104364</v>
      </c>
      <c r="EA82">
        <f>SUMIF('Industry Reallocation'!$G$3:$G$142,'Investment by model sector'!$A82,'Industry Reallocation'!EG$3:EG$142)</f>
        <v>0</v>
      </c>
      <c r="EB82">
        <f>SUMIF('Industry Reallocation'!$G$3:$G$142,'Investment by model sector'!$A82,'Industry Reallocation'!EH$3:EH$142)</f>
        <v>38.722228058888007</v>
      </c>
      <c r="EC82">
        <f>SUMIF('Industry Reallocation'!$G$3:$G$142,'Investment by model sector'!$A82,'Industry Reallocation'!EI$3:EI$142)</f>
        <v>234.7681418263729</v>
      </c>
      <c r="ED82">
        <f>SUMIF('Industry Reallocation'!$G$3:$G$142,'Investment by model sector'!$A82,'Industry Reallocation'!EJ$3:EJ$142)</f>
        <v>20.336959947608179</v>
      </c>
      <c r="EE82">
        <f>SUMIF('Industry Reallocation'!$G$3:$G$142,'Investment by model sector'!$A82,'Industry Reallocation'!EK$3:EK$142)</f>
        <v>4.9637688772462614</v>
      </c>
      <c r="EF82">
        <f>SUMIF('Industry Reallocation'!$G$3:$G$142,'Investment by model sector'!$A82,'Industry Reallocation'!EL$3:EL$142)</f>
        <v>5.4577303567873052</v>
      </c>
      <c r="EG82">
        <f>SUMIF('Industry Reallocation'!$G$3:$G$142,'Investment by model sector'!$A82,'Industry Reallocation'!EM$3:EM$142)</f>
        <v>0</v>
      </c>
      <c r="EH82">
        <f>SUMIF('Industry Reallocation'!$G$3:$G$142,'Investment by model sector'!$A82,'Industry Reallocation'!EN$3:EN$142)</f>
        <v>0.49396147954104364</v>
      </c>
      <c r="EI82">
        <f>SUMIF('Industry Reallocation'!$G$3:$G$142,'Investment by model sector'!$A82,'Industry Reallocation'!EO$3:EO$142)</f>
        <v>0</v>
      </c>
      <c r="EJ82">
        <f>SUMIF('Industry Reallocation'!$G$3:$G$142,'Investment by model sector'!$A82,'Industry Reallocation'!EP$3:EP$142)</f>
        <v>0.49396147954104364</v>
      </c>
      <c r="EK82">
        <f>SUMIF('Industry Reallocation'!$G$3:$G$142,'Investment by model sector'!$A82,'Industry Reallocation'!EQ$3:EQ$142)</f>
        <v>0</v>
      </c>
      <c r="EL82">
        <f>SUMIF('Industry Reallocation'!$G$3:$G$142,'Investment by model sector'!$A82,'Industry Reallocation'!ER$3:ER$142)</f>
        <v>0</v>
      </c>
      <c r="EM82">
        <f>SUMIF('Industry Reallocation'!$G$3:$G$142,'Investment by model sector'!$A82,'Industry Reallocation'!ES$3:ES$142)</f>
        <v>6.9637688772462614</v>
      </c>
      <c r="EN82">
        <f>SUMIF('Industry Reallocation'!$G$3:$G$142,'Investment by model sector'!$A82,'Industry Reallocation'!ET$3:ET$142)</f>
        <v>0</v>
      </c>
      <c r="EO82">
        <f>SUMIF('Industry Reallocation'!$G$3:$G$142,'Investment by model sector'!$A82,'Industry Reallocation'!EU$3:EU$142)</f>
        <v>0</v>
      </c>
      <c r="EP82">
        <f>SUMIF('Industry Reallocation'!$G$3:$G$142,'Investment by model sector'!$A82,'Industry Reallocation'!EV$3:EV$142)</f>
        <v>0</v>
      </c>
      <c r="EQ82">
        <f>SUMIF('Industry Reallocation'!$G$3:$G$142,'Investment by model sector'!$A82,'Industry Reallocation'!EW$3:EW$142)</f>
        <v>1.9879229590820873</v>
      </c>
      <c r="ER82">
        <f>SUMIF('Industry Reallocation'!$G$3:$G$142,'Investment by model sector'!$A82,'Industry Reallocation'!EX$3:EX$142)</f>
        <v>1.9879229590820873</v>
      </c>
      <c r="ES82">
        <f>SUMIF('Industry Reallocation'!$G$3:$G$142,'Investment by model sector'!$A82,'Industry Reallocation'!EY$3:EY$142)</f>
        <v>0</v>
      </c>
      <c r="ET82">
        <f>SUMIF('Industry Reallocation'!$G$3:$G$142,'Investment by model sector'!$A82,'Industry Reallocation'!EZ$3:EZ$142)</f>
        <v>0</v>
      </c>
      <c r="EU82">
        <f>SUMIF('Industry Reallocation'!$G$3:$G$142,'Investment by model sector'!$A82,'Industry Reallocation'!FA$3:FA$142)</f>
        <v>0</v>
      </c>
      <c r="EV82">
        <f>SUMIF('Industry Reallocation'!$G$3:$G$142,'Investment by model sector'!$A82,'Industry Reallocation'!FB$3:FB$142)</f>
        <v>0</v>
      </c>
      <c r="EW82">
        <f>SUMIF('Industry Reallocation'!$G$3:$G$142,'Investment by model sector'!$A82,'Industry Reallocation'!FC$3:FC$142)</f>
        <v>19.349036988526091</v>
      </c>
      <c r="EX82">
        <f>SUMIF('Industry Reallocation'!$G$3:$G$142,'Investment by model sector'!$A82,'Industry Reallocation'!FD$3:FD$142)</f>
        <v>18.385268111279828</v>
      </c>
      <c r="EY82">
        <f>SUMIF('Industry Reallocation'!$G$3:$G$142,'Investment by model sector'!$A82,'Industry Reallocation'!FE$3:FE$142)</f>
        <v>0.49396147954104364</v>
      </c>
      <c r="EZ82">
        <f>SUMIF('Industry Reallocation'!$G$3:$G$142,'Investment by model sector'!$A82,'Industry Reallocation'!FF$3:FF$142)</f>
        <v>42.710151017970091</v>
      </c>
      <c r="FA82">
        <f>SUMIF('Industry Reallocation'!$G$3:$G$142,'Investment by model sector'!$A82,'Industry Reallocation'!FG$3:FG$142)</f>
        <v>58.637688772462617</v>
      </c>
      <c r="FB82">
        <f>SUMIF('Industry Reallocation'!$G$3:$G$142,'Investment by model sector'!$A82,'Industry Reallocation'!FH$3:FH$142)</f>
        <v>0</v>
      </c>
      <c r="FC82">
        <f>SUMIF('Industry Reallocation'!$G$3:$G$142,'Investment by model sector'!$A82,'Industry Reallocation'!FI$3:FI$142)</f>
        <v>0.49396147954104364</v>
      </c>
      <c r="FD82">
        <f>SUMIF('Industry Reallocation'!$G$3:$G$142,'Investment by model sector'!$A82,'Industry Reallocation'!FJ$3:FJ$142)</f>
        <v>55.722228058888007</v>
      </c>
      <c r="FE82">
        <f>SUMIF('Industry Reallocation'!$G$3:$G$142,'Investment by model sector'!$A82,'Industry Reallocation'!FK$3:FK$142)</f>
        <v>1</v>
      </c>
      <c r="FF82">
        <f>SUMIF('Industry Reallocation'!$G$3:$G$142,'Investment by model sector'!$A82,'Industry Reallocation'!FL$3:FL$142)</f>
        <v>1.4939614795410436</v>
      </c>
      <c r="FG82">
        <f>SUMIF('Industry Reallocation'!$G$3:$G$142,'Investment by model sector'!$A82,'Industry Reallocation'!FM$3:FM$142)</f>
        <v>0</v>
      </c>
      <c r="FH82">
        <f>SUMIF('Industry Reallocation'!$G$3:$G$142,'Investment by model sector'!$A82,'Industry Reallocation'!FN$3:FN$142)</f>
        <v>0</v>
      </c>
      <c r="FI82">
        <f>SUMIF('Industry Reallocation'!$G$3:$G$142,'Investment by model sector'!$A82,'Industry Reallocation'!FO$3:FO$142)</f>
        <v>0</v>
      </c>
      <c r="FJ82">
        <f>SUMIF('Industry Reallocation'!$G$3:$G$142,'Investment by model sector'!$A82,'Industry Reallocation'!FP$3:FP$142)</f>
        <v>6.4456533158693929</v>
      </c>
      <c r="FK82">
        <f>SUMIF('Industry Reallocation'!$G$3:$G$142,'Investment by model sector'!$A82,'Industry Reallocation'!FQ$3:FQ$142)</f>
        <v>0</v>
      </c>
      <c r="FL82">
        <f>SUMIF('Industry Reallocation'!$G$3:$G$142,'Investment by model sector'!$A82,'Industry Reallocation'!FR$3:FR$142)</f>
        <v>10.927537754492523</v>
      </c>
      <c r="FM82">
        <f>SUMIF('Industry Reallocation'!$G$3:$G$142,'Investment by model sector'!$A82,'Industry Reallocation'!FS$3:FS$142)</f>
        <v>923.80687240529755</v>
      </c>
      <c r="FN82">
        <f>SUMIF('Industry Reallocation'!$G$3:$G$142,'Investment by model sector'!$A82,'Industry Reallocation'!FT$3:FT$142)</f>
        <v>228.09422193115654</v>
      </c>
      <c r="FO82">
        <f>SUMIF('Industry Reallocation'!$G$3:$G$142,'Investment by model sector'!$A82,'Industry Reallocation'!FU$3:FU$142)</f>
        <v>105.95049463823497</v>
      </c>
      <c r="FP82">
        <f>SUMIF('Industry Reallocation'!$G$3:$G$142,'Investment by model sector'!$A82,'Industry Reallocation'!FV$3:FV$142)</f>
        <v>6.9637688772462614</v>
      </c>
      <c r="FQ82">
        <f>SUMIF('Industry Reallocation'!$G$3:$G$142,'Investment by model sector'!$A82,'Industry Reallocation'!FW$3:FW$142)</f>
        <v>0</v>
      </c>
      <c r="FR82">
        <f>SUMIF('Industry Reallocation'!$G$3:$G$142,'Investment by model sector'!$A82,'Industry Reallocation'!FX$3:FX$142)</f>
        <v>58.143727292921575</v>
      </c>
      <c r="FS82">
        <f>SUMIF('Industry Reallocation'!$G$3:$G$142,'Investment by model sector'!$A82,'Industry Reallocation'!FY$3:FY$142)</f>
        <v>487.06647625504058</v>
      </c>
      <c r="FT82">
        <f>SUMIF('Industry Reallocation'!$G$3:$G$142,'Investment by model sector'!$A82,'Industry Reallocation'!FZ$3:FZ$142)</f>
        <v>0</v>
      </c>
      <c r="FU82">
        <f>SUMIF('Industry Reallocation'!$G$3:$G$142,'Investment by model sector'!$A82,'Industry Reallocation'!GA$3:GA$142)</f>
        <v>0</v>
      </c>
      <c r="FV82">
        <f>SUMIF('Industry Reallocation'!$G$3:$G$142,'Investment by model sector'!$A82,'Industry Reallocation'!GB$3:GB$142)</f>
        <v>386.87324360035399</v>
      </c>
      <c r="FW82">
        <f>SUMIF('Industry Reallocation'!$G$3:$G$142,'Investment by model sector'!$A82,'Industry Reallocation'!GC$3:GC$142)</f>
        <v>1129.947008103939</v>
      </c>
      <c r="FX82">
        <f>SUMIF('Industry Reallocation'!$G$3:$G$142,'Investment by model sector'!$A82,'Industry Reallocation'!GD$3:GD$142)</f>
        <v>31.758459181641747</v>
      </c>
      <c r="FY82">
        <f>SUMIF('Industry Reallocation'!$G$3:$G$142,'Investment by model sector'!$A82,'Industry Reallocation'!GE$3:GE$142)</f>
        <v>11.91546071357461</v>
      </c>
    </row>
    <row r="83" spans="1:183">
      <c r="A83" t="s">
        <v>697</v>
      </c>
      <c r="B83">
        <f>SUMIF('Industry Reallocation'!$G$3:$G$142,'Investment by model sector'!$A83,'Industry Reallocation'!H$3:H$142)</f>
        <v>0</v>
      </c>
      <c r="C83">
        <f>SUMIF('Industry Reallocation'!$G$3:$G$142,'Investment by model sector'!$A83,'Industry Reallocation'!I$3:I$142)</f>
        <v>0</v>
      </c>
      <c r="D83">
        <f>SUMIF('Industry Reallocation'!$G$3:$G$142,'Investment by model sector'!$A83,'Industry Reallocation'!J$3:J$142)</f>
        <v>0</v>
      </c>
      <c r="E83">
        <f>SUMIF('Industry Reallocation'!$G$3:$G$142,'Investment by model sector'!$A83,'Industry Reallocation'!K$3:K$142)</f>
        <v>0</v>
      </c>
      <c r="F83">
        <f>SUMIF('Industry Reallocation'!$G$3:$G$142,'Investment by model sector'!$A83,'Industry Reallocation'!L$3:L$142)</f>
        <v>0</v>
      </c>
      <c r="G83">
        <f>SUMIF('Industry Reallocation'!$G$3:$G$142,'Investment by model sector'!$A83,'Industry Reallocation'!M$3:M$142)</f>
        <v>0</v>
      </c>
      <c r="H83">
        <f>SUMIF('Industry Reallocation'!$G$3:$G$142,'Investment by model sector'!$A83,'Industry Reallocation'!N$3:N$142)</f>
        <v>0</v>
      </c>
      <c r="I83">
        <f>SUMIF('Industry Reallocation'!$G$3:$G$142,'Investment by model sector'!$A83,'Industry Reallocation'!O$3:O$142)</f>
        <v>0</v>
      </c>
      <c r="J83">
        <f>SUMIF('Industry Reallocation'!$G$3:$G$142,'Investment by model sector'!$A83,'Industry Reallocation'!P$3:P$142)</f>
        <v>0</v>
      </c>
      <c r="K83">
        <f>SUMIF('Industry Reallocation'!$G$3:$G$142,'Investment by model sector'!$A83,'Industry Reallocation'!Q$3:Q$142)</f>
        <v>0</v>
      </c>
      <c r="L83">
        <f>SUMIF('Industry Reallocation'!$G$3:$G$142,'Investment by model sector'!$A83,'Industry Reallocation'!R$3:R$142)</f>
        <v>0</v>
      </c>
      <c r="M83">
        <f>SUMIF('Industry Reallocation'!$G$3:$G$142,'Investment by model sector'!$A83,'Industry Reallocation'!S$3:S$142)</f>
        <v>3.5050298146714716</v>
      </c>
      <c r="N83">
        <f>SUMIF('Industry Reallocation'!$G$3:$G$142,'Investment by model sector'!$A83,'Industry Reallocation'!T$3:T$142)</f>
        <v>0</v>
      </c>
      <c r="O83">
        <f>SUMIF('Industry Reallocation'!$G$3:$G$142,'Investment by model sector'!$A83,'Industry Reallocation'!U$3:U$142)</f>
        <v>0</v>
      </c>
      <c r="P83">
        <f>SUMIF('Industry Reallocation'!$G$3:$G$142,'Investment by model sector'!$A83,'Industry Reallocation'!V$3:V$142)</f>
        <v>0</v>
      </c>
      <c r="Q83">
        <f>SUMIF('Industry Reallocation'!$G$3:$G$142,'Investment by model sector'!$A83,'Industry Reallocation'!W$3:W$142)</f>
        <v>0</v>
      </c>
      <c r="R83">
        <f>SUMIF('Industry Reallocation'!$G$3:$G$142,'Investment by model sector'!$A83,'Industry Reallocation'!X$3:X$142)</f>
        <v>0</v>
      </c>
      <c r="S83">
        <f>SUMIF('Industry Reallocation'!$G$3:$G$142,'Investment by model sector'!$A83,'Industry Reallocation'!Y$3:Y$142)</f>
        <v>0</v>
      </c>
      <c r="T83">
        <f>SUMIF('Industry Reallocation'!$G$3:$G$142,'Investment by model sector'!$A83,'Industry Reallocation'!Z$3:Z$142)</f>
        <v>0</v>
      </c>
      <c r="U83">
        <f>SUMIF('Industry Reallocation'!$G$3:$G$142,'Investment by model sector'!$A83,'Industry Reallocation'!AA$3:AA$142)</f>
        <v>0</v>
      </c>
      <c r="V83">
        <f>SUMIF('Industry Reallocation'!$G$3:$G$142,'Investment by model sector'!$A83,'Industry Reallocation'!AB$3:AB$142)</f>
        <v>0</v>
      </c>
      <c r="W83">
        <f>SUMIF('Industry Reallocation'!$G$3:$G$142,'Investment by model sector'!$A83,'Industry Reallocation'!AC$3:AC$142)</f>
        <v>0</v>
      </c>
      <c r="X83">
        <f>SUMIF('Industry Reallocation'!$G$3:$G$142,'Investment by model sector'!$A83,'Industry Reallocation'!AD$3:AD$142)</f>
        <v>0</v>
      </c>
      <c r="Y83">
        <f>SUMIF('Industry Reallocation'!$G$3:$G$142,'Investment by model sector'!$A83,'Industry Reallocation'!AE$3:AE$142)</f>
        <v>0</v>
      </c>
      <c r="Z83">
        <f>SUMIF('Industry Reallocation'!$G$3:$G$142,'Investment by model sector'!$A83,'Industry Reallocation'!AF$3:AF$142)</f>
        <v>0</v>
      </c>
      <c r="AA83">
        <f>SUMIF('Industry Reallocation'!$G$3:$G$142,'Investment by model sector'!$A83,'Industry Reallocation'!AG$3:AG$142)</f>
        <v>1.5577910287428762</v>
      </c>
      <c r="AB83">
        <f>SUMIF('Industry Reallocation'!$G$3:$G$142,'Investment by model sector'!$A83,'Industry Reallocation'!AH$3:AH$142)</f>
        <v>0</v>
      </c>
      <c r="AC83">
        <f>SUMIF('Industry Reallocation'!$G$3:$G$142,'Investment by model sector'!$A83,'Industry Reallocation'!AI$3:AI$142)</f>
        <v>0</v>
      </c>
      <c r="AD83">
        <f>SUMIF('Industry Reallocation'!$G$3:$G$142,'Investment by model sector'!$A83,'Industry Reallocation'!AJ$3:AJ$142)</f>
        <v>0</v>
      </c>
      <c r="AE83">
        <f>SUMIF('Industry Reallocation'!$G$3:$G$142,'Investment by model sector'!$A83,'Industry Reallocation'!AK$3:AK$142)</f>
        <v>0</v>
      </c>
      <c r="AF83">
        <f>SUMIF('Industry Reallocation'!$G$3:$G$142,'Investment by model sector'!$A83,'Industry Reallocation'!AL$3:AL$142)</f>
        <v>0</v>
      </c>
      <c r="AG83">
        <f>SUMIF('Industry Reallocation'!$G$3:$G$142,'Investment by model sector'!$A83,'Industry Reallocation'!AM$3:AM$142)</f>
        <v>0</v>
      </c>
      <c r="AH83">
        <f>SUMIF('Industry Reallocation'!$G$3:$G$142,'Investment by model sector'!$A83,'Industry Reallocation'!AN$3:AN$142)</f>
        <v>55.301581520372103</v>
      </c>
      <c r="AI83">
        <f>SUMIF('Industry Reallocation'!$G$3:$G$142,'Investment by model sector'!$A83,'Industry Reallocation'!AO$3:AO$142)</f>
        <v>0</v>
      </c>
      <c r="AJ83">
        <f>SUMIF('Industry Reallocation'!$G$3:$G$142,'Investment by model sector'!$A83,'Industry Reallocation'!AP$3:AP$142)</f>
        <v>0</v>
      </c>
      <c r="AK83">
        <f>SUMIF('Industry Reallocation'!$G$3:$G$142,'Investment by model sector'!$A83,'Industry Reallocation'!AQ$3:AQ$142)</f>
        <v>0</v>
      </c>
      <c r="AL83">
        <f>SUMIF('Industry Reallocation'!$G$3:$G$142,'Investment by model sector'!$A83,'Industry Reallocation'!AR$3:AR$142)</f>
        <v>0</v>
      </c>
      <c r="AM83">
        <f>SUMIF('Industry Reallocation'!$G$3:$G$142,'Investment by model sector'!$A83,'Industry Reallocation'!AS$3:AS$142)</f>
        <v>0</v>
      </c>
      <c r="AN83">
        <f>SUMIF('Industry Reallocation'!$G$3:$G$142,'Investment by model sector'!$A83,'Industry Reallocation'!AT$3:AT$142)</f>
        <v>0</v>
      </c>
      <c r="AO83">
        <f>SUMIF('Industry Reallocation'!$G$3:$G$142,'Investment by model sector'!$A83,'Industry Reallocation'!AU$3:AU$142)</f>
        <v>16.356805801800199</v>
      </c>
      <c r="AP83">
        <f>SUMIF('Industry Reallocation'!$G$3:$G$142,'Investment by model sector'!$A83,'Industry Reallocation'!AV$3:AV$142)</f>
        <v>0</v>
      </c>
      <c r="AQ83">
        <f>SUMIF('Industry Reallocation'!$G$3:$G$142,'Investment by model sector'!$A83,'Industry Reallocation'!AW$3:AW$142)</f>
        <v>0.38944775718571906</v>
      </c>
      <c r="AR83">
        <f>SUMIF('Industry Reallocation'!$G$3:$G$142,'Investment by model sector'!$A83,'Industry Reallocation'!AX$3:AX$142)</f>
        <v>0</v>
      </c>
      <c r="AS83">
        <f>SUMIF('Industry Reallocation'!$G$3:$G$142,'Investment by model sector'!$A83,'Industry Reallocation'!AY$3:AY$142)</f>
        <v>0</v>
      </c>
      <c r="AT83">
        <f>SUMIF('Industry Reallocation'!$G$3:$G$142,'Investment by model sector'!$A83,'Industry Reallocation'!AZ$3:AZ$142)</f>
        <v>0</v>
      </c>
      <c r="AU83">
        <f>SUMIF('Industry Reallocation'!$G$3:$G$142,'Investment by model sector'!$A83,'Industry Reallocation'!BA$3:BA$142)</f>
        <v>0</v>
      </c>
      <c r="AV83">
        <f>SUMIF('Industry Reallocation'!$G$3:$G$142,'Investment by model sector'!$A83,'Industry Reallocation'!BB$3:BB$142)</f>
        <v>0</v>
      </c>
      <c r="AW83">
        <f>SUMIF('Industry Reallocation'!$G$3:$G$142,'Investment by model sector'!$A83,'Industry Reallocation'!BC$3:BC$142)</f>
        <v>0</v>
      </c>
      <c r="AX83">
        <f>SUMIF('Industry Reallocation'!$G$3:$G$142,'Investment by model sector'!$A83,'Industry Reallocation'!BD$3:BD$142)</f>
        <v>0.38944775718571906</v>
      </c>
      <c r="AY83">
        <f>SUMIF('Industry Reallocation'!$G$3:$G$142,'Investment by model sector'!$A83,'Industry Reallocation'!BE$3:BE$142)</f>
        <v>0</v>
      </c>
      <c r="AZ83">
        <f>SUMIF('Industry Reallocation'!$G$3:$G$142,'Investment by model sector'!$A83,'Industry Reallocation'!BF$3:BF$142)</f>
        <v>0</v>
      </c>
      <c r="BA83">
        <f>SUMIF('Industry Reallocation'!$G$3:$G$142,'Investment by model sector'!$A83,'Industry Reallocation'!BG$3:BG$142)</f>
        <v>0</v>
      </c>
      <c r="BB83">
        <f>SUMIF('Industry Reallocation'!$G$3:$G$142,'Investment by model sector'!$A83,'Industry Reallocation'!BH$3:BH$142)</f>
        <v>0.77889551437143811</v>
      </c>
      <c r="BC83">
        <f>SUMIF('Industry Reallocation'!$G$3:$G$142,'Investment by model sector'!$A83,'Industry Reallocation'!BI$3:BI$142)</f>
        <v>3.8944775718571907</v>
      </c>
      <c r="BD83">
        <f>SUMIF('Industry Reallocation'!$G$3:$G$142,'Investment by model sector'!$A83,'Industry Reallocation'!BJ$3:BJ$142)</f>
        <v>0</v>
      </c>
      <c r="BE83">
        <f>SUMIF('Industry Reallocation'!$G$3:$G$142,'Investment by model sector'!$A83,'Industry Reallocation'!BK$3:BK$142)</f>
        <v>0</v>
      </c>
      <c r="BF83">
        <f>SUMIF('Industry Reallocation'!$G$3:$G$142,'Investment by model sector'!$A83,'Industry Reallocation'!BL$3:BL$142)</f>
        <v>2.3366865431143142</v>
      </c>
      <c r="BG83">
        <f>SUMIF('Industry Reallocation'!$G$3:$G$142,'Investment by model sector'!$A83,'Industry Reallocation'!BM$3:BM$142)</f>
        <v>1.5577910287428762</v>
      </c>
      <c r="BH83">
        <f>SUMIF('Industry Reallocation'!$G$3:$G$142,'Investment by model sector'!$A83,'Industry Reallocation'!BN$3:BN$142)</f>
        <v>0.77889551437143811</v>
      </c>
      <c r="BI83">
        <f>SUMIF('Industry Reallocation'!$G$3:$G$142,'Investment by model sector'!$A83,'Industry Reallocation'!BO$3:BO$142)</f>
        <v>0</v>
      </c>
      <c r="BJ83">
        <f>SUMIF('Industry Reallocation'!$G$3:$G$142,'Investment by model sector'!$A83,'Industry Reallocation'!BP$3:BP$142)</f>
        <v>0.77889551437143811</v>
      </c>
      <c r="BK83">
        <f>SUMIF('Industry Reallocation'!$G$3:$G$142,'Investment by model sector'!$A83,'Industry Reallocation'!BQ$3:BQ$142)</f>
        <v>4.6733730862286285</v>
      </c>
      <c r="BL83">
        <f>SUMIF('Industry Reallocation'!$G$3:$G$142,'Investment by model sector'!$A83,'Industry Reallocation'!BR$3:BR$142)</f>
        <v>0</v>
      </c>
      <c r="BM83">
        <f>SUMIF('Industry Reallocation'!$G$3:$G$142,'Investment by model sector'!$A83,'Industry Reallocation'!BS$3:BS$142)</f>
        <v>0</v>
      </c>
      <c r="BN83">
        <f>SUMIF('Industry Reallocation'!$G$3:$G$142,'Investment by model sector'!$A83,'Industry Reallocation'!BT$3:BT$142)</f>
        <v>1.1683432715571571</v>
      </c>
      <c r="BO83">
        <f>SUMIF('Industry Reallocation'!$G$3:$G$142,'Investment by model sector'!$A83,'Industry Reallocation'!BU$3:BU$142)</f>
        <v>3.5050298146714716</v>
      </c>
      <c r="BP83">
        <f>SUMIF('Industry Reallocation'!$G$3:$G$142,'Investment by model sector'!$A83,'Industry Reallocation'!BV$3:BV$142)</f>
        <v>0</v>
      </c>
      <c r="BQ83">
        <f>SUMIF('Industry Reallocation'!$G$3:$G$142,'Investment by model sector'!$A83,'Industry Reallocation'!BW$3:BW$142)</f>
        <v>0</v>
      </c>
      <c r="BR83">
        <f>SUMIF('Industry Reallocation'!$G$3:$G$142,'Investment by model sector'!$A83,'Industry Reallocation'!BX$3:BX$142)</f>
        <v>0</v>
      </c>
      <c r="BS83">
        <f>SUMIF('Industry Reallocation'!$G$3:$G$142,'Investment by model sector'!$A83,'Industry Reallocation'!BY$3:BY$142)</f>
        <v>0</v>
      </c>
      <c r="BT83">
        <f>SUMIF('Industry Reallocation'!$G$3:$G$142,'Investment by model sector'!$A83,'Industry Reallocation'!BZ$3:BZ$142)</f>
        <v>0</v>
      </c>
      <c r="BU83">
        <f>SUMIF('Industry Reallocation'!$G$3:$G$142,'Investment by model sector'!$A83,'Industry Reallocation'!CA$3:CA$142)</f>
        <v>1.1683432715571571</v>
      </c>
      <c r="BV83">
        <f>SUMIF('Industry Reallocation'!$G$3:$G$142,'Investment by model sector'!$A83,'Industry Reallocation'!CB$3:CB$142)</f>
        <v>0</v>
      </c>
      <c r="BW83">
        <f>SUMIF('Industry Reallocation'!$G$3:$G$142,'Investment by model sector'!$A83,'Industry Reallocation'!CC$3:CC$142)</f>
        <v>0.77889551437143811</v>
      </c>
      <c r="BX83">
        <f>SUMIF('Industry Reallocation'!$G$3:$G$142,'Investment by model sector'!$A83,'Industry Reallocation'!CD$3:CD$142)</f>
        <v>0.77889551437143811</v>
      </c>
      <c r="BY83">
        <f>SUMIF('Industry Reallocation'!$G$3:$G$142,'Investment by model sector'!$A83,'Industry Reallocation'!CE$3:CE$142)</f>
        <v>2.7261343003000333</v>
      </c>
      <c r="BZ83">
        <f>SUMIF('Industry Reallocation'!$G$3:$G$142,'Investment by model sector'!$A83,'Industry Reallocation'!CF$3:CF$142)</f>
        <v>0.77889551437143811</v>
      </c>
      <c r="CA83">
        <f>SUMIF('Industry Reallocation'!$G$3:$G$142,'Investment by model sector'!$A83,'Industry Reallocation'!CG$3:CG$142)</f>
        <v>1.1683432715571571</v>
      </c>
      <c r="CB83">
        <f>SUMIF('Industry Reallocation'!$G$3:$G$142,'Investment by model sector'!$A83,'Industry Reallocation'!CH$3:CH$142)</f>
        <v>1.1683432715571571</v>
      </c>
      <c r="CC83">
        <f>SUMIF('Industry Reallocation'!$G$3:$G$142,'Investment by model sector'!$A83,'Industry Reallocation'!CI$3:CI$142)</f>
        <v>0.77889551437143811</v>
      </c>
      <c r="CD83">
        <f>SUMIF('Industry Reallocation'!$G$3:$G$142,'Investment by model sector'!$A83,'Industry Reallocation'!CJ$3:CJ$142)</f>
        <v>8.5678506580858187</v>
      </c>
      <c r="CE83">
        <f>SUMIF('Industry Reallocation'!$G$3:$G$142,'Investment by model sector'!$A83,'Industry Reallocation'!CK$3:CK$142)</f>
        <v>18.304044587728797</v>
      </c>
      <c r="CF83">
        <f>SUMIF('Industry Reallocation'!$G$3:$G$142,'Investment by model sector'!$A83,'Industry Reallocation'!CL$3:CL$142)</f>
        <v>8.1784029009000996</v>
      </c>
      <c r="CG83">
        <f>SUMIF('Industry Reallocation'!$G$3:$G$142,'Investment by model sector'!$A83,'Industry Reallocation'!CM$3:CM$142)</f>
        <v>55.301581520372103</v>
      </c>
      <c r="CH83">
        <f>SUMIF('Industry Reallocation'!$G$3:$G$142,'Investment by model sector'!$A83,'Industry Reallocation'!CN$3:CN$142)</f>
        <v>25.314104217071737</v>
      </c>
      <c r="CI83">
        <f>SUMIF('Industry Reallocation'!$G$3:$G$142,'Investment by model sector'!$A83,'Industry Reallocation'!CO$3:CO$142)</f>
        <v>0</v>
      </c>
      <c r="CJ83">
        <f>SUMIF('Industry Reallocation'!$G$3:$G$142,'Investment by model sector'!$A83,'Industry Reallocation'!CP$3:CP$142)</f>
        <v>1.1683432715571571</v>
      </c>
      <c r="CK83">
        <f>SUMIF('Industry Reallocation'!$G$3:$G$142,'Investment by model sector'!$A83,'Industry Reallocation'!CQ$3:CQ$142)</f>
        <v>7.3995073865286622</v>
      </c>
      <c r="CL83">
        <f>SUMIF('Industry Reallocation'!$G$3:$G$142,'Investment by model sector'!$A83,'Industry Reallocation'!CR$3:CR$142)</f>
        <v>7.7889551437143814</v>
      </c>
      <c r="CM83">
        <f>SUMIF('Industry Reallocation'!$G$3:$G$142,'Investment by model sector'!$A83,'Industry Reallocation'!CS$3:CS$142)</f>
        <v>1.1683432715571571</v>
      </c>
      <c r="CN83">
        <f>SUMIF('Industry Reallocation'!$G$3:$G$142,'Investment by model sector'!$A83,'Industry Reallocation'!CT$3:CT$142)</f>
        <v>21.419626645214549</v>
      </c>
      <c r="CO83">
        <f>SUMIF('Industry Reallocation'!$G$3:$G$142,'Investment by model sector'!$A83,'Industry Reallocation'!CU$3:CU$142)</f>
        <v>3.5050298146714716</v>
      </c>
      <c r="CP83">
        <f>SUMIF('Industry Reallocation'!$G$3:$G$142,'Investment by model sector'!$A83,'Industry Reallocation'!CV$3:CV$142)</f>
        <v>6.2311641149715049</v>
      </c>
      <c r="CQ83">
        <f>SUMIF('Industry Reallocation'!$G$3:$G$142,'Investment by model sector'!$A83,'Industry Reallocation'!CW$3:CW$142)</f>
        <v>3.8944775718571907</v>
      </c>
      <c r="CR83">
        <f>SUMIF('Industry Reallocation'!$G$3:$G$142,'Investment by model sector'!$A83,'Industry Reallocation'!CX$3:CX$142)</f>
        <v>17.135701316171637</v>
      </c>
      <c r="CS83">
        <f>SUMIF('Industry Reallocation'!$G$3:$G$142,'Investment by model sector'!$A83,'Industry Reallocation'!CY$3:CY$142)</f>
        <v>4.6733730862286285</v>
      </c>
      <c r="CT83">
        <f>SUMIF('Industry Reallocation'!$G$3:$G$142,'Investment by model sector'!$A83,'Industry Reallocation'!CZ$3:CZ$142)</f>
        <v>3.1155820574857525</v>
      </c>
      <c r="CU83">
        <f>SUMIF('Industry Reallocation'!$G$3:$G$142,'Investment by model sector'!$A83,'Industry Reallocation'!DA$3:DA$142)</f>
        <v>0.38944775718571906</v>
      </c>
      <c r="CV83">
        <f>SUMIF('Industry Reallocation'!$G$3:$G$142,'Investment by model sector'!$A83,'Industry Reallocation'!DB$3:DB$142)</f>
        <v>4.6733730862286285</v>
      </c>
      <c r="CW83">
        <f>SUMIF('Industry Reallocation'!$G$3:$G$142,'Investment by model sector'!$A83,'Industry Reallocation'!DC$3:DC$142)</f>
        <v>24.145760945514581</v>
      </c>
      <c r="CX83">
        <f>SUMIF('Industry Reallocation'!$G$3:$G$142,'Investment by model sector'!$A83,'Industry Reallocation'!DD$3:DD$142)</f>
        <v>5.4522686006000667</v>
      </c>
      <c r="CY83">
        <f>SUMIF('Industry Reallocation'!$G$3:$G$142,'Investment by model sector'!$A83,'Industry Reallocation'!DE$3:DE$142)</f>
        <v>0.38944775718571906</v>
      </c>
      <c r="CZ83">
        <f>SUMIF('Industry Reallocation'!$G$3:$G$142,'Investment by model sector'!$A83,'Industry Reallocation'!DF$3:DF$142)</f>
        <v>8.5678506580858187</v>
      </c>
      <c r="DA83">
        <f>SUMIF('Industry Reallocation'!$G$3:$G$142,'Investment by model sector'!$A83,'Industry Reallocation'!DG$3:DG$142)</f>
        <v>2.3366865431143142</v>
      </c>
      <c r="DB83">
        <f>SUMIF('Industry Reallocation'!$G$3:$G$142,'Investment by model sector'!$A83,'Industry Reallocation'!DH$3:DH$142)</f>
        <v>3.5050298146714716</v>
      </c>
      <c r="DC83">
        <f>SUMIF('Industry Reallocation'!$G$3:$G$142,'Investment by model sector'!$A83,'Industry Reallocation'!DI$3:DI$142)</f>
        <v>0.38944775718571906</v>
      </c>
      <c r="DD83">
        <f>SUMIF('Industry Reallocation'!$G$3:$G$142,'Investment by model sector'!$A83,'Industry Reallocation'!DJ$3:DJ$142)</f>
        <v>0.38944775718571906</v>
      </c>
      <c r="DE83">
        <f>SUMIF('Industry Reallocation'!$G$3:$G$142,'Investment by model sector'!$A83,'Industry Reallocation'!DK$3:DK$142)</f>
        <v>0</v>
      </c>
      <c r="DF83">
        <f>SUMIF('Industry Reallocation'!$G$3:$G$142,'Investment by model sector'!$A83,'Industry Reallocation'!DL$3:DL$142)</f>
        <v>0</v>
      </c>
      <c r="DG83">
        <f>SUMIF('Industry Reallocation'!$G$3:$G$142,'Investment by model sector'!$A83,'Industry Reallocation'!DM$3:DM$142)</f>
        <v>8.5678506580858187</v>
      </c>
      <c r="DH83">
        <f>SUMIF('Industry Reallocation'!$G$3:$G$142,'Investment by model sector'!$A83,'Industry Reallocation'!DN$3:DN$142)</f>
        <v>1.1683432715571571</v>
      </c>
      <c r="DI83">
        <f>SUMIF('Industry Reallocation'!$G$3:$G$142,'Investment by model sector'!$A83,'Industry Reallocation'!DO$3:DO$142)</f>
        <v>15.577910287428763</v>
      </c>
      <c r="DJ83">
        <f>SUMIF('Industry Reallocation'!$G$3:$G$142,'Investment by model sector'!$A83,'Industry Reallocation'!DP$3:DP$142)</f>
        <v>7.3995073865286622</v>
      </c>
      <c r="DK83">
        <f>SUMIF('Industry Reallocation'!$G$3:$G$142,'Investment by model sector'!$A83,'Industry Reallocation'!DQ$3:DQ$142)</f>
        <v>0.38944775718571906</v>
      </c>
      <c r="DL83">
        <f>SUMIF('Industry Reallocation'!$G$3:$G$142,'Investment by model sector'!$A83,'Industry Reallocation'!DR$3:DR$142)</f>
        <v>3.5050298146714716</v>
      </c>
      <c r="DM83">
        <f>SUMIF('Industry Reallocation'!$G$3:$G$142,'Investment by model sector'!$A83,'Industry Reallocation'!DS$3:DS$142)</f>
        <v>0</v>
      </c>
      <c r="DN83">
        <f>SUMIF('Industry Reallocation'!$G$3:$G$142,'Investment by model sector'!$A83,'Industry Reallocation'!DT$3:DT$142)</f>
        <v>0.77889551437143811</v>
      </c>
      <c r="DO83">
        <f>SUMIF('Industry Reallocation'!$G$3:$G$142,'Investment by model sector'!$A83,'Industry Reallocation'!DU$3:DU$142)</f>
        <v>0</v>
      </c>
      <c r="DP83">
        <f>SUMIF('Industry Reallocation'!$G$3:$G$142,'Investment by model sector'!$A83,'Industry Reallocation'!DV$3:DV$142)</f>
        <v>0</v>
      </c>
      <c r="DQ83">
        <f>SUMIF('Industry Reallocation'!$G$3:$G$142,'Investment by model sector'!$A83,'Industry Reallocation'!DW$3:DW$142)</f>
        <v>0</v>
      </c>
      <c r="DR83">
        <f>SUMIF('Industry Reallocation'!$G$3:$G$142,'Investment by model sector'!$A83,'Industry Reallocation'!DX$3:DX$142)</f>
        <v>0</v>
      </c>
      <c r="DS83">
        <f>SUMIF('Industry Reallocation'!$G$3:$G$142,'Investment by model sector'!$A83,'Industry Reallocation'!DY$3:DY$142)</f>
        <v>0</v>
      </c>
      <c r="DT83">
        <f>SUMIF('Industry Reallocation'!$G$3:$G$142,'Investment by model sector'!$A83,'Industry Reallocation'!DZ$3:DZ$142)</f>
        <v>0</v>
      </c>
      <c r="DU83">
        <f>SUMIF('Industry Reallocation'!$G$3:$G$142,'Investment by model sector'!$A83,'Industry Reallocation'!EA$3:EA$142)</f>
        <v>0.77889551437143811</v>
      </c>
      <c r="DV83">
        <f>SUMIF('Industry Reallocation'!$G$3:$G$142,'Investment by model sector'!$A83,'Industry Reallocation'!EB$3:EB$142)</f>
        <v>4.2839253290429093</v>
      </c>
      <c r="DW83">
        <f>SUMIF('Industry Reallocation'!$G$3:$G$142,'Investment by model sector'!$A83,'Industry Reallocation'!EC$3:EC$142)</f>
        <v>1.9472387859285953</v>
      </c>
      <c r="DX83">
        <f>SUMIF('Industry Reallocation'!$G$3:$G$142,'Investment by model sector'!$A83,'Industry Reallocation'!ED$3:ED$142)</f>
        <v>3.8944775718571907</v>
      </c>
      <c r="DY83">
        <f>SUMIF('Industry Reallocation'!$G$3:$G$142,'Investment by model sector'!$A83,'Industry Reallocation'!EE$3:EE$142)</f>
        <v>0.38944775718571906</v>
      </c>
      <c r="DZ83">
        <f>SUMIF('Industry Reallocation'!$G$3:$G$142,'Investment by model sector'!$A83,'Industry Reallocation'!EF$3:EF$142)</f>
        <v>0</v>
      </c>
      <c r="EA83">
        <f>SUMIF('Industry Reallocation'!$G$3:$G$142,'Investment by model sector'!$A83,'Industry Reallocation'!EG$3:EG$142)</f>
        <v>0</v>
      </c>
      <c r="EB83">
        <f>SUMIF('Industry Reallocation'!$G$3:$G$142,'Investment by model sector'!$A83,'Industry Reallocation'!EH$3:EH$142)</f>
        <v>4.6733730862286285</v>
      </c>
      <c r="EC83">
        <f>SUMIF('Industry Reallocation'!$G$3:$G$142,'Investment by model sector'!$A83,'Industry Reallocation'!EI$3:EI$142)</f>
        <v>24.145760945514581</v>
      </c>
      <c r="ED83">
        <f>SUMIF('Industry Reallocation'!$G$3:$G$142,'Investment by model sector'!$A83,'Industry Reallocation'!EJ$3:EJ$142)</f>
        <v>2.7261343003000333</v>
      </c>
      <c r="EE83">
        <f>SUMIF('Industry Reallocation'!$G$3:$G$142,'Investment by model sector'!$A83,'Industry Reallocation'!EK$3:EK$142)</f>
        <v>0.77889551437143811</v>
      </c>
      <c r="EF83">
        <f>SUMIF('Industry Reallocation'!$G$3:$G$142,'Investment by model sector'!$A83,'Industry Reallocation'!EL$3:EL$142)</f>
        <v>1.1683432715571571</v>
      </c>
      <c r="EG83">
        <f>SUMIF('Industry Reallocation'!$G$3:$G$142,'Investment by model sector'!$A83,'Industry Reallocation'!EM$3:EM$142)</f>
        <v>0</v>
      </c>
      <c r="EH83">
        <f>SUMIF('Industry Reallocation'!$G$3:$G$142,'Investment by model sector'!$A83,'Industry Reallocation'!EN$3:EN$142)</f>
        <v>0</v>
      </c>
      <c r="EI83">
        <f>SUMIF('Industry Reallocation'!$G$3:$G$142,'Investment by model sector'!$A83,'Industry Reallocation'!EO$3:EO$142)</f>
        <v>0</v>
      </c>
      <c r="EJ83">
        <f>SUMIF('Industry Reallocation'!$G$3:$G$142,'Investment by model sector'!$A83,'Industry Reallocation'!EP$3:EP$142)</f>
        <v>0</v>
      </c>
      <c r="EK83">
        <f>SUMIF('Industry Reallocation'!$G$3:$G$142,'Investment by model sector'!$A83,'Industry Reallocation'!EQ$3:EQ$142)</f>
        <v>0</v>
      </c>
      <c r="EL83">
        <f>SUMIF('Industry Reallocation'!$G$3:$G$142,'Investment by model sector'!$A83,'Industry Reallocation'!ER$3:ER$142)</f>
        <v>0</v>
      </c>
      <c r="EM83">
        <f>SUMIF('Industry Reallocation'!$G$3:$G$142,'Investment by model sector'!$A83,'Industry Reallocation'!ES$3:ES$142)</f>
        <v>0.38944775718571906</v>
      </c>
      <c r="EN83">
        <f>SUMIF('Industry Reallocation'!$G$3:$G$142,'Investment by model sector'!$A83,'Industry Reallocation'!ET$3:ET$142)</f>
        <v>1.1683432715571571</v>
      </c>
      <c r="EO83">
        <f>SUMIF('Industry Reallocation'!$G$3:$G$142,'Investment by model sector'!$A83,'Industry Reallocation'!EU$3:EU$142)</f>
        <v>0.77889551437143811</v>
      </c>
      <c r="EP83">
        <f>SUMIF('Industry Reallocation'!$G$3:$G$142,'Investment by model sector'!$A83,'Industry Reallocation'!EV$3:EV$142)</f>
        <v>0</v>
      </c>
      <c r="EQ83">
        <f>SUMIF('Industry Reallocation'!$G$3:$G$142,'Investment by model sector'!$A83,'Industry Reallocation'!EW$3:EW$142)</f>
        <v>0.38944775718571906</v>
      </c>
      <c r="ER83">
        <f>SUMIF('Industry Reallocation'!$G$3:$G$142,'Investment by model sector'!$A83,'Industry Reallocation'!EX$3:EX$142)</f>
        <v>0.38944775718571906</v>
      </c>
      <c r="ES83">
        <f>SUMIF('Industry Reallocation'!$G$3:$G$142,'Investment by model sector'!$A83,'Industry Reallocation'!EY$3:EY$142)</f>
        <v>0</v>
      </c>
      <c r="ET83">
        <f>SUMIF('Industry Reallocation'!$G$3:$G$142,'Investment by model sector'!$A83,'Industry Reallocation'!EZ$3:EZ$142)</f>
        <v>0</v>
      </c>
      <c r="EU83">
        <f>SUMIF('Industry Reallocation'!$G$3:$G$142,'Investment by model sector'!$A83,'Industry Reallocation'!FA$3:FA$142)</f>
        <v>0</v>
      </c>
      <c r="EV83">
        <f>SUMIF('Industry Reallocation'!$G$3:$G$142,'Investment by model sector'!$A83,'Industry Reallocation'!FB$3:FB$142)</f>
        <v>0</v>
      </c>
      <c r="EW83">
        <f>SUMIF('Industry Reallocation'!$G$3:$G$142,'Investment by model sector'!$A83,'Industry Reallocation'!FC$3:FC$142)</f>
        <v>1.5577910287428762</v>
      </c>
      <c r="EX83">
        <f>SUMIF('Industry Reallocation'!$G$3:$G$142,'Investment by model sector'!$A83,'Industry Reallocation'!FD$3:FD$142)</f>
        <v>1.5577910287428762</v>
      </c>
      <c r="EY83">
        <f>SUMIF('Industry Reallocation'!$G$3:$G$142,'Investment by model sector'!$A83,'Industry Reallocation'!FE$3:FE$142)</f>
        <v>0</v>
      </c>
      <c r="EZ83">
        <f>SUMIF('Industry Reallocation'!$G$3:$G$142,'Investment by model sector'!$A83,'Industry Reallocation'!FF$3:FF$142)</f>
        <v>3.1155820574857525</v>
      </c>
      <c r="FA83">
        <f>SUMIF('Industry Reallocation'!$G$3:$G$142,'Investment by model sector'!$A83,'Industry Reallocation'!FG$3:FG$142)</f>
        <v>5.0628208434143476</v>
      </c>
      <c r="FB83">
        <f>SUMIF('Industry Reallocation'!$G$3:$G$142,'Investment by model sector'!$A83,'Industry Reallocation'!FH$3:FH$142)</f>
        <v>0</v>
      </c>
      <c r="FC83">
        <f>SUMIF('Industry Reallocation'!$G$3:$G$142,'Investment by model sector'!$A83,'Industry Reallocation'!FI$3:FI$142)</f>
        <v>0</v>
      </c>
      <c r="FD83">
        <f>SUMIF('Industry Reallocation'!$G$3:$G$142,'Investment by model sector'!$A83,'Industry Reallocation'!FJ$3:FJ$142)</f>
        <v>3.1155820574857525</v>
      </c>
      <c r="FE83">
        <f>SUMIF('Industry Reallocation'!$G$3:$G$142,'Investment by model sector'!$A83,'Industry Reallocation'!FK$3:FK$142)</f>
        <v>0</v>
      </c>
      <c r="FF83">
        <f>SUMIF('Industry Reallocation'!$G$3:$G$142,'Investment by model sector'!$A83,'Industry Reallocation'!FL$3:FL$142)</f>
        <v>0</v>
      </c>
      <c r="FG83">
        <f>SUMIF('Industry Reallocation'!$G$3:$G$142,'Investment by model sector'!$A83,'Industry Reallocation'!FM$3:FM$142)</f>
        <v>0</v>
      </c>
      <c r="FH83">
        <f>SUMIF('Industry Reallocation'!$G$3:$G$142,'Investment by model sector'!$A83,'Industry Reallocation'!FN$3:FN$142)</f>
        <v>0</v>
      </c>
      <c r="FI83">
        <f>SUMIF('Industry Reallocation'!$G$3:$G$142,'Investment by model sector'!$A83,'Industry Reallocation'!FO$3:FO$142)</f>
        <v>0</v>
      </c>
      <c r="FJ83">
        <f>SUMIF('Industry Reallocation'!$G$3:$G$142,'Investment by model sector'!$A83,'Industry Reallocation'!FP$3:FP$142)</f>
        <v>0.77889551437143811</v>
      </c>
      <c r="FK83">
        <f>SUMIF('Industry Reallocation'!$G$3:$G$142,'Investment by model sector'!$A83,'Industry Reallocation'!FQ$3:FQ$142)</f>
        <v>0</v>
      </c>
      <c r="FL83">
        <f>SUMIF('Industry Reallocation'!$G$3:$G$142,'Investment by model sector'!$A83,'Industry Reallocation'!FR$3:FR$142)</f>
        <v>0.77889551437143811</v>
      </c>
      <c r="FM83">
        <f>SUMIF('Industry Reallocation'!$G$3:$G$142,'Investment by model sector'!$A83,'Industry Reallocation'!FS$3:FS$142)</f>
        <v>41.670910018871936</v>
      </c>
      <c r="FN83">
        <f>SUMIF('Industry Reallocation'!$G$3:$G$142,'Investment by model sector'!$A83,'Industry Reallocation'!FT$3:FT$142)</f>
        <v>10.125641686828695</v>
      </c>
      <c r="FO83">
        <f>SUMIF('Industry Reallocation'!$G$3:$G$142,'Investment by model sector'!$A83,'Industry Reallocation'!FU$3:FU$142)</f>
        <v>2.3366865431143142</v>
      </c>
      <c r="FP83">
        <f>SUMIF('Industry Reallocation'!$G$3:$G$142,'Investment by model sector'!$A83,'Industry Reallocation'!FV$3:FV$142)</f>
        <v>0</v>
      </c>
      <c r="FQ83">
        <f>SUMIF('Industry Reallocation'!$G$3:$G$142,'Investment by model sector'!$A83,'Industry Reallocation'!FW$3:FW$142)</f>
        <v>0</v>
      </c>
      <c r="FR83">
        <f>SUMIF('Industry Reallocation'!$G$3:$G$142,'Investment by model sector'!$A83,'Industry Reallocation'!FX$3:FX$142)</f>
        <v>1.5577910287428762</v>
      </c>
      <c r="FS83">
        <f>SUMIF('Industry Reallocation'!$G$3:$G$142,'Investment by model sector'!$A83,'Industry Reallocation'!FY$3:FY$142)</f>
        <v>19.861835616471673</v>
      </c>
      <c r="FT83">
        <f>SUMIF('Industry Reallocation'!$G$3:$G$142,'Investment by model sector'!$A83,'Industry Reallocation'!FZ$3:FZ$142)</f>
        <v>0</v>
      </c>
      <c r="FU83">
        <f>SUMIF('Industry Reallocation'!$G$3:$G$142,'Investment by model sector'!$A83,'Industry Reallocation'!GA$3:GA$142)</f>
        <v>0</v>
      </c>
      <c r="FV83">
        <f>SUMIF('Industry Reallocation'!$G$3:$G$142,'Investment by model sector'!$A83,'Industry Reallocation'!GB$3:GB$142)</f>
        <v>21.030178888028829</v>
      </c>
      <c r="FW83">
        <f>SUMIF('Industry Reallocation'!$G$3:$G$142,'Investment by model sector'!$A83,'Industry Reallocation'!GC$3:GC$142)</f>
        <v>66.206118721572238</v>
      </c>
      <c r="FX83">
        <f>SUMIF('Industry Reallocation'!$G$3:$G$142,'Investment by model sector'!$A83,'Industry Reallocation'!GD$3:GD$142)</f>
        <v>2.3366865431143142</v>
      </c>
      <c r="FY83">
        <f>SUMIF('Industry Reallocation'!$G$3:$G$142,'Investment by model sector'!$A83,'Industry Reallocation'!GE$3:GE$142)</f>
        <v>0.77889551437143811</v>
      </c>
    </row>
    <row r="84" spans="1:183">
      <c r="A84" t="s">
        <v>695</v>
      </c>
      <c r="B84">
        <f>SUMIF('Industry Reallocation'!$G$3:$G$142,'Investment by model sector'!$A84,'Industry Reallocation'!H$3:H$142)</f>
        <v>0</v>
      </c>
      <c r="C84">
        <f>SUMIF('Industry Reallocation'!$G$3:$G$142,'Investment by model sector'!$A84,'Industry Reallocation'!I$3:I$142)</f>
        <v>0</v>
      </c>
      <c r="D84">
        <f>SUMIF('Industry Reallocation'!$G$3:$G$142,'Investment by model sector'!$A84,'Industry Reallocation'!J$3:J$142)</f>
        <v>0</v>
      </c>
      <c r="E84">
        <f>SUMIF('Industry Reallocation'!$G$3:$G$142,'Investment by model sector'!$A84,'Industry Reallocation'!K$3:K$142)</f>
        <v>0</v>
      </c>
      <c r="F84">
        <f>SUMIF('Industry Reallocation'!$G$3:$G$142,'Investment by model sector'!$A84,'Industry Reallocation'!L$3:L$142)</f>
        <v>0</v>
      </c>
      <c r="G84">
        <f>SUMIF('Industry Reallocation'!$G$3:$G$142,'Investment by model sector'!$A84,'Industry Reallocation'!M$3:M$142)</f>
        <v>0</v>
      </c>
      <c r="H84">
        <f>SUMIF('Industry Reallocation'!$G$3:$G$142,'Investment by model sector'!$A84,'Industry Reallocation'!N$3:N$142)</f>
        <v>0</v>
      </c>
      <c r="I84">
        <f>SUMIF('Industry Reallocation'!$G$3:$G$142,'Investment by model sector'!$A84,'Industry Reallocation'!O$3:O$142)</f>
        <v>0</v>
      </c>
      <c r="J84">
        <f>SUMIF('Industry Reallocation'!$G$3:$G$142,'Investment by model sector'!$A84,'Industry Reallocation'!P$3:P$142)</f>
        <v>0</v>
      </c>
      <c r="K84">
        <f>SUMIF('Industry Reallocation'!$G$3:$G$142,'Investment by model sector'!$A84,'Industry Reallocation'!Q$3:Q$142)</f>
        <v>0</v>
      </c>
      <c r="L84">
        <f>SUMIF('Industry Reallocation'!$G$3:$G$142,'Investment by model sector'!$A84,'Industry Reallocation'!R$3:R$142)</f>
        <v>0</v>
      </c>
      <c r="M84">
        <f>SUMIF('Industry Reallocation'!$G$3:$G$142,'Investment by model sector'!$A84,'Industry Reallocation'!S$3:S$142)</f>
        <v>19.808030274092069</v>
      </c>
      <c r="N84">
        <f>SUMIF('Industry Reallocation'!$G$3:$G$142,'Investment by model sector'!$A84,'Industry Reallocation'!T$3:T$142)</f>
        <v>0</v>
      </c>
      <c r="O84">
        <f>SUMIF('Industry Reallocation'!$G$3:$G$142,'Investment by model sector'!$A84,'Industry Reallocation'!U$3:U$142)</f>
        <v>0</v>
      </c>
      <c r="P84">
        <f>SUMIF('Industry Reallocation'!$G$3:$G$142,'Investment by model sector'!$A84,'Industry Reallocation'!V$3:V$142)</f>
        <v>0</v>
      </c>
      <c r="Q84">
        <f>SUMIF('Industry Reallocation'!$G$3:$G$142,'Investment by model sector'!$A84,'Industry Reallocation'!W$3:W$142)</f>
        <v>0</v>
      </c>
      <c r="R84">
        <f>SUMIF('Industry Reallocation'!$G$3:$G$142,'Investment by model sector'!$A84,'Industry Reallocation'!X$3:X$142)</f>
        <v>0</v>
      </c>
      <c r="S84">
        <f>SUMIF('Industry Reallocation'!$G$3:$G$142,'Investment by model sector'!$A84,'Industry Reallocation'!Y$3:Y$142)</f>
        <v>0</v>
      </c>
      <c r="T84">
        <f>SUMIF('Industry Reallocation'!$G$3:$G$142,'Investment by model sector'!$A84,'Industry Reallocation'!Z$3:Z$142)</f>
        <v>0</v>
      </c>
      <c r="U84">
        <f>SUMIF('Industry Reallocation'!$G$3:$G$142,'Investment by model sector'!$A84,'Industry Reallocation'!AA$3:AA$142)</f>
        <v>0.84289490528051358</v>
      </c>
      <c r="V84">
        <f>SUMIF('Industry Reallocation'!$G$3:$G$142,'Investment by model sector'!$A84,'Industry Reallocation'!AB$3:AB$142)</f>
        <v>0</v>
      </c>
      <c r="W84">
        <f>SUMIF('Industry Reallocation'!$G$3:$G$142,'Investment by model sector'!$A84,'Industry Reallocation'!AC$3:AC$142)</f>
        <v>0</v>
      </c>
      <c r="X84">
        <f>SUMIF('Industry Reallocation'!$G$3:$G$142,'Investment by model sector'!$A84,'Industry Reallocation'!AD$3:AD$142)</f>
        <v>0</v>
      </c>
      <c r="Y84">
        <f>SUMIF('Industry Reallocation'!$G$3:$G$142,'Investment by model sector'!$A84,'Industry Reallocation'!AE$3:AE$142)</f>
        <v>0</v>
      </c>
      <c r="Z84">
        <f>SUMIF('Industry Reallocation'!$G$3:$G$142,'Investment by model sector'!$A84,'Industry Reallocation'!AF$3:AF$142)</f>
        <v>0</v>
      </c>
      <c r="AA84">
        <f>SUMIF('Industry Reallocation'!$G$3:$G$142,'Investment by model sector'!$A84,'Industry Reallocation'!AG$3:AG$142)</f>
        <v>5.0573694316830817</v>
      </c>
      <c r="AB84">
        <f>SUMIF('Industry Reallocation'!$G$3:$G$142,'Investment by model sector'!$A84,'Industry Reallocation'!AH$3:AH$142)</f>
        <v>0</v>
      </c>
      <c r="AC84">
        <f>SUMIF('Industry Reallocation'!$G$3:$G$142,'Investment by model sector'!$A84,'Industry Reallocation'!AI$3:AI$142)</f>
        <v>0</v>
      </c>
      <c r="AD84">
        <f>SUMIF('Industry Reallocation'!$G$3:$G$142,'Investment by model sector'!$A84,'Industry Reallocation'!AJ$3:AJ$142)</f>
        <v>0</v>
      </c>
      <c r="AE84">
        <f>SUMIF('Industry Reallocation'!$G$3:$G$142,'Investment by model sector'!$A84,'Industry Reallocation'!AK$3:AK$142)</f>
        <v>0</v>
      </c>
      <c r="AF84">
        <f>SUMIF('Industry Reallocation'!$G$3:$G$142,'Investment by model sector'!$A84,'Industry Reallocation'!AL$3:AL$142)</f>
        <v>0</v>
      </c>
      <c r="AG84">
        <f>SUMIF('Industry Reallocation'!$G$3:$G$142,'Investment by model sector'!$A84,'Industry Reallocation'!AM$3:AM$142)</f>
        <v>0</v>
      </c>
      <c r="AH84">
        <f>SUMIF('Industry Reallocation'!$G$3:$G$142,'Investment by model sector'!$A84,'Industry Reallocation'!AN$3:AN$142)</f>
        <v>308.07808788002774</v>
      </c>
      <c r="AI84">
        <f>SUMIF('Industry Reallocation'!$G$3:$G$142,'Investment by model sector'!$A84,'Industry Reallocation'!AO$3:AO$142)</f>
        <v>0</v>
      </c>
      <c r="AJ84">
        <f>SUMIF('Industry Reallocation'!$G$3:$G$142,'Investment by model sector'!$A84,'Industry Reallocation'!AP$3:AP$142)</f>
        <v>0</v>
      </c>
      <c r="AK84">
        <f>SUMIF('Industry Reallocation'!$G$3:$G$142,'Investment by model sector'!$A84,'Industry Reallocation'!AQ$3:AQ$142)</f>
        <v>0</v>
      </c>
      <c r="AL84">
        <f>SUMIF('Industry Reallocation'!$G$3:$G$142,'Investment by model sector'!$A84,'Industry Reallocation'!AR$3:AR$142)</f>
        <v>0</v>
      </c>
      <c r="AM84">
        <f>SUMIF('Industry Reallocation'!$G$3:$G$142,'Investment by model sector'!$A84,'Industry Reallocation'!AS$3:AS$142)</f>
        <v>0</v>
      </c>
      <c r="AN84">
        <f>SUMIF('Industry Reallocation'!$G$3:$G$142,'Investment by model sector'!$A84,'Industry Reallocation'!AT$3:AT$142)</f>
        <v>0</v>
      </c>
      <c r="AO84">
        <f>SUMIF('Industry Reallocation'!$G$3:$G$142,'Investment by model sector'!$A84,'Industry Reallocation'!AU$3:AU$142)</f>
        <v>99.461598823100601</v>
      </c>
      <c r="AP84">
        <f>SUMIF('Industry Reallocation'!$G$3:$G$142,'Investment by model sector'!$A84,'Industry Reallocation'!AV$3:AV$142)</f>
        <v>0</v>
      </c>
      <c r="AQ84">
        <f>SUMIF('Industry Reallocation'!$G$3:$G$142,'Investment by model sector'!$A84,'Industry Reallocation'!AW$3:AW$142)</f>
        <v>4.2144745264025678</v>
      </c>
      <c r="AR84">
        <f>SUMIF('Industry Reallocation'!$G$3:$G$142,'Investment by model sector'!$A84,'Industry Reallocation'!AX$3:AX$142)</f>
        <v>0</v>
      </c>
      <c r="AS84">
        <f>SUMIF('Industry Reallocation'!$G$3:$G$142,'Investment by model sector'!$A84,'Industry Reallocation'!AY$3:AY$142)</f>
        <v>2.1072372632012839</v>
      </c>
      <c r="AT84">
        <f>SUMIF('Industry Reallocation'!$G$3:$G$142,'Investment by model sector'!$A84,'Industry Reallocation'!AZ$3:AZ$142)</f>
        <v>0</v>
      </c>
      <c r="AU84">
        <f>SUMIF('Industry Reallocation'!$G$3:$G$142,'Investment by model sector'!$A84,'Industry Reallocation'!BA$3:BA$142)</f>
        <v>0</v>
      </c>
      <c r="AV84">
        <f>SUMIF('Industry Reallocation'!$G$3:$G$142,'Investment by model sector'!$A84,'Industry Reallocation'!BB$3:BB$142)</f>
        <v>0.84289490528051358</v>
      </c>
      <c r="AW84">
        <f>SUMIF('Industry Reallocation'!$G$3:$G$142,'Investment by model sector'!$A84,'Industry Reallocation'!BC$3:BC$142)</f>
        <v>0</v>
      </c>
      <c r="AX84">
        <f>SUMIF('Industry Reallocation'!$G$3:$G$142,'Investment by model sector'!$A84,'Industry Reallocation'!BD$3:BD$142)</f>
        <v>0.42144745264025679</v>
      </c>
      <c r="AY84">
        <f>SUMIF('Industry Reallocation'!$G$3:$G$142,'Investment by model sector'!$A84,'Industry Reallocation'!BE$3:BE$142)</f>
        <v>0.42144745264025679</v>
      </c>
      <c r="AZ84">
        <f>SUMIF('Industry Reallocation'!$G$3:$G$142,'Investment by model sector'!$A84,'Industry Reallocation'!BF$3:BF$142)</f>
        <v>0.42144745264025679</v>
      </c>
      <c r="BA84">
        <f>SUMIF('Industry Reallocation'!$G$3:$G$142,'Investment by model sector'!$A84,'Industry Reallocation'!BG$3:BG$142)</f>
        <v>0</v>
      </c>
      <c r="BB84">
        <f>SUMIF('Industry Reallocation'!$G$3:$G$142,'Investment by model sector'!$A84,'Industry Reallocation'!BH$3:BH$142)</f>
        <v>8.4289490528051356</v>
      </c>
      <c r="BC84">
        <f>SUMIF('Industry Reallocation'!$G$3:$G$142,'Investment by model sector'!$A84,'Industry Reallocation'!BI$3:BI$142)</f>
        <v>21.915267537293353</v>
      </c>
      <c r="BD84">
        <f>SUMIF('Industry Reallocation'!$G$3:$G$142,'Investment by model sector'!$A84,'Industry Reallocation'!BJ$3:BJ$142)</f>
        <v>0</v>
      </c>
      <c r="BE84">
        <f>SUMIF('Industry Reallocation'!$G$3:$G$142,'Investment by model sector'!$A84,'Industry Reallocation'!BK$3:BK$142)</f>
        <v>0</v>
      </c>
      <c r="BF84">
        <f>SUMIF('Industry Reallocation'!$G$3:$G$142,'Investment by model sector'!$A84,'Industry Reallocation'!BL$3:BL$142)</f>
        <v>13.064871031847961</v>
      </c>
      <c r="BG84">
        <f>SUMIF('Industry Reallocation'!$G$3:$G$142,'Investment by model sector'!$A84,'Industry Reallocation'!BM$3:BM$142)</f>
        <v>2.1072372632012839</v>
      </c>
      <c r="BH84">
        <f>SUMIF('Industry Reallocation'!$G$3:$G$142,'Investment by model sector'!$A84,'Industry Reallocation'!BN$3:BN$142)</f>
        <v>1.2643423579207704</v>
      </c>
      <c r="BI84">
        <f>SUMIF('Industry Reallocation'!$G$3:$G$142,'Investment by model sector'!$A84,'Industry Reallocation'!BO$3:BO$142)</f>
        <v>1.6857898105610272</v>
      </c>
      <c r="BJ84">
        <f>SUMIF('Industry Reallocation'!$G$3:$G$142,'Investment by model sector'!$A84,'Industry Reallocation'!BP$3:BP$142)</f>
        <v>9.6932914107259069</v>
      </c>
      <c r="BK84">
        <f>SUMIF('Industry Reallocation'!$G$3:$G$142,'Investment by model sector'!$A84,'Industry Reallocation'!BQ$3:BQ$142)</f>
        <v>28.658426779537461</v>
      </c>
      <c r="BL84">
        <f>SUMIF('Industry Reallocation'!$G$3:$G$142,'Investment by model sector'!$A84,'Industry Reallocation'!BR$3:BR$142)</f>
        <v>0</v>
      </c>
      <c r="BM84">
        <f>SUMIF('Industry Reallocation'!$G$3:$G$142,'Investment by model sector'!$A84,'Industry Reallocation'!BS$3:BS$142)</f>
        <v>0</v>
      </c>
      <c r="BN84">
        <f>SUMIF('Industry Reallocation'!$G$3:$G$142,'Investment by model sector'!$A84,'Industry Reallocation'!BT$3:BT$142)</f>
        <v>0</v>
      </c>
      <c r="BO84">
        <f>SUMIF('Industry Reallocation'!$G$3:$G$142,'Investment by model sector'!$A84,'Industry Reallocation'!BU$3:BU$142)</f>
        <v>110.84068004438754</v>
      </c>
      <c r="BP84">
        <f>SUMIF('Industry Reallocation'!$G$3:$G$142,'Investment by model sector'!$A84,'Industry Reallocation'!BV$3:BV$142)</f>
        <v>0</v>
      </c>
      <c r="BQ84">
        <f>SUMIF('Industry Reallocation'!$G$3:$G$142,'Investment by model sector'!$A84,'Industry Reallocation'!BW$3:BW$142)</f>
        <v>0</v>
      </c>
      <c r="BR84">
        <f>SUMIF('Industry Reallocation'!$G$3:$G$142,'Investment by model sector'!$A84,'Industry Reallocation'!BX$3:BX$142)</f>
        <v>0.42144745264025679</v>
      </c>
      <c r="BS84">
        <f>SUMIF('Industry Reallocation'!$G$3:$G$142,'Investment by model sector'!$A84,'Industry Reallocation'!BY$3:BY$142)</f>
        <v>0</v>
      </c>
      <c r="BT84">
        <f>SUMIF('Industry Reallocation'!$G$3:$G$142,'Investment by model sector'!$A84,'Industry Reallocation'!BZ$3:BZ$142)</f>
        <v>0</v>
      </c>
      <c r="BU84">
        <f>SUMIF('Industry Reallocation'!$G$3:$G$142,'Investment by model sector'!$A84,'Industry Reallocation'!CA$3:CA$142)</f>
        <v>6.3217117896038522</v>
      </c>
      <c r="BV84">
        <f>SUMIF('Industry Reallocation'!$G$3:$G$142,'Investment by model sector'!$A84,'Industry Reallocation'!CB$3:CB$142)</f>
        <v>0</v>
      </c>
      <c r="BW84">
        <f>SUMIF('Industry Reallocation'!$G$3:$G$142,'Investment by model sector'!$A84,'Industry Reallocation'!CC$3:CC$142)</f>
        <v>2.5286847158415409</v>
      </c>
      <c r="BX84">
        <f>SUMIF('Industry Reallocation'!$G$3:$G$142,'Investment by model sector'!$A84,'Industry Reallocation'!CD$3:CD$142)</f>
        <v>2.9501321684817974</v>
      </c>
      <c r="BY84">
        <f>SUMIF('Industry Reallocation'!$G$3:$G$142,'Investment by model sector'!$A84,'Industry Reallocation'!CE$3:CE$142)</f>
        <v>16.015003200329758</v>
      </c>
      <c r="BZ84">
        <f>SUMIF('Industry Reallocation'!$G$3:$G$142,'Investment by model sector'!$A84,'Industry Reallocation'!CF$3:CF$142)</f>
        <v>7.5860541475246226</v>
      </c>
      <c r="CA84">
        <f>SUMIF('Industry Reallocation'!$G$3:$G$142,'Investment by model sector'!$A84,'Industry Reallocation'!CG$3:CG$142)</f>
        <v>5.0573694316830817</v>
      </c>
      <c r="CB84">
        <f>SUMIF('Industry Reallocation'!$G$3:$G$142,'Investment by model sector'!$A84,'Industry Reallocation'!CH$3:CH$142)</f>
        <v>8.4289490528051356</v>
      </c>
      <c r="CC84">
        <f>SUMIF('Industry Reallocation'!$G$3:$G$142,'Investment by model sector'!$A84,'Industry Reallocation'!CI$3:CI$142)</f>
        <v>7.5860541475246226</v>
      </c>
      <c r="CD84">
        <f>SUMIF('Industry Reallocation'!$G$3:$G$142,'Investment by model sector'!$A84,'Industry Reallocation'!CJ$3:CJ$142)</f>
        <v>402.48231727144525</v>
      </c>
      <c r="CE84">
        <f>SUMIF('Industry Reallocation'!$G$3:$G$142,'Investment by model sector'!$A84,'Industry Reallocation'!CK$3:CK$142)</f>
        <v>474.54983167292914</v>
      </c>
      <c r="CF84">
        <f>SUMIF('Industry Reallocation'!$G$3:$G$142,'Investment by model sector'!$A84,'Industry Reallocation'!CL$3:CL$142)</f>
        <v>142.87068644504706</v>
      </c>
      <c r="CG84">
        <f>SUMIF('Industry Reallocation'!$G$3:$G$142,'Investment by model sector'!$A84,'Industry Reallocation'!CM$3:CM$142)</f>
        <v>411.33271377689061</v>
      </c>
      <c r="CH84">
        <f>SUMIF('Industry Reallocation'!$G$3:$G$142,'Investment by model sector'!$A84,'Industry Reallocation'!CN$3:CN$142)</f>
        <v>186.2797740669935</v>
      </c>
      <c r="CI84">
        <f>SUMIF('Industry Reallocation'!$G$3:$G$142,'Investment by model sector'!$A84,'Industry Reallocation'!CO$3:CO$142)</f>
        <v>0.84289490528051358</v>
      </c>
      <c r="CJ84">
        <f>SUMIF('Industry Reallocation'!$G$3:$G$142,'Investment by model sector'!$A84,'Industry Reallocation'!CP$3:CP$142)</f>
        <v>11.80052867392719</v>
      </c>
      <c r="CK84">
        <f>SUMIF('Industry Reallocation'!$G$3:$G$142,'Investment by model sector'!$A84,'Industry Reallocation'!CQ$3:CQ$142)</f>
        <v>40.880402906104912</v>
      </c>
      <c r="CL84">
        <f>SUMIF('Industry Reallocation'!$G$3:$G$142,'Investment by model sector'!$A84,'Industry Reallocation'!CR$3:CR$142)</f>
        <v>26.972636968976435</v>
      </c>
      <c r="CM84">
        <f>SUMIF('Industry Reallocation'!$G$3:$G$142,'Investment by model sector'!$A84,'Industry Reallocation'!CS$3:CS$142)</f>
        <v>1.6857898105610272</v>
      </c>
      <c r="CN84">
        <f>SUMIF('Industry Reallocation'!$G$3:$G$142,'Investment by model sector'!$A84,'Industry Reallocation'!CT$3:CT$142)</f>
        <v>146.66371351880937</v>
      </c>
      <c r="CO84">
        <f>SUMIF('Industry Reallocation'!$G$3:$G$142,'Investment by model sector'!$A84,'Industry Reallocation'!CU$3:CU$142)</f>
        <v>26.551189516336176</v>
      </c>
      <c r="CP84">
        <f>SUMIF('Industry Reallocation'!$G$3:$G$142,'Investment by model sector'!$A84,'Industry Reallocation'!CV$3:CV$142)</f>
        <v>50.152246864190559</v>
      </c>
      <c r="CQ84">
        <f>SUMIF('Industry Reallocation'!$G$3:$G$142,'Investment by model sector'!$A84,'Industry Reallocation'!CW$3:CW$142)</f>
        <v>21.07237263201284</v>
      </c>
      <c r="CR84">
        <f>SUMIF('Industry Reallocation'!$G$3:$G$142,'Investment by model sector'!$A84,'Industry Reallocation'!CX$3:CX$142)</f>
        <v>72.48896185412417</v>
      </c>
      <c r="CS84">
        <f>SUMIF('Industry Reallocation'!$G$3:$G$142,'Investment by model sector'!$A84,'Industry Reallocation'!CY$3:CY$142)</f>
        <v>56.052511201154154</v>
      </c>
      <c r="CT84">
        <f>SUMIF('Industry Reallocation'!$G$3:$G$142,'Investment by model sector'!$A84,'Industry Reallocation'!CZ$3:CZ$142)</f>
        <v>19.808030274092069</v>
      </c>
      <c r="CU84">
        <f>SUMIF('Industry Reallocation'!$G$3:$G$142,'Investment by model sector'!$A84,'Industry Reallocation'!DA$3:DA$142)</f>
        <v>2.1072372632012839</v>
      </c>
      <c r="CV84">
        <f>SUMIF('Industry Reallocation'!$G$3:$G$142,'Investment by model sector'!$A84,'Industry Reallocation'!DB$3:DB$142)</f>
        <v>53.102379032672353</v>
      </c>
      <c r="CW84">
        <f>SUMIF('Industry Reallocation'!$G$3:$G$142,'Investment by model sector'!$A84,'Industry Reallocation'!DC$3:DC$142)</f>
        <v>149.61384568729116</v>
      </c>
      <c r="CX84">
        <f>SUMIF('Industry Reallocation'!$G$3:$G$142,'Investment by model sector'!$A84,'Industry Reallocation'!DD$3:DD$142)</f>
        <v>29.501321684817974</v>
      </c>
      <c r="CY84">
        <f>SUMIF('Industry Reallocation'!$G$3:$G$142,'Investment by model sector'!$A84,'Industry Reallocation'!DE$3:DE$142)</f>
        <v>2.5286847158415409</v>
      </c>
      <c r="CZ84">
        <f>SUMIF('Industry Reallocation'!$G$3:$G$142,'Investment by model sector'!$A84,'Industry Reallocation'!DF$3:DF$142)</f>
        <v>54.366721390593128</v>
      </c>
      <c r="DA84">
        <f>SUMIF('Industry Reallocation'!$G$3:$G$142,'Investment by model sector'!$A84,'Industry Reallocation'!DG$3:DG$142)</f>
        <v>11.80052867392719</v>
      </c>
      <c r="DB84">
        <f>SUMIF('Industry Reallocation'!$G$3:$G$142,'Investment by model sector'!$A84,'Industry Reallocation'!DH$3:DH$142)</f>
        <v>16.436450652970017</v>
      </c>
      <c r="DC84">
        <f>SUMIF('Industry Reallocation'!$G$3:$G$142,'Investment by model sector'!$A84,'Industry Reallocation'!DI$3:DI$142)</f>
        <v>2.5286847158415409</v>
      </c>
      <c r="DD84">
        <f>SUMIF('Industry Reallocation'!$G$3:$G$142,'Investment by model sector'!$A84,'Industry Reallocation'!DJ$3:DJ$142)</f>
        <v>1.2643423579207704</v>
      </c>
      <c r="DE84">
        <f>SUMIF('Industry Reallocation'!$G$3:$G$142,'Investment by model sector'!$A84,'Industry Reallocation'!DK$3:DK$142)</f>
        <v>0</v>
      </c>
      <c r="DF84">
        <f>SUMIF('Industry Reallocation'!$G$3:$G$142,'Investment by model sector'!$A84,'Industry Reallocation'!DL$3:DL$142)</f>
        <v>0</v>
      </c>
      <c r="DG84">
        <f>SUMIF('Industry Reallocation'!$G$3:$G$142,'Investment by model sector'!$A84,'Industry Reallocation'!DM$3:DM$142)</f>
        <v>69.117382233002118</v>
      </c>
      <c r="DH84">
        <f>SUMIF('Industry Reallocation'!$G$3:$G$142,'Investment by model sector'!$A84,'Industry Reallocation'!DN$3:DN$142)</f>
        <v>8.0075016001648791</v>
      </c>
      <c r="DI84">
        <f>SUMIF('Industry Reallocation'!$G$3:$G$142,'Investment by model sector'!$A84,'Industry Reallocation'!DO$3:DO$142)</f>
        <v>21.915267537293353</v>
      </c>
      <c r="DJ84">
        <f>SUMIF('Industry Reallocation'!$G$3:$G$142,'Investment by model sector'!$A84,'Industry Reallocation'!DP$3:DP$142)</f>
        <v>70.803172043563137</v>
      </c>
      <c r="DK84">
        <f>SUMIF('Industry Reallocation'!$G$3:$G$142,'Investment by model sector'!$A84,'Industry Reallocation'!DQ$3:DQ$142)</f>
        <v>1.6857898105610272</v>
      </c>
      <c r="DL84">
        <f>SUMIF('Industry Reallocation'!$G$3:$G$142,'Investment by model sector'!$A84,'Industry Reallocation'!DR$3:DR$142)</f>
        <v>18.122240463531043</v>
      </c>
      <c r="DM84">
        <f>SUMIF('Industry Reallocation'!$G$3:$G$142,'Investment by model sector'!$A84,'Industry Reallocation'!DS$3:DS$142)</f>
        <v>0</v>
      </c>
      <c r="DN84">
        <f>SUMIF('Industry Reallocation'!$G$3:$G$142,'Investment by model sector'!$A84,'Industry Reallocation'!DT$3:DT$142)</f>
        <v>1.6857898105610272</v>
      </c>
      <c r="DO84">
        <f>SUMIF('Industry Reallocation'!$G$3:$G$142,'Investment by model sector'!$A84,'Industry Reallocation'!DU$3:DU$142)</f>
        <v>0</v>
      </c>
      <c r="DP84">
        <f>SUMIF('Industry Reallocation'!$G$3:$G$142,'Investment by model sector'!$A84,'Industry Reallocation'!DV$3:DV$142)</f>
        <v>0</v>
      </c>
      <c r="DQ84">
        <f>SUMIF('Industry Reallocation'!$G$3:$G$142,'Investment by model sector'!$A84,'Industry Reallocation'!DW$3:DW$142)</f>
        <v>0</v>
      </c>
      <c r="DR84">
        <f>SUMIF('Industry Reallocation'!$G$3:$G$142,'Investment by model sector'!$A84,'Industry Reallocation'!DX$3:DX$142)</f>
        <v>0</v>
      </c>
      <c r="DS84">
        <f>SUMIF('Industry Reallocation'!$G$3:$G$142,'Investment by model sector'!$A84,'Industry Reallocation'!DY$3:DY$142)</f>
        <v>0</v>
      </c>
      <c r="DT84">
        <f>SUMIF('Industry Reallocation'!$G$3:$G$142,'Investment by model sector'!$A84,'Industry Reallocation'!DZ$3:DZ$142)</f>
        <v>0</v>
      </c>
      <c r="DU84">
        <f>SUMIF('Industry Reallocation'!$G$3:$G$142,'Investment by model sector'!$A84,'Industry Reallocation'!EA$3:EA$142)</f>
        <v>3.7930270737623113</v>
      </c>
      <c r="DV84">
        <f>SUMIF('Industry Reallocation'!$G$3:$G$142,'Investment by model sector'!$A84,'Industry Reallocation'!EB$3:EB$142)</f>
        <v>23.179609895214124</v>
      </c>
      <c r="DW84">
        <f>SUMIF('Industry Reallocation'!$G$3:$G$142,'Investment by model sector'!$A84,'Industry Reallocation'!EC$3:EC$142)</f>
        <v>10.53618631600642</v>
      </c>
      <c r="DX84">
        <f>SUMIF('Industry Reallocation'!$G$3:$G$142,'Investment by model sector'!$A84,'Industry Reallocation'!ED$3:ED$142)</f>
        <v>21.07237263201284</v>
      </c>
      <c r="DY84">
        <f>SUMIF('Industry Reallocation'!$G$3:$G$142,'Investment by model sector'!$A84,'Industry Reallocation'!EE$3:EE$142)</f>
        <v>5.4788168843233382</v>
      </c>
      <c r="DZ84">
        <f>SUMIF('Industry Reallocation'!$G$3:$G$142,'Investment by model sector'!$A84,'Industry Reallocation'!EF$3:EF$142)</f>
        <v>0.42144745264025679</v>
      </c>
      <c r="EA84">
        <f>SUMIF('Industry Reallocation'!$G$3:$G$142,'Investment by model sector'!$A84,'Industry Reallocation'!EG$3:EG$142)</f>
        <v>0</v>
      </c>
      <c r="EB84">
        <f>SUMIF('Industry Reallocation'!$G$3:$G$142,'Investment by model sector'!$A84,'Industry Reallocation'!EH$3:EH$142)</f>
        <v>19.386582821451814</v>
      </c>
      <c r="EC84">
        <f>SUMIF('Industry Reallocation'!$G$3:$G$142,'Investment by model sector'!$A84,'Industry Reallocation'!EI$3:EI$142)</f>
        <v>85.975280338612379</v>
      </c>
      <c r="ED84">
        <f>SUMIF('Industry Reallocation'!$G$3:$G$142,'Investment by model sector'!$A84,'Industry Reallocation'!EJ$3:EJ$142)</f>
        <v>11.379081221286933</v>
      </c>
      <c r="EE84">
        <f>SUMIF('Industry Reallocation'!$G$3:$G$142,'Investment by model sector'!$A84,'Industry Reallocation'!EK$3:EK$142)</f>
        <v>2.5286847158415409</v>
      </c>
      <c r="EF84">
        <f>SUMIF('Industry Reallocation'!$G$3:$G$142,'Investment by model sector'!$A84,'Industry Reallocation'!EL$3:EL$142)</f>
        <v>2.9501321684817974</v>
      </c>
      <c r="EG84">
        <f>SUMIF('Industry Reallocation'!$G$3:$G$142,'Investment by model sector'!$A84,'Industry Reallocation'!EM$3:EM$142)</f>
        <v>0</v>
      </c>
      <c r="EH84">
        <f>SUMIF('Industry Reallocation'!$G$3:$G$142,'Investment by model sector'!$A84,'Industry Reallocation'!EN$3:EN$142)</f>
        <v>0.42144745264025679</v>
      </c>
      <c r="EI84">
        <f>SUMIF('Industry Reallocation'!$G$3:$G$142,'Investment by model sector'!$A84,'Industry Reallocation'!EO$3:EO$142)</f>
        <v>0</v>
      </c>
      <c r="EJ84">
        <f>SUMIF('Industry Reallocation'!$G$3:$G$142,'Investment by model sector'!$A84,'Industry Reallocation'!EP$3:EP$142)</f>
        <v>0.42144745264025679</v>
      </c>
      <c r="EK84">
        <f>SUMIF('Industry Reallocation'!$G$3:$G$142,'Investment by model sector'!$A84,'Industry Reallocation'!EQ$3:EQ$142)</f>
        <v>0</v>
      </c>
      <c r="EL84">
        <f>SUMIF('Industry Reallocation'!$G$3:$G$142,'Investment by model sector'!$A84,'Industry Reallocation'!ER$3:ER$142)</f>
        <v>0</v>
      </c>
      <c r="EM84">
        <f>SUMIF('Industry Reallocation'!$G$3:$G$142,'Investment by model sector'!$A84,'Industry Reallocation'!ES$3:ES$142)</f>
        <v>2.5286847158415409</v>
      </c>
      <c r="EN84">
        <f>SUMIF('Industry Reallocation'!$G$3:$G$142,'Investment by model sector'!$A84,'Industry Reallocation'!ET$3:ET$142)</f>
        <v>0</v>
      </c>
      <c r="EO84">
        <f>SUMIF('Industry Reallocation'!$G$3:$G$142,'Investment by model sector'!$A84,'Industry Reallocation'!EU$3:EU$142)</f>
        <v>0</v>
      </c>
      <c r="EP84">
        <f>SUMIF('Industry Reallocation'!$G$3:$G$142,'Investment by model sector'!$A84,'Industry Reallocation'!EV$3:EV$142)</f>
        <v>0</v>
      </c>
      <c r="EQ84">
        <f>SUMIF('Industry Reallocation'!$G$3:$G$142,'Investment by model sector'!$A84,'Industry Reallocation'!EW$3:EW$142)</f>
        <v>0.84289490528051358</v>
      </c>
      <c r="ER84">
        <f>SUMIF('Industry Reallocation'!$G$3:$G$142,'Investment by model sector'!$A84,'Industry Reallocation'!EX$3:EX$142)</f>
        <v>0.84289490528051358</v>
      </c>
      <c r="ES84">
        <f>SUMIF('Industry Reallocation'!$G$3:$G$142,'Investment by model sector'!$A84,'Industry Reallocation'!EY$3:EY$142)</f>
        <v>0</v>
      </c>
      <c r="ET84">
        <f>SUMIF('Industry Reallocation'!$G$3:$G$142,'Investment by model sector'!$A84,'Industry Reallocation'!EZ$3:EZ$142)</f>
        <v>0</v>
      </c>
      <c r="EU84">
        <f>SUMIF('Industry Reallocation'!$G$3:$G$142,'Investment by model sector'!$A84,'Industry Reallocation'!FA$3:FA$142)</f>
        <v>0</v>
      </c>
      <c r="EV84">
        <f>SUMIF('Industry Reallocation'!$G$3:$G$142,'Investment by model sector'!$A84,'Industry Reallocation'!FB$3:FB$142)</f>
        <v>0</v>
      </c>
      <c r="EW84">
        <f>SUMIF('Industry Reallocation'!$G$3:$G$142,'Investment by model sector'!$A84,'Industry Reallocation'!FC$3:FC$142)</f>
        <v>10.53618631600642</v>
      </c>
      <c r="EX84">
        <f>SUMIF('Industry Reallocation'!$G$3:$G$142,'Investment by model sector'!$A84,'Industry Reallocation'!FD$3:FD$142)</f>
        <v>8.0075016001648791</v>
      </c>
      <c r="EY84">
        <f>SUMIF('Industry Reallocation'!$G$3:$G$142,'Investment by model sector'!$A84,'Industry Reallocation'!FE$3:FE$142)</f>
        <v>0.42144745264025679</v>
      </c>
      <c r="EZ84">
        <f>SUMIF('Industry Reallocation'!$G$3:$G$142,'Investment by model sector'!$A84,'Industry Reallocation'!FF$3:FF$142)</f>
        <v>20.229477726732327</v>
      </c>
      <c r="FA84">
        <f>SUMIF('Industry Reallocation'!$G$3:$G$142,'Investment by model sector'!$A84,'Industry Reallocation'!FG$3:FG$142)</f>
        <v>25.286847158415409</v>
      </c>
      <c r="FB84">
        <f>SUMIF('Industry Reallocation'!$G$3:$G$142,'Investment by model sector'!$A84,'Industry Reallocation'!FH$3:FH$142)</f>
        <v>0</v>
      </c>
      <c r="FC84">
        <f>SUMIF('Industry Reallocation'!$G$3:$G$142,'Investment by model sector'!$A84,'Industry Reallocation'!FI$3:FI$142)</f>
        <v>0.42144745264025679</v>
      </c>
      <c r="FD84">
        <f>SUMIF('Industry Reallocation'!$G$3:$G$142,'Investment by model sector'!$A84,'Industry Reallocation'!FJ$3:FJ$142)</f>
        <v>19.386582821451814</v>
      </c>
      <c r="FE84">
        <f>SUMIF('Industry Reallocation'!$G$3:$G$142,'Investment by model sector'!$A84,'Industry Reallocation'!FK$3:FK$142)</f>
        <v>0</v>
      </c>
      <c r="FF84">
        <f>SUMIF('Industry Reallocation'!$G$3:$G$142,'Investment by model sector'!$A84,'Industry Reallocation'!FL$3:FL$142)</f>
        <v>0.42144745264025679</v>
      </c>
      <c r="FG84">
        <f>SUMIF('Industry Reallocation'!$G$3:$G$142,'Investment by model sector'!$A84,'Industry Reallocation'!FM$3:FM$142)</f>
        <v>0</v>
      </c>
      <c r="FH84">
        <f>SUMIF('Industry Reallocation'!$G$3:$G$142,'Investment by model sector'!$A84,'Industry Reallocation'!FN$3:FN$142)</f>
        <v>0</v>
      </c>
      <c r="FI84">
        <f>SUMIF('Industry Reallocation'!$G$3:$G$142,'Investment by model sector'!$A84,'Industry Reallocation'!FO$3:FO$142)</f>
        <v>0</v>
      </c>
      <c r="FJ84">
        <f>SUMIF('Industry Reallocation'!$G$3:$G$142,'Investment by model sector'!$A84,'Industry Reallocation'!FP$3:FP$142)</f>
        <v>3.7930270737623113</v>
      </c>
      <c r="FK84">
        <f>SUMIF('Industry Reallocation'!$G$3:$G$142,'Investment by model sector'!$A84,'Industry Reallocation'!FQ$3:FQ$142)</f>
        <v>0</v>
      </c>
      <c r="FL84">
        <f>SUMIF('Industry Reallocation'!$G$3:$G$142,'Investment by model sector'!$A84,'Industry Reallocation'!FR$3:FR$142)</f>
        <v>5.0573694316830817</v>
      </c>
      <c r="FM84">
        <f>SUMIF('Industry Reallocation'!$G$3:$G$142,'Investment by model sector'!$A84,'Industry Reallocation'!FS$3:FS$142)</f>
        <v>362.44480927062085</v>
      </c>
      <c r="FN84">
        <f>SUMIF('Industry Reallocation'!$G$3:$G$142,'Investment by model sector'!$A84,'Industry Reallocation'!FT$3:FT$142)</f>
        <v>63.217117896038516</v>
      </c>
      <c r="FO84">
        <f>SUMIF('Industry Reallocation'!$G$3:$G$142,'Investment by model sector'!$A84,'Industry Reallocation'!FU$3:FU$142)</f>
        <v>38.351718190263369</v>
      </c>
      <c r="FP84">
        <f>SUMIF('Industry Reallocation'!$G$3:$G$142,'Investment by model sector'!$A84,'Industry Reallocation'!FV$3:FV$142)</f>
        <v>2.5286847158415409</v>
      </c>
      <c r="FQ84">
        <f>SUMIF('Industry Reallocation'!$G$3:$G$142,'Investment by model sector'!$A84,'Industry Reallocation'!FW$3:FW$142)</f>
        <v>0</v>
      </c>
      <c r="FR84">
        <f>SUMIF('Industry Reallocation'!$G$3:$G$142,'Investment by model sector'!$A84,'Industry Reallocation'!FX$3:FX$142)</f>
        <v>24.86539970577515</v>
      </c>
      <c r="FS84">
        <f>SUMIF('Industry Reallocation'!$G$3:$G$142,'Investment by model sector'!$A84,'Industry Reallocation'!FY$3:FY$142)</f>
        <v>169.84332341402347</v>
      </c>
      <c r="FT84">
        <f>SUMIF('Industry Reallocation'!$G$3:$G$142,'Investment by model sector'!$A84,'Industry Reallocation'!FZ$3:FZ$142)</f>
        <v>0</v>
      </c>
      <c r="FU84">
        <f>SUMIF('Industry Reallocation'!$G$3:$G$142,'Investment by model sector'!$A84,'Industry Reallocation'!GA$3:GA$142)</f>
        <v>0</v>
      </c>
      <c r="FV84">
        <f>SUMIF('Industry Reallocation'!$G$3:$G$142,'Investment by model sector'!$A84,'Industry Reallocation'!GB$3:GB$142)</f>
        <v>183.32964189851171</v>
      </c>
      <c r="FW84">
        <f>SUMIF('Industry Reallocation'!$G$3:$G$142,'Investment by model sector'!$A84,'Industry Reallocation'!GC$3:GC$142)</f>
        <v>492.25062468381992</v>
      </c>
      <c r="FX84">
        <f>SUMIF('Industry Reallocation'!$G$3:$G$142,'Investment by model sector'!$A84,'Industry Reallocation'!GD$3:GD$142)</f>
        <v>16.857898105610271</v>
      </c>
      <c r="FY84">
        <f>SUMIF('Industry Reallocation'!$G$3:$G$142,'Investment by model sector'!$A84,'Industry Reallocation'!GE$3:GE$142)</f>
        <v>5.9002643369635948</v>
      </c>
    </row>
    <row r="85" spans="1:183">
      <c r="A85" t="s">
        <v>696</v>
      </c>
      <c r="B85">
        <f>SUMIF('Industry Reallocation'!$G$3:$G$142,'Investment by model sector'!$A85,'Industry Reallocation'!H$3:H$142)</f>
        <v>0</v>
      </c>
      <c r="C85">
        <f>SUMIF('Industry Reallocation'!$G$3:$G$142,'Investment by model sector'!$A85,'Industry Reallocation'!I$3:I$142)</f>
        <v>0</v>
      </c>
      <c r="D85">
        <f>SUMIF('Industry Reallocation'!$G$3:$G$142,'Investment by model sector'!$A85,'Industry Reallocation'!J$3:J$142)</f>
        <v>0</v>
      </c>
      <c r="E85">
        <f>SUMIF('Industry Reallocation'!$G$3:$G$142,'Investment by model sector'!$A85,'Industry Reallocation'!K$3:K$142)</f>
        <v>0</v>
      </c>
      <c r="F85">
        <f>SUMIF('Industry Reallocation'!$G$3:$G$142,'Investment by model sector'!$A85,'Industry Reallocation'!L$3:L$142)</f>
        <v>0</v>
      </c>
      <c r="G85">
        <f>SUMIF('Industry Reallocation'!$G$3:$G$142,'Investment by model sector'!$A85,'Industry Reallocation'!M$3:M$142)</f>
        <v>0</v>
      </c>
      <c r="H85">
        <f>SUMIF('Industry Reallocation'!$G$3:$G$142,'Investment by model sector'!$A85,'Industry Reallocation'!N$3:N$142)</f>
        <v>0</v>
      </c>
      <c r="I85">
        <f>SUMIF('Industry Reallocation'!$G$3:$G$142,'Investment by model sector'!$A85,'Industry Reallocation'!O$3:O$142)</f>
        <v>0</v>
      </c>
      <c r="J85">
        <f>SUMIF('Industry Reallocation'!$G$3:$G$142,'Investment by model sector'!$A85,'Industry Reallocation'!P$3:P$142)</f>
        <v>0</v>
      </c>
      <c r="K85">
        <f>SUMIF('Industry Reallocation'!$G$3:$G$142,'Investment by model sector'!$A85,'Industry Reallocation'!Q$3:Q$142)</f>
        <v>0</v>
      </c>
      <c r="L85">
        <f>SUMIF('Industry Reallocation'!$G$3:$G$142,'Investment by model sector'!$A85,'Industry Reallocation'!R$3:R$142)</f>
        <v>0</v>
      </c>
      <c r="M85">
        <f>SUMIF('Industry Reallocation'!$G$3:$G$142,'Investment by model sector'!$A85,'Industry Reallocation'!S$3:S$142)</f>
        <v>5.4949701853285289</v>
      </c>
      <c r="N85">
        <f>SUMIF('Industry Reallocation'!$G$3:$G$142,'Investment by model sector'!$A85,'Industry Reallocation'!T$3:T$142)</f>
        <v>0</v>
      </c>
      <c r="O85">
        <f>SUMIF('Industry Reallocation'!$G$3:$G$142,'Investment by model sector'!$A85,'Industry Reallocation'!U$3:U$142)</f>
        <v>0</v>
      </c>
      <c r="P85">
        <f>SUMIF('Industry Reallocation'!$G$3:$G$142,'Investment by model sector'!$A85,'Industry Reallocation'!V$3:V$142)</f>
        <v>0</v>
      </c>
      <c r="Q85">
        <f>SUMIF('Industry Reallocation'!$G$3:$G$142,'Investment by model sector'!$A85,'Industry Reallocation'!W$3:W$142)</f>
        <v>0</v>
      </c>
      <c r="R85">
        <f>SUMIF('Industry Reallocation'!$G$3:$G$142,'Investment by model sector'!$A85,'Industry Reallocation'!X$3:X$142)</f>
        <v>0</v>
      </c>
      <c r="S85">
        <f>SUMIF('Industry Reallocation'!$G$3:$G$142,'Investment by model sector'!$A85,'Industry Reallocation'!Y$3:Y$142)</f>
        <v>0</v>
      </c>
      <c r="T85">
        <f>SUMIF('Industry Reallocation'!$G$3:$G$142,'Investment by model sector'!$A85,'Industry Reallocation'!Z$3:Z$142)</f>
        <v>0</v>
      </c>
      <c r="U85">
        <f>SUMIF('Industry Reallocation'!$G$3:$G$142,'Investment by model sector'!$A85,'Industry Reallocation'!AA$3:AA$142)</f>
        <v>0</v>
      </c>
      <c r="V85">
        <f>SUMIF('Industry Reallocation'!$G$3:$G$142,'Investment by model sector'!$A85,'Industry Reallocation'!AB$3:AB$142)</f>
        <v>0</v>
      </c>
      <c r="W85">
        <f>SUMIF('Industry Reallocation'!$G$3:$G$142,'Investment by model sector'!$A85,'Industry Reallocation'!AC$3:AC$142)</f>
        <v>0</v>
      </c>
      <c r="X85">
        <f>SUMIF('Industry Reallocation'!$G$3:$G$142,'Investment by model sector'!$A85,'Industry Reallocation'!AD$3:AD$142)</f>
        <v>0</v>
      </c>
      <c r="Y85">
        <f>SUMIF('Industry Reallocation'!$G$3:$G$142,'Investment by model sector'!$A85,'Industry Reallocation'!AE$3:AE$142)</f>
        <v>0</v>
      </c>
      <c r="Z85">
        <f>SUMIF('Industry Reallocation'!$G$3:$G$142,'Investment by model sector'!$A85,'Industry Reallocation'!AF$3:AF$142)</f>
        <v>0</v>
      </c>
      <c r="AA85">
        <f>SUMIF('Industry Reallocation'!$G$3:$G$142,'Investment by model sector'!$A85,'Industry Reallocation'!AG$3:AG$142)</f>
        <v>2.442208971257124</v>
      </c>
      <c r="AB85">
        <f>SUMIF('Industry Reallocation'!$G$3:$G$142,'Investment by model sector'!$A85,'Industry Reallocation'!AH$3:AH$142)</f>
        <v>0</v>
      </c>
      <c r="AC85">
        <f>SUMIF('Industry Reallocation'!$G$3:$G$142,'Investment by model sector'!$A85,'Industry Reallocation'!AI$3:AI$142)</f>
        <v>0</v>
      </c>
      <c r="AD85">
        <f>SUMIF('Industry Reallocation'!$G$3:$G$142,'Investment by model sector'!$A85,'Industry Reallocation'!AJ$3:AJ$142)</f>
        <v>0</v>
      </c>
      <c r="AE85">
        <f>SUMIF('Industry Reallocation'!$G$3:$G$142,'Investment by model sector'!$A85,'Industry Reallocation'!AK$3:AK$142)</f>
        <v>0</v>
      </c>
      <c r="AF85">
        <f>SUMIF('Industry Reallocation'!$G$3:$G$142,'Investment by model sector'!$A85,'Industry Reallocation'!AL$3:AL$142)</f>
        <v>0</v>
      </c>
      <c r="AG85">
        <f>SUMIF('Industry Reallocation'!$G$3:$G$142,'Investment by model sector'!$A85,'Industry Reallocation'!AM$3:AM$142)</f>
        <v>0</v>
      </c>
      <c r="AH85">
        <f>SUMIF('Industry Reallocation'!$G$3:$G$142,'Investment by model sector'!$A85,'Industry Reallocation'!AN$3:AN$142)</f>
        <v>86.698418479627904</v>
      </c>
      <c r="AI85">
        <f>SUMIF('Industry Reallocation'!$G$3:$G$142,'Investment by model sector'!$A85,'Industry Reallocation'!AO$3:AO$142)</f>
        <v>0</v>
      </c>
      <c r="AJ85">
        <f>SUMIF('Industry Reallocation'!$G$3:$G$142,'Investment by model sector'!$A85,'Industry Reallocation'!AP$3:AP$142)</f>
        <v>0</v>
      </c>
      <c r="AK85">
        <f>SUMIF('Industry Reallocation'!$G$3:$G$142,'Investment by model sector'!$A85,'Industry Reallocation'!AQ$3:AQ$142)</f>
        <v>0</v>
      </c>
      <c r="AL85">
        <f>SUMIF('Industry Reallocation'!$G$3:$G$142,'Investment by model sector'!$A85,'Industry Reallocation'!AR$3:AR$142)</f>
        <v>0</v>
      </c>
      <c r="AM85">
        <f>SUMIF('Industry Reallocation'!$G$3:$G$142,'Investment by model sector'!$A85,'Industry Reallocation'!AS$3:AS$142)</f>
        <v>0</v>
      </c>
      <c r="AN85">
        <f>SUMIF('Industry Reallocation'!$G$3:$G$142,'Investment by model sector'!$A85,'Industry Reallocation'!AT$3:AT$142)</f>
        <v>0</v>
      </c>
      <c r="AO85">
        <f>SUMIF('Industry Reallocation'!$G$3:$G$142,'Investment by model sector'!$A85,'Industry Reallocation'!AU$3:AU$142)</f>
        <v>25.643194198199801</v>
      </c>
      <c r="AP85">
        <f>SUMIF('Industry Reallocation'!$G$3:$G$142,'Investment by model sector'!$A85,'Industry Reallocation'!AV$3:AV$142)</f>
        <v>0</v>
      </c>
      <c r="AQ85">
        <f>SUMIF('Industry Reallocation'!$G$3:$G$142,'Investment by model sector'!$A85,'Industry Reallocation'!AW$3:AW$142)</f>
        <v>0.610552242814281</v>
      </c>
      <c r="AR85">
        <f>SUMIF('Industry Reallocation'!$G$3:$G$142,'Investment by model sector'!$A85,'Industry Reallocation'!AX$3:AX$142)</f>
        <v>0</v>
      </c>
      <c r="AS85">
        <f>SUMIF('Industry Reallocation'!$G$3:$G$142,'Investment by model sector'!$A85,'Industry Reallocation'!AY$3:AY$142)</f>
        <v>0</v>
      </c>
      <c r="AT85">
        <f>SUMIF('Industry Reallocation'!$G$3:$G$142,'Investment by model sector'!$A85,'Industry Reallocation'!AZ$3:AZ$142)</f>
        <v>0</v>
      </c>
      <c r="AU85">
        <f>SUMIF('Industry Reallocation'!$G$3:$G$142,'Investment by model sector'!$A85,'Industry Reallocation'!BA$3:BA$142)</f>
        <v>0</v>
      </c>
      <c r="AV85">
        <f>SUMIF('Industry Reallocation'!$G$3:$G$142,'Investment by model sector'!$A85,'Industry Reallocation'!BB$3:BB$142)</f>
        <v>0</v>
      </c>
      <c r="AW85">
        <f>SUMIF('Industry Reallocation'!$G$3:$G$142,'Investment by model sector'!$A85,'Industry Reallocation'!BC$3:BC$142)</f>
        <v>0</v>
      </c>
      <c r="AX85">
        <f>SUMIF('Industry Reallocation'!$G$3:$G$142,'Investment by model sector'!$A85,'Industry Reallocation'!BD$3:BD$142)</f>
        <v>0.610552242814281</v>
      </c>
      <c r="AY85">
        <f>SUMIF('Industry Reallocation'!$G$3:$G$142,'Investment by model sector'!$A85,'Industry Reallocation'!BE$3:BE$142)</f>
        <v>0</v>
      </c>
      <c r="AZ85">
        <f>SUMIF('Industry Reallocation'!$G$3:$G$142,'Investment by model sector'!$A85,'Industry Reallocation'!BF$3:BF$142)</f>
        <v>0</v>
      </c>
      <c r="BA85">
        <f>SUMIF('Industry Reallocation'!$G$3:$G$142,'Investment by model sector'!$A85,'Industry Reallocation'!BG$3:BG$142)</f>
        <v>0</v>
      </c>
      <c r="BB85">
        <f>SUMIF('Industry Reallocation'!$G$3:$G$142,'Investment by model sector'!$A85,'Industry Reallocation'!BH$3:BH$142)</f>
        <v>1.221104485628562</v>
      </c>
      <c r="BC85">
        <f>SUMIF('Industry Reallocation'!$G$3:$G$142,'Investment by model sector'!$A85,'Industry Reallocation'!BI$3:BI$142)</f>
        <v>6.1055224281428098</v>
      </c>
      <c r="BD85">
        <f>SUMIF('Industry Reallocation'!$G$3:$G$142,'Investment by model sector'!$A85,'Industry Reallocation'!BJ$3:BJ$142)</f>
        <v>0</v>
      </c>
      <c r="BE85">
        <f>SUMIF('Industry Reallocation'!$G$3:$G$142,'Investment by model sector'!$A85,'Industry Reallocation'!BK$3:BK$142)</f>
        <v>0</v>
      </c>
      <c r="BF85">
        <f>SUMIF('Industry Reallocation'!$G$3:$G$142,'Investment by model sector'!$A85,'Industry Reallocation'!BL$3:BL$142)</f>
        <v>3.6633134568856862</v>
      </c>
      <c r="BG85">
        <f>SUMIF('Industry Reallocation'!$G$3:$G$142,'Investment by model sector'!$A85,'Industry Reallocation'!BM$3:BM$142)</f>
        <v>2.442208971257124</v>
      </c>
      <c r="BH85">
        <f>SUMIF('Industry Reallocation'!$G$3:$G$142,'Investment by model sector'!$A85,'Industry Reallocation'!BN$3:BN$142)</f>
        <v>1.221104485628562</v>
      </c>
      <c r="BI85">
        <f>SUMIF('Industry Reallocation'!$G$3:$G$142,'Investment by model sector'!$A85,'Industry Reallocation'!BO$3:BO$142)</f>
        <v>0</v>
      </c>
      <c r="BJ85">
        <f>SUMIF('Industry Reallocation'!$G$3:$G$142,'Investment by model sector'!$A85,'Industry Reallocation'!BP$3:BP$142)</f>
        <v>1.221104485628562</v>
      </c>
      <c r="BK85">
        <f>SUMIF('Industry Reallocation'!$G$3:$G$142,'Investment by model sector'!$A85,'Industry Reallocation'!BQ$3:BQ$142)</f>
        <v>7.3266269137713724</v>
      </c>
      <c r="BL85">
        <f>SUMIF('Industry Reallocation'!$G$3:$G$142,'Investment by model sector'!$A85,'Industry Reallocation'!BR$3:BR$142)</f>
        <v>0</v>
      </c>
      <c r="BM85">
        <f>SUMIF('Industry Reallocation'!$G$3:$G$142,'Investment by model sector'!$A85,'Industry Reallocation'!BS$3:BS$142)</f>
        <v>0</v>
      </c>
      <c r="BN85">
        <f>SUMIF('Industry Reallocation'!$G$3:$G$142,'Investment by model sector'!$A85,'Industry Reallocation'!BT$3:BT$142)</f>
        <v>1.8316567284428431</v>
      </c>
      <c r="BO85">
        <f>SUMIF('Industry Reallocation'!$G$3:$G$142,'Investment by model sector'!$A85,'Industry Reallocation'!BU$3:BU$142)</f>
        <v>5.4949701853285289</v>
      </c>
      <c r="BP85">
        <f>SUMIF('Industry Reallocation'!$G$3:$G$142,'Investment by model sector'!$A85,'Industry Reallocation'!BV$3:BV$142)</f>
        <v>0</v>
      </c>
      <c r="BQ85">
        <f>SUMIF('Industry Reallocation'!$G$3:$G$142,'Investment by model sector'!$A85,'Industry Reallocation'!BW$3:BW$142)</f>
        <v>0</v>
      </c>
      <c r="BR85">
        <f>SUMIF('Industry Reallocation'!$G$3:$G$142,'Investment by model sector'!$A85,'Industry Reallocation'!BX$3:BX$142)</f>
        <v>0</v>
      </c>
      <c r="BS85">
        <f>SUMIF('Industry Reallocation'!$G$3:$G$142,'Investment by model sector'!$A85,'Industry Reallocation'!BY$3:BY$142)</f>
        <v>0</v>
      </c>
      <c r="BT85">
        <f>SUMIF('Industry Reallocation'!$G$3:$G$142,'Investment by model sector'!$A85,'Industry Reallocation'!BZ$3:BZ$142)</f>
        <v>0</v>
      </c>
      <c r="BU85">
        <f>SUMIF('Industry Reallocation'!$G$3:$G$142,'Investment by model sector'!$A85,'Industry Reallocation'!CA$3:CA$142)</f>
        <v>1.8316567284428431</v>
      </c>
      <c r="BV85">
        <f>SUMIF('Industry Reallocation'!$G$3:$G$142,'Investment by model sector'!$A85,'Industry Reallocation'!CB$3:CB$142)</f>
        <v>0</v>
      </c>
      <c r="BW85">
        <f>SUMIF('Industry Reallocation'!$G$3:$G$142,'Investment by model sector'!$A85,'Industry Reallocation'!CC$3:CC$142)</f>
        <v>1.221104485628562</v>
      </c>
      <c r="BX85">
        <f>SUMIF('Industry Reallocation'!$G$3:$G$142,'Investment by model sector'!$A85,'Industry Reallocation'!CD$3:CD$142)</f>
        <v>1.221104485628562</v>
      </c>
      <c r="BY85">
        <f>SUMIF('Industry Reallocation'!$G$3:$G$142,'Investment by model sector'!$A85,'Industry Reallocation'!CE$3:CE$142)</f>
        <v>4.2738656996999671</v>
      </c>
      <c r="BZ85">
        <f>SUMIF('Industry Reallocation'!$G$3:$G$142,'Investment by model sector'!$A85,'Industry Reallocation'!CF$3:CF$142)</f>
        <v>1.221104485628562</v>
      </c>
      <c r="CA85">
        <f>SUMIF('Industry Reallocation'!$G$3:$G$142,'Investment by model sector'!$A85,'Industry Reallocation'!CG$3:CG$142)</f>
        <v>1.8316567284428431</v>
      </c>
      <c r="CB85">
        <f>SUMIF('Industry Reallocation'!$G$3:$G$142,'Investment by model sector'!$A85,'Industry Reallocation'!CH$3:CH$142)</f>
        <v>1.8316567284428431</v>
      </c>
      <c r="CC85">
        <f>SUMIF('Industry Reallocation'!$G$3:$G$142,'Investment by model sector'!$A85,'Industry Reallocation'!CI$3:CI$142)</f>
        <v>1.221104485628562</v>
      </c>
      <c r="CD85">
        <f>SUMIF('Industry Reallocation'!$G$3:$G$142,'Investment by model sector'!$A85,'Industry Reallocation'!CJ$3:CJ$142)</f>
        <v>13.432149341914181</v>
      </c>
      <c r="CE85">
        <f>SUMIF('Industry Reallocation'!$G$3:$G$142,'Investment by model sector'!$A85,'Industry Reallocation'!CK$3:CK$142)</f>
        <v>28.695955412271207</v>
      </c>
      <c r="CF85">
        <f>SUMIF('Industry Reallocation'!$G$3:$G$142,'Investment by model sector'!$A85,'Industry Reallocation'!CL$3:CL$142)</f>
        <v>12.8215970990999</v>
      </c>
      <c r="CG85">
        <f>SUMIF('Industry Reallocation'!$G$3:$G$142,'Investment by model sector'!$A85,'Industry Reallocation'!CM$3:CM$142)</f>
        <v>86.698418479627904</v>
      </c>
      <c r="CH85">
        <f>SUMIF('Industry Reallocation'!$G$3:$G$142,'Investment by model sector'!$A85,'Industry Reallocation'!CN$3:CN$142)</f>
        <v>39.685895782928263</v>
      </c>
      <c r="CI85">
        <f>SUMIF('Industry Reallocation'!$G$3:$G$142,'Investment by model sector'!$A85,'Industry Reallocation'!CO$3:CO$142)</f>
        <v>0</v>
      </c>
      <c r="CJ85">
        <f>SUMIF('Industry Reallocation'!$G$3:$G$142,'Investment by model sector'!$A85,'Industry Reallocation'!CP$3:CP$142)</f>
        <v>1.8316567284428431</v>
      </c>
      <c r="CK85">
        <f>SUMIF('Industry Reallocation'!$G$3:$G$142,'Investment by model sector'!$A85,'Industry Reallocation'!CQ$3:CQ$142)</f>
        <v>11.600492613471339</v>
      </c>
      <c r="CL85">
        <f>SUMIF('Industry Reallocation'!$G$3:$G$142,'Investment by model sector'!$A85,'Industry Reallocation'!CR$3:CR$142)</f>
        <v>12.21104485628562</v>
      </c>
      <c r="CM85">
        <f>SUMIF('Industry Reallocation'!$G$3:$G$142,'Investment by model sector'!$A85,'Industry Reallocation'!CS$3:CS$142)</f>
        <v>1.8316567284428431</v>
      </c>
      <c r="CN85">
        <f>SUMIF('Industry Reallocation'!$G$3:$G$142,'Investment by model sector'!$A85,'Industry Reallocation'!CT$3:CT$142)</f>
        <v>33.580373354785458</v>
      </c>
      <c r="CO85">
        <f>SUMIF('Industry Reallocation'!$G$3:$G$142,'Investment by model sector'!$A85,'Industry Reallocation'!CU$3:CU$142)</f>
        <v>5.4949701853285289</v>
      </c>
      <c r="CP85">
        <f>SUMIF('Industry Reallocation'!$G$3:$G$142,'Investment by model sector'!$A85,'Industry Reallocation'!CV$3:CV$142)</f>
        <v>9.768835885028496</v>
      </c>
      <c r="CQ85">
        <f>SUMIF('Industry Reallocation'!$G$3:$G$142,'Investment by model sector'!$A85,'Industry Reallocation'!CW$3:CW$142)</f>
        <v>6.1055224281428098</v>
      </c>
      <c r="CR85">
        <f>SUMIF('Industry Reallocation'!$G$3:$G$142,'Investment by model sector'!$A85,'Industry Reallocation'!CX$3:CX$142)</f>
        <v>26.864298683828363</v>
      </c>
      <c r="CS85">
        <f>SUMIF('Industry Reallocation'!$G$3:$G$142,'Investment by model sector'!$A85,'Industry Reallocation'!CY$3:CY$142)</f>
        <v>7.3266269137713724</v>
      </c>
      <c r="CT85">
        <f>SUMIF('Industry Reallocation'!$G$3:$G$142,'Investment by model sector'!$A85,'Industry Reallocation'!CZ$3:CZ$142)</f>
        <v>4.884417942514248</v>
      </c>
      <c r="CU85">
        <f>SUMIF('Industry Reallocation'!$G$3:$G$142,'Investment by model sector'!$A85,'Industry Reallocation'!DA$3:DA$142)</f>
        <v>0.610552242814281</v>
      </c>
      <c r="CV85">
        <f>SUMIF('Industry Reallocation'!$G$3:$G$142,'Investment by model sector'!$A85,'Industry Reallocation'!DB$3:DB$142)</f>
        <v>7.3266269137713724</v>
      </c>
      <c r="CW85">
        <f>SUMIF('Industry Reallocation'!$G$3:$G$142,'Investment by model sector'!$A85,'Industry Reallocation'!DC$3:DC$142)</f>
        <v>37.854239054485419</v>
      </c>
      <c r="CX85">
        <f>SUMIF('Industry Reallocation'!$G$3:$G$142,'Investment by model sector'!$A85,'Industry Reallocation'!DD$3:DD$142)</f>
        <v>8.5477313993999342</v>
      </c>
      <c r="CY85">
        <f>SUMIF('Industry Reallocation'!$G$3:$G$142,'Investment by model sector'!$A85,'Industry Reallocation'!DE$3:DE$142)</f>
        <v>0.610552242814281</v>
      </c>
      <c r="CZ85">
        <f>SUMIF('Industry Reallocation'!$G$3:$G$142,'Investment by model sector'!$A85,'Industry Reallocation'!DF$3:DF$142)</f>
        <v>13.432149341914181</v>
      </c>
      <c r="DA85">
        <f>SUMIF('Industry Reallocation'!$G$3:$G$142,'Investment by model sector'!$A85,'Industry Reallocation'!DG$3:DG$142)</f>
        <v>3.6633134568856862</v>
      </c>
      <c r="DB85">
        <f>SUMIF('Industry Reallocation'!$G$3:$G$142,'Investment by model sector'!$A85,'Industry Reallocation'!DH$3:DH$142)</f>
        <v>5.4949701853285289</v>
      </c>
      <c r="DC85">
        <f>SUMIF('Industry Reallocation'!$G$3:$G$142,'Investment by model sector'!$A85,'Industry Reallocation'!DI$3:DI$142)</f>
        <v>0.610552242814281</v>
      </c>
      <c r="DD85">
        <f>SUMIF('Industry Reallocation'!$G$3:$G$142,'Investment by model sector'!$A85,'Industry Reallocation'!DJ$3:DJ$142)</f>
        <v>0.610552242814281</v>
      </c>
      <c r="DE85">
        <f>SUMIF('Industry Reallocation'!$G$3:$G$142,'Investment by model sector'!$A85,'Industry Reallocation'!DK$3:DK$142)</f>
        <v>0</v>
      </c>
      <c r="DF85">
        <f>SUMIF('Industry Reallocation'!$G$3:$G$142,'Investment by model sector'!$A85,'Industry Reallocation'!DL$3:DL$142)</f>
        <v>0</v>
      </c>
      <c r="DG85">
        <f>SUMIF('Industry Reallocation'!$G$3:$G$142,'Investment by model sector'!$A85,'Industry Reallocation'!DM$3:DM$142)</f>
        <v>13.432149341914181</v>
      </c>
      <c r="DH85">
        <f>SUMIF('Industry Reallocation'!$G$3:$G$142,'Investment by model sector'!$A85,'Industry Reallocation'!DN$3:DN$142)</f>
        <v>1.8316567284428431</v>
      </c>
      <c r="DI85">
        <f>SUMIF('Industry Reallocation'!$G$3:$G$142,'Investment by model sector'!$A85,'Industry Reallocation'!DO$3:DO$142)</f>
        <v>24.422089712571239</v>
      </c>
      <c r="DJ85">
        <f>SUMIF('Industry Reallocation'!$G$3:$G$142,'Investment by model sector'!$A85,'Industry Reallocation'!DP$3:DP$142)</f>
        <v>11.600492613471339</v>
      </c>
      <c r="DK85">
        <f>SUMIF('Industry Reallocation'!$G$3:$G$142,'Investment by model sector'!$A85,'Industry Reallocation'!DQ$3:DQ$142)</f>
        <v>0.610552242814281</v>
      </c>
      <c r="DL85">
        <f>SUMIF('Industry Reallocation'!$G$3:$G$142,'Investment by model sector'!$A85,'Industry Reallocation'!DR$3:DR$142)</f>
        <v>5.4949701853285289</v>
      </c>
      <c r="DM85">
        <f>SUMIF('Industry Reallocation'!$G$3:$G$142,'Investment by model sector'!$A85,'Industry Reallocation'!DS$3:DS$142)</f>
        <v>0</v>
      </c>
      <c r="DN85">
        <f>SUMIF('Industry Reallocation'!$G$3:$G$142,'Investment by model sector'!$A85,'Industry Reallocation'!DT$3:DT$142)</f>
        <v>1.221104485628562</v>
      </c>
      <c r="DO85">
        <f>SUMIF('Industry Reallocation'!$G$3:$G$142,'Investment by model sector'!$A85,'Industry Reallocation'!DU$3:DU$142)</f>
        <v>0</v>
      </c>
      <c r="DP85">
        <f>SUMIF('Industry Reallocation'!$G$3:$G$142,'Investment by model sector'!$A85,'Industry Reallocation'!DV$3:DV$142)</f>
        <v>0</v>
      </c>
      <c r="DQ85">
        <f>SUMIF('Industry Reallocation'!$G$3:$G$142,'Investment by model sector'!$A85,'Industry Reallocation'!DW$3:DW$142)</f>
        <v>0</v>
      </c>
      <c r="DR85">
        <f>SUMIF('Industry Reallocation'!$G$3:$G$142,'Investment by model sector'!$A85,'Industry Reallocation'!DX$3:DX$142)</f>
        <v>0</v>
      </c>
      <c r="DS85">
        <f>SUMIF('Industry Reallocation'!$G$3:$G$142,'Investment by model sector'!$A85,'Industry Reallocation'!DY$3:DY$142)</f>
        <v>0</v>
      </c>
      <c r="DT85">
        <f>SUMIF('Industry Reallocation'!$G$3:$G$142,'Investment by model sector'!$A85,'Industry Reallocation'!DZ$3:DZ$142)</f>
        <v>0</v>
      </c>
      <c r="DU85">
        <f>SUMIF('Industry Reallocation'!$G$3:$G$142,'Investment by model sector'!$A85,'Industry Reallocation'!EA$3:EA$142)</f>
        <v>1.221104485628562</v>
      </c>
      <c r="DV85">
        <f>SUMIF('Industry Reallocation'!$G$3:$G$142,'Investment by model sector'!$A85,'Industry Reallocation'!EB$3:EB$142)</f>
        <v>6.7160746709570907</v>
      </c>
      <c r="DW85">
        <f>SUMIF('Industry Reallocation'!$G$3:$G$142,'Investment by model sector'!$A85,'Industry Reallocation'!EC$3:EC$142)</f>
        <v>3.0527612140714049</v>
      </c>
      <c r="DX85">
        <f>SUMIF('Industry Reallocation'!$G$3:$G$142,'Investment by model sector'!$A85,'Industry Reallocation'!ED$3:ED$142)</f>
        <v>6.1055224281428098</v>
      </c>
      <c r="DY85">
        <f>SUMIF('Industry Reallocation'!$G$3:$G$142,'Investment by model sector'!$A85,'Industry Reallocation'!EE$3:EE$142)</f>
        <v>0.610552242814281</v>
      </c>
      <c r="DZ85">
        <f>SUMIF('Industry Reallocation'!$G$3:$G$142,'Investment by model sector'!$A85,'Industry Reallocation'!EF$3:EF$142)</f>
        <v>0</v>
      </c>
      <c r="EA85">
        <f>SUMIF('Industry Reallocation'!$G$3:$G$142,'Investment by model sector'!$A85,'Industry Reallocation'!EG$3:EG$142)</f>
        <v>0</v>
      </c>
      <c r="EB85">
        <f>SUMIF('Industry Reallocation'!$G$3:$G$142,'Investment by model sector'!$A85,'Industry Reallocation'!EH$3:EH$142)</f>
        <v>7.3266269137713724</v>
      </c>
      <c r="EC85">
        <f>SUMIF('Industry Reallocation'!$G$3:$G$142,'Investment by model sector'!$A85,'Industry Reallocation'!EI$3:EI$142)</f>
        <v>37.854239054485419</v>
      </c>
      <c r="ED85">
        <f>SUMIF('Industry Reallocation'!$G$3:$G$142,'Investment by model sector'!$A85,'Industry Reallocation'!EJ$3:EJ$142)</f>
        <v>4.2738656996999671</v>
      </c>
      <c r="EE85">
        <f>SUMIF('Industry Reallocation'!$G$3:$G$142,'Investment by model sector'!$A85,'Industry Reallocation'!EK$3:EK$142)</f>
        <v>1.221104485628562</v>
      </c>
      <c r="EF85">
        <f>SUMIF('Industry Reallocation'!$G$3:$G$142,'Investment by model sector'!$A85,'Industry Reallocation'!EL$3:EL$142)</f>
        <v>1.8316567284428431</v>
      </c>
      <c r="EG85">
        <f>SUMIF('Industry Reallocation'!$G$3:$G$142,'Investment by model sector'!$A85,'Industry Reallocation'!EM$3:EM$142)</f>
        <v>0</v>
      </c>
      <c r="EH85">
        <f>SUMIF('Industry Reallocation'!$G$3:$G$142,'Investment by model sector'!$A85,'Industry Reallocation'!EN$3:EN$142)</f>
        <v>0</v>
      </c>
      <c r="EI85">
        <f>SUMIF('Industry Reallocation'!$G$3:$G$142,'Investment by model sector'!$A85,'Industry Reallocation'!EO$3:EO$142)</f>
        <v>0</v>
      </c>
      <c r="EJ85">
        <f>SUMIF('Industry Reallocation'!$G$3:$G$142,'Investment by model sector'!$A85,'Industry Reallocation'!EP$3:EP$142)</f>
        <v>0</v>
      </c>
      <c r="EK85">
        <f>SUMIF('Industry Reallocation'!$G$3:$G$142,'Investment by model sector'!$A85,'Industry Reallocation'!EQ$3:EQ$142)</f>
        <v>0</v>
      </c>
      <c r="EL85">
        <f>SUMIF('Industry Reallocation'!$G$3:$G$142,'Investment by model sector'!$A85,'Industry Reallocation'!ER$3:ER$142)</f>
        <v>0</v>
      </c>
      <c r="EM85">
        <f>SUMIF('Industry Reallocation'!$G$3:$G$142,'Investment by model sector'!$A85,'Industry Reallocation'!ES$3:ES$142)</f>
        <v>0.610552242814281</v>
      </c>
      <c r="EN85">
        <f>SUMIF('Industry Reallocation'!$G$3:$G$142,'Investment by model sector'!$A85,'Industry Reallocation'!ET$3:ET$142)</f>
        <v>1.8316567284428431</v>
      </c>
      <c r="EO85">
        <f>SUMIF('Industry Reallocation'!$G$3:$G$142,'Investment by model sector'!$A85,'Industry Reallocation'!EU$3:EU$142)</f>
        <v>1.221104485628562</v>
      </c>
      <c r="EP85">
        <f>SUMIF('Industry Reallocation'!$G$3:$G$142,'Investment by model sector'!$A85,'Industry Reallocation'!EV$3:EV$142)</f>
        <v>0</v>
      </c>
      <c r="EQ85">
        <f>SUMIF('Industry Reallocation'!$G$3:$G$142,'Investment by model sector'!$A85,'Industry Reallocation'!EW$3:EW$142)</f>
        <v>0.610552242814281</v>
      </c>
      <c r="ER85">
        <f>SUMIF('Industry Reallocation'!$G$3:$G$142,'Investment by model sector'!$A85,'Industry Reallocation'!EX$3:EX$142)</f>
        <v>0.610552242814281</v>
      </c>
      <c r="ES85">
        <f>SUMIF('Industry Reallocation'!$G$3:$G$142,'Investment by model sector'!$A85,'Industry Reallocation'!EY$3:EY$142)</f>
        <v>0</v>
      </c>
      <c r="ET85">
        <f>SUMIF('Industry Reallocation'!$G$3:$G$142,'Investment by model sector'!$A85,'Industry Reallocation'!EZ$3:EZ$142)</f>
        <v>0</v>
      </c>
      <c r="EU85">
        <f>SUMIF('Industry Reallocation'!$G$3:$G$142,'Investment by model sector'!$A85,'Industry Reallocation'!FA$3:FA$142)</f>
        <v>0</v>
      </c>
      <c r="EV85">
        <f>SUMIF('Industry Reallocation'!$G$3:$G$142,'Investment by model sector'!$A85,'Industry Reallocation'!FB$3:FB$142)</f>
        <v>0</v>
      </c>
      <c r="EW85">
        <f>SUMIF('Industry Reallocation'!$G$3:$G$142,'Investment by model sector'!$A85,'Industry Reallocation'!FC$3:FC$142)</f>
        <v>2.442208971257124</v>
      </c>
      <c r="EX85">
        <f>SUMIF('Industry Reallocation'!$G$3:$G$142,'Investment by model sector'!$A85,'Industry Reallocation'!FD$3:FD$142)</f>
        <v>2.442208971257124</v>
      </c>
      <c r="EY85">
        <f>SUMIF('Industry Reallocation'!$G$3:$G$142,'Investment by model sector'!$A85,'Industry Reallocation'!FE$3:FE$142)</f>
        <v>0</v>
      </c>
      <c r="EZ85">
        <f>SUMIF('Industry Reallocation'!$G$3:$G$142,'Investment by model sector'!$A85,'Industry Reallocation'!FF$3:FF$142)</f>
        <v>4.884417942514248</v>
      </c>
      <c r="FA85">
        <f>SUMIF('Industry Reallocation'!$G$3:$G$142,'Investment by model sector'!$A85,'Industry Reallocation'!FG$3:FG$142)</f>
        <v>7.9371791565856533</v>
      </c>
      <c r="FB85">
        <f>SUMIF('Industry Reallocation'!$G$3:$G$142,'Investment by model sector'!$A85,'Industry Reallocation'!FH$3:FH$142)</f>
        <v>0</v>
      </c>
      <c r="FC85">
        <f>SUMIF('Industry Reallocation'!$G$3:$G$142,'Investment by model sector'!$A85,'Industry Reallocation'!FI$3:FI$142)</f>
        <v>0</v>
      </c>
      <c r="FD85">
        <f>SUMIF('Industry Reallocation'!$G$3:$G$142,'Investment by model sector'!$A85,'Industry Reallocation'!FJ$3:FJ$142)</f>
        <v>4.884417942514248</v>
      </c>
      <c r="FE85">
        <f>SUMIF('Industry Reallocation'!$G$3:$G$142,'Investment by model sector'!$A85,'Industry Reallocation'!FK$3:FK$142)</f>
        <v>0</v>
      </c>
      <c r="FF85">
        <f>SUMIF('Industry Reallocation'!$G$3:$G$142,'Investment by model sector'!$A85,'Industry Reallocation'!FL$3:FL$142)</f>
        <v>0</v>
      </c>
      <c r="FG85">
        <f>SUMIF('Industry Reallocation'!$G$3:$G$142,'Investment by model sector'!$A85,'Industry Reallocation'!FM$3:FM$142)</f>
        <v>0</v>
      </c>
      <c r="FH85">
        <f>SUMIF('Industry Reallocation'!$G$3:$G$142,'Investment by model sector'!$A85,'Industry Reallocation'!FN$3:FN$142)</f>
        <v>0</v>
      </c>
      <c r="FI85">
        <f>SUMIF('Industry Reallocation'!$G$3:$G$142,'Investment by model sector'!$A85,'Industry Reallocation'!FO$3:FO$142)</f>
        <v>0</v>
      </c>
      <c r="FJ85">
        <f>SUMIF('Industry Reallocation'!$G$3:$G$142,'Investment by model sector'!$A85,'Industry Reallocation'!FP$3:FP$142)</f>
        <v>1.221104485628562</v>
      </c>
      <c r="FK85">
        <f>SUMIF('Industry Reallocation'!$G$3:$G$142,'Investment by model sector'!$A85,'Industry Reallocation'!FQ$3:FQ$142)</f>
        <v>0</v>
      </c>
      <c r="FL85">
        <f>SUMIF('Industry Reallocation'!$G$3:$G$142,'Investment by model sector'!$A85,'Industry Reallocation'!FR$3:FR$142)</f>
        <v>1.221104485628562</v>
      </c>
      <c r="FM85">
        <f>SUMIF('Industry Reallocation'!$G$3:$G$142,'Investment by model sector'!$A85,'Industry Reallocation'!FS$3:FS$142)</f>
        <v>65.329089981128064</v>
      </c>
      <c r="FN85">
        <f>SUMIF('Industry Reallocation'!$G$3:$G$142,'Investment by model sector'!$A85,'Industry Reallocation'!FT$3:FT$142)</f>
        <v>15.874358313171307</v>
      </c>
      <c r="FO85">
        <f>SUMIF('Industry Reallocation'!$G$3:$G$142,'Investment by model sector'!$A85,'Industry Reallocation'!FU$3:FU$142)</f>
        <v>3.6633134568856862</v>
      </c>
      <c r="FP85">
        <f>SUMIF('Industry Reallocation'!$G$3:$G$142,'Investment by model sector'!$A85,'Industry Reallocation'!FV$3:FV$142)</f>
        <v>0</v>
      </c>
      <c r="FQ85">
        <f>SUMIF('Industry Reallocation'!$G$3:$G$142,'Investment by model sector'!$A85,'Industry Reallocation'!FW$3:FW$142)</f>
        <v>0</v>
      </c>
      <c r="FR85">
        <f>SUMIF('Industry Reallocation'!$G$3:$G$142,'Investment by model sector'!$A85,'Industry Reallocation'!FX$3:FX$142)</f>
        <v>2.442208971257124</v>
      </c>
      <c r="FS85">
        <f>SUMIF('Industry Reallocation'!$G$3:$G$142,'Investment by model sector'!$A85,'Industry Reallocation'!FY$3:FY$142)</f>
        <v>31.138164383528331</v>
      </c>
      <c r="FT85">
        <f>SUMIF('Industry Reallocation'!$G$3:$G$142,'Investment by model sector'!$A85,'Industry Reallocation'!FZ$3:FZ$142)</f>
        <v>0</v>
      </c>
      <c r="FU85">
        <f>SUMIF('Industry Reallocation'!$G$3:$G$142,'Investment by model sector'!$A85,'Industry Reallocation'!GA$3:GA$142)</f>
        <v>0</v>
      </c>
      <c r="FV85">
        <f>SUMIF('Industry Reallocation'!$G$3:$G$142,'Investment by model sector'!$A85,'Industry Reallocation'!GB$3:GB$142)</f>
        <v>32.969821111971171</v>
      </c>
      <c r="FW85">
        <f>SUMIF('Industry Reallocation'!$G$3:$G$142,'Investment by model sector'!$A85,'Industry Reallocation'!GC$3:GC$142)</f>
        <v>103.79388127842778</v>
      </c>
      <c r="FX85">
        <f>SUMIF('Industry Reallocation'!$G$3:$G$142,'Investment by model sector'!$A85,'Industry Reallocation'!GD$3:GD$142)</f>
        <v>3.6633134568856862</v>
      </c>
      <c r="FY85">
        <f>SUMIF('Industry Reallocation'!$G$3:$G$142,'Investment by model sector'!$A85,'Industry Reallocation'!GE$3:GE$142)</f>
        <v>1.221104485628562</v>
      </c>
    </row>
    <row r="86" spans="1:183">
      <c r="A86" t="s">
        <v>704</v>
      </c>
      <c r="B86">
        <f>SUMIF('Industry Reallocation'!$G$3:$G$142,'Investment by model sector'!$A86,'Industry Reallocation'!H$3:H$142)</f>
        <v>0</v>
      </c>
      <c r="C86">
        <f>SUMIF('Industry Reallocation'!$G$3:$G$142,'Investment by model sector'!$A86,'Industry Reallocation'!I$3:I$142)</f>
        <v>0</v>
      </c>
      <c r="D86">
        <f>SUMIF('Industry Reallocation'!$G$3:$G$142,'Investment by model sector'!$A86,'Industry Reallocation'!J$3:J$142)</f>
        <v>0</v>
      </c>
      <c r="E86">
        <f>SUMIF('Industry Reallocation'!$G$3:$G$142,'Investment by model sector'!$A86,'Industry Reallocation'!K$3:K$142)</f>
        <v>0</v>
      </c>
      <c r="F86">
        <f>SUMIF('Industry Reallocation'!$G$3:$G$142,'Investment by model sector'!$A86,'Industry Reallocation'!L$3:L$142)</f>
        <v>0</v>
      </c>
      <c r="G86">
        <f>SUMIF('Industry Reallocation'!$G$3:$G$142,'Investment by model sector'!$A86,'Industry Reallocation'!M$3:M$142)</f>
        <v>0</v>
      </c>
      <c r="H86">
        <f>SUMIF('Industry Reallocation'!$G$3:$G$142,'Investment by model sector'!$A86,'Industry Reallocation'!N$3:N$142)</f>
        <v>0</v>
      </c>
      <c r="I86">
        <f>SUMIF('Industry Reallocation'!$G$3:$G$142,'Investment by model sector'!$A86,'Industry Reallocation'!O$3:O$142)</f>
        <v>0</v>
      </c>
      <c r="J86">
        <f>SUMIF('Industry Reallocation'!$G$3:$G$142,'Investment by model sector'!$A86,'Industry Reallocation'!P$3:P$142)</f>
        <v>0</v>
      </c>
      <c r="K86">
        <f>SUMIF('Industry Reallocation'!$G$3:$G$142,'Investment by model sector'!$A86,'Industry Reallocation'!Q$3:Q$142)</f>
        <v>0</v>
      </c>
      <c r="L86">
        <f>SUMIF('Industry Reallocation'!$G$3:$G$142,'Investment by model sector'!$A86,'Industry Reallocation'!R$3:R$142)</f>
        <v>0</v>
      </c>
      <c r="M86">
        <f>SUMIF('Industry Reallocation'!$G$3:$G$142,'Investment by model sector'!$A86,'Industry Reallocation'!S$3:S$142)</f>
        <v>3107</v>
      </c>
      <c r="N86">
        <f>SUMIF('Industry Reallocation'!$G$3:$G$142,'Investment by model sector'!$A86,'Industry Reallocation'!T$3:T$142)</f>
        <v>0</v>
      </c>
      <c r="O86">
        <f>SUMIF('Industry Reallocation'!$G$3:$G$142,'Investment by model sector'!$A86,'Industry Reallocation'!U$3:U$142)</f>
        <v>0</v>
      </c>
      <c r="P86">
        <f>SUMIF('Industry Reallocation'!$G$3:$G$142,'Investment by model sector'!$A86,'Industry Reallocation'!V$3:V$142)</f>
        <v>0</v>
      </c>
      <c r="Q86">
        <f>SUMIF('Industry Reallocation'!$G$3:$G$142,'Investment by model sector'!$A86,'Industry Reallocation'!W$3:W$142)</f>
        <v>0</v>
      </c>
      <c r="R86">
        <f>SUMIF('Industry Reallocation'!$G$3:$G$142,'Investment by model sector'!$A86,'Industry Reallocation'!X$3:X$142)</f>
        <v>0</v>
      </c>
      <c r="S86">
        <f>SUMIF('Industry Reallocation'!$G$3:$G$142,'Investment by model sector'!$A86,'Industry Reallocation'!Y$3:Y$142)</f>
        <v>0</v>
      </c>
      <c r="T86">
        <f>SUMIF('Industry Reallocation'!$G$3:$G$142,'Investment by model sector'!$A86,'Industry Reallocation'!Z$3:Z$142)</f>
        <v>0</v>
      </c>
      <c r="U86">
        <f>SUMIF('Industry Reallocation'!$G$3:$G$142,'Investment by model sector'!$A86,'Industry Reallocation'!AA$3:AA$142)</f>
        <v>0</v>
      </c>
      <c r="V86">
        <f>SUMIF('Industry Reallocation'!$G$3:$G$142,'Investment by model sector'!$A86,'Industry Reallocation'!AB$3:AB$142)</f>
        <v>0</v>
      </c>
      <c r="W86">
        <f>SUMIF('Industry Reallocation'!$G$3:$G$142,'Investment by model sector'!$A86,'Industry Reallocation'!AC$3:AC$142)</f>
        <v>0</v>
      </c>
      <c r="X86">
        <f>SUMIF('Industry Reallocation'!$G$3:$G$142,'Investment by model sector'!$A86,'Industry Reallocation'!AD$3:AD$142)</f>
        <v>0</v>
      </c>
      <c r="Y86">
        <f>SUMIF('Industry Reallocation'!$G$3:$G$142,'Investment by model sector'!$A86,'Industry Reallocation'!AE$3:AE$142)</f>
        <v>0</v>
      </c>
      <c r="Z86">
        <f>SUMIF('Industry Reallocation'!$G$3:$G$142,'Investment by model sector'!$A86,'Industry Reallocation'!AF$3:AF$142)</f>
        <v>0</v>
      </c>
      <c r="AA86">
        <f>SUMIF('Industry Reallocation'!$G$3:$G$142,'Investment by model sector'!$A86,'Industry Reallocation'!AG$3:AG$142)</f>
        <v>155</v>
      </c>
      <c r="AB86">
        <f>SUMIF('Industry Reallocation'!$G$3:$G$142,'Investment by model sector'!$A86,'Industry Reallocation'!AH$3:AH$142)</f>
        <v>0</v>
      </c>
      <c r="AC86">
        <f>SUMIF('Industry Reallocation'!$G$3:$G$142,'Investment by model sector'!$A86,'Industry Reallocation'!AI$3:AI$142)</f>
        <v>0</v>
      </c>
      <c r="AD86">
        <f>SUMIF('Industry Reallocation'!$G$3:$G$142,'Investment by model sector'!$A86,'Industry Reallocation'!AJ$3:AJ$142)</f>
        <v>0</v>
      </c>
      <c r="AE86">
        <f>SUMIF('Industry Reallocation'!$G$3:$G$142,'Investment by model sector'!$A86,'Industry Reallocation'!AK$3:AK$142)</f>
        <v>0</v>
      </c>
      <c r="AF86">
        <f>SUMIF('Industry Reallocation'!$G$3:$G$142,'Investment by model sector'!$A86,'Industry Reallocation'!AL$3:AL$142)</f>
        <v>0</v>
      </c>
      <c r="AG86">
        <f>SUMIF('Industry Reallocation'!$G$3:$G$142,'Investment by model sector'!$A86,'Industry Reallocation'!AM$3:AM$142)</f>
        <v>0</v>
      </c>
      <c r="AH86">
        <f>SUMIF('Industry Reallocation'!$G$3:$G$142,'Investment by model sector'!$A86,'Industry Reallocation'!AN$3:AN$142)</f>
        <v>0</v>
      </c>
      <c r="AI86">
        <f>SUMIF('Industry Reallocation'!$G$3:$G$142,'Investment by model sector'!$A86,'Industry Reallocation'!AO$3:AO$142)</f>
        <v>0</v>
      </c>
      <c r="AJ86">
        <f>SUMIF('Industry Reallocation'!$G$3:$G$142,'Investment by model sector'!$A86,'Industry Reallocation'!AP$3:AP$142)</f>
        <v>0</v>
      </c>
      <c r="AK86">
        <f>SUMIF('Industry Reallocation'!$G$3:$G$142,'Investment by model sector'!$A86,'Industry Reallocation'!AQ$3:AQ$142)</f>
        <v>0</v>
      </c>
      <c r="AL86">
        <f>SUMIF('Industry Reallocation'!$G$3:$G$142,'Investment by model sector'!$A86,'Industry Reallocation'!AR$3:AR$142)</f>
        <v>0</v>
      </c>
      <c r="AM86">
        <f>SUMIF('Industry Reallocation'!$G$3:$G$142,'Investment by model sector'!$A86,'Industry Reallocation'!AS$3:AS$142)</f>
        <v>0</v>
      </c>
      <c r="AN86">
        <f>SUMIF('Industry Reallocation'!$G$3:$G$142,'Investment by model sector'!$A86,'Industry Reallocation'!AT$3:AT$142)</f>
        <v>0</v>
      </c>
      <c r="AO86">
        <f>SUMIF('Industry Reallocation'!$G$3:$G$142,'Investment by model sector'!$A86,'Industry Reallocation'!AU$3:AU$142)</f>
        <v>1277</v>
      </c>
      <c r="AP86">
        <f>SUMIF('Industry Reallocation'!$G$3:$G$142,'Investment by model sector'!$A86,'Industry Reallocation'!AV$3:AV$142)</f>
        <v>0</v>
      </c>
      <c r="AQ86">
        <f>SUMIF('Industry Reallocation'!$G$3:$G$142,'Investment by model sector'!$A86,'Industry Reallocation'!AW$3:AW$142)</f>
        <v>141</v>
      </c>
      <c r="AR86">
        <f>SUMIF('Industry Reallocation'!$G$3:$G$142,'Investment by model sector'!$A86,'Industry Reallocation'!AX$3:AX$142)</f>
        <v>0</v>
      </c>
      <c r="AS86">
        <f>SUMIF('Industry Reallocation'!$G$3:$G$142,'Investment by model sector'!$A86,'Industry Reallocation'!AY$3:AY$142)</f>
        <v>1</v>
      </c>
      <c r="AT86">
        <f>SUMIF('Industry Reallocation'!$G$3:$G$142,'Investment by model sector'!$A86,'Industry Reallocation'!AZ$3:AZ$142)</f>
        <v>0</v>
      </c>
      <c r="AU86">
        <f>SUMIF('Industry Reallocation'!$G$3:$G$142,'Investment by model sector'!$A86,'Industry Reallocation'!BA$3:BA$142)</f>
        <v>0</v>
      </c>
      <c r="AV86">
        <f>SUMIF('Industry Reallocation'!$G$3:$G$142,'Investment by model sector'!$A86,'Industry Reallocation'!BB$3:BB$142)</f>
        <v>0</v>
      </c>
      <c r="AW86">
        <f>SUMIF('Industry Reallocation'!$G$3:$G$142,'Investment by model sector'!$A86,'Industry Reallocation'!BC$3:BC$142)</f>
        <v>2</v>
      </c>
      <c r="AX86">
        <f>SUMIF('Industry Reallocation'!$G$3:$G$142,'Investment by model sector'!$A86,'Industry Reallocation'!BD$3:BD$142)</f>
        <v>2</v>
      </c>
      <c r="AY86">
        <f>SUMIF('Industry Reallocation'!$G$3:$G$142,'Investment by model sector'!$A86,'Industry Reallocation'!BE$3:BE$142)</f>
        <v>1</v>
      </c>
      <c r="AZ86">
        <f>SUMIF('Industry Reallocation'!$G$3:$G$142,'Investment by model sector'!$A86,'Industry Reallocation'!BF$3:BF$142)</f>
        <v>1</v>
      </c>
      <c r="BA86">
        <f>SUMIF('Industry Reallocation'!$G$3:$G$142,'Investment by model sector'!$A86,'Industry Reallocation'!BG$3:BG$142)</f>
        <v>0</v>
      </c>
      <c r="BB86">
        <f>SUMIF('Industry Reallocation'!$G$3:$G$142,'Investment by model sector'!$A86,'Industry Reallocation'!BH$3:BH$142)</f>
        <v>273</v>
      </c>
      <c r="BC86">
        <f>SUMIF('Industry Reallocation'!$G$3:$G$142,'Investment by model sector'!$A86,'Industry Reallocation'!BI$3:BI$142)</f>
        <v>103</v>
      </c>
      <c r="BD86">
        <f>SUMIF('Industry Reallocation'!$G$3:$G$142,'Investment by model sector'!$A86,'Industry Reallocation'!BJ$3:BJ$142)</f>
        <v>10</v>
      </c>
      <c r="BE86">
        <f>SUMIF('Industry Reallocation'!$G$3:$G$142,'Investment by model sector'!$A86,'Industry Reallocation'!BK$3:BK$142)</f>
        <v>14</v>
      </c>
      <c r="BF86">
        <f>SUMIF('Industry Reallocation'!$G$3:$G$142,'Investment by model sector'!$A86,'Industry Reallocation'!BL$3:BL$142)</f>
        <v>41</v>
      </c>
      <c r="BG86">
        <f>SUMIF('Industry Reallocation'!$G$3:$G$142,'Investment by model sector'!$A86,'Industry Reallocation'!BM$3:BM$142)</f>
        <v>3</v>
      </c>
      <c r="BH86">
        <f>SUMIF('Industry Reallocation'!$G$3:$G$142,'Investment by model sector'!$A86,'Industry Reallocation'!BN$3:BN$142)</f>
        <v>31</v>
      </c>
      <c r="BI86">
        <f>SUMIF('Industry Reallocation'!$G$3:$G$142,'Investment by model sector'!$A86,'Industry Reallocation'!BO$3:BO$142)</f>
        <v>8</v>
      </c>
      <c r="BJ86">
        <f>SUMIF('Industry Reallocation'!$G$3:$G$142,'Investment by model sector'!$A86,'Industry Reallocation'!BP$3:BP$142)</f>
        <v>99</v>
      </c>
      <c r="BK86">
        <f>SUMIF('Industry Reallocation'!$G$3:$G$142,'Investment by model sector'!$A86,'Industry Reallocation'!BQ$3:BQ$142)</f>
        <v>263</v>
      </c>
      <c r="BL86">
        <f>SUMIF('Industry Reallocation'!$G$3:$G$142,'Investment by model sector'!$A86,'Industry Reallocation'!BR$3:BR$142)</f>
        <v>0</v>
      </c>
      <c r="BM86">
        <f>SUMIF('Industry Reallocation'!$G$3:$G$142,'Investment by model sector'!$A86,'Industry Reallocation'!BS$3:BS$142)</f>
        <v>0</v>
      </c>
      <c r="BN86">
        <f>SUMIF('Industry Reallocation'!$G$3:$G$142,'Investment by model sector'!$A86,'Industry Reallocation'!BT$3:BT$142)</f>
        <v>1</v>
      </c>
      <c r="BO86">
        <f>SUMIF('Industry Reallocation'!$G$3:$G$142,'Investment by model sector'!$A86,'Industry Reallocation'!BU$3:BU$142)</f>
        <v>0</v>
      </c>
      <c r="BP86">
        <f>SUMIF('Industry Reallocation'!$G$3:$G$142,'Investment by model sector'!$A86,'Industry Reallocation'!BV$3:BV$142)</f>
        <v>0</v>
      </c>
      <c r="BQ86">
        <f>SUMIF('Industry Reallocation'!$G$3:$G$142,'Investment by model sector'!$A86,'Industry Reallocation'!BW$3:BW$142)</f>
        <v>0</v>
      </c>
      <c r="BR86">
        <f>SUMIF('Industry Reallocation'!$G$3:$G$142,'Investment by model sector'!$A86,'Industry Reallocation'!BX$3:BX$142)</f>
        <v>13</v>
      </c>
      <c r="BS86">
        <f>SUMIF('Industry Reallocation'!$G$3:$G$142,'Investment by model sector'!$A86,'Industry Reallocation'!BY$3:BY$142)</f>
        <v>50</v>
      </c>
      <c r="BT86">
        <f>SUMIF('Industry Reallocation'!$G$3:$G$142,'Investment by model sector'!$A86,'Industry Reallocation'!BZ$3:BZ$142)</f>
        <v>0</v>
      </c>
      <c r="BU86">
        <f>SUMIF('Industry Reallocation'!$G$3:$G$142,'Investment by model sector'!$A86,'Industry Reallocation'!CA$3:CA$142)</f>
        <v>0</v>
      </c>
      <c r="BV86">
        <f>SUMIF('Industry Reallocation'!$G$3:$G$142,'Investment by model sector'!$A86,'Industry Reallocation'!CB$3:CB$142)</f>
        <v>151</v>
      </c>
      <c r="BW86">
        <f>SUMIF('Industry Reallocation'!$G$3:$G$142,'Investment by model sector'!$A86,'Industry Reallocation'!CC$3:CC$142)</f>
        <v>200</v>
      </c>
      <c r="BX86">
        <f>SUMIF('Industry Reallocation'!$G$3:$G$142,'Investment by model sector'!$A86,'Industry Reallocation'!CD$3:CD$142)</f>
        <v>53</v>
      </c>
      <c r="BY86">
        <f>SUMIF('Industry Reallocation'!$G$3:$G$142,'Investment by model sector'!$A86,'Industry Reallocation'!CE$3:CE$142)</f>
        <v>396</v>
      </c>
      <c r="BZ86">
        <f>SUMIF('Industry Reallocation'!$G$3:$G$142,'Investment by model sector'!$A86,'Industry Reallocation'!CF$3:CF$142)</f>
        <v>149</v>
      </c>
      <c r="CA86">
        <f>SUMIF('Industry Reallocation'!$G$3:$G$142,'Investment by model sector'!$A86,'Industry Reallocation'!CG$3:CG$142)</f>
        <v>5</v>
      </c>
      <c r="CB86">
        <f>SUMIF('Industry Reallocation'!$G$3:$G$142,'Investment by model sector'!$A86,'Industry Reallocation'!CH$3:CH$142)</f>
        <v>47</v>
      </c>
      <c r="CC86">
        <f>SUMIF('Industry Reallocation'!$G$3:$G$142,'Investment by model sector'!$A86,'Industry Reallocation'!CI$3:CI$142)</f>
        <v>124</v>
      </c>
      <c r="CD86">
        <f>SUMIF('Industry Reallocation'!$G$3:$G$142,'Investment by model sector'!$A86,'Industry Reallocation'!CJ$3:CJ$142)</f>
        <v>0</v>
      </c>
      <c r="CE86">
        <f>SUMIF('Industry Reallocation'!$G$3:$G$142,'Investment by model sector'!$A86,'Industry Reallocation'!CK$3:CK$142)</f>
        <v>170</v>
      </c>
      <c r="CF86">
        <f>SUMIF('Industry Reallocation'!$G$3:$G$142,'Investment by model sector'!$A86,'Industry Reallocation'!CL$3:CL$142)</f>
        <v>52</v>
      </c>
      <c r="CG86">
        <f>SUMIF('Industry Reallocation'!$G$3:$G$142,'Investment by model sector'!$A86,'Industry Reallocation'!CM$3:CM$142)</f>
        <v>202</v>
      </c>
      <c r="CH86">
        <f>SUMIF('Industry Reallocation'!$G$3:$G$142,'Investment by model sector'!$A86,'Industry Reallocation'!CN$3:CN$142)</f>
        <v>195</v>
      </c>
      <c r="CI86">
        <f>SUMIF('Industry Reallocation'!$G$3:$G$142,'Investment by model sector'!$A86,'Industry Reallocation'!CO$3:CO$142)</f>
        <v>4</v>
      </c>
      <c r="CJ86">
        <f>SUMIF('Industry Reallocation'!$G$3:$G$142,'Investment by model sector'!$A86,'Industry Reallocation'!CP$3:CP$142)</f>
        <v>48</v>
      </c>
      <c r="CK86">
        <f>SUMIF('Industry Reallocation'!$G$3:$G$142,'Investment by model sector'!$A86,'Industry Reallocation'!CQ$3:CQ$142)</f>
        <v>40</v>
      </c>
      <c r="CL86">
        <f>SUMIF('Industry Reallocation'!$G$3:$G$142,'Investment by model sector'!$A86,'Industry Reallocation'!CR$3:CR$142)</f>
        <v>174</v>
      </c>
      <c r="CM86">
        <f>SUMIF('Industry Reallocation'!$G$3:$G$142,'Investment by model sector'!$A86,'Industry Reallocation'!CS$3:CS$142)</f>
        <v>69</v>
      </c>
      <c r="CN86">
        <f>SUMIF('Industry Reallocation'!$G$3:$G$142,'Investment by model sector'!$A86,'Industry Reallocation'!CT$3:CT$142)</f>
        <v>179</v>
      </c>
      <c r="CO86">
        <f>SUMIF('Industry Reallocation'!$G$3:$G$142,'Investment by model sector'!$A86,'Industry Reallocation'!CU$3:CU$142)</f>
        <v>126</v>
      </c>
      <c r="CP86">
        <f>SUMIF('Industry Reallocation'!$G$3:$G$142,'Investment by model sector'!$A86,'Industry Reallocation'!CV$3:CV$142)</f>
        <v>487</v>
      </c>
      <c r="CQ86">
        <f>SUMIF('Industry Reallocation'!$G$3:$G$142,'Investment by model sector'!$A86,'Industry Reallocation'!CW$3:CW$142)</f>
        <v>82</v>
      </c>
      <c r="CR86">
        <f>SUMIF('Industry Reallocation'!$G$3:$G$142,'Investment by model sector'!$A86,'Industry Reallocation'!CX$3:CX$142)</f>
        <v>152</v>
      </c>
      <c r="CS86">
        <f>SUMIF('Industry Reallocation'!$G$3:$G$142,'Investment by model sector'!$A86,'Industry Reallocation'!CY$3:CY$142)</f>
        <v>292</v>
      </c>
      <c r="CT86">
        <f>SUMIF('Industry Reallocation'!$G$3:$G$142,'Investment by model sector'!$A86,'Industry Reallocation'!CZ$3:CZ$142)</f>
        <v>13</v>
      </c>
      <c r="CU86">
        <f>SUMIF('Industry Reallocation'!$G$3:$G$142,'Investment by model sector'!$A86,'Industry Reallocation'!DA$3:DA$142)</f>
        <v>13</v>
      </c>
      <c r="CV86">
        <f>SUMIF('Industry Reallocation'!$G$3:$G$142,'Investment by model sector'!$A86,'Industry Reallocation'!DB$3:DB$142)</f>
        <v>53</v>
      </c>
      <c r="CW86">
        <f>SUMIF('Industry Reallocation'!$G$3:$G$142,'Investment by model sector'!$A86,'Industry Reallocation'!DC$3:DC$142)</f>
        <v>1093</v>
      </c>
      <c r="CX86">
        <f>SUMIF('Industry Reallocation'!$G$3:$G$142,'Investment by model sector'!$A86,'Industry Reallocation'!DD$3:DD$142)</f>
        <v>498</v>
      </c>
      <c r="CY86">
        <f>SUMIF('Industry Reallocation'!$G$3:$G$142,'Investment by model sector'!$A86,'Industry Reallocation'!DE$3:DE$142)</f>
        <v>35</v>
      </c>
      <c r="CZ86">
        <f>SUMIF('Industry Reallocation'!$G$3:$G$142,'Investment by model sector'!$A86,'Industry Reallocation'!DF$3:DF$142)</f>
        <v>842</v>
      </c>
      <c r="DA86">
        <f>SUMIF('Industry Reallocation'!$G$3:$G$142,'Investment by model sector'!$A86,'Industry Reallocation'!DG$3:DG$142)</f>
        <v>1648</v>
      </c>
      <c r="DB86">
        <f>SUMIF('Industry Reallocation'!$G$3:$G$142,'Investment by model sector'!$A86,'Industry Reallocation'!DH$3:DH$142)</f>
        <v>134</v>
      </c>
      <c r="DC86">
        <f>SUMIF('Industry Reallocation'!$G$3:$G$142,'Investment by model sector'!$A86,'Industry Reallocation'!DI$3:DI$142)</f>
        <v>53</v>
      </c>
      <c r="DD86">
        <f>SUMIF('Industry Reallocation'!$G$3:$G$142,'Investment by model sector'!$A86,'Industry Reallocation'!DJ$3:DJ$142)</f>
        <v>48</v>
      </c>
      <c r="DE86">
        <f>SUMIF('Industry Reallocation'!$G$3:$G$142,'Investment by model sector'!$A86,'Industry Reallocation'!DK$3:DK$142)</f>
        <v>0</v>
      </c>
      <c r="DF86">
        <f>SUMIF('Industry Reallocation'!$G$3:$G$142,'Investment by model sector'!$A86,'Industry Reallocation'!DL$3:DL$142)</f>
        <v>1</v>
      </c>
      <c r="DG86">
        <f>SUMIF('Industry Reallocation'!$G$3:$G$142,'Investment by model sector'!$A86,'Industry Reallocation'!DM$3:DM$142)</f>
        <v>0</v>
      </c>
      <c r="DH86">
        <f>SUMIF('Industry Reallocation'!$G$3:$G$142,'Investment by model sector'!$A86,'Industry Reallocation'!DN$3:DN$142)</f>
        <v>40</v>
      </c>
      <c r="DI86">
        <f>SUMIF('Industry Reallocation'!$G$3:$G$142,'Investment by model sector'!$A86,'Industry Reallocation'!DO$3:DO$142)</f>
        <v>19</v>
      </c>
      <c r="DJ86">
        <f>SUMIF('Industry Reallocation'!$G$3:$G$142,'Investment by model sector'!$A86,'Industry Reallocation'!DP$3:DP$142)</f>
        <v>10</v>
      </c>
      <c r="DK86">
        <f>SUMIF('Industry Reallocation'!$G$3:$G$142,'Investment by model sector'!$A86,'Industry Reallocation'!DQ$3:DQ$142)</f>
        <v>7</v>
      </c>
      <c r="DL86">
        <f>SUMIF('Industry Reallocation'!$G$3:$G$142,'Investment by model sector'!$A86,'Industry Reallocation'!DR$3:DR$142)</f>
        <v>83</v>
      </c>
      <c r="DM86">
        <f>SUMIF('Industry Reallocation'!$G$3:$G$142,'Investment by model sector'!$A86,'Industry Reallocation'!DS$3:DS$142)</f>
        <v>9</v>
      </c>
      <c r="DN86">
        <f>SUMIF('Industry Reallocation'!$G$3:$G$142,'Investment by model sector'!$A86,'Industry Reallocation'!DT$3:DT$142)</f>
        <v>79</v>
      </c>
      <c r="DO86">
        <f>SUMIF('Industry Reallocation'!$G$3:$G$142,'Investment by model sector'!$A86,'Industry Reallocation'!DU$3:DU$142)</f>
        <v>0</v>
      </c>
      <c r="DP86">
        <f>SUMIF('Industry Reallocation'!$G$3:$G$142,'Investment by model sector'!$A86,'Industry Reallocation'!DV$3:DV$142)</f>
        <v>2</v>
      </c>
      <c r="DQ86">
        <f>SUMIF('Industry Reallocation'!$G$3:$G$142,'Investment by model sector'!$A86,'Industry Reallocation'!DW$3:DW$142)</f>
        <v>0</v>
      </c>
      <c r="DR86">
        <f>SUMIF('Industry Reallocation'!$G$3:$G$142,'Investment by model sector'!$A86,'Industry Reallocation'!DX$3:DX$142)</f>
        <v>0</v>
      </c>
      <c r="DS86">
        <f>SUMIF('Industry Reallocation'!$G$3:$G$142,'Investment by model sector'!$A86,'Industry Reallocation'!DY$3:DY$142)</f>
        <v>0</v>
      </c>
      <c r="DT86">
        <f>SUMIF('Industry Reallocation'!$G$3:$G$142,'Investment by model sector'!$A86,'Industry Reallocation'!DZ$3:DZ$142)</f>
        <v>0</v>
      </c>
      <c r="DU86">
        <f>SUMIF('Industry Reallocation'!$G$3:$G$142,'Investment by model sector'!$A86,'Industry Reallocation'!EA$3:EA$142)</f>
        <v>7</v>
      </c>
      <c r="DV86">
        <f>SUMIF('Industry Reallocation'!$G$3:$G$142,'Investment by model sector'!$A86,'Industry Reallocation'!EB$3:EB$142)</f>
        <v>28</v>
      </c>
      <c r="DW86">
        <f>SUMIF('Industry Reallocation'!$G$3:$G$142,'Investment by model sector'!$A86,'Industry Reallocation'!EC$3:EC$142)</f>
        <v>50</v>
      </c>
      <c r="DX86">
        <f>SUMIF('Industry Reallocation'!$G$3:$G$142,'Investment by model sector'!$A86,'Industry Reallocation'!ED$3:ED$142)</f>
        <v>89</v>
      </c>
      <c r="DY86">
        <f>SUMIF('Industry Reallocation'!$G$3:$G$142,'Investment by model sector'!$A86,'Industry Reallocation'!EE$3:EE$142)</f>
        <v>11</v>
      </c>
      <c r="DZ86">
        <f>SUMIF('Industry Reallocation'!$G$3:$G$142,'Investment by model sector'!$A86,'Industry Reallocation'!EF$3:EF$142)</f>
        <v>0</v>
      </c>
      <c r="EA86">
        <f>SUMIF('Industry Reallocation'!$G$3:$G$142,'Investment by model sector'!$A86,'Industry Reallocation'!EG$3:EG$142)</f>
        <v>1</v>
      </c>
      <c r="EB86">
        <f>SUMIF('Industry Reallocation'!$G$3:$G$142,'Investment by model sector'!$A86,'Industry Reallocation'!EH$3:EH$142)</f>
        <v>85</v>
      </c>
      <c r="EC86">
        <f>SUMIF('Industry Reallocation'!$G$3:$G$142,'Investment by model sector'!$A86,'Industry Reallocation'!EI$3:EI$142)</f>
        <v>6650</v>
      </c>
      <c r="ED86">
        <f>SUMIF('Industry Reallocation'!$G$3:$G$142,'Investment by model sector'!$A86,'Industry Reallocation'!EJ$3:EJ$142)</f>
        <v>863</v>
      </c>
      <c r="EE86">
        <f>SUMIF('Industry Reallocation'!$G$3:$G$142,'Investment by model sector'!$A86,'Industry Reallocation'!EK$3:EK$142)</f>
        <v>310</v>
      </c>
      <c r="EF86">
        <f>SUMIF('Industry Reallocation'!$G$3:$G$142,'Investment by model sector'!$A86,'Industry Reallocation'!EL$3:EL$142)</f>
        <v>691</v>
      </c>
      <c r="EG86">
        <f>SUMIF('Industry Reallocation'!$G$3:$G$142,'Investment by model sector'!$A86,'Industry Reallocation'!EM$3:EM$142)</f>
        <v>0</v>
      </c>
      <c r="EH86">
        <f>SUMIF('Industry Reallocation'!$G$3:$G$142,'Investment by model sector'!$A86,'Industry Reallocation'!EN$3:EN$142)</f>
        <v>50</v>
      </c>
      <c r="EI86">
        <f>SUMIF('Industry Reallocation'!$G$3:$G$142,'Investment by model sector'!$A86,'Industry Reallocation'!EO$3:EO$142)</f>
        <v>0</v>
      </c>
      <c r="EJ86">
        <f>SUMIF('Industry Reallocation'!$G$3:$G$142,'Investment by model sector'!$A86,'Industry Reallocation'!EP$3:EP$142)</f>
        <v>17</v>
      </c>
      <c r="EK86">
        <f>SUMIF('Industry Reallocation'!$G$3:$G$142,'Investment by model sector'!$A86,'Industry Reallocation'!EQ$3:EQ$142)</f>
        <v>0</v>
      </c>
      <c r="EL86">
        <f>SUMIF('Industry Reallocation'!$G$3:$G$142,'Investment by model sector'!$A86,'Industry Reallocation'!ER$3:ER$142)</f>
        <v>0</v>
      </c>
      <c r="EM86">
        <f>SUMIF('Industry Reallocation'!$G$3:$G$142,'Investment by model sector'!$A86,'Industry Reallocation'!ES$3:ES$142)</f>
        <v>0</v>
      </c>
      <c r="EN86">
        <f>SUMIF('Industry Reallocation'!$G$3:$G$142,'Investment by model sector'!$A86,'Industry Reallocation'!ET$3:ET$142)</f>
        <v>0</v>
      </c>
      <c r="EO86">
        <f>SUMIF('Industry Reallocation'!$G$3:$G$142,'Investment by model sector'!$A86,'Industry Reallocation'!EU$3:EU$142)</f>
        <v>0</v>
      </c>
      <c r="EP86">
        <f>SUMIF('Industry Reallocation'!$G$3:$G$142,'Investment by model sector'!$A86,'Industry Reallocation'!EV$3:EV$142)</f>
        <v>0</v>
      </c>
      <c r="EQ86">
        <f>SUMIF('Industry Reallocation'!$G$3:$G$142,'Investment by model sector'!$A86,'Industry Reallocation'!EW$3:EW$142)</f>
        <v>13</v>
      </c>
      <c r="ER86">
        <f>SUMIF('Industry Reallocation'!$G$3:$G$142,'Investment by model sector'!$A86,'Industry Reallocation'!EX$3:EX$142)</f>
        <v>44</v>
      </c>
      <c r="ES86">
        <f>SUMIF('Industry Reallocation'!$G$3:$G$142,'Investment by model sector'!$A86,'Industry Reallocation'!EY$3:EY$142)</f>
        <v>0</v>
      </c>
      <c r="ET86">
        <f>SUMIF('Industry Reallocation'!$G$3:$G$142,'Investment by model sector'!$A86,'Industry Reallocation'!EZ$3:EZ$142)</f>
        <v>0</v>
      </c>
      <c r="EU86">
        <f>SUMIF('Industry Reallocation'!$G$3:$G$142,'Investment by model sector'!$A86,'Industry Reallocation'!FA$3:FA$142)</f>
        <v>0</v>
      </c>
      <c r="EV86">
        <f>SUMIF('Industry Reallocation'!$G$3:$G$142,'Investment by model sector'!$A86,'Industry Reallocation'!FB$3:FB$142)</f>
        <v>0</v>
      </c>
      <c r="EW86">
        <f>SUMIF('Industry Reallocation'!$G$3:$G$142,'Investment by model sector'!$A86,'Industry Reallocation'!FC$3:FC$142)</f>
        <v>173</v>
      </c>
      <c r="EX86">
        <f>SUMIF('Industry Reallocation'!$G$3:$G$142,'Investment by model sector'!$A86,'Industry Reallocation'!FD$3:FD$142)</f>
        <v>90</v>
      </c>
      <c r="EY86">
        <f>SUMIF('Industry Reallocation'!$G$3:$G$142,'Investment by model sector'!$A86,'Industry Reallocation'!FE$3:FE$142)</f>
        <v>19</v>
      </c>
      <c r="EZ86">
        <f>SUMIF('Industry Reallocation'!$G$3:$G$142,'Investment by model sector'!$A86,'Industry Reallocation'!FF$3:FF$142)</f>
        <v>541</v>
      </c>
      <c r="FA86">
        <f>SUMIF('Industry Reallocation'!$G$3:$G$142,'Investment by model sector'!$A86,'Industry Reallocation'!FG$3:FG$142)</f>
        <v>564</v>
      </c>
      <c r="FB86">
        <f>SUMIF('Industry Reallocation'!$G$3:$G$142,'Investment by model sector'!$A86,'Industry Reallocation'!FH$3:FH$142)</f>
        <v>0</v>
      </c>
      <c r="FC86">
        <f>SUMIF('Industry Reallocation'!$G$3:$G$142,'Investment by model sector'!$A86,'Industry Reallocation'!FI$3:FI$142)</f>
        <v>27</v>
      </c>
      <c r="FD86">
        <f>SUMIF('Industry Reallocation'!$G$3:$G$142,'Investment by model sector'!$A86,'Industry Reallocation'!FJ$3:FJ$142)</f>
        <v>26</v>
      </c>
      <c r="FE86">
        <f>SUMIF('Industry Reallocation'!$G$3:$G$142,'Investment by model sector'!$A86,'Industry Reallocation'!FK$3:FK$142)</f>
        <v>8</v>
      </c>
      <c r="FF86">
        <f>SUMIF('Industry Reallocation'!$G$3:$G$142,'Investment by model sector'!$A86,'Industry Reallocation'!FL$3:FL$142)</f>
        <v>0</v>
      </c>
      <c r="FG86">
        <f>SUMIF('Industry Reallocation'!$G$3:$G$142,'Investment by model sector'!$A86,'Industry Reallocation'!FM$3:FM$142)</f>
        <v>0</v>
      </c>
      <c r="FH86">
        <f>SUMIF('Industry Reallocation'!$G$3:$G$142,'Investment by model sector'!$A86,'Industry Reallocation'!FN$3:FN$142)</f>
        <v>0</v>
      </c>
      <c r="FI86">
        <f>SUMIF('Industry Reallocation'!$G$3:$G$142,'Investment by model sector'!$A86,'Industry Reallocation'!FO$3:FO$142)</f>
        <v>0</v>
      </c>
      <c r="FJ86">
        <f>SUMIF('Industry Reallocation'!$G$3:$G$142,'Investment by model sector'!$A86,'Industry Reallocation'!FP$3:FP$142)</f>
        <v>359</v>
      </c>
      <c r="FK86">
        <f>SUMIF('Industry Reallocation'!$G$3:$G$142,'Investment by model sector'!$A86,'Industry Reallocation'!FQ$3:FQ$142)</f>
        <v>0</v>
      </c>
      <c r="FL86">
        <f>SUMIF('Industry Reallocation'!$G$3:$G$142,'Investment by model sector'!$A86,'Industry Reallocation'!FR$3:FR$142)</f>
        <v>61</v>
      </c>
      <c r="FM86">
        <f>SUMIF('Industry Reallocation'!$G$3:$G$142,'Investment by model sector'!$A86,'Industry Reallocation'!FS$3:FS$142)</f>
        <v>2426</v>
      </c>
      <c r="FN86">
        <f>SUMIF('Industry Reallocation'!$G$3:$G$142,'Investment by model sector'!$A86,'Industry Reallocation'!FT$3:FT$142)</f>
        <v>1088</v>
      </c>
      <c r="FO86">
        <f>SUMIF('Industry Reallocation'!$G$3:$G$142,'Investment by model sector'!$A86,'Industry Reallocation'!FU$3:FU$142)</f>
        <v>105</v>
      </c>
      <c r="FP86">
        <f>SUMIF('Industry Reallocation'!$G$3:$G$142,'Investment by model sector'!$A86,'Industry Reallocation'!FV$3:FV$142)</f>
        <v>91</v>
      </c>
      <c r="FQ86">
        <f>SUMIF('Industry Reallocation'!$G$3:$G$142,'Investment by model sector'!$A86,'Industry Reallocation'!FW$3:FW$142)</f>
        <v>0</v>
      </c>
      <c r="FR86">
        <f>SUMIF('Industry Reallocation'!$G$3:$G$142,'Investment by model sector'!$A86,'Industry Reallocation'!FX$3:FX$142)</f>
        <v>262</v>
      </c>
      <c r="FS86">
        <f>SUMIF('Industry Reallocation'!$G$3:$G$142,'Investment by model sector'!$A86,'Industry Reallocation'!FY$3:FY$142)</f>
        <v>1684</v>
      </c>
      <c r="FT86">
        <f>SUMIF('Industry Reallocation'!$G$3:$G$142,'Investment by model sector'!$A86,'Industry Reallocation'!FZ$3:FZ$142)</f>
        <v>0</v>
      </c>
      <c r="FU86">
        <f>SUMIF('Industry Reallocation'!$G$3:$G$142,'Investment by model sector'!$A86,'Industry Reallocation'!GA$3:GA$142)</f>
        <v>0</v>
      </c>
      <c r="FV86">
        <f>SUMIF('Industry Reallocation'!$G$3:$G$142,'Investment by model sector'!$A86,'Industry Reallocation'!GB$3:GB$142)</f>
        <v>563</v>
      </c>
      <c r="FW86">
        <f>SUMIF('Industry Reallocation'!$G$3:$G$142,'Investment by model sector'!$A86,'Industry Reallocation'!GC$3:GC$142)</f>
        <v>2011</v>
      </c>
      <c r="FX86">
        <f>SUMIF('Industry Reallocation'!$G$3:$G$142,'Investment by model sector'!$A86,'Industry Reallocation'!GD$3:GD$142)</f>
        <v>260</v>
      </c>
      <c r="FY86">
        <f>SUMIF('Industry Reallocation'!$G$3:$G$142,'Investment by model sector'!$A86,'Industry Reallocation'!GE$3:GE$142)</f>
        <v>51</v>
      </c>
    </row>
    <row r="87" spans="1:183">
      <c r="A87" t="s">
        <v>675</v>
      </c>
      <c r="B87">
        <f>SUMIF('Industry Reallocation'!$G$3:$G$142,'Investment by model sector'!$A87,'Industry Reallocation'!H$3:H$142)</f>
        <v>0</v>
      </c>
      <c r="C87">
        <f>SUMIF('Industry Reallocation'!$G$3:$G$142,'Investment by model sector'!$A87,'Industry Reallocation'!I$3:I$142)</f>
        <v>0</v>
      </c>
      <c r="D87">
        <f>SUMIF('Industry Reallocation'!$G$3:$G$142,'Investment by model sector'!$A87,'Industry Reallocation'!J$3:J$142)</f>
        <v>0</v>
      </c>
      <c r="E87">
        <f>SUMIF('Industry Reallocation'!$G$3:$G$142,'Investment by model sector'!$A87,'Industry Reallocation'!K$3:K$142)</f>
        <v>0</v>
      </c>
      <c r="F87">
        <f>SUMIF('Industry Reallocation'!$G$3:$G$142,'Investment by model sector'!$A87,'Industry Reallocation'!L$3:L$142)</f>
        <v>0</v>
      </c>
      <c r="G87">
        <f>SUMIF('Industry Reallocation'!$G$3:$G$142,'Investment by model sector'!$A87,'Industry Reallocation'!M$3:M$142)</f>
        <v>0</v>
      </c>
      <c r="H87">
        <f>SUMIF('Industry Reallocation'!$G$3:$G$142,'Investment by model sector'!$A87,'Industry Reallocation'!N$3:N$142)</f>
        <v>0</v>
      </c>
      <c r="I87">
        <f>SUMIF('Industry Reallocation'!$G$3:$G$142,'Investment by model sector'!$A87,'Industry Reallocation'!O$3:O$142)</f>
        <v>0</v>
      </c>
      <c r="J87">
        <f>SUMIF('Industry Reallocation'!$G$3:$G$142,'Investment by model sector'!$A87,'Industry Reallocation'!P$3:P$142)</f>
        <v>0</v>
      </c>
      <c r="K87">
        <f>SUMIF('Industry Reallocation'!$G$3:$G$142,'Investment by model sector'!$A87,'Industry Reallocation'!Q$3:Q$142)</f>
        <v>0</v>
      </c>
      <c r="L87">
        <f>SUMIF('Industry Reallocation'!$G$3:$G$142,'Investment by model sector'!$A87,'Industry Reallocation'!R$3:R$142)</f>
        <v>0</v>
      </c>
      <c r="M87">
        <f>SUMIF('Industry Reallocation'!$G$3:$G$142,'Investment by model sector'!$A87,'Industry Reallocation'!S$3:S$142)</f>
        <v>26</v>
      </c>
      <c r="N87">
        <f>SUMIF('Industry Reallocation'!$G$3:$G$142,'Investment by model sector'!$A87,'Industry Reallocation'!T$3:T$142)</f>
        <v>0</v>
      </c>
      <c r="O87">
        <f>SUMIF('Industry Reallocation'!$G$3:$G$142,'Investment by model sector'!$A87,'Industry Reallocation'!U$3:U$142)</f>
        <v>0</v>
      </c>
      <c r="P87">
        <f>SUMIF('Industry Reallocation'!$G$3:$G$142,'Investment by model sector'!$A87,'Industry Reallocation'!V$3:V$142)</f>
        <v>0</v>
      </c>
      <c r="Q87">
        <f>SUMIF('Industry Reallocation'!$G$3:$G$142,'Investment by model sector'!$A87,'Industry Reallocation'!W$3:W$142)</f>
        <v>0</v>
      </c>
      <c r="R87">
        <f>SUMIF('Industry Reallocation'!$G$3:$G$142,'Investment by model sector'!$A87,'Industry Reallocation'!X$3:X$142)</f>
        <v>0</v>
      </c>
      <c r="S87">
        <f>SUMIF('Industry Reallocation'!$G$3:$G$142,'Investment by model sector'!$A87,'Industry Reallocation'!Y$3:Y$142)</f>
        <v>0</v>
      </c>
      <c r="T87">
        <f>SUMIF('Industry Reallocation'!$G$3:$G$142,'Investment by model sector'!$A87,'Industry Reallocation'!Z$3:Z$142)</f>
        <v>0</v>
      </c>
      <c r="U87">
        <f>SUMIF('Industry Reallocation'!$G$3:$G$142,'Investment by model sector'!$A87,'Industry Reallocation'!AA$3:AA$142)</f>
        <v>0</v>
      </c>
      <c r="V87">
        <f>SUMIF('Industry Reallocation'!$G$3:$G$142,'Investment by model sector'!$A87,'Industry Reallocation'!AB$3:AB$142)</f>
        <v>0</v>
      </c>
      <c r="W87">
        <f>SUMIF('Industry Reallocation'!$G$3:$G$142,'Investment by model sector'!$A87,'Industry Reallocation'!AC$3:AC$142)</f>
        <v>0</v>
      </c>
      <c r="X87">
        <f>SUMIF('Industry Reallocation'!$G$3:$G$142,'Investment by model sector'!$A87,'Industry Reallocation'!AD$3:AD$142)</f>
        <v>0</v>
      </c>
      <c r="Y87">
        <f>SUMIF('Industry Reallocation'!$G$3:$G$142,'Investment by model sector'!$A87,'Industry Reallocation'!AE$3:AE$142)</f>
        <v>0</v>
      </c>
      <c r="Z87">
        <f>SUMIF('Industry Reallocation'!$G$3:$G$142,'Investment by model sector'!$A87,'Industry Reallocation'!AF$3:AF$142)</f>
        <v>0</v>
      </c>
      <c r="AA87">
        <f>SUMIF('Industry Reallocation'!$G$3:$G$142,'Investment by model sector'!$A87,'Industry Reallocation'!AG$3:AG$142)</f>
        <v>12</v>
      </c>
      <c r="AB87">
        <f>SUMIF('Industry Reallocation'!$G$3:$G$142,'Investment by model sector'!$A87,'Industry Reallocation'!AH$3:AH$142)</f>
        <v>0</v>
      </c>
      <c r="AC87">
        <f>SUMIF('Industry Reallocation'!$G$3:$G$142,'Investment by model sector'!$A87,'Industry Reallocation'!AI$3:AI$142)</f>
        <v>0</v>
      </c>
      <c r="AD87">
        <f>SUMIF('Industry Reallocation'!$G$3:$G$142,'Investment by model sector'!$A87,'Industry Reallocation'!AJ$3:AJ$142)</f>
        <v>0</v>
      </c>
      <c r="AE87">
        <f>SUMIF('Industry Reallocation'!$G$3:$G$142,'Investment by model sector'!$A87,'Industry Reallocation'!AK$3:AK$142)</f>
        <v>0</v>
      </c>
      <c r="AF87">
        <f>SUMIF('Industry Reallocation'!$G$3:$G$142,'Investment by model sector'!$A87,'Industry Reallocation'!AL$3:AL$142)</f>
        <v>0</v>
      </c>
      <c r="AG87">
        <f>SUMIF('Industry Reallocation'!$G$3:$G$142,'Investment by model sector'!$A87,'Industry Reallocation'!AM$3:AM$142)</f>
        <v>0</v>
      </c>
      <c r="AH87">
        <f>SUMIF('Industry Reallocation'!$G$3:$G$142,'Investment by model sector'!$A87,'Industry Reallocation'!AN$3:AN$142)</f>
        <v>346</v>
      </c>
      <c r="AI87">
        <f>SUMIF('Industry Reallocation'!$G$3:$G$142,'Investment by model sector'!$A87,'Industry Reallocation'!AO$3:AO$142)</f>
        <v>0</v>
      </c>
      <c r="AJ87">
        <f>SUMIF('Industry Reallocation'!$G$3:$G$142,'Investment by model sector'!$A87,'Industry Reallocation'!AP$3:AP$142)</f>
        <v>0</v>
      </c>
      <c r="AK87">
        <f>SUMIF('Industry Reallocation'!$G$3:$G$142,'Investment by model sector'!$A87,'Industry Reallocation'!AQ$3:AQ$142)</f>
        <v>0</v>
      </c>
      <c r="AL87">
        <f>SUMIF('Industry Reallocation'!$G$3:$G$142,'Investment by model sector'!$A87,'Industry Reallocation'!AR$3:AR$142)</f>
        <v>0</v>
      </c>
      <c r="AM87">
        <f>SUMIF('Industry Reallocation'!$G$3:$G$142,'Investment by model sector'!$A87,'Industry Reallocation'!AS$3:AS$142)</f>
        <v>0</v>
      </c>
      <c r="AN87">
        <f>SUMIF('Industry Reallocation'!$G$3:$G$142,'Investment by model sector'!$A87,'Industry Reallocation'!AT$3:AT$142)</f>
        <v>0</v>
      </c>
      <c r="AO87">
        <f>SUMIF('Industry Reallocation'!$G$3:$G$142,'Investment by model sector'!$A87,'Industry Reallocation'!AU$3:AU$142)</f>
        <v>138</v>
      </c>
      <c r="AP87">
        <f>SUMIF('Industry Reallocation'!$G$3:$G$142,'Investment by model sector'!$A87,'Industry Reallocation'!AV$3:AV$142)</f>
        <v>0</v>
      </c>
      <c r="AQ87">
        <f>SUMIF('Industry Reallocation'!$G$3:$G$142,'Investment by model sector'!$A87,'Industry Reallocation'!AW$3:AW$142)</f>
        <v>2</v>
      </c>
      <c r="AR87">
        <f>SUMIF('Industry Reallocation'!$G$3:$G$142,'Investment by model sector'!$A87,'Industry Reallocation'!AX$3:AX$142)</f>
        <v>0</v>
      </c>
      <c r="AS87">
        <f>SUMIF('Industry Reallocation'!$G$3:$G$142,'Investment by model sector'!$A87,'Industry Reallocation'!AY$3:AY$142)</f>
        <v>1</v>
      </c>
      <c r="AT87">
        <f>SUMIF('Industry Reallocation'!$G$3:$G$142,'Investment by model sector'!$A87,'Industry Reallocation'!AZ$3:AZ$142)</f>
        <v>0</v>
      </c>
      <c r="AU87">
        <f>SUMIF('Industry Reallocation'!$G$3:$G$142,'Investment by model sector'!$A87,'Industry Reallocation'!BA$3:BA$142)</f>
        <v>0</v>
      </c>
      <c r="AV87">
        <f>SUMIF('Industry Reallocation'!$G$3:$G$142,'Investment by model sector'!$A87,'Industry Reallocation'!BB$3:BB$142)</f>
        <v>0</v>
      </c>
      <c r="AW87">
        <f>SUMIF('Industry Reallocation'!$G$3:$G$142,'Investment by model sector'!$A87,'Industry Reallocation'!BC$3:BC$142)</f>
        <v>18</v>
      </c>
      <c r="AX87">
        <f>SUMIF('Industry Reallocation'!$G$3:$G$142,'Investment by model sector'!$A87,'Industry Reallocation'!BD$3:BD$142)</f>
        <v>8</v>
      </c>
      <c r="AY87">
        <f>SUMIF('Industry Reallocation'!$G$3:$G$142,'Investment by model sector'!$A87,'Industry Reallocation'!BE$3:BE$142)</f>
        <v>1</v>
      </c>
      <c r="AZ87">
        <f>SUMIF('Industry Reallocation'!$G$3:$G$142,'Investment by model sector'!$A87,'Industry Reallocation'!BF$3:BF$142)</f>
        <v>0</v>
      </c>
      <c r="BA87">
        <f>SUMIF('Industry Reallocation'!$G$3:$G$142,'Investment by model sector'!$A87,'Industry Reallocation'!BG$3:BG$142)</f>
        <v>0</v>
      </c>
      <c r="BB87">
        <f>SUMIF('Industry Reallocation'!$G$3:$G$142,'Investment by model sector'!$A87,'Industry Reallocation'!BH$3:BH$142)</f>
        <v>22</v>
      </c>
      <c r="BC87">
        <f>SUMIF('Industry Reallocation'!$G$3:$G$142,'Investment by model sector'!$A87,'Industry Reallocation'!BI$3:BI$142)</f>
        <v>16</v>
      </c>
      <c r="BD87">
        <f>SUMIF('Industry Reallocation'!$G$3:$G$142,'Investment by model sector'!$A87,'Industry Reallocation'!BJ$3:BJ$142)</f>
        <v>1</v>
      </c>
      <c r="BE87">
        <f>SUMIF('Industry Reallocation'!$G$3:$G$142,'Investment by model sector'!$A87,'Industry Reallocation'!BK$3:BK$142)</f>
        <v>0</v>
      </c>
      <c r="BF87">
        <f>SUMIF('Industry Reallocation'!$G$3:$G$142,'Investment by model sector'!$A87,'Industry Reallocation'!BL$3:BL$142)</f>
        <v>14</v>
      </c>
      <c r="BG87">
        <f>SUMIF('Industry Reallocation'!$G$3:$G$142,'Investment by model sector'!$A87,'Industry Reallocation'!BM$3:BM$142)</f>
        <v>1</v>
      </c>
      <c r="BH87">
        <f>SUMIF('Industry Reallocation'!$G$3:$G$142,'Investment by model sector'!$A87,'Industry Reallocation'!BN$3:BN$142)</f>
        <v>3</v>
      </c>
      <c r="BI87">
        <f>SUMIF('Industry Reallocation'!$G$3:$G$142,'Investment by model sector'!$A87,'Industry Reallocation'!BO$3:BO$142)</f>
        <v>1</v>
      </c>
      <c r="BJ87">
        <f>SUMIF('Industry Reallocation'!$G$3:$G$142,'Investment by model sector'!$A87,'Industry Reallocation'!BP$3:BP$142)</f>
        <v>30</v>
      </c>
      <c r="BK87">
        <f>SUMIF('Industry Reallocation'!$G$3:$G$142,'Investment by model sector'!$A87,'Industry Reallocation'!BQ$3:BQ$142)</f>
        <v>45</v>
      </c>
      <c r="BL87">
        <f>SUMIF('Industry Reallocation'!$G$3:$G$142,'Investment by model sector'!$A87,'Industry Reallocation'!BR$3:BR$142)</f>
        <v>0</v>
      </c>
      <c r="BM87">
        <f>SUMIF('Industry Reallocation'!$G$3:$G$142,'Investment by model sector'!$A87,'Industry Reallocation'!BS$3:BS$142)</f>
        <v>0</v>
      </c>
      <c r="BN87">
        <f>SUMIF('Industry Reallocation'!$G$3:$G$142,'Investment by model sector'!$A87,'Industry Reallocation'!BT$3:BT$142)</f>
        <v>786</v>
      </c>
      <c r="BO87">
        <f>SUMIF('Industry Reallocation'!$G$3:$G$142,'Investment by model sector'!$A87,'Industry Reallocation'!BU$3:BU$142)</f>
        <v>0</v>
      </c>
      <c r="BP87">
        <f>SUMIF('Industry Reallocation'!$G$3:$G$142,'Investment by model sector'!$A87,'Industry Reallocation'!BV$3:BV$142)</f>
        <v>0</v>
      </c>
      <c r="BQ87">
        <f>SUMIF('Industry Reallocation'!$G$3:$G$142,'Investment by model sector'!$A87,'Industry Reallocation'!BW$3:BW$142)</f>
        <v>0</v>
      </c>
      <c r="BR87">
        <f>SUMIF('Industry Reallocation'!$G$3:$G$142,'Investment by model sector'!$A87,'Industry Reallocation'!BX$3:BX$142)</f>
        <v>0</v>
      </c>
      <c r="BS87">
        <f>SUMIF('Industry Reallocation'!$G$3:$G$142,'Investment by model sector'!$A87,'Industry Reallocation'!BY$3:BY$142)</f>
        <v>0</v>
      </c>
      <c r="BT87">
        <f>SUMIF('Industry Reallocation'!$G$3:$G$142,'Investment by model sector'!$A87,'Industry Reallocation'!BZ$3:BZ$142)</f>
        <v>0</v>
      </c>
      <c r="BU87">
        <f>SUMIF('Industry Reallocation'!$G$3:$G$142,'Investment by model sector'!$A87,'Industry Reallocation'!CA$3:CA$142)</f>
        <v>10</v>
      </c>
      <c r="BV87">
        <f>SUMIF('Industry Reallocation'!$G$3:$G$142,'Investment by model sector'!$A87,'Industry Reallocation'!CB$3:CB$142)</f>
        <v>0</v>
      </c>
      <c r="BW87">
        <f>SUMIF('Industry Reallocation'!$G$3:$G$142,'Investment by model sector'!$A87,'Industry Reallocation'!CC$3:CC$142)</f>
        <v>3</v>
      </c>
      <c r="BX87">
        <f>SUMIF('Industry Reallocation'!$G$3:$G$142,'Investment by model sector'!$A87,'Industry Reallocation'!CD$3:CD$142)</f>
        <v>2</v>
      </c>
      <c r="BY87">
        <f>SUMIF('Industry Reallocation'!$G$3:$G$142,'Investment by model sector'!$A87,'Industry Reallocation'!CE$3:CE$142)</f>
        <v>7</v>
      </c>
      <c r="BZ87">
        <f>SUMIF('Industry Reallocation'!$G$3:$G$142,'Investment by model sector'!$A87,'Industry Reallocation'!CF$3:CF$142)</f>
        <v>4</v>
      </c>
      <c r="CA87">
        <f>SUMIF('Industry Reallocation'!$G$3:$G$142,'Investment by model sector'!$A87,'Industry Reallocation'!CG$3:CG$142)</f>
        <v>5</v>
      </c>
      <c r="CB87">
        <f>SUMIF('Industry Reallocation'!$G$3:$G$142,'Investment by model sector'!$A87,'Industry Reallocation'!CH$3:CH$142)</f>
        <v>9</v>
      </c>
      <c r="CC87">
        <f>SUMIF('Industry Reallocation'!$G$3:$G$142,'Investment by model sector'!$A87,'Industry Reallocation'!CI$3:CI$142)</f>
        <v>5</v>
      </c>
      <c r="CD87">
        <f>SUMIF('Industry Reallocation'!$G$3:$G$142,'Investment by model sector'!$A87,'Industry Reallocation'!CJ$3:CJ$142)</f>
        <v>10</v>
      </c>
      <c r="CE87">
        <f>SUMIF('Industry Reallocation'!$G$3:$G$142,'Investment by model sector'!$A87,'Industry Reallocation'!CK$3:CK$142)</f>
        <v>4</v>
      </c>
      <c r="CF87">
        <f>SUMIF('Industry Reallocation'!$G$3:$G$142,'Investment by model sector'!$A87,'Industry Reallocation'!CL$3:CL$142)</f>
        <v>6</v>
      </c>
      <c r="CG87">
        <f>SUMIF('Industry Reallocation'!$G$3:$G$142,'Investment by model sector'!$A87,'Industry Reallocation'!CM$3:CM$142)</f>
        <v>13</v>
      </c>
      <c r="CH87">
        <f>SUMIF('Industry Reallocation'!$G$3:$G$142,'Investment by model sector'!$A87,'Industry Reallocation'!CN$3:CN$142)</f>
        <v>0</v>
      </c>
      <c r="CI87">
        <f>SUMIF('Industry Reallocation'!$G$3:$G$142,'Investment by model sector'!$A87,'Industry Reallocation'!CO$3:CO$142)</f>
        <v>1</v>
      </c>
      <c r="CJ87">
        <f>SUMIF('Industry Reallocation'!$G$3:$G$142,'Investment by model sector'!$A87,'Industry Reallocation'!CP$3:CP$142)</f>
        <v>11</v>
      </c>
      <c r="CK87">
        <f>SUMIF('Industry Reallocation'!$G$3:$G$142,'Investment by model sector'!$A87,'Industry Reallocation'!CQ$3:CQ$142)</f>
        <v>48</v>
      </c>
      <c r="CL87">
        <f>SUMIF('Industry Reallocation'!$G$3:$G$142,'Investment by model sector'!$A87,'Industry Reallocation'!CR$3:CR$142)</f>
        <v>16</v>
      </c>
      <c r="CM87">
        <f>SUMIF('Industry Reallocation'!$G$3:$G$142,'Investment by model sector'!$A87,'Industry Reallocation'!CS$3:CS$142)</f>
        <v>10</v>
      </c>
      <c r="CN87">
        <f>SUMIF('Industry Reallocation'!$G$3:$G$142,'Investment by model sector'!$A87,'Industry Reallocation'!CT$3:CT$142)</f>
        <v>127</v>
      </c>
      <c r="CO87">
        <f>SUMIF('Industry Reallocation'!$G$3:$G$142,'Investment by model sector'!$A87,'Industry Reallocation'!CU$3:CU$142)</f>
        <v>15</v>
      </c>
      <c r="CP87">
        <f>SUMIF('Industry Reallocation'!$G$3:$G$142,'Investment by model sector'!$A87,'Industry Reallocation'!CV$3:CV$142)</f>
        <v>83</v>
      </c>
      <c r="CQ87">
        <f>SUMIF('Industry Reallocation'!$G$3:$G$142,'Investment by model sector'!$A87,'Industry Reallocation'!CW$3:CW$142)</f>
        <v>16</v>
      </c>
      <c r="CR87">
        <f>SUMIF('Industry Reallocation'!$G$3:$G$142,'Investment by model sector'!$A87,'Industry Reallocation'!CX$3:CX$142)</f>
        <v>28</v>
      </c>
      <c r="CS87">
        <f>SUMIF('Industry Reallocation'!$G$3:$G$142,'Investment by model sector'!$A87,'Industry Reallocation'!CY$3:CY$142)</f>
        <v>58</v>
      </c>
      <c r="CT87">
        <f>SUMIF('Industry Reallocation'!$G$3:$G$142,'Investment by model sector'!$A87,'Industry Reallocation'!CZ$3:CZ$142)</f>
        <v>7</v>
      </c>
      <c r="CU87">
        <f>SUMIF('Industry Reallocation'!$G$3:$G$142,'Investment by model sector'!$A87,'Industry Reallocation'!DA$3:DA$142)</f>
        <v>2</v>
      </c>
      <c r="CV87">
        <f>SUMIF('Industry Reallocation'!$G$3:$G$142,'Investment by model sector'!$A87,'Industry Reallocation'!DB$3:DB$142)</f>
        <v>31</v>
      </c>
      <c r="CW87">
        <f>SUMIF('Industry Reallocation'!$G$3:$G$142,'Investment by model sector'!$A87,'Industry Reallocation'!DC$3:DC$142)</f>
        <v>66</v>
      </c>
      <c r="CX87">
        <f>SUMIF('Industry Reallocation'!$G$3:$G$142,'Investment by model sector'!$A87,'Industry Reallocation'!DD$3:DD$142)</f>
        <v>17</v>
      </c>
      <c r="CY87">
        <f>SUMIF('Industry Reallocation'!$G$3:$G$142,'Investment by model sector'!$A87,'Industry Reallocation'!DE$3:DE$142)</f>
        <v>2</v>
      </c>
      <c r="CZ87">
        <f>SUMIF('Industry Reallocation'!$G$3:$G$142,'Investment by model sector'!$A87,'Industry Reallocation'!DF$3:DF$142)</f>
        <v>26</v>
      </c>
      <c r="DA87">
        <f>SUMIF('Industry Reallocation'!$G$3:$G$142,'Investment by model sector'!$A87,'Industry Reallocation'!DG$3:DG$142)</f>
        <v>7</v>
      </c>
      <c r="DB87">
        <f>SUMIF('Industry Reallocation'!$G$3:$G$142,'Investment by model sector'!$A87,'Industry Reallocation'!DH$3:DH$142)</f>
        <v>11</v>
      </c>
      <c r="DC87">
        <f>SUMIF('Industry Reallocation'!$G$3:$G$142,'Investment by model sector'!$A87,'Industry Reallocation'!DI$3:DI$142)</f>
        <v>1</v>
      </c>
      <c r="DD87">
        <f>SUMIF('Industry Reallocation'!$G$3:$G$142,'Investment by model sector'!$A87,'Industry Reallocation'!DJ$3:DJ$142)</f>
        <v>2</v>
      </c>
      <c r="DE87">
        <f>SUMIF('Industry Reallocation'!$G$3:$G$142,'Investment by model sector'!$A87,'Industry Reallocation'!DK$3:DK$142)</f>
        <v>0</v>
      </c>
      <c r="DF87">
        <f>SUMIF('Industry Reallocation'!$G$3:$G$142,'Investment by model sector'!$A87,'Industry Reallocation'!DL$3:DL$142)</f>
        <v>0</v>
      </c>
      <c r="DG87">
        <f>SUMIF('Industry Reallocation'!$G$3:$G$142,'Investment by model sector'!$A87,'Industry Reallocation'!DM$3:DM$142)</f>
        <v>48</v>
      </c>
      <c r="DH87">
        <f>SUMIF('Industry Reallocation'!$G$3:$G$142,'Investment by model sector'!$A87,'Industry Reallocation'!DN$3:DN$142)</f>
        <v>11</v>
      </c>
      <c r="DI87">
        <f>SUMIF('Industry Reallocation'!$G$3:$G$142,'Investment by model sector'!$A87,'Industry Reallocation'!DO$3:DO$142)</f>
        <v>5</v>
      </c>
      <c r="DJ87">
        <f>SUMIF('Industry Reallocation'!$G$3:$G$142,'Investment by model sector'!$A87,'Industry Reallocation'!DP$3:DP$142)</f>
        <v>5</v>
      </c>
      <c r="DK87">
        <f>SUMIF('Industry Reallocation'!$G$3:$G$142,'Investment by model sector'!$A87,'Industry Reallocation'!DQ$3:DQ$142)</f>
        <v>0</v>
      </c>
      <c r="DL87">
        <f>SUMIF('Industry Reallocation'!$G$3:$G$142,'Investment by model sector'!$A87,'Industry Reallocation'!DR$3:DR$142)</f>
        <v>11</v>
      </c>
      <c r="DM87">
        <f>SUMIF('Industry Reallocation'!$G$3:$G$142,'Investment by model sector'!$A87,'Industry Reallocation'!DS$3:DS$142)</f>
        <v>0</v>
      </c>
      <c r="DN87">
        <f>SUMIF('Industry Reallocation'!$G$3:$G$142,'Investment by model sector'!$A87,'Industry Reallocation'!DT$3:DT$142)</f>
        <v>1</v>
      </c>
      <c r="DO87">
        <f>SUMIF('Industry Reallocation'!$G$3:$G$142,'Investment by model sector'!$A87,'Industry Reallocation'!DU$3:DU$142)</f>
        <v>0</v>
      </c>
      <c r="DP87">
        <f>SUMIF('Industry Reallocation'!$G$3:$G$142,'Investment by model sector'!$A87,'Industry Reallocation'!DV$3:DV$142)</f>
        <v>0</v>
      </c>
      <c r="DQ87">
        <f>SUMIF('Industry Reallocation'!$G$3:$G$142,'Investment by model sector'!$A87,'Industry Reallocation'!DW$3:DW$142)</f>
        <v>0</v>
      </c>
      <c r="DR87">
        <f>SUMIF('Industry Reallocation'!$G$3:$G$142,'Investment by model sector'!$A87,'Industry Reallocation'!DX$3:DX$142)</f>
        <v>0</v>
      </c>
      <c r="DS87">
        <f>SUMIF('Industry Reallocation'!$G$3:$G$142,'Investment by model sector'!$A87,'Industry Reallocation'!DY$3:DY$142)</f>
        <v>0</v>
      </c>
      <c r="DT87">
        <f>SUMIF('Industry Reallocation'!$G$3:$G$142,'Investment by model sector'!$A87,'Industry Reallocation'!DZ$3:DZ$142)</f>
        <v>0</v>
      </c>
      <c r="DU87">
        <f>SUMIF('Industry Reallocation'!$G$3:$G$142,'Investment by model sector'!$A87,'Industry Reallocation'!EA$3:EA$142)</f>
        <v>3</v>
      </c>
      <c r="DV87">
        <f>SUMIF('Industry Reallocation'!$G$3:$G$142,'Investment by model sector'!$A87,'Industry Reallocation'!EB$3:EB$142)</f>
        <v>8</v>
      </c>
      <c r="DW87">
        <f>SUMIF('Industry Reallocation'!$G$3:$G$142,'Investment by model sector'!$A87,'Industry Reallocation'!EC$3:EC$142)</f>
        <v>9</v>
      </c>
      <c r="DX87">
        <f>SUMIF('Industry Reallocation'!$G$3:$G$142,'Investment by model sector'!$A87,'Industry Reallocation'!ED$3:ED$142)</f>
        <v>18</v>
      </c>
      <c r="DY87">
        <f>SUMIF('Industry Reallocation'!$G$3:$G$142,'Investment by model sector'!$A87,'Industry Reallocation'!EE$3:EE$142)</f>
        <v>9</v>
      </c>
      <c r="DZ87">
        <f>SUMIF('Industry Reallocation'!$G$3:$G$142,'Investment by model sector'!$A87,'Industry Reallocation'!EF$3:EF$142)</f>
        <v>0</v>
      </c>
      <c r="EA87">
        <f>SUMIF('Industry Reallocation'!$G$3:$G$142,'Investment by model sector'!$A87,'Industry Reallocation'!EG$3:EG$142)</f>
        <v>0</v>
      </c>
      <c r="EB87">
        <f>SUMIF('Industry Reallocation'!$G$3:$G$142,'Investment by model sector'!$A87,'Industry Reallocation'!EH$3:EH$142)</f>
        <v>10</v>
      </c>
      <c r="EC87">
        <f>SUMIF('Industry Reallocation'!$G$3:$G$142,'Investment by model sector'!$A87,'Industry Reallocation'!EI$3:EI$142)</f>
        <v>119</v>
      </c>
      <c r="ED87">
        <f>SUMIF('Industry Reallocation'!$G$3:$G$142,'Investment by model sector'!$A87,'Industry Reallocation'!EJ$3:EJ$142)</f>
        <v>13</v>
      </c>
      <c r="EE87">
        <f>SUMIF('Industry Reallocation'!$G$3:$G$142,'Investment by model sector'!$A87,'Industry Reallocation'!EK$3:EK$142)</f>
        <v>10</v>
      </c>
      <c r="EF87">
        <f>SUMIF('Industry Reallocation'!$G$3:$G$142,'Investment by model sector'!$A87,'Industry Reallocation'!EL$3:EL$142)</f>
        <v>30</v>
      </c>
      <c r="EG87">
        <f>SUMIF('Industry Reallocation'!$G$3:$G$142,'Investment by model sector'!$A87,'Industry Reallocation'!EM$3:EM$142)</f>
        <v>0</v>
      </c>
      <c r="EH87">
        <f>SUMIF('Industry Reallocation'!$G$3:$G$142,'Investment by model sector'!$A87,'Industry Reallocation'!EN$3:EN$142)</f>
        <v>1</v>
      </c>
      <c r="EI87">
        <f>SUMIF('Industry Reallocation'!$G$3:$G$142,'Investment by model sector'!$A87,'Industry Reallocation'!EO$3:EO$142)</f>
        <v>0</v>
      </c>
      <c r="EJ87">
        <f>SUMIF('Industry Reallocation'!$G$3:$G$142,'Investment by model sector'!$A87,'Industry Reallocation'!EP$3:EP$142)</f>
        <v>1</v>
      </c>
      <c r="EK87">
        <f>SUMIF('Industry Reallocation'!$G$3:$G$142,'Investment by model sector'!$A87,'Industry Reallocation'!EQ$3:EQ$142)</f>
        <v>0</v>
      </c>
      <c r="EL87">
        <f>SUMIF('Industry Reallocation'!$G$3:$G$142,'Investment by model sector'!$A87,'Industry Reallocation'!ER$3:ER$142)</f>
        <v>0</v>
      </c>
      <c r="EM87">
        <f>SUMIF('Industry Reallocation'!$G$3:$G$142,'Investment by model sector'!$A87,'Industry Reallocation'!ES$3:ES$142)</f>
        <v>1</v>
      </c>
      <c r="EN87">
        <f>SUMIF('Industry Reallocation'!$G$3:$G$142,'Investment by model sector'!$A87,'Industry Reallocation'!ET$3:ET$142)</f>
        <v>0</v>
      </c>
      <c r="EO87">
        <f>SUMIF('Industry Reallocation'!$G$3:$G$142,'Investment by model sector'!$A87,'Industry Reallocation'!EU$3:EU$142)</f>
        <v>0</v>
      </c>
      <c r="EP87">
        <f>SUMIF('Industry Reallocation'!$G$3:$G$142,'Investment by model sector'!$A87,'Industry Reallocation'!EV$3:EV$142)</f>
        <v>0</v>
      </c>
      <c r="EQ87">
        <f>SUMIF('Industry Reallocation'!$G$3:$G$142,'Investment by model sector'!$A87,'Industry Reallocation'!EW$3:EW$142)</f>
        <v>13</v>
      </c>
      <c r="ER87">
        <f>SUMIF('Industry Reallocation'!$G$3:$G$142,'Investment by model sector'!$A87,'Industry Reallocation'!EX$3:EX$142)</f>
        <v>1</v>
      </c>
      <c r="ES87">
        <f>SUMIF('Industry Reallocation'!$G$3:$G$142,'Investment by model sector'!$A87,'Industry Reallocation'!EY$3:EY$142)</f>
        <v>0</v>
      </c>
      <c r="ET87">
        <f>SUMIF('Industry Reallocation'!$G$3:$G$142,'Investment by model sector'!$A87,'Industry Reallocation'!EZ$3:EZ$142)</f>
        <v>0</v>
      </c>
      <c r="EU87">
        <f>SUMIF('Industry Reallocation'!$G$3:$G$142,'Investment by model sector'!$A87,'Industry Reallocation'!FA$3:FA$142)</f>
        <v>0</v>
      </c>
      <c r="EV87">
        <f>SUMIF('Industry Reallocation'!$G$3:$G$142,'Investment by model sector'!$A87,'Industry Reallocation'!FB$3:FB$142)</f>
        <v>0</v>
      </c>
      <c r="EW87">
        <f>SUMIF('Industry Reallocation'!$G$3:$G$142,'Investment by model sector'!$A87,'Industry Reallocation'!FC$3:FC$142)</f>
        <v>10</v>
      </c>
      <c r="EX87">
        <f>SUMIF('Industry Reallocation'!$G$3:$G$142,'Investment by model sector'!$A87,'Industry Reallocation'!FD$3:FD$142)</f>
        <v>5</v>
      </c>
      <c r="EY87">
        <f>SUMIF('Industry Reallocation'!$G$3:$G$142,'Investment by model sector'!$A87,'Industry Reallocation'!FE$3:FE$142)</f>
        <v>1</v>
      </c>
      <c r="EZ87">
        <f>SUMIF('Industry Reallocation'!$G$3:$G$142,'Investment by model sector'!$A87,'Industry Reallocation'!FF$3:FF$142)</f>
        <v>11</v>
      </c>
      <c r="FA87">
        <f>SUMIF('Industry Reallocation'!$G$3:$G$142,'Investment by model sector'!$A87,'Industry Reallocation'!FG$3:FG$142)</f>
        <v>20</v>
      </c>
      <c r="FB87">
        <f>SUMIF('Industry Reallocation'!$G$3:$G$142,'Investment by model sector'!$A87,'Industry Reallocation'!FH$3:FH$142)</f>
        <v>0</v>
      </c>
      <c r="FC87">
        <f>SUMIF('Industry Reallocation'!$G$3:$G$142,'Investment by model sector'!$A87,'Industry Reallocation'!FI$3:FI$142)</f>
        <v>0</v>
      </c>
      <c r="FD87">
        <f>SUMIF('Industry Reallocation'!$G$3:$G$142,'Investment by model sector'!$A87,'Industry Reallocation'!FJ$3:FJ$142)</f>
        <v>5</v>
      </c>
      <c r="FE87">
        <f>SUMIF('Industry Reallocation'!$G$3:$G$142,'Investment by model sector'!$A87,'Industry Reallocation'!FK$3:FK$142)</f>
        <v>0</v>
      </c>
      <c r="FF87">
        <f>SUMIF('Industry Reallocation'!$G$3:$G$142,'Investment by model sector'!$A87,'Industry Reallocation'!FL$3:FL$142)</f>
        <v>1</v>
      </c>
      <c r="FG87">
        <f>SUMIF('Industry Reallocation'!$G$3:$G$142,'Investment by model sector'!$A87,'Industry Reallocation'!FM$3:FM$142)</f>
        <v>0</v>
      </c>
      <c r="FH87">
        <f>SUMIF('Industry Reallocation'!$G$3:$G$142,'Investment by model sector'!$A87,'Industry Reallocation'!FN$3:FN$142)</f>
        <v>0</v>
      </c>
      <c r="FI87">
        <f>SUMIF('Industry Reallocation'!$G$3:$G$142,'Investment by model sector'!$A87,'Industry Reallocation'!FO$3:FO$142)</f>
        <v>0</v>
      </c>
      <c r="FJ87">
        <f>SUMIF('Industry Reallocation'!$G$3:$G$142,'Investment by model sector'!$A87,'Industry Reallocation'!FP$3:FP$142)</f>
        <v>5</v>
      </c>
      <c r="FK87">
        <f>SUMIF('Industry Reallocation'!$G$3:$G$142,'Investment by model sector'!$A87,'Industry Reallocation'!FQ$3:FQ$142)</f>
        <v>0</v>
      </c>
      <c r="FL87">
        <f>SUMIF('Industry Reallocation'!$G$3:$G$142,'Investment by model sector'!$A87,'Industry Reallocation'!FR$3:FR$142)</f>
        <v>5</v>
      </c>
      <c r="FM87">
        <f>SUMIF('Industry Reallocation'!$G$3:$G$142,'Investment by model sector'!$A87,'Industry Reallocation'!FS$3:FS$142)</f>
        <v>320</v>
      </c>
      <c r="FN87">
        <f>SUMIF('Industry Reallocation'!$G$3:$G$142,'Investment by model sector'!$A87,'Industry Reallocation'!FT$3:FT$142)</f>
        <v>73</v>
      </c>
      <c r="FO87">
        <f>SUMIF('Industry Reallocation'!$G$3:$G$142,'Investment by model sector'!$A87,'Industry Reallocation'!FU$3:FU$142)</f>
        <v>3</v>
      </c>
      <c r="FP87">
        <f>SUMIF('Industry Reallocation'!$G$3:$G$142,'Investment by model sector'!$A87,'Industry Reallocation'!FV$3:FV$142)</f>
        <v>2</v>
      </c>
      <c r="FQ87">
        <f>SUMIF('Industry Reallocation'!$G$3:$G$142,'Investment by model sector'!$A87,'Industry Reallocation'!FW$3:FW$142)</f>
        <v>0</v>
      </c>
      <c r="FR87">
        <f>SUMIF('Industry Reallocation'!$G$3:$G$142,'Investment by model sector'!$A87,'Industry Reallocation'!FX$3:FX$142)</f>
        <v>17</v>
      </c>
      <c r="FS87">
        <f>SUMIF('Industry Reallocation'!$G$3:$G$142,'Investment by model sector'!$A87,'Industry Reallocation'!FY$3:FY$142)</f>
        <v>43</v>
      </c>
      <c r="FT87">
        <f>SUMIF('Industry Reallocation'!$G$3:$G$142,'Investment by model sector'!$A87,'Industry Reallocation'!FZ$3:FZ$142)</f>
        <v>0</v>
      </c>
      <c r="FU87">
        <f>SUMIF('Industry Reallocation'!$G$3:$G$142,'Investment by model sector'!$A87,'Industry Reallocation'!GA$3:GA$142)</f>
        <v>0</v>
      </c>
      <c r="FV87">
        <f>SUMIF('Industry Reallocation'!$G$3:$G$142,'Investment by model sector'!$A87,'Industry Reallocation'!GB$3:GB$142)</f>
        <v>74</v>
      </c>
      <c r="FW87">
        <f>SUMIF('Industry Reallocation'!$G$3:$G$142,'Investment by model sector'!$A87,'Industry Reallocation'!GC$3:GC$142)</f>
        <v>111</v>
      </c>
      <c r="FX87">
        <f>SUMIF('Industry Reallocation'!$G$3:$G$142,'Investment by model sector'!$A87,'Industry Reallocation'!GD$3:GD$142)</f>
        <v>8</v>
      </c>
      <c r="FY87">
        <f>SUMIF('Industry Reallocation'!$G$3:$G$142,'Investment by model sector'!$A87,'Industry Reallocation'!GE$3:GE$142)</f>
        <v>3</v>
      </c>
    </row>
    <row r="89" spans="1:183">
      <c r="FZ89" t="s">
        <v>251</v>
      </c>
      <c r="GA89">
        <f>SUM(B2:FY87)</f>
        <v>1324219.9999999974</v>
      </c>
    </row>
    <row r="90" spans="1:183">
      <c r="FZ90" t="s">
        <v>719</v>
      </c>
      <c r="GA90" s="60">
        <f>GA89-'Industry Reallocation'!H144</f>
        <v>-2.5611370801925659E-9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GH145"/>
  <sheetViews>
    <sheetView topLeftCell="A118" zoomScaleNormal="100" workbookViewId="0">
      <selection activeCell="FG64" sqref="FG64"/>
    </sheetView>
  </sheetViews>
  <sheetFormatPr defaultRowHeight="15"/>
  <cols>
    <col min="2" max="2" width="32.5703125" style="59" customWidth="1"/>
    <col min="3" max="3" width="13.7109375" customWidth="1"/>
    <col min="4" max="4" width="29.85546875" customWidth="1"/>
    <col min="5" max="5" width="16.140625" customWidth="1"/>
    <col min="6" max="6" width="11.7109375" customWidth="1"/>
    <col min="7" max="7" width="19.140625" customWidth="1"/>
  </cols>
  <sheetData>
    <row r="2" spans="1:190">
      <c r="A2" s="20"/>
      <c r="B2" s="58" t="s">
        <v>688</v>
      </c>
      <c r="C2" s="20" t="s">
        <v>687</v>
      </c>
      <c r="D2" s="46" t="s">
        <v>707</v>
      </c>
      <c r="E2" t="s">
        <v>718</v>
      </c>
      <c r="F2" t="s">
        <v>720</v>
      </c>
      <c r="G2" t="s">
        <v>721</v>
      </c>
      <c r="H2" s="27" t="s">
        <v>252</v>
      </c>
      <c r="I2" s="27" t="s">
        <v>254</v>
      </c>
      <c r="J2" s="27" t="s">
        <v>256</v>
      </c>
      <c r="K2" s="27" t="s">
        <v>258</v>
      </c>
      <c r="L2" s="27" t="s">
        <v>260</v>
      </c>
      <c r="M2" s="27" t="s">
        <v>262</v>
      </c>
      <c r="N2" s="27" t="s">
        <v>264</v>
      </c>
      <c r="O2" s="27" t="s">
        <v>266</v>
      </c>
      <c r="P2" s="27" t="s">
        <v>268</v>
      </c>
      <c r="Q2" s="27" t="s">
        <v>270</v>
      </c>
      <c r="R2" s="27" t="s">
        <v>272</v>
      </c>
      <c r="S2" s="27" t="s">
        <v>274</v>
      </c>
      <c r="T2" s="27" t="s">
        <v>276</v>
      </c>
      <c r="U2" s="27" t="s">
        <v>278</v>
      </c>
      <c r="V2" s="27" t="s">
        <v>280</v>
      </c>
      <c r="W2" s="27" t="s">
        <v>282</v>
      </c>
      <c r="X2" s="27" t="s">
        <v>284</v>
      </c>
      <c r="Y2" s="27" t="s">
        <v>286</v>
      </c>
      <c r="Z2" s="27" t="s">
        <v>288</v>
      </c>
      <c r="AA2" s="27" t="s">
        <v>290</v>
      </c>
      <c r="AB2" s="27" t="s">
        <v>292</v>
      </c>
      <c r="AC2" s="27" t="s">
        <v>294</v>
      </c>
      <c r="AD2" s="27" t="s">
        <v>296</v>
      </c>
      <c r="AE2" s="27" t="s">
        <v>298</v>
      </c>
      <c r="AF2" s="27" t="s">
        <v>300</v>
      </c>
      <c r="AG2" s="27" t="s">
        <v>302</v>
      </c>
      <c r="AH2" s="27" t="s">
        <v>304</v>
      </c>
      <c r="AI2" s="27" t="s">
        <v>306</v>
      </c>
      <c r="AJ2" s="27" t="s">
        <v>308</v>
      </c>
      <c r="AK2" s="27" t="s">
        <v>310</v>
      </c>
      <c r="AL2" s="27" t="s">
        <v>312</v>
      </c>
      <c r="AM2" s="27" t="s">
        <v>314</v>
      </c>
      <c r="AN2" s="27" t="s">
        <v>316</v>
      </c>
      <c r="AO2" s="27" t="s">
        <v>318</v>
      </c>
      <c r="AP2" s="27" t="s">
        <v>320</v>
      </c>
      <c r="AQ2" s="27" t="s">
        <v>322</v>
      </c>
      <c r="AR2" s="27" t="s">
        <v>324</v>
      </c>
      <c r="AS2" s="27" t="s">
        <v>326</v>
      </c>
      <c r="AT2" s="27" t="s">
        <v>328</v>
      </c>
      <c r="AU2" s="27" t="s">
        <v>330</v>
      </c>
      <c r="AV2" s="27" t="s">
        <v>332</v>
      </c>
      <c r="AW2" s="27" t="s">
        <v>334</v>
      </c>
      <c r="AX2" s="27" t="s">
        <v>336</v>
      </c>
      <c r="AY2" s="27" t="s">
        <v>338</v>
      </c>
      <c r="AZ2" s="27" t="s">
        <v>340</v>
      </c>
      <c r="BA2" s="27" t="s">
        <v>342</v>
      </c>
      <c r="BB2" s="27" t="s">
        <v>344</v>
      </c>
      <c r="BC2" s="27" t="s">
        <v>346</v>
      </c>
      <c r="BD2" s="27" t="s">
        <v>348</v>
      </c>
      <c r="BE2" s="27" t="s">
        <v>350</v>
      </c>
      <c r="BF2" s="27" t="s">
        <v>352</v>
      </c>
      <c r="BG2" s="27" t="s">
        <v>354</v>
      </c>
      <c r="BH2" s="27" t="s">
        <v>356</v>
      </c>
      <c r="BI2" s="27" t="s">
        <v>358</v>
      </c>
      <c r="BJ2" s="27" t="s">
        <v>360</v>
      </c>
      <c r="BK2" s="36" t="s">
        <v>362</v>
      </c>
      <c r="BL2" s="27" t="s">
        <v>364</v>
      </c>
      <c r="BM2" s="27" t="s">
        <v>366</v>
      </c>
      <c r="BN2" s="27" t="s">
        <v>368</v>
      </c>
      <c r="BO2" s="27" t="s">
        <v>370</v>
      </c>
      <c r="BP2" s="27" t="s">
        <v>372</v>
      </c>
      <c r="BQ2" s="27" t="s">
        <v>374</v>
      </c>
      <c r="BR2" s="27" t="s">
        <v>376</v>
      </c>
      <c r="BS2" s="27" t="s">
        <v>378</v>
      </c>
      <c r="BT2" s="27" t="s">
        <v>380</v>
      </c>
      <c r="BU2" s="27" t="s">
        <v>382</v>
      </c>
      <c r="BV2" s="27" t="s">
        <v>384</v>
      </c>
      <c r="BW2" s="27" t="s">
        <v>386</v>
      </c>
      <c r="BX2" s="27" t="s">
        <v>388</v>
      </c>
      <c r="BY2" s="27" t="s">
        <v>390</v>
      </c>
      <c r="BZ2" s="27" t="s">
        <v>392</v>
      </c>
      <c r="CA2" s="27" t="s">
        <v>394</v>
      </c>
      <c r="CB2" s="27" t="s">
        <v>396</v>
      </c>
      <c r="CC2" s="27" t="s">
        <v>398</v>
      </c>
      <c r="CD2" s="27" t="s">
        <v>400</v>
      </c>
      <c r="CE2" s="27" t="s">
        <v>402</v>
      </c>
      <c r="CF2" s="27" t="s">
        <v>404</v>
      </c>
      <c r="CG2" s="27" t="s">
        <v>406</v>
      </c>
      <c r="CH2" s="27" t="s">
        <v>408</v>
      </c>
      <c r="CI2" s="27" t="s">
        <v>410</v>
      </c>
      <c r="CJ2" s="27" t="s">
        <v>412</v>
      </c>
      <c r="CK2" s="27" t="s">
        <v>414</v>
      </c>
      <c r="CL2" s="27" t="s">
        <v>416</v>
      </c>
      <c r="CM2" s="27" t="s">
        <v>418</v>
      </c>
      <c r="CN2" s="27" t="s">
        <v>420</v>
      </c>
      <c r="CO2" s="27" t="s">
        <v>422</v>
      </c>
      <c r="CP2" s="27" t="s">
        <v>424</v>
      </c>
      <c r="CQ2" s="27" t="s">
        <v>426</v>
      </c>
      <c r="CR2" s="27" t="s">
        <v>428</v>
      </c>
      <c r="CS2" s="27" t="s">
        <v>430</v>
      </c>
      <c r="CT2" s="27" t="s">
        <v>432</v>
      </c>
      <c r="CU2" s="27" t="s">
        <v>434</v>
      </c>
      <c r="CV2" s="27" t="s">
        <v>436</v>
      </c>
      <c r="CW2" s="27" t="s">
        <v>438</v>
      </c>
      <c r="CX2" s="27" t="s">
        <v>440</v>
      </c>
      <c r="CY2" s="27" t="s">
        <v>442</v>
      </c>
      <c r="CZ2" s="27" t="s">
        <v>444</v>
      </c>
      <c r="DA2" s="27" t="s">
        <v>446</v>
      </c>
      <c r="DB2" s="27" t="s">
        <v>448</v>
      </c>
      <c r="DC2" s="27" t="s">
        <v>450</v>
      </c>
      <c r="DD2" s="27" t="s">
        <v>452</v>
      </c>
      <c r="DE2" s="27" t="s">
        <v>454</v>
      </c>
      <c r="DF2" s="27" t="s">
        <v>456</v>
      </c>
      <c r="DG2" s="27" t="s">
        <v>458</v>
      </c>
      <c r="DH2" s="27" t="s">
        <v>460</v>
      </c>
      <c r="DI2" s="27" t="s">
        <v>462</v>
      </c>
      <c r="DJ2" s="27" t="s">
        <v>464</v>
      </c>
      <c r="DK2" s="27" t="s">
        <v>466</v>
      </c>
      <c r="DL2" s="27" t="s">
        <v>468</v>
      </c>
      <c r="DM2" s="27" t="s">
        <v>470</v>
      </c>
      <c r="DN2" s="27" t="s">
        <v>472</v>
      </c>
      <c r="DO2" s="27" t="s">
        <v>474</v>
      </c>
      <c r="DP2" s="27" t="s">
        <v>476</v>
      </c>
      <c r="DQ2" s="27" t="s">
        <v>478</v>
      </c>
      <c r="DR2" s="27" t="s">
        <v>480</v>
      </c>
      <c r="DS2" s="27" t="s">
        <v>482</v>
      </c>
      <c r="DT2" s="27" t="s">
        <v>484</v>
      </c>
      <c r="DU2" s="27" t="s">
        <v>486</v>
      </c>
      <c r="DV2" s="27" t="s">
        <v>488</v>
      </c>
      <c r="DW2" s="27" t="s">
        <v>490</v>
      </c>
      <c r="DX2" s="27" t="s">
        <v>492</v>
      </c>
      <c r="DY2" s="27" t="s">
        <v>494</v>
      </c>
      <c r="DZ2" s="27" t="s">
        <v>496</v>
      </c>
      <c r="EA2" s="27" t="s">
        <v>498</v>
      </c>
      <c r="EB2" s="27" t="s">
        <v>500</v>
      </c>
      <c r="EC2" s="27" t="s">
        <v>502</v>
      </c>
      <c r="ED2" s="27" t="s">
        <v>504</v>
      </c>
      <c r="EE2" s="27" t="s">
        <v>506</v>
      </c>
      <c r="EF2" s="27" t="s">
        <v>508</v>
      </c>
      <c r="EG2" s="27" t="s">
        <v>510</v>
      </c>
      <c r="EH2" s="27" t="s">
        <v>512</v>
      </c>
      <c r="EI2" s="27" t="s">
        <v>514</v>
      </c>
      <c r="EJ2" s="27" t="s">
        <v>516</v>
      </c>
      <c r="EK2" s="27" t="s">
        <v>518</v>
      </c>
      <c r="EL2" s="27" t="s">
        <v>520</v>
      </c>
      <c r="EM2" s="27" t="s">
        <v>522</v>
      </c>
      <c r="EN2" s="27" t="s">
        <v>524</v>
      </c>
      <c r="EO2" s="27" t="s">
        <v>526</v>
      </c>
      <c r="EP2" s="27" t="s">
        <v>528</v>
      </c>
      <c r="EQ2" s="27" t="s">
        <v>530</v>
      </c>
      <c r="ER2" s="27" t="s">
        <v>532</v>
      </c>
      <c r="ES2" s="27" t="s">
        <v>534</v>
      </c>
      <c r="ET2" s="27" t="s">
        <v>536</v>
      </c>
      <c r="EU2" s="27" t="s">
        <v>538</v>
      </c>
      <c r="EV2" s="27" t="s">
        <v>540</v>
      </c>
      <c r="EW2" s="27" t="s">
        <v>542</v>
      </c>
      <c r="EX2" s="27" t="s">
        <v>544</v>
      </c>
      <c r="EY2" s="27" t="s">
        <v>546</v>
      </c>
      <c r="EZ2" s="27" t="s">
        <v>548</v>
      </c>
      <c r="FA2" s="27" t="s">
        <v>550</v>
      </c>
      <c r="FB2" s="27" t="s">
        <v>552</v>
      </c>
      <c r="FC2" s="27" t="s">
        <v>554</v>
      </c>
      <c r="FD2" s="27" t="s">
        <v>556</v>
      </c>
      <c r="FE2" s="27" t="s">
        <v>558</v>
      </c>
      <c r="FF2" s="27" t="s">
        <v>560</v>
      </c>
      <c r="FG2" s="27" t="s">
        <v>562</v>
      </c>
      <c r="FH2" s="27" t="s">
        <v>564</v>
      </c>
      <c r="FI2" s="27" t="s">
        <v>566</v>
      </c>
      <c r="FJ2" s="27" t="s">
        <v>568</v>
      </c>
      <c r="FK2" s="27" t="s">
        <v>570</v>
      </c>
      <c r="FL2" s="27" t="s">
        <v>572</v>
      </c>
      <c r="FM2" s="27" t="s">
        <v>574</v>
      </c>
      <c r="FN2" s="27" t="s">
        <v>576</v>
      </c>
      <c r="FO2" s="27" t="s">
        <v>578</v>
      </c>
      <c r="FP2" s="27" t="s">
        <v>580</v>
      </c>
      <c r="FQ2" s="27" t="s">
        <v>582</v>
      </c>
      <c r="FR2" s="27" t="s">
        <v>584</v>
      </c>
      <c r="FS2" s="27" t="s">
        <v>586</v>
      </c>
      <c r="FT2" s="27" t="s">
        <v>588</v>
      </c>
      <c r="FU2" s="27" t="s">
        <v>590</v>
      </c>
      <c r="FV2" s="27" t="s">
        <v>592</v>
      </c>
      <c r="FW2" s="27" t="s">
        <v>594</v>
      </c>
      <c r="FX2" s="27" t="s">
        <v>596</v>
      </c>
      <c r="FY2" s="27" t="s">
        <v>598</v>
      </c>
      <c r="FZ2" s="27" t="s">
        <v>600</v>
      </c>
      <c r="GA2" s="27" t="s">
        <v>602</v>
      </c>
      <c r="GB2" s="27" t="s">
        <v>604</v>
      </c>
      <c r="GC2" s="27" t="s">
        <v>606</v>
      </c>
      <c r="GD2" s="27" t="s">
        <v>608</v>
      </c>
      <c r="GE2" s="27" t="s">
        <v>610</v>
      </c>
    </row>
    <row r="3" spans="1:190">
      <c r="A3" s="52">
        <v>1</v>
      </c>
      <c r="B3" s="62" t="s">
        <v>1</v>
      </c>
      <c r="C3" s="49" t="s">
        <v>128</v>
      </c>
      <c r="D3" s="46" t="s">
        <v>686</v>
      </c>
      <c r="E3" s="60">
        <f>SUM('Transpose BEA CCM'!F4:GC4)</f>
        <v>24466</v>
      </c>
      <c r="F3">
        <v>1</v>
      </c>
      <c r="G3" t="str">
        <f>D3</f>
        <v>AGRIC</v>
      </c>
      <c r="H3">
        <f>$F3*'Transpose BEA CCM'!F4</f>
        <v>0</v>
      </c>
      <c r="I3">
        <f>$F3*'Transpose BEA CCM'!G4</f>
        <v>0</v>
      </c>
      <c r="J3">
        <f>$F3*'Transpose BEA CCM'!H4</f>
        <v>0</v>
      </c>
      <c r="K3">
        <f>$F3*'Transpose BEA CCM'!I4</f>
        <v>0</v>
      </c>
      <c r="L3">
        <f>$F3*'Transpose BEA CCM'!J4</f>
        <v>0</v>
      </c>
      <c r="M3">
        <f>$F3*'Transpose BEA CCM'!K4</f>
        <v>0</v>
      </c>
      <c r="N3">
        <f>$F3*'Transpose BEA CCM'!L4</f>
        <v>0</v>
      </c>
      <c r="O3">
        <f>$F3*'Transpose BEA CCM'!M4</f>
        <v>0</v>
      </c>
      <c r="P3">
        <f>$F3*'Transpose BEA CCM'!N4</f>
        <v>0</v>
      </c>
      <c r="Q3">
        <f>$F3*'Transpose BEA CCM'!O4</f>
        <v>0</v>
      </c>
      <c r="R3">
        <f>$F3*'Transpose BEA CCM'!P4</f>
        <v>0</v>
      </c>
      <c r="S3">
        <f>$F3*'Transpose BEA CCM'!Q4</f>
        <v>0</v>
      </c>
      <c r="T3">
        <f>$F3*'Transpose BEA CCM'!R4</f>
        <v>0</v>
      </c>
      <c r="U3">
        <f>$F3*'Transpose BEA CCM'!S4</f>
        <v>0</v>
      </c>
      <c r="V3">
        <f>$F3*'Transpose BEA CCM'!T4</f>
        <v>0</v>
      </c>
      <c r="W3">
        <f>$F3*'Transpose BEA CCM'!U4</f>
        <v>0</v>
      </c>
      <c r="X3">
        <f>$F3*'Transpose BEA CCM'!V4</f>
        <v>0</v>
      </c>
      <c r="Y3">
        <f>$F3*'Transpose BEA CCM'!W4</f>
        <v>0</v>
      </c>
      <c r="Z3">
        <f>$F3*'Transpose BEA CCM'!X4</f>
        <v>0</v>
      </c>
      <c r="AA3">
        <f>$F3*'Transpose BEA CCM'!Y4</f>
        <v>0</v>
      </c>
      <c r="AB3">
        <f>$F3*'Transpose BEA CCM'!Z4</f>
        <v>0</v>
      </c>
      <c r="AC3">
        <f>$F3*'Transpose BEA CCM'!AA4</f>
        <v>0</v>
      </c>
      <c r="AD3">
        <f>$F3*'Transpose BEA CCM'!AB4</f>
        <v>0</v>
      </c>
      <c r="AE3">
        <f>$F3*'Transpose BEA CCM'!AC4</f>
        <v>0</v>
      </c>
      <c r="AF3">
        <f>$F3*'Transpose BEA CCM'!AD4</f>
        <v>0</v>
      </c>
      <c r="AG3">
        <f>$F3*'Transpose BEA CCM'!AE4</f>
        <v>0</v>
      </c>
      <c r="AH3">
        <f>$F3*'Transpose BEA CCM'!AF4</f>
        <v>0</v>
      </c>
      <c r="AI3">
        <f>$F3*'Transpose BEA CCM'!AG4</f>
        <v>2119</v>
      </c>
      <c r="AJ3">
        <f>$F3*'Transpose BEA CCM'!AH4</f>
        <v>0</v>
      </c>
      <c r="AK3">
        <f>$F3*'Transpose BEA CCM'!AI4</f>
        <v>0</v>
      </c>
      <c r="AL3">
        <f>$F3*'Transpose BEA CCM'!AJ4</f>
        <v>2</v>
      </c>
      <c r="AM3">
        <f>$F3*'Transpose BEA CCM'!AK4</f>
        <v>0</v>
      </c>
      <c r="AN3">
        <f>$F3*'Transpose BEA CCM'!AL4</f>
        <v>0</v>
      </c>
      <c r="AO3">
        <f>$F3*'Transpose BEA CCM'!AM4</f>
        <v>0</v>
      </c>
      <c r="AP3">
        <f>$F3*'Transpose BEA CCM'!AN4</f>
        <v>0</v>
      </c>
      <c r="AQ3">
        <f>$F3*'Transpose BEA CCM'!AO4</f>
        <v>0</v>
      </c>
      <c r="AR3">
        <f>$F3*'Transpose BEA CCM'!AP4</f>
        <v>0</v>
      </c>
      <c r="AS3">
        <f>$F3*'Transpose BEA CCM'!AQ4</f>
        <v>0</v>
      </c>
      <c r="AT3">
        <f>$F3*'Transpose BEA CCM'!AR4</f>
        <v>0</v>
      </c>
      <c r="AU3">
        <f>$F3*'Transpose BEA CCM'!AS4</f>
        <v>0</v>
      </c>
      <c r="AV3">
        <f>$F3*'Transpose BEA CCM'!AT4</f>
        <v>0</v>
      </c>
      <c r="AW3">
        <f>$F3*'Transpose BEA CCM'!AU4</f>
        <v>4</v>
      </c>
      <c r="AX3">
        <f>$F3*'Transpose BEA CCM'!AV4</f>
        <v>0</v>
      </c>
      <c r="AY3">
        <f>$F3*'Transpose BEA CCM'!AW4</f>
        <v>0</v>
      </c>
      <c r="AZ3">
        <f>$F3*'Transpose BEA CCM'!AX4</f>
        <v>0</v>
      </c>
      <c r="BA3">
        <f>$F3*'Transpose BEA CCM'!AY4</f>
        <v>0</v>
      </c>
      <c r="BB3">
        <f>$F3*'Transpose BEA CCM'!AZ4</f>
        <v>0</v>
      </c>
      <c r="BC3">
        <f>$F3*'Transpose BEA CCM'!BA4</f>
        <v>2</v>
      </c>
      <c r="BD3">
        <f>$F3*'Transpose BEA CCM'!BB4</f>
        <v>2</v>
      </c>
      <c r="BE3">
        <f>$F3*'Transpose BEA CCM'!BC4</f>
        <v>0</v>
      </c>
      <c r="BF3">
        <f>$F3*'Transpose BEA CCM'!BD4</f>
        <v>0</v>
      </c>
      <c r="BG3">
        <f>$F3*'Transpose BEA CCM'!BE4</f>
        <v>0</v>
      </c>
      <c r="BH3">
        <f>$F3*'Transpose BEA CCM'!BF4</f>
        <v>3</v>
      </c>
      <c r="BI3">
        <f>$F3*'Transpose BEA CCM'!BG4</f>
        <v>165</v>
      </c>
      <c r="BJ3">
        <f>$F3*'Transpose BEA CCM'!BH4</f>
        <v>14</v>
      </c>
      <c r="BK3">
        <f>$F3*'Transpose BEA CCM'!BI4</f>
        <v>0</v>
      </c>
      <c r="BL3">
        <f>$F3*'Transpose BEA CCM'!BJ4</f>
        <v>2</v>
      </c>
      <c r="BM3">
        <f>$F3*'Transpose BEA CCM'!BK4</f>
        <v>0</v>
      </c>
      <c r="BN3">
        <f>$F3*'Transpose BEA CCM'!BL4</f>
        <v>1</v>
      </c>
      <c r="BO3">
        <f>$F3*'Transpose BEA CCM'!BM4</f>
        <v>9188</v>
      </c>
      <c r="BP3">
        <f>$F3*'Transpose BEA CCM'!BN4</f>
        <v>431</v>
      </c>
      <c r="BQ3">
        <f>$F3*'Transpose BEA CCM'!BO4</f>
        <v>199</v>
      </c>
      <c r="BR3">
        <f>$F3*'Transpose BEA CCM'!BP4</f>
        <v>0</v>
      </c>
      <c r="BS3">
        <f>$F3*'Transpose BEA CCM'!BQ4</f>
        <v>0</v>
      </c>
      <c r="BT3">
        <f>$F3*'Transpose BEA CCM'!BR4</f>
        <v>0</v>
      </c>
      <c r="BU3">
        <f>$F3*'Transpose BEA CCM'!BS4</f>
        <v>0</v>
      </c>
      <c r="BV3">
        <f>$F3*'Transpose BEA CCM'!BT4</f>
        <v>0</v>
      </c>
      <c r="BW3">
        <f>$F3*'Transpose BEA CCM'!BU4</f>
        <v>0</v>
      </c>
      <c r="BX3">
        <f>$F3*'Transpose BEA CCM'!BV4</f>
        <v>0</v>
      </c>
      <c r="BY3">
        <f>$F3*'Transpose BEA CCM'!BW4</f>
        <v>0</v>
      </c>
      <c r="BZ3">
        <f>$F3*'Transpose BEA CCM'!BX4</f>
        <v>0</v>
      </c>
      <c r="CA3">
        <f>$F3*'Transpose BEA CCM'!BY4</f>
        <v>0</v>
      </c>
      <c r="CB3">
        <f>$F3*'Transpose BEA CCM'!BZ4</f>
        <v>0</v>
      </c>
      <c r="CC3">
        <f>$F3*'Transpose BEA CCM'!CA4</f>
        <v>3</v>
      </c>
      <c r="CD3">
        <f>$F3*'Transpose BEA CCM'!CB4</f>
        <v>0</v>
      </c>
      <c r="CE3">
        <f>$F3*'Transpose BEA CCM'!CC4</f>
        <v>9</v>
      </c>
      <c r="CF3">
        <f>$F3*'Transpose BEA CCM'!CD4</f>
        <v>5</v>
      </c>
      <c r="CG3">
        <f>$F3*'Transpose BEA CCM'!CE4</f>
        <v>1</v>
      </c>
      <c r="CH3">
        <f>$F3*'Transpose BEA CCM'!CF4</f>
        <v>1</v>
      </c>
      <c r="CI3">
        <f>$F3*'Transpose BEA CCM'!CG4</f>
        <v>16</v>
      </c>
      <c r="CJ3">
        <f>$F3*'Transpose BEA CCM'!CH4</f>
        <v>0</v>
      </c>
      <c r="CK3">
        <f>$F3*'Transpose BEA CCM'!CI4</f>
        <v>1</v>
      </c>
      <c r="CL3">
        <f>$F3*'Transpose BEA CCM'!CJ4</f>
        <v>0</v>
      </c>
      <c r="CM3">
        <f>$F3*'Transpose BEA CCM'!CK4</f>
        <v>0</v>
      </c>
      <c r="CN3">
        <f>$F3*'Transpose BEA CCM'!CL4</f>
        <v>0</v>
      </c>
      <c r="CO3">
        <f>$F3*'Transpose BEA CCM'!CM4</f>
        <v>0</v>
      </c>
      <c r="CP3">
        <f>$F3*'Transpose BEA CCM'!CN4</f>
        <v>205</v>
      </c>
      <c r="CQ3">
        <f>$F3*'Transpose BEA CCM'!CO4</f>
        <v>126</v>
      </c>
      <c r="CR3">
        <f>$F3*'Transpose BEA CCM'!CP4</f>
        <v>24</v>
      </c>
      <c r="CS3">
        <f>$F3*'Transpose BEA CCM'!CQ4</f>
        <v>2</v>
      </c>
      <c r="CT3">
        <f>$F3*'Transpose BEA CCM'!CR4</f>
        <v>13</v>
      </c>
      <c r="CU3">
        <f>$F3*'Transpose BEA CCM'!CS4</f>
        <v>8</v>
      </c>
      <c r="CV3">
        <f>$F3*'Transpose BEA CCM'!CT4</f>
        <v>20</v>
      </c>
      <c r="CW3">
        <f>$F3*'Transpose BEA CCM'!CU4</f>
        <v>147</v>
      </c>
      <c r="CX3">
        <f>$F3*'Transpose BEA CCM'!CV4</f>
        <v>34</v>
      </c>
      <c r="CY3">
        <f>$F3*'Transpose BEA CCM'!CW4</f>
        <v>13</v>
      </c>
      <c r="CZ3">
        <f>$F3*'Transpose BEA CCM'!CX4</f>
        <v>1</v>
      </c>
      <c r="DA3">
        <f>$F3*'Transpose BEA CCM'!CY4</f>
        <v>1</v>
      </c>
      <c r="DB3">
        <f>$F3*'Transpose BEA CCM'!CZ4</f>
        <v>6</v>
      </c>
      <c r="DC3">
        <f>$F3*'Transpose BEA CCM'!DA4</f>
        <v>166</v>
      </c>
      <c r="DD3">
        <f>$F3*'Transpose BEA CCM'!DB4</f>
        <v>49</v>
      </c>
      <c r="DE3">
        <f>$F3*'Transpose BEA CCM'!DC4</f>
        <v>2</v>
      </c>
      <c r="DF3">
        <f>$F3*'Transpose BEA CCM'!DD4</f>
        <v>36</v>
      </c>
      <c r="DG3">
        <f>$F3*'Transpose BEA CCM'!DE4</f>
        <v>19</v>
      </c>
      <c r="DH3">
        <f>$F3*'Transpose BEA CCM'!DF4</f>
        <v>32</v>
      </c>
      <c r="DI3">
        <f>$F3*'Transpose BEA CCM'!DG4</f>
        <v>1</v>
      </c>
      <c r="DJ3">
        <f>$F3*'Transpose BEA CCM'!DH4</f>
        <v>1</v>
      </c>
      <c r="DK3">
        <f>$F3*'Transpose BEA CCM'!DI4</f>
        <v>0</v>
      </c>
      <c r="DL3">
        <f>$F3*'Transpose BEA CCM'!DJ4</f>
        <v>0</v>
      </c>
      <c r="DM3">
        <f>$F3*'Transpose BEA CCM'!DK4</f>
        <v>6</v>
      </c>
      <c r="DN3">
        <f>$F3*'Transpose BEA CCM'!DL4</f>
        <v>3</v>
      </c>
      <c r="DO3">
        <f>$F3*'Transpose BEA CCM'!DM4</f>
        <v>6</v>
      </c>
      <c r="DP3">
        <f>$F3*'Transpose BEA CCM'!DN4</f>
        <v>20</v>
      </c>
      <c r="DQ3">
        <f>$F3*'Transpose BEA CCM'!DO4</f>
        <v>0</v>
      </c>
      <c r="DR3">
        <f>$F3*'Transpose BEA CCM'!DP4</f>
        <v>33</v>
      </c>
      <c r="DS3">
        <f>$F3*'Transpose BEA CCM'!DQ4</f>
        <v>0</v>
      </c>
      <c r="DT3">
        <f>$F3*'Transpose BEA CCM'!DR4</f>
        <v>0</v>
      </c>
      <c r="DU3">
        <f>$F3*'Transpose BEA CCM'!DS4</f>
        <v>0</v>
      </c>
      <c r="DV3">
        <f>$F3*'Transpose BEA CCM'!DT4</f>
        <v>0</v>
      </c>
      <c r="DW3">
        <f>$F3*'Transpose BEA CCM'!DU4</f>
        <v>0</v>
      </c>
      <c r="DX3">
        <f>$F3*'Transpose BEA CCM'!DV4</f>
        <v>0</v>
      </c>
      <c r="DY3">
        <f>$F3*'Transpose BEA CCM'!DW4</f>
        <v>0</v>
      </c>
      <c r="DZ3">
        <f>$F3*'Transpose BEA CCM'!DX4</f>
        <v>0</v>
      </c>
      <c r="EA3">
        <f>$F3*'Transpose BEA CCM'!DY4</f>
        <v>1</v>
      </c>
      <c r="EB3">
        <f>$F3*'Transpose BEA CCM'!DZ4</f>
        <v>10</v>
      </c>
      <c r="EC3">
        <f>$F3*'Transpose BEA CCM'!EA4</f>
        <v>1</v>
      </c>
      <c r="ED3">
        <f>$F3*'Transpose BEA CCM'!EB4</f>
        <v>1</v>
      </c>
      <c r="EE3">
        <f>$F3*'Transpose BEA CCM'!EC4</f>
        <v>2</v>
      </c>
      <c r="EF3">
        <f>$F3*'Transpose BEA CCM'!ED4</f>
        <v>0</v>
      </c>
      <c r="EG3">
        <f>$F3*'Transpose BEA CCM'!EE4</f>
        <v>0</v>
      </c>
      <c r="EH3">
        <f>$F3*'Transpose BEA CCM'!EF4</f>
        <v>7</v>
      </c>
      <c r="EI3">
        <f>$F3*'Transpose BEA CCM'!EG4</f>
        <v>5641</v>
      </c>
      <c r="EJ3">
        <f>$F3*'Transpose BEA CCM'!EH4</f>
        <v>647</v>
      </c>
      <c r="EK3">
        <f>$F3*'Transpose BEA CCM'!EI4</f>
        <v>10</v>
      </c>
      <c r="EL3">
        <f>$F3*'Transpose BEA CCM'!EJ4</f>
        <v>22</v>
      </c>
      <c r="EM3">
        <f>$F3*'Transpose BEA CCM'!EK4</f>
        <v>0</v>
      </c>
      <c r="EN3">
        <f>$F3*'Transpose BEA CCM'!EL4</f>
        <v>23</v>
      </c>
      <c r="EO3">
        <f>$F3*'Transpose BEA CCM'!EM4</f>
        <v>0</v>
      </c>
      <c r="EP3">
        <f>$F3*'Transpose BEA CCM'!EN4</f>
        <v>0</v>
      </c>
      <c r="EQ3">
        <f>$F3*'Transpose BEA CCM'!EO4</f>
        <v>0</v>
      </c>
      <c r="ER3">
        <f>$F3*'Transpose BEA CCM'!EP4</f>
        <v>0</v>
      </c>
      <c r="ES3">
        <f>$F3*'Transpose BEA CCM'!EQ4</f>
        <v>0</v>
      </c>
      <c r="ET3">
        <f>$F3*'Transpose BEA CCM'!ER4</f>
        <v>0</v>
      </c>
      <c r="EU3">
        <f>$F3*'Transpose BEA CCM'!ES4</f>
        <v>0</v>
      </c>
      <c r="EV3">
        <f>$F3*'Transpose BEA CCM'!ET4</f>
        <v>0</v>
      </c>
      <c r="EW3">
        <f>$F3*'Transpose BEA CCM'!EU4</f>
        <v>116</v>
      </c>
      <c r="EX3">
        <f>$F3*'Transpose BEA CCM'!EV4</f>
        <v>1</v>
      </c>
      <c r="EY3">
        <f>$F3*'Transpose BEA CCM'!EW4</f>
        <v>0</v>
      </c>
      <c r="EZ3">
        <f>$F3*'Transpose BEA CCM'!EX4</f>
        <v>0</v>
      </c>
      <c r="FA3">
        <f>$F3*'Transpose BEA CCM'!EY4</f>
        <v>0</v>
      </c>
      <c r="FB3">
        <f>$F3*'Transpose BEA CCM'!EZ4</f>
        <v>0</v>
      </c>
      <c r="FC3">
        <f>$F3*'Transpose BEA CCM'!FA4</f>
        <v>7</v>
      </c>
      <c r="FD3">
        <f>$F3*'Transpose BEA CCM'!FB4</f>
        <v>8</v>
      </c>
      <c r="FE3">
        <f>$F3*'Transpose BEA CCM'!FC4</f>
        <v>0</v>
      </c>
      <c r="FF3">
        <f>$F3*'Transpose BEA CCM'!FD4</f>
        <v>12</v>
      </c>
      <c r="FG3">
        <f>$F3*'Transpose BEA CCM'!FE4</f>
        <v>8</v>
      </c>
      <c r="FH3">
        <f>$F3*'Transpose BEA CCM'!FF4</f>
        <v>0</v>
      </c>
      <c r="FI3">
        <f>$F3*'Transpose BEA CCM'!FG4</f>
        <v>0</v>
      </c>
      <c r="FJ3">
        <f>$F3*'Transpose BEA CCM'!FH4</f>
        <v>3</v>
      </c>
      <c r="FK3">
        <f>$F3*'Transpose BEA CCM'!FI4</f>
        <v>1</v>
      </c>
      <c r="FL3">
        <f>$F3*'Transpose BEA CCM'!FJ4</f>
        <v>1</v>
      </c>
      <c r="FM3">
        <f>$F3*'Transpose BEA CCM'!FK4</f>
        <v>0</v>
      </c>
      <c r="FN3">
        <f>$F3*'Transpose BEA CCM'!FL4</f>
        <v>1</v>
      </c>
      <c r="FO3">
        <f>$F3*'Transpose BEA CCM'!FM4</f>
        <v>0</v>
      </c>
      <c r="FP3">
        <f>$F3*'Transpose BEA CCM'!FN4</f>
        <v>2</v>
      </c>
      <c r="FQ3">
        <f>$F3*'Transpose BEA CCM'!FO4</f>
        <v>0</v>
      </c>
      <c r="FR3">
        <f>$F3*'Transpose BEA CCM'!FP4</f>
        <v>9</v>
      </c>
      <c r="FS3">
        <f>$F3*'Transpose BEA CCM'!FQ4</f>
        <v>2819</v>
      </c>
      <c r="FT3">
        <f>$F3*'Transpose BEA CCM'!FR4</f>
        <v>901</v>
      </c>
      <c r="FU3">
        <f>$F3*'Transpose BEA CCM'!FS4</f>
        <v>27</v>
      </c>
      <c r="FV3">
        <f>$F3*'Transpose BEA CCM'!FT4</f>
        <v>66</v>
      </c>
      <c r="FW3">
        <f>$F3*'Transpose BEA CCM'!FU4</f>
        <v>2</v>
      </c>
      <c r="FX3">
        <f>$F3*'Transpose BEA CCM'!FV4</f>
        <v>431</v>
      </c>
      <c r="FY3">
        <f>$F3*'Transpose BEA CCM'!FW4</f>
        <v>44</v>
      </c>
      <c r="FZ3">
        <f>$F3*'Transpose BEA CCM'!FX4</f>
        <v>0</v>
      </c>
      <c r="GA3">
        <f>$F3*'Transpose BEA CCM'!FY4</f>
        <v>0</v>
      </c>
      <c r="GB3">
        <f>$F3*'Transpose BEA CCM'!FZ4</f>
        <v>402</v>
      </c>
      <c r="GC3">
        <f>$F3*'Transpose BEA CCM'!GA4</f>
        <v>79</v>
      </c>
      <c r="GD3">
        <f>$F3*'Transpose BEA CCM'!GB4</f>
        <v>17</v>
      </c>
      <c r="GE3">
        <f>$F3*'Transpose BEA CCM'!GC4</f>
        <v>2</v>
      </c>
      <c r="GG3">
        <f>SUM(H3:GE3)</f>
        <v>24466</v>
      </c>
      <c r="GH3" s="60">
        <f>GG3-E3</f>
        <v>0</v>
      </c>
    </row>
    <row r="4" spans="1:190">
      <c r="A4" s="52">
        <v>2</v>
      </c>
      <c r="B4" s="62" t="s">
        <v>2</v>
      </c>
      <c r="C4" s="49" t="s">
        <v>129</v>
      </c>
      <c r="D4" s="46" t="s">
        <v>686</v>
      </c>
      <c r="E4" s="60">
        <f>SUM('Transpose BEA CCM'!F5:GC5)</f>
        <v>13073</v>
      </c>
      <c r="F4">
        <v>1</v>
      </c>
      <c r="G4" t="str">
        <f t="shared" ref="G4:G15" si="0">D4</f>
        <v>AGRIC</v>
      </c>
      <c r="H4">
        <f>$F4*'Transpose BEA CCM'!F5</f>
        <v>0</v>
      </c>
      <c r="I4">
        <f>$F4*'Transpose BEA CCM'!G5</f>
        <v>0</v>
      </c>
      <c r="J4">
        <f>$F4*'Transpose BEA CCM'!H5</f>
        <v>0</v>
      </c>
      <c r="K4">
        <f>$F4*'Transpose BEA CCM'!I5</f>
        <v>0</v>
      </c>
      <c r="L4">
        <f>$F4*'Transpose BEA CCM'!J5</f>
        <v>0</v>
      </c>
      <c r="M4">
        <f>$F4*'Transpose BEA CCM'!K5</f>
        <v>0</v>
      </c>
      <c r="N4">
        <f>$F4*'Transpose BEA CCM'!L5</f>
        <v>0</v>
      </c>
      <c r="O4">
        <f>$F4*'Transpose BEA CCM'!M5</f>
        <v>0</v>
      </c>
      <c r="P4">
        <f>$F4*'Transpose BEA CCM'!N5</f>
        <v>0</v>
      </c>
      <c r="Q4">
        <f>$F4*'Transpose BEA CCM'!O5</f>
        <v>0</v>
      </c>
      <c r="R4">
        <f>$F4*'Transpose BEA CCM'!P5</f>
        <v>0</v>
      </c>
      <c r="S4">
        <f>$F4*'Transpose BEA CCM'!Q5</f>
        <v>0</v>
      </c>
      <c r="T4">
        <f>$F4*'Transpose BEA CCM'!R5</f>
        <v>0</v>
      </c>
      <c r="U4">
        <f>$F4*'Transpose BEA CCM'!S5</f>
        <v>0</v>
      </c>
      <c r="V4">
        <f>$F4*'Transpose BEA CCM'!T5</f>
        <v>0</v>
      </c>
      <c r="W4">
        <f>$F4*'Transpose BEA CCM'!U5</f>
        <v>0</v>
      </c>
      <c r="X4">
        <f>$F4*'Transpose BEA CCM'!V5</f>
        <v>0</v>
      </c>
      <c r="Y4">
        <f>$F4*'Transpose BEA CCM'!W5</f>
        <v>0</v>
      </c>
      <c r="Z4">
        <f>$F4*'Transpose BEA CCM'!X5</f>
        <v>0</v>
      </c>
      <c r="AA4">
        <f>$F4*'Transpose BEA CCM'!Y5</f>
        <v>0</v>
      </c>
      <c r="AB4">
        <f>$F4*'Transpose BEA CCM'!Z5</f>
        <v>0</v>
      </c>
      <c r="AC4">
        <f>$F4*'Transpose BEA CCM'!AA5</f>
        <v>0</v>
      </c>
      <c r="AD4">
        <f>$F4*'Transpose BEA CCM'!AB5</f>
        <v>0</v>
      </c>
      <c r="AE4">
        <f>$F4*'Transpose BEA CCM'!AC5</f>
        <v>0</v>
      </c>
      <c r="AF4">
        <f>$F4*'Transpose BEA CCM'!AD5</f>
        <v>0</v>
      </c>
      <c r="AG4">
        <f>$F4*'Transpose BEA CCM'!AE5</f>
        <v>0</v>
      </c>
      <c r="AH4">
        <f>$F4*'Transpose BEA CCM'!AF5</f>
        <v>0</v>
      </c>
      <c r="AI4">
        <f>$F4*'Transpose BEA CCM'!AG5</f>
        <v>1696</v>
      </c>
      <c r="AJ4">
        <f>$F4*'Transpose BEA CCM'!AH5</f>
        <v>0</v>
      </c>
      <c r="AK4">
        <f>$F4*'Transpose BEA CCM'!AI5</f>
        <v>0</v>
      </c>
      <c r="AL4">
        <f>$F4*'Transpose BEA CCM'!AJ5</f>
        <v>6</v>
      </c>
      <c r="AM4">
        <f>$F4*'Transpose BEA CCM'!AK5</f>
        <v>0</v>
      </c>
      <c r="AN4">
        <f>$F4*'Transpose BEA CCM'!AL5</f>
        <v>0</v>
      </c>
      <c r="AO4">
        <f>$F4*'Transpose BEA CCM'!AM5</f>
        <v>0</v>
      </c>
      <c r="AP4">
        <f>$F4*'Transpose BEA CCM'!AN5</f>
        <v>0</v>
      </c>
      <c r="AQ4">
        <f>$F4*'Transpose BEA CCM'!AO5</f>
        <v>0</v>
      </c>
      <c r="AR4">
        <f>$F4*'Transpose BEA CCM'!AP5</f>
        <v>0</v>
      </c>
      <c r="AS4">
        <f>$F4*'Transpose BEA CCM'!AQ5</f>
        <v>0</v>
      </c>
      <c r="AT4">
        <f>$F4*'Transpose BEA CCM'!AR5</f>
        <v>0</v>
      </c>
      <c r="AU4">
        <f>$F4*'Transpose BEA CCM'!AS5</f>
        <v>0</v>
      </c>
      <c r="AV4">
        <f>$F4*'Transpose BEA CCM'!AT5</f>
        <v>0</v>
      </c>
      <c r="AW4">
        <f>$F4*'Transpose BEA CCM'!AU5</f>
        <v>1</v>
      </c>
      <c r="AX4">
        <f>$F4*'Transpose BEA CCM'!AV5</f>
        <v>0</v>
      </c>
      <c r="AY4">
        <f>$F4*'Transpose BEA CCM'!AW5</f>
        <v>0</v>
      </c>
      <c r="AZ4">
        <f>$F4*'Transpose BEA CCM'!AX5</f>
        <v>0</v>
      </c>
      <c r="BA4">
        <f>$F4*'Transpose BEA CCM'!AY5</f>
        <v>0</v>
      </c>
      <c r="BB4">
        <f>$F4*'Transpose BEA CCM'!AZ5</f>
        <v>0</v>
      </c>
      <c r="BC4">
        <f>$F4*'Transpose BEA CCM'!BA5</f>
        <v>1</v>
      </c>
      <c r="BD4">
        <f>$F4*'Transpose BEA CCM'!BB5</f>
        <v>1</v>
      </c>
      <c r="BE4">
        <f>$F4*'Transpose BEA CCM'!BC5</f>
        <v>0</v>
      </c>
      <c r="BF4">
        <f>$F4*'Transpose BEA CCM'!BD5</f>
        <v>0</v>
      </c>
      <c r="BG4">
        <f>$F4*'Transpose BEA CCM'!BE5</f>
        <v>121</v>
      </c>
      <c r="BH4">
        <f>$F4*'Transpose BEA CCM'!BF5</f>
        <v>1</v>
      </c>
      <c r="BI4">
        <f>$F4*'Transpose BEA CCM'!BG5</f>
        <v>55</v>
      </c>
      <c r="BJ4">
        <f>$F4*'Transpose BEA CCM'!BH5</f>
        <v>6</v>
      </c>
      <c r="BK4">
        <f>$F4*'Transpose BEA CCM'!BI5</f>
        <v>0</v>
      </c>
      <c r="BL4">
        <f>$F4*'Transpose BEA CCM'!BJ5</f>
        <v>0</v>
      </c>
      <c r="BM4">
        <f>$F4*'Transpose BEA CCM'!BK5</f>
        <v>0</v>
      </c>
      <c r="BN4">
        <f>$F4*'Transpose BEA CCM'!BL5</f>
        <v>0</v>
      </c>
      <c r="BO4">
        <f>$F4*'Transpose BEA CCM'!BM5</f>
        <v>2196</v>
      </c>
      <c r="BP4">
        <f>$F4*'Transpose BEA CCM'!BN5</f>
        <v>181</v>
      </c>
      <c r="BQ4">
        <f>$F4*'Transpose BEA CCM'!BO5</f>
        <v>63</v>
      </c>
      <c r="BR4">
        <f>$F4*'Transpose BEA CCM'!BP5</f>
        <v>0</v>
      </c>
      <c r="BS4">
        <f>$F4*'Transpose BEA CCM'!BQ5</f>
        <v>0</v>
      </c>
      <c r="BT4">
        <f>$F4*'Transpose BEA CCM'!BR5</f>
        <v>0</v>
      </c>
      <c r="BU4">
        <f>$F4*'Transpose BEA CCM'!BS5</f>
        <v>0</v>
      </c>
      <c r="BV4">
        <f>$F4*'Transpose BEA CCM'!BT5</f>
        <v>0</v>
      </c>
      <c r="BW4">
        <f>$F4*'Transpose BEA CCM'!BU5</f>
        <v>0</v>
      </c>
      <c r="BX4">
        <f>$F4*'Transpose BEA CCM'!BV5</f>
        <v>0</v>
      </c>
      <c r="BY4">
        <f>$F4*'Transpose BEA CCM'!BW5</f>
        <v>0</v>
      </c>
      <c r="BZ4">
        <f>$F4*'Transpose BEA CCM'!BX5</f>
        <v>0</v>
      </c>
      <c r="CA4">
        <f>$F4*'Transpose BEA CCM'!BY5</f>
        <v>0</v>
      </c>
      <c r="CB4">
        <f>$F4*'Transpose BEA CCM'!BZ5</f>
        <v>0</v>
      </c>
      <c r="CC4">
        <f>$F4*'Transpose BEA CCM'!CA5</f>
        <v>1</v>
      </c>
      <c r="CD4">
        <f>$F4*'Transpose BEA CCM'!CB5</f>
        <v>3</v>
      </c>
      <c r="CE4">
        <f>$F4*'Transpose BEA CCM'!CC5</f>
        <v>4</v>
      </c>
      <c r="CF4">
        <f>$F4*'Transpose BEA CCM'!CD5</f>
        <v>2</v>
      </c>
      <c r="CG4">
        <f>$F4*'Transpose BEA CCM'!CE5</f>
        <v>0</v>
      </c>
      <c r="CH4">
        <f>$F4*'Transpose BEA CCM'!CF5</f>
        <v>0</v>
      </c>
      <c r="CI4">
        <f>$F4*'Transpose BEA CCM'!CG5</f>
        <v>6</v>
      </c>
      <c r="CJ4">
        <f>$F4*'Transpose BEA CCM'!CH5</f>
        <v>0</v>
      </c>
      <c r="CK4">
        <f>$F4*'Transpose BEA CCM'!CI5</f>
        <v>0</v>
      </c>
      <c r="CL4">
        <f>$F4*'Transpose BEA CCM'!CJ5</f>
        <v>0</v>
      </c>
      <c r="CM4">
        <f>$F4*'Transpose BEA CCM'!CK5</f>
        <v>0</v>
      </c>
      <c r="CN4">
        <f>$F4*'Transpose BEA CCM'!CL5</f>
        <v>0</v>
      </c>
      <c r="CO4">
        <f>$F4*'Transpose BEA CCM'!CM5</f>
        <v>0</v>
      </c>
      <c r="CP4">
        <f>$F4*'Transpose BEA CCM'!CN5</f>
        <v>68</v>
      </c>
      <c r="CQ4">
        <f>$F4*'Transpose BEA CCM'!CO5</f>
        <v>42</v>
      </c>
      <c r="CR4">
        <f>$F4*'Transpose BEA CCM'!CP5</f>
        <v>8</v>
      </c>
      <c r="CS4">
        <f>$F4*'Transpose BEA CCM'!CQ5</f>
        <v>1</v>
      </c>
      <c r="CT4">
        <f>$F4*'Transpose BEA CCM'!CR5</f>
        <v>4</v>
      </c>
      <c r="CU4">
        <f>$F4*'Transpose BEA CCM'!CS5</f>
        <v>3</v>
      </c>
      <c r="CV4">
        <f>$F4*'Transpose BEA CCM'!CT5</f>
        <v>6</v>
      </c>
      <c r="CW4">
        <f>$F4*'Transpose BEA CCM'!CU5</f>
        <v>64</v>
      </c>
      <c r="CX4">
        <f>$F4*'Transpose BEA CCM'!CV5</f>
        <v>10</v>
      </c>
      <c r="CY4">
        <f>$F4*'Transpose BEA CCM'!CW5</f>
        <v>9</v>
      </c>
      <c r="CZ4">
        <f>$F4*'Transpose BEA CCM'!CX5</f>
        <v>0</v>
      </c>
      <c r="DA4">
        <f>$F4*'Transpose BEA CCM'!CY5</f>
        <v>0</v>
      </c>
      <c r="DB4">
        <f>$F4*'Transpose BEA CCM'!CZ5</f>
        <v>2</v>
      </c>
      <c r="DC4">
        <f>$F4*'Transpose BEA CCM'!DA5</f>
        <v>74</v>
      </c>
      <c r="DD4">
        <f>$F4*'Transpose BEA CCM'!DB5</f>
        <v>15</v>
      </c>
      <c r="DE4">
        <f>$F4*'Transpose BEA CCM'!DC5</f>
        <v>1</v>
      </c>
      <c r="DF4">
        <f>$F4*'Transpose BEA CCM'!DD5</f>
        <v>12</v>
      </c>
      <c r="DG4">
        <f>$F4*'Transpose BEA CCM'!DE5</f>
        <v>6</v>
      </c>
      <c r="DH4">
        <f>$F4*'Transpose BEA CCM'!DF5</f>
        <v>11</v>
      </c>
      <c r="DI4">
        <f>$F4*'Transpose BEA CCM'!DG5</f>
        <v>0</v>
      </c>
      <c r="DJ4">
        <f>$F4*'Transpose BEA CCM'!DH5</f>
        <v>0</v>
      </c>
      <c r="DK4">
        <f>$F4*'Transpose BEA CCM'!DI5</f>
        <v>0</v>
      </c>
      <c r="DL4">
        <f>$F4*'Transpose BEA CCM'!DJ5</f>
        <v>0</v>
      </c>
      <c r="DM4">
        <f>$F4*'Transpose BEA CCM'!DK5</f>
        <v>2</v>
      </c>
      <c r="DN4">
        <f>$F4*'Transpose BEA CCM'!DL5</f>
        <v>1</v>
      </c>
      <c r="DO4">
        <f>$F4*'Transpose BEA CCM'!DM5</f>
        <v>27</v>
      </c>
      <c r="DP4">
        <f>$F4*'Transpose BEA CCM'!DN5</f>
        <v>7</v>
      </c>
      <c r="DQ4">
        <f>$F4*'Transpose BEA CCM'!DO5</f>
        <v>0</v>
      </c>
      <c r="DR4">
        <f>$F4*'Transpose BEA CCM'!DP5</f>
        <v>11</v>
      </c>
      <c r="DS4">
        <f>$F4*'Transpose BEA CCM'!DQ5</f>
        <v>0</v>
      </c>
      <c r="DT4">
        <f>$F4*'Transpose BEA CCM'!DR5</f>
        <v>0</v>
      </c>
      <c r="DU4">
        <f>$F4*'Transpose BEA CCM'!DS5</f>
        <v>0</v>
      </c>
      <c r="DV4">
        <f>$F4*'Transpose BEA CCM'!DT5</f>
        <v>0</v>
      </c>
      <c r="DW4">
        <f>$F4*'Transpose BEA CCM'!DU5</f>
        <v>0</v>
      </c>
      <c r="DX4">
        <f>$F4*'Transpose BEA CCM'!DV5</f>
        <v>0</v>
      </c>
      <c r="DY4">
        <f>$F4*'Transpose BEA CCM'!DW5</f>
        <v>0</v>
      </c>
      <c r="DZ4">
        <f>$F4*'Transpose BEA CCM'!DX5</f>
        <v>0</v>
      </c>
      <c r="EA4">
        <f>$F4*'Transpose BEA CCM'!DY5</f>
        <v>0</v>
      </c>
      <c r="EB4">
        <f>$F4*'Transpose BEA CCM'!DZ5</f>
        <v>3</v>
      </c>
      <c r="EC4">
        <f>$F4*'Transpose BEA CCM'!EA5</f>
        <v>1</v>
      </c>
      <c r="ED4">
        <f>$F4*'Transpose BEA CCM'!EB5</f>
        <v>0</v>
      </c>
      <c r="EE4">
        <f>$F4*'Transpose BEA CCM'!EC5</f>
        <v>1</v>
      </c>
      <c r="EF4">
        <f>$F4*'Transpose BEA CCM'!ED5</f>
        <v>0</v>
      </c>
      <c r="EG4">
        <f>$F4*'Transpose BEA CCM'!EE5</f>
        <v>0</v>
      </c>
      <c r="EH4">
        <f>$F4*'Transpose BEA CCM'!EF5</f>
        <v>2</v>
      </c>
      <c r="EI4">
        <f>$F4*'Transpose BEA CCM'!EG5</f>
        <v>5287</v>
      </c>
      <c r="EJ4">
        <f>$F4*'Transpose BEA CCM'!EH5</f>
        <v>605</v>
      </c>
      <c r="EK4">
        <f>$F4*'Transpose BEA CCM'!EI5</f>
        <v>4</v>
      </c>
      <c r="EL4">
        <f>$F4*'Transpose BEA CCM'!EJ5</f>
        <v>7</v>
      </c>
      <c r="EM4">
        <f>$F4*'Transpose BEA CCM'!EK5</f>
        <v>0</v>
      </c>
      <c r="EN4">
        <f>$F4*'Transpose BEA CCM'!EL5</f>
        <v>7</v>
      </c>
      <c r="EO4">
        <f>$F4*'Transpose BEA CCM'!EM5</f>
        <v>0</v>
      </c>
      <c r="EP4">
        <f>$F4*'Transpose BEA CCM'!EN5</f>
        <v>0</v>
      </c>
      <c r="EQ4">
        <f>$F4*'Transpose BEA CCM'!EO5</f>
        <v>0</v>
      </c>
      <c r="ER4">
        <f>$F4*'Transpose BEA CCM'!EP5</f>
        <v>0</v>
      </c>
      <c r="ES4">
        <f>$F4*'Transpose BEA CCM'!EQ5</f>
        <v>0</v>
      </c>
      <c r="ET4">
        <f>$F4*'Transpose BEA CCM'!ER5</f>
        <v>0</v>
      </c>
      <c r="EU4">
        <f>$F4*'Transpose BEA CCM'!ES5</f>
        <v>0</v>
      </c>
      <c r="EV4">
        <f>$F4*'Transpose BEA CCM'!ET5</f>
        <v>0</v>
      </c>
      <c r="EW4">
        <f>$F4*'Transpose BEA CCM'!EU5</f>
        <v>144</v>
      </c>
      <c r="EX4">
        <f>$F4*'Transpose BEA CCM'!EV5</f>
        <v>0</v>
      </c>
      <c r="EY4">
        <f>$F4*'Transpose BEA CCM'!EW5</f>
        <v>0</v>
      </c>
      <c r="EZ4">
        <f>$F4*'Transpose BEA CCM'!EX5</f>
        <v>0</v>
      </c>
      <c r="FA4">
        <f>$F4*'Transpose BEA CCM'!EY5</f>
        <v>0</v>
      </c>
      <c r="FB4">
        <f>$F4*'Transpose BEA CCM'!EZ5</f>
        <v>0</v>
      </c>
      <c r="FC4">
        <f>$F4*'Transpose BEA CCM'!FA5</f>
        <v>2</v>
      </c>
      <c r="FD4">
        <f>$F4*'Transpose BEA CCM'!FB5</f>
        <v>3</v>
      </c>
      <c r="FE4">
        <f>$F4*'Transpose BEA CCM'!FC5</f>
        <v>0</v>
      </c>
      <c r="FF4">
        <f>$F4*'Transpose BEA CCM'!FD5</f>
        <v>5</v>
      </c>
      <c r="FG4">
        <f>$F4*'Transpose BEA CCM'!FE5</f>
        <v>2</v>
      </c>
      <c r="FH4">
        <f>$F4*'Transpose BEA CCM'!FF5</f>
        <v>0</v>
      </c>
      <c r="FI4">
        <f>$F4*'Transpose BEA CCM'!FG5</f>
        <v>0</v>
      </c>
      <c r="FJ4">
        <f>$F4*'Transpose BEA CCM'!FH5</f>
        <v>1</v>
      </c>
      <c r="FK4">
        <f>$F4*'Transpose BEA CCM'!FI5</f>
        <v>0</v>
      </c>
      <c r="FL4">
        <f>$F4*'Transpose BEA CCM'!FJ5</f>
        <v>0</v>
      </c>
      <c r="FM4">
        <f>$F4*'Transpose BEA CCM'!FK5</f>
        <v>0</v>
      </c>
      <c r="FN4">
        <f>$F4*'Transpose BEA CCM'!FL5</f>
        <v>0</v>
      </c>
      <c r="FO4">
        <f>$F4*'Transpose BEA CCM'!FM5</f>
        <v>0</v>
      </c>
      <c r="FP4">
        <f>$F4*'Transpose BEA CCM'!FN5</f>
        <v>1</v>
      </c>
      <c r="FQ4">
        <f>$F4*'Transpose BEA CCM'!FO5</f>
        <v>0</v>
      </c>
      <c r="FR4">
        <f>$F4*'Transpose BEA CCM'!FP5</f>
        <v>3</v>
      </c>
      <c r="FS4">
        <f>$F4*'Transpose BEA CCM'!FQ5</f>
        <v>991</v>
      </c>
      <c r="FT4">
        <f>$F4*'Transpose BEA CCM'!FR5</f>
        <v>566</v>
      </c>
      <c r="FU4">
        <f>$F4*'Transpose BEA CCM'!FS5</f>
        <v>8</v>
      </c>
      <c r="FV4">
        <f>$F4*'Transpose BEA CCM'!FT5</f>
        <v>51</v>
      </c>
      <c r="FW4">
        <f>$F4*'Transpose BEA CCM'!FU5</f>
        <v>1</v>
      </c>
      <c r="FX4">
        <f>$F4*'Transpose BEA CCM'!FV5</f>
        <v>172</v>
      </c>
      <c r="FY4">
        <f>$F4*'Transpose BEA CCM'!FW5</f>
        <v>115</v>
      </c>
      <c r="FZ4">
        <f>$F4*'Transpose BEA CCM'!FX5</f>
        <v>0</v>
      </c>
      <c r="GA4">
        <f>$F4*'Transpose BEA CCM'!FY5</f>
        <v>0</v>
      </c>
      <c r="GB4">
        <f>$F4*'Transpose BEA CCM'!FZ5</f>
        <v>335</v>
      </c>
      <c r="GC4">
        <f>$F4*'Transpose BEA CCM'!GA5</f>
        <v>22</v>
      </c>
      <c r="GD4">
        <f>$F4*'Transpose BEA CCM'!GB5</f>
        <v>5</v>
      </c>
      <c r="GE4">
        <f>$F4*'Transpose BEA CCM'!GC5</f>
        <v>1</v>
      </c>
      <c r="GG4">
        <f t="shared" ref="GG4:GG15" si="1">SUM(H4:GE4)</f>
        <v>13073</v>
      </c>
      <c r="GH4" s="60">
        <f t="shared" ref="GH4:GH15" si="2">GG4-E4</f>
        <v>0</v>
      </c>
    </row>
    <row r="5" spans="1:190">
      <c r="A5" s="52">
        <v>3</v>
      </c>
      <c r="B5" s="62" t="s">
        <v>3</v>
      </c>
      <c r="C5" s="49" t="s">
        <v>130</v>
      </c>
      <c r="D5" s="50" t="s">
        <v>684</v>
      </c>
      <c r="E5" s="60">
        <f>SUM('Transpose BEA CCM'!F6:GC6)</f>
        <v>980</v>
      </c>
      <c r="F5">
        <v>1</v>
      </c>
      <c r="G5" t="str">
        <f t="shared" si="0"/>
        <v>OTHERPRIME</v>
      </c>
      <c r="H5">
        <f>$F5*'Transpose BEA CCM'!F6</f>
        <v>0</v>
      </c>
      <c r="I5">
        <f>$F5*'Transpose BEA CCM'!G6</f>
        <v>0</v>
      </c>
      <c r="J5">
        <f>$F5*'Transpose BEA CCM'!H6</f>
        <v>0</v>
      </c>
      <c r="K5">
        <f>$F5*'Transpose BEA CCM'!I6</f>
        <v>0</v>
      </c>
      <c r="L5">
        <f>$F5*'Transpose BEA CCM'!J6</f>
        <v>0</v>
      </c>
      <c r="M5">
        <f>$F5*'Transpose BEA CCM'!K6</f>
        <v>0</v>
      </c>
      <c r="N5">
        <f>$F5*'Transpose BEA CCM'!L6</f>
        <v>0</v>
      </c>
      <c r="O5">
        <f>$F5*'Transpose BEA CCM'!M6</f>
        <v>0</v>
      </c>
      <c r="P5">
        <f>$F5*'Transpose BEA CCM'!N6</f>
        <v>0</v>
      </c>
      <c r="Q5">
        <f>$F5*'Transpose BEA CCM'!O6</f>
        <v>0</v>
      </c>
      <c r="R5">
        <f>$F5*'Transpose BEA CCM'!P6</f>
        <v>0</v>
      </c>
      <c r="S5">
        <f>$F5*'Transpose BEA CCM'!Q6</f>
        <v>0</v>
      </c>
      <c r="T5">
        <f>$F5*'Transpose BEA CCM'!R6</f>
        <v>0</v>
      </c>
      <c r="U5">
        <f>$F5*'Transpose BEA CCM'!S6</f>
        <v>35</v>
      </c>
      <c r="V5">
        <f>$F5*'Transpose BEA CCM'!T6</f>
        <v>0</v>
      </c>
      <c r="W5">
        <f>$F5*'Transpose BEA CCM'!U6</f>
        <v>0</v>
      </c>
      <c r="X5">
        <f>$F5*'Transpose BEA CCM'!V6</f>
        <v>0</v>
      </c>
      <c r="Y5">
        <f>$F5*'Transpose BEA CCM'!W6</f>
        <v>0</v>
      </c>
      <c r="Z5">
        <f>$F5*'Transpose BEA CCM'!X6</f>
        <v>0</v>
      </c>
      <c r="AA5">
        <f>$F5*'Transpose BEA CCM'!Y6</f>
        <v>0</v>
      </c>
      <c r="AB5">
        <f>$F5*'Transpose BEA CCM'!Z6</f>
        <v>0</v>
      </c>
      <c r="AC5">
        <f>$F5*'Transpose BEA CCM'!AA6</f>
        <v>0</v>
      </c>
      <c r="AD5">
        <f>$F5*'Transpose BEA CCM'!AB6</f>
        <v>0</v>
      </c>
      <c r="AE5">
        <f>$F5*'Transpose BEA CCM'!AC6</f>
        <v>0</v>
      </c>
      <c r="AF5">
        <f>$F5*'Transpose BEA CCM'!AD6</f>
        <v>0</v>
      </c>
      <c r="AG5">
        <f>$F5*'Transpose BEA CCM'!AE6</f>
        <v>5</v>
      </c>
      <c r="AH5">
        <f>$F5*'Transpose BEA CCM'!AF6</f>
        <v>0</v>
      </c>
      <c r="AI5">
        <f>$F5*'Transpose BEA CCM'!AG6</f>
        <v>0</v>
      </c>
      <c r="AJ5">
        <f>$F5*'Transpose BEA CCM'!AH6</f>
        <v>0</v>
      </c>
      <c r="AK5">
        <f>$F5*'Transpose BEA CCM'!AI6</f>
        <v>0</v>
      </c>
      <c r="AL5">
        <f>$F5*'Transpose BEA CCM'!AJ6</f>
        <v>110</v>
      </c>
      <c r="AM5">
        <f>$F5*'Transpose BEA CCM'!AK6</f>
        <v>0</v>
      </c>
      <c r="AN5">
        <f>$F5*'Transpose BEA CCM'!AL6</f>
        <v>0</v>
      </c>
      <c r="AO5">
        <f>$F5*'Transpose BEA CCM'!AM6</f>
        <v>0</v>
      </c>
      <c r="AP5">
        <f>$F5*'Transpose BEA CCM'!AN6</f>
        <v>0</v>
      </c>
      <c r="AQ5">
        <f>$F5*'Transpose BEA CCM'!AO6</f>
        <v>0</v>
      </c>
      <c r="AR5">
        <f>$F5*'Transpose BEA CCM'!AP6</f>
        <v>0</v>
      </c>
      <c r="AS5">
        <f>$F5*'Transpose BEA CCM'!AQ6</f>
        <v>0</v>
      </c>
      <c r="AT5">
        <f>$F5*'Transpose BEA CCM'!AR6</f>
        <v>0</v>
      </c>
      <c r="AU5">
        <f>$F5*'Transpose BEA CCM'!AS6</f>
        <v>0</v>
      </c>
      <c r="AV5">
        <f>$F5*'Transpose BEA CCM'!AT6</f>
        <v>0</v>
      </c>
      <c r="AW5">
        <f>$F5*'Transpose BEA CCM'!AU6</f>
        <v>1</v>
      </c>
      <c r="AX5">
        <f>$F5*'Transpose BEA CCM'!AV6</f>
        <v>0</v>
      </c>
      <c r="AY5">
        <f>$F5*'Transpose BEA CCM'!AW6</f>
        <v>0</v>
      </c>
      <c r="AZ5">
        <f>$F5*'Transpose BEA CCM'!AX6</f>
        <v>0</v>
      </c>
      <c r="BA5">
        <f>$F5*'Transpose BEA CCM'!AY6</f>
        <v>0</v>
      </c>
      <c r="BB5">
        <f>$F5*'Transpose BEA CCM'!AZ6</f>
        <v>0</v>
      </c>
      <c r="BC5">
        <f>$F5*'Transpose BEA CCM'!BA6</f>
        <v>2</v>
      </c>
      <c r="BD5">
        <f>$F5*'Transpose BEA CCM'!BB6</f>
        <v>8</v>
      </c>
      <c r="BE5">
        <f>$F5*'Transpose BEA CCM'!BC6</f>
        <v>0</v>
      </c>
      <c r="BF5">
        <f>$F5*'Transpose BEA CCM'!BD6</f>
        <v>0</v>
      </c>
      <c r="BG5">
        <f>$F5*'Transpose BEA CCM'!BE6</f>
        <v>0</v>
      </c>
      <c r="BH5">
        <f>$F5*'Transpose BEA CCM'!BF6</f>
        <v>0</v>
      </c>
      <c r="BI5">
        <f>$F5*'Transpose BEA CCM'!BG6</f>
        <v>2</v>
      </c>
      <c r="BJ5">
        <f>$F5*'Transpose BEA CCM'!BH6</f>
        <v>1</v>
      </c>
      <c r="BK5">
        <f>$F5*'Transpose BEA CCM'!BI6</f>
        <v>0</v>
      </c>
      <c r="BL5">
        <f>$F5*'Transpose BEA CCM'!BJ6</f>
        <v>1</v>
      </c>
      <c r="BM5">
        <f>$F5*'Transpose BEA CCM'!BK6</f>
        <v>0</v>
      </c>
      <c r="BN5">
        <f>$F5*'Transpose BEA CCM'!BL6</f>
        <v>0</v>
      </c>
      <c r="BO5">
        <f>$F5*'Transpose BEA CCM'!BM6</f>
        <v>1</v>
      </c>
      <c r="BP5">
        <f>$F5*'Transpose BEA CCM'!BN6</f>
        <v>0</v>
      </c>
      <c r="BQ5">
        <f>$F5*'Transpose BEA CCM'!BO6</f>
        <v>400</v>
      </c>
      <c r="BR5">
        <f>$F5*'Transpose BEA CCM'!BP6</f>
        <v>0</v>
      </c>
      <c r="BS5">
        <f>$F5*'Transpose BEA CCM'!BQ6</f>
        <v>0</v>
      </c>
      <c r="BT5">
        <f>$F5*'Transpose BEA CCM'!BR6</f>
        <v>3</v>
      </c>
      <c r="BU5">
        <f>$F5*'Transpose BEA CCM'!BS6</f>
        <v>0</v>
      </c>
      <c r="BV5">
        <f>$F5*'Transpose BEA CCM'!BT6</f>
        <v>0</v>
      </c>
      <c r="BW5">
        <f>$F5*'Transpose BEA CCM'!BU6</f>
        <v>0</v>
      </c>
      <c r="BX5">
        <f>$F5*'Transpose BEA CCM'!BV6</f>
        <v>0</v>
      </c>
      <c r="BY5">
        <f>$F5*'Transpose BEA CCM'!BW6</f>
        <v>0</v>
      </c>
      <c r="BZ5">
        <f>$F5*'Transpose BEA CCM'!BX6</f>
        <v>0</v>
      </c>
      <c r="CA5">
        <f>$F5*'Transpose BEA CCM'!BY6</f>
        <v>0</v>
      </c>
      <c r="CB5">
        <f>$F5*'Transpose BEA CCM'!BZ6</f>
        <v>0</v>
      </c>
      <c r="CC5">
        <f>$F5*'Transpose BEA CCM'!CA6</f>
        <v>1</v>
      </c>
      <c r="CD5">
        <f>$F5*'Transpose BEA CCM'!CB6</f>
        <v>0</v>
      </c>
      <c r="CE5">
        <f>$F5*'Transpose BEA CCM'!CC6</f>
        <v>0</v>
      </c>
      <c r="CF5">
        <f>$F5*'Transpose BEA CCM'!CD6</f>
        <v>1</v>
      </c>
      <c r="CG5">
        <f>$F5*'Transpose BEA CCM'!CE6</f>
        <v>0</v>
      </c>
      <c r="CH5">
        <f>$F5*'Transpose BEA CCM'!CF6</f>
        <v>1</v>
      </c>
      <c r="CI5">
        <f>$F5*'Transpose BEA CCM'!CG6</f>
        <v>1</v>
      </c>
      <c r="CJ5">
        <f>$F5*'Transpose BEA CCM'!CH6</f>
        <v>0</v>
      </c>
      <c r="CK5">
        <f>$F5*'Transpose BEA CCM'!CI6</f>
        <v>0</v>
      </c>
      <c r="CL5">
        <f>$F5*'Transpose BEA CCM'!CJ6</f>
        <v>0</v>
      </c>
      <c r="CM5">
        <f>$F5*'Transpose BEA CCM'!CK6</f>
        <v>0</v>
      </c>
      <c r="CN5">
        <f>$F5*'Transpose BEA CCM'!CL6</f>
        <v>0</v>
      </c>
      <c r="CO5">
        <f>$F5*'Transpose BEA CCM'!CM6</f>
        <v>0</v>
      </c>
      <c r="CP5">
        <f>$F5*'Transpose BEA CCM'!CN6</f>
        <v>5</v>
      </c>
      <c r="CQ5">
        <f>$F5*'Transpose BEA CCM'!CO6</f>
        <v>2</v>
      </c>
      <c r="CR5">
        <f>$F5*'Transpose BEA CCM'!CP6</f>
        <v>2</v>
      </c>
      <c r="CS5">
        <f>$F5*'Transpose BEA CCM'!CQ6</f>
        <v>1</v>
      </c>
      <c r="CT5">
        <f>$F5*'Transpose BEA CCM'!CR6</f>
        <v>5</v>
      </c>
      <c r="CU5">
        <f>$F5*'Transpose BEA CCM'!CS6</f>
        <v>6</v>
      </c>
      <c r="CV5">
        <f>$F5*'Transpose BEA CCM'!CT6</f>
        <v>1</v>
      </c>
      <c r="CW5">
        <f>$F5*'Transpose BEA CCM'!CU6</f>
        <v>7</v>
      </c>
      <c r="CX5">
        <f>$F5*'Transpose BEA CCM'!CV6</f>
        <v>1</v>
      </c>
      <c r="CY5">
        <f>$F5*'Transpose BEA CCM'!CW6</f>
        <v>0</v>
      </c>
      <c r="CZ5">
        <f>$F5*'Transpose BEA CCM'!CX6</f>
        <v>0</v>
      </c>
      <c r="DA5">
        <f>$F5*'Transpose BEA CCM'!CY6</f>
        <v>0</v>
      </c>
      <c r="DB5">
        <f>$F5*'Transpose BEA CCM'!CZ6</f>
        <v>0</v>
      </c>
      <c r="DC5">
        <f>$F5*'Transpose BEA CCM'!DA6</f>
        <v>7</v>
      </c>
      <c r="DD5">
        <f>$F5*'Transpose BEA CCM'!DB6</f>
        <v>2</v>
      </c>
      <c r="DE5">
        <f>$F5*'Transpose BEA CCM'!DC6</f>
        <v>0</v>
      </c>
      <c r="DF5">
        <f>$F5*'Transpose BEA CCM'!DD6</f>
        <v>5</v>
      </c>
      <c r="DG5">
        <f>$F5*'Transpose BEA CCM'!DE6</f>
        <v>2</v>
      </c>
      <c r="DH5">
        <f>$F5*'Transpose BEA CCM'!DF6</f>
        <v>5</v>
      </c>
      <c r="DI5">
        <f>$F5*'Transpose BEA CCM'!DG6</f>
        <v>0</v>
      </c>
      <c r="DJ5">
        <f>$F5*'Transpose BEA CCM'!DH6</f>
        <v>0</v>
      </c>
      <c r="DK5">
        <f>$F5*'Transpose BEA CCM'!DI6</f>
        <v>0</v>
      </c>
      <c r="DL5">
        <f>$F5*'Transpose BEA CCM'!DJ6</f>
        <v>1</v>
      </c>
      <c r="DM5">
        <f>$F5*'Transpose BEA CCM'!DK6</f>
        <v>1</v>
      </c>
      <c r="DN5">
        <f>$F5*'Transpose BEA CCM'!DL6</f>
        <v>1</v>
      </c>
      <c r="DO5">
        <f>$F5*'Transpose BEA CCM'!DM6</f>
        <v>0</v>
      </c>
      <c r="DP5">
        <f>$F5*'Transpose BEA CCM'!DN6</f>
        <v>6</v>
      </c>
      <c r="DQ5">
        <f>$F5*'Transpose BEA CCM'!DO6</f>
        <v>0</v>
      </c>
      <c r="DR5">
        <f>$F5*'Transpose BEA CCM'!DP6</f>
        <v>4</v>
      </c>
      <c r="DS5">
        <f>$F5*'Transpose BEA CCM'!DQ6</f>
        <v>0</v>
      </c>
      <c r="DT5">
        <f>$F5*'Transpose BEA CCM'!DR6</f>
        <v>0</v>
      </c>
      <c r="DU5">
        <f>$F5*'Transpose BEA CCM'!DS6</f>
        <v>0</v>
      </c>
      <c r="DV5">
        <f>$F5*'Transpose BEA CCM'!DT6</f>
        <v>0</v>
      </c>
      <c r="DW5">
        <f>$F5*'Transpose BEA CCM'!DU6</f>
        <v>0</v>
      </c>
      <c r="DX5">
        <f>$F5*'Transpose BEA CCM'!DV6</f>
        <v>0</v>
      </c>
      <c r="DY5">
        <f>$F5*'Transpose BEA CCM'!DW6</f>
        <v>0</v>
      </c>
      <c r="DZ5">
        <f>$F5*'Transpose BEA CCM'!DX6</f>
        <v>0</v>
      </c>
      <c r="EA5">
        <f>$F5*'Transpose BEA CCM'!DY6</f>
        <v>0</v>
      </c>
      <c r="EB5">
        <f>$F5*'Transpose BEA CCM'!DZ6</f>
        <v>1</v>
      </c>
      <c r="EC5">
        <f>$F5*'Transpose BEA CCM'!EA6</f>
        <v>1</v>
      </c>
      <c r="ED5">
        <f>$F5*'Transpose BEA CCM'!EB6</f>
        <v>2</v>
      </c>
      <c r="EE5">
        <f>$F5*'Transpose BEA CCM'!EC6</f>
        <v>0</v>
      </c>
      <c r="EF5">
        <f>$F5*'Transpose BEA CCM'!ED6</f>
        <v>0</v>
      </c>
      <c r="EG5">
        <f>$F5*'Transpose BEA CCM'!EE6</f>
        <v>0</v>
      </c>
      <c r="EH5">
        <f>$F5*'Transpose BEA CCM'!EF6</f>
        <v>0</v>
      </c>
      <c r="EI5">
        <f>$F5*'Transpose BEA CCM'!EG6</f>
        <v>41</v>
      </c>
      <c r="EJ5">
        <f>$F5*'Transpose BEA CCM'!EH6</f>
        <v>105</v>
      </c>
      <c r="EK5">
        <f>$F5*'Transpose BEA CCM'!EI6</f>
        <v>4</v>
      </c>
      <c r="EL5">
        <f>$F5*'Transpose BEA CCM'!EJ6</f>
        <v>26</v>
      </c>
      <c r="EM5">
        <f>$F5*'Transpose BEA CCM'!EK6</f>
        <v>0</v>
      </c>
      <c r="EN5">
        <f>$F5*'Transpose BEA CCM'!EL6</f>
        <v>1</v>
      </c>
      <c r="EO5">
        <f>$F5*'Transpose BEA CCM'!EM6</f>
        <v>0</v>
      </c>
      <c r="EP5">
        <f>$F5*'Transpose BEA CCM'!EN6</f>
        <v>1</v>
      </c>
      <c r="EQ5">
        <f>$F5*'Transpose BEA CCM'!EO6</f>
        <v>0</v>
      </c>
      <c r="ER5">
        <f>$F5*'Transpose BEA CCM'!EP6</f>
        <v>0</v>
      </c>
      <c r="ES5">
        <f>$F5*'Transpose BEA CCM'!EQ6</f>
        <v>0</v>
      </c>
      <c r="ET5">
        <f>$F5*'Transpose BEA CCM'!ER6</f>
        <v>0</v>
      </c>
      <c r="EU5">
        <f>$F5*'Transpose BEA CCM'!ES6</f>
        <v>0</v>
      </c>
      <c r="EV5">
        <f>$F5*'Transpose BEA CCM'!ET6</f>
        <v>0</v>
      </c>
      <c r="EW5">
        <f>$F5*'Transpose BEA CCM'!EU6</f>
        <v>3</v>
      </c>
      <c r="EX5">
        <f>$F5*'Transpose BEA CCM'!EV6</f>
        <v>0</v>
      </c>
      <c r="EY5">
        <f>$F5*'Transpose BEA CCM'!EW6</f>
        <v>0</v>
      </c>
      <c r="EZ5">
        <f>$F5*'Transpose BEA CCM'!EX6</f>
        <v>0</v>
      </c>
      <c r="FA5">
        <f>$F5*'Transpose BEA CCM'!EY6</f>
        <v>0</v>
      </c>
      <c r="FB5">
        <f>$F5*'Transpose BEA CCM'!EZ6</f>
        <v>0</v>
      </c>
      <c r="FC5">
        <f>$F5*'Transpose BEA CCM'!FA6</f>
        <v>1</v>
      </c>
      <c r="FD5">
        <f>$F5*'Transpose BEA CCM'!FB6</f>
        <v>2</v>
      </c>
      <c r="FE5">
        <f>$F5*'Transpose BEA CCM'!FC6</f>
        <v>0</v>
      </c>
      <c r="FF5">
        <f>$F5*'Transpose BEA CCM'!FD6</f>
        <v>3</v>
      </c>
      <c r="FG5">
        <f>$F5*'Transpose BEA CCM'!FE6</f>
        <v>1</v>
      </c>
      <c r="FH5">
        <f>$F5*'Transpose BEA CCM'!FF6</f>
        <v>0</v>
      </c>
      <c r="FI5">
        <f>$F5*'Transpose BEA CCM'!FG6</f>
        <v>0</v>
      </c>
      <c r="FJ5">
        <f>$F5*'Transpose BEA CCM'!FH6</f>
        <v>1</v>
      </c>
      <c r="FK5">
        <f>$F5*'Transpose BEA CCM'!FI6</f>
        <v>0</v>
      </c>
      <c r="FL5">
        <f>$F5*'Transpose BEA CCM'!FJ6</f>
        <v>0</v>
      </c>
      <c r="FM5">
        <f>$F5*'Transpose BEA CCM'!FK6</f>
        <v>0</v>
      </c>
      <c r="FN5">
        <f>$F5*'Transpose BEA CCM'!FL6</f>
        <v>0</v>
      </c>
      <c r="FO5">
        <f>$F5*'Transpose BEA CCM'!FM6</f>
        <v>0</v>
      </c>
      <c r="FP5">
        <f>$F5*'Transpose BEA CCM'!FN6</f>
        <v>0</v>
      </c>
      <c r="FQ5">
        <f>$F5*'Transpose BEA CCM'!FO6</f>
        <v>0</v>
      </c>
      <c r="FR5">
        <f>$F5*'Transpose BEA CCM'!FP6</f>
        <v>0</v>
      </c>
      <c r="FS5">
        <f>$F5*'Transpose BEA CCM'!FQ6</f>
        <v>100</v>
      </c>
      <c r="FT5">
        <f>$F5*'Transpose BEA CCM'!FR6</f>
        <v>10</v>
      </c>
      <c r="FU5">
        <f>$F5*'Transpose BEA CCM'!FS6</f>
        <v>4</v>
      </c>
      <c r="FV5">
        <f>$F5*'Transpose BEA CCM'!FT6</f>
        <v>4</v>
      </c>
      <c r="FW5">
        <f>$F5*'Transpose BEA CCM'!FU6</f>
        <v>0</v>
      </c>
      <c r="FX5">
        <f>$F5*'Transpose BEA CCM'!FV6</f>
        <v>17</v>
      </c>
      <c r="FY5">
        <f>$F5*'Transpose BEA CCM'!FW6</f>
        <v>5</v>
      </c>
      <c r="FZ5">
        <f>$F5*'Transpose BEA CCM'!FX6</f>
        <v>0</v>
      </c>
      <c r="GA5">
        <f>$F5*'Transpose BEA CCM'!FY6</f>
        <v>0</v>
      </c>
      <c r="GB5">
        <f>$F5*'Transpose BEA CCM'!FZ6</f>
        <v>8</v>
      </c>
      <c r="GC5">
        <f>$F5*'Transpose BEA CCM'!GA6</f>
        <v>2</v>
      </c>
      <c r="GD5">
        <f>$F5*'Transpose BEA CCM'!GB6</f>
        <v>0</v>
      </c>
      <c r="GE5">
        <f>$F5*'Transpose BEA CCM'!GC6</f>
        <v>0</v>
      </c>
      <c r="GG5">
        <f t="shared" si="1"/>
        <v>980</v>
      </c>
      <c r="GH5" s="60">
        <f t="shared" si="2"/>
        <v>0</v>
      </c>
    </row>
    <row r="6" spans="1:190">
      <c r="A6" s="52">
        <v>4</v>
      </c>
      <c r="B6" s="62" t="s">
        <v>4</v>
      </c>
      <c r="C6" s="49" t="s">
        <v>131</v>
      </c>
      <c r="D6" s="50" t="s">
        <v>684</v>
      </c>
      <c r="E6" s="60">
        <f>SUM('Transpose BEA CCM'!F7:GC7)</f>
        <v>102</v>
      </c>
      <c r="F6">
        <v>1</v>
      </c>
      <c r="G6" t="str">
        <f t="shared" si="0"/>
        <v>OTHERPRIME</v>
      </c>
      <c r="H6">
        <f>$F6*'Transpose BEA CCM'!F7</f>
        <v>0</v>
      </c>
      <c r="I6">
        <f>$F6*'Transpose BEA CCM'!G7</f>
        <v>0</v>
      </c>
      <c r="J6">
        <f>$F6*'Transpose BEA CCM'!H7</f>
        <v>0</v>
      </c>
      <c r="K6">
        <f>$F6*'Transpose BEA CCM'!I7</f>
        <v>0</v>
      </c>
      <c r="L6">
        <f>$F6*'Transpose BEA CCM'!J7</f>
        <v>0</v>
      </c>
      <c r="M6">
        <f>$F6*'Transpose BEA CCM'!K7</f>
        <v>0</v>
      </c>
      <c r="N6">
        <f>$F6*'Transpose BEA CCM'!L7</f>
        <v>0</v>
      </c>
      <c r="O6">
        <f>$F6*'Transpose BEA CCM'!M7</f>
        <v>0</v>
      </c>
      <c r="P6">
        <f>$F6*'Transpose BEA CCM'!N7</f>
        <v>0</v>
      </c>
      <c r="Q6">
        <f>$F6*'Transpose BEA CCM'!O7</f>
        <v>0</v>
      </c>
      <c r="R6">
        <f>$F6*'Transpose BEA CCM'!P7</f>
        <v>0</v>
      </c>
      <c r="S6">
        <f>$F6*'Transpose BEA CCM'!Q7</f>
        <v>0</v>
      </c>
      <c r="T6">
        <f>$F6*'Transpose BEA CCM'!R7</f>
        <v>0</v>
      </c>
      <c r="U6">
        <f>$F6*'Transpose BEA CCM'!S7</f>
        <v>0</v>
      </c>
      <c r="V6">
        <f>$F6*'Transpose BEA CCM'!T7</f>
        <v>0</v>
      </c>
      <c r="W6">
        <f>$F6*'Transpose BEA CCM'!U7</f>
        <v>0</v>
      </c>
      <c r="X6">
        <f>$F6*'Transpose BEA CCM'!V7</f>
        <v>0</v>
      </c>
      <c r="Y6">
        <f>$F6*'Transpose BEA CCM'!W7</f>
        <v>0</v>
      </c>
      <c r="Z6">
        <f>$F6*'Transpose BEA CCM'!X7</f>
        <v>0</v>
      </c>
      <c r="AA6">
        <f>$F6*'Transpose BEA CCM'!Y7</f>
        <v>0</v>
      </c>
      <c r="AB6">
        <f>$F6*'Transpose BEA CCM'!Z7</f>
        <v>0</v>
      </c>
      <c r="AC6">
        <f>$F6*'Transpose BEA CCM'!AA7</f>
        <v>0</v>
      </c>
      <c r="AD6">
        <f>$F6*'Transpose BEA CCM'!AB7</f>
        <v>0</v>
      </c>
      <c r="AE6">
        <f>$F6*'Transpose BEA CCM'!AC7</f>
        <v>0</v>
      </c>
      <c r="AF6">
        <f>$F6*'Transpose BEA CCM'!AD7</f>
        <v>0</v>
      </c>
      <c r="AG6">
        <f>$F6*'Transpose BEA CCM'!AE7</f>
        <v>0</v>
      </c>
      <c r="AH6">
        <f>$F6*'Transpose BEA CCM'!AF7</f>
        <v>0</v>
      </c>
      <c r="AI6">
        <f>$F6*'Transpose BEA CCM'!AG7</f>
        <v>0</v>
      </c>
      <c r="AJ6">
        <f>$F6*'Transpose BEA CCM'!AH7</f>
        <v>0</v>
      </c>
      <c r="AK6">
        <f>$F6*'Transpose BEA CCM'!AI7</f>
        <v>0</v>
      </c>
      <c r="AL6">
        <f>$F6*'Transpose BEA CCM'!AJ7</f>
        <v>19</v>
      </c>
      <c r="AM6">
        <f>$F6*'Transpose BEA CCM'!AK7</f>
        <v>0</v>
      </c>
      <c r="AN6">
        <f>$F6*'Transpose BEA CCM'!AL7</f>
        <v>0</v>
      </c>
      <c r="AO6">
        <f>$F6*'Transpose BEA CCM'!AM7</f>
        <v>0</v>
      </c>
      <c r="AP6">
        <f>$F6*'Transpose BEA CCM'!AN7</f>
        <v>0</v>
      </c>
      <c r="AQ6">
        <f>$F6*'Transpose BEA CCM'!AO7</f>
        <v>0</v>
      </c>
      <c r="AR6">
        <f>$F6*'Transpose BEA CCM'!AP7</f>
        <v>0</v>
      </c>
      <c r="AS6">
        <f>$F6*'Transpose BEA CCM'!AQ7</f>
        <v>0</v>
      </c>
      <c r="AT6">
        <f>$F6*'Transpose BEA CCM'!AR7</f>
        <v>0</v>
      </c>
      <c r="AU6">
        <f>$F6*'Transpose BEA CCM'!AS7</f>
        <v>0</v>
      </c>
      <c r="AV6">
        <f>$F6*'Transpose BEA CCM'!AT7</f>
        <v>0</v>
      </c>
      <c r="AW6">
        <f>$F6*'Transpose BEA CCM'!AU7</f>
        <v>0</v>
      </c>
      <c r="AX6">
        <f>$F6*'Transpose BEA CCM'!AV7</f>
        <v>0</v>
      </c>
      <c r="AY6">
        <f>$F6*'Transpose BEA CCM'!AW7</f>
        <v>0</v>
      </c>
      <c r="AZ6">
        <f>$F6*'Transpose BEA CCM'!AX7</f>
        <v>0</v>
      </c>
      <c r="BA6">
        <f>$F6*'Transpose BEA CCM'!AY7</f>
        <v>0</v>
      </c>
      <c r="BB6">
        <f>$F6*'Transpose BEA CCM'!AZ7</f>
        <v>0</v>
      </c>
      <c r="BC6">
        <f>$F6*'Transpose BEA CCM'!BA7</f>
        <v>0</v>
      </c>
      <c r="BD6">
        <f>$F6*'Transpose BEA CCM'!BB7</f>
        <v>0</v>
      </c>
      <c r="BE6">
        <f>$F6*'Transpose BEA CCM'!BC7</f>
        <v>0</v>
      </c>
      <c r="BF6">
        <f>$F6*'Transpose BEA CCM'!BD7</f>
        <v>0</v>
      </c>
      <c r="BG6">
        <f>$F6*'Transpose BEA CCM'!BE7</f>
        <v>0</v>
      </c>
      <c r="BH6">
        <f>$F6*'Transpose BEA CCM'!BF7</f>
        <v>0</v>
      </c>
      <c r="BI6">
        <f>$F6*'Transpose BEA CCM'!BG7</f>
        <v>1</v>
      </c>
      <c r="BJ6">
        <f>$F6*'Transpose BEA CCM'!BH7</f>
        <v>0</v>
      </c>
      <c r="BK6">
        <f>$F6*'Transpose BEA CCM'!BI7</f>
        <v>0</v>
      </c>
      <c r="BL6">
        <f>$F6*'Transpose BEA CCM'!BJ7</f>
        <v>0</v>
      </c>
      <c r="BM6">
        <f>$F6*'Transpose BEA CCM'!BK7</f>
        <v>0</v>
      </c>
      <c r="BN6">
        <f>$F6*'Transpose BEA CCM'!BL7</f>
        <v>0</v>
      </c>
      <c r="BO6">
        <f>$F6*'Transpose BEA CCM'!BM7</f>
        <v>0</v>
      </c>
      <c r="BP6">
        <f>$F6*'Transpose BEA CCM'!BN7</f>
        <v>0</v>
      </c>
      <c r="BQ6">
        <f>$F6*'Transpose BEA CCM'!BO7</f>
        <v>6</v>
      </c>
      <c r="BR6">
        <f>$F6*'Transpose BEA CCM'!BP7</f>
        <v>0</v>
      </c>
      <c r="BS6">
        <f>$F6*'Transpose BEA CCM'!BQ7</f>
        <v>0</v>
      </c>
      <c r="BT6">
        <f>$F6*'Transpose BEA CCM'!BR7</f>
        <v>0</v>
      </c>
      <c r="BU6">
        <f>$F6*'Transpose BEA CCM'!BS7</f>
        <v>0</v>
      </c>
      <c r="BV6">
        <f>$F6*'Transpose BEA CCM'!BT7</f>
        <v>0</v>
      </c>
      <c r="BW6">
        <f>$F6*'Transpose BEA CCM'!BU7</f>
        <v>0</v>
      </c>
      <c r="BX6">
        <f>$F6*'Transpose BEA CCM'!BV7</f>
        <v>0</v>
      </c>
      <c r="BY6">
        <f>$F6*'Transpose BEA CCM'!BW7</f>
        <v>0</v>
      </c>
      <c r="BZ6">
        <f>$F6*'Transpose BEA CCM'!BX7</f>
        <v>0</v>
      </c>
      <c r="CA6">
        <f>$F6*'Transpose BEA CCM'!BY7</f>
        <v>0</v>
      </c>
      <c r="CB6">
        <f>$F6*'Transpose BEA CCM'!BZ7</f>
        <v>0</v>
      </c>
      <c r="CC6">
        <f>$F6*'Transpose BEA CCM'!CA7</f>
        <v>0</v>
      </c>
      <c r="CD6">
        <f>$F6*'Transpose BEA CCM'!CB7</f>
        <v>0</v>
      </c>
      <c r="CE6">
        <f>$F6*'Transpose BEA CCM'!CC7</f>
        <v>0</v>
      </c>
      <c r="CF6">
        <f>$F6*'Transpose BEA CCM'!CD7</f>
        <v>0</v>
      </c>
      <c r="CG6">
        <f>$F6*'Transpose BEA CCM'!CE7</f>
        <v>0</v>
      </c>
      <c r="CH6">
        <f>$F6*'Transpose BEA CCM'!CF7</f>
        <v>0</v>
      </c>
      <c r="CI6">
        <f>$F6*'Transpose BEA CCM'!CG7</f>
        <v>0</v>
      </c>
      <c r="CJ6">
        <f>$F6*'Transpose BEA CCM'!CH7</f>
        <v>0</v>
      </c>
      <c r="CK6">
        <f>$F6*'Transpose BEA CCM'!CI7</f>
        <v>0</v>
      </c>
      <c r="CL6">
        <f>$F6*'Transpose BEA CCM'!CJ7</f>
        <v>0</v>
      </c>
      <c r="CM6">
        <f>$F6*'Transpose BEA CCM'!CK7</f>
        <v>0</v>
      </c>
      <c r="CN6">
        <f>$F6*'Transpose BEA CCM'!CL7</f>
        <v>0</v>
      </c>
      <c r="CO6">
        <f>$F6*'Transpose BEA CCM'!CM7</f>
        <v>0</v>
      </c>
      <c r="CP6">
        <f>$F6*'Transpose BEA CCM'!CN7</f>
        <v>5</v>
      </c>
      <c r="CQ6">
        <f>$F6*'Transpose BEA CCM'!CO7</f>
        <v>1</v>
      </c>
      <c r="CR6">
        <f>$F6*'Transpose BEA CCM'!CP7</f>
        <v>0</v>
      </c>
      <c r="CS6">
        <f>$F6*'Transpose BEA CCM'!CQ7</f>
        <v>0</v>
      </c>
      <c r="CT6">
        <f>$F6*'Transpose BEA CCM'!CR7</f>
        <v>0</v>
      </c>
      <c r="CU6">
        <f>$F6*'Transpose BEA CCM'!CS7</f>
        <v>0</v>
      </c>
      <c r="CV6">
        <f>$F6*'Transpose BEA CCM'!CT7</f>
        <v>0</v>
      </c>
      <c r="CW6">
        <f>$F6*'Transpose BEA CCM'!CU7</f>
        <v>2</v>
      </c>
      <c r="CX6">
        <f>$F6*'Transpose BEA CCM'!CV7</f>
        <v>0</v>
      </c>
      <c r="CY6">
        <f>$F6*'Transpose BEA CCM'!CW7</f>
        <v>0</v>
      </c>
      <c r="CZ6">
        <f>$F6*'Transpose BEA CCM'!CX7</f>
        <v>0</v>
      </c>
      <c r="DA6">
        <f>$F6*'Transpose BEA CCM'!CY7</f>
        <v>0</v>
      </c>
      <c r="DB6">
        <f>$F6*'Transpose BEA CCM'!CZ7</f>
        <v>2</v>
      </c>
      <c r="DC6">
        <f>$F6*'Transpose BEA CCM'!DA7</f>
        <v>2</v>
      </c>
      <c r="DD6">
        <f>$F6*'Transpose BEA CCM'!DB7</f>
        <v>0</v>
      </c>
      <c r="DE6">
        <f>$F6*'Transpose BEA CCM'!DC7</f>
        <v>0</v>
      </c>
      <c r="DF6">
        <f>$F6*'Transpose BEA CCM'!DD7</f>
        <v>0</v>
      </c>
      <c r="DG6">
        <f>$F6*'Transpose BEA CCM'!DE7</f>
        <v>0</v>
      </c>
      <c r="DH6">
        <f>$F6*'Transpose BEA CCM'!DF7</f>
        <v>0</v>
      </c>
      <c r="DI6">
        <f>$F6*'Transpose BEA CCM'!DG7</f>
        <v>0</v>
      </c>
      <c r="DJ6">
        <f>$F6*'Transpose BEA CCM'!DH7</f>
        <v>0</v>
      </c>
      <c r="DK6">
        <f>$F6*'Transpose BEA CCM'!DI7</f>
        <v>0</v>
      </c>
      <c r="DL6">
        <f>$F6*'Transpose BEA CCM'!DJ7</f>
        <v>11</v>
      </c>
      <c r="DM6">
        <f>$F6*'Transpose BEA CCM'!DK7</f>
        <v>0</v>
      </c>
      <c r="DN6">
        <f>$F6*'Transpose BEA CCM'!DL7</f>
        <v>0</v>
      </c>
      <c r="DO6">
        <f>$F6*'Transpose BEA CCM'!DM7</f>
        <v>0</v>
      </c>
      <c r="DP6">
        <f>$F6*'Transpose BEA CCM'!DN7</f>
        <v>0</v>
      </c>
      <c r="DQ6">
        <f>$F6*'Transpose BEA CCM'!DO7</f>
        <v>0</v>
      </c>
      <c r="DR6">
        <f>$F6*'Transpose BEA CCM'!DP7</f>
        <v>0</v>
      </c>
      <c r="DS6">
        <f>$F6*'Transpose BEA CCM'!DQ7</f>
        <v>0</v>
      </c>
      <c r="DT6">
        <f>$F6*'Transpose BEA CCM'!DR7</f>
        <v>0</v>
      </c>
      <c r="DU6">
        <f>$F6*'Transpose BEA CCM'!DS7</f>
        <v>0</v>
      </c>
      <c r="DV6">
        <f>$F6*'Transpose BEA CCM'!DT7</f>
        <v>0</v>
      </c>
      <c r="DW6">
        <f>$F6*'Transpose BEA CCM'!DU7</f>
        <v>0</v>
      </c>
      <c r="DX6">
        <f>$F6*'Transpose BEA CCM'!DV7</f>
        <v>0</v>
      </c>
      <c r="DY6">
        <f>$F6*'Transpose BEA CCM'!DW7</f>
        <v>0</v>
      </c>
      <c r="DZ6">
        <f>$F6*'Transpose BEA CCM'!DX7</f>
        <v>0</v>
      </c>
      <c r="EA6">
        <f>$F6*'Transpose BEA CCM'!DY7</f>
        <v>0</v>
      </c>
      <c r="EB6">
        <f>$F6*'Transpose BEA CCM'!DZ7</f>
        <v>0</v>
      </c>
      <c r="EC6">
        <f>$F6*'Transpose BEA CCM'!EA7</f>
        <v>0</v>
      </c>
      <c r="ED6">
        <f>$F6*'Transpose BEA CCM'!EB7</f>
        <v>0</v>
      </c>
      <c r="EE6">
        <f>$F6*'Transpose BEA CCM'!EC7</f>
        <v>0</v>
      </c>
      <c r="EF6">
        <f>$F6*'Transpose BEA CCM'!ED7</f>
        <v>0</v>
      </c>
      <c r="EG6">
        <f>$F6*'Transpose BEA CCM'!EE7</f>
        <v>0</v>
      </c>
      <c r="EH6">
        <f>$F6*'Transpose BEA CCM'!EF7</f>
        <v>0</v>
      </c>
      <c r="EI6">
        <f>$F6*'Transpose BEA CCM'!EG7</f>
        <v>4</v>
      </c>
      <c r="EJ6">
        <f>$F6*'Transpose BEA CCM'!EH7</f>
        <v>0</v>
      </c>
      <c r="EK6">
        <f>$F6*'Transpose BEA CCM'!EI7</f>
        <v>0</v>
      </c>
      <c r="EL6">
        <f>$F6*'Transpose BEA CCM'!EJ7</f>
        <v>0</v>
      </c>
      <c r="EM6">
        <f>$F6*'Transpose BEA CCM'!EK7</f>
        <v>0</v>
      </c>
      <c r="EN6">
        <f>$F6*'Transpose BEA CCM'!EL7</f>
        <v>0</v>
      </c>
      <c r="EO6">
        <f>$F6*'Transpose BEA CCM'!EM7</f>
        <v>0</v>
      </c>
      <c r="EP6">
        <f>$F6*'Transpose BEA CCM'!EN7</f>
        <v>0</v>
      </c>
      <c r="EQ6">
        <f>$F6*'Transpose BEA CCM'!EO7</f>
        <v>0</v>
      </c>
      <c r="ER6">
        <f>$F6*'Transpose BEA CCM'!EP7</f>
        <v>0</v>
      </c>
      <c r="ES6">
        <f>$F6*'Transpose BEA CCM'!EQ7</f>
        <v>0</v>
      </c>
      <c r="ET6">
        <f>$F6*'Transpose BEA CCM'!ER7</f>
        <v>22</v>
      </c>
      <c r="EU6">
        <f>$F6*'Transpose BEA CCM'!ES7</f>
        <v>13</v>
      </c>
      <c r="EV6">
        <f>$F6*'Transpose BEA CCM'!ET7</f>
        <v>0</v>
      </c>
      <c r="EW6">
        <f>$F6*'Transpose BEA CCM'!EU7</f>
        <v>6</v>
      </c>
      <c r="EX6">
        <f>$F6*'Transpose BEA CCM'!EV7</f>
        <v>0</v>
      </c>
      <c r="EY6">
        <f>$F6*'Transpose BEA CCM'!EW7</f>
        <v>0</v>
      </c>
      <c r="EZ6">
        <f>$F6*'Transpose BEA CCM'!EX7</f>
        <v>0</v>
      </c>
      <c r="FA6">
        <f>$F6*'Transpose BEA CCM'!EY7</f>
        <v>0</v>
      </c>
      <c r="FB6">
        <f>$F6*'Transpose BEA CCM'!EZ7</f>
        <v>0</v>
      </c>
      <c r="FC6">
        <f>$F6*'Transpose BEA CCM'!FA7</f>
        <v>0</v>
      </c>
      <c r="FD6">
        <f>$F6*'Transpose BEA CCM'!FB7</f>
        <v>0</v>
      </c>
      <c r="FE6">
        <f>$F6*'Transpose BEA CCM'!FC7</f>
        <v>0</v>
      </c>
      <c r="FF6">
        <f>$F6*'Transpose BEA CCM'!FD7</f>
        <v>0</v>
      </c>
      <c r="FG6">
        <f>$F6*'Transpose BEA CCM'!FE7</f>
        <v>0</v>
      </c>
      <c r="FH6">
        <f>$F6*'Transpose BEA CCM'!FF7</f>
        <v>0</v>
      </c>
      <c r="FI6">
        <f>$F6*'Transpose BEA CCM'!FG7</f>
        <v>0</v>
      </c>
      <c r="FJ6">
        <f>$F6*'Transpose BEA CCM'!FH7</f>
        <v>0</v>
      </c>
      <c r="FK6">
        <f>$F6*'Transpose BEA CCM'!FI7</f>
        <v>0</v>
      </c>
      <c r="FL6">
        <f>$F6*'Transpose BEA CCM'!FJ7</f>
        <v>0</v>
      </c>
      <c r="FM6">
        <f>$F6*'Transpose BEA CCM'!FK7</f>
        <v>0</v>
      </c>
      <c r="FN6">
        <f>$F6*'Transpose BEA CCM'!FL7</f>
        <v>0</v>
      </c>
      <c r="FO6">
        <f>$F6*'Transpose BEA CCM'!FM7</f>
        <v>0</v>
      </c>
      <c r="FP6">
        <f>$F6*'Transpose BEA CCM'!FN7</f>
        <v>0</v>
      </c>
      <c r="FQ6">
        <f>$F6*'Transpose BEA CCM'!FO7</f>
        <v>0</v>
      </c>
      <c r="FR6">
        <f>$F6*'Transpose BEA CCM'!FP7</f>
        <v>0</v>
      </c>
      <c r="FS6">
        <f>$F6*'Transpose BEA CCM'!FQ7</f>
        <v>3</v>
      </c>
      <c r="FT6">
        <f>$F6*'Transpose BEA CCM'!FR7</f>
        <v>4</v>
      </c>
      <c r="FU6">
        <f>$F6*'Transpose BEA CCM'!FS7</f>
        <v>0</v>
      </c>
      <c r="FV6">
        <f>$F6*'Transpose BEA CCM'!FT7</f>
        <v>0</v>
      </c>
      <c r="FW6">
        <f>$F6*'Transpose BEA CCM'!FU7</f>
        <v>0</v>
      </c>
      <c r="FX6">
        <f>$F6*'Transpose BEA CCM'!FV7</f>
        <v>0</v>
      </c>
      <c r="FY6">
        <f>$F6*'Transpose BEA CCM'!FW7</f>
        <v>0</v>
      </c>
      <c r="FZ6">
        <f>$F6*'Transpose BEA CCM'!FX7</f>
        <v>0</v>
      </c>
      <c r="GA6">
        <f>$F6*'Transpose BEA CCM'!FY7</f>
        <v>0</v>
      </c>
      <c r="GB6">
        <f>$F6*'Transpose BEA CCM'!FZ7</f>
        <v>1</v>
      </c>
      <c r="GC6">
        <f>$F6*'Transpose BEA CCM'!GA7</f>
        <v>0</v>
      </c>
      <c r="GD6">
        <f>$F6*'Transpose BEA CCM'!GB7</f>
        <v>0</v>
      </c>
      <c r="GE6">
        <f>$F6*'Transpose BEA CCM'!GC7</f>
        <v>0</v>
      </c>
      <c r="GG6">
        <f t="shared" si="1"/>
        <v>102</v>
      </c>
      <c r="GH6" s="60">
        <f t="shared" si="2"/>
        <v>0</v>
      </c>
    </row>
    <row r="7" spans="1:190">
      <c r="A7" s="52">
        <v>5</v>
      </c>
      <c r="B7" s="62" t="s">
        <v>5</v>
      </c>
      <c r="C7" s="49" t="s">
        <v>132</v>
      </c>
      <c r="D7" s="50" t="s">
        <v>684</v>
      </c>
      <c r="E7" s="60">
        <f>SUM('Transpose BEA CCM'!F8:GC8)</f>
        <v>1505</v>
      </c>
      <c r="F7">
        <v>1</v>
      </c>
      <c r="G7" t="str">
        <f t="shared" si="0"/>
        <v>OTHERPRIME</v>
      </c>
      <c r="H7">
        <f>$F7*'Transpose BEA CCM'!F8</f>
        <v>0</v>
      </c>
      <c r="I7">
        <f>$F7*'Transpose BEA CCM'!G8</f>
        <v>0</v>
      </c>
      <c r="J7">
        <f>$F7*'Transpose BEA CCM'!H8</f>
        <v>0</v>
      </c>
      <c r="K7">
        <f>$F7*'Transpose BEA CCM'!I8</f>
        <v>0</v>
      </c>
      <c r="L7">
        <f>$F7*'Transpose BEA CCM'!J8</f>
        <v>0</v>
      </c>
      <c r="M7">
        <f>$F7*'Transpose BEA CCM'!K8</f>
        <v>0</v>
      </c>
      <c r="N7">
        <f>$F7*'Transpose BEA CCM'!L8</f>
        <v>0</v>
      </c>
      <c r="O7">
        <f>$F7*'Transpose BEA CCM'!M8</f>
        <v>0</v>
      </c>
      <c r="P7">
        <f>$F7*'Transpose BEA CCM'!N8</f>
        <v>0</v>
      </c>
      <c r="Q7">
        <f>$F7*'Transpose BEA CCM'!O8</f>
        <v>0</v>
      </c>
      <c r="R7">
        <f>$F7*'Transpose BEA CCM'!P8</f>
        <v>0</v>
      </c>
      <c r="S7">
        <f>$F7*'Transpose BEA CCM'!Q8</f>
        <v>0</v>
      </c>
      <c r="T7">
        <f>$F7*'Transpose BEA CCM'!R8</f>
        <v>0</v>
      </c>
      <c r="U7">
        <f>$F7*'Transpose BEA CCM'!S8</f>
        <v>739</v>
      </c>
      <c r="V7">
        <f>$F7*'Transpose BEA CCM'!T8</f>
        <v>0</v>
      </c>
      <c r="W7">
        <f>$F7*'Transpose BEA CCM'!U8</f>
        <v>0</v>
      </c>
      <c r="X7">
        <f>$F7*'Transpose BEA CCM'!V8</f>
        <v>0</v>
      </c>
      <c r="Y7">
        <f>$F7*'Transpose BEA CCM'!W8</f>
        <v>0</v>
      </c>
      <c r="Z7">
        <f>$F7*'Transpose BEA CCM'!X8</f>
        <v>0</v>
      </c>
      <c r="AA7">
        <f>$F7*'Transpose BEA CCM'!Y8</f>
        <v>0</v>
      </c>
      <c r="AB7">
        <f>$F7*'Transpose BEA CCM'!Z8</f>
        <v>0</v>
      </c>
      <c r="AC7">
        <f>$F7*'Transpose BEA CCM'!AA8</f>
        <v>0</v>
      </c>
      <c r="AD7">
        <f>$F7*'Transpose BEA CCM'!AB8</f>
        <v>0</v>
      </c>
      <c r="AE7">
        <f>$F7*'Transpose BEA CCM'!AC8</f>
        <v>0</v>
      </c>
      <c r="AF7">
        <f>$F7*'Transpose BEA CCM'!AD8</f>
        <v>0</v>
      </c>
      <c r="AG7">
        <f>$F7*'Transpose BEA CCM'!AE8</f>
        <v>0</v>
      </c>
      <c r="AH7">
        <f>$F7*'Transpose BEA CCM'!AF8</f>
        <v>0</v>
      </c>
      <c r="AI7">
        <f>$F7*'Transpose BEA CCM'!AG8</f>
        <v>0</v>
      </c>
      <c r="AJ7">
        <f>$F7*'Transpose BEA CCM'!AH8</f>
        <v>0</v>
      </c>
      <c r="AK7">
        <f>$F7*'Transpose BEA CCM'!AI8</f>
        <v>0</v>
      </c>
      <c r="AL7">
        <f>$F7*'Transpose BEA CCM'!AJ8</f>
        <v>0</v>
      </c>
      <c r="AM7">
        <f>$F7*'Transpose BEA CCM'!AK8</f>
        <v>0</v>
      </c>
      <c r="AN7">
        <f>$F7*'Transpose BEA CCM'!AL8</f>
        <v>0</v>
      </c>
      <c r="AO7">
        <f>$F7*'Transpose BEA CCM'!AM8</f>
        <v>0</v>
      </c>
      <c r="AP7">
        <f>$F7*'Transpose BEA CCM'!AN8</f>
        <v>0</v>
      </c>
      <c r="AQ7">
        <f>$F7*'Transpose BEA CCM'!AO8</f>
        <v>0</v>
      </c>
      <c r="AR7">
        <f>$F7*'Transpose BEA CCM'!AP8</f>
        <v>0</v>
      </c>
      <c r="AS7">
        <f>$F7*'Transpose BEA CCM'!AQ8</f>
        <v>0</v>
      </c>
      <c r="AT7">
        <f>$F7*'Transpose BEA CCM'!AR8</f>
        <v>0</v>
      </c>
      <c r="AU7">
        <f>$F7*'Transpose BEA CCM'!AS8</f>
        <v>0</v>
      </c>
      <c r="AV7">
        <f>$F7*'Transpose BEA CCM'!AT8</f>
        <v>0</v>
      </c>
      <c r="AW7">
        <f>$F7*'Transpose BEA CCM'!AU8</f>
        <v>2</v>
      </c>
      <c r="AX7">
        <f>$F7*'Transpose BEA CCM'!AV8</f>
        <v>0</v>
      </c>
      <c r="AY7">
        <f>$F7*'Transpose BEA CCM'!AW8</f>
        <v>0</v>
      </c>
      <c r="AZ7">
        <f>$F7*'Transpose BEA CCM'!AX8</f>
        <v>0</v>
      </c>
      <c r="BA7">
        <f>$F7*'Transpose BEA CCM'!AY8</f>
        <v>0</v>
      </c>
      <c r="BB7">
        <f>$F7*'Transpose BEA CCM'!AZ8</f>
        <v>0</v>
      </c>
      <c r="BC7">
        <f>$F7*'Transpose BEA CCM'!BA8</f>
        <v>2</v>
      </c>
      <c r="BD7">
        <f>$F7*'Transpose BEA CCM'!BB8</f>
        <v>1</v>
      </c>
      <c r="BE7">
        <f>$F7*'Transpose BEA CCM'!BC8</f>
        <v>0</v>
      </c>
      <c r="BF7">
        <f>$F7*'Transpose BEA CCM'!BD8</f>
        <v>0</v>
      </c>
      <c r="BG7">
        <f>$F7*'Transpose BEA CCM'!BE8</f>
        <v>0</v>
      </c>
      <c r="BH7">
        <f>$F7*'Transpose BEA CCM'!BF8</f>
        <v>0</v>
      </c>
      <c r="BI7">
        <f>$F7*'Transpose BEA CCM'!BG8</f>
        <v>13</v>
      </c>
      <c r="BJ7">
        <f>$F7*'Transpose BEA CCM'!BH8</f>
        <v>1</v>
      </c>
      <c r="BK7">
        <f>$F7*'Transpose BEA CCM'!BI8</f>
        <v>0</v>
      </c>
      <c r="BL7">
        <f>$F7*'Transpose BEA CCM'!BJ8</f>
        <v>1</v>
      </c>
      <c r="BM7">
        <f>$F7*'Transpose BEA CCM'!BK8</f>
        <v>0</v>
      </c>
      <c r="BN7">
        <f>$F7*'Transpose BEA CCM'!BL8</f>
        <v>1</v>
      </c>
      <c r="BO7">
        <f>$F7*'Transpose BEA CCM'!BM8</f>
        <v>396</v>
      </c>
      <c r="BP7">
        <f>$F7*'Transpose BEA CCM'!BN8</f>
        <v>0</v>
      </c>
      <c r="BQ7">
        <f>$F7*'Transpose BEA CCM'!BO8</f>
        <v>12</v>
      </c>
      <c r="BR7">
        <f>$F7*'Transpose BEA CCM'!BP8</f>
        <v>0</v>
      </c>
      <c r="BS7">
        <f>$F7*'Transpose BEA CCM'!BQ8</f>
        <v>0</v>
      </c>
      <c r="BT7">
        <f>$F7*'Transpose BEA CCM'!BR8</f>
        <v>0</v>
      </c>
      <c r="BU7">
        <f>$F7*'Transpose BEA CCM'!BS8</f>
        <v>0</v>
      </c>
      <c r="BV7">
        <f>$F7*'Transpose BEA CCM'!BT8</f>
        <v>0</v>
      </c>
      <c r="BW7">
        <f>$F7*'Transpose BEA CCM'!BU8</f>
        <v>0</v>
      </c>
      <c r="BX7">
        <f>$F7*'Transpose BEA CCM'!BV8</f>
        <v>0</v>
      </c>
      <c r="BY7">
        <f>$F7*'Transpose BEA CCM'!BW8</f>
        <v>0</v>
      </c>
      <c r="BZ7">
        <f>$F7*'Transpose BEA CCM'!BX8</f>
        <v>0</v>
      </c>
      <c r="CA7">
        <f>$F7*'Transpose BEA CCM'!BY8</f>
        <v>0</v>
      </c>
      <c r="CB7">
        <f>$F7*'Transpose BEA CCM'!BZ8</f>
        <v>0</v>
      </c>
      <c r="CC7">
        <f>$F7*'Transpose BEA CCM'!CA8</f>
        <v>3</v>
      </c>
      <c r="CD7">
        <f>$F7*'Transpose BEA CCM'!CB8</f>
        <v>1</v>
      </c>
      <c r="CE7">
        <f>$F7*'Transpose BEA CCM'!CC8</f>
        <v>1</v>
      </c>
      <c r="CF7">
        <f>$F7*'Transpose BEA CCM'!CD8</f>
        <v>3</v>
      </c>
      <c r="CG7">
        <f>$F7*'Transpose BEA CCM'!CE8</f>
        <v>0</v>
      </c>
      <c r="CH7">
        <f>$F7*'Transpose BEA CCM'!CF8</f>
        <v>1</v>
      </c>
      <c r="CI7">
        <f>$F7*'Transpose BEA CCM'!CG8</f>
        <v>2</v>
      </c>
      <c r="CJ7">
        <f>$F7*'Transpose BEA CCM'!CH8</f>
        <v>0</v>
      </c>
      <c r="CK7">
        <f>$F7*'Transpose BEA CCM'!CI8</f>
        <v>0</v>
      </c>
      <c r="CL7">
        <f>$F7*'Transpose BEA CCM'!CJ8</f>
        <v>0</v>
      </c>
      <c r="CM7">
        <f>$F7*'Transpose BEA CCM'!CK8</f>
        <v>0</v>
      </c>
      <c r="CN7">
        <f>$F7*'Transpose BEA CCM'!CL8</f>
        <v>0</v>
      </c>
      <c r="CO7">
        <f>$F7*'Transpose BEA CCM'!CM8</f>
        <v>0</v>
      </c>
      <c r="CP7">
        <f>$F7*'Transpose BEA CCM'!CN8</f>
        <v>2</v>
      </c>
      <c r="CQ7">
        <f>$F7*'Transpose BEA CCM'!CO8</f>
        <v>4</v>
      </c>
      <c r="CR7">
        <f>$F7*'Transpose BEA CCM'!CP8</f>
        <v>5</v>
      </c>
      <c r="CS7">
        <f>$F7*'Transpose BEA CCM'!CQ8</f>
        <v>0</v>
      </c>
      <c r="CT7">
        <f>$F7*'Transpose BEA CCM'!CR8</f>
        <v>0</v>
      </c>
      <c r="CU7">
        <f>$F7*'Transpose BEA CCM'!CS8</f>
        <v>3</v>
      </c>
      <c r="CV7">
        <f>$F7*'Transpose BEA CCM'!CT8</f>
        <v>1</v>
      </c>
      <c r="CW7">
        <f>$F7*'Transpose BEA CCM'!CU8</f>
        <v>2</v>
      </c>
      <c r="CX7">
        <f>$F7*'Transpose BEA CCM'!CV8</f>
        <v>2</v>
      </c>
      <c r="CY7">
        <f>$F7*'Transpose BEA CCM'!CW8</f>
        <v>0</v>
      </c>
      <c r="CZ7">
        <f>$F7*'Transpose BEA CCM'!CX8</f>
        <v>0</v>
      </c>
      <c r="DA7">
        <f>$F7*'Transpose BEA CCM'!CY8</f>
        <v>0</v>
      </c>
      <c r="DB7">
        <f>$F7*'Transpose BEA CCM'!CZ8</f>
        <v>1</v>
      </c>
      <c r="DC7">
        <f>$F7*'Transpose BEA CCM'!DA8</f>
        <v>10</v>
      </c>
      <c r="DD7">
        <f>$F7*'Transpose BEA CCM'!DB8</f>
        <v>6</v>
      </c>
      <c r="DE7">
        <f>$F7*'Transpose BEA CCM'!DC8</f>
        <v>1</v>
      </c>
      <c r="DF7">
        <f>$F7*'Transpose BEA CCM'!DD8</f>
        <v>11</v>
      </c>
      <c r="DG7">
        <f>$F7*'Transpose BEA CCM'!DE8</f>
        <v>11</v>
      </c>
      <c r="DH7">
        <f>$F7*'Transpose BEA CCM'!DF8</f>
        <v>4</v>
      </c>
      <c r="DI7">
        <f>$F7*'Transpose BEA CCM'!DG8</f>
        <v>1</v>
      </c>
      <c r="DJ7">
        <f>$F7*'Transpose BEA CCM'!DH8</f>
        <v>2</v>
      </c>
      <c r="DK7">
        <f>$F7*'Transpose BEA CCM'!DI8</f>
        <v>0</v>
      </c>
      <c r="DL7">
        <f>$F7*'Transpose BEA CCM'!DJ8</f>
        <v>0</v>
      </c>
      <c r="DM7">
        <f>$F7*'Transpose BEA CCM'!DK8</f>
        <v>2</v>
      </c>
      <c r="DN7">
        <f>$F7*'Transpose BEA CCM'!DL8</f>
        <v>1</v>
      </c>
      <c r="DO7">
        <f>$F7*'Transpose BEA CCM'!DM8</f>
        <v>0</v>
      </c>
      <c r="DP7">
        <f>$F7*'Transpose BEA CCM'!DN8</f>
        <v>2</v>
      </c>
      <c r="DQ7">
        <f>$F7*'Transpose BEA CCM'!DO8</f>
        <v>0</v>
      </c>
      <c r="DR7">
        <f>$F7*'Transpose BEA CCM'!DP8</f>
        <v>2</v>
      </c>
      <c r="DS7">
        <f>$F7*'Transpose BEA CCM'!DQ8</f>
        <v>0</v>
      </c>
      <c r="DT7">
        <f>$F7*'Transpose BEA CCM'!DR8</f>
        <v>0</v>
      </c>
      <c r="DU7">
        <f>$F7*'Transpose BEA CCM'!DS8</f>
        <v>0</v>
      </c>
      <c r="DV7">
        <f>$F7*'Transpose BEA CCM'!DT8</f>
        <v>0</v>
      </c>
      <c r="DW7">
        <f>$F7*'Transpose BEA CCM'!DU8</f>
        <v>0</v>
      </c>
      <c r="DX7">
        <f>$F7*'Transpose BEA CCM'!DV8</f>
        <v>0</v>
      </c>
      <c r="DY7">
        <f>$F7*'Transpose BEA CCM'!DW8</f>
        <v>0</v>
      </c>
      <c r="DZ7">
        <f>$F7*'Transpose BEA CCM'!DX8</f>
        <v>0</v>
      </c>
      <c r="EA7">
        <f>$F7*'Transpose BEA CCM'!DY8</f>
        <v>0</v>
      </c>
      <c r="EB7">
        <f>$F7*'Transpose BEA CCM'!DZ8</f>
        <v>2</v>
      </c>
      <c r="EC7">
        <f>$F7*'Transpose BEA CCM'!EA8</f>
        <v>1</v>
      </c>
      <c r="ED7">
        <f>$F7*'Transpose BEA CCM'!EB8</f>
        <v>1</v>
      </c>
      <c r="EE7">
        <f>$F7*'Transpose BEA CCM'!EC8</f>
        <v>2</v>
      </c>
      <c r="EF7">
        <f>$F7*'Transpose BEA CCM'!ED8</f>
        <v>0</v>
      </c>
      <c r="EG7">
        <f>$F7*'Transpose BEA CCM'!EE8</f>
        <v>0</v>
      </c>
      <c r="EH7">
        <f>$F7*'Transpose BEA CCM'!EF8</f>
        <v>1</v>
      </c>
      <c r="EI7">
        <f>$F7*'Transpose BEA CCM'!EG8</f>
        <v>7</v>
      </c>
      <c r="EJ7">
        <f>$F7*'Transpose BEA CCM'!EH8</f>
        <v>3</v>
      </c>
      <c r="EK7">
        <f>$F7*'Transpose BEA CCM'!EI8</f>
        <v>3</v>
      </c>
      <c r="EL7">
        <f>$F7*'Transpose BEA CCM'!EJ8</f>
        <v>8</v>
      </c>
      <c r="EM7">
        <f>$F7*'Transpose BEA CCM'!EK8</f>
        <v>0</v>
      </c>
      <c r="EN7">
        <f>$F7*'Transpose BEA CCM'!EL8</f>
        <v>6</v>
      </c>
      <c r="EO7">
        <f>$F7*'Transpose BEA CCM'!EM8</f>
        <v>1</v>
      </c>
      <c r="EP7">
        <f>$F7*'Transpose BEA CCM'!EN8</f>
        <v>31</v>
      </c>
      <c r="EQ7">
        <f>$F7*'Transpose BEA CCM'!EO8</f>
        <v>2</v>
      </c>
      <c r="ER7">
        <f>$F7*'Transpose BEA CCM'!EP8</f>
        <v>0</v>
      </c>
      <c r="ES7">
        <f>$F7*'Transpose BEA CCM'!EQ8</f>
        <v>0</v>
      </c>
      <c r="ET7">
        <f>$F7*'Transpose BEA CCM'!ER8</f>
        <v>0</v>
      </c>
      <c r="EU7">
        <f>$F7*'Transpose BEA CCM'!ES8</f>
        <v>0</v>
      </c>
      <c r="EV7">
        <f>$F7*'Transpose BEA CCM'!ET8</f>
        <v>0</v>
      </c>
      <c r="EW7">
        <f>$F7*'Transpose BEA CCM'!EU8</f>
        <v>1</v>
      </c>
      <c r="EX7">
        <f>$F7*'Transpose BEA CCM'!EV8</f>
        <v>1</v>
      </c>
      <c r="EY7">
        <f>$F7*'Transpose BEA CCM'!EW8</f>
        <v>0</v>
      </c>
      <c r="EZ7">
        <f>$F7*'Transpose BEA CCM'!EX8</f>
        <v>0</v>
      </c>
      <c r="FA7">
        <f>$F7*'Transpose BEA CCM'!EY8</f>
        <v>0</v>
      </c>
      <c r="FB7">
        <f>$F7*'Transpose BEA CCM'!EZ8</f>
        <v>0</v>
      </c>
      <c r="FC7">
        <f>$F7*'Transpose BEA CCM'!FA8</f>
        <v>2</v>
      </c>
      <c r="FD7">
        <f>$F7*'Transpose BEA CCM'!FB8</f>
        <v>1</v>
      </c>
      <c r="FE7">
        <f>$F7*'Transpose BEA CCM'!FC8</f>
        <v>0</v>
      </c>
      <c r="FF7">
        <f>$F7*'Transpose BEA CCM'!FD8</f>
        <v>1</v>
      </c>
      <c r="FG7">
        <f>$F7*'Transpose BEA CCM'!FE8</f>
        <v>6</v>
      </c>
      <c r="FH7">
        <f>$F7*'Transpose BEA CCM'!FF8</f>
        <v>0</v>
      </c>
      <c r="FI7">
        <f>$F7*'Transpose BEA CCM'!FG8</f>
        <v>0</v>
      </c>
      <c r="FJ7">
        <f>$F7*'Transpose BEA CCM'!FH8</f>
        <v>1</v>
      </c>
      <c r="FK7">
        <f>$F7*'Transpose BEA CCM'!FI8</f>
        <v>1</v>
      </c>
      <c r="FL7">
        <f>$F7*'Transpose BEA CCM'!FJ8</f>
        <v>0</v>
      </c>
      <c r="FM7">
        <f>$F7*'Transpose BEA CCM'!FK8</f>
        <v>0</v>
      </c>
      <c r="FN7">
        <f>$F7*'Transpose BEA CCM'!FL8</f>
        <v>0</v>
      </c>
      <c r="FO7">
        <f>$F7*'Transpose BEA CCM'!FM8</f>
        <v>0</v>
      </c>
      <c r="FP7">
        <f>$F7*'Transpose BEA CCM'!FN8</f>
        <v>2</v>
      </c>
      <c r="FQ7">
        <f>$F7*'Transpose BEA CCM'!FO8</f>
        <v>0</v>
      </c>
      <c r="FR7">
        <f>$F7*'Transpose BEA CCM'!FP8</f>
        <v>2</v>
      </c>
      <c r="FS7">
        <f>$F7*'Transpose BEA CCM'!FQ8</f>
        <v>107</v>
      </c>
      <c r="FT7">
        <f>$F7*'Transpose BEA CCM'!FR8</f>
        <v>5</v>
      </c>
      <c r="FU7">
        <f>$F7*'Transpose BEA CCM'!FS8</f>
        <v>0</v>
      </c>
      <c r="FV7">
        <f>$F7*'Transpose BEA CCM'!FT8</f>
        <v>1</v>
      </c>
      <c r="FW7">
        <f>$F7*'Transpose BEA CCM'!FU8</f>
        <v>0</v>
      </c>
      <c r="FX7">
        <f>$F7*'Transpose BEA CCM'!FV8</f>
        <v>14</v>
      </c>
      <c r="FY7">
        <f>$F7*'Transpose BEA CCM'!FW8</f>
        <v>4</v>
      </c>
      <c r="FZ7">
        <f>$F7*'Transpose BEA CCM'!FX8</f>
        <v>0</v>
      </c>
      <c r="GA7">
        <f>$F7*'Transpose BEA CCM'!FY8</f>
        <v>0</v>
      </c>
      <c r="GB7">
        <f>$F7*'Transpose BEA CCM'!FZ8</f>
        <v>29</v>
      </c>
      <c r="GC7">
        <f>$F7*'Transpose BEA CCM'!GA8</f>
        <v>1</v>
      </c>
      <c r="GD7">
        <f>$F7*'Transpose BEA CCM'!GB8</f>
        <v>5</v>
      </c>
      <c r="GE7">
        <f>$F7*'Transpose BEA CCM'!GC8</f>
        <v>1</v>
      </c>
      <c r="GG7">
        <f t="shared" si="1"/>
        <v>1505</v>
      </c>
      <c r="GH7" s="60">
        <f t="shared" si="2"/>
        <v>0</v>
      </c>
    </row>
    <row r="8" spans="1:190">
      <c r="A8" s="52">
        <v>6</v>
      </c>
      <c r="B8" s="62" t="s">
        <v>6</v>
      </c>
      <c r="C8" s="49" t="s">
        <v>133</v>
      </c>
      <c r="D8" s="50" t="s">
        <v>685</v>
      </c>
      <c r="E8" s="60">
        <f>SUM('Transpose BEA CCM'!F9:GC9)</f>
        <v>28998</v>
      </c>
      <c r="F8">
        <v>1</v>
      </c>
      <c r="G8" t="str">
        <f t="shared" si="0"/>
        <v>OILGAS</v>
      </c>
      <c r="H8">
        <f>$F8*'Transpose BEA CCM'!F9</f>
        <v>0</v>
      </c>
      <c r="I8">
        <f>$F8*'Transpose BEA CCM'!G9</f>
        <v>9347</v>
      </c>
      <c r="J8">
        <f>$F8*'Transpose BEA CCM'!H9</f>
        <v>11102</v>
      </c>
      <c r="K8">
        <f>$F8*'Transpose BEA CCM'!I9</f>
        <v>0</v>
      </c>
      <c r="L8">
        <f>$F8*'Transpose BEA CCM'!J9</f>
        <v>0</v>
      </c>
      <c r="M8">
        <f>$F8*'Transpose BEA CCM'!K9</f>
        <v>0</v>
      </c>
      <c r="N8">
        <f>$F8*'Transpose BEA CCM'!L9</f>
        <v>0</v>
      </c>
      <c r="O8">
        <f>$F8*'Transpose BEA CCM'!M9</f>
        <v>0</v>
      </c>
      <c r="P8">
        <f>$F8*'Transpose BEA CCM'!N9</f>
        <v>0</v>
      </c>
      <c r="Q8">
        <f>$F8*'Transpose BEA CCM'!O9</f>
        <v>0</v>
      </c>
      <c r="R8">
        <f>$F8*'Transpose BEA CCM'!P9</f>
        <v>0</v>
      </c>
      <c r="S8">
        <f>$F8*'Transpose BEA CCM'!Q9</f>
        <v>47</v>
      </c>
      <c r="T8">
        <f>$F8*'Transpose BEA CCM'!R9</f>
        <v>0</v>
      </c>
      <c r="U8">
        <f>$F8*'Transpose BEA CCM'!S9</f>
        <v>0</v>
      </c>
      <c r="V8">
        <f>$F8*'Transpose BEA CCM'!T9</f>
        <v>0</v>
      </c>
      <c r="W8">
        <f>$F8*'Transpose BEA CCM'!U9</f>
        <v>0</v>
      </c>
      <c r="X8">
        <f>$F8*'Transpose BEA CCM'!V9</f>
        <v>0</v>
      </c>
      <c r="Y8">
        <f>$F8*'Transpose BEA CCM'!W9</f>
        <v>0</v>
      </c>
      <c r="Z8">
        <f>$F8*'Transpose BEA CCM'!X9</f>
        <v>0</v>
      </c>
      <c r="AA8">
        <f>$F8*'Transpose BEA CCM'!Y9</f>
        <v>0</v>
      </c>
      <c r="AB8">
        <f>$F8*'Transpose BEA CCM'!Z9</f>
        <v>0</v>
      </c>
      <c r="AC8">
        <f>$F8*'Transpose BEA CCM'!AA9</f>
        <v>9</v>
      </c>
      <c r="AD8">
        <f>$F8*'Transpose BEA CCM'!AB9</f>
        <v>0</v>
      </c>
      <c r="AE8">
        <f>$F8*'Transpose BEA CCM'!AC9</f>
        <v>0</v>
      </c>
      <c r="AF8">
        <f>$F8*'Transpose BEA CCM'!AD9</f>
        <v>0</v>
      </c>
      <c r="AG8">
        <f>$F8*'Transpose BEA CCM'!AE9</f>
        <v>10</v>
      </c>
      <c r="AH8">
        <f>$F8*'Transpose BEA CCM'!AF9</f>
        <v>0</v>
      </c>
      <c r="AI8">
        <f>$F8*'Transpose BEA CCM'!AG9</f>
        <v>0</v>
      </c>
      <c r="AJ8">
        <f>$F8*'Transpose BEA CCM'!AH9</f>
        <v>0</v>
      </c>
      <c r="AK8">
        <f>$F8*'Transpose BEA CCM'!AI9</f>
        <v>0</v>
      </c>
      <c r="AL8">
        <f>$F8*'Transpose BEA CCM'!AJ9</f>
        <v>4</v>
      </c>
      <c r="AM8">
        <f>$F8*'Transpose BEA CCM'!AK9</f>
        <v>0</v>
      </c>
      <c r="AN8">
        <f>$F8*'Transpose BEA CCM'!AL9</f>
        <v>2530</v>
      </c>
      <c r="AO8">
        <f>$F8*'Transpose BEA CCM'!AM9</f>
        <v>0</v>
      </c>
      <c r="AP8">
        <f>$F8*'Transpose BEA CCM'!AN9</f>
        <v>0</v>
      </c>
      <c r="AQ8">
        <f>$F8*'Transpose BEA CCM'!AO9</f>
        <v>0</v>
      </c>
      <c r="AR8">
        <f>$F8*'Transpose BEA CCM'!AP9</f>
        <v>0</v>
      </c>
      <c r="AS8">
        <f>$F8*'Transpose BEA CCM'!AQ9</f>
        <v>0</v>
      </c>
      <c r="AT8">
        <f>$F8*'Transpose BEA CCM'!AR9</f>
        <v>0</v>
      </c>
      <c r="AU8">
        <f>$F8*'Transpose BEA CCM'!AS9</f>
        <v>30</v>
      </c>
      <c r="AV8">
        <f>$F8*'Transpose BEA CCM'!AT9</f>
        <v>0</v>
      </c>
      <c r="AW8">
        <f>$F8*'Transpose BEA CCM'!AU9</f>
        <v>5</v>
      </c>
      <c r="AX8">
        <f>$F8*'Transpose BEA CCM'!AV9</f>
        <v>0</v>
      </c>
      <c r="AY8">
        <f>$F8*'Transpose BEA CCM'!AW9</f>
        <v>0</v>
      </c>
      <c r="AZ8">
        <f>$F8*'Transpose BEA CCM'!AX9</f>
        <v>0</v>
      </c>
      <c r="BA8">
        <f>$F8*'Transpose BEA CCM'!AY9</f>
        <v>0</v>
      </c>
      <c r="BB8">
        <f>$F8*'Transpose BEA CCM'!AZ9</f>
        <v>0</v>
      </c>
      <c r="BC8">
        <f>$F8*'Transpose BEA CCM'!BA9</f>
        <v>0</v>
      </c>
      <c r="BD8">
        <f>$F8*'Transpose BEA CCM'!BB9</f>
        <v>0</v>
      </c>
      <c r="BE8">
        <f>$F8*'Transpose BEA CCM'!BC9</f>
        <v>0</v>
      </c>
      <c r="BF8">
        <f>$F8*'Transpose BEA CCM'!BD9</f>
        <v>0</v>
      </c>
      <c r="BG8">
        <f>$F8*'Transpose BEA CCM'!BE9</f>
        <v>0</v>
      </c>
      <c r="BH8">
        <f>$F8*'Transpose BEA CCM'!BF9</f>
        <v>28</v>
      </c>
      <c r="BI8">
        <f>$F8*'Transpose BEA CCM'!BG9</f>
        <v>37</v>
      </c>
      <c r="BJ8">
        <f>$F8*'Transpose BEA CCM'!BH9</f>
        <v>1</v>
      </c>
      <c r="BK8">
        <f>$F8*'Transpose BEA CCM'!BI9</f>
        <v>0</v>
      </c>
      <c r="BL8">
        <f>$F8*'Transpose BEA CCM'!BJ9</f>
        <v>32</v>
      </c>
      <c r="BM8">
        <f>$F8*'Transpose BEA CCM'!BK9</f>
        <v>16</v>
      </c>
      <c r="BN8">
        <f>$F8*'Transpose BEA CCM'!BL9</f>
        <v>0</v>
      </c>
      <c r="BO8">
        <f>$F8*'Transpose BEA CCM'!BM9</f>
        <v>1</v>
      </c>
      <c r="BP8">
        <f>$F8*'Transpose BEA CCM'!BN9</f>
        <v>20</v>
      </c>
      <c r="BQ8">
        <f>$F8*'Transpose BEA CCM'!BO9</f>
        <v>150</v>
      </c>
      <c r="BR8">
        <f>$F8*'Transpose BEA CCM'!BP9</f>
        <v>65</v>
      </c>
      <c r="BS8">
        <f>$F8*'Transpose BEA CCM'!BQ9</f>
        <v>609</v>
      </c>
      <c r="BT8">
        <f>$F8*'Transpose BEA CCM'!BR9</f>
        <v>0</v>
      </c>
      <c r="BU8">
        <f>$F8*'Transpose BEA CCM'!BS9</f>
        <v>0</v>
      </c>
      <c r="BV8">
        <f>$F8*'Transpose BEA CCM'!BT9</f>
        <v>0</v>
      </c>
      <c r="BW8">
        <f>$F8*'Transpose BEA CCM'!BU9</f>
        <v>0</v>
      </c>
      <c r="BX8">
        <f>$F8*'Transpose BEA CCM'!BV9</f>
        <v>0</v>
      </c>
      <c r="BY8">
        <f>$F8*'Transpose BEA CCM'!BW9</f>
        <v>0</v>
      </c>
      <c r="BZ8">
        <f>$F8*'Transpose BEA CCM'!BX9</f>
        <v>0</v>
      </c>
      <c r="CA8">
        <f>$F8*'Transpose BEA CCM'!BY9</f>
        <v>0</v>
      </c>
      <c r="CB8">
        <f>$F8*'Transpose BEA CCM'!BZ9</f>
        <v>0</v>
      </c>
      <c r="CC8">
        <f>$F8*'Transpose BEA CCM'!CA9</f>
        <v>4</v>
      </c>
      <c r="CD8">
        <f>$F8*'Transpose BEA CCM'!CB9</f>
        <v>40</v>
      </c>
      <c r="CE8">
        <f>$F8*'Transpose BEA CCM'!CC9</f>
        <v>26</v>
      </c>
      <c r="CF8">
        <f>$F8*'Transpose BEA CCM'!CD9</f>
        <v>3</v>
      </c>
      <c r="CG8">
        <f>$F8*'Transpose BEA CCM'!CE9</f>
        <v>4</v>
      </c>
      <c r="CH8">
        <f>$F8*'Transpose BEA CCM'!CF9</f>
        <v>1</v>
      </c>
      <c r="CI8">
        <f>$F8*'Transpose BEA CCM'!CG9</f>
        <v>3</v>
      </c>
      <c r="CJ8">
        <f>$F8*'Transpose BEA CCM'!CH9</f>
        <v>0</v>
      </c>
      <c r="CK8">
        <f>$F8*'Transpose BEA CCM'!CI9</f>
        <v>133</v>
      </c>
      <c r="CL8">
        <f>$F8*'Transpose BEA CCM'!CJ9</f>
        <v>1</v>
      </c>
      <c r="CM8">
        <f>$F8*'Transpose BEA CCM'!CK9</f>
        <v>5</v>
      </c>
      <c r="CN8">
        <f>$F8*'Transpose BEA CCM'!CL9</f>
        <v>0</v>
      </c>
      <c r="CO8">
        <f>$F8*'Transpose BEA CCM'!CM9</f>
        <v>0</v>
      </c>
      <c r="CP8">
        <f>$F8*'Transpose BEA CCM'!CN9</f>
        <v>92</v>
      </c>
      <c r="CQ8">
        <f>$F8*'Transpose BEA CCM'!CO9</f>
        <v>352</v>
      </c>
      <c r="CR8">
        <f>$F8*'Transpose BEA CCM'!CP9</f>
        <v>40</v>
      </c>
      <c r="CS8">
        <f>$F8*'Transpose BEA CCM'!CQ9</f>
        <v>12</v>
      </c>
      <c r="CT8">
        <f>$F8*'Transpose BEA CCM'!CR9</f>
        <v>37</v>
      </c>
      <c r="CU8">
        <f>$F8*'Transpose BEA CCM'!CS9</f>
        <v>23</v>
      </c>
      <c r="CV8">
        <f>$F8*'Transpose BEA CCM'!CT9</f>
        <v>21</v>
      </c>
      <c r="CW8">
        <f>$F8*'Transpose BEA CCM'!CU9</f>
        <v>5</v>
      </c>
      <c r="CX8">
        <f>$F8*'Transpose BEA CCM'!CV9</f>
        <v>6</v>
      </c>
      <c r="CY8">
        <f>$F8*'Transpose BEA CCM'!CW9</f>
        <v>0</v>
      </c>
      <c r="CZ8">
        <f>$F8*'Transpose BEA CCM'!CX9</f>
        <v>12</v>
      </c>
      <c r="DA8">
        <f>$F8*'Transpose BEA CCM'!CY9</f>
        <v>1</v>
      </c>
      <c r="DB8">
        <f>$F8*'Transpose BEA CCM'!CZ9</f>
        <v>35</v>
      </c>
      <c r="DC8">
        <f>$F8*'Transpose BEA CCM'!DA9</f>
        <v>252</v>
      </c>
      <c r="DD8">
        <f>$F8*'Transpose BEA CCM'!DB9</f>
        <v>50</v>
      </c>
      <c r="DE8">
        <f>$F8*'Transpose BEA CCM'!DC9</f>
        <v>1</v>
      </c>
      <c r="DF8">
        <f>$F8*'Transpose BEA CCM'!DD9</f>
        <v>86</v>
      </c>
      <c r="DG8">
        <f>$F8*'Transpose BEA CCM'!DE9</f>
        <v>15</v>
      </c>
      <c r="DH8">
        <f>$F8*'Transpose BEA CCM'!DF9</f>
        <v>51</v>
      </c>
      <c r="DI8">
        <f>$F8*'Transpose BEA CCM'!DG9</f>
        <v>4</v>
      </c>
      <c r="DJ8">
        <f>$F8*'Transpose BEA CCM'!DH9</f>
        <v>1</v>
      </c>
      <c r="DK8">
        <f>$F8*'Transpose BEA CCM'!DI9</f>
        <v>0</v>
      </c>
      <c r="DL8">
        <f>$F8*'Transpose BEA CCM'!DJ9</f>
        <v>5</v>
      </c>
      <c r="DM8">
        <f>$F8*'Transpose BEA CCM'!DK9</f>
        <v>143</v>
      </c>
      <c r="DN8">
        <f>$F8*'Transpose BEA CCM'!DL9</f>
        <v>34</v>
      </c>
      <c r="DO8">
        <f>$F8*'Transpose BEA CCM'!DM9</f>
        <v>4</v>
      </c>
      <c r="DP8">
        <f>$F8*'Transpose BEA CCM'!DN9</f>
        <v>87</v>
      </c>
      <c r="DQ8">
        <f>$F8*'Transpose BEA CCM'!DO9</f>
        <v>3</v>
      </c>
      <c r="DR8">
        <f>$F8*'Transpose BEA CCM'!DP9</f>
        <v>182</v>
      </c>
      <c r="DS8">
        <f>$F8*'Transpose BEA CCM'!DQ9</f>
        <v>0</v>
      </c>
      <c r="DT8">
        <f>$F8*'Transpose BEA CCM'!DR9</f>
        <v>0</v>
      </c>
      <c r="DU8">
        <f>$F8*'Transpose BEA CCM'!DS9</f>
        <v>0</v>
      </c>
      <c r="DV8">
        <f>$F8*'Transpose BEA CCM'!DT9</f>
        <v>0</v>
      </c>
      <c r="DW8">
        <f>$F8*'Transpose BEA CCM'!DU9</f>
        <v>0</v>
      </c>
      <c r="DX8">
        <f>$F8*'Transpose BEA CCM'!DV9</f>
        <v>0</v>
      </c>
      <c r="DY8">
        <f>$F8*'Transpose BEA CCM'!DW9</f>
        <v>0</v>
      </c>
      <c r="DZ8">
        <f>$F8*'Transpose BEA CCM'!DX9</f>
        <v>0</v>
      </c>
      <c r="EA8">
        <f>$F8*'Transpose BEA CCM'!DY9</f>
        <v>4</v>
      </c>
      <c r="EB8">
        <f>$F8*'Transpose BEA CCM'!DZ9</f>
        <v>15</v>
      </c>
      <c r="EC8">
        <f>$F8*'Transpose BEA CCM'!EA9</f>
        <v>19</v>
      </c>
      <c r="ED8">
        <f>$F8*'Transpose BEA CCM'!EB9</f>
        <v>6</v>
      </c>
      <c r="EE8">
        <f>$F8*'Transpose BEA CCM'!EC9</f>
        <v>0</v>
      </c>
      <c r="EF8">
        <f>$F8*'Transpose BEA CCM'!ED9</f>
        <v>0</v>
      </c>
      <c r="EG8">
        <f>$F8*'Transpose BEA CCM'!EE9</f>
        <v>0</v>
      </c>
      <c r="EH8">
        <f>$F8*'Transpose BEA CCM'!EF9</f>
        <v>60</v>
      </c>
      <c r="EI8">
        <f>$F8*'Transpose BEA CCM'!EG9</f>
        <v>275</v>
      </c>
      <c r="EJ8">
        <f>$F8*'Transpose BEA CCM'!EH9</f>
        <v>91</v>
      </c>
      <c r="EK8">
        <f>$F8*'Transpose BEA CCM'!EI9</f>
        <v>4</v>
      </c>
      <c r="EL8">
        <f>$F8*'Transpose BEA CCM'!EJ9</f>
        <v>7</v>
      </c>
      <c r="EM8">
        <f>$F8*'Transpose BEA CCM'!EK9</f>
        <v>0</v>
      </c>
      <c r="EN8">
        <f>$F8*'Transpose BEA CCM'!EL9</f>
        <v>0</v>
      </c>
      <c r="EO8">
        <f>$F8*'Transpose BEA CCM'!EM9</f>
        <v>1</v>
      </c>
      <c r="EP8">
        <f>$F8*'Transpose BEA CCM'!EN9</f>
        <v>309</v>
      </c>
      <c r="EQ8">
        <f>$F8*'Transpose BEA CCM'!EO9</f>
        <v>5</v>
      </c>
      <c r="ER8">
        <f>$F8*'Transpose BEA CCM'!EP9</f>
        <v>0</v>
      </c>
      <c r="ES8">
        <f>$F8*'Transpose BEA CCM'!EQ9</f>
        <v>0</v>
      </c>
      <c r="ET8">
        <f>$F8*'Transpose BEA CCM'!ER9</f>
        <v>482</v>
      </c>
      <c r="EU8">
        <f>$F8*'Transpose BEA CCM'!ES9</f>
        <v>0</v>
      </c>
      <c r="EV8">
        <f>$F8*'Transpose BEA CCM'!ET9</f>
        <v>0</v>
      </c>
      <c r="EW8">
        <f>$F8*'Transpose BEA CCM'!EU9</f>
        <v>30</v>
      </c>
      <c r="EX8">
        <f>$F8*'Transpose BEA CCM'!EV9</f>
        <v>1</v>
      </c>
      <c r="EY8">
        <f>$F8*'Transpose BEA CCM'!EW9</f>
        <v>0</v>
      </c>
      <c r="EZ8">
        <f>$F8*'Transpose BEA CCM'!EX9</f>
        <v>0</v>
      </c>
      <c r="FA8">
        <f>$F8*'Transpose BEA CCM'!EY9</f>
        <v>0</v>
      </c>
      <c r="FB8">
        <f>$F8*'Transpose BEA CCM'!EZ9</f>
        <v>0</v>
      </c>
      <c r="FC8">
        <f>$F8*'Transpose BEA CCM'!FA9</f>
        <v>7</v>
      </c>
      <c r="FD8">
        <f>$F8*'Transpose BEA CCM'!FB9</f>
        <v>14</v>
      </c>
      <c r="FE8">
        <f>$F8*'Transpose BEA CCM'!FC9</f>
        <v>0</v>
      </c>
      <c r="FF8">
        <f>$F8*'Transpose BEA CCM'!FD9</f>
        <v>35</v>
      </c>
      <c r="FG8">
        <f>$F8*'Transpose BEA CCM'!FE9</f>
        <v>11</v>
      </c>
      <c r="FH8">
        <f>$F8*'Transpose BEA CCM'!FF9</f>
        <v>0</v>
      </c>
      <c r="FI8">
        <f>$F8*'Transpose BEA CCM'!FG9</f>
        <v>0</v>
      </c>
      <c r="FJ8">
        <f>$F8*'Transpose BEA CCM'!FH9</f>
        <v>24</v>
      </c>
      <c r="FK8">
        <f>$F8*'Transpose BEA CCM'!FI9</f>
        <v>0</v>
      </c>
      <c r="FL8">
        <f>$F8*'Transpose BEA CCM'!FJ9</f>
        <v>0</v>
      </c>
      <c r="FM8">
        <f>$F8*'Transpose BEA CCM'!FK9</f>
        <v>0</v>
      </c>
      <c r="FN8">
        <f>$F8*'Transpose BEA CCM'!FL9</f>
        <v>0</v>
      </c>
      <c r="FO8">
        <f>$F8*'Transpose BEA CCM'!FM9</f>
        <v>0</v>
      </c>
      <c r="FP8">
        <f>$F8*'Transpose BEA CCM'!FN9</f>
        <v>5</v>
      </c>
      <c r="FQ8">
        <f>$F8*'Transpose BEA CCM'!FO9</f>
        <v>0</v>
      </c>
      <c r="FR8">
        <f>$F8*'Transpose BEA CCM'!FP9</f>
        <v>1</v>
      </c>
      <c r="FS8">
        <f>$F8*'Transpose BEA CCM'!FQ9</f>
        <v>615</v>
      </c>
      <c r="FT8">
        <f>$F8*'Transpose BEA CCM'!FR9</f>
        <v>107</v>
      </c>
      <c r="FU8">
        <f>$F8*'Transpose BEA CCM'!FS9</f>
        <v>75</v>
      </c>
      <c r="FV8">
        <f>$F8*'Transpose BEA CCM'!FT9</f>
        <v>7</v>
      </c>
      <c r="FW8">
        <f>$F8*'Transpose BEA CCM'!FU9</f>
        <v>0</v>
      </c>
      <c r="FX8">
        <f>$F8*'Transpose BEA CCM'!FV9</f>
        <v>26</v>
      </c>
      <c r="FY8">
        <f>$F8*'Transpose BEA CCM'!FW9</f>
        <v>353</v>
      </c>
      <c r="FZ8">
        <f>$F8*'Transpose BEA CCM'!FX9</f>
        <v>0</v>
      </c>
      <c r="GA8">
        <f>$F8*'Transpose BEA CCM'!FY9</f>
        <v>0</v>
      </c>
      <c r="GB8">
        <f>$F8*'Transpose BEA CCM'!FZ9</f>
        <v>155</v>
      </c>
      <c r="GC8">
        <f>$F8*'Transpose BEA CCM'!GA9</f>
        <v>402</v>
      </c>
      <c r="GD8">
        <f>$F8*'Transpose BEA CCM'!GB9</f>
        <v>27</v>
      </c>
      <c r="GE8">
        <f>$F8*'Transpose BEA CCM'!GC9</f>
        <v>8</v>
      </c>
      <c r="GG8">
        <f t="shared" si="1"/>
        <v>28998</v>
      </c>
      <c r="GH8" s="60">
        <f t="shared" si="2"/>
        <v>0</v>
      </c>
    </row>
    <row r="9" spans="1:190">
      <c r="A9" s="52">
        <v>7</v>
      </c>
      <c r="B9" s="62" t="s">
        <v>7</v>
      </c>
      <c r="C9" s="49" t="s">
        <v>134</v>
      </c>
      <c r="D9" s="50" t="s">
        <v>684</v>
      </c>
      <c r="E9" s="60">
        <f>SUM('Transpose BEA CCM'!F10:GC10)</f>
        <v>3637</v>
      </c>
      <c r="F9">
        <v>1</v>
      </c>
      <c r="G9" t="str">
        <f t="shared" si="0"/>
        <v>OTHERPRIME</v>
      </c>
      <c r="H9">
        <f>$F9*'Transpose BEA CCM'!F10</f>
        <v>0</v>
      </c>
      <c r="I9">
        <f>$F9*'Transpose BEA CCM'!G10</f>
        <v>0</v>
      </c>
      <c r="J9">
        <f>$F9*'Transpose BEA CCM'!H10</f>
        <v>65</v>
      </c>
      <c r="K9">
        <f>$F9*'Transpose BEA CCM'!I10</f>
        <v>334</v>
      </c>
      <c r="L9">
        <f>$F9*'Transpose BEA CCM'!J10</f>
        <v>0</v>
      </c>
      <c r="M9">
        <f>$F9*'Transpose BEA CCM'!K10</f>
        <v>0</v>
      </c>
      <c r="N9">
        <f>$F9*'Transpose BEA CCM'!L10</f>
        <v>0</v>
      </c>
      <c r="O9">
        <f>$F9*'Transpose BEA CCM'!M10</f>
        <v>0</v>
      </c>
      <c r="P9">
        <f>$F9*'Transpose BEA CCM'!N10</f>
        <v>0</v>
      </c>
      <c r="Q9">
        <f>$F9*'Transpose BEA CCM'!O10</f>
        <v>0</v>
      </c>
      <c r="R9">
        <f>$F9*'Transpose BEA CCM'!P10</f>
        <v>0</v>
      </c>
      <c r="S9">
        <f>$F9*'Transpose BEA CCM'!Q10</f>
        <v>1</v>
      </c>
      <c r="T9">
        <f>$F9*'Transpose BEA CCM'!R10</f>
        <v>0</v>
      </c>
      <c r="U9">
        <f>$F9*'Transpose BEA CCM'!S10</f>
        <v>0</v>
      </c>
      <c r="V9">
        <f>$F9*'Transpose BEA CCM'!T10</f>
        <v>0</v>
      </c>
      <c r="W9">
        <f>$F9*'Transpose BEA CCM'!U10</f>
        <v>0</v>
      </c>
      <c r="X9">
        <f>$F9*'Transpose BEA CCM'!V10</f>
        <v>0</v>
      </c>
      <c r="Y9">
        <f>$F9*'Transpose BEA CCM'!W10</f>
        <v>0</v>
      </c>
      <c r="Z9">
        <f>$F9*'Transpose BEA CCM'!X10</f>
        <v>0</v>
      </c>
      <c r="AA9">
        <f>$F9*'Transpose BEA CCM'!Y10</f>
        <v>0</v>
      </c>
      <c r="AB9">
        <f>$F9*'Transpose BEA CCM'!Z10</f>
        <v>0</v>
      </c>
      <c r="AC9">
        <f>$F9*'Transpose BEA CCM'!AA10</f>
        <v>0</v>
      </c>
      <c r="AD9">
        <f>$F9*'Transpose BEA CCM'!AB10</f>
        <v>0</v>
      </c>
      <c r="AE9">
        <f>$F9*'Transpose BEA CCM'!AC10</f>
        <v>0</v>
      </c>
      <c r="AF9">
        <f>$F9*'Transpose BEA CCM'!AD10</f>
        <v>0</v>
      </c>
      <c r="AG9">
        <f>$F9*'Transpose BEA CCM'!AE10</f>
        <v>5</v>
      </c>
      <c r="AH9">
        <f>$F9*'Transpose BEA CCM'!AF10</f>
        <v>0</v>
      </c>
      <c r="AI9">
        <f>$F9*'Transpose BEA CCM'!AG10</f>
        <v>0</v>
      </c>
      <c r="AJ9">
        <f>$F9*'Transpose BEA CCM'!AH10</f>
        <v>0</v>
      </c>
      <c r="AK9">
        <f>$F9*'Transpose BEA CCM'!AI10</f>
        <v>0</v>
      </c>
      <c r="AL9">
        <f>$F9*'Transpose BEA CCM'!AJ10</f>
        <v>0</v>
      </c>
      <c r="AM9">
        <f>$F9*'Transpose BEA CCM'!AK10</f>
        <v>0</v>
      </c>
      <c r="AN9">
        <f>$F9*'Transpose BEA CCM'!AL10</f>
        <v>238</v>
      </c>
      <c r="AO9">
        <f>$F9*'Transpose BEA CCM'!AM10</f>
        <v>0</v>
      </c>
      <c r="AP9">
        <f>$F9*'Transpose BEA CCM'!AN10</f>
        <v>0</v>
      </c>
      <c r="AQ9">
        <f>$F9*'Transpose BEA CCM'!AO10</f>
        <v>0</v>
      </c>
      <c r="AR9">
        <f>$F9*'Transpose BEA CCM'!AP10</f>
        <v>0</v>
      </c>
      <c r="AS9">
        <f>$F9*'Transpose BEA CCM'!AQ10</f>
        <v>0</v>
      </c>
      <c r="AT9">
        <f>$F9*'Transpose BEA CCM'!AR10</f>
        <v>0</v>
      </c>
      <c r="AU9">
        <f>$F9*'Transpose BEA CCM'!AS10</f>
        <v>9</v>
      </c>
      <c r="AV9">
        <f>$F9*'Transpose BEA CCM'!AT10</f>
        <v>0</v>
      </c>
      <c r="AW9">
        <f>$F9*'Transpose BEA CCM'!AU10</f>
        <v>1</v>
      </c>
      <c r="AX9">
        <f>$F9*'Transpose BEA CCM'!AV10</f>
        <v>0</v>
      </c>
      <c r="AY9">
        <f>$F9*'Transpose BEA CCM'!AW10</f>
        <v>0</v>
      </c>
      <c r="AZ9">
        <f>$F9*'Transpose BEA CCM'!AX10</f>
        <v>0</v>
      </c>
      <c r="BA9">
        <f>$F9*'Transpose BEA CCM'!AY10</f>
        <v>0</v>
      </c>
      <c r="BB9">
        <f>$F9*'Transpose BEA CCM'!AZ10</f>
        <v>0</v>
      </c>
      <c r="BC9">
        <f>$F9*'Transpose BEA CCM'!BA10</f>
        <v>0</v>
      </c>
      <c r="BD9">
        <f>$F9*'Transpose BEA CCM'!BB10</f>
        <v>0</v>
      </c>
      <c r="BE9">
        <f>$F9*'Transpose BEA CCM'!BC10</f>
        <v>0</v>
      </c>
      <c r="BF9">
        <f>$F9*'Transpose BEA CCM'!BD10</f>
        <v>0</v>
      </c>
      <c r="BG9">
        <f>$F9*'Transpose BEA CCM'!BE10</f>
        <v>0</v>
      </c>
      <c r="BH9">
        <f>$F9*'Transpose BEA CCM'!BF10</f>
        <v>0</v>
      </c>
      <c r="BI9">
        <f>$F9*'Transpose BEA CCM'!BG10</f>
        <v>16</v>
      </c>
      <c r="BJ9">
        <f>$F9*'Transpose BEA CCM'!BH10</f>
        <v>1</v>
      </c>
      <c r="BK9">
        <f>$F9*'Transpose BEA CCM'!BI10</f>
        <v>0</v>
      </c>
      <c r="BL9">
        <f>$F9*'Transpose BEA CCM'!BJ10</f>
        <v>23</v>
      </c>
      <c r="BM9">
        <f>$F9*'Transpose BEA CCM'!BK10</f>
        <v>0</v>
      </c>
      <c r="BN9">
        <f>$F9*'Transpose BEA CCM'!BL10</f>
        <v>0</v>
      </c>
      <c r="BO9">
        <f>$F9*'Transpose BEA CCM'!BM10</f>
        <v>0</v>
      </c>
      <c r="BP9">
        <f>$F9*'Transpose BEA CCM'!BN10</f>
        <v>5</v>
      </c>
      <c r="BQ9">
        <f>$F9*'Transpose BEA CCM'!BO10</f>
        <v>338</v>
      </c>
      <c r="BR9">
        <f>$F9*'Transpose BEA CCM'!BP10</f>
        <v>654</v>
      </c>
      <c r="BS9">
        <f>$F9*'Transpose BEA CCM'!BQ10</f>
        <v>0</v>
      </c>
      <c r="BT9">
        <f>$F9*'Transpose BEA CCM'!BR10</f>
        <v>0</v>
      </c>
      <c r="BU9">
        <f>$F9*'Transpose BEA CCM'!BS10</f>
        <v>0</v>
      </c>
      <c r="BV9">
        <f>$F9*'Transpose BEA CCM'!BT10</f>
        <v>0</v>
      </c>
      <c r="BW9">
        <f>$F9*'Transpose BEA CCM'!BU10</f>
        <v>0</v>
      </c>
      <c r="BX9">
        <f>$F9*'Transpose BEA CCM'!BV10</f>
        <v>0</v>
      </c>
      <c r="BY9">
        <f>$F9*'Transpose BEA CCM'!BW10</f>
        <v>0</v>
      </c>
      <c r="BZ9">
        <f>$F9*'Transpose BEA CCM'!BX10</f>
        <v>0</v>
      </c>
      <c r="CA9">
        <f>$F9*'Transpose BEA CCM'!BY10</f>
        <v>0</v>
      </c>
      <c r="CB9">
        <f>$F9*'Transpose BEA CCM'!BZ10</f>
        <v>0</v>
      </c>
      <c r="CC9">
        <f>$F9*'Transpose BEA CCM'!CA10</f>
        <v>0</v>
      </c>
      <c r="CD9">
        <f>$F9*'Transpose BEA CCM'!CB10</f>
        <v>1</v>
      </c>
      <c r="CE9">
        <f>$F9*'Transpose BEA CCM'!CC10</f>
        <v>3</v>
      </c>
      <c r="CF9">
        <f>$F9*'Transpose BEA CCM'!CD10</f>
        <v>1</v>
      </c>
      <c r="CG9">
        <f>$F9*'Transpose BEA CCM'!CE10</f>
        <v>13</v>
      </c>
      <c r="CH9">
        <f>$F9*'Transpose BEA CCM'!CF10</f>
        <v>23</v>
      </c>
      <c r="CI9">
        <f>$F9*'Transpose BEA CCM'!CG10</f>
        <v>23</v>
      </c>
      <c r="CJ9">
        <f>$F9*'Transpose BEA CCM'!CH10</f>
        <v>0</v>
      </c>
      <c r="CK9">
        <f>$F9*'Transpose BEA CCM'!CI10</f>
        <v>35</v>
      </c>
      <c r="CL9">
        <f>$F9*'Transpose BEA CCM'!CJ10</f>
        <v>1</v>
      </c>
      <c r="CM9">
        <f>$F9*'Transpose BEA CCM'!CK10</f>
        <v>4</v>
      </c>
      <c r="CN9">
        <f>$F9*'Transpose BEA CCM'!CL10</f>
        <v>0</v>
      </c>
      <c r="CO9">
        <f>$F9*'Transpose BEA CCM'!CM10</f>
        <v>8</v>
      </c>
      <c r="CP9">
        <f>$F9*'Transpose BEA CCM'!CN10</f>
        <v>21</v>
      </c>
      <c r="CQ9">
        <f>$F9*'Transpose BEA CCM'!CO10</f>
        <v>21</v>
      </c>
      <c r="CR9">
        <f>$F9*'Transpose BEA CCM'!CP10</f>
        <v>26</v>
      </c>
      <c r="CS9">
        <f>$F9*'Transpose BEA CCM'!CQ10</f>
        <v>15</v>
      </c>
      <c r="CT9">
        <f>$F9*'Transpose BEA CCM'!CR10</f>
        <v>82</v>
      </c>
      <c r="CU9">
        <f>$F9*'Transpose BEA CCM'!CS10</f>
        <v>45</v>
      </c>
      <c r="CV9">
        <f>$F9*'Transpose BEA CCM'!CT10</f>
        <v>47</v>
      </c>
      <c r="CW9">
        <f>$F9*'Transpose BEA CCM'!CU10</f>
        <v>17</v>
      </c>
      <c r="CX9">
        <f>$F9*'Transpose BEA CCM'!CV10</f>
        <v>12</v>
      </c>
      <c r="CY9">
        <f>$F9*'Transpose BEA CCM'!CW10</f>
        <v>0</v>
      </c>
      <c r="CZ9">
        <f>$F9*'Transpose BEA CCM'!CX10</f>
        <v>8</v>
      </c>
      <c r="DA9">
        <f>$F9*'Transpose BEA CCM'!CY10</f>
        <v>1</v>
      </c>
      <c r="DB9">
        <f>$F9*'Transpose BEA CCM'!CZ10</f>
        <v>5</v>
      </c>
      <c r="DC9">
        <f>$F9*'Transpose BEA CCM'!DA10</f>
        <v>37</v>
      </c>
      <c r="DD9">
        <f>$F9*'Transpose BEA CCM'!DB10</f>
        <v>8</v>
      </c>
      <c r="DE9">
        <f>$F9*'Transpose BEA CCM'!DC10</f>
        <v>0</v>
      </c>
      <c r="DF9">
        <f>$F9*'Transpose BEA CCM'!DD10</f>
        <v>13</v>
      </c>
      <c r="DG9">
        <f>$F9*'Transpose BEA CCM'!DE10</f>
        <v>4</v>
      </c>
      <c r="DH9">
        <f>$F9*'Transpose BEA CCM'!DF10</f>
        <v>7</v>
      </c>
      <c r="DI9">
        <f>$F9*'Transpose BEA CCM'!DG10</f>
        <v>0</v>
      </c>
      <c r="DJ9">
        <f>$F9*'Transpose BEA CCM'!DH10</f>
        <v>0</v>
      </c>
      <c r="DK9">
        <f>$F9*'Transpose BEA CCM'!DI10</f>
        <v>0</v>
      </c>
      <c r="DL9">
        <f>$F9*'Transpose BEA CCM'!DJ10</f>
        <v>0</v>
      </c>
      <c r="DM9">
        <f>$F9*'Transpose BEA CCM'!DK10</f>
        <v>33</v>
      </c>
      <c r="DN9">
        <f>$F9*'Transpose BEA CCM'!DL10</f>
        <v>3</v>
      </c>
      <c r="DO9">
        <f>$F9*'Transpose BEA CCM'!DM10</f>
        <v>1</v>
      </c>
      <c r="DP9">
        <f>$F9*'Transpose BEA CCM'!DN10</f>
        <v>12</v>
      </c>
      <c r="DQ9">
        <f>$F9*'Transpose BEA CCM'!DO10</f>
        <v>0</v>
      </c>
      <c r="DR9">
        <f>$F9*'Transpose BEA CCM'!DP10</f>
        <v>30</v>
      </c>
      <c r="DS9">
        <f>$F9*'Transpose BEA CCM'!DQ10</f>
        <v>0</v>
      </c>
      <c r="DT9">
        <f>$F9*'Transpose BEA CCM'!DR10</f>
        <v>0</v>
      </c>
      <c r="DU9">
        <f>$F9*'Transpose BEA CCM'!DS10</f>
        <v>0</v>
      </c>
      <c r="DV9">
        <f>$F9*'Transpose BEA CCM'!DT10</f>
        <v>0</v>
      </c>
      <c r="DW9">
        <f>$F9*'Transpose BEA CCM'!DU10</f>
        <v>0</v>
      </c>
      <c r="DX9">
        <f>$F9*'Transpose BEA CCM'!DV10</f>
        <v>0</v>
      </c>
      <c r="DY9">
        <f>$F9*'Transpose BEA CCM'!DW10</f>
        <v>0</v>
      </c>
      <c r="DZ9">
        <f>$F9*'Transpose BEA CCM'!DX10</f>
        <v>0</v>
      </c>
      <c r="EA9">
        <f>$F9*'Transpose BEA CCM'!DY10</f>
        <v>1</v>
      </c>
      <c r="EB9">
        <f>$F9*'Transpose BEA CCM'!DZ10</f>
        <v>5</v>
      </c>
      <c r="EC9">
        <f>$F9*'Transpose BEA CCM'!EA10</f>
        <v>11</v>
      </c>
      <c r="ED9">
        <f>$F9*'Transpose BEA CCM'!EB10</f>
        <v>6</v>
      </c>
      <c r="EE9">
        <f>$F9*'Transpose BEA CCM'!EC10</f>
        <v>3</v>
      </c>
      <c r="EF9">
        <f>$F9*'Transpose BEA CCM'!ED10</f>
        <v>0</v>
      </c>
      <c r="EG9">
        <f>$F9*'Transpose BEA CCM'!EE10</f>
        <v>0</v>
      </c>
      <c r="EH9">
        <f>$F9*'Transpose BEA CCM'!EF10</f>
        <v>9</v>
      </c>
      <c r="EI9">
        <f>$F9*'Transpose BEA CCM'!EG10</f>
        <v>56</v>
      </c>
      <c r="EJ9">
        <f>$F9*'Transpose BEA CCM'!EH10</f>
        <v>167</v>
      </c>
      <c r="EK9">
        <f>$F9*'Transpose BEA CCM'!EI10</f>
        <v>9</v>
      </c>
      <c r="EL9">
        <f>$F9*'Transpose BEA CCM'!EJ10</f>
        <v>12</v>
      </c>
      <c r="EM9">
        <f>$F9*'Transpose BEA CCM'!EK10</f>
        <v>0</v>
      </c>
      <c r="EN9">
        <f>$F9*'Transpose BEA CCM'!EL10</f>
        <v>0</v>
      </c>
      <c r="EO9">
        <f>$F9*'Transpose BEA CCM'!EM10</f>
        <v>0</v>
      </c>
      <c r="EP9">
        <f>$F9*'Transpose BEA CCM'!EN10</f>
        <v>0</v>
      </c>
      <c r="EQ9">
        <f>$F9*'Transpose BEA CCM'!EO10</f>
        <v>0</v>
      </c>
      <c r="ER9">
        <f>$F9*'Transpose BEA CCM'!EP10</f>
        <v>0</v>
      </c>
      <c r="ES9">
        <f>$F9*'Transpose BEA CCM'!EQ10</f>
        <v>519</v>
      </c>
      <c r="ET9">
        <f>$F9*'Transpose BEA CCM'!ER10</f>
        <v>0</v>
      </c>
      <c r="EU9">
        <f>$F9*'Transpose BEA CCM'!ES10</f>
        <v>0</v>
      </c>
      <c r="EV9">
        <f>$F9*'Transpose BEA CCM'!ET10</f>
        <v>0</v>
      </c>
      <c r="EW9">
        <f>$F9*'Transpose BEA CCM'!EU10</f>
        <v>3</v>
      </c>
      <c r="EX9">
        <f>$F9*'Transpose BEA CCM'!EV10</f>
        <v>0</v>
      </c>
      <c r="EY9">
        <f>$F9*'Transpose BEA CCM'!EW10</f>
        <v>0</v>
      </c>
      <c r="EZ9">
        <f>$F9*'Transpose BEA CCM'!EX10</f>
        <v>0</v>
      </c>
      <c r="FA9">
        <f>$F9*'Transpose BEA CCM'!EY10</f>
        <v>0</v>
      </c>
      <c r="FB9">
        <f>$F9*'Transpose BEA CCM'!EZ10</f>
        <v>0</v>
      </c>
      <c r="FC9">
        <f>$F9*'Transpose BEA CCM'!FA10</f>
        <v>8</v>
      </c>
      <c r="FD9">
        <f>$F9*'Transpose BEA CCM'!FB10</f>
        <v>2</v>
      </c>
      <c r="FE9">
        <f>$F9*'Transpose BEA CCM'!FC10</f>
        <v>0</v>
      </c>
      <c r="FF9">
        <f>$F9*'Transpose BEA CCM'!FD10</f>
        <v>4</v>
      </c>
      <c r="FG9">
        <f>$F9*'Transpose BEA CCM'!FE10</f>
        <v>1</v>
      </c>
      <c r="FH9">
        <f>$F9*'Transpose BEA CCM'!FF10</f>
        <v>0</v>
      </c>
      <c r="FI9">
        <f>$F9*'Transpose BEA CCM'!FG10</f>
        <v>0</v>
      </c>
      <c r="FJ9">
        <f>$F9*'Transpose BEA CCM'!FH10</f>
        <v>1</v>
      </c>
      <c r="FK9">
        <f>$F9*'Transpose BEA CCM'!FI10</f>
        <v>0</v>
      </c>
      <c r="FL9">
        <f>$F9*'Transpose BEA CCM'!FJ10</f>
        <v>0</v>
      </c>
      <c r="FM9">
        <f>$F9*'Transpose BEA CCM'!FK10</f>
        <v>0</v>
      </c>
      <c r="FN9">
        <f>$F9*'Transpose BEA CCM'!FL10</f>
        <v>0</v>
      </c>
      <c r="FO9">
        <f>$F9*'Transpose BEA CCM'!FM10</f>
        <v>0</v>
      </c>
      <c r="FP9">
        <f>$F9*'Transpose BEA CCM'!FN10</f>
        <v>0</v>
      </c>
      <c r="FQ9">
        <f>$F9*'Transpose BEA CCM'!FO10</f>
        <v>0</v>
      </c>
      <c r="FR9">
        <f>$F9*'Transpose BEA CCM'!FP10</f>
        <v>1</v>
      </c>
      <c r="FS9">
        <f>$F9*'Transpose BEA CCM'!FQ10</f>
        <v>305</v>
      </c>
      <c r="FT9">
        <f>$F9*'Transpose BEA CCM'!FR10</f>
        <v>27</v>
      </c>
      <c r="FU9">
        <f>$F9*'Transpose BEA CCM'!FS10</f>
        <v>14</v>
      </c>
      <c r="FV9">
        <f>$F9*'Transpose BEA CCM'!FT10</f>
        <v>8</v>
      </c>
      <c r="FW9">
        <f>$F9*'Transpose BEA CCM'!FU10</f>
        <v>0</v>
      </c>
      <c r="FX9">
        <f>$F9*'Transpose BEA CCM'!FV10</f>
        <v>34</v>
      </c>
      <c r="FY9">
        <f>$F9*'Transpose BEA CCM'!FW10</f>
        <v>10</v>
      </c>
      <c r="FZ9">
        <f>$F9*'Transpose BEA CCM'!FX10</f>
        <v>0</v>
      </c>
      <c r="GA9">
        <f>$F9*'Transpose BEA CCM'!FY10</f>
        <v>0</v>
      </c>
      <c r="GB9">
        <f>$F9*'Transpose BEA CCM'!FZ10</f>
        <v>154</v>
      </c>
      <c r="GC9">
        <f>$F9*'Transpose BEA CCM'!GA10</f>
        <v>12</v>
      </c>
      <c r="GD9">
        <f>$F9*'Transpose BEA CCM'!GB10</f>
        <v>4</v>
      </c>
      <c r="GE9">
        <f>$F9*'Transpose BEA CCM'!GC10</f>
        <v>1</v>
      </c>
      <c r="GG9">
        <f t="shared" si="1"/>
        <v>3637</v>
      </c>
      <c r="GH9" s="60">
        <f t="shared" si="2"/>
        <v>0</v>
      </c>
    </row>
    <row r="10" spans="1:190">
      <c r="A10" s="52">
        <v>8</v>
      </c>
      <c r="B10" s="62" t="s">
        <v>8</v>
      </c>
      <c r="C10" s="49" t="s">
        <v>135</v>
      </c>
      <c r="D10" s="50" t="s">
        <v>684</v>
      </c>
      <c r="E10" s="60">
        <f>SUM('Transpose BEA CCM'!F11:GC11)</f>
        <v>3232</v>
      </c>
      <c r="F10">
        <v>1</v>
      </c>
      <c r="G10" t="str">
        <f t="shared" si="0"/>
        <v>OTHERPRIME</v>
      </c>
      <c r="H10">
        <f>$F10*'Transpose BEA CCM'!F11</f>
        <v>0</v>
      </c>
      <c r="I10">
        <f>$F10*'Transpose BEA CCM'!G11</f>
        <v>0</v>
      </c>
      <c r="J10">
        <f>$F10*'Transpose BEA CCM'!H11</f>
        <v>96</v>
      </c>
      <c r="K10">
        <f>$F10*'Transpose BEA CCM'!I11</f>
        <v>571</v>
      </c>
      <c r="L10">
        <f>$F10*'Transpose BEA CCM'!J11</f>
        <v>0</v>
      </c>
      <c r="M10">
        <f>$F10*'Transpose BEA CCM'!K11</f>
        <v>0</v>
      </c>
      <c r="N10">
        <f>$F10*'Transpose BEA CCM'!L11</f>
        <v>0</v>
      </c>
      <c r="O10">
        <f>$F10*'Transpose BEA CCM'!M11</f>
        <v>0</v>
      </c>
      <c r="P10">
        <f>$F10*'Transpose BEA CCM'!N11</f>
        <v>0</v>
      </c>
      <c r="Q10">
        <f>$F10*'Transpose BEA CCM'!O11</f>
        <v>0</v>
      </c>
      <c r="R10">
        <f>$F10*'Transpose BEA CCM'!P11</f>
        <v>0</v>
      </c>
      <c r="S10">
        <f>$F10*'Transpose BEA CCM'!Q11</f>
        <v>1</v>
      </c>
      <c r="T10">
        <f>$F10*'Transpose BEA CCM'!R11</f>
        <v>0</v>
      </c>
      <c r="U10">
        <f>$F10*'Transpose BEA CCM'!S11</f>
        <v>0</v>
      </c>
      <c r="V10">
        <f>$F10*'Transpose BEA CCM'!T11</f>
        <v>0</v>
      </c>
      <c r="W10">
        <f>$F10*'Transpose BEA CCM'!U11</f>
        <v>0</v>
      </c>
      <c r="X10">
        <f>$F10*'Transpose BEA CCM'!V11</f>
        <v>0</v>
      </c>
      <c r="Y10">
        <f>$F10*'Transpose BEA CCM'!W11</f>
        <v>0</v>
      </c>
      <c r="Z10">
        <f>$F10*'Transpose BEA CCM'!X11</f>
        <v>0</v>
      </c>
      <c r="AA10">
        <f>$F10*'Transpose BEA CCM'!Y11</f>
        <v>0</v>
      </c>
      <c r="AB10">
        <f>$F10*'Transpose BEA CCM'!Z11</f>
        <v>0</v>
      </c>
      <c r="AC10">
        <f>$F10*'Transpose BEA CCM'!AA11</f>
        <v>0</v>
      </c>
      <c r="AD10">
        <f>$F10*'Transpose BEA CCM'!AB11</f>
        <v>52</v>
      </c>
      <c r="AE10">
        <f>$F10*'Transpose BEA CCM'!AC11</f>
        <v>0</v>
      </c>
      <c r="AF10">
        <f>$F10*'Transpose BEA CCM'!AD11</f>
        <v>0</v>
      </c>
      <c r="AG10">
        <f>$F10*'Transpose BEA CCM'!AE11</f>
        <v>6</v>
      </c>
      <c r="AH10">
        <f>$F10*'Transpose BEA CCM'!AF11</f>
        <v>0</v>
      </c>
      <c r="AI10">
        <f>$F10*'Transpose BEA CCM'!AG11</f>
        <v>0</v>
      </c>
      <c r="AJ10">
        <f>$F10*'Transpose BEA CCM'!AH11</f>
        <v>0</v>
      </c>
      <c r="AK10">
        <f>$F10*'Transpose BEA CCM'!AI11</f>
        <v>0</v>
      </c>
      <c r="AL10">
        <f>$F10*'Transpose BEA CCM'!AJ11</f>
        <v>0</v>
      </c>
      <c r="AM10">
        <f>$F10*'Transpose BEA CCM'!AK11</f>
        <v>0</v>
      </c>
      <c r="AN10">
        <f>$F10*'Transpose BEA CCM'!AL11</f>
        <v>166</v>
      </c>
      <c r="AO10">
        <f>$F10*'Transpose BEA CCM'!AM11</f>
        <v>0</v>
      </c>
      <c r="AP10">
        <f>$F10*'Transpose BEA CCM'!AN11</f>
        <v>0</v>
      </c>
      <c r="AQ10">
        <f>$F10*'Transpose BEA CCM'!AO11</f>
        <v>0</v>
      </c>
      <c r="AR10">
        <f>$F10*'Transpose BEA CCM'!AP11</f>
        <v>0</v>
      </c>
      <c r="AS10">
        <f>$F10*'Transpose BEA CCM'!AQ11</f>
        <v>0</v>
      </c>
      <c r="AT10">
        <f>$F10*'Transpose BEA CCM'!AR11</f>
        <v>0</v>
      </c>
      <c r="AU10">
        <f>$F10*'Transpose BEA CCM'!AS11</f>
        <v>11</v>
      </c>
      <c r="AV10">
        <f>$F10*'Transpose BEA CCM'!AT11</f>
        <v>0</v>
      </c>
      <c r="AW10">
        <f>$F10*'Transpose BEA CCM'!AU11</f>
        <v>1</v>
      </c>
      <c r="AX10">
        <f>$F10*'Transpose BEA CCM'!AV11</f>
        <v>0</v>
      </c>
      <c r="AY10">
        <f>$F10*'Transpose BEA CCM'!AW11</f>
        <v>0</v>
      </c>
      <c r="AZ10">
        <f>$F10*'Transpose BEA CCM'!AX11</f>
        <v>0</v>
      </c>
      <c r="BA10">
        <f>$F10*'Transpose BEA CCM'!AY11</f>
        <v>0</v>
      </c>
      <c r="BB10">
        <f>$F10*'Transpose BEA CCM'!AZ11</f>
        <v>0</v>
      </c>
      <c r="BC10">
        <f>$F10*'Transpose BEA CCM'!BA11</f>
        <v>0</v>
      </c>
      <c r="BD10">
        <f>$F10*'Transpose BEA CCM'!BB11</f>
        <v>0</v>
      </c>
      <c r="BE10">
        <f>$F10*'Transpose BEA CCM'!BC11</f>
        <v>0</v>
      </c>
      <c r="BF10">
        <f>$F10*'Transpose BEA CCM'!BD11</f>
        <v>0</v>
      </c>
      <c r="BG10">
        <f>$F10*'Transpose BEA CCM'!BE11</f>
        <v>0</v>
      </c>
      <c r="BH10">
        <f>$F10*'Transpose BEA CCM'!BF11</f>
        <v>0</v>
      </c>
      <c r="BI10">
        <f>$F10*'Transpose BEA CCM'!BG11</f>
        <v>2</v>
      </c>
      <c r="BJ10">
        <f>$F10*'Transpose BEA CCM'!BH11</f>
        <v>0</v>
      </c>
      <c r="BK10">
        <f>$F10*'Transpose BEA CCM'!BI11</f>
        <v>0</v>
      </c>
      <c r="BL10">
        <f>$F10*'Transpose BEA CCM'!BJ11</f>
        <v>5</v>
      </c>
      <c r="BM10">
        <f>$F10*'Transpose BEA CCM'!BK11</f>
        <v>0</v>
      </c>
      <c r="BN10">
        <f>$F10*'Transpose BEA CCM'!BL11</f>
        <v>0</v>
      </c>
      <c r="BO10">
        <f>$F10*'Transpose BEA CCM'!BM11</f>
        <v>0</v>
      </c>
      <c r="BP10">
        <f>$F10*'Transpose BEA CCM'!BN11</f>
        <v>6</v>
      </c>
      <c r="BQ10">
        <f>$F10*'Transpose BEA CCM'!BO11</f>
        <v>284</v>
      </c>
      <c r="BR10">
        <f>$F10*'Transpose BEA CCM'!BP11</f>
        <v>437</v>
      </c>
      <c r="BS10">
        <f>$F10*'Transpose BEA CCM'!BQ11</f>
        <v>0</v>
      </c>
      <c r="BT10">
        <f>$F10*'Transpose BEA CCM'!BR11</f>
        <v>0</v>
      </c>
      <c r="BU10">
        <f>$F10*'Transpose BEA CCM'!BS11</f>
        <v>0</v>
      </c>
      <c r="BV10">
        <f>$F10*'Transpose BEA CCM'!BT11</f>
        <v>0</v>
      </c>
      <c r="BW10">
        <f>$F10*'Transpose BEA CCM'!BU11</f>
        <v>0</v>
      </c>
      <c r="BX10">
        <f>$F10*'Transpose BEA CCM'!BV11</f>
        <v>0</v>
      </c>
      <c r="BY10">
        <f>$F10*'Transpose BEA CCM'!BW11</f>
        <v>0</v>
      </c>
      <c r="BZ10">
        <f>$F10*'Transpose BEA CCM'!BX11</f>
        <v>0</v>
      </c>
      <c r="CA10">
        <f>$F10*'Transpose BEA CCM'!BY11</f>
        <v>0</v>
      </c>
      <c r="CB10">
        <f>$F10*'Transpose BEA CCM'!BZ11</f>
        <v>0</v>
      </c>
      <c r="CC10">
        <f>$F10*'Transpose BEA CCM'!CA11</f>
        <v>0</v>
      </c>
      <c r="CD10">
        <f>$F10*'Transpose BEA CCM'!CB11</f>
        <v>6</v>
      </c>
      <c r="CE10">
        <f>$F10*'Transpose BEA CCM'!CC11</f>
        <v>4</v>
      </c>
      <c r="CF10">
        <f>$F10*'Transpose BEA CCM'!CD11</f>
        <v>0</v>
      </c>
      <c r="CG10">
        <f>$F10*'Transpose BEA CCM'!CE11</f>
        <v>0</v>
      </c>
      <c r="CH10">
        <f>$F10*'Transpose BEA CCM'!CF11</f>
        <v>0</v>
      </c>
      <c r="CI10">
        <f>$F10*'Transpose BEA CCM'!CG11</f>
        <v>0</v>
      </c>
      <c r="CJ10">
        <f>$F10*'Transpose BEA CCM'!CH11</f>
        <v>0</v>
      </c>
      <c r="CK10">
        <f>$F10*'Transpose BEA CCM'!CI11</f>
        <v>7</v>
      </c>
      <c r="CL10">
        <f>$F10*'Transpose BEA CCM'!CJ11</f>
        <v>0</v>
      </c>
      <c r="CM10">
        <f>$F10*'Transpose BEA CCM'!CK11</f>
        <v>5</v>
      </c>
      <c r="CN10">
        <f>$F10*'Transpose BEA CCM'!CL11</f>
        <v>0</v>
      </c>
      <c r="CO10">
        <f>$F10*'Transpose BEA CCM'!CM11</f>
        <v>0</v>
      </c>
      <c r="CP10">
        <f>$F10*'Transpose BEA CCM'!CN11</f>
        <v>8</v>
      </c>
      <c r="CQ10">
        <f>$F10*'Transpose BEA CCM'!CO11</f>
        <v>44</v>
      </c>
      <c r="CR10">
        <f>$F10*'Transpose BEA CCM'!CP11</f>
        <v>10</v>
      </c>
      <c r="CS10">
        <f>$F10*'Transpose BEA CCM'!CQ11</f>
        <v>5</v>
      </c>
      <c r="CT10">
        <f>$F10*'Transpose BEA CCM'!CR11</f>
        <v>24</v>
      </c>
      <c r="CU10">
        <f>$F10*'Transpose BEA CCM'!CS11</f>
        <v>15</v>
      </c>
      <c r="CV10">
        <f>$F10*'Transpose BEA CCM'!CT11</f>
        <v>17</v>
      </c>
      <c r="CW10">
        <f>$F10*'Transpose BEA CCM'!CU11</f>
        <v>7</v>
      </c>
      <c r="CX10">
        <f>$F10*'Transpose BEA CCM'!CV11</f>
        <v>9</v>
      </c>
      <c r="CY10">
        <f>$F10*'Transpose BEA CCM'!CW11</f>
        <v>0</v>
      </c>
      <c r="CZ10">
        <f>$F10*'Transpose BEA CCM'!CX11</f>
        <v>21</v>
      </c>
      <c r="DA10">
        <f>$F10*'Transpose BEA CCM'!CY11</f>
        <v>0</v>
      </c>
      <c r="DB10">
        <f>$F10*'Transpose BEA CCM'!CZ11</f>
        <v>4</v>
      </c>
      <c r="DC10">
        <f>$F10*'Transpose BEA CCM'!DA11</f>
        <v>47</v>
      </c>
      <c r="DD10">
        <f>$F10*'Transpose BEA CCM'!DB11</f>
        <v>6</v>
      </c>
      <c r="DE10">
        <f>$F10*'Transpose BEA CCM'!DC11</f>
        <v>0</v>
      </c>
      <c r="DF10">
        <f>$F10*'Transpose BEA CCM'!DD11</f>
        <v>13</v>
      </c>
      <c r="DG10">
        <f>$F10*'Transpose BEA CCM'!DE11</f>
        <v>2</v>
      </c>
      <c r="DH10">
        <f>$F10*'Transpose BEA CCM'!DF11</f>
        <v>11</v>
      </c>
      <c r="DI10">
        <f>$F10*'Transpose BEA CCM'!DG11</f>
        <v>0</v>
      </c>
      <c r="DJ10">
        <f>$F10*'Transpose BEA CCM'!DH11</f>
        <v>0</v>
      </c>
      <c r="DK10">
        <f>$F10*'Transpose BEA CCM'!DI11</f>
        <v>0</v>
      </c>
      <c r="DL10">
        <f>$F10*'Transpose BEA CCM'!DJ11</f>
        <v>0</v>
      </c>
      <c r="DM10">
        <f>$F10*'Transpose BEA CCM'!DK11</f>
        <v>21</v>
      </c>
      <c r="DN10">
        <f>$F10*'Transpose BEA CCM'!DL11</f>
        <v>2</v>
      </c>
      <c r="DO10">
        <f>$F10*'Transpose BEA CCM'!DM11</f>
        <v>2</v>
      </c>
      <c r="DP10">
        <f>$F10*'Transpose BEA CCM'!DN11</f>
        <v>20</v>
      </c>
      <c r="DQ10">
        <f>$F10*'Transpose BEA CCM'!DO11</f>
        <v>0</v>
      </c>
      <c r="DR10">
        <f>$F10*'Transpose BEA CCM'!DP11</f>
        <v>72</v>
      </c>
      <c r="DS10">
        <f>$F10*'Transpose BEA CCM'!DQ11</f>
        <v>0</v>
      </c>
      <c r="DT10">
        <f>$F10*'Transpose BEA CCM'!DR11</f>
        <v>0</v>
      </c>
      <c r="DU10">
        <f>$F10*'Transpose BEA CCM'!DS11</f>
        <v>0</v>
      </c>
      <c r="DV10">
        <f>$F10*'Transpose BEA CCM'!DT11</f>
        <v>0</v>
      </c>
      <c r="DW10">
        <f>$F10*'Transpose BEA CCM'!DU11</f>
        <v>0</v>
      </c>
      <c r="DX10">
        <f>$F10*'Transpose BEA CCM'!DV11</f>
        <v>0</v>
      </c>
      <c r="DY10">
        <f>$F10*'Transpose BEA CCM'!DW11</f>
        <v>0</v>
      </c>
      <c r="DZ10">
        <f>$F10*'Transpose BEA CCM'!DX11</f>
        <v>0</v>
      </c>
      <c r="EA10">
        <f>$F10*'Transpose BEA CCM'!DY11</f>
        <v>0</v>
      </c>
      <c r="EB10">
        <f>$F10*'Transpose BEA CCM'!DZ11</f>
        <v>2</v>
      </c>
      <c r="EC10">
        <f>$F10*'Transpose BEA CCM'!EA11</f>
        <v>5</v>
      </c>
      <c r="ED10">
        <f>$F10*'Transpose BEA CCM'!EB11</f>
        <v>4</v>
      </c>
      <c r="EE10">
        <f>$F10*'Transpose BEA CCM'!EC11</f>
        <v>0</v>
      </c>
      <c r="EF10">
        <f>$F10*'Transpose BEA CCM'!ED11</f>
        <v>0</v>
      </c>
      <c r="EG10">
        <f>$F10*'Transpose BEA CCM'!EE11</f>
        <v>0</v>
      </c>
      <c r="EH10">
        <f>$F10*'Transpose BEA CCM'!EF11</f>
        <v>68</v>
      </c>
      <c r="EI10">
        <f>$F10*'Transpose BEA CCM'!EG11</f>
        <v>405</v>
      </c>
      <c r="EJ10">
        <f>$F10*'Transpose BEA CCM'!EH11</f>
        <v>55</v>
      </c>
      <c r="EK10">
        <f>$F10*'Transpose BEA CCM'!EI11</f>
        <v>7</v>
      </c>
      <c r="EL10">
        <f>$F10*'Transpose BEA CCM'!EJ11</f>
        <v>35</v>
      </c>
      <c r="EM10">
        <f>$F10*'Transpose BEA CCM'!EK11</f>
        <v>0</v>
      </c>
      <c r="EN10">
        <f>$F10*'Transpose BEA CCM'!EL11</f>
        <v>0</v>
      </c>
      <c r="EO10">
        <f>$F10*'Transpose BEA CCM'!EM11</f>
        <v>0</v>
      </c>
      <c r="EP10">
        <f>$F10*'Transpose BEA CCM'!EN11</f>
        <v>16</v>
      </c>
      <c r="EQ10">
        <f>$F10*'Transpose BEA CCM'!EO11</f>
        <v>0</v>
      </c>
      <c r="ER10">
        <f>$F10*'Transpose BEA CCM'!EP11</f>
        <v>0</v>
      </c>
      <c r="ES10">
        <f>$F10*'Transpose BEA CCM'!EQ11</f>
        <v>0</v>
      </c>
      <c r="ET10">
        <f>$F10*'Transpose BEA CCM'!ER11</f>
        <v>0</v>
      </c>
      <c r="EU10">
        <f>$F10*'Transpose BEA CCM'!ES11</f>
        <v>0</v>
      </c>
      <c r="EV10">
        <f>$F10*'Transpose BEA CCM'!ET11</f>
        <v>0</v>
      </c>
      <c r="EW10">
        <f>$F10*'Transpose BEA CCM'!EU11</f>
        <v>3</v>
      </c>
      <c r="EX10">
        <f>$F10*'Transpose BEA CCM'!EV11</f>
        <v>0</v>
      </c>
      <c r="EY10">
        <f>$F10*'Transpose BEA CCM'!EW11</f>
        <v>0</v>
      </c>
      <c r="EZ10">
        <f>$F10*'Transpose BEA CCM'!EX11</f>
        <v>0</v>
      </c>
      <c r="FA10">
        <f>$F10*'Transpose BEA CCM'!EY11</f>
        <v>0</v>
      </c>
      <c r="FB10">
        <f>$F10*'Transpose BEA CCM'!EZ11</f>
        <v>0</v>
      </c>
      <c r="FC10">
        <f>$F10*'Transpose BEA CCM'!FA11</f>
        <v>7</v>
      </c>
      <c r="FD10">
        <f>$F10*'Transpose BEA CCM'!FB11</f>
        <v>3</v>
      </c>
      <c r="FE10">
        <f>$F10*'Transpose BEA CCM'!FC11</f>
        <v>0</v>
      </c>
      <c r="FF10">
        <f>$F10*'Transpose BEA CCM'!FD11</f>
        <v>5</v>
      </c>
      <c r="FG10">
        <f>$F10*'Transpose BEA CCM'!FE11</f>
        <v>0</v>
      </c>
      <c r="FH10">
        <f>$F10*'Transpose BEA CCM'!FF11</f>
        <v>0</v>
      </c>
      <c r="FI10">
        <f>$F10*'Transpose BEA CCM'!FG11</f>
        <v>0</v>
      </c>
      <c r="FJ10">
        <f>$F10*'Transpose BEA CCM'!FH11</f>
        <v>5</v>
      </c>
      <c r="FK10">
        <f>$F10*'Transpose BEA CCM'!FI11</f>
        <v>0</v>
      </c>
      <c r="FL10">
        <f>$F10*'Transpose BEA CCM'!FJ11</f>
        <v>0</v>
      </c>
      <c r="FM10">
        <f>$F10*'Transpose BEA CCM'!FK11</f>
        <v>0</v>
      </c>
      <c r="FN10">
        <f>$F10*'Transpose BEA CCM'!FL11</f>
        <v>0</v>
      </c>
      <c r="FO10">
        <f>$F10*'Transpose BEA CCM'!FM11</f>
        <v>0</v>
      </c>
      <c r="FP10">
        <f>$F10*'Transpose BEA CCM'!FN11</f>
        <v>0</v>
      </c>
      <c r="FQ10">
        <f>$F10*'Transpose BEA CCM'!FO11</f>
        <v>0</v>
      </c>
      <c r="FR10">
        <f>$F10*'Transpose BEA CCM'!FP11</f>
        <v>0</v>
      </c>
      <c r="FS10">
        <f>$F10*'Transpose BEA CCM'!FQ11</f>
        <v>242</v>
      </c>
      <c r="FT10">
        <f>$F10*'Transpose BEA CCM'!FR11</f>
        <v>44</v>
      </c>
      <c r="FU10">
        <f>$F10*'Transpose BEA CCM'!FS11</f>
        <v>9</v>
      </c>
      <c r="FV10">
        <f>$F10*'Transpose BEA CCM'!FT11</f>
        <v>5</v>
      </c>
      <c r="FW10">
        <f>$F10*'Transpose BEA CCM'!FU11</f>
        <v>0</v>
      </c>
      <c r="FX10">
        <f>$F10*'Transpose BEA CCM'!FV11</f>
        <v>26</v>
      </c>
      <c r="FY10">
        <f>$F10*'Transpose BEA CCM'!FW11</f>
        <v>30</v>
      </c>
      <c r="FZ10">
        <f>$F10*'Transpose BEA CCM'!FX11</f>
        <v>0</v>
      </c>
      <c r="GA10">
        <f>$F10*'Transpose BEA CCM'!FY11</f>
        <v>0</v>
      </c>
      <c r="GB10">
        <f>$F10*'Transpose BEA CCM'!FZ11</f>
        <v>67</v>
      </c>
      <c r="GC10">
        <f>$F10*'Transpose BEA CCM'!GA11</f>
        <v>164</v>
      </c>
      <c r="GD10">
        <f>$F10*'Transpose BEA CCM'!GB11</f>
        <v>5</v>
      </c>
      <c r="GE10">
        <f>$F10*'Transpose BEA CCM'!GC11</f>
        <v>0</v>
      </c>
      <c r="GG10">
        <f t="shared" si="1"/>
        <v>3232</v>
      </c>
      <c r="GH10" s="60">
        <f t="shared" si="2"/>
        <v>0</v>
      </c>
    </row>
    <row r="11" spans="1:190">
      <c r="A11" s="52">
        <v>9</v>
      </c>
      <c r="B11" s="62" t="s">
        <v>9</v>
      </c>
      <c r="C11" s="49" t="s">
        <v>136</v>
      </c>
      <c r="D11" s="50" t="s">
        <v>684</v>
      </c>
      <c r="E11" s="60">
        <f>SUM('Transpose BEA CCM'!F12:GC12)</f>
        <v>3170</v>
      </c>
      <c r="F11">
        <v>1</v>
      </c>
      <c r="G11" t="str">
        <f t="shared" si="0"/>
        <v>OTHERPRIME</v>
      </c>
      <c r="H11">
        <f>$F11*'Transpose BEA CCM'!F12</f>
        <v>0</v>
      </c>
      <c r="I11">
        <f>$F11*'Transpose BEA CCM'!G12</f>
        <v>0</v>
      </c>
      <c r="J11">
        <f>$F11*'Transpose BEA CCM'!H12</f>
        <v>60</v>
      </c>
      <c r="K11">
        <f>$F11*'Transpose BEA CCM'!I12</f>
        <v>291</v>
      </c>
      <c r="L11">
        <f>$F11*'Transpose BEA CCM'!J12</f>
        <v>0</v>
      </c>
      <c r="M11">
        <f>$F11*'Transpose BEA CCM'!K12</f>
        <v>0</v>
      </c>
      <c r="N11">
        <f>$F11*'Transpose BEA CCM'!L12</f>
        <v>0</v>
      </c>
      <c r="O11">
        <f>$F11*'Transpose BEA CCM'!M12</f>
        <v>0</v>
      </c>
      <c r="P11">
        <f>$F11*'Transpose BEA CCM'!N12</f>
        <v>0</v>
      </c>
      <c r="Q11">
        <f>$F11*'Transpose BEA CCM'!O12</f>
        <v>0</v>
      </c>
      <c r="R11">
        <f>$F11*'Transpose BEA CCM'!P12</f>
        <v>0</v>
      </c>
      <c r="S11">
        <f>$F11*'Transpose BEA CCM'!Q12</f>
        <v>0</v>
      </c>
      <c r="T11">
        <f>$F11*'Transpose BEA CCM'!R12</f>
        <v>0</v>
      </c>
      <c r="U11">
        <f>$F11*'Transpose BEA CCM'!S12</f>
        <v>0</v>
      </c>
      <c r="V11">
        <f>$F11*'Transpose BEA CCM'!T12</f>
        <v>0</v>
      </c>
      <c r="W11">
        <f>$F11*'Transpose BEA CCM'!U12</f>
        <v>0</v>
      </c>
      <c r="X11">
        <f>$F11*'Transpose BEA CCM'!V12</f>
        <v>0</v>
      </c>
      <c r="Y11">
        <f>$F11*'Transpose BEA CCM'!W12</f>
        <v>0</v>
      </c>
      <c r="Z11">
        <f>$F11*'Transpose BEA CCM'!X12</f>
        <v>0</v>
      </c>
      <c r="AA11">
        <f>$F11*'Transpose BEA CCM'!Y12</f>
        <v>0</v>
      </c>
      <c r="AB11">
        <f>$F11*'Transpose BEA CCM'!Z12</f>
        <v>0</v>
      </c>
      <c r="AC11">
        <f>$F11*'Transpose BEA CCM'!AA12</f>
        <v>0</v>
      </c>
      <c r="AD11">
        <f>$F11*'Transpose BEA CCM'!AB12</f>
        <v>0</v>
      </c>
      <c r="AE11">
        <f>$F11*'Transpose BEA CCM'!AC12</f>
        <v>0</v>
      </c>
      <c r="AF11">
        <f>$F11*'Transpose BEA CCM'!AD12</f>
        <v>0</v>
      </c>
      <c r="AG11">
        <f>$F11*'Transpose BEA CCM'!AE12</f>
        <v>5</v>
      </c>
      <c r="AH11">
        <f>$F11*'Transpose BEA CCM'!AF12</f>
        <v>0</v>
      </c>
      <c r="AI11">
        <f>$F11*'Transpose BEA CCM'!AG12</f>
        <v>0</v>
      </c>
      <c r="AJ11">
        <f>$F11*'Transpose BEA CCM'!AH12</f>
        <v>0</v>
      </c>
      <c r="AK11">
        <f>$F11*'Transpose BEA CCM'!AI12</f>
        <v>0</v>
      </c>
      <c r="AL11">
        <f>$F11*'Transpose BEA CCM'!AJ12</f>
        <v>0</v>
      </c>
      <c r="AM11">
        <f>$F11*'Transpose BEA CCM'!AK12</f>
        <v>0</v>
      </c>
      <c r="AN11">
        <f>$F11*'Transpose BEA CCM'!AL12</f>
        <v>61</v>
      </c>
      <c r="AO11">
        <f>$F11*'Transpose BEA CCM'!AM12</f>
        <v>0</v>
      </c>
      <c r="AP11">
        <f>$F11*'Transpose BEA CCM'!AN12</f>
        <v>0</v>
      </c>
      <c r="AQ11">
        <f>$F11*'Transpose BEA CCM'!AO12</f>
        <v>0</v>
      </c>
      <c r="AR11">
        <f>$F11*'Transpose BEA CCM'!AP12</f>
        <v>0</v>
      </c>
      <c r="AS11">
        <f>$F11*'Transpose BEA CCM'!AQ12</f>
        <v>0</v>
      </c>
      <c r="AT11">
        <f>$F11*'Transpose BEA CCM'!AR12</f>
        <v>0</v>
      </c>
      <c r="AU11">
        <f>$F11*'Transpose BEA CCM'!AS12</f>
        <v>10</v>
      </c>
      <c r="AV11">
        <f>$F11*'Transpose BEA CCM'!AT12</f>
        <v>0</v>
      </c>
      <c r="AW11">
        <f>$F11*'Transpose BEA CCM'!AU12</f>
        <v>1</v>
      </c>
      <c r="AX11">
        <f>$F11*'Transpose BEA CCM'!AV12</f>
        <v>0</v>
      </c>
      <c r="AY11">
        <f>$F11*'Transpose BEA CCM'!AW12</f>
        <v>0</v>
      </c>
      <c r="AZ11">
        <f>$F11*'Transpose BEA CCM'!AX12</f>
        <v>0</v>
      </c>
      <c r="BA11">
        <f>$F11*'Transpose BEA CCM'!AY12</f>
        <v>0</v>
      </c>
      <c r="BB11">
        <f>$F11*'Transpose BEA CCM'!AZ12</f>
        <v>0</v>
      </c>
      <c r="BC11">
        <f>$F11*'Transpose BEA CCM'!BA12</f>
        <v>0</v>
      </c>
      <c r="BD11">
        <f>$F11*'Transpose BEA CCM'!BB12</f>
        <v>0</v>
      </c>
      <c r="BE11">
        <f>$F11*'Transpose BEA CCM'!BC12</f>
        <v>0</v>
      </c>
      <c r="BF11">
        <f>$F11*'Transpose BEA CCM'!BD12</f>
        <v>0</v>
      </c>
      <c r="BG11">
        <f>$F11*'Transpose BEA CCM'!BE12</f>
        <v>0</v>
      </c>
      <c r="BH11">
        <f>$F11*'Transpose BEA CCM'!BF12</f>
        <v>7</v>
      </c>
      <c r="BI11">
        <f>$F11*'Transpose BEA CCM'!BG12</f>
        <v>13</v>
      </c>
      <c r="BJ11">
        <f>$F11*'Transpose BEA CCM'!BH12</f>
        <v>2</v>
      </c>
      <c r="BK11">
        <f>$F11*'Transpose BEA CCM'!BI12</f>
        <v>0</v>
      </c>
      <c r="BL11">
        <f>$F11*'Transpose BEA CCM'!BJ12</f>
        <v>20</v>
      </c>
      <c r="BM11">
        <f>$F11*'Transpose BEA CCM'!BK12</f>
        <v>0</v>
      </c>
      <c r="BN11">
        <f>$F11*'Transpose BEA CCM'!BL12</f>
        <v>0</v>
      </c>
      <c r="BO11">
        <f>$F11*'Transpose BEA CCM'!BM12</f>
        <v>0</v>
      </c>
      <c r="BP11">
        <f>$F11*'Transpose BEA CCM'!BN12</f>
        <v>21</v>
      </c>
      <c r="BQ11">
        <f>$F11*'Transpose BEA CCM'!BO12</f>
        <v>517</v>
      </c>
      <c r="BR11">
        <f>$F11*'Transpose BEA CCM'!BP12</f>
        <v>454</v>
      </c>
      <c r="BS11">
        <f>$F11*'Transpose BEA CCM'!BQ12</f>
        <v>0</v>
      </c>
      <c r="BT11">
        <f>$F11*'Transpose BEA CCM'!BR12</f>
        <v>0</v>
      </c>
      <c r="BU11">
        <f>$F11*'Transpose BEA CCM'!BS12</f>
        <v>0</v>
      </c>
      <c r="BV11">
        <f>$F11*'Transpose BEA CCM'!BT12</f>
        <v>0</v>
      </c>
      <c r="BW11">
        <f>$F11*'Transpose BEA CCM'!BU12</f>
        <v>0</v>
      </c>
      <c r="BX11">
        <f>$F11*'Transpose BEA CCM'!BV12</f>
        <v>0</v>
      </c>
      <c r="BY11">
        <f>$F11*'Transpose BEA CCM'!BW12</f>
        <v>0</v>
      </c>
      <c r="BZ11">
        <f>$F11*'Transpose BEA CCM'!BX12</f>
        <v>0</v>
      </c>
      <c r="CA11">
        <f>$F11*'Transpose BEA CCM'!BY12</f>
        <v>2</v>
      </c>
      <c r="CB11">
        <f>$F11*'Transpose BEA CCM'!BZ12</f>
        <v>0</v>
      </c>
      <c r="CC11">
        <f>$F11*'Transpose BEA CCM'!CA12</f>
        <v>0</v>
      </c>
      <c r="CD11">
        <f>$F11*'Transpose BEA CCM'!CB12</f>
        <v>2</v>
      </c>
      <c r="CE11">
        <f>$F11*'Transpose BEA CCM'!CC12</f>
        <v>5</v>
      </c>
      <c r="CF11">
        <f>$F11*'Transpose BEA CCM'!CD12</f>
        <v>3</v>
      </c>
      <c r="CG11">
        <f>$F11*'Transpose BEA CCM'!CE12</f>
        <v>0</v>
      </c>
      <c r="CH11">
        <f>$F11*'Transpose BEA CCM'!CF12</f>
        <v>2</v>
      </c>
      <c r="CI11">
        <f>$F11*'Transpose BEA CCM'!CG12</f>
        <v>2</v>
      </c>
      <c r="CJ11">
        <f>$F11*'Transpose BEA CCM'!CH12</f>
        <v>0</v>
      </c>
      <c r="CK11">
        <f>$F11*'Transpose BEA CCM'!CI12</f>
        <v>11</v>
      </c>
      <c r="CL11">
        <f>$F11*'Transpose BEA CCM'!CJ12</f>
        <v>0</v>
      </c>
      <c r="CM11">
        <f>$F11*'Transpose BEA CCM'!CK12</f>
        <v>2</v>
      </c>
      <c r="CN11">
        <f>$F11*'Transpose BEA CCM'!CL12</f>
        <v>0</v>
      </c>
      <c r="CO11">
        <f>$F11*'Transpose BEA CCM'!CM12</f>
        <v>0</v>
      </c>
      <c r="CP11">
        <f>$F11*'Transpose BEA CCM'!CN12</f>
        <v>15</v>
      </c>
      <c r="CQ11">
        <f>$F11*'Transpose BEA CCM'!CO12</f>
        <v>51</v>
      </c>
      <c r="CR11">
        <f>$F11*'Transpose BEA CCM'!CP12</f>
        <v>18</v>
      </c>
      <c r="CS11">
        <f>$F11*'Transpose BEA CCM'!CQ12</f>
        <v>18</v>
      </c>
      <c r="CT11">
        <f>$F11*'Transpose BEA CCM'!CR12</f>
        <v>58</v>
      </c>
      <c r="CU11">
        <f>$F11*'Transpose BEA CCM'!CS12</f>
        <v>28</v>
      </c>
      <c r="CV11">
        <f>$F11*'Transpose BEA CCM'!CT12</f>
        <v>29</v>
      </c>
      <c r="CW11">
        <f>$F11*'Transpose BEA CCM'!CU12</f>
        <v>10</v>
      </c>
      <c r="CX11">
        <f>$F11*'Transpose BEA CCM'!CV12</f>
        <v>12</v>
      </c>
      <c r="CY11">
        <f>$F11*'Transpose BEA CCM'!CW12</f>
        <v>2</v>
      </c>
      <c r="CZ11">
        <f>$F11*'Transpose BEA CCM'!CX12</f>
        <v>28</v>
      </c>
      <c r="DA11">
        <f>$F11*'Transpose BEA CCM'!CY12</f>
        <v>1</v>
      </c>
      <c r="DB11">
        <f>$F11*'Transpose BEA CCM'!CZ12</f>
        <v>11</v>
      </c>
      <c r="DC11">
        <f>$F11*'Transpose BEA CCM'!DA12</f>
        <v>55</v>
      </c>
      <c r="DD11">
        <f>$F11*'Transpose BEA CCM'!DB12</f>
        <v>13</v>
      </c>
      <c r="DE11">
        <f>$F11*'Transpose BEA CCM'!DC12</f>
        <v>0</v>
      </c>
      <c r="DF11">
        <f>$F11*'Transpose BEA CCM'!DD12</f>
        <v>23</v>
      </c>
      <c r="DG11">
        <f>$F11*'Transpose BEA CCM'!DE12</f>
        <v>6</v>
      </c>
      <c r="DH11">
        <f>$F11*'Transpose BEA CCM'!DF12</f>
        <v>13</v>
      </c>
      <c r="DI11">
        <f>$F11*'Transpose BEA CCM'!DG12</f>
        <v>0</v>
      </c>
      <c r="DJ11">
        <f>$F11*'Transpose BEA CCM'!DH12</f>
        <v>0</v>
      </c>
      <c r="DK11">
        <f>$F11*'Transpose BEA CCM'!DI12</f>
        <v>0</v>
      </c>
      <c r="DL11">
        <f>$F11*'Transpose BEA CCM'!DJ12</f>
        <v>0</v>
      </c>
      <c r="DM11">
        <f>$F11*'Transpose BEA CCM'!DK12</f>
        <v>26</v>
      </c>
      <c r="DN11">
        <f>$F11*'Transpose BEA CCM'!DL12</f>
        <v>5</v>
      </c>
      <c r="DO11">
        <f>$F11*'Transpose BEA CCM'!DM12</f>
        <v>2</v>
      </c>
      <c r="DP11">
        <f>$F11*'Transpose BEA CCM'!DN12</f>
        <v>12</v>
      </c>
      <c r="DQ11">
        <f>$F11*'Transpose BEA CCM'!DO12</f>
        <v>0</v>
      </c>
      <c r="DR11">
        <f>$F11*'Transpose BEA CCM'!DP12</f>
        <v>24</v>
      </c>
      <c r="DS11">
        <f>$F11*'Transpose BEA CCM'!DQ12</f>
        <v>0</v>
      </c>
      <c r="DT11">
        <f>$F11*'Transpose BEA CCM'!DR12</f>
        <v>0</v>
      </c>
      <c r="DU11">
        <f>$F11*'Transpose BEA CCM'!DS12</f>
        <v>0</v>
      </c>
      <c r="DV11">
        <f>$F11*'Transpose BEA CCM'!DT12</f>
        <v>0</v>
      </c>
      <c r="DW11">
        <f>$F11*'Transpose BEA CCM'!DU12</f>
        <v>0</v>
      </c>
      <c r="DX11">
        <f>$F11*'Transpose BEA CCM'!DV12</f>
        <v>0</v>
      </c>
      <c r="DY11">
        <f>$F11*'Transpose BEA CCM'!DW12</f>
        <v>0</v>
      </c>
      <c r="DZ11">
        <f>$F11*'Transpose BEA CCM'!DX12</f>
        <v>0</v>
      </c>
      <c r="EA11">
        <f>$F11*'Transpose BEA CCM'!DY12</f>
        <v>2</v>
      </c>
      <c r="EB11">
        <f>$F11*'Transpose BEA CCM'!DZ12</f>
        <v>4</v>
      </c>
      <c r="EC11">
        <f>$F11*'Transpose BEA CCM'!EA12</f>
        <v>12</v>
      </c>
      <c r="ED11">
        <f>$F11*'Transpose BEA CCM'!EB12</f>
        <v>13</v>
      </c>
      <c r="EE11">
        <f>$F11*'Transpose BEA CCM'!EC12</f>
        <v>3</v>
      </c>
      <c r="EF11">
        <f>$F11*'Transpose BEA CCM'!ED12</f>
        <v>0</v>
      </c>
      <c r="EG11">
        <f>$F11*'Transpose BEA CCM'!EE12</f>
        <v>0</v>
      </c>
      <c r="EH11">
        <f>$F11*'Transpose BEA CCM'!EF12</f>
        <v>3</v>
      </c>
      <c r="EI11">
        <f>$F11*'Transpose BEA CCM'!EG12</f>
        <v>99</v>
      </c>
      <c r="EJ11">
        <f>$F11*'Transpose BEA CCM'!EH12</f>
        <v>198</v>
      </c>
      <c r="EK11">
        <f>$F11*'Transpose BEA CCM'!EI12</f>
        <v>27</v>
      </c>
      <c r="EL11">
        <f>$F11*'Transpose BEA CCM'!EJ12</f>
        <v>24</v>
      </c>
      <c r="EM11">
        <f>$F11*'Transpose BEA CCM'!EK12</f>
        <v>0</v>
      </c>
      <c r="EN11">
        <f>$F11*'Transpose BEA CCM'!EL12</f>
        <v>0</v>
      </c>
      <c r="EO11">
        <f>$F11*'Transpose BEA CCM'!EM12</f>
        <v>0</v>
      </c>
      <c r="EP11">
        <f>$F11*'Transpose BEA CCM'!EN12</f>
        <v>0</v>
      </c>
      <c r="EQ11">
        <f>$F11*'Transpose BEA CCM'!EO12</f>
        <v>0</v>
      </c>
      <c r="ER11">
        <f>$F11*'Transpose BEA CCM'!EP12</f>
        <v>0</v>
      </c>
      <c r="ES11">
        <f>$F11*'Transpose BEA CCM'!EQ12</f>
        <v>0</v>
      </c>
      <c r="ET11">
        <f>$F11*'Transpose BEA CCM'!ER12</f>
        <v>0</v>
      </c>
      <c r="EU11">
        <f>$F11*'Transpose BEA CCM'!ES12</f>
        <v>0</v>
      </c>
      <c r="EV11">
        <f>$F11*'Transpose BEA CCM'!ET12</f>
        <v>0</v>
      </c>
      <c r="EW11">
        <f>$F11*'Transpose BEA CCM'!EU12</f>
        <v>6</v>
      </c>
      <c r="EX11">
        <f>$F11*'Transpose BEA CCM'!EV12</f>
        <v>0</v>
      </c>
      <c r="EY11">
        <f>$F11*'Transpose BEA CCM'!EW12</f>
        <v>0</v>
      </c>
      <c r="EZ11">
        <f>$F11*'Transpose BEA CCM'!EX12</f>
        <v>0</v>
      </c>
      <c r="FA11">
        <f>$F11*'Transpose BEA CCM'!EY12</f>
        <v>0</v>
      </c>
      <c r="FB11">
        <f>$F11*'Transpose BEA CCM'!EZ12</f>
        <v>0</v>
      </c>
      <c r="FC11">
        <f>$F11*'Transpose BEA CCM'!FA12</f>
        <v>11</v>
      </c>
      <c r="FD11">
        <f>$F11*'Transpose BEA CCM'!FB12</f>
        <v>4</v>
      </c>
      <c r="FE11">
        <f>$F11*'Transpose BEA CCM'!FC12</f>
        <v>0</v>
      </c>
      <c r="FF11">
        <f>$F11*'Transpose BEA CCM'!FD12</f>
        <v>11</v>
      </c>
      <c r="FG11">
        <f>$F11*'Transpose BEA CCM'!FE12</f>
        <v>7</v>
      </c>
      <c r="FH11">
        <f>$F11*'Transpose BEA CCM'!FF12</f>
        <v>0</v>
      </c>
      <c r="FI11">
        <f>$F11*'Transpose BEA CCM'!FG12</f>
        <v>0</v>
      </c>
      <c r="FJ11">
        <f>$F11*'Transpose BEA CCM'!FH12</f>
        <v>4</v>
      </c>
      <c r="FK11">
        <f>$F11*'Transpose BEA CCM'!FI12</f>
        <v>0</v>
      </c>
      <c r="FL11">
        <f>$F11*'Transpose BEA CCM'!FJ12</f>
        <v>0</v>
      </c>
      <c r="FM11">
        <f>$F11*'Transpose BEA CCM'!FK12</f>
        <v>0</v>
      </c>
      <c r="FN11">
        <f>$F11*'Transpose BEA CCM'!FL12</f>
        <v>0</v>
      </c>
      <c r="FO11">
        <f>$F11*'Transpose BEA CCM'!FM12</f>
        <v>0</v>
      </c>
      <c r="FP11">
        <f>$F11*'Transpose BEA CCM'!FN12</f>
        <v>0</v>
      </c>
      <c r="FQ11">
        <f>$F11*'Transpose BEA CCM'!FO12</f>
        <v>0</v>
      </c>
      <c r="FR11">
        <f>$F11*'Transpose BEA CCM'!FP12</f>
        <v>2</v>
      </c>
      <c r="FS11">
        <f>$F11*'Transpose BEA CCM'!FQ12</f>
        <v>301</v>
      </c>
      <c r="FT11">
        <f>$F11*'Transpose BEA CCM'!FR12</f>
        <v>48</v>
      </c>
      <c r="FU11">
        <f>$F11*'Transpose BEA CCM'!FS12</f>
        <v>11</v>
      </c>
      <c r="FV11">
        <f>$F11*'Transpose BEA CCM'!FT12</f>
        <v>7</v>
      </c>
      <c r="FW11">
        <f>$F11*'Transpose BEA CCM'!FU12</f>
        <v>0</v>
      </c>
      <c r="FX11">
        <f>$F11*'Transpose BEA CCM'!FV12</f>
        <v>36</v>
      </c>
      <c r="FY11">
        <f>$F11*'Transpose BEA CCM'!FW12</f>
        <v>91</v>
      </c>
      <c r="FZ11">
        <f>$F11*'Transpose BEA CCM'!FX12</f>
        <v>0</v>
      </c>
      <c r="GA11">
        <f>$F11*'Transpose BEA CCM'!FY12</f>
        <v>0</v>
      </c>
      <c r="GB11">
        <f>$F11*'Transpose BEA CCM'!FZ12</f>
        <v>127</v>
      </c>
      <c r="GC11">
        <f>$F11*'Transpose BEA CCM'!GA12</f>
        <v>160</v>
      </c>
      <c r="GD11">
        <f>$F11*'Transpose BEA CCM'!GB12</f>
        <v>6</v>
      </c>
      <c r="GE11">
        <f>$F11*'Transpose BEA CCM'!GC12</f>
        <v>2</v>
      </c>
      <c r="GG11">
        <f t="shared" si="1"/>
        <v>3170</v>
      </c>
      <c r="GH11" s="60">
        <f t="shared" si="2"/>
        <v>0</v>
      </c>
    </row>
    <row r="12" spans="1:190">
      <c r="A12" s="52">
        <v>10</v>
      </c>
      <c r="B12" s="62" t="s">
        <v>10</v>
      </c>
      <c r="C12" s="49" t="s">
        <v>137</v>
      </c>
      <c r="D12" s="50" t="s">
        <v>684</v>
      </c>
      <c r="E12" s="60">
        <f>SUM('Transpose BEA CCM'!F13:GC13)</f>
        <v>5785</v>
      </c>
      <c r="F12">
        <v>1</v>
      </c>
      <c r="G12" t="str">
        <f t="shared" si="0"/>
        <v>OTHERPRIME</v>
      </c>
      <c r="H12">
        <f>$F12*'Transpose BEA CCM'!F13</f>
        <v>0</v>
      </c>
      <c r="I12">
        <f>$F12*'Transpose BEA CCM'!G13</f>
        <v>257</v>
      </c>
      <c r="J12">
        <f>$F12*'Transpose BEA CCM'!H13</f>
        <v>374</v>
      </c>
      <c r="K12">
        <f>$F12*'Transpose BEA CCM'!I13</f>
        <v>0</v>
      </c>
      <c r="L12">
        <f>$F12*'Transpose BEA CCM'!J13</f>
        <v>0</v>
      </c>
      <c r="M12">
        <f>$F12*'Transpose BEA CCM'!K13</f>
        <v>0</v>
      </c>
      <c r="N12">
        <f>$F12*'Transpose BEA CCM'!L13</f>
        <v>0</v>
      </c>
      <c r="O12">
        <f>$F12*'Transpose BEA CCM'!M13</f>
        <v>0</v>
      </c>
      <c r="P12">
        <f>$F12*'Transpose BEA CCM'!N13</f>
        <v>0</v>
      </c>
      <c r="Q12">
        <f>$F12*'Transpose BEA CCM'!O13</f>
        <v>0</v>
      </c>
      <c r="R12">
        <f>$F12*'Transpose BEA CCM'!P13</f>
        <v>0</v>
      </c>
      <c r="S12">
        <f>$F12*'Transpose BEA CCM'!Q13</f>
        <v>0</v>
      </c>
      <c r="T12">
        <f>$F12*'Transpose BEA CCM'!R13</f>
        <v>0</v>
      </c>
      <c r="U12">
        <f>$F12*'Transpose BEA CCM'!S13</f>
        <v>0</v>
      </c>
      <c r="V12">
        <f>$F12*'Transpose BEA CCM'!T13</f>
        <v>0</v>
      </c>
      <c r="W12">
        <f>$F12*'Transpose BEA CCM'!U13</f>
        <v>0</v>
      </c>
      <c r="X12">
        <f>$F12*'Transpose BEA CCM'!V13</f>
        <v>0</v>
      </c>
      <c r="Y12">
        <f>$F12*'Transpose BEA CCM'!W13</f>
        <v>0</v>
      </c>
      <c r="Z12">
        <f>$F12*'Transpose BEA CCM'!X13</f>
        <v>0</v>
      </c>
      <c r="AA12">
        <f>$F12*'Transpose BEA CCM'!Y13</f>
        <v>0</v>
      </c>
      <c r="AB12">
        <f>$F12*'Transpose BEA CCM'!Z13</f>
        <v>0</v>
      </c>
      <c r="AC12">
        <f>$F12*'Transpose BEA CCM'!AA13</f>
        <v>0</v>
      </c>
      <c r="AD12">
        <f>$F12*'Transpose BEA CCM'!AB13</f>
        <v>0</v>
      </c>
      <c r="AE12">
        <f>$F12*'Transpose BEA CCM'!AC13</f>
        <v>0</v>
      </c>
      <c r="AF12">
        <f>$F12*'Transpose BEA CCM'!AD13</f>
        <v>0</v>
      </c>
      <c r="AG12">
        <f>$F12*'Transpose BEA CCM'!AE13</f>
        <v>5</v>
      </c>
      <c r="AH12">
        <f>$F12*'Transpose BEA CCM'!AF13</f>
        <v>0</v>
      </c>
      <c r="AI12">
        <f>$F12*'Transpose BEA CCM'!AG13</f>
        <v>0</v>
      </c>
      <c r="AJ12">
        <f>$F12*'Transpose BEA CCM'!AH13</f>
        <v>0</v>
      </c>
      <c r="AK12">
        <f>$F12*'Transpose BEA CCM'!AI13</f>
        <v>0</v>
      </c>
      <c r="AL12">
        <f>$F12*'Transpose BEA CCM'!AJ13</f>
        <v>0</v>
      </c>
      <c r="AM12">
        <f>$F12*'Transpose BEA CCM'!AK13</f>
        <v>0</v>
      </c>
      <c r="AN12">
        <f>$F12*'Transpose BEA CCM'!AL13</f>
        <v>0</v>
      </c>
      <c r="AO12">
        <f>$F12*'Transpose BEA CCM'!AM13</f>
        <v>0</v>
      </c>
      <c r="AP12">
        <f>$F12*'Transpose BEA CCM'!AN13</f>
        <v>0</v>
      </c>
      <c r="AQ12">
        <f>$F12*'Transpose BEA CCM'!AO13</f>
        <v>0</v>
      </c>
      <c r="AR12">
        <f>$F12*'Transpose BEA CCM'!AP13</f>
        <v>0</v>
      </c>
      <c r="AS12">
        <f>$F12*'Transpose BEA CCM'!AQ13</f>
        <v>0</v>
      </c>
      <c r="AT12">
        <f>$F12*'Transpose BEA CCM'!AR13</f>
        <v>0</v>
      </c>
      <c r="AU12">
        <f>$F12*'Transpose BEA CCM'!AS13</f>
        <v>11</v>
      </c>
      <c r="AV12">
        <f>$F12*'Transpose BEA CCM'!AT13</f>
        <v>0</v>
      </c>
      <c r="AW12">
        <f>$F12*'Transpose BEA CCM'!AU13</f>
        <v>4</v>
      </c>
      <c r="AX12">
        <f>$F12*'Transpose BEA CCM'!AV13</f>
        <v>0</v>
      </c>
      <c r="AY12">
        <f>$F12*'Transpose BEA CCM'!AW13</f>
        <v>0</v>
      </c>
      <c r="AZ12">
        <f>$F12*'Transpose BEA CCM'!AX13</f>
        <v>0</v>
      </c>
      <c r="BA12">
        <f>$F12*'Transpose BEA CCM'!AY13</f>
        <v>0</v>
      </c>
      <c r="BB12">
        <f>$F12*'Transpose BEA CCM'!AZ13</f>
        <v>0</v>
      </c>
      <c r="BC12">
        <f>$F12*'Transpose BEA CCM'!BA13</f>
        <v>0</v>
      </c>
      <c r="BD12">
        <f>$F12*'Transpose BEA CCM'!BB13</f>
        <v>2</v>
      </c>
      <c r="BE12">
        <f>$F12*'Transpose BEA CCM'!BC13</f>
        <v>0</v>
      </c>
      <c r="BF12">
        <f>$F12*'Transpose BEA CCM'!BD13</f>
        <v>0</v>
      </c>
      <c r="BG12">
        <f>$F12*'Transpose BEA CCM'!BE13</f>
        <v>0</v>
      </c>
      <c r="BH12">
        <f>$F12*'Transpose BEA CCM'!BF13</f>
        <v>10</v>
      </c>
      <c r="BI12">
        <f>$F12*'Transpose BEA CCM'!BG13</f>
        <v>44</v>
      </c>
      <c r="BJ12">
        <f>$F12*'Transpose BEA CCM'!BH13</f>
        <v>2</v>
      </c>
      <c r="BK12">
        <f>$F12*'Transpose BEA CCM'!BI13</f>
        <v>0</v>
      </c>
      <c r="BL12">
        <f>$F12*'Transpose BEA CCM'!BJ13</f>
        <v>15</v>
      </c>
      <c r="BM12">
        <f>$F12*'Transpose BEA CCM'!BK13</f>
        <v>5</v>
      </c>
      <c r="BN12">
        <f>$F12*'Transpose BEA CCM'!BL13</f>
        <v>0</v>
      </c>
      <c r="BO12">
        <f>$F12*'Transpose BEA CCM'!BM13</f>
        <v>0</v>
      </c>
      <c r="BP12">
        <f>$F12*'Transpose BEA CCM'!BN13</f>
        <v>18</v>
      </c>
      <c r="BQ12">
        <f>$F12*'Transpose BEA CCM'!BO13</f>
        <v>752</v>
      </c>
      <c r="BR12">
        <f>$F12*'Transpose BEA CCM'!BP13</f>
        <v>245</v>
      </c>
      <c r="BS12">
        <f>$F12*'Transpose BEA CCM'!BQ13</f>
        <v>433</v>
      </c>
      <c r="BT12">
        <f>$F12*'Transpose BEA CCM'!BR13</f>
        <v>0</v>
      </c>
      <c r="BU12">
        <f>$F12*'Transpose BEA CCM'!BS13</f>
        <v>0</v>
      </c>
      <c r="BV12">
        <f>$F12*'Transpose BEA CCM'!BT13</f>
        <v>0</v>
      </c>
      <c r="BW12">
        <f>$F12*'Transpose BEA CCM'!BU13</f>
        <v>0</v>
      </c>
      <c r="BX12">
        <f>$F12*'Transpose BEA CCM'!BV13</f>
        <v>0</v>
      </c>
      <c r="BY12">
        <f>$F12*'Transpose BEA CCM'!BW13</f>
        <v>0</v>
      </c>
      <c r="BZ12">
        <f>$F12*'Transpose BEA CCM'!BX13</f>
        <v>0</v>
      </c>
      <c r="CA12">
        <f>$F12*'Transpose BEA CCM'!BY13</f>
        <v>0</v>
      </c>
      <c r="CB12">
        <f>$F12*'Transpose BEA CCM'!BZ13</f>
        <v>0</v>
      </c>
      <c r="CC12">
        <f>$F12*'Transpose BEA CCM'!CA13</f>
        <v>4</v>
      </c>
      <c r="CD12">
        <f>$F12*'Transpose BEA CCM'!CB13</f>
        <v>13</v>
      </c>
      <c r="CE12">
        <f>$F12*'Transpose BEA CCM'!CC13</f>
        <v>10</v>
      </c>
      <c r="CF12">
        <f>$F12*'Transpose BEA CCM'!CD13</f>
        <v>5</v>
      </c>
      <c r="CG12">
        <f>$F12*'Transpose BEA CCM'!CE13</f>
        <v>2</v>
      </c>
      <c r="CH12">
        <f>$F12*'Transpose BEA CCM'!CF13</f>
        <v>5</v>
      </c>
      <c r="CI12">
        <f>$F12*'Transpose BEA CCM'!CG13</f>
        <v>4</v>
      </c>
      <c r="CJ12">
        <f>$F12*'Transpose BEA CCM'!CH13</f>
        <v>0</v>
      </c>
      <c r="CK12">
        <f>$F12*'Transpose BEA CCM'!CI13</f>
        <v>25</v>
      </c>
      <c r="CL12">
        <f>$F12*'Transpose BEA CCM'!CJ13</f>
        <v>2</v>
      </c>
      <c r="CM12">
        <f>$F12*'Transpose BEA CCM'!CK13</f>
        <v>16</v>
      </c>
      <c r="CN12">
        <f>$F12*'Transpose BEA CCM'!CL13</f>
        <v>0</v>
      </c>
      <c r="CO12">
        <f>$F12*'Transpose BEA CCM'!CM13</f>
        <v>0</v>
      </c>
      <c r="CP12">
        <f>$F12*'Transpose BEA CCM'!CN13</f>
        <v>39</v>
      </c>
      <c r="CQ12">
        <f>$F12*'Transpose BEA CCM'!CO13</f>
        <v>9</v>
      </c>
      <c r="CR12">
        <f>$F12*'Transpose BEA CCM'!CP13</f>
        <v>96</v>
      </c>
      <c r="CS12">
        <f>$F12*'Transpose BEA CCM'!CQ13</f>
        <v>0</v>
      </c>
      <c r="CT12">
        <f>$F12*'Transpose BEA CCM'!CR13</f>
        <v>94</v>
      </c>
      <c r="CU12">
        <f>$F12*'Transpose BEA CCM'!CS13</f>
        <v>120</v>
      </c>
      <c r="CV12">
        <f>$F12*'Transpose BEA CCM'!CT13</f>
        <v>99</v>
      </c>
      <c r="CW12">
        <f>$F12*'Transpose BEA CCM'!CU13</f>
        <v>31</v>
      </c>
      <c r="CX12">
        <f>$F12*'Transpose BEA CCM'!CV13</f>
        <v>29</v>
      </c>
      <c r="CY12">
        <f>$F12*'Transpose BEA CCM'!CW13</f>
        <v>0</v>
      </c>
      <c r="CZ12">
        <f>$F12*'Transpose BEA CCM'!CX13</f>
        <v>80</v>
      </c>
      <c r="DA12">
        <f>$F12*'Transpose BEA CCM'!CY13</f>
        <v>5</v>
      </c>
      <c r="DB12">
        <f>$F12*'Transpose BEA CCM'!CZ13</f>
        <v>19</v>
      </c>
      <c r="DC12">
        <f>$F12*'Transpose BEA CCM'!DA13</f>
        <v>132</v>
      </c>
      <c r="DD12">
        <f>$F12*'Transpose BEA CCM'!DB13</f>
        <v>27</v>
      </c>
      <c r="DE12">
        <f>$F12*'Transpose BEA CCM'!DC13</f>
        <v>2</v>
      </c>
      <c r="DF12">
        <f>$F12*'Transpose BEA CCM'!DD13</f>
        <v>43</v>
      </c>
      <c r="DG12">
        <f>$F12*'Transpose BEA CCM'!DE13</f>
        <v>9</v>
      </c>
      <c r="DH12">
        <f>$F12*'Transpose BEA CCM'!DF13</f>
        <v>28</v>
      </c>
      <c r="DI12">
        <f>$F12*'Transpose BEA CCM'!DG13</f>
        <v>2</v>
      </c>
      <c r="DJ12">
        <f>$F12*'Transpose BEA CCM'!DH13</f>
        <v>2</v>
      </c>
      <c r="DK12">
        <f>$F12*'Transpose BEA CCM'!DI13</f>
        <v>0</v>
      </c>
      <c r="DL12">
        <f>$F12*'Transpose BEA CCM'!DJ13</f>
        <v>0</v>
      </c>
      <c r="DM12">
        <f>$F12*'Transpose BEA CCM'!DK13</f>
        <v>280</v>
      </c>
      <c r="DN12">
        <f>$F12*'Transpose BEA CCM'!DL13</f>
        <v>4</v>
      </c>
      <c r="DO12">
        <f>$F12*'Transpose BEA CCM'!DM13</f>
        <v>0</v>
      </c>
      <c r="DP12">
        <f>$F12*'Transpose BEA CCM'!DN13</f>
        <v>33</v>
      </c>
      <c r="DQ12">
        <f>$F12*'Transpose BEA CCM'!DO13</f>
        <v>0</v>
      </c>
      <c r="DR12">
        <f>$F12*'Transpose BEA CCM'!DP13</f>
        <v>107</v>
      </c>
      <c r="DS12">
        <f>$F12*'Transpose BEA CCM'!DQ13</f>
        <v>0</v>
      </c>
      <c r="DT12">
        <f>$F12*'Transpose BEA CCM'!DR13</f>
        <v>0</v>
      </c>
      <c r="DU12">
        <f>$F12*'Transpose BEA CCM'!DS13</f>
        <v>0</v>
      </c>
      <c r="DV12">
        <f>$F12*'Transpose BEA CCM'!DT13</f>
        <v>0</v>
      </c>
      <c r="DW12">
        <f>$F12*'Transpose BEA CCM'!DU13</f>
        <v>0</v>
      </c>
      <c r="DX12">
        <f>$F12*'Transpose BEA CCM'!DV13</f>
        <v>0</v>
      </c>
      <c r="DY12">
        <f>$F12*'Transpose BEA CCM'!DW13</f>
        <v>0</v>
      </c>
      <c r="DZ12">
        <f>$F12*'Transpose BEA CCM'!DX13</f>
        <v>0</v>
      </c>
      <c r="EA12">
        <f>$F12*'Transpose BEA CCM'!DY13</f>
        <v>0</v>
      </c>
      <c r="EB12">
        <f>$F12*'Transpose BEA CCM'!DZ13</f>
        <v>14</v>
      </c>
      <c r="EC12">
        <f>$F12*'Transpose BEA CCM'!EA13</f>
        <v>13</v>
      </c>
      <c r="ED12">
        <f>$F12*'Transpose BEA CCM'!EB13</f>
        <v>70</v>
      </c>
      <c r="EE12">
        <f>$F12*'Transpose BEA CCM'!EC13</f>
        <v>0</v>
      </c>
      <c r="EF12">
        <f>$F12*'Transpose BEA CCM'!ED13</f>
        <v>0</v>
      </c>
      <c r="EG12">
        <f>$F12*'Transpose BEA CCM'!EE13</f>
        <v>0</v>
      </c>
      <c r="EH12">
        <f>$F12*'Transpose BEA CCM'!EF13</f>
        <v>13</v>
      </c>
      <c r="EI12">
        <f>$F12*'Transpose BEA CCM'!EG13</f>
        <v>365</v>
      </c>
      <c r="EJ12">
        <f>$F12*'Transpose BEA CCM'!EH13</f>
        <v>40</v>
      </c>
      <c r="EK12">
        <f>$F12*'Transpose BEA CCM'!EI13</f>
        <v>18</v>
      </c>
      <c r="EL12">
        <f>$F12*'Transpose BEA CCM'!EJ13</f>
        <v>55</v>
      </c>
      <c r="EM12">
        <f>$F12*'Transpose BEA CCM'!EK13</f>
        <v>0</v>
      </c>
      <c r="EN12">
        <f>$F12*'Transpose BEA CCM'!EL13</f>
        <v>0</v>
      </c>
      <c r="EO12">
        <f>$F12*'Transpose BEA CCM'!EM13</f>
        <v>0</v>
      </c>
      <c r="EP12">
        <f>$F12*'Transpose BEA CCM'!EN13</f>
        <v>0</v>
      </c>
      <c r="EQ12">
        <f>$F12*'Transpose BEA CCM'!EO13</f>
        <v>0</v>
      </c>
      <c r="ER12">
        <f>$F12*'Transpose BEA CCM'!EP13</f>
        <v>0</v>
      </c>
      <c r="ES12">
        <f>$F12*'Transpose BEA CCM'!EQ13</f>
        <v>0</v>
      </c>
      <c r="ET12">
        <f>$F12*'Transpose BEA CCM'!ER13</f>
        <v>4</v>
      </c>
      <c r="EU12">
        <f>$F12*'Transpose BEA CCM'!ES13</f>
        <v>2</v>
      </c>
      <c r="EV12">
        <f>$F12*'Transpose BEA CCM'!ET13</f>
        <v>0</v>
      </c>
      <c r="EW12">
        <f>$F12*'Transpose BEA CCM'!EU13</f>
        <v>13</v>
      </c>
      <c r="EX12">
        <f>$F12*'Transpose BEA CCM'!EV13</f>
        <v>0</v>
      </c>
      <c r="EY12">
        <f>$F12*'Transpose BEA CCM'!EW13</f>
        <v>0</v>
      </c>
      <c r="EZ12">
        <f>$F12*'Transpose BEA CCM'!EX13</f>
        <v>0</v>
      </c>
      <c r="FA12">
        <f>$F12*'Transpose BEA CCM'!EY13</f>
        <v>0</v>
      </c>
      <c r="FB12">
        <f>$F12*'Transpose BEA CCM'!EZ13</f>
        <v>0</v>
      </c>
      <c r="FC12">
        <f>$F12*'Transpose BEA CCM'!FA13</f>
        <v>12</v>
      </c>
      <c r="FD12">
        <f>$F12*'Transpose BEA CCM'!FB13</f>
        <v>8</v>
      </c>
      <c r="FE12">
        <f>$F12*'Transpose BEA CCM'!FC13</f>
        <v>0</v>
      </c>
      <c r="FF12">
        <f>$F12*'Transpose BEA CCM'!FD13</f>
        <v>20</v>
      </c>
      <c r="FG12">
        <f>$F12*'Transpose BEA CCM'!FE13</f>
        <v>9</v>
      </c>
      <c r="FH12">
        <f>$F12*'Transpose BEA CCM'!FF13</f>
        <v>0</v>
      </c>
      <c r="FI12">
        <f>$F12*'Transpose BEA CCM'!FG13</f>
        <v>0</v>
      </c>
      <c r="FJ12">
        <f>$F12*'Transpose BEA CCM'!FH13</f>
        <v>9</v>
      </c>
      <c r="FK12">
        <f>$F12*'Transpose BEA CCM'!FI13</f>
        <v>0</v>
      </c>
      <c r="FL12">
        <f>$F12*'Transpose BEA CCM'!FJ13</f>
        <v>0</v>
      </c>
      <c r="FM12">
        <f>$F12*'Transpose BEA CCM'!FK13</f>
        <v>0</v>
      </c>
      <c r="FN12">
        <f>$F12*'Transpose BEA CCM'!FL13</f>
        <v>0</v>
      </c>
      <c r="FO12">
        <f>$F12*'Transpose BEA CCM'!FM13</f>
        <v>0</v>
      </c>
      <c r="FP12">
        <f>$F12*'Transpose BEA CCM'!FN13</f>
        <v>5</v>
      </c>
      <c r="FQ12">
        <f>$F12*'Transpose BEA CCM'!FO13</f>
        <v>0</v>
      </c>
      <c r="FR12">
        <f>$F12*'Transpose BEA CCM'!FP13</f>
        <v>4</v>
      </c>
      <c r="FS12">
        <f>$F12*'Transpose BEA CCM'!FQ13</f>
        <v>608</v>
      </c>
      <c r="FT12">
        <f>$F12*'Transpose BEA CCM'!FR13</f>
        <v>91</v>
      </c>
      <c r="FU12">
        <f>$F12*'Transpose BEA CCM'!FS13</f>
        <v>63</v>
      </c>
      <c r="FV12">
        <f>$F12*'Transpose BEA CCM'!FT13</f>
        <v>10</v>
      </c>
      <c r="FW12">
        <f>$F12*'Transpose BEA CCM'!FU13</f>
        <v>0</v>
      </c>
      <c r="FX12">
        <f>$F12*'Transpose BEA CCM'!FV13</f>
        <v>55</v>
      </c>
      <c r="FY12">
        <f>$F12*'Transpose BEA CCM'!FW13</f>
        <v>203</v>
      </c>
      <c r="FZ12">
        <f>$F12*'Transpose BEA CCM'!FX13</f>
        <v>0</v>
      </c>
      <c r="GA12">
        <f>$F12*'Transpose BEA CCM'!FY13</f>
        <v>0</v>
      </c>
      <c r="GB12">
        <f>$F12*'Transpose BEA CCM'!FZ13</f>
        <v>192</v>
      </c>
      <c r="GC12">
        <f>$F12*'Transpose BEA CCM'!GA13</f>
        <v>317</v>
      </c>
      <c r="GD12">
        <f>$F12*'Transpose BEA CCM'!GB13</f>
        <v>14</v>
      </c>
      <c r="GE12">
        <f>$F12*'Transpose BEA CCM'!GC13</f>
        <v>5</v>
      </c>
      <c r="GG12">
        <f t="shared" si="1"/>
        <v>5785</v>
      </c>
      <c r="GH12" s="60">
        <f t="shared" si="2"/>
        <v>0</v>
      </c>
    </row>
    <row r="13" spans="1:190">
      <c r="A13" s="52">
        <v>11</v>
      </c>
      <c r="B13" s="62" t="s">
        <v>11</v>
      </c>
      <c r="C13" s="49" t="s">
        <v>138</v>
      </c>
      <c r="D13" s="50" t="s">
        <v>683</v>
      </c>
      <c r="E13" s="60">
        <f>SUM('Transpose BEA CCM'!F14:GC14)</f>
        <v>42666</v>
      </c>
      <c r="F13">
        <v>1</v>
      </c>
      <c r="G13" t="str">
        <f t="shared" si="0"/>
        <v>DISTELECT</v>
      </c>
      <c r="H13">
        <f>$F13*'Transpose BEA CCM'!F14</f>
        <v>39</v>
      </c>
      <c r="I13">
        <f>$F13*'Transpose BEA CCM'!G14</f>
        <v>0</v>
      </c>
      <c r="J13">
        <f>$F13*'Transpose BEA CCM'!H14</f>
        <v>0</v>
      </c>
      <c r="K13">
        <f>$F13*'Transpose BEA CCM'!I14</f>
        <v>0</v>
      </c>
      <c r="L13">
        <f>$F13*'Transpose BEA CCM'!J14</f>
        <v>0</v>
      </c>
      <c r="M13">
        <f>$F13*'Transpose BEA CCM'!K14</f>
        <v>0</v>
      </c>
      <c r="N13">
        <f>$F13*'Transpose BEA CCM'!L14</f>
        <v>0</v>
      </c>
      <c r="O13">
        <f>$F13*'Transpose BEA CCM'!M14</f>
        <v>0</v>
      </c>
      <c r="P13">
        <f>$F13*'Transpose BEA CCM'!N14</f>
        <v>0</v>
      </c>
      <c r="Q13">
        <f>$F13*'Transpose BEA CCM'!O14</f>
        <v>0</v>
      </c>
      <c r="R13">
        <f>$F13*'Transpose BEA CCM'!P14</f>
        <v>0</v>
      </c>
      <c r="S13">
        <f>$F13*'Transpose BEA CCM'!Q14</f>
        <v>0</v>
      </c>
      <c r="T13">
        <f>$F13*'Transpose BEA CCM'!R14</f>
        <v>0</v>
      </c>
      <c r="U13">
        <f>$F13*'Transpose BEA CCM'!S14</f>
        <v>0</v>
      </c>
      <c r="V13">
        <f>$F13*'Transpose BEA CCM'!T14</f>
        <v>0</v>
      </c>
      <c r="W13">
        <f>$F13*'Transpose BEA CCM'!U14</f>
        <v>0</v>
      </c>
      <c r="X13">
        <f>$F13*'Transpose BEA CCM'!V14</f>
        <v>0</v>
      </c>
      <c r="Y13">
        <f>$F13*'Transpose BEA CCM'!W14</f>
        <v>0</v>
      </c>
      <c r="Z13">
        <f>$F13*'Transpose BEA CCM'!X14</f>
        <v>0</v>
      </c>
      <c r="AA13">
        <f>$F13*'Transpose BEA CCM'!Y14</f>
        <v>17209</v>
      </c>
      <c r="AB13">
        <f>$F13*'Transpose BEA CCM'!Z14</f>
        <v>0</v>
      </c>
      <c r="AC13">
        <f>$F13*'Transpose BEA CCM'!AA14</f>
        <v>0</v>
      </c>
      <c r="AD13">
        <f>$F13*'Transpose BEA CCM'!AB14</f>
        <v>0</v>
      </c>
      <c r="AE13">
        <f>$F13*'Transpose BEA CCM'!AC14</f>
        <v>0</v>
      </c>
      <c r="AF13">
        <f>$F13*'Transpose BEA CCM'!AD14</f>
        <v>0</v>
      </c>
      <c r="AG13">
        <f>$F13*'Transpose BEA CCM'!AE14</f>
        <v>249</v>
      </c>
      <c r="AH13">
        <f>$F13*'Transpose BEA CCM'!AF14</f>
        <v>0</v>
      </c>
      <c r="AI13">
        <f>$F13*'Transpose BEA CCM'!AG14</f>
        <v>0</v>
      </c>
      <c r="AJ13">
        <f>$F13*'Transpose BEA CCM'!AH14</f>
        <v>0</v>
      </c>
      <c r="AK13">
        <f>$F13*'Transpose BEA CCM'!AI14</f>
        <v>0</v>
      </c>
      <c r="AL13">
        <f>$F13*'Transpose BEA CCM'!AJ14</f>
        <v>0</v>
      </c>
      <c r="AM13">
        <f>$F13*'Transpose BEA CCM'!AK14</f>
        <v>0</v>
      </c>
      <c r="AN13">
        <f>$F13*'Transpose BEA CCM'!AL14</f>
        <v>0</v>
      </c>
      <c r="AO13">
        <f>$F13*'Transpose BEA CCM'!AM14</f>
        <v>0</v>
      </c>
      <c r="AP13">
        <f>$F13*'Transpose BEA CCM'!AN14</f>
        <v>0</v>
      </c>
      <c r="AQ13">
        <f>$F13*'Transpose BEA CCM'!AO14</f>
        <v>0</v>
      </c>
      <c r="AR13">
        <f>$F13*'Transpose BEA CCM'!AP14</f>
        <v>0</v>
      </c>
      <c r="AS13">
        <f>$F13*'Transpose BEA CCM'!AQ14</f>
        <v>0</v>
      </c>
      <c r="AT13">
        <f>$F13*'Transpose BEA CCM'!AR14</f>
        <v>0</v>
      </c>
      <c r="AU13">
        <f>$F13*'Transpose BEA CCM'!AS14</f>
        <v>383</v>
      </c>
      <c r="AV13">
        <f>$F13*'Transpose BEA CCM'!AT14</f>
        <v>0</v>
      </c>
      <c r="AW13">
        <f>$F13*'Transpose BEA CCM'!AU14</f>
        <v>10</v>
      </c>
      <c r="AX13">
        <f>$F13*'Transpose BEA CCM'!AV14</f>
        <v>0</v>
      </c>
      <c r="AY13">
        <f>$F13*'Transpose BEA CCM'!AW14</f>
        <v>0</v>
      </c>
      <c r="AZ13">
        <f>$F13*'Transpose BEA CCM'!AX14</f>
        <v>2040</v>
      </c>
      <c r="BA13">
        <f>$F13*'Transpose BEA CCM'!AY14</f>
        <v>0</v>
      </c>
      <c r="BB13">
        <f>$F13*'Transpose BEA CCM'!AZ14</f>
        <v>0</v>
      </c>
      <c r="BC13">
        <f>$F13*'Transpose BEA CCM'!BA14</f>
        <v>0</v>
      </c>
      <c r="BD13">
        <f>$F13*'Transpose BEA CCM'!BB14</f>
        <v>1</v>
      </c>
      <c r="BE13">
        <f>$F13*'Transpose BEA CCM'!BC14</f>
        <v>35</v>
      </c>
      <c r="BF13">
        <f>$F13*'Transpose BEA CCM'!BD14</f>
        <v>0</v>
      </c>
      <c r="BG13">
        <f>$F13*'Transpose BEA CCM'!BE14</f>
        <v>0</v>
      </c>
      <c r="BH13">
        <f>$F13*'Transpose BEA CCM'!BF14</f>
        <v>2</v>
      </c>
      <c r="BI13">
        <f>$F13*'Transpose BEA CCM'!BG14</f>
        <v>166</v>
      </c>
      <c r="BJ13">
        <f>$F13*'Transpose BEA CCM'!BH14</f>
        <v>1</v>
      </c>
      <c r="BK13">
        <f>$F13*'Transpose BEA CCM'!BI14</f>
        <v>0</v>
      </c>
      <c r="BL13">
        <f>$F13*'Transpose BEA CCM'!BJ14</f>
        <v>57</v>
      </c>
      <c r="BM13">
        <f>$F13*'Transpose BEA CCM'!BK14</f>
        <v>3</v>
      </c>
      <c r="BN13">
        <f>$F13*'Transpose BEA CCM'!BL14</f>
        <v>2</v>
      </c>
      <c r="BO13">
        <f>$F13*'Transpose BEA CCM'!BM14</f>
        <v>9</v>
      </c>
      <c r="BP13">
        <f>$F13*'Transpose BEA CCM'!BN14</f>
        <v>32</v>
      </c>
      <c r="BQ13">
        <f>$F13*'Transpose BEA CCM'!BO14</f>
        <v>243</v>
      </c>
      <c r="BR13">
        <f>$F13*'Transpose BEA CCM'!BP14</f>
        <v>0</v>
      </c>
      <c r="BS13">
        <f>$F13*'Transpose BEA CCM'!BQ14</f>
        <v>0</v>
      </c>
      <c r="BT13">
        <f>$F13*'Transpose BEA CCM'!BR14</f>
        <v>0</v>
      </c>
      <c r="BU13">
        <f>$F13*'Transpose BEA CCM'!BS14</f>
        <v>0</v>
      </c>
      <c r="BV13">
        <f>$F13*'Transpose BEA CCM'!BT14</f>
        <v>0</v>
      </c>
      <c r="BW13">
        <f>$F13*'Transpose BEA CCM'!BU14</f>
        <v>0</v>
      </c>
      <c r="BX13">
        <f>$F13*'Transpose BEA CCM'!BV14</f>
        <v>0</v>
      </c>
      <c r="BY13">
        <f>$F13*'Transpose BEA CCM'!BW14</f>
        <v>0</v>
      </c>
      <c r="BZ13">
        <f>$F13*'Transpose BEA CCM'!BX14</f>
        <v>0</v>
      </c>
      <c r="CA13">
        <f>$F13*'Transpose BEA CCM'!BY14</f>
        <v>0</v>
      </c>
      <c r="CB13">
        <f>$F13*'Transpose BEA CCM'!BZ14</f>
        <v>0</v>
      </c>
      <c r="CC13">
        <f>$F13*'Transpose BEA CCM'!CA14</f>
        <v>135</v>
      </c>
      <c r="CD13">
        <f>$F13*'Transpose BEA CCM'!CB14</f>
        <v>24</v>
      </c>
      <c r="CE13">
        <f>$F13*'Transpose BEA CCM'!CC14</f>
        <v>44</v>
      </c>
      <c r="CF13">
        <f>$F13*'Transpose BEA CCM'!CD14</f>
        <v>14</v>
      </c>
      <c r="CG13">
        <f>$F13*'Transpose BEA CCM'!CE14</f>
        <v>24</v>
      </c>
      <c r="CH13">
        <f>$F13*'Transpose BEA CCM'!CF14</f>
        <v>8</v>
      </c>
      <c r="CI13">
        <f>$F13*'Transpose BEA CCM'!CG14</f>
        <v>9</v>
      </c>
      <c r="CJ13">
        <f>$F13*'Transpose BEA CCM'!CH14</f>
        <v>0</v>
      </c>
      <c r="CK13">
        <f>$F13*'Transpose BEA CCM'!CI14</f>
        <v>0</v>
      </c>
      <c r="CL13">
        <f>$F13*'Transpose BEA CCM'!CJ14</f>
        <v>1</v>
      </c>
      <c r="CM13">
        <f>$F13*'Transpose BEA CCM'!CK14</f>
        <v>4</v>
      </c>
      <c r="CN13">
        <f>$F13*'Transpose BEA CCM'!CL14</f>
        <v>0</v>
      </c>
      <c r="CO13">
        <f>$F13*'Transpose BEA CCM'!CM14</f>
        <v>1383</v>
      </c>
      <c r="CP13">
        <f>$F13*'Transpose BEA CCM'!CN14</f>
        <v>35</v>
      </c>
      <c r="CQ13">
        <f>$F13*'Transpose BEA CCM'!CO14</f>
        <v>169</v>
      </c>
      <c r="CR13">
        <f>$F13*'Transpose BEA CCM'!CP14</f>
        <v>60</v>
      </c>
      <c r="CS13">
        <f>$F13*'Transpose BEA CCM'!CQ14</f>
        <v>13</v>
      </c>
      <c r="CT13">
        <f>$F13*'Transpose BEA CCM'!CR14</f>
        <v>26</v>
      </c>
      <c r="CU13">
        <f>$F13*'Transpose BEA CCM'!CS14</f>
        <v>188</v>
      </c>
      <c r="CV13">
        <f>$F13*'Transpose BEA CCM'!CT14</f>
        <v>12</v>
      </c>
      <c r="CW13">
        <f>$F13*'Transpose BEA CCM'!CU14</f>
        <v>47</v>
      </c>
      <c r="CX13">
        <f>$F13*'Transpose BEA CCM'!CV14</f>
        <v>25</v>
      </c>
      <c r="CY13">
        <f>$F13*'Transpose BEA CCM'!CW14</f>
        <v>0</v>
      </c>
      <c r="CZ13">
        <f>$F13*'Transpose BEA CCM'!CX14</f>
        <v>6</v>
      </c>
      <c r="DA13">
        <f>$F13*'Transpose BEA CCM'!CY14</f>
        <v>33</v>
      </c>
      <c r="DB13">
        <f>$F13*'Transpose BEA CCM'!CZ14</f>
        <v>28</v>
      </c>
      <c r="DC13">
        <f>$F13*'Transpose BEA CCM'!DA14</f>
        <v>820</v>
      </c>
      <c r="DD13">
        <f>$F13*'Transpose BEA CCM'!DB14</f>
        <v>218</v>
      </c>
      <c r="DE13">
        <f>$F13*'Transpose BEA CCM'!DC14</f>
        <v>4</v>
      </c>
      <c r="DF13">
        <f>$F13*'Transpose BEA CCM'!DD14</f>
        <v>182</v>
      </c>
      <c r="DG13">
        <f>$F13*'Transpose BEA CCM'!DE14</f>
        <v>27</v>
      </c>
      <c r="DH13">
        <f>$F13*'Transpose BEA CCM'!DF14</f>
        <v>116</v>
      </c>
      <c r="DI13">
        <f>$F13*'Transpose BEA CCM'!DG14</f>
        <v>6</v>
      </c>
      <c r="DJ13">
        <f>$F13*'Transpose BEA CCM'!DH14</f>
        <v>3</v>
      </c>
      <c r="DK13">
        <f>$F13*'Transpose BEA CCM'!DI14</f>
        <v>0</v>
      </c>
      <c r="DL13">
        <f>$F13*'Transpose BEA CCM'!DJ14</f>
        <v>2</v>
      </c>
      <c r="DM13">
        <f>$F13*'Transpose BEA CCM'!DK14</f>
        <v>263</v>
      </c>
      <c r="DN13">
        <f>$F13*'Transpose BEA CCM'!DL14</f>
        <v>25</v>
      </c>
      <c r="DO13">
        <f>$F13*'Transpose BEA CCM'!DM14</f>
        <v>4271</v>
      </c>
      <c r="DP13">
        <f>$F13*'Transpose BEA CCM'!DN14</f>
        <v>111</v>
      </c>
      <c r="DQ13">
        <f>$F13*'Transpose BEA CCM'!DO14</f>
        <v>24</v>
      </c>
      <c r="DR13">
        <f>$F13*'Transpose BEA CCM'!DP14</f>
        <v>250</v>
      </c>
      <c r="DS13">
        <f>$F13*'Transpose BEA CCM'!DQ14</f>
        <v>1</v>
      </c>
      <c r="DT13">
        <f>$F13*'Transpose BEA CCM'!DR14</f>
        <v>5</v>
      </c>
      <c r="DU13">
        <f>$F13*'Transpose BEA CCM'!DS14</f>
        <v>0</v>
      </c>
      <c r="DV13">
        <f>$F13*'Transpose BEA CCM'!DT14</f>
        <v>0</v>
      </c>
      <c r="DW13">
        <f>$F13*'Transpose BEA CCM'!DU14</f>
        <v>0</v>
      </c>
      <c r="DX13">
        <f>$F13*'Transpose BEA CCM'!DV14</f>
        <v>0</v>
      </c>
      <c r="DY13">
        <f>$F13*'Transpose BEA CCM'!DW14</f>
        <v>0</v>
      </c>
      <c r="DZ13">
        <f>$F13*'Transpose BEA CCM'!DX14</f>
        <v>0</v>
      </c>
      <c r="EA13">
        <f>$F13*'Transpose BEA CCM'!DY14</f>
        <v>2215</v>
      </c>
      <c r="EB13">
        <f>$F13*'Transpose BEA CCM'!DZ14</f>
        <v>349</v>
      </c>
      <c r="EC13">
        <f>$F13*'Transpose BEA CCM'!EA14</f>
        <v>756</v>
      </c>
      <c r="ED13">
        <f>$F13*'Transpose BEA CCM'!EB14</f>
        <v>88</v>
      </c>
      <c r="EE13">
        <f>$F13*'Transpose BEA CCM'!EC14</f>
        <v>4</v>
      </c>
      <c r="EF13">
        <f>$F13*'Transpose BEA CCM'!ED14</f>
        <v>1</v>
      </c>
      <c r="EG13">
        <f>$F13*'Transpose BEA CCM'!EE14</f>
        <v>24</v>
      </c>
      <c r="EH13">
        <f>$F13*'Transpose BEA CCM'!EF14</f>
        <v>179</v>
      </c>
      <c r="EI13">
        <f>$F13*'Transpose BEA CCM'!EG14</f>
        <v>3680</v>
      </c>
      <c r="EJ13">
        <f>$F13*'Transpose BEA CCM'!EH14</f>
        <v>207</v>
      </c>
      <c r="EK13">
        <f>$F13*'Transpose BEA CCM'!EI14</f>
        <v>3</v>
      </c>
      <c r="EL13">
        <f>$F13*'Transpose BEA CCM'!EJ14</f>
        <v>9</v>
      </c>
      <c r="EM13">
        <f>$F13*'Transpose BEA CCM'!EK14</f>
        <v>0</v>
      </c>
      <c r="EN13">
        <f>$F13*'Transpose BEA CCM'!EL14</f>
        <v>1</v>
      </c>
      <c r="EO13">
        <f>$F13*'Transpose BEA CCM'!EM14</f>
        <v>0</v>
      </c>
      <c r="EP13">
        <f>$F13*'Transpose BEA CCM'!EN14</f>
        <v>0</v>
      </c>
      <c r="EQ13">
        <f>$F13*'Transpose BEA CCM'!EO14</f>
        <v>0</v>
      </c>
      <c r="ER13">
        <f>$F13*'Transpose BEA CCM'!EP14</f>
        <v>0</v>
      </c>
      <c r="ES13">
        <f>$F13*'Transpose BEA CCM'!EQ14</f>
        <v>0</v>
      </c>
      <c r="ET13">
        <f>$F13*'Transpose BEA CCM'!ER14</f>
        <v>0</v>
      </c>
      <c r="EU13">
        <f>$F13*'Transpose BEA CCM'!ES14</f>
        <v>0</v>
      </c>
      <c r="EV13">
        <f>$F13*'Transpose BEA CCM'!ET14</f>
        <v>0</v>
      </c>
      <c r="EW13">
        <f>$F13*'Transpose BEA CCM'!EU14</f>
        <v>4</v>
      </c>
      <c r="EX13">
        <f>$F13*'Transpose BEA CCM'!EV14</f>
        <v>2</v>
      </c>
      <c r="EY13">
        <f>$F13*'Transpose BEA CCM'!EW14</f>
        <v>0</v>
      </c>
      <c r="EZ13">
        <f>$F13*'Transpose BEA CCM'!EX14</f>
        <v>0</v>
      </c>
      <c r="FA13">
        <f>$F13*'Transpose BEA CCM'!EY14</f>
        <v>0</v>
      </c>
      <c r="FB13">
        <f>$F13*'Transpose BEA CCM'!EZ14</f>
        <v>0</v>
      </c>
      <c r="FC13">
        <f>$F13*'Transpose BEA CCM'!FA14</f>
        <v>62</v>
      </c>
      <c r="FD13">
        <f>$F13*'Transpose BEA CCM'!FB14</f>
        <v>22</v>
      </c>
      <c r="FE13">
        <f>$F13*'Transpose BEA CCM'!FC14</f>
        <v>1</v>
      </c>
      <c r="FF13">
        <f>$F13*'Transpose BEA CCM'!FD14</f>
        <v>58</v>
      </c>
      <c r="FG13">
        <f>$F13*'Transpose BEA CCM'!FE14</f>
        <v>24</v>
      </c>
      <c r="FH13">
        <f>$F13*'Transpose BEA CCM'!FF14</f>
        <v>0</v>
      </c>
      <c r="FI13">
        <f>$F13*'Transpose BEA CCM'!FG14</f>
        <v>1</v>
      </c>
      <c r="FJ13">
        <f>$F13*'Transpose BEA CCM'!FH14</f>
        <v>40</v>
      </c>
      <c r="FK13">
        <f>$F13*'Transpose BEA CCM'!FI14</f>
        <v>0</v>
      </c>
      <c r="FL13">
        <f>$F13*'Transpose BEA CCM'!FJ14</f>
        <v>2</v>
      </c>
      <c r="FM13">
        <f>$F13*'Transpose BEA CCM'!FK14</f>
        <v>0</v>
      </c>
      <c r="FN13">
        <f>$F13*'Transpose BEA CCM'!FL14</f>
        <v>0</v>
      </c>
      <c r="FO13">
        <f>$F13*'Transpose BEA CCM'!FM14</f>
        <v>0</v>
      </c>
      <c r="FP13">
        <f>$F13*'Transpose BEA CCM'!FN14</f>
        <v>19</v>
      </c>
      <c r="FQ13">
        <f>$F13*'Transpose BEA CCM'!FO14</f>
        <v>0</v>
      </c>
      <c r="FR13">
        <f>$F13*'Transpose BEA CCM'!FP14</f>
        <v>5</v>
      </c>
      <c r="FS13">
        <f>$F13*'Transpose BEA CCM'!FQ14</f>
        <v>1569</v>
      </c>
      <c r="FT13">
        <f>$F13*'Transpose BEA CCM'!FR14</f>
        <v>448</v>
      </c>
      <c r="FU13">
        <f>$F13*'Transpose BEA CCM'!FS14</f>
        <v>102</v>
      </c>
      <c r="FV13">
        <f>$F13*'Transpose BEA CCM'!FT14</f>
        <v>41</v>
      </c>
      <c r="FW13">
        <f>$F13*'Transpose BEA CCM'!FU14</f>
        <v>2</v>
      </c>
      <c r="FX13">
        <f>$F13*'Transpose BEA CCM'!FV14</f>
        <v>240</v>
      </c>
      <c r="FY13">
        <f>$F13*'Transpose BEA CCM'!FW14</f>
        <v>1427</v>
      </c>
      <c r="FZ13">
        <f>$F13*'Transpose BEA CCM'!FX14</f>
        <v>0</v>
      </c>
      <c r="GA13">
        <f>$F13*'Transpose BEA CCM'!FY14</f>
        <v>0</v>
      </c>
      <c r="GB13">
        <f>$F13*'Transpose BEA CCM'!FZ14</f>
        <v>689</v>
      </c>
      <c r="GC13">
        <f>$F13*'Transpose BEA CCM'!GA14</f>
        <v>1237</v>
      </c>
      <c r="GD13">
        <f>$F13*'Transpose BEA CCM'!GB14</f>
        <v>43</v>
      </c>
      <c r="GE13">
        <f>$F13*'Transpose BEA CCM'!GC14</f>
        <v>15</v>
      </c>
      <c r="GG13">
        <f t="shared" si="1"/>
        <v>42666</v>
      </c>
      <c r="GH13" s="60">
        <f t="shared" si="2"/>
        <v>0</v>
      </c>
    </row>
    <row r="14" spans="1:190">
      <c r="A14" s="52">
        <v>12</v>
      </c>
      <c r="B14" s="62" t="s">
        <v>12</v>
      </c>
      <c r="C14" s="49" t="s">
        <v>139</v>
      </c>
      <c r="D14" s="50" t="s">
        <v>682</v>
      </c>
      <c r="E14" s="60">
        <f>SUM('Transpose BEA CCM'!F15:GC15)</f>
        <v>9455</v>
      </c>
      <c r="F14">
        <v>1</v>
      </c>
      <c r="G14" t="str">
        <f t="shared" si="0"/>
        <v>DISTGAS</v>
      </c>
      <c r="H14">
        <f>$F14*'Transpose BEA CCM'!F15</f>
        <v>0</v>
      </c>
      <c r="I14">
        <f>$F14*'Transpose BEA CCM'!G15</f>
        <v>0</v>
      </c>
      <c r="J14">
        <f>$F14*'Transpose BEA CCM'!H15</f>
        <v>0</v>
      </c>
      <c r="K14">
        <f>$F14*'Transpose BEA CCM'!I15</f>
        <v>0</v>
      </c>
      <c r="L14">
        <f>$F14*'Transpose BEA CCM'!J15</f>
        <v>0</v>
      </c>
      <c r="M14">
        <f>$F14*'Transpose BEA CCM'!K15</f>
        <v>0</v>
      </c>
      <c r="N14">
        <f>$F14*'Transpose BEA CCM'!L15</f>
        <v>0</v>
      </c>
      <c r="O14">
        <f>$F14*'Transpose BEA CCM'!M15</f>
        <v>0</v>
      </c>
      <c r="P14">
        <f>$F14*'Transpose BEA CCM'!N15</f>
        <v>0</v>
      </c>
      <c r="Q14">
        <f>$F14*'Transpose BEA CCM'!O15</f>
        <v>0</v>
      </c>
      <c r="R14">
        <f>$F14*'Transpose BEA CCM'!P15</f>
        <v>0</v>
      </c>
      <c r="S14">
        <f>$F14*'Transpose BEA CCM'!Q15</f>
        <v>0</v>
      </c>
      <c r="T14">
        <f>$F14*'Transpose BEA CCM'!R15</f>
        <v>0</v>
      </c>
      <c r="U14">
        <f>$F14*'Transpose BEA CCM'!S15</f>
        <v>0</v>
      </c>
      <c r="V14">
        <f>$F14*'Transpose BEA CCM'!T15</f>
        <v>0</v>
      </c>
      <c r="W14">
        <f>$F14*'Transpose BEA CCM'!U15</f>
        <v>0</v>
      </c>
      <c r="X14">
        <f>$F14*'Transpose BEA CCM'!V15</f>
        <v>0</v>
      </c>
      <c r="Y14">
        <f>$F14*'Transpose BEA CCM'!W15</f>
        <v>0</v>
      </c>
      <c r="Z14">
        <f>$F14*'Transpose BEA CCM'!X15</f>
        <v>0</v>
      </c>
      <c r="AA14">
        <f>$F14*'Transpose BEA CCM'!Y15</f>
        <v>0</v>
      </c>
      <c r="AB14">
        <f>$F14*'Transpose BEA CCM'!Z15</f>
        <v>6384</v>
      </c>
      <c r="AC14">
        <f>$F14*'Transpose BEA CCM'!AA15</f>
        <v>0</v>
      </c>
      <c r="AD14">
        <f>$F14*'Transpose BEA CCM'!AB15</f>
        <v>0</v>
      </c>
      <c r="AE14">
        <f>$F14*'Transpose BEA CCM'!AC15</f>
        <v>0</v>
      </c>
      <c r="AF14">
        <f>$F14*'Transpose BEA CCM'!AD15</f>
        <v>0</v>
      </c>
      <c r="AG14">
        <f>$F14*'Transpose BEA CCM'!AE15</f>
        <v>12</v>
      </c>
      <c r="AH14">
        <f>$F14*'Transpose BEA CCM'!AF15</f>
        <v>0</v>
      </c>
      <c r="AI14">
        <f>$F14*'Transpose BEA CCM'!AG15</f>
        <v>0</v>
      </c>
      <c r="AJ14">
        <f>$F14*'Transpose BEA CCM'!AH15</f>
        <v>0</v>
      </c>
      <c r="AK14">
        <f>$F14*'Transpose BEA CCM'!AI15</f>
        <v>0</v>
      </c>
      <c r="AL14">
        <f>$F14*'Transpose BEA CCM'!AJ15</f>
        <v>0</v>
      </c>
      <c r="AM14">
        <f>$F14*'Transpose BEA CCM'!AK15</f>
        <v>0</v>
      </c>
      <c r="AN14">
        <f>$F14*'Transpose BEA CCM'!AL15</f>
        <v>0</v>
      </c>
      <c r="AO14">
        <f>$F14*'Transpose BEA CCM'!AM15</f>
        <v>0</v>
      </c>
      <c r="AP14">
        <f>$F14*'Transpose BEA CCM'!AN15</f>
        <v>0</v>
      </c>
      <c r="AQ14">
        <f>$F14*'Transpose BEA CCM'!AO15</f>
        <v>0</v>
      </c>
      <c r="AR14">
        <f>$F14*'Transpose BEA CCM'!AP15</f>
        <v>0</v>
      </c>
      <c r="AS14">
        <f>$F14*'Transpose BEA CCM'!AQ15</f>
        <v>0</v>
      </c>
      <c r="AT14">
        <f>$F14*'Transpose BEA CCM'!AR15</f>
        <v>0</v>
      </c>
      <c r="AU14">
        <f>$F14*'Transpose BEA CCM'!AS15</f>
        <v>97</v>
      </c>
      <c r="AV14">
        <f>$F14*'Transpose BEA CCM'!AT15</f>
        <v>0</v>
      </c>
      <c r="AW14">
        <f>$F14*'Transpose BEA CCM'!AU15</f>
        <v>1</v>
      </c>
      <c r="AX14">
        <f>$F14*'Transpose BEA CCM'!AV15</f>
        <v>0</v>
      </c>
      <c r="AY14">
        <f>$F14*'Transpose BEA CCM'!AW15</f>
        <v>0</v>
      </c>
      <c r="AZ14">
        <f>$F14*'Transpose BEA CCM'!AX15</f>
        <v>0</v>
      </c>
      <c r="BA14">
        <f>$F14*'Transpose BEA CCM'!AY15</f>
        <v>0</v>
      </c>
      <c r="BB14">
        <f>$F14*'Transpose BEA CCM'!AZ15</f>
        <v>0</v>
      </c>
      <c r="BC14">
        <f>$F14*'Transpose BEA CCM'!BA15</f>
        <v>0</v>
      </c>
      <c r="BD14">
        <f>$F14*'Transpose BEA CCM'!BB15</f>
        <v>0</v>
      </c>
      <c r="BE14">
        <f>$F14*'Transpose BEA CCM'!BC15</f>
        <v>0</v>
      </c>
      <c r="BF14">
        <f>$F14*'Transpose BEA CCM'!BD15</f>
        <v>0</v>
      </c>
      <c r="BG14">
        <f>$F14*'Transpose BEA CCM'!BE15</f>
        <v>0</v>
      </c>
      <c r="BH14">
        <f>$F14*'Transpose BEA CCM'!BF15</f>
        <v>2</v>
      </c>
      <c r="BI14">
        <f>$F14*'Transpose BEA CCM'!BG15</f>
        <v>5</v>
      </c>
      <c r="BJ14">
        <f>$F14*'Transpose BEA CCM'!BH15</f>
        <v>0</v>
      </c>
      <c r="BK14">
        <f>$F14*'Transpose BEA CCM'!BI15</f>
        <v>0</v>
      </c>
      <c r="BL14">
        <f>$F14*'Transpose BEA CCM'!BJ15</f>
        <v>38</v>
      </c>
      <c r="BM14">
        <f>$F14*'Transpose BEA CCM'!BK15</f>
        <v>57</v>
      </c>
      <c r="BN14">
        <f>$F14*'Transpose BEA CCM'!BL15</f>
        <v>0</v>
      </c>
      <c r="BO14">
        <f>$F14*'Transpose BEA CCM'!BM15</f>
        <v>1</v>
      </c>
      <c r="BP14">
        <f>$F14*'Transpose BEA CCM'!BN15</f>
        <v>16</v>
      </c>
      <c r="BQ14">
        <f>$F14*'Transpose BEA CCM'!BO15</f>
        <v>68</v>
      </c>
      <c r="BR14">
        <f>$F14*'Transpose BEA CCM'!BP15</f>
        <v>0</v>
      </c>
      <c r="BS14">
        <f>$F14*'Transpose BEA CCM'!BQ15</f>
        <v>51</v>
      </c>
      <c r="BT14">
        <f>$F14*'Transpose BEA CCM'!BR15</f>
        <v>0</v>
      </c>
      <c r="BU14">
        <f>$F14*'Transpose BEA CCM'!BS15</f>
        <v>0</v>
      </c>
      <c r="BV14">
        <f>$F14*'Transpose BEA CCM'!BT15</f>
        <v>0</v>
      </c>
      <c r="BW14">
        <f>$F14*'Transpose BEA CCM'!BU15</f>
        <v>0</v>
      </c>
      <c r="BX14">
        <f>$F14*'Transpose BEA CCM'!BV15</f>
        <v>0</v>
      </c>
      <c r="BY14">
        <f>$F14*'Transpose BEA CCM'!BW15</f>
        <v>0</v>
      </c>
      <c r="BZ14">
        <f>$F14*'Transpose BEA CCM'!BX15</f>
        <v>0</v>
      </c>
      <c r="CA14">
        <f>$F14*'Transpose BEA CCM'!BY15</f>
        <v>0</v>
      </c>
      <c r="CB14">
        <f>$F14*'Transpose BEA CCM'!BZ15</f>
        <v>0</v>
      </c>
      <c r="CC14">
        <f>$F14*'Transpose BEA CCM'!CA15</f>
        <v>2</v>
      </c>
      <c r="CD14">
        <f>$F14*'Transpose BEA CCM'!CB15</f>
        <v>2</v>
      </c>
      <c r="CE14">
        <f>$F14*'Transpose BEA CCM'!CC15</f>
        <v>9</v>
      </c>
      <c r="CF14">
        <f>$F14*'Transpose BEA CCM'!CD15</f>
        <v>5</v>
      </c>
      <c r="CG14">
        <f>$F14*'Transpose BEA CCM'!CE15</f>
        <v>1</v>
      </c>
      <c r="CH14">
        <f>$F14*'Transpose BEA CCM'!CF15</f>
        <v>1</v>
      </c>
      <c r="CI14">
        <f>$F14*'Transpose BEA CCM'!CG15</f>
        <v>1</v>
      </c>
      <c r="CJ14">
        <f>$F14*'Transpose BEA CCM'!CH15</f>
        <v>0</v>
      </c>
      <c r="CK14">
        <f>$F14*'Transpose BEA CCM'!CI15</f>
        <v>0</v>
      </c>
      <c r="CL14">
        <f>$F14*'Transpose BEA CCM'!CJ15</f>
        <v>0</v>
      </c>
      <c r="CM14">
        <f>$F14*'Transpose BEA CCM'!CK15</f>
        <v>0</v>
      </c>
      <c r="CN14">
        <f>$F14*'Transpose BEA CCM'!CL15</f>
        <v>0</v>
      </c>
      <c r="CO14">
        <f>$F14*'Transpose BEA CCM'!CM15</f>
        <v>414</v>
      </c>
      <c r="CP14">
        <f>$F14*'Transpose BEA CCM'!CN15</f>
        <v>4</v>
      </c>
      <c r="CQ14">
        <f>$F14*'Transpose BEA CCM'!CO15</f>
        <v>32</v>
      </c>
      <c r="CR14">
        <f>$F14*'Transpose BEA CCM'!CP15</f>
        <v>14</v>
      </c>
      <c r="CS14">
        <f>$F14*'Transpose BEA CCM'!CQ15</f>
        <v>3</v>
      </c>
      <c r="CT14">
        <f>$F14*'Transpose BEA CCM'!CR15</f>
        <v>0</v>
      </c>
      <c r="CU14">
        <f>$F14*'Transpose BEA CCM'!CS15</f>
        <v>7</v>
      </c>
      <c r="CV14">
        <f>$F14*'Transpose BEA CCM'!CT15</f>
        <v>6</v>
      </c>
      <c r="CW14">
        <f>$F14*'Transpose BEA CCM'!CU15</f>
        <v>9</v>
      </c>
      <c r="CX14">
        <f>$F14*'Transpose BEA CCM'!CV15</f>
        <v>5</v>
      </c>
      <c r="CY14">
        <f>$F14*'Transpose BEA CCM'!CW15</f>
        <v>0</v>
      </c>
      <c r="CZ14">
        <f>$F14*'Transpose BEA CCM'!CX15</f>
        <v>0</v>
      </c>
      <c r="DA14">
        <f>$F14*'Transpose BEA CCM'!CY15</f>
        <v>0</v>
      </c>
      <c r="DB14">
        <f>$F14*'Transpose BEA CCM'!CZ15</f>
        <v>3</v>
      </c>
      <c r="DC14">
        <f>$F14*'Transpose BEA CCM'!DA15</f>
        <v>156</v>
      </c>
      <c r="DD14">
        <f>$F14*'Transpose BEA CCM'!DB15</f>
        <v>46</v>
      </c>
      <c r="DE14">
        <f>$F14*'Transpose BEA CCM'!DC15</f>
        <v>1</v>
      </c>
      <c r="DF14">
        <f>$F14*'Transpose BEA CCM'!DD15</f>
        <v>31</v>
      </c>
      <c r="DG14">
        <f>$F14*'Transpose BEA CCM'!DE15</f>
        <v>7</v>
      </c>
      <c r="DH14">
        <f>$F14*'Transpose BEA CCM'!DF15</f>
        <v>31</v>
      </c>
      <c r="DI14">
        <f>$F14*'Transpose BEA CCM'!DG15</f>
        <v>1</v>
      </c>
      <c r="DJ14">
        <f>$F14*'Transpose BEA CCM'!DH15</f>
        <v>1</v>
      </c>
      <c r="DK14">
        <f>$F14*'Transpose BEA CCM'!DI15</f>
        <v>0</v>
      </c>
      <c r="DL14">
        <f>$F14*'Transpose BEA CCM'!DJ15</f>
        <v>167</v>
      </c>
      <c r="DM14">
        <f>$F14*'Transpose BEA CCM'!DK15</f>
        <v>30</v>
      </c>
      <c r="DN14">
        <f>$F14*'Transpose BEA CCM'!DL15</f>
        <v>348</v>
      </c>
      <c r="DO14">
        <f>$F14*'Transpose BEA CCM'!DM15</f>
        <v>21</v>
      </c>
      <c r="DP14">
        <f>$F14*'Transpose BEA CCM'!DN15</f>
        <v>18</v>
      </c>
      <c r="DQ14">
        <f>$F14*'Transpose BEA CCM'!DO15</f>
        <v>0</v>
      </c>
      <c r="DR14">
        <f>$F14*'Transpose BEA CCM'!DP15</f>
        <v>5</v>
      </c>
      <c r="DS14">
        <f>$F14*'Transpose BEA CCM'!DQ15</f>
        <v>0</v>
      </c>
      <c r="DT14">
        <f>$F14*'Transpose BEA CCM'!DR15</f>
        <v>0</v>
      </c>
      <c r="DU14">
        <f>$F14*'Transpose BEA CCM'!DS15</f>
        <v>0</v>
      </c>
      <c r="DV14">
        <f>$F14*'Transpose BEA CCM'!DT15</f>
        <v>0</v>
      </c>
      <c r="DW14">
        <f>$F14*'Transpose BEA CCM'!DU15</f>
        <v>0</v>
      </c>
      <c r="DX14">
        <f>$F14*'Transpose BEA CCM'!DV15</f>
        <v>0</v>
      </c>
      <c r="DY14">
        <f>$F14*'Transpose BEA CCM'!DW15</f>
        <v>0</v>
      </c>
      <c r="DZ14">
        <f>$F14*'Transpose BEA CCM'!DX15</f>
        <v>0</v>
      </c>
      <c r="EA14">
        <f>$F14*'Transpose BEA CCM'!DY15</f>
        <v>12</v>
      </c>
      <c r="EB14">
        <f>$F14*'Transpose BEA CCM'!DZ15</f>
        <v>4</v>
      </c>
      <c r="EC14">
        <f>$F14*'Transpose BEA CCM'!EA15</f>
        <v>30</v>
      </c>
      <c r="ED14">
        <f>$F14*'Transpose BEA CCM'!EB15</f>
        <v>1</v>
      </c>
      <c r="EE14">
        <f>$F14*'Transpose BEA CCM'!EC15</f>
        <v>0</v>
      </c>
      <c r="EF14">
        <f>$F14*'Transpose BEA CCM'!ED15</f>
        <v>0</v>
      </c>
      <c r="EG14">
        <f>$F14*'Transpose BEA CCM'!EE15</f>
        <v>0</v>
      </c>
      <c r="EH14">
        <f>$F14*'Transpose BEA CCM'!EF15</f>
        <v>7</v>
      </c>
      <c r="EI14">
        <f>$F14*'Transpose BEA CCM'!EG15</f>
        <v>241</v>
      </c>
      <c r="EJ14">
        <f>$F14*'Transpose BEA CCM'!EH15</f>
        <v>12</v>
      </c>
      <c r="EK14">
        <f>$F14*'Transpose BEA CCM'!EI15</f>
        <v>1</v>
      </c>
      <c r="EL14">
        <f>$F14*'Transpose BEA CCM'!EJ15</f>
        <v>5</v>
      </c>
      <c r="EM14">
        <f>$F14*'Transpose BEA CCM'!EK15</f>
        <v>0</v>
      </c>
      <c r="EN14">
        <f>$F14*'Transpose BEA CCM'!EL15</f>
        <v>0</v>
      </c>
      <c r="EO14">
        <f>$F14*'Transpose BEA CCM'!EM15</f>
        <v>0</v>
      </c>
      <c r="EP14">
        <f>$F14*'Transpose BEA CCM'!EN15</f>
        <v>0</v>
      </c>
      <c r="EQ14">
        <f>$F14*'Transpose BEA CCM'!EO15</f>
        <v>0</v>
      </c>
      <c r="ER14">
        <f>$F14*'Transpose BEA CCM'!EP15</f>
        <v>0</v>
      </c>
      <c r="ES14">
        <f>$F14*'Transpose BEA CCM'!EQ15</f>
        <v>0</v>
      </c>
      <c r="ET14">
        <f>$F14*'Transpose BEA CCM'!ER15</f>
        <v>0</v>
      </c>
      <c r="EU14">
        <f>$F14*'Transpose BEA CCM'!ES15</f>
        <v>0</v>
      </c>
      <c r="EV14">
        <f>$F14*'Transpose BEA CCM'!ET15</f>
        <v>0</v>
      </c>
      <c r="EW14">
        <f>$F14*'Transpose BEA CCM'!EU15</f>
        <v>5</v>
      </c>
      <c r="EX14">
        <f>$F14*'Transpose BEA CCM'!EV15</f>
        <v>1</v>
      </c>
      <c r="EY14">
        <f>$F14*'Transpose BEA CCM'!EW15</f>
        <v>0</v>
      </c>
      <c r="EZ14">
        <f>$F14*'Transpose BEA CCM'!EX15</f>
        <v>0</v>
      </c>
      <c r="FA14">
        <f>$F14*'Transpose BEA CCM'!EY15</f>
        <v>0</v>
      </c>
      <c r="FB14">
        <f>$F14*'Transpose BEA CCM'!EZ15</f>
        <v>0</v>
      </c>
      <c r="FC14">
        <f>$F14*'Transpose BEA CCM'!FA15</f>
        <v>12</v>
      </c>
      <c r="FD14">
        <f>$F14*'Transpose BEA CCM'!FB15</f>
        <v>6</v>
      </c>
      <c r="FE14">
        <f>$F14*'Transpose BEA CCM'!FC15</f>
        <v>0</v>
      </c>
      <c r="FF14">
        <f>$F14*'Transpose BEA CCM'!FD15</f>
        <v>14</v>
      </c>
      <c r="FG14">
        <f>$F14*'Transpose BEA CCM'!FE15</f>
        <v>6</v>
      </c>
      <c r="FH14">
        <f>$F14*'Transpose BEA CCM'!FF15</f>
        <v>0</v>
      </c>
      <c r="FI14">
        <f>$F14*'Transpose BEA CCM'!FG15</f>
        <v>0</v>
      </c>
      <c r="FJ14">
        <f>$F14*'Transpose BEA CCM'!FH15</f>
        <v>5</v>
      </c>
      <c r="FK14">
        <f>$F14*'Transpose BEA CCM'!FI15</f>
        <v>0</v>
      </c>
      <c r="FL14">
        <f>$F14*'Transpose BEA CCM'!FJ15</f>
        <v>0</v>
      </c>
      <c r="FM14">
        <f>$F14*'Transpose BEA CCM'!FK15</f>
        <v>0</v>
      </c>
      <c r="FN14">
        <f>$F14*'Transpose BEA CCM'!FL15</f>
        <v>0</v>
      </c>
      <c r="FO14">
        <f>$F14*'Transpose BEA CCM'!FM15</f>
        <v>0</v>
      </c>
      <c r="FP14">
        <f>$F14*'Transpose BEA CCM'!FN15</f>
        <v>5</v>
      </c>
      <c r="FQ14">
        <f>$F14*'Transpose BEA CCM'!FO15</f>
        <v>0</v>
      </c>
      <c r="FR14">
        <f>$F14*'Transpose BEA CCM'!FP15</f>
        <v>1</v>
      </c>
      <c r="FS14">
        <f>$F14*'Transpose BEA CCM'!FQ15</f>
        <v>251</v>
      </c>
      <c r="FT14">
        <f>$F14*'Transpose BEA CCM'!FR15</f>
        <v>67</v>
      </c>
      <c r="FU14">
        <f>$F14*'Transpose BEA CCM'!FS15</f>
        <v>16</v>
      </c>
      <c r="FV14">
        <f>$F14*'Transpose BEA CCM'!FT15</f>
        <v>2</v>
      </c>
      <c r="FW14">
        <f>$F14*'Transpose BEA CCM'!FU15</f>
        <v>0</v>
      </c>
      <c r="FX14">
        <f>$F14*'Transpose BEA CCM'!FV15</f>
        <v>14</v>
      </c>
      <c r="FY14">
        <f>$F14*'Transpose BEA CCM'!FW15</f>
        <v>369</v>
      </c>
      <c r="FZ14">
        <f>$F14*'Transpose BEA CCM'!FX15</f>
        <v>0</v>
      </c>
      <c r="GA14">
        <f>$F14*'Transpose BEA CCM'!FY15</f>
        <v>0</v>
      </c>
      <c r="GB14">
        <f>$F14*'Transpose BEA CCM'!FZ15</f>
        <v>61</v>
      </c>
      <c r="GC14">
        <f>$F14*'Transpose BEA CCM'!GA15</f>
        <v>183</v>
      </c>
      <c r="GD14">
        <f>$F14*'Transpose BEA CCM'!GB15</f>
        <v>9</v>
      </c>
      <c r="GE14">
        <f>$F14*'Transpose BEA CCM'!GC15</f>
        <v>2</v>
      </c>
      <c r="GG14">
        <f t="shared" si="1"/>
        <v>9455</v>
      </c>
      <c r="GH14" s="60">
        <f t="shared" si="2"/>
        <v>0</v>
      </c>
    </row>
    <row r="15" spans="1:190">
      <c r="A15" s="52">
        <v>13</v>
      </c>
      <c r="B15" s="62" t="s">
        <v>13</v>
      </c>
      <c r="C15" s="49" t="s">
        <v>140</v>
      </c>
      <c r="D15" s="50" t="s">
        <v>681</v>
      </c>
      <c r="E15" s="60">
        <f>SUM('Transpose BEA CCM'!F16:GC16)</f>
        <v>4117</v>
      </c>
      <c r="F15">
        <v>1</v>
      </c>
      <c r="G15" t="str">
        <f t="shared" si="0"/>
        <v>DISTOTH</v>
      </c>
      <c r="H15">
        <f>$F15*'Transpose BEA CCM'!F16</f>
        <v>0</v>
      </c>
      <c r="I15">
        <f>$F15*'Transpose BEA CCM'!G16</f>
        <v>0</v>
      </c>
      <c r="J15">
        <f>$F15*'Transpose BEA CCM'!H16</f>
        <v>0</v>
      </c>
      <c r="K15">
        <f>$F15*'Transpose BEA CCM'!I16</f>
        <v>0</v>
      </c>
      <c r="L15">
        <f>$F15*'Transpose BEA CCM'!J16</f>
        <v>0</v>
      </c>
      <c r="M15">
        <f>$F15*'Transpose BEA CCM'!K16</f>
        <v>0</v>
      </c>
      <c r="N15">
        <f>$F15*'Transpose BEA CCM'!L16</f>
        <v>0</v>
      </c>
      <c r="O15">
        <f>$F15*'Transpose BEA CCM'!M16</f>
        <v>0</v>
      </c>
      <c r="P15">
        <f>$F15*'Transpose BEA CCM'!N16</f>
        <v>0</v>
      </c>
      <c r="Q15">
        <f>$F15*'Transpose BEA CCM'!O16</f>
        <v>0</v>
      </c>
      <c r="R15">
        <f>$F15*'Transpose BEA CCM'!P16</f>
        <v>0</v>
      </c>
      <c r="S15">
        <f>$F15*'Transpose BEA CCM'!Q16</f>
        <v>0</v>
      </c>
      <c r="T15">
        <f>$F15*'Transpose BEA CCM'!R16</f>
        <v>0</v>
      </c>
      <c r="U15">
        <f>$F15*'Transpose BEA CCM'!S16</f>
        <v>0</v>
      </c>
      <c r="V15">
        <f>$F15*'Transpose BEA CCM'!T16</f>
        <v>0</v>
      </c>
      <c r="W15">
        <f>$F15*'Transpose BEA CCM'!U16</f>
        <v>0</v>
      </c>
      <c r="X15">
        <f>$F15*'Transpose BEA CCM'!V16</f>
        <v>0</v>
      </c>
      <c r="Y15">
        <f>$F15*'Transpose BEA CCM'!W16</f>
        <v>0</v>
      </c>
      <c r="Z15">
        <f>$F15*'Transpose BEA CCM'!X16</f>
        <v>0</v>
      </c>
      <c r="AA15">
        <f>$F15*'Transpose BEA CCM'!Y16</f>
        <v>0</v>
      </c>
      <c r="AB15">
        <f>$F15*'Transpose BEA CCM'!Z16</f>
        <v>0</v>
      </c>
      <c r="AC15">
        <f>$F15*'Transpose BEA CCM'!AA16</f>
        <v>0</v>
      </c>
      <c r="AD15">
        <f>$F15*'Transpose BEA CCM'!AB16</f>
        <v>1020</v>
      </c>
      <c r="AE15">
        <f>$F15*'Transpose BEA CCM'!AC16</f>
        <v>0</v>
      </c>
      <c r="AF15">
        <f>$F15*'Transpose BEA CCM'!AD16</f>
        <v>0</v>
      </c>
      <c r="AG15">
        <f>$F15*'Transpose BEA CCM'!AE16</f>
        <v>8</v>
      </c>
      <c r="AH15">
        <f>$F15*'Transpose BEA CCM'!AF16</f>
        <v>0</v>
      </c>
      <c r="AI15">
        <f>$F15*'Transpose BEA CCM'!AG16</f>
        <v>0</v>
      </c>
      <c r="AJ15">
        <f>$F15*'Transpose BEA CCM'!AH16</f>
        <v>444</v>
      </c>
      <c r="AK15">
        <f>$F15*'Transpose BEA CCM'!AI16</f>
        <v>265</v>
      </c>
      <c r="AL15">
        <f>$F15*'Transpose BEA CCM'!AJ16</f>
        <v>0</v>
      </c>
      <c r="AM15">
        <f>$F15*'Transpose BEA CCM'!AK16</f>
        <v>0</v>
      </c>
      <c r="AN15">
        <f>$F15*'Transpose BEA CCM'!AL16</f>
        <v>0</v>
      </c>
      <c r="AO15">
        <f>$F15*'Transpose BEA CCM'!AM16</f>
        <v>83</v>
      </c>
      <c r="AP15">
        <f>$F15*'Transpose BEA CCM'!AN16</f>
        <v>401</v>
      </c>
      <c r="AQ15">
        <f>$F15*'Transpose BEA CCM'!AO16</f>
        <v>0</v>
      </c>
      <c r="AR15">
        <f>$F15*'Transpose BEA CCM'!AP16</f>
        <v>0</v>
      </c>
      <c r="AS15">
        <f>$F15*'Transpose BEA CCM'!AQ16</f>
        <v>0</v>
      </c>
      <c r="AT15">
        <f>$F15*'Transpose BEA CCM'!AR16</f>
        <v>0</v>
      </c>
      <c r="AU15">
        <f>$F15*'Transpose BEA CCM'!AS16</f>
        <v>46</v>
      </c>
      <c r="AV15">
        <f>$F15*'Transpose BEA CCM'!AT16</f>
        <v>0</v>
      </c>
      <c r="AW15">
        <f>$F15*'Transpose BEA CCM'!AU16</f>
        <v>1</v>
      </c>
      <c r="AX15">
        <f>$F15*'Transpose BEA CCM'!AV16</f>
        <v>0</v>
      </c>
      <c r="AY15">
        <f>$F15*'Transpose BEA CCM'!AW16</f>
        <v>0</v>
      </c>
      <c r="AZ15">
        <f>$F15*'Transpose BEA CCM'!AX16</f>
        <v>0</v>
      </c>
      <c r="BA15">
        <f>$F15*'Transpose BEA CCM'!AY16</f>
        <v>0</v>
      </c>
      <c r="BB15">
        <f>$F15*'Transpose BEA CCM'!AZ16</f>
        <v>0</v>
      </c>
      <c r="BC15">
        <f>$F15*'Transpose BEA CCM'!BA16</f>
        <v>0</v>
      </c>
      <c r="BD15">
        <f>$F15*'Transpose BEA CCM'!BB16</f>
        <v>0</v>
      </c>
      <c r="BE15">
        <f>$F15*'Transpose BEA CCM'!BC16</f>
        <v>0</v>
      </c>
      <c r="BF15">
        <f>$F15*'Transpose BEA CCM'!BD16</f>
        <v>0</v>
      </c>
      <c r="BG15">
        <f>$F15*'Transpose BEA CCM'!BE16</f>
        <v>0</v>
      </c>
      <c r="BH15">
        <f>$F15*'Transpose BEA CCM'!BF16</f>
        <v>0</v>
      </c>
      <c r="BI15">
        <f>$F15*'Transpose BEA CCM'!BG16</f>
        <v>6</v>
      </c>
      <c r="BJ15">
        <f>$F15*'Transpose BEA CCM'!BH16</f>
        <v>0</v>
      </c>
      <c r="BK15">
        <f>$F15*'Transpose BEA CCM'!BI16</f>
        <v>0</v>
      </c>
      <c r="BL15">
        <f>$F15*'Transpose BEA CCM'!BJ16</f>
        <v>17</v>
      </c>
      <c r="BM15">
        <f>$F15*'Transpose BEA CCM'!BK16</f>
        <v>8</v>
      </c>
      <c r="BN15">
        <f>$F15*'Transpose BEA CCM'!BL16</f>
        <v>0</v>
      </c>
      <c r="BO15">
        <f>$F15*'Transpose BEA CCM'!BM16</f>
        <v>1</v>
      </c>
      <c r="BP15">
        <f>$F15*'Transpose BEA CCM'!BN16</f>
        <v>8</v>
      </c>
      <c r="BQ15">
        <f>$F15*'Transpose BEA CCM'!BO16</f>
        <v>51</v>
      </c>
      <c r="BR15">
        <f>$F15*'Transpose BEA CCM'!BP16</f>
        <v>0</v>
      </c>
      <c r="BS15">
        <f>$F15*'Transpose BEA CCM'!BQ16</f>
        <v>0</v>
      </c>
      <c r="BT15">
        <f>$F15*'Transpose BEA CCM'!BR16</f>
        <v>0</v>
      </c>
      <c r="BU15">
        <f>$F15*'Transpose BEA CCM'!BS16</f>
        <v>0</v>
      </c>
      <c r="BV15">
        <f>$F15*'Transpose BEA CCM'!BT16</f>
        <v>0</v>
      </c>
      <c r="BW15">
        <f>$F15*'Transpose BEA CCM'!BU16</f>
        <v>0</v>
      </c>
      <c r="BX15">
        <f>$F15*'Transpose BEA CCM'!BV16</f>
        <v>0</v>
      </c>
      <c r="BY15">
        <f>$F15*'Transpose BEA CCM'!BW16</f>
        <v>0</v>
      </c>
      <c r="BZ15">
        <f>$F15*'Transpose BEA CCM'!BX16</f>
        <v>0</v>
      </c>
      <c r="CA15">
        <f>$F15*'Transpose BEA CCM'!BY16</f>
        <v>477</v>
      </c>
      <c r="CB15">
        <f>$F15*'Transpose BEA CCM'!BZ16</f>
        <v>0</v>
      </c>
      <c r="CC15">
        <f>$F15*'Transpose BEA CCM'!CA16</f>
        <v>1</v>
      </c>
      <c r="CD15">
        <f>$F15*'Transpose BEA CCM'!CB16</f>
        <v>3</v>
      </c>
      <c r="CE15">
        <f>$F15*'Transpose BEA CCM'!CC16</f>
        <v>2</v>
      </c>
      <c r="CF15">
        <f>$F15*'Transpose BEA CCM'!CD16</f>
        <v>5</v>
      </c>
      <c r="CG15">
        <f>$F15*'Transpose BEA CCM'!CE16</f>
        <v>1</v>
      </c>
      <c r="CH15">
        <f>$F15*'Transpose BEA CCM'!CF16</f>
        <v>1</v>
      </c>
      <c r="CI15">
        <f>$F15*'Transpose BEA CCM'!CG16</f>
        <v>1</v>
      </c>
      <c r="CJ15">
        <f>$F15*'Transpose BEA CCM'!CH16</f>
        <v>0</v>
      </c>
      <c r="CK15">
        <f>$F15*'Transpose BEA CCM'!CI16</f>
        <v>1</v>
      </c>
      <c r="CL15">
        <f>$F15*'Transpose BEA CCM'!CJ16</f>
        <v>0</v>
      </c>
      <c r="CM15">
        <f>$F15*'Transpose BEA CCM'!CK16</f>
        <v>0</v>
      </c>
      <c r="CN15">
        <f>$F15*'Transpose BEA CCM'!CL16</f>
        <v>0</v>
      </c>
      <c r="CO15">
        <f>$F15*'Transpose BEA CCM'!CM16</f>
        <v>22</v>
      </c>
      <c r="CP15">
        <f>$F15*'Transpose BEA CCM'!CN16</f>
        <v>3</v>
      </c>
      <c r="CQ15">
        <f>$F15*'Transpose BEA CCM'!CO16</f>
        <v>26</v>
      </c>
      <c r="CR15">
        <f>$F15*'Transpose BEA CCM'!CP16</f>
        <v>63</v>
      </c>
      <c r="CS15">
        <f>$F15*'Transpose BEA CCM'!CQ16</f>
        <v>13</v>
      </c>
      <c r="CT15">
        <f>$F15*'Transpose BEA CCM'!CR16</f>
        <v>3</v>
      </c>
      <c r="CU15">
        <f>$F15*'Transpose BEA CCM'!CS16</f>
        <v>6</v>
      </c>
      <c r="CV15">
        <f>$F15*'Transpose BEA CCM'!CT16</f>
        <v>177</v>
      </c>
      <c r="CW15">
        <f>$F15*'Transpose BEA CCM'!CU16</f>
        <v>2</v>
      </c>
      <c r="CX15">
        <f>$F15*'Transpose BEA CCM'!CV16</f>
        <v>1</v>
      </c>
      <c r="CY15">
        <f>$F15*'Transpose BEA CCM'!CW16</f>
        <v>0</v>
      </c>
      <c r="CZ15">
        <f>$F15*'Transpose BEA CCM'!CX16</f>
        <v>0</v>
      </c>
      <c r="DA15">
        <f>$F15*'Transpose BEA CCM'!CY16</f>
        <v>0</v>
      </c>
      <c r="DB15">
        <f>$F15*'Transpose BEA CCM'!CZ16</f>
        <v>10</v>
      </c>
      <c r="DC15">
        <f>$F15*'Transpose BEA CCM'!DA16</f>
        <v>38</v>
      </c>
      <c r="DD15">
        <f>$F15*'Transpose BEA CCM'!DB16</f>
        <v>6</v>
      </c>
      <c r="DE15">
        <f>$F15*'Transpose BEA CCM'!DC16</f>
        <v>0</v>
      </c>
      <c r="DF15">
        <f>$F15*'Transpose BEA CCM'!DD16</f>
        <v>16</v>
      </c>
      <c r="DG15">
        <f>$F15*'Transpose BEA CCM'!DE16</f>
        <v>3</v>
      </c>
      <c r="DH15">
        <f>$F15*'Transpose BEA CCM'!DF16</f>
        <v>13</v>
      </c>
      <c r="DI15">
        <f>$F15*'Transpose BEA CCM'!DG16</f>
        <v>0</v>
      </c>
      <c r="DJ15">
        <f>$F15*'Transpose BEA CCM'!DH16</f>
        <v>1</v>
      </c>
      <c r="DK15">
        <f>$F15*'Transpose BEA CCM'!DI16</f>
        <v>0</v>
      </c>
      <c r="DL15">
        <f>$F15*'Transpose BEA CCM'!DJ16</f>
        <v>0</v>
      </c>
      <c r="DM15">
        <f>$F15*'Transpose BEA CCM'!DK16</f>
        <v>44</v>
      </c>
      <c r="DN15">
        <f>$F15*'Transpose BEA CCM'!DL16</f>
        <v>8</v>
      </c>
      <c r="DO15">
        <f>$F15*'Transpose BEA CCM'!DM16</f>
        <v>1</v>
      </c>
      <c r="DP15">
        <f>$F15*'Transpose BEA CCM'!DN16</f>
        <v>6</v>
      </c>
      <c r="DQ15">
        <f>$F15*'Transpose BEA CCM'!DO16</f>
        <v>0</v>
      </c>
      <c r="DR15">
        <f>$F15*'Transpose BEA CCM'!DP16</f>
        <v>3</v>
      </c>
      <c r="DS15">
        <f>$F15*'Transpose BEA CCM'!DQ16</f>
        <v>0</v>
      </c>
      <c r="DT15">
        <f>$F15*'Transpose BEA CCM'!DR16</f>
        <v>0</v>
      </c>
      <c r="DU15">
        <f>$F15*'Transpose BEA CCM'!DS16</f>
        <v>0</v>
      </c>
      <c r="DV15">
        <f>$F15*'Transpose BEA CCM'!DT16</f>
        <v>0</v>
      </c>
      <c r="DW15">
        <f>$F15*'Transpose BEA CCM'!DU16</f>
        <v>0</v>
      </c>
      <c r="DX15">
        <f>$F15*'Transpose BEA CCM'!DV16</f>
        <v>0</v>
      </c>
      <c r="DY15">
        <f>$F15*'Transpose BEA CCM'!DW16</f>
        <v>0</v>
      </c>
      <c r="DZ15">
        <f>$F15*'Transpose BEA CCM'!DX16</f>
        <v>0</v>
      </c>
      <c r="EA15">
        <f>$F15*'Transpose BEA CCM'!DY16</f>
        <v>3</v>
      </c>
      <c r="EB15">
        <f>$F15*'Transpose BEA CCM'!DZ16</f>
        <v>1</v>
      </c>
      <c r="EC15">
        <f>$F15*'Transpose BEA CCM'!EA16</f>
        <v>12</v>
      </c>
      <c r="ED15">
        <f>$F15*'Transpose BEA CCM'!EB16</f>
        <v>1</v>
      </c>
      <c r="EE15">
        <f>$F15*'Transpose BEA CCM'!EC16</f>
        <v>1</v>
      </c>
      <c r="EF15">
        <f>$F15*'Transpose BEA CCM'!ED16</f>
        <v>0</v>
      </c>
      <c r="EG15">
        <f>$F15*'Transpose BEA CCM'!EE16</f>
        <v>0</v>
      </c>
      <c r="EH15">
        <f>$F15*'Transpose BEA CCM'!EF16</f>
        <v>5</v>
      </c>
      <c r="EI15">
        <f>$F15*'Transpose BEA CCM'!EG16</f>
        <v>131</v>
      </c>
      <c r="EJ15">
        <f>$F15*'Transpose BEA CCM'!EH16</f>
        <v>128</v>
      </c>
      <c r="EK15">
        <f>$F15*'Transpose BEA CCM'!EI16</f>
        <v>9</v>
      </c>
      <c r="EL15">
        <f>$F15*'Transpose BEA CCM'!EJ16</f>
        <v>17</v>
      </c>
      <c r="EM15">
        <f>$F15*'Transpose BEA CCM'!EK16</f>
        <v>0</v>
      </c>
      <c r="EN15">
        <f>$F15*'Transpose BEA CCM'!EL16</f>
        <v>0</v>
      </c>
      <c r="EO15">
        <f>$F15*'Transpose BEA CCM'!EM16</f>
        <v>0</v>
      </c>
      <c r="EP15">
        <f>$F15*'Transpose BEA CCM'!EN16</f>
        <v>0</v>
      </c>
      <c r="EQ15">
        <f>$F15*'Transpose BEA CCM'!EO16</f>
        <v>0</v>
      </c>
      <c r="ER15">
        <f>$F15*'Transpose BEA CCM'!EP16</f>
        <v>0</v>
      </c>
      <c r="ES15">
        <f>$F15*'Transpose BEA CCM'!EQ16</f>
        <v>0</v>
      </c>
      <c r="ET15">
        <f>$F15*'Transpose BEA CCM'!ER16</f>
        <v>0</v>
      </c>
      <c r="EU15">
        <f>$F15*'Transpose BEA CCM'!ES16</f>
        <v>0</v>
      </c>
      <c r="EV15">
        <f>$F15*'Transpose BEA CCM'!ET16</f>
        <v>0</v>
      </c>
      <c r="EW15">
        <f>$F15*'Transpose BEA CCM'!EU16</f>
        <v>7</v>
      </c>
      <c r="EX15">
        <f>$F15*'Transpose BEA CCM'!EV16</f>
        <v>0</v>
      </c>
      <c r="EY15">
        <f>$F15*'Transpose BEA CCM'!EW16</f>
        <v>0</v>
      </c>
      <c r="EZ15">
        <f>$F15*'Transpose BEA CCM'!EX16</f>
        <v>0</v>
      </c>
      <c r="FA15">
        <f>$F15*'Transpose BEA CCM'!EY16</f>
        <v>0</v>
      </c>
      <c r="FB15">
        <f>$F15*'Transpose BEA CCM'!EZ16</f>
        <v>0</v>
      </c>
      <c r="FC15">
        <f>$F15*'Transpose BEA CCM'!FA16</f>
        <v>3</v>
      </c>
      <c r="FD15">
        <f>$F15*'Transpose BEA CCM'!FB16</f>
        <v>1</v>
      </c>
      <c r="FE15">
        <f>$F15*'Transpose BEA CCM'!FC16</f>
        <v>0</v>
      </c>
      <c r="FF15">
        <f>$F15*'Transpose BEA CCM'!FD16</f>
        <v>5</v>
      </c>
      <c r="FG15">
        <f>$F15*'Transpose BEA CCM'!FE16</f>
        <v>1</v>
      </c>
      <c r="FH15">
        <f>$F15*'Transpose BEA CCM'!FF16</f>
        <v>0</v>
      </c>
      <c r="FI15">
        <f>$F15*'Transpose BEA CCM'!FG16</f>
        <v>0</v>
      </c>
      <c r="FJ15">
        <f>$F15*'Transpose BEA CCM'!FH16</f>
        <v>1</v>
      </c>
      <c r="FK15">
        <f>$F15*'Transpose BEA CCM'!FI16</f>
        <v>0</v>
      </c>
      <c r="FL15">
        <f>$F15*'Transpose BEA CCM'!FJ16</f>
        <v>0</v>
      </c>
      <c r="FM15">
        <f>$F15*'Transpose BEA CCM'!FK16</f>
        <v>0</v>
      </c>
      <c r="FN15">
        <f>$F15*'Transpose BEA CCM'!FL16</f>
        <v>0</v>
      </c>
      <c r="FO15">
        <f>$F15*'Transpose BEA CCM'!FM16</f>
        <v>0</v>
      </c>
      <c r="FP15">
        <f>$F15*'Transpose BEA CCM'!FN16</f>
        <v>1</v>
      </c>
      <c r="FQ15">
        <f>$F15*'Transpose BEA CCM'!FO16</f>
        <v>0</v>
      </c>
      <c r="FR15">
        <f>$F15*'Transpose BEA CCM'!FP16</f>
        <v>1</v>
      </c>
      <c r="FS15">
        <f>$F15*'Transpose BEA CCM'!FQ16</f>
        <v>247</v>
      </c>
      <c r="FT15">
        <f>$F15*'Transpose BEA CCM'!FR16</f>
        <v>23</v>
      </c>
      <c r="FU15">
        <f>$F15*'Transpose BEA CCM'!FS16</f>
        <v>3</v>
      </c>
      <c r="FV15">
        <f>$F15*'Transpose BEA CCM'!FT16</f>
        <v>5</v>
      </c>
      <c r="FW15">
        <f>$F15*'Transpose BEA CCM'!FU16</f>
        <v>0</v>
      </c>
      <c r="FX15">
        <f>$F15*'Transpose BEA CCM'!FV16</f>
        <v>11</v>
      </c>
      <c r="FY15">
        <f>$F15*'Transpose BEA CCM'!FW16</f>
        <v>19</v>
      </c>
      <c r="FZ15">
        <f>$F15*'Transpose BEA CCM'!FX16</f>
        <v>0</v>
      </c>
      <c r="GA15">
        <f>$F15*'Transpose BEA CCM'!FY16</f>
        <v>0</v>
      </c>
      <c r="GB15">
        <f>$F15*'Transpose BEA CCM'!FZ16</f>
        <v>57</v>
      </c>
      <c r="GC15">
        <f>$F15*'Transpose BEA CCM'!GA16</f>
        <v>104</v>
      </c>
      <c r="GD15">
        <f>$F15*'Transpose BEA CCM'!GB16</f>
        <v>3</v>
      </c>
      <c r="GE15">
        <f>$F15*'Transpose BEA CCM'!GC16</f>
        <v>1</v>
      </c>
      <c r="GG15">
        <f t="shared" si="1"/>
        <v>4117</v>
      </c>
      <c r="GH15" s="60">
        <f t="shared" si="2"/>
        <v>0</v>
      </c>
    </row>
    <row r="16" spans="1:190">
      <c r="A16" s="52">
        <v>14</v>
      </c>
      <c r="B16" s="62" t="s">
        <v>14</v>
      </c>
      <c r="C16" s="49" t="s">
        <v>141</v>
      </c>
      <c r="D16" s="50" t="s">
        <v>680</v>
      </c>
      <c r="E16" s="60">
        <f>SUM('Transpose BEA CCM'!F17:GC17)</f>
        <v>57515</v>
      </c>
      <c r="F16" s="64">
        <f>'CA Wage Data'!B24/SUM('CA Wage Data'!$B$24:$B$25)</f>
        <v>0.57731466429253397</v>
      </c>
      <c r="G16" t="s">
        <v>691</v>
      </c>
      <c r="H16">
        <f>$F16*'Transpose BEA CCM'!F$17</f>
        <v>0</v>
      </c>
      <c r="I16">
        <f>$F16*'Transpose BEA CCM'!G$17</f>
        <v>0</v>
      </c>
      <c r="J16">
        <f>$F16*'Transpose BEA CCM'!H$17</f>
        <v>0</v>
      </c>
      <c r="K16">
        <f>$F16*'Transpose BEA CCM'!I$17</f>
        <v>0</v>
      </c>
      <c r="L16">
        <f>$F16*'Transpose BEA CCM'!J$17</f>
        <v>0</v>
      </c>
      <c r="M16">
        <f>$F16*'Transpose BEA CCM'!K$17</f>
        <v>0</v>
      </c>
      <c r="N16">
        <f>$F16*'Transpose BEA CCM'!L$17</f>
        <v>0</v>
      </c>
      <c r="O16">
        <f>$F16*'Transpose BEA CCM'!M$17</f>
        <v>0</v>
      </c>
      <c r="P16">
        <f>$F16*'Transpose BEA CCM'!N$17</f>
        <v>0</v>
      </c>
      <c r="Q16">
        <f>$F16*'Transpose BEA CCM'!O$17</f>
        <v>0</v>
      </c>
      <c r="R16">
        <f>$F16*'Transpose BEA CCM'!P$17</f>
        <v>0</v>
      </c>
      <c r="S16">
        <f>$F16*'Transpose BEA CCM'!Q$17</f>
        <v>113.15367420133666</v>
      </c>
      <c r="T16">
        <f>$F16*'Transpose BEA CCM'!R$17</f>
        <v>47.339802471987788</v>
      </c>
      <c r="U16">
        <f>$F16*'Transpose BEA CCM'!S$17</f>
        <v>0</v>
      </c>
      <c r="V16">
        <f>$F16*'Transpose BEA CCM'!T$17</f>
        <v>0</v>
      </c>
      <c r="W16">
        <f>$F16*'Transpose BEA CCM'!U$17</f>
        <v>0</v>
      </c>
      <c r="X16">
        <f>$F16*'Transpose BEA CCM'!V$17</f>
        <v>0</v>
      </c>
      <c r="Y16">
        <f>$F16*'Transpose BEA CCM'!W$17</f>
        <v>0</v>
      </c>
      <c r="Z16">
        <f>$F16*'Transpose BEA CCM'!X$17</f>
        <v>0</v>
      </c>
      <c r="AA16">
        <f>$F16*'Transpose BEA CCM'!Y$17</f>
        <v>0</v>
      </c>
      <c r="AB16">
        <f>$F16*'Transpose BEA CCM'!Z$17</f>
        <v>0</v>
      </c>
      <c r="AC16">
        <f>$F16*'Transpose BEA CCM'!AA$17</f>
        <v>0</v>
      </c>
      <c r="AD16">
        <f>$F16*'Transpose BEA CCM'!AB$17</f>
        <v>72.741647700859275</v>
      </c>
      <c r="AE16">
        <f>$F16*'Transpose BEA CCM'!AC$17</f>
        <v>0</v>
      </c>
      <c r="AF16">
        <f>$F16*'Transpose BEA CCM'!AD$17</f>
        <v>0</v>
      </c>
      <c r="AG16">
        <f>$F16*'Transpose BEA CCM'!AE$17</f>
        <v>27.711103886041631</v>
      </c>
      <c r="AH16">
        <f>$F16*'Transpose BEA CCM'!AF$17</f>
        <v>0</v>
      </c>
      <c r="AI16">
        <f>$F16*'Transpose BEA CCM'!AG$17</f>
        <v>0</v>
      </c>
      <c r="AJ16">
        <f>$F16*'Transpose BEA CCM'!AH$17</f>
        <v>0</v>
      </c>
      <c r="AK16">
        <f>$F16*'Transpose BEA CCM'!AI$17</f>
        <v>0</v>
      </c>
      <c r="AL16">
        <f>$F16*'Transpose BEA CCM'!AJ$17</f>
        <v>0</v>
      </c>
      <c r="AM16">
        <f>$F16*'Transpose BEA CCM'!AK$17</f>
        <v>0</v>
      </c>
      <c r="AN16">
        <f>$F16*'Transpose BEA CCM'!AL$17</f>
        <v>269.60594822461337</v>
      </c>
      <c r="AO16">
        <f>$F16*'Transpose BEA CCM'!AM$17</f>
        <v>0</v>
      </c>
      <c r="AP16">
        <f>$F16*'Transpose BEA CCM'!AN$17</f>
        <v>0</v>
      </c>
      <c r="AQ16">
        <f>$F16*'Transpose BEA CCM'!AO$17</f>
        <v>0</v>
      </c>
      <c r="AR16">
        <f>$F16*'Transpose BEA CCM'!AP$17</f>
        <v>0</v>
      </c>
      <c r="AS16">
        <f>$F16*'Transpose BEA CCM'!AQ$17</f>
        <v>0</v>
      </c>
      <c r="AT16">
        <f>$F16*'Transpose BEA CCM'!AR$17</f>
        <v>0</v>
      </c>
      <c r="AU16">
        <f>$F16*'Transpose BEA CCM'!AS$17</f>
        <v>361.97629451141881</v>
      </c>
      <c r="AV16">
        <f>$F16*'Transpose BEA CCM'!AT$17</f>
        <v>0</v>
      </c>
      <c r="AW16">
        <f>$F16*'Transpose BEA CCM'!AU$17</f>
        <v>31.174991871796834</v>
      </c>
      <c r="AX16">
        <f>$F16*'Transpose BEA CCM'!AV$17</f>
        <v>0</v>
      </c>
      <c r="AY16">
        <f>$F16*'Transpose BEA CCM'!AW$17</f>
        <v>0.57731466429253397</v>
      </c>
      <c r="AZ16">
        <f>$F16*'Transpose BEA CCM'!AX$17</f>
        <v>0</v>
      </c>
      <c r="BA16">
        <f>$F16*'Transpose BEA CCM'!AY$17</f>
        <v>0</v>
      </c>
      <c r="BB16">
        <f>$F16*'Transpose BEA CCM'!AZ$17</f>
        <v>0</v>
      </c>
      <c r="BC16">
        <f>$F16*'Transpose BEA CCM'!BA$17</f>
        <v>2.3092586571701359</v>
      </c>
      <c r="BD16">
        <f>$F16*'Transpose BEA CCM'!BB$17</f>
        <v>107.38052755841132</v>
      </c>
      <c r="BE16">
        <f>$F16*'Transpose BEA CCM'!BC$17</f>
        <v>0</v>
      </c>
      <c r="BF16">
        <f>$F16*'Transpose BEA CCM'!BD$17</f>
        <v>8.6597199643880103</v>
      </c>
      <c r="BG16">
        <f>$F16*'Transpose BEA CCM'!BE$17</f>
        <v>0</v>
      </c>
      <c r="BH16">
        <f>$F16*'Transpose BEA CCM'!BF$17</f>
        <v>11.54629328585068</v>
      </c>
      <c r="BI16">
        <f>$F16*'Transpose BEA CCM'!BG$17</f>
        <v>54.844893107790725</v>
      </c>
      <c r="BJ16">
        <f>$F16*'Transpose BEA CCM'!BH$17</f>
        <v>2.3092586571701359</v>
      </c>
      <c r="BK16">
        <f>$F16*'Transpose BEA CCM'!BI$17</f>
        <v>5.195831978632806</v>
      </c>
      <c r="BL16">
        <f>$F16*'Transpose BEA CCM'!BJ$17</f>
        <v>20.783327914531224</v>
      </c>
      <c r="BM16">
        <f>$F16*'Transpose BEA CCM'!BK$17</f>
        <v>114.30830352992173</v>
      </c>
      <c r="BN16">
        <f>$F16*'Transpose BEA CCM'!BL$17</f>
        <v>69.855074379396612</v>
      </c>
      <c r="BO16">
        <f>$F16*'Transpose BEA CCM'!BM$17</f>
        <v>1.1546293285850679</v>
      </c>
      <c r="BP16">
        <f>$F16*'Transpose BEA CCM'!BN$17</f>
        <v>25.979159893164027</v>
      </c>
      <c r="BQ16">
        <f>$F16*'Transpose BEA CCM'!BO$17</f>
        <v>4505.9409548032281</v>
      </c>
      <c r="BR16">
        <f>$F16*'Transpose BEA CCM'!BP$17</f>
        <v>0</v>
      </c>
      <c r="BS16">
        <f>$F16*'Transpose BEA CCM'!BQ$17</f>
        <v>0</v>
      </c>
      <c r="BT16">
        <f>$F16*'Transpose BEA CCM'!BR$17</f>
        <v>40.989341164769911</v>
      </c>
      <c r="BU16">
        <f>$F16*'Transpose BEA CCM'!BS$17</f>
        <v>0</v>
      </c>
      <c r="BV16">
        <f>$F16*'Transpose BEA CCM'!BT$17</f>
        <v>0</v>
      </c>
      <c r="BW16">
        <f>$F16*'Transpose BEA CCM'!BU$17</f>
        <v>0</v>
      </c>
      <c r="BX16">
        <f>$F16*'Transpose BEA CCM'!BV$17</f>
        <v>0</v>
      </c>
      <c r="BY16">
        <f>$F16*'Transpose BEA CCM'!BW$17</f>
        <v>0</v>
      </c>
      <c r="BZ16">
        <f>$F16*'Transpose BEA CCM'!BX$17</f>
        <v>0</v>
      </c>
      <c r="CA16">
        <f>$F16*'Transpose BEA CCM'!BY$17</f>
        <v>0</v>
      </c>
      <c r="CB16">
        <f>$F16*'Transpose BEA CCM'!BZ$17</f>
        <v>0</v>
      </c>
      <c r="CC16">
        <f>$F16*'Transpose BEA CCM'!CA$17</f>
        <v>33.484250528966967</v>
      </c>
      <c r="CD16">
        <f>$F16*'Transpose BEA CCM'!CB$17</f>
        <v>9.8143492929730769</v>
      </c>
      <c r="CE16">
        <f>$F16*'Transpose BEA CCM'!CC$17</f>
        <v>125.85459681577241</v>
      </c>
      <c r="CF16">
        <f>$F16*'Transpose BEA CCM'!CD$17</f>
        <v>105.64858356553371</v>
      </c>
      <c r="CG16">
        <f>$F16*'Transpose BEA CCM'!CE$17</f>
        <v>42.143970493354978</v>
      </c>
      <c r="CH16">
        <f>$F16*'Transpose BEA CCM'!CF$17</f>
        <v>30.597677207504301</v>
      </c>
      <c r="CI16">
        <f>$F16*'Transpose BEA CCM'!CG$17</f>
        <v>35.216194521844571</v>
      </c>
      <c r="CJ16">
        <f>$F16*'Transpose BEA CCM'!CH$17</f>
        <v>0</v>
      </c>
      <c r="CK16">
        <f>$F16*'Transpose BEA CCM'!CI$17</f>
        <v>20.206013250238691</v>
      </c>
      <c r="CL16">
        <f>$F16*'Transpose BEA CCM'!CJ$17</f>
        <v>8.6597199643880103</v>
      </c>
      <c r="CM16">
        <f>$F16*'Transpose BEA CCM'!CK$17</f>
        <v>0.57731466429253397</v>
      </c>
      <c r="CN16">
        <f>$F16*'Transpose BEA CCM'!CL$17</f>
        <v>94.102290279683032</v>
      </c>
      <c r="CO16">
        <f>$F16*'Transpose BEA CCM'!CM$17</f>
        <v>0.57731466429253397</v>
      </c>
      <c r="CP16">
        <f>$F16*'Transpose BEA CCM'!CN$17</f>
        <v>50.803690457742988</v>
      </c>
      <c r="CQ16">
        <f>$F16*'Transpose BEA CCM'!CO$17</f>
        <v>133.93700211586787</v>
      </c>
      <c r="CR16">
        <f>$F16*'Transpose BEA CCM'!CP$17</f>
        <v>357.35777719707852</v>
      </c>
      <c r="CS16">
        <f>$F16*'Transpose BEA CCM'!CQ$17</f>
        <v>85.442570315295029</v>
      </c>
      <c r="CT16">
        <f>$F16*'Transpose BEA CCM'!CR$17</f>
        <v>61.772669079301139</v>
      </c>
      <c r="CU16">
        <f>$F16*'Transpose BEA CCM'!CS$17</f>
        <v>224.57540440979571</v>
      </c>
      <c r="CV16">
        <f>$F16*'Transpose BEA CCM'!CT$17</f>
        <v>92.947660951097973</v>
      </c>
      <c r="CW16">
        <f>$F16*'Transpose BEA CCM'!CU$17</f>
        <v>417.39850228350207</v>
      </c>
      <c r="CX16">
        <f>$F16*'Transpose BEA CCM'!CV$17</f>
        <v>192.82309787370636</v>
      </c>
      <c r="CY16">
        <f>$F16*'Transpose BEA CCM'!CW$17</f>
        <v>0</v>
      </c>
      <c r="CZ16">
        <f>$F16*'Transpose BEA CCM'!CX$17</f>
        <v>3.4638879857552038</v>
      </c>
      <c r="DA16">
        <f>$F16*'Transpose BEA CCM'!CY$17</f>
        <v>8.6597199643880103</v>
      </c>
      <c r="DB16">
        <f>$F16*'Transpose BEA CCM'!CZ$17</f>
        <v>30.020362543211768</v>
      </c>
      <c r="DC16">
        <f>$F16*'Transpose BEA CCM'!DA$17</f>
        <v>379.29573444019485</v>
      </c>
      <c r="DD16">
        <f>$F16*'Transpose BEA CCM'!DB$17</f>
        <v>153.56570070181402</v>
      </c>
      <c r="DE16">
        <f>$F16*'Transpose BEA CCM'!DC$17</f>
        <v>10.391663957265612</v>
      </c>
      <c r="DF16">
        <f>$F16*'Transpose BEA CCM'!DD$17</f>
        <v>187.04995123078101</v>
      </c>
      <c r="DG16">
        <f>$F16*'Transpose BEA CCM'!DE$17</f>
        <v>538.6345817849342</v>
      </c>
      <c r="DH16">
        <f>$F16*'Transpose BEA CCM'!DF$17</f>
        <v>378.7184197759023</v>
      </c>
      <c r="DI16">
        <f>$F16*'Transpose BEA CCM'!DG$17</f>
        <v>19.628698585946154</v>
      </c>
      <c r="DJ16">
        <f>$F16*'Transpose BEA CCM'!DH$17</f>
        <v>21.360642578823757</v>
      </c>
      <c r="DK16">
        <f>$F16*'Transpose BEA CCM'!DI$17</f>
        <v>0</v>
      </c>
      <c r="DL16">
        <f>$F16*'Transpose BEA CCM'!DJ$17</f>
        <v>0</v>
      </c>
      <c r="DM16">
        <f>$F16*'Transpose BEA CCM'!DK$17</f>
        <v>30.020362543211768</v>
      </c>
      <c r="DN16">
        <f>$F16*'Transpose BEA CCM'!DL$17</f>
        <v>13.278237278728282</v>
      </c>
      <c r="DO16">
        <f>$F16*'Transpose BEA CCM'!DM$17</f>
        <v>28.288418550334164</v>
      </c>
      <c r="DP16">
        <f>$F16*'Transpose BEA CCM'!DN$17</f>
        <v>57.731466429253395</v>
      </c>
      <c r="DQ16">
        <f>$F16*'Transpose BEA CCM'!DO$17</f>
        <v>2.3092586571701359</v>
      </c>
      <c r="DR16">
        <f>$F16*'Transpose BEA CCM'!DP$17</f>
        <v>145.48329540171855</v>
      </c>
      <c r="DS16">
        <f>$F16*'Transpose BEA CCM'!DQ$17</f>
        <v>1.7319439928776019</v>
      </c>
      <c r="DT16">
        <f>$F16*'Transpose BEA CCM'!DR$17</f>
        <v>16.742125264483484</v>
      </c>
      <c r="DU16">
        <f>$F16*'Transpose BEA CCM'!DS$17</f>
        <v>1.1546293285850679</v>
      </c>
      <c r="DV16">
        <f>$F16*'Transpose BEA CCM'!DT$17</f>
        <v>0.57731466429253397</v>
      </c>
      <c r="DW16">
        <f>$F16*'Transpose BEA CCM'!DU$17</f>
        <v>0</v>
      </c>
      <c r="DX16">
        <f>$F16*'Transpose BEA CCM'!DV$17</f>
        <v>0</v>
      </c>
      <c r="DY16">
        <f>$F16*'Transpose BEA CCM'!DW$17</f>
        <v>0</v>
      </c>
      <c r="DZ16">
        <f>$F16*'Transpose BEA CCM'!DX$17</f>
        <v>0</v>
      </c>
      <c r="EA16">
        <f>$F16*'Transpose BEA CCM'!DY$17</f>
        <v>4.6185173143402718</v>
      </c>
      <c r="EB16">
        <f>$F16*'Transpose BEA CCM'!DZ$17</f>
        <v>88.906458301050236</v>
      </c>
      <c r="EC16">
        <f>$F16*'Transpose BEA CCM'!EA$17</f>
        <v>13.278237278728282</v>
      </c>
      <c r="ED16">
        <f>$F16*'Transpose BEA CCM'!EB$17</f>
        <v>86.597199643880103</v>
      </c>
      <c r="EE16">
        <f>$F16*'Transpose BEA CCM'!EC$17</f>
        <v>3.4638879857552038</v>
      </c>
      <c r="EF16">
        <f>$F16*'Transpose BEA CCM'!ED$17</f>
        <v>1.7319439928776019</v>
      </c>
      <c r="EG16">
        <f>$F16*'Transpose BEA CCM'!EE$17</f>
        <v>1.1546293285850679</v>
      </c>
      <c r="EH16">
        <f>$F16*'Transpose BEA CCM'!EF$17</f>
        <v>122.96802349430973</v>
      </c>
      <c r="EI16">
        <f>$F16*'Transpose BEA CCM'!EG$17</f>
        <v>13487.802501866472</v>
      </c>
      <c r="EJ16">
        <f>$F16*'Transpose BEA CCM'!EH$17</f>
        <v>1323.2052105584878</v>
      </c>
      <c r="EK16">
        <f>$F16*'Transpose BEA CCM'!EI$17</f>
        <v>71.587018372274215</v>
      </c>
      <c r="EL16">
        <f>$F16*'Transpose BEA CCM'!EJ$17</f>
        <v>316.94575069660112</v>
      </c>
      <c r="EM16">
        <f>$F16*'Transpose BEA CCM'!EK$17</f>
        <v>0</v>
      </c>
      <c r="EN16">
        <f>$F16*'Transpose BEA CCM'!EL$17</f>
        <v>6.3504613072178735</v>
      </c>
      <c r="EO16">
        <f>$F16*'Transpose BEA CCM'!EM$17</f>
        <v>0</v>
      </c>
      <c r="EP16">
        <f>$F16*'Transpose BEA CCM'!EN$17</f>
        <v>6.3504613072178735</v>
      </c>
      <c r="EQ16">
        <f>$F16*'Transpose BEA CCM'!EO$17</f>
        <v>0</v>
      </c>
      <c r="ER16">
        <f>$F16*'Transpose BEA CCM'!EP$17</f>
        <v>0.57731466429253397</v>
      </c>
      <c r="ES16">
        <f>$F16*'Transpose BEA CCM'!EQ$17</f>
        <v>0</v>
      </c>
      <c r="ET16">
        <f>$F16*'Transpose BEA CCM'!ER$17</f>
        <v>1.7319439928776019</v>
      </c>
      <c r="EU16">
        <f>$F16*'Transpose BEA CCM'!ES$17</f>
        <v>0</v>
      </c>
      <c r="EV16">
        <f>$F16*'Transpose BEA CCM'!ET$17</f>
        <v>0</v>
      </c>
      <c r="EW16">
        <f>$F16*'Transpose BEA CCM'!EU$17</f>
        <v>5.195831978632806</v>
      </c>
      <c r="EX16">
        <f>$F16*'Transpose BEA CCM'!EV$17</f>
        <v>8.6597199643880103</v>
      </c>
      <c r="EY16">
        <f>$F16*'Transpose BEA CCM'!EW$17</f>
        <v>0</v>
      </c>
      <c r="EZ16">
        <f>$F16*'Transpose BEA CCM'!EX$17</f>
        <v>0</v>
      </c>
      <c r="FA16">
        <f>$F16*'Transpose BEA CCM'!EY$17</f>
        <v>0</v>
      </c>
      <c r="FB16">
        <f>$F16*'Transpose BEA CCM'!EZ$17</f>
        <v>0</v>
      </c>
      <c r="FC16">
        <f>$F16*'Transpose BEA CCM'!FA$17</f>
        <v>103.91663957265611</v>
      </c>
      <c r="FD16">
        <f>$F16*'Transpose BEA CCM'!FB$17</f>
        <v>20.206013250238691</v>
      </c>
      <c r="FE16">
        <f>$F16*'Transpose BEA CCM'!FC$17</f>
        <v>4.0412026500477376</v>
      </c>
      <c r="FF16">
        <f>$F16*'Transpose BEA CCM'!FD$17</f>
        <v>102.18469557977852</v>
      </c>
      <c r="FG16">
        <f>$F16*'Transpose BEA CCM'!FE$17</f>
        <v>81.401367665247292</v>
      </c>
      <c r="FH16">
        <f>$F16*'Transpose BEA CCM'!FF$17</f>
        <v>0</v>
      </c>
      <c r="FI16">
        <f>$F16*'Transpose BEA CCM'!FG$17</f>
        <v>4.6185173143402718</v>
      </c>
      <c r="FJ16">
        <f>$F16*'Transpose BEA CCM'!FH$17</f>
        <v>28.288418550334164</v>
      </c>
      <c r="FK16">
        <f>$F16*'Transpose BEA CCM'!FI$17</f>
        <v>4.6185173143402718</v>
      </c>
      <c r="FL16">
        <f>$F16*'Transpose BEA CCM'!FJ$17</f>
        <v>6.9277759715104077</v>
      </c>
      <c r="FM16">
        <f>$F16*'Transpose BEA CCM'!FK$17</f>
        <v>0</v>
      </c>
      <c r="FN16">
        <f>$F16*'Transpose BEA CCM'!FL$17</f>
        <v>0</v>
      </c>
      <c r="FO16">
        <f>$F16*'Transpose BEA CCM'!FM$17</f>
        <v>0</v>
      </c>
      <c r="FP16">
        <f>$F16*'Transpose BEA CCM'!FN$17</f>
        <v>51.958319786328055</v>
      </c>
      <c r="FQ16">
        <f>$F16*'Transpose BEA CCM'!FO$17</f>
        <v>0</v>
      </c>
      <c r="FR16">
        <f>$F16*'Transpose BEA CCM'!FP$17</f>
        <v>37.525453179014711</v>
      </c>
      <c r="FS16">
        <f>$F16*'Transpose BEA CCM'!FQ$17</f>
        <v>2605.9983946164984</v>
      </c>
      <c r="FT16">
        <f>$F16*'Transpose BEA CCM'!FR$17</f>
        <v>1210.0515363571512</v>
      </c>
      <c r="FU16">
        <f>$F16*'Transpose BEA CCM'!FS$17</f>
        <v>98.143492929730769</v>
      </c>
      <c r="FV16">
        <f>$F16*'Transpose BEA CCM'!FT$17</f>
        <v>146.06061006601109</v>
      </c>
      <c r="FW16">
        <f>$F16*'Transpose BEA CCM'!FU$17</f>
        <v>2.3092586571701359</v>
      </c>
      <c r="FX16">
        <f>$F16*'Transpose BEA CCM'!FV$17</f>
        <v>475.12996871275544</v>
      </c>
      <c r="FY16">
        <f>$F16*'Transpose BEA CCM'!FW$17</f>
        <v>1207.7422776999811</v>
      </c>
      <c r="FZ16">
        <f>$F16*'Transpose BEA CCM'!FX$17</f>
        <v>0</v>
      </c>
      <c r="GA16">
        <f>$F16*'Transpose BEA CCM'!FY$17</f>
        <v>0</v>
      </c>
      <c r="GB16">
        <f>$F16*'Transpose BEA CCM'!FZ$17</f>
        <v>570.96420298531609</v>
      </c>
      <c r="GC16">
        <f>$F16*'Transpose BEA CCM'!GA$17</f>
        <v>726.26184768000769</v>
      </c>
      <c r="GD16">
        <f>$F16*'Transpose BEA CCM'!GB$17</f>
        <v>99.298122258315843</v>
      </c>
      <c r="GE16">
        <f>$F16*'Transpose BEA CCM'!GC$17</f>
        <v>17.896754593068554</v>
      </c>
      <c r="GG16">
        <f>SUM(H16:GE17)</f>
        <v>57515.000000000044</v>
      </c>
      <c r="GH16" s="60">
        <f>GG16-E16</f>
        <v>0</v>
      </c>
    </row>
    <row r="17" spans="1:190">
      <c r="A17" s="52"/>
      <c r="B17" s="62"/>
      <c r="C17" s="49"/>
      <c r="D17" s="50"/>
      <c r="E17" s="60"/>
      <c r="F17" s="64">
        <f>'CA Wage Data'!B25/SUM('CA Wage Data'!$B$24:$B$25)</f>
        <v>0.42268533570746597</v>
      </c>
      <c r="G17" t="s">
        <v>690</v>
      </c>
      <c r="H17">
        <f>$F17*'Transpose BEA CCM'!F$17</f>
        <v>0</v>
      </c>
      <c r="I17">
        <f>$F17*'Transpose BEA CCM'!G$17</f>
        <v>0</v>
      </c>
      <c r="J17">
        <f>$F17*'Transpose BEA CCM'!H$17</f>
        <v>0</v>
      </c>
      <c r="K17">
        <f>$F17*'Transpose BEA CCM'!I$17</f>
        <v>0</v>
      </c>
      <c r="L17">
        <f>$F17*'Transpose BEA CCM'!J$17</f>
        <v>0</v>
      </c>
      <c r="M17">
        <f>$F17*'Transpose BEA CCM'!K$17</f>
        <v>0</v>
      </c>
      <c r="N17">
        <f>$F17*'Transpose BEA CCM'!L$17</f>
        <v>0</v>
      </c>
      <c r="O17">
        <f>$F17*'Transpose BEA CCM'!M$17</f>
        <v>0</v>
      </c>
      <c r="P17">
        <f>$F17*'Transpose BEA CCM'!N$17</f>
        <v>0</v>
      </c>
      <c r="Q17">
        <f>$F17*'Transpose BEA CCM'!O$17</f>
        <v>0</v>
      </c>
      <c r="R17">
        <f>$F17*'Transpose BEA CCM'!P$17</f>
        <v>0</v>
      </c>
      <c r="S17">
        <f>$F17*'Transpose BEA CCM'!Q$17</f>
        <v>82.846325798663329</v>
      </c>
      <c r="T17">
        <f>$F17*'Transpose BEA CCM'!R$17</f>
        <v>34.660197528012212</v>
      </c>
      <c r="U17">
        <f>$F17*'Transpose BEA CCM'!S$17</f>
        <v>0</v>
      </c>
      <c r="V17">
        <f>$F17*'Transpose BEA CCM'!T$17</f>
        <v>0</v>
      </c>
      <c r="W17">
        <f>$F17*'Transpose BEA CCM'!U$17</f>
        <v>0</v>
      </c>
      <c r="X17">
        <f>$F17*'Transpose BEA CCM'!V$17</f>
        <v>0</v>
      </c>
      <c r="Y17">
        <f>$F17*'Transpose BEA CCM'!W$17</f>
        <v>0</v>
      </c>
      <c r="Z17">
        <f>$F17*'Transpose BEA CCM'!X$17</f>
        <v>0</v>
      </c>
      <c r="AA17">
        <f>$F17*'Transpose BEA CCM'!Y$17</f>
        <v>0</v>
      </c>
      <c r="AB17">
        <f>$F17*'Transpose BEA CCM'!Z$17</f>
        <v>0</v>
      </c>
      <c r="AC17">
        <f>$F17*'Transpose BEA CCM'!AA$17</f>
        <v>0</v>
      </c>
      <c r="AD17">
        <f>$F17*'Transpose BEA CCM'!AB$17</f>
        <v>53.258352299140711</v>
      </c>
      <c r="AE17">
        <f>$F17*'Transpose BEA CCM'!AC$17</f>
        <v>0</v>
      </c>
      <c r="AF17">
        <f>$F17*'Transpose BEA CCM'!AD$17</f>
        <v>0</v>
      </c>
      <c r="AG17">
        <f>$F17*'Transpose BEA CCM'!AE$17</f>
        <v>20.288896113958366</v>
      </c>
      <c r="AH17">
        <f>$F17*'Transpose BEA CCM'!AF$17</f>
        <v>0</v>
      </c>
      <c r="AI17">
        <f>$F17*'Transpose BEA CCM'!AG$17</f>
        <v>0</v>
      </c>
      <c r="AJ17">
        <f>$F17*'Transpose BEA CCM'!AH$17</f>
        <v>0</v>
      </c>
      <c r="AK17">
        <f>$F17*'Transpose BEA CCM'!AI$17</f>
        <v>0</v>
      </c>
      <c r="AL17">
        <f>$F17*'Transpose BEA CCM'!AJ$17</f>
        <v>0</v>
      </c>
      <c r="AM17">
        <f>$F17*'Transpose BEA CCM'!AK$17</f>
        <v>0</v>
      </c>
      <c r="AN17">
        <f>$F17*'Transpose BEA CCM'!AL$17</f>
        <v>197.3940517753866</v>
      </c>
      <c r="AO17">
        <f>$F17*'Transpose BEA CCM'!AM$17</f>
        <v>0</v>
      </c>
      <c r="AP17">
        <f>$F17*'Transpose BEA CCM'!AN$17</f>
        <v>0</v>
      </c>
      <c r="AQ17">
        <f>$F17*'Transpose BEA CCM'!AO$17</f>
        <v>0</v>
      </c>
      <c r="AR17">
        <f>$F17*'Transpose BEA CCM'!AP$17</f>
        <v>0</v>
      </c>
      <c r="AS17">
        <f>$F17*'Transpose BEA CCM'!AQ$17</f>
        <v>0</v>
      </c>
      <c r="AT17">
        <f>$F17*'Transpose BEA CCM'!AR$17</f>
        <v>0</v>
      </c>
      <c r="AU17">
        <f>$F17*'Transpose BEA CCM'!AS$17</f>
        <v>265.02370548858119</v>
      </c>
      <c r="AV17">
        <f>$F17*'Transpose BEA CCM'!AT$17</f>
        <v>0</v>
      </c>
      <c r="AW17">
        <f>$F17*'Transpose BEA CCM'!AU$17</f>
        <v>22.825008128203162</v>
      </c>
      <c r="AX17">
        <f>$F17*'Transpose BEA CCM'!AV$17</f>
        <v>0</v>
      </c>
      <c r="AY17">
        <f>$F17*'Transpose BEA CCM'!AW$17</f>
        <v>0.42268533570746597</v>
      </c>
      <c r="AZ17">
        <f>$F17*'Transpose BEA CCM'!AX$17</f>
        <v>0</v>
      </c>
      <c r="BA17">
        <f>$F17*'Transpose BEA CCM'!AY$17</f>
        <v>0</v>
      </c>
      <c r="BB17">
        <f>$F17*'Transpose BEA CCM'!AZ$17</f>
        <v>0</v>
      </c>
      <c r="BC17">
        <f>$F17*'Transpose BEA CCM'!BA$17</f>
        <v>1.6907413428298639</v>
      </c>
      <c r="BD17">
        <f>$F17*'Transpose BEA CCM'!BB$17</f>
        <v>78.61947244158867</v>
      </c>
      <c r="BE17">
        <f>$F17*'Transpose BEA CCM'!BC$17</f>
        <v>0</v>
      </c>
      <c r="BF17">
        <f>$F17*'Transpose BEA CCM'!BD$17</f>
        <v>6.3402800356119897</v>
      </c>
      <c r="BG17">
        <f>$F17*'Transpose BEA CCM'!BE$17</f>
        <v>0</v>
      </c>
      <c r="BH17">
        <f>$F17*'Transpose BEA CCM'!BF$17</f>
        <v>8.4537067141493196</v>
      </c>
      <c r="BI17">
        <f>$F17*'Transpose BEA CCM'!BG$17</f>
        <v>40.155106892209268</v>
      </c>
      <c r="BJ17">
        <f>$F17*'Transpose BEA CCM'!BH$17</f>
        <v>1.6907413428298639</v>
      </c>
      <c r="BK17">
        <f>$F17*'Transpose BEA CCM'!BI$17</f>
        <v>3.8041680213671936</v>
      </c>
      <c r="BL17">
        <f>$F17*'Transpose BEA CCM'!BJ$17</f>
        <v>15.216672085468774</v>
      </c>
      <c r="BM17">
        <f>$F17*'Transpose BEA CCM'!BK$17</f>
        <v>83.691696470078256</v>
      </c>
      <c r="BN17">
        <f>$F17*'Transpose BEA CCM'!BL$17</f>
        <v>51.144925620603381</v>
      </c>
      <c r="BO17">
        <f>$F17*'Transpose BEA CCM'!BM$17</f>
        <v>0.84537067141493194</v>
      </c>
      <c r="BP17">
        <f>$F17*'Transpose BEA CCM'!BN$17</f>
        <v>19.020840106835969</v>
      </c>
      <c r="BQ17">
        <f>$F17*'Transpose BEA CCM'!BO$17</f>
        <v>3299.0590451967719</v>
      </c>
      <c r="BR17">
        <f>$F17*'Transpose BEA CCM'!BP$17</f>
        <v>0</v>
      </c>
      <c r="BS17">
        <f>$F17*'Transpose BEA CCM'!BQ$17</f>
        <v>0</v>
      </c>
      <c r="BT17">
        <f>$F17*'Transpose BEA CCM'!BR$17</f>
        <v>30.010658835230085</v>
      </c>
      <c r="BU17">
        <f>$F17*'Transpose BEA CCM'!BS$17</f>
        <v>0</v>
      </c>
      <c r="BV17">
        <f>$F17*'Transpose BEA CCM'!BT$17</f>
        <v>0</v>
      </c>
      <c r="BW17">
        <f>$F17*'Transpose BEA CCM'!BU$17</f>
        <v>0</v>
      </c>
      <c r="BX17">
        <f>$F17*'Transpose BEA CCM'!BV$17</f>
        <v>0</v>
      </c>
      <c r="BY17">
        <f>$F17*'Transpose BEA CCM'!BW$17</f>
        <v>0</v>
      </c>
      <c r="BZ17">
        <f>$F17*'Transpose BEA CCM'!BX$17</f>
        <v>0</v>
      </c>
      <c r="CA17">
        <f>$F17*'Transpose BEA CCM'!BY$17</f>
        <v>0</v>
      </c>
      <c r="CB17">
        <f>$F17*'Transpose BEA CCM'!BZ$17</f>
        <v>0</v>
      </c>
      <c r="CC17">
        <f>$F17*'Transpose BEA CCM'!CA$17</f>
        <v>24.515749471033025</v>
      </c>
      <c r="CD17">
        <f>$F17*'Transpose BEA CCM'!CB$17</f>
        <v>7.1856507070269213</v>
      </c>
      <c r="CE17">
        <f>$F17*'Transpose BEA CCM'!CC$17</f>
        <v>92.145403184227575</v>
      </c>
      <c r="CF17">
        <f>$F17*'Transpose BEA CCM'!CD$17</f>
        <v>77.351416434466273</v>
      </c>
      <c r="CG17">
        <f>$F17*'Transpose BEA CCM'!CE$17</f>
        <v>30.856029506645015</v>
      </c>
      <c r="CH17">
        <f>$F17*'Transpose BEA CCM'!CF$17</f>
        <v>22.402322792495696</v>
      </c>
      <c r="CI17">
        <f>$F17*'Transpose BEA CCM'!CG$17</f>
        <v>25.783805478155426</v>
      </c>
      <c r="CJ17">
        <f>$F17*'Transpose BEA CCM'!CH$17</f>
        <v>0</v>
      </c>
      <c r="CK17">
        <f>$F17*'Transpose BEA CCM'!CI$17</f>
        <v>14.793986749761309</v>
      </c>
      <c r="CL17">
        <f>$F17*'Transpose BEA CCM'!CJ$17</f>
        <v>6.3402800356119897</v>
      </c>
      <c r="CM17">
        <f>$F17*'Transpose BEA CCM'!CK$17</f>
        <v>0.42268533570746597</v>
      </c>
      <c r="CN17">
        <f>$F17*'Transpose BEA CCM'!CL$17</f>
        <v>68.897709720316954</v>
      </c>
      <c r="CO17">
        <f>$F17*'Transpose BEA CCM'!CM$17</f>
        <v>0.42268533570746597</v>
      </c>
      <c r="CP17">
        <f>$F17*'Transpose BEA CCM'!CN$17</f>
        <v>37.196309542257005</v>
      </c>
      <c r="CQ17">
        <f>$F17*'Transpose BEA CCM'!CO$17</f>
        <v>98.062997884132102</v>
      </c>
      <c r="CR17">
        <f>$F17*'Transpose BEA CCM'!CP$17</f>
        <v>261.64222280292142</v>
      </c>
      <c r="CS17">
        <f>$F17*'Transpose BEA CCM'!CQ$17</f>
        <v>62.557429684704964</v>
      </c>
      <c r="CT17">
        <f>$F17*'Transpose BEA CCM'!CR$17</f>
        <v>45.227330920698861</v>
      </c>
      <c r="CU17">
        <f>$F17*'Transpose BEA CCM'!CS$17</f>
        <v>164.42459559020426</v>
      </c>
      <c r="CV17">
        <f>$F17*'Transpose BEA CCM'!CT$17</f>
        <v>68.052339048902027</v>
      </c>
      <c r="CW17">
        <f>$F17*'Transpose BEA CCM'!CU$17</f>
        <v>305.60149771649787</v>
      </c>
      <c r="CX17">
        <f>$F17*'Transpose BEA CCM'!CV$17</f>
        <v>141.17690212629364</v>
      </c>
      <c r="CY17">
        <f>$F17*'Transpose BEA CCM'!CW$17</f>
        <v>0</v>
      </c>
      <c r="CZ17">
        <f>$F17*'Transpose BEA CCM'!CX$17</f>
        <v>2.5361120142447957</v>
      </c>
      <c r="DA17">
        <f>$F17*'Transpose BEA CCM'!CY$17</f>
        <v>6.3402800356119897</v>
      </c>
      <c r="DB17">
        <f>$F17*'Transpose BEA CCM'!CZ$17</f>
        <v>21.979637456788229</v>
      </c>
      <c r="DC17">
        <f>$F17*'Transpose BEA CCM'!DA$17</f>
        <v>277.70426555980515</v>
      </c>
      <c r="DD17">
        <f>$F17*'Transpose BEA CCM'!DB$17</f>
        <v>112.43429929818595</v>
      </c>
      <c r="DE17">
        <f>$F17*'Transpose BEA CCM'!DC$17</f>
        <v>7.6083360427343871</v>
      </c>
      <c r="DF17">
        <f>$F17*'Transpose BEA CCM'!DD$17</f>
        <v>136.95004876921897</v>
      </c>
      <c r="DG17">
        <f>$F17*'Transpose BEA CCM'!DE$17</f>
        <v>394.36541821506574</v>
      </c>
      <c r="DH17">
        <f>$F17*'Transpose BEA CCM'!DF$17</f>
        <v>277.2815802240977</v>
      </c>
      <c r="DI17">
        <f>$F17*'Transpose BEA CCM'!DG$17</f>
        <v>14.371301414053843</v>
      </c>
      <c r="DJ17">
        <f>$F17*'Transpose BEA CCM'!DH$17</f>
        <v>15.639357421176241</v>
      </c>
      <c r="DK17">
        <f>$F17*'Transpose BEA CCM'!DI$17</f>
        <v>0</v>
      </c>
      <c r="DL17">
        <f>$F17*'Transpose BEA CCM'!DJ$17</f>
        <v>0</v>
      </c>
      <c r="DM17">
        <f>$F17*'Transpose BEA CCM'!DK$17</f>
        <v>21.979637456788229</v>
      </c>
      <c r="DN17">
        <f>$F17*'Transpose BEA CCM'!DL$17</f>
        <v>9.7217627212717179</v>
      </c>
      <c r="DO17">
        <f>$F17*'Transpose BEA CCM'!DM$17</f>
        <v>20.711581449665832</v>
      </c>
      <c r="DP17">
        <f>$F17*'Transpose BEA CCM'!DN$17</f>
        <v>42.268533570746598</v>
      </c>
      <c r="DQ17">
        <f>$F17*'Transpose BEA CCM'!DO$17</f>
        <v>1.6907413428298639</v>
      </c>
      <c r="DR17">
        <f>$F17*'Transpose BEA CCM'!DP$17</f>
        <v>106.51670459828142</v>
      </c>
      <c r="DS17">
        <f>$F17*'Transpose BEA CCM'!DQ$17</f>
        <v>1.2680560071223979</v>
      </c>
      <c r="DT17">
        <f>$F17*'Transpose BEA CCM'!DR$17</f>
        <v>12.257874735516513</v>
      </c>
      <c r="DU17">
        <f>$F17*'Transpose BEA CCM'!DS$17</f>
        <v>0.84537067141493194</v>
      </c>
      <c r="DV17">
        <f>$F17*'Transpose BEA CCM'!DT$17</f>
        <v>0.42268533570746597</v>
      </c>
      <c r="DW17">
        <f>$F17*'Transpose BEA CCM'!DU$17</f>
        <v>0</v>
      </c>
      <c r="DX17">
        <f>$F17*'Transpose BEA CCM'!DV$17</f>
        <v>0</v>
      </c>
      <c r="DY17">
        <f>$F17*'Transpose BEA CCM'!DW$17</f>
        <v>0</v>
      </c>
      <c r="DZ17">
        <f>$F17*'Transpose BEA CCM'!DX$17</f>
        <v>0</v>
      </c>
      <c r="EA17">
        <f>$F17*'Transpose BEA CCM'!DY$17</f>
        <v>3.3814826856597278</v>
      </c>
      <c r="EB17">
        <f>$F17*'Transpose BEA CCM'!DZ$17</f>
        <v>65.093541698949764</v>
      </c>
      <c r="EC17">
        <f>$F17*'Transpose BEA CCM'!EA$17</f>
        <v>9.7217627212717179</v>
      </c>
      <c r="ED17">
        <f>$F17*'Transpose BEA CCM'!EB$17</f>
        <v>63.402800356119897</v>
      </c>
      <c r="EE17">
        <f>$F17*'Transpose BEA CCM'!EC$17</f>
        <v>2.5361120142447957</v>
      </c>
      <c r="EF17">
        <f>$F17*'Transpose BEA CCM'!ED$17</f>
        <v>1.2680560071223979</v>
      </c>
      <c r="EG17">
        <f>$F17*'Transpose BEA CCM'!EE$17</f>
        <v>0.84537067141493194</v>
      </c>
      <c r="EH17">
        <f>$F17*'Transpose BEA CCM'!EF$17</f>
        <v>90.031976505690253</v>
      </c>
      <c r="EI17">
        <f>$F17*'Transpose BEA CCM'!EG$17</f>
        <v>9875.1974981335279</v>
      </c>
      <c r="EJ17">
        <f>$F17*'Transpose BEA CCM'!EH$17</f>
        <v>968.79478944151197</v>
      </c>
      <c r="EK17">
        <f>$F17*'Transpose BEA CCM'!EI$17</f>
        <v>52.412981627725777</v>
      </c>
      <c r="EL17">
        <f>$F17*'Transpose BEA CCM'!EJ$17</f>
        <v>232.05424930339882</v>
      </c>
      <c r="EM17">
        <f>$F17*'Transpose BEA CCM'!EK$17</f>
        <v>0</v>
      </c>
      <c r="EN17">
        <f>$F17*'Transpose BEA CCM'!EL$17</f>
        <v>4.6495386927821256</v>
      </c>
      <c r="EO17">
        <f>$F17*'Transpose BEA CCM'!EM$17</f>
        <v>0</v>
      </c>
      <c r="EP17">
        <f>$F17*'Transpose BEA CCM'!EN$17</f>
        <v>4.6495386927821256</v>
      </c>
      <c r="EQ17">
        <f>$F17*'Transpose BEA CCM'!EO$17</f>
        <v>0</v>
      </c>
      <c r="ER17">
        <f>$F17*'Transpose BEA CCM'!EP$17</f>
        <v>0.42268533570746597</v>
      </c>
      <c r="ES17">
        <f>$F17*'Transpose BEA CCM'!EQ$17</f>
        <v>0</v>
      </c>
      <c r="ET17">
        <f>$F17*'Transpose BEA CCM'!ER$17</f>
        <v>1.2680560071223979</v>
      </c>
      <c r="EU17">
        <f>$F17*'Transpose BEA CCM'!ES$17</f>
        <v>0</v>
      </c>
      <c r="EV17">
        <f>$F17*'Transpose BEA CCM'!ET$17</f>
        <v>0</v>
      </c>
      <c r="EW17">
        <f>$F17*'Transpose BEA CCM'!EU$17</f>
        <v>3.8041680213671936</v>
      </c>
      <c r="EX17">
        <f>$F17*'Transpose BEA CCM'!EV$17</f>
        <v>6.3402800356119897</v>
      </c>
      <c r="EY17">
        <f>$F17*'Transpose BEA CCM'!EW$17</f>
        <v>0</v>
      </c>
      <c r="EZ17">
        <f>$F17*'Transpose BEA CCM'!EX$17</f>
        <v>0</v>
      </c>
      <c r="FA17">
        <f>$F17*'Transpose BEA CCM'!EY$17</f>
        <v>0</v>
      </c>
      <c r="FB17">
        <f>$F17*'Transpose BEA CCM'!EZ$17</f>
        <v>0</v>
      </c>
      <c r="FC17">
        <f>$F17*'Transpose BEA CCM'!FA$17</f>
        <v>76.083360427343877</v>
      </c>
      <c r="FD17">
        <f>$F17*'Transpose BEA CCM'!FB$17</f>
        <v>14.793986749761309</v>
      </c>
      <c r="FE17">
        <f>$F17*'Transpose BEA CCM'!FC$17</f>
        <v>2.958797349952262</v>
      </c>
      <c r="FF17">
        <f>$F17*'Transpose BEA CCM'!FD$17</f>
        <v>74.81530442022148</v>
      </c>
      <c r="FG17">
        <f>$F17*'Transpose BEA CCM'!FE$17</f>
        <v>59.598632334752701</v>
      </c>
      <c r="FH17">
        <f>$F17*'Transpose BEA CCM'!FF$17</f>
        <v>0</v>
      </c>
      <c r="FI17">
        <f>$F17*'Transpose BEA CCM'!FG$17</f>
        <v>3.3814826856597278</v>
      </c>
      <c r="FJ17">
        <f>$F17*'Transpose BEA CCM'!FH$17</f>
        <v>20.711581449665832</v>
      </c>
      <c r="FK17">
        <f>$F17*'Transpose BEA CCM'!FI$17</f>
        <v>3.3814826856597278</v>
      </c>
      <c r="FL17">
        <f>$F17*'Transpose BEA CCM'!FJ$17</f>
        <v>5.0722240284895914</v>
      </c>
      <c r="FM17">
        <f>$F17*'Transpose BEA CCM'!FK$17</f>
        <v>0</v>
      </c>
      <c r="FN17">
        <f>$F17*'Transpose BEA CCM'!FL$17</f>
        <v>0</v>
      </c>
      <c r="FO17">
        <f>$F17*'Transpose BEA CCM'!FM$17</f>
        <v>0</v>
      </c>
      <c r="FP17">
        <f>$F17*'Transpose BEA CCM'!FN$17</f>
        <v>38.041680213671938</v>
      </c>
      <c r="FQ17">
        <f>$F17*'Transpose BEA CCM'!FO$17</f>
        <v>0</v>
      </c>
      <c r="FR17">
        <f>$F17*'Transpose BEA CCM'!FP$17</f>
        <v>27.474546820985289</v>
      </c>
      <c r="FS17">
        <f>$F17*'Transpose BEA CCM'!FQ$17</f>
        <v>1908.0016053835013</v>
      </c>
      <c r="FT17">
        <f>$F17*'Transpose BEA CCM'!FR$17</f>
        <v>885.94846364284865</v>
      </c>
      <c r="FU17">
        <f>$F17*'Transpose BEA CCM'!FS$17</f>
        <v>71.856507070269217</v>
      </c>
      <c r="FV17">
        <f>$F17*'Transpose BEA CCM'!FT$17</f>
        <v>106.93938993398889</v>
      </c>
      <c r="FW17">
        <f>$F17*'Transpose BEA CCM'!FU$17</f>
        <v>1.6907413428298639</v>
      </c>
      <c r="FX17">
        <f>$F17*'Transpose BEA CCM'!FV$17</f>
        <v>347.8700312872445</v>
      </c>
      <c r="FY17">
        <f>$F17*'Transpose BEA CCM'!FW$17</f>
        <v>884.25772230001883</v>
      </c>
      <c r="FZ17">
        <f>$F17*'Transpose BEA CCM'!FX$17</f>
        <v>0</v>
      </c>
      <c r="GA17">
        <f>$F17*'Transpose BEA CCM'!FY$17</f>
        <v>0</v>
      </c>
      <c r="GB17">
        <f>$F17*'Transpose BEA CCM'!FZ$17</f>
        <v>418.03579701468385</v>
      </c>
      <c r="GC17">
        <f>$F17*'Transpose BEA CCM'!GA$17</f>
        <v>531.7381523199922</v>
      </c>
      <c r="GD17">
        <f>$F17*'Transpose BEA CCM'!GB$17</f>
        <v>72.701877741684143</v>
      </c>
      <c r="GE17">
        <f>$F17*'Transpose BEA CCM'!GC$17</f>
        <v>13.103245406931444</v>
      </c>
    </row>
    <row r="18" spans="1:190" s="80" customFormat="1">
      <c r="A18" s="76">
        <v>15</v>
      </c>
      <c r="B18" s="77" t="s">
        <v>15</v>
      </c>
      <c r="C18" s="76" t="s">
        <v>142</v>
      </c>
      <c r="D18" s="78" t="s">
        <v>679</v>
      </c>
      <c r="E18" s="79">
        <f>SUM('Transpose BEA CCM'!F22:GC22)</f>
        <v>12378</v>
      </c>
      <c r="F18" s="80">
        <f>'CA Wage Data'!B36/('CA Wage Data'!B36+'CA Wage Data'!B37+'CA Wage Data'!B38)</f>
        <v>0.14174741944580976</v>
      </c>
      <c r="G18" s="80" t="str">
        <f t="shared" ref="G18:G31" si="3">D18</f>
        <v>FOODMFG</v>
      </c>
      <c r="H18" s="80">
        <f>$F18*'Transpose BEA CCM'!F22</f>
        <v>0</v>
      </c>
      <c r="I18" s="80">
        <f>$F18*'Transpose BEA CCM'!G22</f>
        <v>0</v>
      </c>
      <c r="J18" s="80">
        <f>$F18*'Transpose BEA CCM'!H22</f>
        <v>0</v>
      </c>
      <c r="K18" s="80">
        <f>$F18*'Transpose BEA CCM'!I22</f>
        <v>0</v>
      </c>
      <c r="L18" s="80">
        <f>$F18*'Transpose BEA CCM'!J22</f>
        <v>0</v>
      </c>
      <c r="M18" s="80">
        <f>$F18*'Transpose BEA CCM'!K22</f>
        <v>0</v>
      </c>
      <c r="N18" s="80">
        <f>$F18*'Transpose BEA CCM'!L22</f>
        <v>0</v>
      </c>
      <c r="O18" s="80">
        <f>$F18*'Transpose BEA CCM'!M22</f>
        <v>0</v>
      </c>
      <c r="P18" s="80">
        <f>$F18*'Transpose BEA CCM'!N22</f>
        <v>0</v>
      </c>
      <c r="Q18" s="80">
        <f>$F18*'Transpose BEA CCM'!O22</f>
        <v>0</v>
      </c>
      <c r="R18" s="80">
        <f>$F18*'Transpose BEA CCM'!P22</f>
        <v>0</v>
      </c>
      <c r="S18" s="80">
        <f>$F18*'Transpose BEA CCM'!Q22</f>
        <v>12.61552033067707</v>
      </c>
      <c r="T18" s="80">
        <f>$F18*'Transpose BEA CCM'!R22</f>
        <v>0</v>
      </c>
      <c r="U18" s="80">
        <f>$F18*'Transpose BEA CCM'!S22</f>
        <v>0</v>
      </c>
      <c r="V18" s="80">
        <f>$F18*'Transpose BEA CCM'!T22</f>
        <v>0</v>
      </c>
      <c r="W18" s="80">
        <f>$F18*'Transpose BEA CCM'!U22</f>
        <v>0</v>
      </c>
      <c r="X18" s="80">
        <f>$F18*'Transpose BEA CCM'!V22</f>
        <v>0</v>
      </c>
      <c r="Y18" s="80">
        <f>$F18*'Transpose BEA CCM'!W22</f>
        <v>0</v>
      </c>
      <c r="Z18" s="80">
        <f>$F18*'Transpose BEA CCM'!X22</f>
        <v>0</v>
      </c>
      <c r="AA18" s="80">
        <f>$F18*'Transpose BEA CCM'!Y22</f>
        <v>0.42524225833742929</v>
      </c>
      <c r="AB18" s="80">
        <f>$F18*'Transpose BEA CCM'!Z22</f>
        <v>0</v>
      </c>
      <c r="AC18" s="80">
        <f>$F18*'Transpose BEA CCM'!AA22</f>
        <v>0</v>
      </c>
      <c r="AD18" s="80">
        <f>$F18*'Transpose BEA CCM'!AB22</f>
        <v>0</v>
      </c>
      <c r="AE18" s="80">
        <f>$F18*'Transpose BEA CCM'!AC22</f>
        <v>0</v>
      </c>
      <c r="AF18" s="80">
        <f>$F18*'Transpose BEA CCM'!AD22</f>
        <v>0</v>
      </c>
      <c r="AG18" s="80">
        <f>$F18*'Transpose BEA CCM'!AE22</f>
        <v>3.4019380666994343</v>
      </c>
      <c r="AH18" s="80">
        <f>$F18*'Transpose BEA CCM'!AF22</f>
        <v>0</v>
      </c>
      <c r="AI18" s="80">
        <f>$F18*'Transpose BEA CCM'!AG22</f>
        <v>0</v>
      </c>
      <c r="AJ18" s="80">
        <f>$F18*'Transpose BEA CCM'!AH22</f>
        <v>0</v>
      </c>
      <c r="AK18" s="80">
        <f>$F18*'Transpose BEA CCM'!AI22</f>
        <v>0</v>
      </c>
      <c r="AL18" s="80">
        <f>$F18*'Transpose BEA CCM'!AJ22</f>
        <v>0</v>
      </c>
      <c r="AM18" s="80">
        <f>$F18*'Transpose BEA CCM'!AK22</f>
        <v>0</v>
      </c>
      <c r="AN18" s="80">
        <f>$F18*'Transpose BEA CCM'!AL22</f>
        <v>210.77841271591913</v>
      </c>
      <c r="AO18" s="80">
        <f>$F18*'Transpose BEA CCM'!AM22</f>
        <v>0</v>
      </c>
      <c r="AP18" s="80">
        <f>$F18*'Transpose BEA CCM'!AN22</f>
        <v>0</v>
      </c>
      <c r="AQ18" s="80">
        <f>$F18*'Transpose BEA CCM'!AO22</f>
        <v>0</v>
      </c>
      <c r="AR18" s="80">
        <f>$F18*'Transpose BEA CCM'!AP22</f>
        <v>0</v>
      </c>
      <c r="AS18" s="80">
        <f>$F18*'Transpose BEA CCM'!AQ22</f>
        <v>0</v>
      </c>
      <c r="AT18" s="80">
        <f>$F18*'Transpose BEA CCM'!AR22</f>
        <v>0</v>
      </c>
      <c r="AU18" s="80">
        <f>$F18*'Transpose BEA CCM'!AS22</f>
        <v>59.959158425577527</v>
      </c>
      <c r="AV18" s="80">
        <f>$F18*'Transpose BEA CCM'!AT22</f>
        <v>0</v>
      </c>
      <c r="AW18" s="80">
        <f>$F18*'Transpose BEA CCM'!AU22</f>
        <v>2.2679587111329562</v>
      </c>
      <c r="AX18" s="80">
        <f>$F18*'Transpose BEA CCM'!AV22</f>
        <v>0</v>
      </c>
      <c r="AY18" s="80">
        <f>$F18*'Transpose BEA CCM'!AW22</f>
        <v>0.85048451667485858</v>
      </c>
      <c r="AZ18" s="80">
        <f>$F18*'Transpose BEA CCM'!AX22</f>
        <v>0</v>
      </c>
      <c r="BA18" s="80">
        <f>$F18*'Transpose BEA CCM'!AY22</f>
        <v>0</v>
      </c>
      <c r="BB18" s="80">
        <f>$F18*'Transpose BEA CCM'!AZ22</f>
        <v>0</v>
      </c>
      <c r="BC18" s="80">
        <f>$F18*'Transpose BEA CCM'!BA22</f>
        <v>0</v>
      </c>
      <c r="BD18" s="80">
        <f>$F18*'Transpose BEA CCM'!BB22</f>
        <v>0</v>
      </c>
      <c r="BE18" s="80">
        <f>$F18*'Transpose BEA CCM'!BC22</f>
        <v>0.14174741944580976</v>
      </c>
      <c r="BF18" s="80">
        <f>$F18*'Transpose BEA CCM'!BD22</f>
        <v>0.28349483889161953</v>
      </c>
      <c r="BG18" s="80">
        <f>$F18*'Transpose BEA CCM'!BE22</f>
        <v>0</v>
      </c>
      <c r="BH18" s="80">
        <f>$F18*'Transpose BEA CCM'!BF22</f>
        <v>9.213582263977635</v>
      </c>
      <c r="BI18" s="80">
        <f>$F18*'Transpose BEA CCM'!BG22</f>
        <v>12.332025491785449</v>
      </c>
      <c r="BJ18" s="80">
        <f>$F18*'Transpose BEA CCM'!BH22</f>
        <v>31.893169375307195</v>
      </c>
      <c r="BK18" s="80">
        <f>$F18*'Transpose BEA CCM'!BI22</f>
        <v>0.14174741944580976</v>
      </c>
      <c r="BL18" s="80">
        <f>$F18*'Transpose BEA CCM'!BJ22</f>
        <v>9.213582263977635</v>
      </c>
      <c r="BM18" s="80">
        <f>$F18*'Transpose BEA CCM'!BK22</f>
        <v>0.14174741944580976</v>
      </c>
      <c r="BN18" s="80">
        <f>$F18*'Transpose BEA CCM'!BL22</f>
        <v>0.56698967778323905</v>
      </c>
      <c r="BO18" s="80">
        <f>$F18*'Transpose BEA CCM'!BM22</f>
        <v>1.9844638722413368</v>
      </c>
      <c r="BP18" s="80">
        <f>$F18*'Transpose BEA CCM'!BN22</f>
        <v>12.61552033067707</v>
      </c>
      <c r="BQ18" s="80">
        <f>$F18*'Transpose BEA CCM'!BO22</f>
        <v>10.489309038989923</v>
      </c>
      <c r="BR18" s="80">
        <f>$F18*'Transpose BEA CCM'!BP22</f>
        <v>0</v>
      </c>
      <c r="BS18" s="80">
        <f>$F18*'Transpose BEA CCM'!BQ22</f>
        <v>0</v>
      </c>
      <c r="BT18" s="80">
        <f>$F18*'Transpose BEA CCM'!BR22</f>
        <v>0</v>
      </c>
      <c r="BU18" s="80">
        <f>$F18*'Transpose BEA CCM'!BS22</f>
        <v>0</v>
      </c>
      <c r="BV18" s="80">
        <f>$F18*'Transpose BEA CCM'!BT22</f>
        <v>0</v>
      </c>
      <c r="BW18" s="80">
        <f>$F18*'Transpose BEA CCM'!BU22</f>
        <v>0</v>
      </c>
      <c r="BX18" s="80">
        <f>$F18*'Transpose BEA CCM'!BV22</f>
        <v>0</v>
      </c>
      <c r="BY18" s="80">
        <f>$F18*'Transpose BEA CCM'!BW22</f>
        <v>210.49491787702749</v>
      </c>
      <c r="BZ18" s="80">
        <f>$F18*'Transpose BEA CCM'!BX22</f>
        <v>0</v>
      </c>
      <c r="CA18" s="80">
        <f>$F18*'Transpose BEA CCM'!BY22</f>
        <v>0</v>
      </c>
      <c r="CB18" s="80">
        <f>$F18*'Transpose BEA CCM'!BZ22</f>
        <v>0.9922319361206684</v>
      </c>
      <c r="CC18" s="80">
        <f>$F18*'Transpose BEA CCM'!CA22</f>
        <v>3.1184432278078149</v>
      </c>
      <c r="CD18" s="80">
        <f>$F18*'Transpose BEA CCM'!CB22</f>
        <v>1.7009690333497172</v>
      </c>
      <c r="CE18" s="80">
        <f>$F18*'Transpose BEA CCM'!CC22</f>
        <v>5.5281493583865808</v>
      </c>
      <c r="CF18" s="80">
        <f>$F18*'Transpose BEA CCM'!CD22</f>
        <v>8.6465925861943962</v>
      </c>
      <c r="CG18" s="80">
        <f>$F18*'Transpose BEA CCM'!CE22</f>
        <v>0.85048451667485858</v>
      </c>
      <c r="CH18" s="80">
        <f>$F18*'Transpose BEA CCM'!CF22</f>
        <v>4.8194122611575319</v>
      </c>
      <c r="CI18" s="80">
        <f>$F18*'Transpose BEA CCM'!CG22</f>
        <v>17.718427430726219</v>
      </c>
      <c r="CJ18" s="80">
        <f>$F18*'Transpose BEA CCM'!CH22</f>
        <v>1.5592216139039075</v>
      </c>
      <c r="CK18" s="80">
        <f>$F18*'Transpose BEA CCM'!CI22</f>
        <v>0</v>
      </c>
      <c r="CL18" s="80">
        <f>$F18*'Transpose BEA CCM'!CJ22</f>
        <v>0.9922319361206684</v>
      </c>
      <c r="CM18" s="80">
        <f>$F18*'Transpose BEA CCM'!CK22</f>
        <v>4.5359174222659124</v>
      </c>
      <c r="CN18" s="80">
        <f>$F18*'Transpose BEA CCM'!CL22</f>
        <v>0</v>
      </c>
      <c r="CO18" s="80">
        <f>$F18*'Transpose BEA CCM'!CM22</f>
        <v>0</v>
      </c>
      <c r="CP18" s="80">
        <f>$F18*'Transpose BEA CCM'!CN22</f>
        <v>3.2601906472536246</v>
      </c>
      <c r="CQ18" s="80">
        <f>$F18*'Transpose BEA CCM'!CO22</f>
        <v>41.390246478176451</v>
      </c>
      <c r="CR18" s="80">
        <f>$F18*'Transpose BEA CCM'!CP22</f>
        <v>7.2291183917362982</v>
      </c>
      <c r="CS18" s="80">
        <f>$F18*'Transpose BEA CCM'!CQ22</f>
        <v>5.3864019389407707</v>
      </c>
      <c r="CT18" s="80">
        <f>$F18*'Transpose BEA CCM'!CR22</f>
        <v>68.889245850663542</v>
      </c>
      <c r="CU18" s="80">
        <f>$F18*'Transpose BEA CCM'!CS22</f>
        <v>7.0873709722904881</v>
      </c>
      <c r="CV18" s="80">
        <f>$F18*'Transpose BEA CCM'!CT22</f>
        <v>31.184432278078148</v>
      </c>
      <c r="CW18" s="80">
        <f>$F18*'Transpose BEA CCM'!CU22</f>
        <v>5.5281493583865808</v>
      </c>
      <c r="CX18" s="80">
        <f>$F18*'Transpose BEA CCM'!CV22</f>
        <v>6.2368864556156298</v>
      </c>
      <c r="CY18" s="80">
        <f>$F18*'Transpose BEA CCM'!CW22</f>
        <v>116.09113652611819</v>
      </c>
      <c r="CZ18" s="80">
        <f>$F18*'Transpose BEA CCM'!CX22</f>
        <v>15.166973880701645</v>
      </c>
      <c r="DA18" s="80">
        <f>$F18*'Transpose BEA CCM'!CY22</f>
        <v>1.5592216139039075</v>
      </c>
      <c r="DB18" s="80">
        <f>$F18*'Transpose BEA CCM'!CZ22</f>
        <v>23.813566466896042</v>
      </c>
      <c r="DC18" s="80">
        <f>$F18*'Transpose BEA CCM'!DA22</f>
        <v>48.902859708804371</v>
      </c>
      <c r="DD18" s="80">
        <f>$F18*'Transpose BEA CCM'!DB22</f>
        <v>12.61552033067707</v>
      </c>
      <c r="DE18" s="80">
        <f>$F18*'Transpose BEA CCM'!DC22</f>
        <v>1.1339793555664781</v>
      </c>
      <c r="DF18" s="80">
        <f>$F18*'Transpose BEA CCM'!DD22</f>
        <v>18.994154205738507</v>
      </c>
      <c r="DG18" s="80">
        <f>$F18*'Transpose BEA CCM'!DE22</f>
        <v>5.9533916167240104</v>
      </c>
      <c r="DH18" s="80">
        <f>$F18*'Transpose BEA CCM'!DF22</f>
        <v>6.8038761333988687</v>
      </c>
      <c r="DI18" s="80">
        <f>$F18*'Transpose BEA CCM'!DG22</f>
        <v>0.85048451667485858</v>
      </c>
      <c r="DJ18" s="80">
        <f>$F18*'Transpose BEA CCM'!DH22</f>
        <v>0.9922319361206684</v>
      </c>
      <c r="DK18" s="80">
        <f>$F18*'Transpose BEA CCM'!DI22</f>
        <v>0</v>
      </c>
      <c r="DL18" s="80">
        <f>$F18*'Transpose BEA CCM'!DJ22</f>
        <v>0</v>
      </c>
      <c r="DM18" s="80">
        <f>$F18*'Transpose BEA CCM'!DK22</f>
        <v>32.460159053090436</v>
      </c>
      <c r="DN18" s="80">
        <f>$F18*'Transpose BEA CCM'!DL22</f>
        <v>7.9378554889653472</v>
      </c>
      <c r="DO18" s="80">
        <f>$F18*'Transpose BEA CCM'!DM22</f>
        <v>4.3941700028201023</v>
      </c>
      <c r="DP18" s="80">
        <f>$F18*'Transpose BEA CCM'!DN22</f>
        <v>4.3941700028201023</v>
      </c>
      <c r="DQ18" s="80">
        <f>$F18*'Transpose BEA CCM'!DO22</f>
        <v>1.5592216139039075</v>
      </c>
      <c r="DR18" s="80">
        <f>$F18*'Transpose BEA CCM'!DP22</f>
        <v>7.0873709722904881</v>
      </c>
      <c r="DS18" s="80">
        <f>$F18*'Transpose BEA CCM'!DQ22</f>
        <v>0</v>
      </c>
      <c r="DT18" s="80">
        <f>$F18*'Transpose BEA CCM'!DR22</f>
        <v>0.14174741944580976</v>
      </c>
      <c r="DU18" s="80">
        <f>$F18*'Transpose BEA CCM'!DS22</f>
        <v>0</v>
      </c>
      <c r="DV18" s="80">
        <f>$F18*'Transpose BEA CCM'!DT22</f>
        <v>0.14174741944580976</v>
      </c>
      <c r="DW18" s="80">
        <f>$F18*'Transpose BEA CCM'!DU22</f>
        <v>0</v>
      </c>
      <c r="DX18" s="80">
        <f>$F18*'Transpose BEA CCM'!DV22</f>
        <v>0.14174741944580976</v>
      </c>
      <c r="DY18" s="80">
        <f>$F18*'Transpose BEA CCM'!DW22</f>
        <v>0</v>
      </c>
      <c r="DZ18" s="80">
        <f>$F18*'Transpose BEA CCM'!DX22</f>
        <v>0</v>
      </c>
      <c r="EA18" s="80">
        <f>$F18*'Transpose BEA CCM'!DY22</f>
        <v>0.9922319361206684</v>
      </c>
      <c r="EB18" s="80">
        <f>$F18*'Transpose BEA CCM'!DZ22</f>
        <v>3.8271803250368635</v>
      </c>
      <c r="EC18" s="80">
        <f>$F18*'Transpose BEA CCM'!EA22</f>
        <v>6.5203812945072492</v>
      </c>
      <c r="ED18" s="80">
        <f>$F18*'Transpose BEA CCM'!EB22</f>
        <v>5.9533916167240104</v>
      </c>
      <c r="EE18" s="80">
        <f>$F18*'Transpose BEA CCM'!EC22</f>
        <v>2.9766958083620052</v>
      </c>
      <c r="EF18" s="80">
        <f>$F18*'Transpose BEA CCM'!ED22</f>
        <v>0.28349483889161953</v>
      </c>
      <c r="EG18" s="80">
        <f>$F18*'Transpose BEA CCM'!EE22</f>
        <v>0</v>
      </c>
      <c r="EH18" s="80">
        <f>$F18*'Transpose BEA CCM'!EF22</f>
        <v>26.365020016920617</v>
      </c>
      <c r="EI18" s="80">
        <f>$F18*'Transpose BEA CCM'!EG22</f>
        <v>72.432931336808792</v>
      </c>
      <c r="EJ18" s="80">
        <f>$F18*'Transpose BEA CCM'!EH22</f>
        <v>8.7883400056402046</v>
      </c>
      <c r="EK18" s="80">
        <f>$F18*'Transpose BEA CCM'!EI22</f>
        <v>9.213582263977635</v>
      </c>
      <c r="EL18" s="80">
        <f>$F18*'Transpose BEA CCM'!EJ22</f>
        <v>16.017458397376505</v>
      </c>
      <c r="EM18" s="80">
        <f>$F18*'Transpose BEA CCM'!EK22</f>
        <v>0</v>
      </c>
      <c r="EN18" s="80">
        <f>$F18*'Transpose BEA CCM'!EL22</f>
        <v>0.42524225833742929</v>
      </c>
      <c r="EO18" s="80">
        <f>$F18*'Transpose BEA CCM'!EM22</f>
        <v>0</v>
      </c>
      <c r="EP18" s="80">
        <f>$F18*'Transpose BEA CCM'!EN22</f>
        <v>0.56698967778323905</v>
      </c>
      <c r="EQ18" s="80">
        <f>$F18*'Transpose BEA CCM'!EO22</f>
        <v>0</v>
      </c>
      <c r="ER18" s="80">
        <f>$F18*'Transpose BEA CCM'!EP22</f>
        <v>0</v>
      </c>
      <c r="ES18" s="80">
        <f>$F18*'Transpose BEA CCM'!EQ22</f>
        <v>0.9922319361206684</v>
      </c>
      <c r="ET18" s="80">
        <f>$F18*'Transpose BEA CCM'!ER22</f>
        <v>0.14174741944580976</v>
      </c>
      <c r="EU18" s="80">
        <f>$F18*'Transpose BEA CCM'!ES22</f>
        <v>0</v>
      </c>
      <c r="EV18" s="80">
        <f>$F18*'Transpose BEA CCM'!ET22</f>
        <v>0</v>
      </c>
      <c r="EW18" s="80">
        <f>$F18*'Transpose BEA CCM'!EU22</f>
        <v>1.2757267750122878</v>
      </c>
      <c r="EX18" s="80">
        <f>$F18*'Transpose BEA CCM'!EV22</f>
        <v>0.56698967778323905</v>
      </c>
      <c r="EY18" s="80">
        <f>$F18*'Transpose BEA CCM'!EW22</f>
        <v>0</v>
      </c>
      <c r="EZ18" s="80">
        <f>$F18*'Transpose BEA CCM'!EX22</f>
        <v>0</v>
      </c>
      <c r="FA18" s="80">
        <f>$F18*'Transpose BEA CCM'!EY22</f>
        <v>0</v>
      </c>
      <c r="FB18" s="80">
        <f>$F18*'Transpose BEA CCM'!EZ22</f>
        <v>0</v>
      </c>
      <c r="FC18" s="80">
        <f>$F18*'Transpose BEA CCM'!FA22</f>
        <v>7.6543606500737269</v>
      </c>
      <c r="FD18" s="80">
        <f>$F18*'Transpose BEA CCM'!FB22</f>
        <v>4.1106751639284829</v>
      </c>
      <c r="FE18" s="80">
        <f>$F18*'Transpose BEA CCM'!FC22</f>
        <v>0.14174741944580976</v>
      </c>
      <c r="FF18" s="80">
        <f>$F18*'Transpose BEA CCM'!FD22</f>
        <v>8.6465925861943962</v>
      </c>
      <c r="FG18" s="80">
        <f>$F18*'Transpose BEA CCM'!FE22</f>
        <v>18.852406786292697</v>
      </c>
      <c r="FH18" s="80">
        <f>$F18*'Transpose BEA CCM'!FF22</f>
        <v>0</v>
      </c>
      <c r="FI18" s="80">
        <f>$F18*'Transpose BEA CCM'!FG22</f>
        <v>0.56698967778323905</v>
      </c>
      <c r="FJ18" s="80">
        <f>$F18*'Transpose BEA CCM'!FH22</f>
        <v>3.6854329055910537</v>
      </c>
      <c r="FK18" s="80">
        <f>$F18*'Transpose BEA CCM'!FI22</f>
        <v>0.28349483889161953</v>
      </c>
      <c r="FL18" s="80">
        <f>$F18*'Transpose BEA CCM'!FJ22</f>
        <v>0.56698967778323905</v>
      </c>
      <c r="FM18" s="80">
        <f>$F18*'Transpose BEA CCM'!FK22</f>
        <v>0</v>
      </c>
      <c r="FN18" s="80">
        <f>$F18*'Transpose BEA CCM'!FL22</f>
        <v>0</v>
      </c>
      <c r="FO18" s="80">
        <f>$F18*'Transpose BEA CCM'!FM22</f>
        <v>0</v>
      </c>
      <c r="FP18" s="80">
        <f>$F18*'Transpose BEA CCM'!FN22</f>
        <v>5.3864019389407707</v>
      </c>
      <c r="FQ18" s="80">
        <f>$F18*'Transpose BEA CCM'!FO22</f>
        <v>0</v>
      </c>
      <c r="FR18" s="80">
        <f>$F18*'Transpose BEA CCM'!FP22</f>
        <v>3.4019380666994343</v>
      </c>
      <c r="FS18" s="80">
        <f>$F18*'Transpose BEA CCM'!FQ22</f>
        <v>154.78818203482427</v>
      </c>
      <c r="FT18" s="80">
        <f>$F18*'Transpose BEA CCM'!FR22</f>
        <v>35.436854861452439</v>
      </c>
      <c r="FU18" s="80">
        <f>$F18*'Transpose BEA CCM'!FS22</f>
        <v>7.2291183917362982</v>
      </c>
      <c r="FV18" s="80">
        <f>$F18*'Transpose BEA CCM'!FT22</f>
        <v>2.1262112916871465</v>
      </c>
      <c r="FW18" s="80">
        <f>$F18*'Transpose BEA CCM'!FU22</f>
        <v>0</v>
      </c>
      <c r="FX18" s="80">
        <f>$F18*'Transpose BEA CCM'!FV22</f>
        <v>13.466004847351927</v>
      </c>
      <c r="FY18" s="80">
        <f>$F18*'Transpose BEA CCM'!FW22</f>
        <v>25.514535500245756</v>
      </c>
      <c r="FZ18" s="80">
        <f>$F18*'Transpose BEA CCM'!FX22</f>
        <v>0</v>
      </c>
      <c r="GA18" s="80">
        <f>$F18*'Transpose BEA CCM'!FY22</f>
        <v>0</v>
      </c>
      <c r="GB18" s="80">
        <f>$F18*'Transpose BEA CCM'!FZ22</f>
        <v>59.392168747794294</v>
      </c>
      <c r="GC18" s="80">
        <f>$F18*'Transpose BEA CCM'!GA22</f>
        <v>110.70473458717743</v>
      </c>
      <c r="GD18" s="80">
        <f>$F18*'Transpose BEA CCM'!GB22</f>
        <v>5.8116441972782003</v>
      </c>
      <c r="GE18" s="80">
        <f>$F18*'Transpose BEA CCM'!GC22</f>
        <v>1.8427164527955269</v>
      </c>
      <c r="GG18">
        <f>SUM(H18:GE20)</f>
        <v>12378.000000000009</v>
      </c>
      <c r="GH18" s="79">
        <f t="shared" ref="GH18:GH32" si="4">GG18-E18</f>
        <v>0</v>
      </c>
    </row>
    <row r="19" spans="1:190" s="80" customFormat="1">
      <c r="A19" s="76"/>
      <c r="B19" s="77"/>
      <c r="C19" s="76"/>
      <c r="D19" s="78"/>
      <c r="E19" s="79"/>
      <c r="F19" s="80">
        <f>'CA Wage Data'!B37/('CA Wage Data'!B37+'CA Wage Data'!B38+'CA Wage Data'!B36)</f>
        <v>0.63603925744624323</v>
      </c>
      <c r="G19" s="80" t="s">
        <v>710</v>
      </c>
      <c r="H19" s="80">
        <f>$F19*'Transpose BEA CCM'!F22</f>
        <v>0</v>
      </c>
      <c r="I19" s="80">
        <f>$F19*'Transpose BEA CCM'!G22</f>
        <v>0</v>
      </c>
      <c r="J19" s="80">
        <f>$F19*'Transpose BEA CCM'!H22</f>
        <v>0</v>
      </c>
      <c r="K19" s="80">
        <f>$F19*'Transpose BEA CCM'!I22</f>
        <v>0</v>
      </c>
      <c r="L19" s="80">
        <f>$F19*'Transpose BEA CCM'!J22</f>
        <v>0</v>
      </c>
      <c r="M19" s="80">
        <f>$F19*'Transpose BEA CCM'!K22</f>
        <v>0</v>
      </c>
      <c r="N19" s="80">
        <f>$F19*'Transpose BEA CCM'!L22</f>
        <v>0</v>
      </c>
      <c r="O19" s="80">
        <f>$F19*'Transpose BEA CCM'!M22</f>
        <v>0</v>
      </c>
      <c r="P19" s="80">
        <f>$F19*'Transpose BEA CCM'!N22</f>
        <v>0</v>
      </c>
      <c r="Q19" s="80">
        <f>$F19*'Transpose BEA CCM'!O22</f>
        <v>0</v>
      </c>
      <c r="R19" s="80">
        <f>$F19*'Transpose BEA CCM'!P22</f>
        <v>0</v>
      </c>
      <c r="S19" s="80">
        <f>$F19*'Transpose BEA CCM'!Q22</f>
        <v>56.607493912715647</v>
      </c>
      <c r="T19" s="80">
        <f>$F19*'Transpose BEA CCM'!R22</f>
        <v>0</v>
      </c>
      <c r="U19" s="80">
        <f>$F19*'Transpose BEA CCM'!S22</f>
        <v>0</v>
      </c>
      <c r="V19" s="80">
        <f>$F19*'Transpose BEA CCM'!T22</f>
        <v>0</v>
      </c>
      <c r="W19" s="80">
        <f>$F19*'Transpose BEA CCM'!U22</f>
        <v>0</v>
      </c>
      <c r="X19" s="80">
        <f>$F19*'Transpose BEA CCM'!V22</f>
        <v>0</v>
      </c>
      <c r="Y19" s="80">
        <f>$F19*'Transpose BEA CCM'!W22</f>
        <v>0</v>
      </c>
      <c r="Z19" s="80">
        <f>$F19*'Transpose BEA CCM'!X22</f>
        <v>0</v>
      </c>
      <c r="AA19" s="80">
        <f>$F19*'Transpose BEA CCM'!Y22</f>
        <v>1.9081177723387297</v>
      </c>
      <c r="AB19" s="80">
        <f>$F19*'Transpose BEA CCM'!Z22</f>
        <v>0</v>
      </c>
      <c r="AC19" s="80">
        <f>$F19*'Transpose BEA CCM'!AA22</f>
        <v>0</v>
      </c>
      <c r="AD19" s="80">
        <f>$F19*'Transpose BEA CCM'!AB22</f>
        <v>0</v>
      </c>
      <c r="AE19" s="80">
        <f>$F19*'Transpose BEA CCM'!AC22</f>
        <v>0</v>
      </c>
      <c r="AF19" s="80">
        <f>$F19*'Transpose BEA CCM'!AD22</f>
        <v>0</v>
      </c>
      <c r="AG19" s="80">
        <f>$F19*'Transpose BEA CCM'!AE22</f>
        <v>15.264942178709838</v>
      </c>
      <c r="AH19" s="80">
        <f>$F19*'Transpose BEA CCM'!AF22</f>
        <v>0</v>
      </c>
      <c r="AI19" s="80">
        <f>$F19*'Transpose BEA CCM'!AG22</f>
        <v>0</v>
      </c>
      <c r="AJ19" s="80">
        <f>$F19*'Transpose BEA CCM'!AH22</f>
        <v>0</v>
      </c>
      <c r="AK19" s="80">
        <f>$F19*'Transpose BEA CCM'!AI22</f>
        <v>0</v>
      </c>
      <c r="AL19" s="80">
        <f>$F19*'Transpose BEA CCM'!AJ22</f>
        <v>0</v>
      </c>
      <c r="AM19" s="80">
        <f>$F19*'Transpose BEA CCM'!AK22</f>
        <v>0</v>
      </c>
      <c r="AN19" s="80">
        <f>$F19*'Transpose BEA CCM'!AL22</f>
        <v>945.79037582256365</v>
      </c>
      <c r="AO19" s="80">
        <f>$F19*'Transpose BEA CCM'!AM22</f>
        <v>0</v>
      </c>
      <c r="AP19" s="80">
        <f>$F19*'Transpose BEA CCM'!AN22</f>
        <v>0</v>
      </c>
      <c r="AQ19" s="80">
        <f>$F19*'Transpose BEA CCM'!AO22</f>
        <v>0</v>
      </c>
      <c r="AR19" s="80">
        <f>$F19*'Transpose BEA CCM'!AP22</f>
        <v>0</v>
      </c>
      <c r="AS19" s="80">
        <f>$F19*'Transpose BEA CCM'!AQ22</f>
        <v>0</v>
      </c>
      <c r="AT19" s="80">
        <f>$F19*'Transpose BEA CCM'!AR22</f>
        <v>0</v>
      </c>
      <c r="AU19" s="80">
        <f>$F19*'Transpose BEA CCM'!AS22</f>
        <v>269.04460589976088</v>
      </c>
      <c r="AV19" s="80">
        <f>$F19*'Transpose BEA CCM'!AT22</f>
        <v>0</v>
      </c>
      <c r="AW19" s="80">
        <f>$F19*'Transpose BEA CCM'!AU22</f>
        <v>10.176628119139892</v>
      </c>
      <c r="AX19" s="80">
        <f>$F19*'Transpose BEA CCM'!AV22</f>
        <v>0</v>
      </c>
      <c r="AY19" s="80">
        <f>$F19*'Transpose BEA CCM'!AW22</f>
        <v>3.8162355446774594</v>
      </c>
      <c r="AZ19" s="80">
        <f>$F19*'Transpose BEA CCM'!AX22</f>
        <v>0</v>
      </c>
      <c r="BA19" s="80">
        <f>$F19*'Transpose BEA CCM'!AY22</f>
        <v>0</v>
      </c>
      <c r="BB19" s="80">
        <f>$F19*'Transpose BEA CCM'!AZ22</f>
        <v>0</v>
      </c>
      <c r="BC19" s="80">
        <f>$F19*'Transpose BEA CCM'!BA22</f>
        <v>0</v>
      </c>
      <c r="BD19" s="80">
        <f>$F19*'Transpose BEA CCM'!BB22</f>
        <v>0</v>
      </c>
      <c r="BE19" s="80">
        <f>$F19*'Transpose BEA CCM'!BC22</f>
        <v>0.63603925744624323</v>
      </c>
      <c r="BF19" s="80">
        <f>$F19*'Transpose BEA CCM'!BD22</f>
        <v>1.2720785148924865</v>
      </c>
      <c r="BG19" s="80">
        <f>$F19*'Transpose BEA CCM'!BE22</f>
        <v>0</v>
      </c>
      <c r="BH19" s="80">
        <f>$F19*'Transpose BEA CCM'!BF22</f>
        <v>41.342551734005809</v>
      </c>
      <c r="BI19" s="80">
        <f>$F19*'Transpose BEA CCM'!BG22</f>
        <v>55.335415397823162</v>
      </c>
      <c r="BJ19" s="80">
        <f>$F19*'Transpose BEA CCM'!BH22</f>
        <v>143.10883292540473</v>
      </c>
      <c r="BK19" s="80">
        <f>$F19*'Transpose BEA CCM'!BI22</f>
        <v>0.63603925744624323</v>
      </c>
      <c r="BL19" s="80">
        <f>$F19*'Transpose BEA CCM'!BJ22</f>
        <v>41.342551734005809</v>
      </c>
      <c r="BM19" s="80">
        <f>$F19*'Transpose BEA CCM'!BK22</f>
        <v>0.63603925744624323</v>
      </c>
      <c r="BN19" s="80">
        <f>$F19*'Transpose BEA CCM'!BL22</f>
        <v>2.5441570297849729</v>
      </c>
      <c r="BO19" s="80">
        <f>$F19*'Transpose BEA CCM'!BM22</f>
        <v>8.9045496042474053</v>
      </c>
      <c r="BP19" s="80">
        <f>$F19*'Transpose BEA CCM'!BN22</f>
        <v>56.607493912715647</v>
      </c>
      <c r="BQ19" s="80">
        <f>$F19*'Transpose BEA CCM'!BO22</f>
        <v>47.066905051021998</v>
      </c>
      <c r="BR19" s="80">
        <f>$F19*'Transpose BEA CCM'!BP22</f>
        <v>0</v>
      </c>
      <c r="BS19" s="80">
        <f>$F19*'Transpose BEA CCM'!BQ22</f>
        <v>0</v>
      </c>
      <c r="BT19" s="80">
        <f>$F19*'Transpose BEA CCM'!BR22</f>
        <v>0</v>
      </c>
      <c r="BU19" s="80">
        <f>$F19*'Transpose BEA CCM'!BS22</f>
        <v>0</v>
      </c>
      <c r="BV19" s="80">
        <f>$F19*'Transpose BEA CCM'!BT22</f>
        <v>0</v>
      </c>
      <c r="BW19" s="80">
        <f>$F19*'Transpose BEA CCM'!BU22</f>
        <v>0</v>
      </c>
      <c r="BX19" s="80">
        <f>$F19*'Transpose BEA CCM'!BV22</f>
        <v>0</v>
      </c>
      <c r="BY19" s="80">
        <f>$F19*'Transpose BEA CCM'!BW22</f>
        <v>944.51829730767122</v>
      </c>
      <c r="BZ19" s="80">
        <f>$F19*'Transpose BEA CCM'!BX22</f>
        <v>0</v>
      </c>
      <c r="CA19" s="80">
        <f>$F19*'Transpose BEA CCM'!BY22</f>
        <v>0</v>
      </c>
      <c r="CB19" s="80">
        <f>$F19*'Transpose BEA CCM'!BZ22</f>
        <v>4.4522748021237026</v>
      </c>
      <c r="CC19" s="80">
        <f>$F19*'Transpose BEA CCM'!CA22</f>
        <v>13.992863663817351</v>
      </c>
      <c r="CD19" s="80">
        <f>$F19*'Transpose BEA CCM'!CB22</f>
        <v>7.6324710893549188</v>
      </c>
      <c r="CE19" s="80">
        <f>$F19*'Transpose BEA CCM'!CC22</f>
        <v>24.805531040403487</v>
      </c>
      <c r="CF19" s="80">
        <f>$F19*'Transpose BEA CCM'!CD22</f>
        <v>38.79839470422084</v>
      </c>
      <c r="CG19" s="80">
        <f>$F19*'Transpose BEA CCM'!CE22</f>
        <v>3.8162355446774594</v>
      </c>
      <c r="CH19" s="80">
        <f>$F19*'Transpose BEA CCM'!CF22</f>
        <v>21.625334753172268</v>
      </c>
      <c r="CI19" s="80">
        <f>$F19*'Transpose BEA CCM'!CG22</f>
        <v>79.504907180780407</v>
      </c>
      <c r="CJ19" s="80">
        <f>$F19*'Transpose BEA CCM'!CH22</f>
        <v>6.9964318319086756</v>
      </c>
      <c r="CK19" s="80">
        <f>$F19*'Transpose BEA CCM'!CI22</f>
        <v>0</v>
      </c>
      <c r="CL19" s="80">
        <f>$F19*'Transpose BEA CCM'!CJ22</f>
        <v>4.4522748021237026</v>
      </c>
      <c r="CM19" s="80">
        <f>$F19*'Transpose BEA CCM'!CK22</f>
        <v>20.353256238279783</v>
      </c>
      <c r="CN19" s="80">
        <f>$F19*'Transpose BEA CCM'!CL22</f>
        <v>0</v>
      </c>
      <c r="CO19" s="80">
        <f>$F19*'Transpose BEA CCM'!CM22</f>
        <v>0</v>
      </c>
      <c r="CP19" s="80">
        <f>$F19*'Transpose BEA CCM'!CN22</f>
        <v>14.628902921263595</v>
      </c>
      <c r="CQ19" s="80">
        <f>$F19*'Transpose BEA CCM'!CO22</f>
        <v>185.72346317430302</v>
      </c>
      <c r="CR19" s="80">
        <f>$F19*'Transpose BEA CCM'!CP22</f>
        <v>32.438002129758402</v>
      </c>
      <c r="CS19" s="80">
        <f>$F19*'Transpose BEA CCM'!CQ22</f>
        <v>24.169491782957245</v>
      </c>
      <c r="CT19" s="80">
        <f>$F19*'Transpose BEA CCM'!CR22</f>
        <v>309.11507911887423</v>
      </c>
      <c r="CU19" s="80">
        <f>$F19*'Transpose BEA CCM'!CS22</f>
        <v>31.80196287231216</v>
      </c>
      <c r="CV19" s="80">
        <f>$F19*'Transpose BEA CCM'!CT22</f>
        <v>139.92863663817351</v>
      </c>
      <c r="CW19" s="80">
        <f>$F19*'Transpose BEA CCM'!CU22</f>
        <v>24.805531040403487</v>
      </c>
      <c r="CX19" s="80">
        <f>$F19*'Transpose BEA CCM'!CV22</f>
        <v>27.985727327634702</v>
      </c>
      <c r="CY19" s="80">
        <f>$F19*'Transpose BEA CCM'!CW22</f>
        <v>520.91615184847319</v>
      </c>
      <c r="CZ19" s="80">
        <f>$F19*'Transpose BEA CCM'!CX22</f>
        <v>68.05620054674803</v>
      </c>
      <c r="DA19" s="80">
        <f>$F19*'Transpose BEA CCM'!CY22</f>
        <v>6.9964318319086756</v>
      </c>
      <c r="DB19" s="80">
        <f>$F19*'Transpose BEA CCM'!CZ22</f>
        <v>106.85459525096886</v>
      </c>
      <c r="DC19" s="80">
        <f>$F19*'Transpose BEA CCM'!DA22</f>
        <v>219.43354381895392</v>
      </c>
      <c r="DD19" s="80">
        <f>$F19*'Transpose BEA CCM'!DB22</f>
        <v>56.607493912715647</v>
      </c>
      <c r="DE19" s="80">
        <f>$F19*'Transpose BEA CCM'!DC22</f>
        <v>5.0883140595699459</v>
      </c>
      <c r="DF19" s="80">
        <f>$F19*'Transpose BEA CCM'!DD22</f>
        <v>85.229260497796588</v>
      </c>
      <c r="DG19" s="80">
        <f>$F19*'Transpose BEA CCM'!DE22</f>
        <v>26.713648812742214</v>
      </c>
      <c r="DH19" s="80">
        <f>$F19*'Transpose BEA CCM'!DF22</f>
        <v>30.529884357419675</v>
      </c>
      <c r="DI19" s="80">
        <f>$F19*'Transpose BEA CCM'!DG22</f>
        <v>3.8162355446774594</v>
      </c>
      <c r="DJ19" s="80">
        <f>$F19*'Transpose BEA CCM'!DH22</f>
        <v>4.4522748021237026</v>
      </c>
      <c r="DK19" s="80">
        <f>$F19*'Transpose BEA CCM'!DI22</f>
        <v>0</v>
      </c>
      <c r="DL19" s="80">
        <f>$F19*'Transpose BEA CCM'!DJ22</f>
        <v>0</v>
      </c>
      <c r="DM19" s="80">
        <f>$F19*'Transpose BEA CCM'!DK22</f>
        <v>145.6529899551897</v>
      </c>
      <c r="DN19" s="80">
        <f>$F19*'Transpose BEA CCM'!DL22</f>
        <v>35.618198416989621</v>
      </c>
      <c r="DO19" s="80">
        <f>$F19*'Transpose BEA CCM'!DM22</f>
        <v>19.717216980833541</v>
      </c>
      <c r="DP19" s="80">
        <f>$F19*'Transpose BEA CCM'!DN22</f>
        <v>19.717216980833541</v>
      </c>
      <c r="DQ19" s="80">
        <f>$F19*'Transpose BEA CCM'!DO22</f>
        <v>6.9964318319086756</v>
      </c>
      <c r="DR19" s="80">
        <f>$F19*'Transpose BEA CCM'!DP22</f>
        <v>31.80196287231216</v>
      </c>
      <c r="DS19" s="80">
        <f>$F19*'Transpose BEA CCM'!DQ22</f>
        <v>0</v>
      </c>
      <c r="DT19" s="80">
        <f>$F19*'Transpose BEA CCM'!DR22</f>
        <v>0.63603925744624323</v>
      </c>
      <c r="DU19" s="80">
        <f>$F19*'Transpose BEA CCM'!DS22</f>
        <v>0</v>
      </c>
      <c r="DV19" s="80">
        <f>$F19*'Transpose BEA CCM'!DT22</f>
        <v>0.63603925744624323</v>
      </c>
      <c r="DW19" s="80">
        <f>$F19*'Transpose BEA CCM'!DU22</f>
        <v>0</v>
      </c>
      <c r="DX19" s="80">
        <f>$F19*'Transpose BEA CCM'!DV22</f>
        <v>0.63603925744624323</v>
      </c>
      <c r="DY19" s="80">
        <f>$F19*'Transpose BEA CCM'!DW22</f>
        <v>0</v>
      </c>
      <c r="DZ19" s="80">
        <f>$F19*'Transpose BEA CCM'!DX22</f>
        <v>0</v>
      </c>
      <c r="EA19" s="80">
        <f>$F19*'Transpose BEA CCM'!DY22</f>
        <v>4.4522748021237026</v>
      </c>
      <c r="EB19" s="80">
        <f>$F19*'Transpose BEA CCM'!DZ22</f>
        <v>17.173059951048568</v>
      </c>
      <c r="EC19" s="80">
        <f>$F19*'Transpose BEA CCM'!EA22</f>
        <v>29.257805842527191</v>
      </c>
      <c r="ED19" s="80">
        <f>$F19*'Transpose BEA CCM'!EB22</f>
        <v>26.713648812742214</v>
      </c>
      <c r="EE19" s="80">
        <f>$F19*'Transpose BEA CCM'!EC22</f>
        <v>13.356824406371107</v>
      </c>
      <c r="EF19" s="80">
        <f>$F19*'Transpose BEA CCM'!ED22</f>
        <v>1.2720785148924865</v>
      </c>
      <c r="EG19" s="80">
        <f>$F19*'Transpose BEA CCM'!EE22</f>
        <v>0</v>
      </c>
      <c r="EH19" s="80">
        <f>$F19*'Transpose BEA CCM'!EF22</f>
        <v>118.30330188500125</v>
      </c>
      <c r="EI19" s="80">
        <f>$F19*'Transpose BEA CCM'!EG22</f>
        <v>325.01606055503026</v>
      </c>
      <c r="EJ19" s="80">
        <f>$F19*'Transpose BEA CCM'!EH22</f>
        <v>39.434433961667082</v>
      </c>
      <c r="EK19" s="80">
        <f>$F19*'Transpose BEA CCM'!EI22</f>
        <v>41.342551734005809</v>
      </c>
      <c r="EL19" s="80">
        <f>$F19*'Transpose BEA CCM'!EJ22</f>
        <v>71.872436091425485</v>
      </c>
      <c r="EM19" s="80">
        <f>$F19*'Transpose BEA CCM'!EK22</f>
        <v>0</v>
      </c>
      <c r="EN19" s="80">
        <f>$F19*'Transpose BEA CCM'!EL22</f>
        <v>1.9081177723387297</v>
      </c>
      <c r="EO19" s="80">
        <f>$F19*'Transpose BEA CCM'!EM22</f>
        <v>0</v>
      </c>
      <c r="EP19" s="80">
        <f>$F19*'Transpose BEA CCM'!EN22</f>
        <v>2.5441570297849729</v>
      </c>
      <c r="EQ19" s="80">
        <f>$F19*'Transpose BEA CCM'!EO22</f>
        <v>0</v>
      </c>
      <c r="ER19" s="80">
        <f>$F19*'Transpose BEA CCM'!EP22</f>
        <v>0</v>
      </c>
      <c r="ES19" s="80">
        <f>$F19*'Transpose BEA CCM'!EQ22</f>
        <v>4.4522748021237026</v>
      </c>
      <c r="ET19" s="80">
        <f>$F19*'Transpose BEA CCM'!ER22</f>
        <v>0.63603925744624323</v>
      </c>
      <c r="EU19" s="80">
        <f>$F19*'Transpose BEA CCM'!ES22</f>
        <v>0</v>
      </c>
      <c r="EV19" s="80">
        <f>$F19*'Transpose BEA CCM'!ET22</f>
        <v>0</v>
      </c>
      <c r="EW19" s="80">
        <f>$F19*'Transpose BEA CCM'!EU22</f>
        <v>5.7243533170161891</v>
      </c>
      <c r="EX19" s="80">
        <f>$F19*'Transpose BEA CCM'!EV22</f>
        <v>2.5441570297849729</v>
      </c>
      <c r="EY19" s="80">
        <f>$F19*'Transpose BEA CCM'!EW22</f>
        <v>0</v>
      </c>
      <c r="EZ19" s="80">
        <f>$F19*'Transpose BEA CCM'!EX22</f>
        <v>0</v>
      </c>
      <c r="FA19" s="80">
        <f>$F19*'Transpose BEA CCM'!EY22</f>
        <v>0</v>
      </c>
      <c r="FB19" s="80">
        <f>$F19*'Transpose BEA CCM'!EZ22</f>
        <v>0</v>
      </c>
      <c r="FC19" s="80">
        <f>$F19*'Transpose BEA CCM'!FA22</f>
        <v>34.346119902097136</v>
      </c>
      <c r="FD19" s="80">
        <f>$F19*'Transpose BEA CCM'!FB22</f>
        <v>18.445138465941053</v>
      </c>
      <c r="FE19" s="80">
        <f>$F19*'Transpose BEA CCM'!FC22</f>
        <v>0.63603925744624323</v>
      </c>
      <c r="FF19" s="80">
        <f>$F19*'Transpose BEA CCM'!FD22</f>
        <v>38.79839470422084</v>
      </c>
      <c r="FG19" s="80">
        <f>$F19*'Transpose BEA CCM'!FE22</f>
        <v>84.593221240350346</v>
      </c>
      <c r="FH19" s="80">
        <f>$F19*'Transpose BEA CCM'!FF22</f>
        <v>0</v>
      </c>
      <c r="FI19" s="80">
        <f>$F19*'Transpose BEA CCM'!FG22</f>
        <v>2.5441570297849729</v>
      </c>
      <c r="FJ19" s="80">
        <f>$F19*'Transpose BEA CCM'!FH22</f>
        <v>16.537020693602322</v>
      </c>
      <c r="FK19" s="80">
        <f>$F19*'Transpose BEA CCM'!FI22</f>
        <v>1.2720785148924865</v>
      </c>
      <c r="FL19" s="80">
        <f>$F19*'Transpose BEA CCM'!FJ22</f>
        <v>2.5441570297849729</v>
      </c>
      <c r="FM19" s="80">
        <f>$F19*'Transpose BEA CCM'!FK22</f>
        <v>0</v>
      </c>
      <c r="FN19" s="80">
        <f>$F19*'Transpose BEA CCM'!FL22</f>
        <v>0</v>
      </c>
      <c r="FO19" s="80">
        <f>$F19*'Transpose BEA CCM'!FM22</f>
        <v>0</v>
      </c>
      <c r="FP19" s="80">
        <f>$F19*'Transpose BEA CCM'!FN22</f>
        <v>24.169491782957245</v>
      </c>
      <c r="FQ19" s="80">
        <f>$F19*'Transpose BEA CCM'!FO22</f>
        <v>0</v>
      </c>
      <c r="FR19" s="80">
        <f>$F19*'Transpose BEA CCM'!FP22</f>
        <v>15.264942178709838</v>
      </c>
      <c r="FS19" s="80">
        <f>$F19*'Transpose BEA CCM'!FQ22</f>
        <v>694.55486913129766</v>
      </c>
      <c r="FT19" s="80">
        <f>$F19*'Transpose BEA CCM'!FR22</f>
        <v>159.00981436156081</v>
      </c>
      <c r="FU19" s="80">
        <f>$F19*'Transpose BEA CCM'!FS22</f>
        <v>32.438002129758402</v>
      </c>
      <c r="FV19" s="80">
        <f>$F19*'Transpose BEA CCM'!FT22</f>
        <v>9.5405888616936494</v>
      </c>
      <c r="FW19" s="80">
        <f>$F19*'Transpose BEA CCM'!FU22</f>
        <v>0</v>
      </c>
      <c r="FX19" s="80">
        <f>$F19*'Transpose BEA CCM'!FV22</f>
        <v>60.423729457393108</v>
      </c>
      <c r="FY19" s="80">
        <f>$F19*'Transpose BEA CCM'!FW22</f>
        <v>114.48706634032378</v>
      </c>
      <c r="FZ19" s="80">
        <f>$F19*'Transpose BEA CCM'!FX22</f>
        <v>0</v>
      </c>
      <c r="GA19" s="80">
        <f>$F19*'Transpose BEA CCM'!FY22</f>
        <v>0</v>
      </c>
      <c r="GB19" s="80">
        <f>$F19*'Transpose BEA CCM'!FZ22</f>
        <v>266.50044886997591</v>
      </c>
      <c r="GC19" s="80">
        <f>$F19*'Transpose BEA CCM'!GA22</f>
        <v>496.74666006551598</v>
      </c>
      <c r="GD19" s="80">
        <f>$F19*'Transpose BEA CCM'!GB22</f>
        <v>26.077609555295972</v>
      </c>
      <c r="GE19" s="80">
        <f>$F19*'Transpose BEA CCM'!GC22</f>
        <v>8.2685103468011611</v>
      </c>
    </row>
    <row r="20" spans="1:190" s="80" customFormat="1">
      <c r="A20" s="76"/>
      <c r="B20" s="77"/>
      <c r="C20" s="76"/>
      <c r="D20" s="78"/>
      <c r="E20" s="79"/>
      <c r="F20" s="80">
        <f>'CA Wage Data'!B38/('CA Wage Data'!B38+'CA Wage Data'!B37+'CA Wage Data'!B36)</f>
        <v>0.22221332310794703</v>
      </c>
      <c r="G20" s="80" t="s">
        <v>711</v>
      </c>
      <c r="H20" s="80">
        <f>$F20*'Transpose BEA CCM'!F22</f>
        <v>0</v>
      </c>
      <c r="I20" s="80">
        <f>$F20*'Transpose BEA CCM'!G22</f>
        <v>0</v>
      </c>
      <c r="J20" s="80">
        <f>$F20*'Transpose BEA CCM'!H22</f>
        <v>0</v>
      </c>
      <c r="K20" s="80">
        <f>$F20*'Transpose BEA CCM'!I22</f>
        <v>0</v>
      </c>
      <c r="L20" s="80">
        <f>$F20*'Transpose BEA CCM'!J22</f>
        <v>0</v>
      </c>
      <c r="M20" s="80">
        <f>$F20*'Transpose BEA CCM'!K22</f>
        <v>0</v>
      </c>
      <c r="N20" s="80">
        <f>$F20*'Transpose BEA CCM'!L22</f>
        <v>0</v>
      </c>
      <c r="O20" s="80">
        <f>$F20*'Transpose BEA CCM'!M22</f>
        <v>0</v>
      </c>
      <c r="P20" s="80">
        <f>$F20*'Transpose BEA CCM'!N22</f>
        <v>0</v>
      </c>
      <c r="Q20" s="80">
        <f>$F20*'Transpose BEA CCM'!O22</f>
        <v>0</v>
      </c>
      <c r="R20" s="80">
        <f>$F20*'Transpose BEA CCM'!P22</f>
        <v>0</v>
      </c>
      <c r="S20" s="80">
        <f>$F20*'Transpose BEA CCM'!Q22</f>
        <v>19.776985756607285</v>
      </c>
      <c r="T20" s="80">
        <f>$F20*'Transpose BEA CCM'!R22</f>
        <v>0</v>
      </c>
      <c r="U20" s="80">
        <f>$F20*'Transpose BEA CCM'!S22</f>
        <v>0</v>
      </c>
      <c r="V20" s="80">
        <f>$F20*'Transpose BEA CCM'!T22</f>
        <v>0</v>
      </c>
      <c r="W20" s="80">
        <f>$F20*'Transpose BEA CCM'!U22</f>
        <v>0</v>
      </c>
      <c r="X20" s="80">
        <f>$F20*'Transpose BEA CCM'!V22</f>
        <v>0</v>
      </c>
      <c r="Y20" s="80">
        <f>$F20*'Transpose BEA CCM'!W22</f>
        <v>0</v>
      </c>
      <c r="Z20" s="80">
        <f>$F20*'Transpose BEA CCM'!X22</f>
        <v>0</v>
      </c>
      <c r="AA20" s="80">
        <f>$F20*'Transpose BEA CCM'!Y22</f>
        <v>0.66663996932384106</v>
      </c>
      <c r="AB20" s="80">
        <f>$F20*'Transpose BEA CCM'!Z22</f>
        <v>0</v>
      </c>
      <c r="AC20" s="80">
        <f>$F20*'Transpose BEA CCM'!AA22</f>
        <v>0</v>
      </c>
      <c r="AD20" s="80">
        <f>$F20*'Transpose BEA CCM'!AB22</f>
        <v>0</v>
      </c>
      <c r="AE20" s="80">
        <f>$F20*'Transpose BEA CCM'!AC22</f>
        <v>0</v>
      </c>
      <c r="AF20" s="80">
        <f>$F20*'Transpose BEA CCM'!AD22</f>
        <v>0</v>
      </c>
      <c r="AG20" s="80">
        <f>$F20*'Transpose BEA CCM'!AE22</f>
        <v>5.3331197545907285</v>
      </c>
      <c r="AH20" s="80">
        <f>$F20*'Transpose BEA CCM'!AF22</f>
        <v>0</v>
      </c>
      <c r="AI20" s="80">
        <f>$F20*'Transpose BEA CCM'!AG22</f>
        <v>0</v>
      </c>
      <c r="AJ20" s="80">
        <f>$F20*'Transpose BEA CCM'!AH22</f>
        <v>0</v>
      </c>
      <c r="AK20" s="80">
        <f>$F20*'Transpose BEA CCM'!AI22</f>
        <v>0</v>
      </c>
      <c r="AL20" s="80">
        <f>$F20*'Transpose BEA CCM'!AJ22</f>
        <v>0</v>
      </c>
      <c r="AM20" s="80">
        <f>$F20*'Transpose BEA CCM'!AK22</f>
        <v>0</v>
      </c>
      <c r="AN20" s="80">
        <f>$F20*'Transpose BEA CCM'!AL22</f>
        <v>330.43121146151725</v>
      </c>
      <c r="AO20" s="80">
        <f>$F20*'Transpose BEA CCM'!AM22</f>
        <v>0</v>
      </c>
      <c r="AP20" s="80">
        <f>$F20*'Transpose BEA CCM'!AN22</f>
        <v>0</v>
      </c>
      <c r="AQ20" s="80">
        <f>$F20*'Transpose BEA CCM'!AO22</f>
        <v>0</v>
      </c>
      <c r="AR20" s="80">
        <f>$F20*'Transpose BEA CCM'!AP22</f>
        <v>0</v>
      </c>
      <c r="AS20" s="80">
        <f>$F20*'Transpose BEA CCM'!AQ22</f>
        <v>0</v>
      </c>
      <c r="AT20" s="80">
        <f>$F20*'Transpose BEA CCM'!AR22</f>
        <v>0</v>
      </c>
      <c r="AU20" s="80">
        <f>$F20*'Transpose BEA CCM'!AS22</f>
        <v>93.996235674661591</v>
      </c>
      <c r="AV20" s="80">
        <f>$F20*'Transpose BEA CCM'!AT22</f>
        <v>0</v>
      </c>
      <c r="AW20" s="80">
        <f>$F20*'Transpose BEA CCM'!AU22</f>
        <v>3.5554131697271525</v>
      </c>
      <c r="AX20" s="80">
        <f>$F20*'Transpose BEA CCM'!AV22</f>
        <v>0</v>
      </c>
      <c r="AY20" s="80">
        <f>$F20*'Transpose BEA CCM'!AW22</f>
        <v>1.3332799386476821</v>
      </c>
      <c r="AZ20" s="80">
        <f>$F20*'Transpose BEA CCM'!AX22</f>
        <v>0</v>
      </c>
      <c r="BA20" s="80">
        <f>$F20*'Transpose BEA CCM'!AY22</f>
        <v>0</v>
      </c>
      <c r="BB20" s="80">
        <f>$F20*'Transpose BEA CCM'!AZ22</f>
        <v>0</v>
      </c>
      <c r="BC20" s="80">
        <f>$F20*'Transpose BEA CCM'!BA22</f>
        <v>0</v>
      </c>
      <c r="BD20" s="80">
        <f>$F20*'Transpose BEA CCM'!BB22</f>
        <v>0</v>
      </c>
      <c r="BE20" s="80">
        <f>$F20*'Transpose BEA CCM'!BC22</f>
        <v>0.22221332310794703</v>
      </c>
      <c r="BF20" s="80">
        <f>$F20*'Transpose BEA CCM'!BD22</f>
        <v>0.44442664621589406</v>
      </c>
      <c r="BG20" s="80">
        <f>$F20*'Transpose BEA CCM'!BE22</f>
        <v>0</v>
      </c>
      <c r="BH20" s="80">
        <f>$F20*'Transpose BEA CCM'!BF22</f>
        <v>14.443866002016557</v>
      </c>
      <c r="BI20" s="80">
        <f>$F20*'Transpose BEA CCM'!BG22</f>
        <v>19.33255911039139</v>
      </c>
      <c r="BJ20" s="80">
        <f>$F20*'Transpose BEA CCM'!BH22</f>
        <v>49.997997699288085</v>
      </c>
      <c r="BK20" s="80">
        <f>$F20*'Transpose BEA CCM'!BI22</f>
        <v>0.22221332310794703</v>
      </c>
      <c r="BL20" s="80">
        <f>$F20*'Transpose BEA CCM'!BJ22</f>
        <v>14.443866002016557</v>
      </c>
      <c r="BM20" s="80">
        <f>$F20*'Transpose BEA CCM'!BK22</f>
        <v>0.22221332310794703</v>
      </c>
      <c r="BN20" s="80">
        <f>$F20*'Transpose BEA CCM'!BL22</f>
        <v>0.88885329243178812</v>
      </c>
      <c r="BO20" s="80">
        <f>$F20*'Transpose BEA CCM'!BM22</f>
        <v>3.1109865235112584</v>
      </c>
      <c r="BP20" s="80">
        <f>$F20*'Transpose BEA CCM'!BN22</f>
        <v>19.776985756607285</v>
      </c>
      <c r="BQ20" s="80">
        <f>$F20*'Transpose BEA CCM'!BO22</f>
        <v>16.44378590998808</v>
      </c>
      <c r="BR20" s="80">
        <f>$F20*'Transpose BEA CCM'!BP22</f>
        <v>0</v>
      </c>
      <c r="BS20" s="80">
        <f>$F20*'Transpose BEA CCM'!BQ22</f>
        <v>0</v>
      </c>
      <c r="BT20" s="80">
        <f>$F20*'Transpose BEA CCM'!BR22</f>
        <v>0</v>
      </c>
      <c r="BU20" s="80">
        <f>$F20*'Transpose BEA CCM'!BS22</f>
        <v>0</v>
      </c>
      <c r="BV20" s="80">
        <f>$F20*'Transpose BEA CCM'!BT22</f>
        <v>0</v>
      </c>
      <c r="BW20" s="80">
        <f>$F20*'Transpose BEA CCM'!BU22</f>
        <v>0</v>
      </c>
      <c r="BX20" s="80">
        <f>$F20*'Transpose BEA CCM'!BV22</f>
        <v>0</v>
      </c>
      <c r="BY20" s="80">
        <f>$F20*'Transpose BEA CCM'!BW22</f>
        <v>329.98678481530135</v>
      </c>
      <c r="BZ20" s="80">
        <f>$F20*'Transpose BEA CCM'!BX22</f>
        <v>0</v>
      </c>
      <c r="CA20" s="80">
        <f>$F20*'Transpose BEA CCM'!BY22</f>
        <v>0</v>
      </c>
      <c r="CB20" s="80">
        <f>$F20*'Transpose BEA CCM'!BZ22</f>
        <v>1.5554932617556292</v>
      </c>
      <c r="CC20" s="80">
        <f>$F20*'Transpose BEA CCM'!CA22</f>
        <v>4.8886931083748344</v>
      </c>
      <c r="CD20" s="80">
        <f>$F20*'Transpose BEA CCM'!CB22</f>
        <v>2.6665598772953643</v>
      </c>
      <c r="CE20" s="80">
        <f>$F20*'Transpose BEA CCM'!CC22</f>
        <v>8.6663196012099348</v>
      </c>
      <c r="CF20" s="80">
        <f>$F20*'Transpose BEA CCM'!CD22</f>
        <v>13.555012709584769</v>
      </c>
      <c r="CG20" s="80">
        <f>$F20*'Transpose BEA CCM'!CE22</f>
        <v>1.3332799386476821</v>
      </c>
      <c r="CH20" s="80">
        <f>$F20*'Transpose BEA CCM'!CF22</f>
        <v>7.5552529856701991</v>
      </c>
      <c r="CI20" s="80">
        <f>$F20*'Transpose BEA CCM'!CG22</f>
        <v>27.776665388493377</v>
      </c>
      <c r="CJ20" s="80">
        <f>$F20*'Transpose BEA CCM'!CH22</f>
        <v>2.4443465541874172</v>
      </c>
      <c r="CK20" s="80">
        <f>$F20*'Transpose BEA CCM'!CI22</f>
        <v>0</v>
      </c>
      <c r="CL20" s="80">
        <f>$F20*'Transpose BEA CCM'!CJ22</f>
        <v>1.5554932617556292</v>
      </c>
      <c r="CM20" s="80">
        <f>$F20*'Transpose BEA CCM'!CK22</f>
        <v>7.110826339454305</v>
      </c>
      <c r="CN20" s="80">
        <f>$F20*'Transpose BEA CCM'!CL22</f>
        <v>0</v>
      </c>
      <c r="CO20" s="80">
        <f>$F20*'Transpose BEA CCM'!CM22</f>
        <v>0</v>
      </c>
      <c r="CP20" s="80">
        <f>$F20*'Transpose BEA CCM'!CN22</f>
        <v>5.1109064314827819</v>
      </c>
      <c r="CQ20" s="80">
        <f>$F20*'Transpose BEA CCM'!CO22</f>
        <v>64.886290347520529</v>
      </c>
      <c r="CR20" s="80">
        <f>$F20*'Transpose BEA CCM'!CP22</f>
        <v>11.332879478505298</v>
      </c>
      <c r="CS20" s="80">
        <f>$F20*'Transpose BEA CCM'!CQ22</f>
        <v>8.4441062781019873</v>
      </c>
      <c r="CT20" s="80">
        <f>$F20*'Transpose BEA CCM'!CR22</f>
        <v>107.99567503046225</v>
      </c>
      <c r="CU20" s="80">
        <f>$F20*'Transpose BEA CCM'!CS22</f>
        <v>11.110666155397352</v>
      </c>
      <c r="CV20" s="80">
        <f>$F20*'Transpose BEA CCM'!CT22</f>
        <v>48.886931083748344</v>
      </c>
      <c r="CW20" s="80">
        <f>$F20*'Transpose BEA CCM'!CU22</f>
        <v>8.6663196012099348</v>
      </c>
      <c r="CX20" s="80">
        <f>$F20*'Transpose BEA CCM'!CV22</f>
        <v>9.7773862167496688</v>
      </c>
      <c r="CY20" s="80">
        <f>$F20*'Transpose BEA CCM'!CW22</f>
        <v>181.99271162540862</v>
      </c>
      <c r="CZ20" s="80">
        <f>$F20*'Transpose BEA CCM'!CX22</f>
        <v>23.776825572550333</v>
      </c>
      <c r="DA20" s="80">
        <f>$F20*'Transpose BEA CCM'!CY22</f>
        <v>2.4443465541874172</v>
      </c>
      <c r="DB20" s="80">
        <f>$F20*'Transpose BEA CCM'!CZ22</f>
        <v>37.331838282135102</v>
      </c>
      <c r="DC20" s="80">
        <f>$F20*'Transpose BEA CCM'!DA22</f>
        <v>76.663596472241721</v>
      </c>
      <c r="DD20" s="80">
        <f>$F20*'Transpose BEA CCM'!DB22</f>
        <v>19.776985756607285</v>
      </c>
      <c r="DE20" s="80">
        <f>$F20*'Transpose BEA CCM'!DC22</f>
        <v>1.7777065848635762</v>
      </c>
      <c r="DF20" s="80">
        <f>$F20*'Transpose BEA CCM'!DD22</f>
        <v>29.776585296464901</v>
      </c>
      <c r="DG20" s="80">
        <f>$F20*'Transpose BEA CCM'!DE22</f>
        <v>9.3329595705337756</v>
      </c>
      <c r="DH20" s="80">
        <f>$F20*'Transpose BEA CCM'!DF22</f>
        <v>10.666239509181457</v>
      </c>
      <c r="DI20" s="80">
        <f>$F20*'Transpose BEA CCM'!DG22</f>
        <v>1.3332799386476821</v>
      </c>
      <c r="DJ20" s="80">
        <f>$F20*'Transpose BEA CCM'!DH22</f>
        <v>1.5554932617556292</v>
      </c>
      <c r="DK20" s="80">
        <f>$F20*'Transpose BEA CCM'!DI22</f>
        <v>0</v>
      </c>
      <c r="DL20" s="80">
        <f>$F20*'Transpose BEA CCM'!DJ22</f>
        <v>0</v>
      </c>
      <c r="DM20" s="80">
        <f>$F20*'Transpose BEA CCM'!DK22</f>
        <v>50.886850991719868</v>
      </c>
      <c r="DN20" s="80">
        <f>$F20*'Transpose BEA CCM'!DL22</f>
        <v>12.443946094045033</v>
      </c>
      <c r="DO20" s="80">
        <f>$F20*'Transpose BEA CCM'!DM22</f>
        <v>6.8886130163463584</v>
      </c>
      <c r="DP20" s="80">
        <f>$F20*'Transpose BEA CCM'!DN22</f>
        <v>6.8886130163463584</v>
      </c>
      <c r="DQ20" s="80">
        <f>$F20*'Transpose BEA CCM'!DO22</f>
        <v>2.4443465541874172</v>
      </c>
      <c r="DR20" s="80">
        <f>$F20*'Transpose BEA CCM'!DP22</f>
        <v>11.110666155397352</v>
      </c>
      <c r="DS20" s="80">
        <f>$F20*'Transpose BEA CCM'!DQ22</f>
        <v>0</v>
      </c>
      <c r="DT20" s="80">
        <f>$F20*'Transpose BEA CCM'!DR22</f>
        <v>0.22221332310794703</v>
      </c>
      <c r="DU20" s="80">
        <f>$F20*'Transpose BEA CCM'!DS22</f>
        <v>0</v>
      </c>
      <c r="DV20" s="80">
        <f>$F20*'Transpose BEA CCM'!DT22</f>
        <v>0.22221332310794703</v>
      </c>
      <c r="DW20" s="80">
        <f>$F20*'Transpose BEA CCM'!DU22</f>
        <v>0</v>
      </c>
      <c r="DX20" s="80">
        <f>$F20*'Transpose BEA CCM'!DV22</f>
        <v>0.22221332310794703</v>
      </c>
      <c r="DY20" s="80">
        <f>$F20*'Transpose BEA CCM'!DW22</f>
        <v>0</v>
      </c>
      <c r="DZ20" s="80">
        <f>$F20*'Transpose BEA CCM'!DX22</f>
        <v>0</v>
      </c>
      <c r="EA20" s="80">
        <f>$F20*'Transpose BEA CCM'!DY22</f>
        <v>1.5554932617556292</v>
      </c>
      <c r="EB20" s="80">
        <f>$F20*'Transpose BEA CCM'!DZ22</f>
        <v>5.9997597239145701</v>
      </c>
      <c r="EC20" s="80">
        <f>$F20*'Transpose BEA CCM'!EA22</f>
        <v>10.221812862965564</v>
      </c>
      <c r="ED20" s="80">
        <f>$F20*'Transpose BEA CCM'!EB22</f>
        <v>9.3329595705337756</v>
      </c>
      <c r="EE20" s="80">
        <f>$F20*'Transpose BEA CCM'!EC22</f>
        <v>4.6664797852668878</v>
      </c>
      <c r="EF20" s="80">
        <f>$F20*'Transpose BEA CCM'!ED22</f>
        <v>0.44442664621589406</v>
      </c>
      <c r="EG20" s="80">
        <f>$F20*'Transpose BEA CCM'!EE22</f>
        <v>0</v>
      </c>
      <c r="EH20" s="80">
        <f>$F20*'Transpose BEA CCM'!EF22</f>
        <v>41.33167809807815</v>
      </c>
      <c r="EI20" s="80">
        <f>$F20*'Transpose BEA CCM'!EG22</f>
        <v>113.55100810816093</v>
      </c>
      <c r="EJ20" s="80">
        <f>$F20*'Transpose BEA CCM'!EH22</f>
        <v>13.777226032692717</v>
      </c>
      <c r="EK20" s="80">
        <f>$F20*'Transpose BEA CCM'!EI22</f>
        <v>14.443866002016557</v>
      </c>
      <c r="EL20" s="80">
        <f>$F20*'Transpose BEA CCM'!EJ22</f>
        <v>25.110105511198014</v>
      </c>
      <c r="EM20" s="80">
        <f>$F20*'Transpose BEA CCM'!EK22</f>
        <v>0</v>
      </c>
      <c r="EN20" s="80">
        <f>$F20*'Transpose BEA CCM'!EL22</f>
        <v>0.66663996932384106</v>
      </c>
      <c r="EO20" s="80">
        <f>$F20*'Transpose BEA CCM'!EM22</f>
        <v>0</v>
      </c>
      <c r="EP20" s="80">
        <f>$F20*'Transpose BEA CCM'!EN22</f>
        <v>0.88885329243178812</v>
      </c>
      <c r="EQ20" s="80">
        <f>$F20*'Transpose BEA CCM'!EO22</f>
        <v>0</v>
      </c>
      <c r="ER20" s="80">
        <f>$F20*'Transpose BEA CCM'!EP22</f>
        <v>0</v>
      </c>
      <c r="ES20" s="80">
        <f>$F20*'Transpose BEA CCM'!EQ22</f>
        <v>1.5554932617556292</v>
      </c>
      <c r="ET20" s="80">
        <f>$F20*'Transpose BEA CCM'!ER22</f>
        <v>0.22221332310794703</v>
      </c>
      <c r="EU20" s="80">
        <f>$F20*'Transpose BEA CCM'!ES22</f>
        <v>0</v>
      </c>
      <c r="EV20" s="80">
        <f>$F20*'Transpose BEA CCM'!ET22</f>
        <v>0</v>
      </c>
      <c r="EW20" s="80">
        <f>$F20*'Transpose BEA CCM'!EU22</f>
        <v>1.9999199079715233</v>
      </c>
      <c r="EX20" s="80">
        <f>$F20*'Transpose BEA CCM'!EV22</f>
        <v>0.88885329243178812</v>
      </c>
      <c r="EY20" s="80">
        <f>$F20*'Transpose BEA CCM'!EW22</f>
        <v>0</v>
      </c>
      <c r="EZ20" s="80">
        <f>$F20*'Transpose BEA CCM'!EX22</f>
        <v>0</v>
      </c>
      <c r="FA20" s="80">
        <f>$F20*'Transpose BEA CCM'!EY22</f>
        <v>0</v>
      </c>
      <c r="FB20" s="80">
        <f>$F20*'Transpose BEA CCM'!EZ22</f>
        <v>0</v>
      </c>
      <c r="FC20" s="80">
        <f>$F20*'Transpose BEA CCM'!FA22</f>
        <v>11.99951944782914</v>
      </c>
      <c r="FD20" s="80">
        <f>$F20*'Transpose BEA CCM'!FB22</f>
        <v>6.4441863701304642</v>
      </c>
      <c r="FE20" s="80">
        <f>$F20*'Transpose BEA CCM'!FC22</f>
        <v>0.22221332310794703</v>
      </c>
      <c r="FF20" s="80">
        <f>$F20*'Transpose BEA CCM'!FD22</f>
        <v>13.555012709584769</v>
      </c>
      <c r="FG20" s="80">
        <f>$F20*'Transpose BEA CCM'!FE22</f>
        <v>29.554371973356954</v>
      </c>
      <c r="FH20" s="80">
        <f>$F20*'Transpose BEA CCM'!FF22</f>
        <v>0</v>
      </c>
      <c r="FI20" s="80">
        <f>$F20*'Transpose BEA CCM'!FG22</f>
        <v>0.88885329243178812</v>
      </c>
      <c r="FJ20" s="80">
        <f>$F20*'Transpose BEA CCM'!FH22</f>
        <v>5.7775464008066226</v>
      </c>
      <c r="FK20" s="80">
        <f>$F20*'Transpose BEA CCM'!FI22</f>
        <v>0.44442664621589406</v>
      </c>
      <c r="FL20" s="80">
        <f>$F20*'Transpose BEA CCM'!FJ22</f>
        <v>0.88885329243178812</v>
      </c>
      <c r="FM20" s="80">
        <f>$F20*'Transpose BEA CCM'!FK22</f>
        <v>0</v>
      </c>
      <c r="FN20" s="80">
        <f>$F20*'Transpose BEA CCM'!FL22</f>
        <v>0</v>
      </c>
      <c r="FO20" s="80">
        <f>$F20*'Transpose BEA CCM'!FM22</f>
        <v>0</v>
      </c>
      <c r="FP20" s="80">
        <f>$F20*'Transpose BEA CCM'!FN22</f>
        <v>8.4441062781019873</v>
      </c>
      <c r="FQ20" s="80">
        <f>$F20*'Transpose BEA CCM'!FO22</f>
        <v>0</v>
      </c>
      <c r="FR20" s="80">
        <f>$F20*'Transpose BEA CCM'!FP22</f>
        <v>5.3331197545907285</v>
      </c>
      <c r="FS20" s="80">
        <f>$F20*'Transpose BEA CCM'!FQ22</f>
        <v>242.65694883387815</v>
      </c>
      <c r="FT20" s="80">
        <f>$F20*'Transpose BEA CCM'!FR22</f>
        <v>55.553330776986755</v>
      </c>
      <c r="FU20" s="80">
        <f>$F20*'Transpose BEA CCM'!FS22</f>
        <v>11.332879478505298</v>
      </c>
      <c r="FV20" s="80">
        <f>$F20*'Transpose BEA CCM'!FT22</f>
        <v>3.3331998466192054</v>
      </c>
      <c r="FW20" s="80">
        <f>$F20*'Transpose BEA CCM'!FU22</f>
        <v>0</v>
      </c>
      <c r="FX20" s="80">
        <f>$F20*'Transpose BEA CCM'!FV22</f>
        <v>21.110265695254967</v>
      </c>
      <c r="FY20" s="80">
        <f>$F20*'Transpose BEA CCM'!FW22</f>
        <v>39.998398159430465</v>
      </c>
      <c r="FZ20" s="80">
        <f>$F20*'Transpose BEA CCM'!FX22</f>
        <v>0</v>
      </c>
      <c r="GA20" s="80">
        <f>$F20*'Transpose BEA CCM'!FY22</f>
        <v>0</v>
      </c>
      <c r="GB20" s="80">
        <f>$F20*'Transpose BEA CCM'!FZ22</f>
        <v>93.107382382229801</v>
      </c>
      <c r="GC20" s="80">
        <f>$F20*'Transpose BEA CCM'!GA22</f>
        <v>173.54860534730662</v>
      </c>
      <c r="GD20" s="80">
        <f>$F20*'Transpose BEA CCM'!GB22</f>
        <v>9.1107462474258281</v>
      </c>
      <c r="GE20" s="80">
        <f>$F20*'Transpose BEA CCM'!GC22</f>
        <v>2.8887732004033113</v>
      </c>
    </row>
    <row r="21" spans="1:190">
      <c r="A21" s="52">
        <v>16</v>
      </c>
      <c r="B21" s="62" t="s">
        <v>16</v>
      </c>
      <c r="C21" s="49" t="s">
        <v>143</v>
      </c>
      <c r="D21" s="50" t="s">
        <v>678</v>
      </c>
      <c r="E21" s="60">
        <f>SUM('Transpose BEA CCM'!F23:GC23)</f>
        <v>2758</v>
      </c>
      <c r="F21">
        <v>1</v>
      </c>
      <c r="G21" t="str">
        <f t="shared" si="3"/>
        <v>BEVTOBAC</v>
      </c>
      <c r="H21">
        <f>$F21*'Transpose BEA CCM'!F23</f>
        <v>0</v>
      </c>
      <c r="I21">
        <f>$F21*'Transpose BEA CCM'!G23</f>
        <v>0</v>
      </c>
      <c r="J21">
        <f>$F21*'Transpose BEA CCM'!H23</f>
        <v>0</v>
      </c>
      <c r="K21">
        <f>$F21*'Transpose BEA CCM'!I23</f>
        <v>0</v>
      </c>
      <c r="L21">
        <f>$F21*'Transpose BEA CCM'!J23</f>
        <v>0</v>
      </c>
      <c r="M21">
        <f>$F21*'Transpose BEA CCM'!K23</f>
        <v>0</v>
      </c>
      <c r="N21">
        <f>$F21*'Transpose BEA CCM'!L23</f>
        <v>0</v>
      </c>
      <c r="O21">
        <f>$F21*'Transpose BEA CCM'!M23</f>
        <v>0</v>
      </c>
      <c r="P21">
        <f>$F21*'Transpose BEA CCM'!N23</f>
        <v>0</v>
      </c>
      <c r="Q21">
        <f>$F21*'Transpose BEA CCM'!O23</f>
        <v>0</v>
      </c>
      <c r="R21">
        <f>$F21*'Transpose BEA CCM'!P23</f>
        <v>0</v>
      </c>
      <c r="S21">
        <f>$F21*'Transpose BEA CCM'!Q23</f>
        <v>14</v>
      </c>
      <c r="T21">
        <f>$F21*'Transpose BEA CCM'!R23</f>
        <v>0</v>
      </c>
      <c r="U21">
        <f>$F21*'Transpose BEA CCM'!S23</f>
        <v>0</v>
      </c>
      <c r="V21">
        <f>$F21*'Transpose BEA CCM'!T23</f>
        <v>0</v>
      </c>
      <c r="W21">
        <f>$F21*'Transpose BEA CCM'!U23</f>
        <v>0</v>
      </c>
      <c r="X21">
        <f>$F21*'Transpose BEA CCM'!V23</f>
        <v>0</v>
      </c>
      <c r="Y21">
        <f>$F21*'Transpose BEA CCM'!W23</f>
        <v>0</v>
      </c>
      <c r="Z21">
        <f>$F21*'Transpose BEA CCM'!X23</f>
        <v>0</v>
      </c>
      <c r="AA21">
        <f>$F21*'Transpose BEA CCM'!Y23</f>
        <v>1</v>
      </c>
      <c r="AB21">
        <f>$F21*'Transpose BEA CCM'!Z23</f>
        <v>0</v>
      </c>
      <c r="AC21">
        <f>$F21*'Transpose BEA CCM'!AA23</f>
        <v>0</v>
      </c>
      <c r="AD21">
        <f>$F21*'Transpose BEA CCM'!AB23</f>
        <v>0</v>
      </c>
      <c r="AE21">
        <f>$F21*'Transpose BEA CCM'!AC23</f>
        <v>0</v>
      </c>
      <c r="AF21">
        <f>$F21*'Transpose BEA CCM'!AD23</f>
        <v>0</v>
      </c>
      <c r="AG21">
        <f>$F21*'Transpose BEA CCM'!AE23</f>
        <v>7</v>
      </c>
      <c r="AH21">
        <f>$F21*'Transpose BEA CCM'!AF23</f>
        <v>0</v>
      </c>
      <c r="AI21">
        <f>$F21*'Transpose BEA CCM'!AG23</f>
        <v>0</v>
      </c>
      <c r="AJ21">
        <f>$F21*'Transpose BEA CCM'!AH23</f>
        <v>0</v>
      </c>
      <c r="AK21">
        <f>$F21*'Transpose BEA CCM'!AI23</f>
        <v>0</v>
      </c>
      <c r="AL21">
        <f>$F21*'Transpose BEA CCM'!AJ23</f>
        <v>0</v>
      </c>
      <c r="AM21">
        <f>$F21*'Transpose BEA CCM'!AK23</f>
        <v>0</v>
      </c>
      <c r="AN21">
        <f>$F21*'Transpose BEA CCM'!AL23</f>
        <v>250</v>
      </c>
      <c r="AO21">
        <f>$F21*'Transpose BEA CCM'!AM23</f>
        <v>0</v>
      </c>
      <c r="AP21">
        <f>$F21*'Transpose BEA CCM'!AN23</f>
        <v>0</v>
      </c>
      <c r="AQ21">
        <f>$F21*'Transpose BEA CCM'!AO23</f>
        <v>0</v>
      </c>
      <c r="AR21">
        <f>$F21*'Transpose BEA CCM'!AP23</f>
        <v>0</v>
      </c>
      <c r="AS21">
        <f>$F21*'Transpose BEA CCM'!AQ23</f>
        <v>0</v>
      </c>
      <c r="AT21">
        <f>$F21*'Transpose BEA CCM'!AR23</f>
        <v>0</v>
      </c>
      <c r="AU21">
        <f>$F21*'Transpose BEA CCM'!AS23</f>
        <v>85</v>
      </c>
      <c r="AV21">
        <f>$F21*'Transpose BEA CCM'!AT23</f>
        <v>0</v>
      </c>
      <c r="AW21">
        <f>$F21*'Transpose BEA CCM'!AU23</f>
        <v>4</v>
      </c>
      <c r="AX21">
        <f>$F21*'Transpose BEA CCM'!AV23</f>
        <v>0</v>
      </c>
      <c r="AY21">
        <f>$F21*'Transpose BEA CCM'!AW23</f>
        <v>2</v>
      </c>
      <c r="AZ21">
        <f>$F21*'Transpose BEA CCM'!AX23</f>
        <v>0</v>
      </c>
      <c r="BA21">
        <f>$F21*'Transpose BEA CCM'!AY23</f>
        <v>0</v>
      </c>
      <c r="BB21">
        <f>$F21*'Transpose BEA CCM'!AZ23</f>
        <v>0</v>
      </c>
      <c r="BC21">
        <f>$F21*'Transpose BEA CCM'!BA23</f>
        <v>0</v>
      </c>
      <c r="BD21">
        <f>$F21*'Transpose BEA CCM'!BB23</f>
        <v>0</v>
      </c>
      <c r="BE21">
        <f>$F21*'Transpose BEA CCM'!BC23</f>
        <v>0</v>
      </c>
      <c r="BF21">
        <f>$F21*'Transpose BEA CCM'!BD23</f>
        <v>0</v>
      </c>
      <c r="BG21">
        <f>$F21*'Transpose BEA CCM'!BE23</f>
        <v>0</v>
      </c>
      <c r="BH21">
        <f>$F21*'Transpose BEA CCM'!BF23</f>
        <v>17</v>
      </c>
      <c r="BI21">
        <f>$F21*'Transpose BEA CCM'!BG23</f>
        <v>16</v>
      </c>
      <c r="BJ21">
        <f>$F21*'Transpose BEA CCM'!BH23</f>
        <v>3</v>
      </c>
      <c r="BK21">
        <f>$F21*'Transpose BEA CCM'!BI23</f>
        <v>0</v>
      </c>
      <c r="BL21">
        <f>$F21*'Transpose BEA CCM'!BJ23</f>
        <v>8</v>
      </c>
      <c r="BM21">
        <f>$F21*'Transpose BEA CCM'!BK23</f>
        <v>2</v>
      </c>
      <c r="BN21">
        <f>$F21*'Transpose BEA CCM'!BL23</f>
        <v>2</v>
      </c>
      <c r="BO21">
        <f>$F21*'Transpose BEA CCM'!BM23</f>
        <v>2</v>
      </c>
      <c r="BP21">
        <f>$F21*'Transpose BEA CCM'!BN23</f>
        <v>9</v>
      </c>
      <c r="BQ21">
        <f>$F21*'Transpose BEA CCM'!BO23</f>
        <v>26</v>
      </c>
      <c r="BR21">
        <f>$F21*'Transpose BEA CCM'!BP23</f>
        <v>0</v>
      </c>
      <c r="BS21">
        <f>$F21*'Transpose BEA CCM'!BQ23</f>
        <v>0</v>
      </c>
      <c r="BT21">
        <f>$F21*'Transpose BEA CCM'!BR23</f>
        <v>0</v>
      </c>
      <c r="BU21">
        <f>$F21*'Transpose BEA CCM'!BS23</f>
        <v>0</v>
      </c>
      <c r="BV21">
        <f>$F21*'Transpose BEA CCM'!BT23</f>
        <v>0</v>
      </c>
      <c r="BW21">
        <f>$F21*'Transpose BEA CCM'!BU23</f>
        <v>0</v>
      </c>
      <c r="BX21">
        <f>$F21*'Transpose BEA CCM'!BV23</f>
        <v>2</v>
      </c>
      <c r="BY21">
        <f>$F21*'Transpose BEA CCM'!BW23</f>
        <v>258</v>
      </c>
      <c r="BZ21">
        <f>$F21*'Transpose BEA CCM'!BX23</f>
        <v>0</v>
      </c>
      <c r="CA21">
        <f>$F21*'Transpose BEA CCM'!BY23</f>
        <v>0</v>
      </c>
      <c r="CB21">
        <f>$F21*'Transpose BEA CCM'!BZ23</f>
        <v>237</v>
      </c>
      <c r="CC21">
        <f>$F21*'Transpose BEA CCM'!CA23</f>
        <v>6</v>
      </c>
      <c r="CD21">
        <f>$F21*'Transpose BEA CCM'!CB23</f>
        <v>3</v>
      </c>
      <c r="CE21">
        <f>$F21*'Transpose BEA CCM'!CC23</f>
        <v>8</v>
      </c>
      <c r="CF21">
        <f>$F21*'Transpose BEA CCM'!CD23</f>
        <v>8</v>
      </c>
      <c r="CG21">
        <f>$F21*'Transpose BEA CCM'!CE23</f>
        <v>0</v>
      </c>
      <c r="CH21">
        <f>$F21*'Transpose BEA CCM'!CF23</f>
        <v>5</v>
      </c>
      <c r="CI21">
        <f>$F21*'Transpose BEA CCM'!CG23</f>
        <v>15</v>
      </c>
      <c r="CJ21">
        <f>$F21*'Transpose BEA CCM'!CH23</f>
        <v>0</v>
      </c>
      <c r="CK21">
        <f>$F21*'Transpose BEA CCM'!CI23</f>
        <v>0</v>
      </c>
      <c r="CL21">
        <f>$F21*'Transpose BEA CCM'!CJ23</f>
        <v>14</v>
      </c>
      <c r="CM21">
        <f>$F21*'Transpose BEA CCM'!CK23</f>
        <v>56</v>
      </c>
      <c r="CN21">
        <f>$F21*'Transpose BEA CCM'!CL23</f>
        <v>0</v>
      </c>
      <c r="CO21">
        <f>$F21*'Transpose BEA CCM'!CM23</f>
        <v>0</v>
      </c>
      <c r="CP21">
        <f>$F21*'Transpose BEA CCM'!CN23</f>
        <v>7</v>
      </c>
      <c r="CQ21">
        <f>$F21*'Transpose BEA CCM'!CO23</f>
        <v>72</v>
      </c>
      <c r="CR21">
        <f>$F21*'Transpose BEA CCM'!CP23</f>
        <v>13</v>
      </c>
      <c r="CS21">
        <f>$F21*'Transpose BEA CCM'!CQ23</f>
        <v>10</v>
      </c>
      <c r="CT21">
        <f>$F21*'Transpose BEA CCM'!CR23</f>
        <v>91</v>
      </c>
      <c r="CU21">
        <f>$F21*'Transpose BEA CCM'!CS23</f>
        <v>8</v>
      </c>
      <c r="CV21">
        <f>$F21*'Transpose BEA CCM'!CT23</f>
        <v>68</v>
      </c>
      <c r="CW21">
        <f>$F21*'Transpose BEA CCM'!CU23</f>
        <v>6</v>
      </c>
      <c r="CX21">
        <f>$F21*'Transpose BEA CCM'!CV23</f>
        <v>11</v>
      </c>
      <c r="CY21">
        <f>$F21*'Transpose BEA CCM'!CW23</f>
        <v>185</v>
      </c>
      <c r="CZ21">
        <f>$F21*'Transpose BEA CCM'!CX23</f>
        <v>8</v>
      </c>
      <c r="DA21">
        <f>$F21*'Transpose BEA CCM'!CY23</f>
        <v>2</v>
      </c>
      <c r="DB21">
        <f>$F21*'Transpose BEA CCM'!CZ23</f>
        <v>16</v>
      </c>
      <c r="DC21">
        <f>$F21*'Transpose BEA CCM'!DA23</f>
        <v>78</v>
      </c>
      <c r="DD21">
        <f>$F21*'Transpose BEA CCM'!DB23</f>
        <v>19</v>
      </c>
      <c r="DE21">
        <f>$F21*'Transpose BEA CCM'!DC23</f>
        <v>2</v>
      </c>
      <c r="DF21">
        <f>$F21*'Transpose BEA CCM'!DD23</f>
        <v>33</v>
      </c>
      <c r="DG21">
        <f>$F21*'Transpose BEA CCM'!DE23</f>
        <v>12</v>
      </c>
      <c r="DH21">
        <f>$F21*'Transpose BEA CCM'!DF23</f>
        <v>20</v>
      </c>
      <c r="DI21">
        <f>$F21*'Transpose BEA CCM'!DG23</f>
        <v>2</v>
      </c>
      <c r="DJ21">
        <f>$F21*'Transpose BEA CCM'!DH23</f>
        <v>2</v>
      </c>
      <c r="DK21">
        <f>$F21*'Transpose BEA CCM'!DI23</f>
        <v>0</v>
      </c>
      <c r="DL21">
        <f>$F21*'Transpose BEA CCM'!DJ23</f>
        <v>0</v>
      </c>
      <c r="DM21">
        <f>$F21*'Transpose BEA CCM'!DK23</f>
        <v>28</v>
      </c>
      <c r="DN21">
        <f>$F21*'Transpose BEA CCM'!DL23</f>
        <v>5</v>
      </c>
      <c r="DO21">
        <f>$F21*'Transpose BEA CCM'!DM23</f>
        <v>5</v>
      </c>
      <c r="DP21">
        <f>$F21*'Transpose BEA CCM'!DN23</f>
        <v>7</v>
      </c>
      <c r="DQ21">
        <f>$F21*'Transpose BEA CCM'!DO23</f>
        <v>0</v>
      </c>
      <c r="DR21">
        <f>$F21*'Transpose BEA CCM'!DP23</f>
        <v>9</v>
      </c>
      <c r="DS21">
        <f>$F21*'Transpose BEA CCM'!DQ23</f>
        <v>0</v>
      </c>
      <c r="DT21">
        <f>$F21*'Transpose BEA CCM'!DR23</f>
        <v>0</v>
      </c>
      <c r="DU21">
        <f>$F21*'Transpose BEA CCM'!DS23</f>
        <v>0</v>
      </c>
      <c r="DV21">
        <f>$F21*'Transpose BEA CCM'!DT23</f>
        <v>0</v>
      </c>
      <c r="DW21">
        <f>$F21*'Transpose BEA CCM'!DU23</f>
        <v>0</v>
      </c>
      <c r="DX21">
        <f>$F21*'Transpose BEA CCM'!DV23</f>
        <v>0</v>
      </c>
      <c r="DY21">
        <f>$F21*'Transpose BEA CCM'!DW23</f>
        <v>0</v>
      </c>
      <c r="DZ21">
        <f>$F21*'Transpose BEA CCM'!DX23</f>
        <v>0</v>
      </c>
      <c r="EA21">
        <f>$F21*'Transpose BEA CCM'!DY23</f>
        <v>2</v>
      </c>
      <c r="EB21">
        <f>$F21*'Transpose BEA CCM'!DZ23</f>
        <v>8</v>
      </c>
      <c r="EC21">
        <f>$F21*'Transpose BEA CCM'!EA23</f>
        <v>7</v>
      </c>
      <c r="ED21">
        <f>$F21*'Transpose BEA CCM'!EB23</f>
        <v>7</v>
      </c>
      <c r="EE21">
        <f>$F21*'Transpose BEA CCM'!EC23</f>
        <v>7</v>
      </c>
      <c r="EF21">
        <f>$F21*'Transpose BEA CCM'!ED23</f>
        <v>0</v>
      </c>
      <c r="EG21">
        <f>$F21*'Transpose BEA CCM'!EE23</f>
        <v>0</v>
      </c>
      <c r="EH21">
        <f>$F21*'Transpose BEA CCM'!EF23</f>
        <v>28</v>
      </c>
      <c r="EI21">
        <f>$F21*'Transpose BEA CCM'!EG23</f>
        <v>112</v>
      </c>
      <c r="EJ21">
        <f>$F21*'Transpose BEA CCM'!EH23</f>
        <v>11</v>
      </c>
      <c r="EK21">
        <f>$F21*'Transpose BEA CCM'!EI23</f>
        <v>31</v>
      </c>
      <c r="EL21">
        <f>$F21*'Transpose BEA CCM'!EJ23</f>
        <v>58</v>
      </c>
      <c r="EM21">
        <f>$F21*'Transpose BEA CCM'!EK23</f>
        <v>0</v>
      </c>
      <c r="EN21">
        <f>$F21*'Transpose BEA CCM'!EL23</f>
        <v>2</v>
      </c>
      <c r="EO21">
        <f>$F21*'Transpose BEA CCM'!EM23</f>
        <v>0</v>
      </c>
      <c r="EP21">
        <f>$F21*'Transpose BEA CCM'!EN23</f>
        <v>0</v>
      </c>
      <c r="EQ21">
        <f>$F21*'Transpose BEA CCM'!EO23</f>
        <v>0</v>
      </c>
      <c r="ER21">
        <f>$F21*'Transpose BEA CCM'!EP23</f>
        <v>0</v>
      </c>
      <c r="ES21">
        <f>$F21*'Transpose BEA CCM'!EQ23</f>
        <v>3</v>
      </c>
      <c r="ET21">
        <f>$F21*'Transpose BEA CCM'!ER23</f>
        <v>0</v>
      </c>
      <c r="EU21">
        <f>$F21*'Transpose BEA CCM'!ES23</f>
        <v>0</v>
      </c>
      <c r="EV21">
        <f>$F21*'Transpose BEA CCM'!ET23</f>
        <v>0</v>
      </c>
      <c r="EW21">
        <f>$F21*'Transpose BEA CCM'!EU23</f>
        <v>3</v>
      </c>
      <c r="EX21">
        <f>$F21*'Transpose BEA CCM'!EV23</f>
        <v>2</v>
      </c>
      <c r="EY21">
        <f>$F21*'Transpose BEA CCM'!EW23</f>
        <v>0</v>
      </c>
      <c r="EZ21">
        <f>$F21*'Transpose BEA CCM'!EX23</f>
        <v>0</v>
      </c>
      <c r="FA21">
        <f>$F21*'Transpose BEA CCM'!EY23</f>
        <v>0</v>
      </c>
      <c r="FB21">
        <f>$F21*'Transpose BEA CCM'!EZ23</f>
        <v>0</v>
      </c>
      <c r="FC21">
        <f>$F21*'Transpose BEA CCM'!FA23</f>
        <v>11</v>
      </c>
      <c r="FD21">
        <f>$F21*'Transpose BEA CCM'!FB23</f>
        <v>6</v>
      </c>
      <c r="FE21">
        <f>$F21*'Transpose BEA CCM'!FC23</f>
        <v>0</v>
      </c>
      <c r="FF21">
        <f>$F21*'Transpose BEA CCM'!FD23</f>
        <v>13</v>
      </c>
      <c r="FG21">
        <f>$F21*'Transpose BEA CCM'!FE23</f>
        <v>19</v>
      </c>
      <c r="FH21">
        <f>$F21*'Transpose BEA CCM'!FF23</f>
        <v>0</v>
      </c>
      <c r="FI21">
        <f>$F21*'Transpose BEA CCM'!FG23</f>
        <v>0</v>
      </c>
      <c r="FJ21">
        <f>$F21*'Transpose BEA CCM'!FH23</f>
        <v>5</v>
      </c>
      <c r="FK21">
        <f>$F21*'Transpose BEA CCM'!FI23</f>
        <v>0</v>
      </c>
      <c r="FL21">
        <f>$F21*'Transpose BEA CCM'!FJ23</f>
        <v>0</v>
      </c>
      <c r="FM21">
        <f>$F21*'Transpose BEA CCM'!FK23</f>
        <v>0</v>
      </c>
      <c r="FN21">
        <f>$F21*'Transpose BEA CCM'!FL23</f>
        <v>0</v>
      </c>
      <c r="FO21">
        <f>$F21*'Transpose BEA CCM'!FM23</f>
        <v>0</v>
      </c>
      <c r="FP21">
        <f>$F21*'Transpose BEA CCM'!FN23</f>
        <v>14</v>
      </c>
      <c r="FQ21">
        <f>$F21*'Transpose BEA CCM'!FO23</f>
        <v>0</v>
      </c>
      <c r="FR21">
        <f>$F21*'Transpose BEA CCM'!FP23</f>
        <v>3</v>
      </c>
      <c r="FS21">
        <f>$F21*'Transpose BEA CCM'!FQ23</f>
        <v>276</v>
      </c>
      <c r="FT21">
        <f>$F21*'Transpose BEA CCM'!FR23</f>
        <v>42</v>
      </c>
      <c r="FU21">
        <f>$F21*'Transpose BEA CCM'!FS23</f>
        <v>10</v>
      </c>
      <c r="FV21">
        <f>$F21*'Transpose BEA CCM'!FT23</f>
        <v>3</v>
      </c>
      <c r="FW21">
        <f>$F21*'Transpose BEA CCM'!FU23</f>
        <v>0</v>
      </c>
      <c r="FX21">
        <f>$F21*'Transpose BEA CCM'!FV23</f>
        <v>16</v>
      </c>
      <c r="FY21">
        <f>$F21*'Transpose BEA CCM'!FW23</f>
        <v>33</v>
      </c>
      <c r="FZ21">
        <f>$F21*'Transpose BEA CCM'!FX23</f>
        <v>0</v>
      </c>
      <c r="GA21">
        <f>$F21*'Transpose BEA CCM'!FY23</f>
        <v>0</v>
      </c>
      <c r="GB21">
        <f>$F21*'Transpose BEA CCM'!FZ23</f>
        <v>85</v>
      </c>
      <c r="GC21">
        <f>$F21*'Transpose BEA CCM'!GA23</f>
        <v>150</v>
      </c>
      <c r="GD21">
        <f>$F21*'Transpose BEA CCM'!GB23</f>
        <v>10</v>
      </c>
      <c r="GE21">
        <f>$F21*'Transpose BEA CCM'!GC23</f>
        <v>2</v>
      </c>
      <c r="GG21">
        <f t="shared" ref="GG21:GG31" si="5">SUM(H21:GE21)</f>
        <v>2758</v>
      </c>
      <c r="GH21" s="60">
        <f t="shared" si="4"/>
        <v>0</v>
      </c>
    </row>
    <row r="22" spans="1:190">
      <c r="A22" s="52">
        <v>17</v>
      </c>
      <c r="B22" s="62" t="s">
        <v>17</v>
      </c>
      <c r="C22" s="49" t="s">
        <v>144</v>
      </c>
      <c r="D22" s="50" t="s">
        <v>678</v>
      </c>
      <c r="E22" s="60">
        <f>SUM('Transpose BEA CCM'!F24:GC24)</f>
        <v>868</v>
      </c>
      <c r="F22">
        <v>1</v>
      </c>
      <c r="G22" t="str">
        <f t="shared" si="3"/>
        <v>BEVTOBAC</v>
      </c>
      <c r="H22">
        <f>$F22*'Transpose BEA CCM'!F24</f>
        <v>0</v>
      </c>
      <c r="I22">
        <f>$F22*'Transpose BEA CCM'!G24</f>
        <v>0</v>
      </c>
      <c r="J22">
        <f>$F22*'Transpose BEA CCM'!H24</f>
        <v>0</v>
      </c>
      <c r="K22">
        <f>$F22*'Transpose BEA CCM'!I24</f>
        <v>0</v>
      </c>
      <c r="L22">
        <f>$F22*'Transpose BEA CCM'!J24</f>
        <v>0</v>
      </c>
      <c r="M22">
        <f>$F22*'Transpose BEA CCM'!K24</f>
        <v>0</v>
      </c>
      <c r="N22">
        <f>$F22*'Transpose BEA CCM'!L24</f>
        <v>0</v>
      </c>
      <c r="O22">
        <f>$F22*'Transpose BEA CCM'!M24</f>
        <v>0</v>
      </c>
      <c r="P22">
        <f>$F22*'Transpose BEA CCM'!N24</f>
        <v>0</v>
      </c>
      <c r="Q22">
        <f>$F22*'Transpose BEA CCM'!O24</f>
        <v>0</v>
      </c>
      <c r="R22">
        <f>$F22*'Transpose BEA CCM'!P24</f>
        <v>0</v>
      </c>
      <c r="S22">
        <f>$F22*'Transpose BEA CCM'!Q24</f>
        <v>3</v>
      </c>
      <c r="T22">
        <f>$F22*'Transpose BEA CCM'!R24</f>
        <v>0</v>
      </c>
      <c r="U22">
        <f>$F22*'Transpose BEA CCM'!S24</f>
        <v>0</v>
      </c>
      <c r="V22">
        <f>$F22*'Transpose BEA CCM'!T24</f>
        <v>0</v>
      </c>
      <c r="W22">
        <f>$F22*'Transpose BEA CCM'!U24</f>
        <v>0</v>
      </c>
      <c r="X22">
        <f>$F22*'Transpose BEA CCM'!V24</f>
        <v>0</v>
      </c>
      <c r="Y22">
        <f>$F22*'Transpose BEA CCM'!W24</f>
        <v>0</v>
      </c>
      <c r="Z22">
        <f>$F22*'Transpose BEA CCM'!X24</f>
        <v>0</v>
      </c>
      <c r="AA22">
        <f>$F22*'Transpose BEA CCM'!Y24</f>
        <v>0</v>
      </c>
      <c r="AB22">
        <f>$F22*'Transpose BEA CCM'!Z24</f>
        <v>0</v>
      </c>
      <c r="AC22">
        <f>$F22*'Transpose BEA CCM'!AA24</f>
        <v>0</v>
      </c>
      <c r="AD22">
        <f>$F22*'Transpose BEA CCM'!AB24</f>
        <v>0</v>
      </c>
      <c r="AE22">
        <f>$F22*'Transpose BEA CCM'!AC24</f>
        <v>0</v>
      </c>
      <c r="AF22">
        <f>$F22*'Transpose BEA CCM'!AD24</f>
        <v>0</v>
      </c>
      <c r="AG22">
        <f>$F22*'Transpose BEA CCM'!AE24</f>
        <v>3</v>
      </c>
      <c r="AH22">
        <f>$F22*'Transpose BEA CCM'!AF24</f>
        <v>0</v>
      </c>
      <c r="AI22">
        <f>$F22*'Transpose BEA CCM'!AG24</f>
        <v>0</v>
      </c>
      <c r="AJ22">
        <f>$F22*'Transpose BEA CCM'!AH24</f>
        <v>0</v>
      </c>
      <c r="AK22">
        <f>$F22*'Transpose BEA CCM'!AI24</f>
        <v>0</v>
      </c>
      <c r="AL22">
        <f>$F22*'Transpose BEA CCM'!AJ24</f>
        <v>0</v>
      </c>
      <c r="AM22">
        <f>$F22*'Transpose BEA CCM'!AK24</f>
        <v>0</v>
      </c>
      <c r="AN22">
        <f>$F22*'Transpose BEA CCM'!AL24</f>
        <v>41</v>
      </c>
      <c r="AO22">
        <f>$F22*'Transpose BEA CCM'!AM24</f>
        <v>0</v>
      </c>
      <c r="AP22">
        <f>$F22*'Transpose BEA CCM'!AN24</f>
        <v>0</v>
      </c>
      <c r="AQ22">
        <f>$F22*'Transpose BEA CCM'!AO24</f>
        <v>0</v>
      </c>
      <c r="AR22">
        <f>$F22*'Transpose BEA CCM'!AP24</f>
        <v>0</v>
      </c>
      <c r="AS22">
        <f>$F22*'Transpose BEA CCM'!AQ24</f>
        <v>0</v>
      </c>
      <c r="AT22">
        <f>$F22*'Transpose BEA CCM'!AR24</f>
        <v>0</v>
      </c>
      <c r="AU22">
        <f>$F22*'Transpose BEA CCM'!AS24</f>
        <v>21</v>
      </c>
      <c r="AV22">
        <f>$F22*'Transpose BEA CCM'!AT24</f>
        <v>0</v>
      </c>
      <c r="AW22">
        <f>$F22*'Transpose BEA CCM'!AU24</f>
        <v>1</v>
      </c>
      <c r="AX22">
        <f>$F22*'Transpose BEA CCM'!AV24</f>
        <v>0</v>
      </c>
      <c r="AY22">
        <f>$F22*'Transpose BEA CCM'!AW24</f>
        <v>1</v>
      </c>
      <c r="AZ22">
        <f>$F22*'Transpose BEA CCM'!AX24</f>
        <v>0</v>
      </c>
      <c r="BA22">
        <f>$F22*'Transpose BEA CCM'!AY24</f>
        <v>0</v>
      </c>
      <c r="BB22">
        <f>$F22*'Transpose BEA CCM'!AZ24</f>
        <v>0</v>
      </c>
      <c r="BC22">
        <f>$F22*'Transpose BEA CCM'!BA24</f>
        <v>0</v>
      </c>
      <c r="BD22">
        <f>$F22*'Transpose BEA CCM'!BB24</f>
        <v>0</v>
      </c>
      <c r="BE22">
        <f>$F22*'Transpose BEA CCM'!BC24</f>
        <v>0</v>
      </c>
      <c r="BF22">
        <f>$F22*'Transpose BEA CCM'!BD24</f>
        <v>0</v>
      </c>
      <c r="BG22">
        <f>$F22*'Transpose BEA CCM'!BE24</f>
        <v>0</v>
      </c>
      <c r="BH22">
        <f>$F22*'Transpose BEA CCM'!BF24</f>
        <v>2</v>
      </c>
      <c r="BI22">
        <f>$F22*'Transpose BEA CCM'!BG24</f>
        <v>4</v>
      </c>
      <c r="BJ22">
        <f>$F22*'Transpose BEA CCM'!BH24</f>
        <v>0</v>
      </c>
      <c r="BK22">
        <f>$F22*'Transpose BEA CCM'!BI24</f>
        <v>0</v>
      </c>
      <c r="BL22">
        <f>$F22*'Transpose BEA CCM'!BJ24</f>
        <v>2</v>
      </c>
      <c r="BM22">
        <f>$F22*'Transpose BEA CCM'!BK24</f>
        <v>0</v>
      </c>
      <c r="BN22">
        <f>$F22*'Transpose BEA CCM'!BL24</f>
        <v>0</v>
      </c>
      <c r="BO22">
        <f>$F22*'Transpose BEA CCM'!BM24</f>
        <v>0</v>
      </c>
      <c r="BP22">
        <f>$F22*'Transpose BEA CCM'!BN24</f>
        <v>3</v>
      </c>
      <c r="BQ22">
        <f>$F22*'Transpose BEA CCM'!BO24</f>
        <v>10</v>
      </c>
      <c r="BR22">
        <f>$F22*'Transpose BEA CCM'!BP24</f>
        <v>0</v>
      </c>
      <c r="BS22">
        <f>$F22*'Transpose BEA CCM'!BQ24</f>
        <v>0</v>
      </c>
      <c r="BT22">
        <f>$F22*'Transpose BEA CCM'!BR24</f>
        <v>0</v>
      </c>
      <c r="BU22">
        <f>$F22*'Transpose BEA CCM'!BS24</f>
        <v>0</v>
      </c>
      <c r="BV22">
        <f>$F22*'Transpose BEA CCM'!BT24</f>
        <v>0</v>
      </c>
      <c r="BW22">
        <f>$F22*'Transpose BEA CCM'!BU24</f>
        <v>0</v>
      </c>
      <c r="BX22">
        <f>$F22*'Transpose BEA CCM'!BV24</f>
        <v>0</v>
      </c>
      <c r="BY22">
        <f>$F22*'Transpose BEA CCM'!BW24</f>
        <v>0</v>
      </c>
      <c r="BZ22">
        <f>$F22*'Transpose BEA CCM'!BX24</f>
        <v>0</v>
      </c>
      <c r="CA22">
        <f>$F22*'Transpose BEA CCM'!BY24</f>
        <v>109</v>
      </c>
      <c r="CB22">
        <f>$F22*'Transpose BEA CCM'!BZ24</f>
        <v>0</v>
      </c>
      <c r="CC22">
        <f>$F22*'Transpose BEA CCM'!CA24</f>
        <v>2</v>
      </c>
      <c r="CD22">
        <f>$F22*'Transpose BEA CCM'!CB24</f>
        <v>9</v>
      </c>
      <c r="CE22">
        <f>$F22*'Transpose BEA CCM'!CC24</f>
        <v>6</v>
      </c>
      <c r="CF22">
        <f>$F22*'Transpose BEA CCM'!CD24</f>
        <v>0</v>
      </c>
      <c r="CG22">
        <f>$F22*'Transpose BEA CCM'!CE24</f>
        <v>0</v>
      </c>
      <c r="CH22">
        <f>$F22*'Transpose BEA CCM'!CF24</f>
        <v>0</v>
      </c>
      <c r="CI22">
        <f>$F22*'Transpose BEA CCM'!CG24</f>
        <v>3</v>
      </c>
      <c r="CJ22">
        <f>$F22*'Transpose BEA CCM'!CH24</f>
        <v>0</v>
      </c>
      <c r="CK22">
        <f>$F22*'Transpose BEA CCM'!CI24</f>
        <v>0</v>
      </c>
      <c r="CL22">
        <f>$F22*'Transpose BEA CCM'!CJ24</f>
        <v>0</v>
      </c>
      <c r="CM22">
        <f>$F22*'Transpose BEA CCM'!CK24</f>
        <v>2</v>
      </c>
      <c r="CN22">
        <f>$F22*'Transpose BEA CCM'!CL24</f>
        <v>0</v>
      </c>
      <c r="CO22">
        <f>$F22*'Transpose BEA CCM'!CM24</f>
        <v>0</v>
      </c>
      <c r="CP22">
        <f>$F22*'Transpose BEA CCM'!CN24</f>
        <v>2</v>
      </c>
      <c r="CQ22">
        <f>$F22*'Transpose BEA CCM'!CO24</f>
        <v>21</v>
      </c>
      <c r="CR22">
        <f>$F22*'Transpose BEA CCM'!CP24</f>
        <v>3</v>
      </c>
      <c r="CS22">
        <f>$F22*'Transpose BEA CCM'!CQ24</f>
        <v>2</v>
      </c>
      <c r="CT22">
        <f>$F22*'Transpose BEA CCM'!CR24</f>
        <v>14</v>
      </c>
      <c r="CU22">
        <f>$F22*'Transpose BEA CCM'!CS24</f>
        <v>2</v>
      </c>
      <c r="CV22">
        <f>$F22*'Transpose BEA CCM'!CT24</f>
        <v>11</v>
      </c>
      <c r="CW22">
        <f>$F22*'Transpose BEA CCM'!CU24</f>
        <v>1</v>
      </c>
      <c r="CX22">
        <f>$F22*'Transpose BEA CCM'!CV24</f>
        <v>2</v>
      </c>
      <c r="CY22">
        <f>$F22*'Transpose BEA CCM'!CW24</f>
        <v>12</v>
      </c>
      <c r="CZ22">
        <f>$F22*'Transpose BEA CCM'!CX24</f>
        <v>4</v>
      </c>
      <c r="DA22">
        <f>$F22*'Transpose BEA CCM'!CY24</f>
        <v>0</v>
      </c>
      <c r="DB22">
        <f>$F22*'Transpose BEA CCM'!CZ24</f>
        <v>5</v>
      </c>
      <c r="DC22">
        <f>$F22*'Transpose BEA CCM'!DA24</f>
        <v>52</v>
      </c>
      <c r="DD22">
        <f>$F22*'Transpose BEA CCM'!DB24</f>
        <v>14</v>
      </c>
      <c r="DE22">
        <f>$F22*'Transpose BEA CCM'!DC24</f>
        <v>0</v>
      </c>
      <c r="DF22">
        <f>$F22*'Transpose BEA CCM'!DD24</f>
        <v>21</v>
      </c>
      <c r="DG22">
        <f>$F22*'Transpose BEA CCM'!DE24</f>
        <v>5</v>
      </c>
      <c r="DH22">
        <f>$F22*'Transpose BEA CCM'!DF24</f>
        <v>5</v>
      </c>
      <c r="DI22">
        <f>$F22*'Transpose BEA CCM'!DG24</f>
        <v>2</v>
      </c>
      <c r="DJ22">
        <f>$F22*'Transpose BEA CCM'!DH24</f>
        <v>0</v>
      </c>
      <c r="DK22">
        <f>$F22*'Transpose BEA CCM'!DI24</f>
        <v>0</v>
      </c>
      <c r="DL22">
        <f>$F22*'Transpose BEA CCM'!DJ24</f>
        <v>0</v>
      </c>
      <c r="DM22">
        <f>$F22*'Transpose BEA CCM'!DK24</f>
        <v>16</v>
      </c>
      <c r="DN22">
        <f>$F22*'Transpose BEA CCM'!DL24</f>
        <v>3</v>
      </c>
      <c r="DO22">
        <f>$F22*'Transpose BEA CCM'!DM24</f>
        <v>6</v>
      </c>
      <c r="DP22">
        <f>$F22*'Transpose BEA CCM'!DN24</f>
        <v>34</v>
      </c>
      <c r="DQ22">
        <f>$F22*'Transpose BEA CCM'!DO24</f>
        <v>0</v>
      </c>
      <c r="DR22">
        <f>$F22*'Transpose BEA CCM'!DP24</f>
        <v>4</v>
      </c>
      <c r="DS22">
        <f>$F22*'Transpose BEA CCM'!DQ24</f>
        <v>0</v>
      </c>
      <c r="DT22">
        <f>$F22*'Transpose BEA CCM'!DR24</f>
        <v>0</v>
      </c>
      <c r="DU22">
        <f>$F22*'Transpose BEA CCM'!DS24</f>
        <v>0</v>
      </c>
      <c r="DV22">
        <f>$F22*'Transpose BEA CCM'!DT24</f>
        <v>0</v>
      </c>
      <c r="DW22">
        <f>$F22*'Transpose BEA CCM'!DU24</f>
        <v>0</v>
      </c>
      <c r="DX22">
        <f>$F22*'Transpose BEA CCM'!DV24</f>
        <v>0</v>
      </c>
      <c r="DY22">
        <f>$F22*'Transpose BEA CCM'!DW24</f>
        <v>0</v>
      </c>
      <c r="DZ22">
        <f>$F22*'Transpose BEA CCM'!DX24</f>
        <v>0</v>
      </c>
      <c r="EA22">
        <f>$F22*'Transpose BEA CCM'!DY24</f>
        <v>0</v>
      </c>
      <c r="EB22">
        <f>$F22*'Transpose BEA CCM'!DZ24</f>
        <v>2</v>
      </c>
      <c r="EC22">
        <f>$F22*'Transpose BEA CCM'!EA24</f>
        <v>4</v>
      </c>
      <c r="ED22">
        <f>$F22*'Transpose BEA CCM'!EB24</f>
        <v>0</v>
      </c>
      <c r="EE22">
        <f>$F22*'Transpose BEA CCM'!EC24</f>
        <v>2</v>
      </c>
      <c r="EF22">
        <f>$F22*'Transpose BEA CCM'!ED24</f>
        <v>0</v>
      </c>
      <c r="EG22">
        <f>$F22*'Transpose BEA CCM'!EE24</f>
        <v>0</v>
      </c>
      <c r="EH22">
        <f>$F22*'Transpose BEA CCM'!EF24</f>
        <v>2</v>
      </c>
      <c r="EI22">
        <f>$F22*'Transpose BEA CCM'!EG24</f>
        <v>43</v>
      </c>
      <c r="EJ22">
        <f>$F22*'Transpose BEA CCM'!EH24</f>
        <v>2</v>
      </c>
      <c r="EK22">
        <f>$F22*'Transpose BEA CCM'!EI24</f>
        <v>0</v>
      </c>
      <c r="EL22">
        <f>$F22*'Transpose BEA CCM'!EJ24</f>
        <v>2</v>
      </c>
      <c r="EM22">
        <f>$F22*'Transpose BEA CCM'!EK24</f>
        <v>0</v>
      </c>
      <c r="EN22">
        <f>$F22*'Transpose BEA CCM'!EL24</f>
        <v>0</v>
      </c>
      <c r="EO22">
        <f>$F22*'Transpose BEA CCM'!EM24</f>
        <v>0</v>
      </c>
      <c r="EP22">
        <f>$F22*'Transpose BEA CCM'!EN24</f>
        <v>4</v>
      </c>
      <c r="EQ22">
        <f>$F22*'Transpose BEA CCM'!EO24</f>
        <v>0</v>
      </c>
      <c r="ER22">
        <f>$F22*'Transpose BEA CCM'!EP24</f>
        <v>0</v>
      </c>
      <c r="ES22">
        <f>$F22*'Transpose BEA CCM'!EQ24</f>
        <v>2</v>
      </c>
      <c r="ET22">
        <f>$F22*'Transpose BEA CCM'!ER24</f>
        <v>0</v>
      </c>
      <c r="EU22">
        <f>$F22*'Transpose BEA CCM'!ES24</f>
        <v>0</v>
      </c>
      <c r="EV22">
        <f>$F22*'Transpose BEA CCM'!ET24</f>
        <v>0</v>
      </c>
      <c r="EW22">
        <f>$F22*'Transpose BEA CCM'!EU24</f>
        <v>2</v>
      </c>
      <c r="EX22">
        <f>$F22*'Transpose BEA CCM'!EV24</f>
        <v>0</v>
      </c>
      <c r="EY22">
        <f>$F22*'Transpose BEA CCM'!EW24</f>
        <v>0</v>
      </c>
      <c r="EZ22">
        <f>$F22*'Transpose BEA CCM'!EX24</f>
        <v>0</v>
      </c>
      <c r="FA22">
        <f>$F22*'Transpose BEA CCM'!EY24</f>
        <v>0</v>
      </c>
      <c r="FB22">
        <f>$F22*'Transpose BEA CCM'!EZ24</f>
        <v>0</v>
      </c>
      <c r="FC22">
        <f>$F22*'Transpose BEA CCM'!FA24</f>
        <v>2</v>
      </c>
      <c r="FD22">
        <f>$F22*'Transpose BEA CCM'!FB24</f>
        <v>3</v>
      </c>
      <c r="FE22">
        <f>$F22*'Transpose BEA CCM'!FC24</f>
        <v>0</v>
      </c>
      <c r="FF22">
        <f>$F22*'Transpose BEA CCM'!FD24</f>
        <v>9</v>
      </c>
      <c r="FG22">
        <f>$F22*'Transpose BEA CCM'!FE24</f>
        <v>5</v>
      </c>
      <c r="FH22">
        <f>$F22*'Transpose BEA CCM'!FF24</f>
        <v>0</v>
      </c>
      <c r="FI22">
        <f>$F22*'Transpose BEA CCM'!FG24</f>
        <v>0</v>
      </c>
      <c r="FJ22">
        <f>$F22*'Transpose BEA CCM'!FH24</f>
        <v>5</v>
      </c>
      <c r="FK22">
        <f>$F22*'Transpose BEA CCM'!FI24</f>
        <v>0</v>
      </c>
      <c r="FL22">
        <f>$F22*'Transpose BEA CCM'!FJ24</f>
        <v>0</v>
      </c>
      <c r="FM22">
        <f>$F22*'Transpose BEA CCM'!FK24</f>
        <v>0</v>
      </c>
      <c r="FN22">
        <f>$F22*'Transpose BEA CCM'!FL24</f>
        <v>0</v>
      </c>
      <c r="FO22">
        <f>$F22*'Transpose BEA CCM'!FM24</f>
        <v>0</v>
      </c>
      <c r="FP22">
        <f>$F22*'Transpose BEA CCM'!FN24</f>
        <v>2</v>
      </c>
      <c r="FQ22">
        <f>$F22*'Transpose BEA CCM'!FO24</f>
        <v>0</v>
      </c>
      <c r="FR22">
        <f>$F22*'Transpose BEA CCM'!FP24</f>
        <v>0</v>
      </c>
      <c r="FS22">
        <f>$F22*'Transpose BEA CCM'!FQ24</f>
        <v>69</v>
      </c>
      <c r="FT22">
        <f>$F22*'Transpose BEA CCM'!FR24</f>
        <v>17</v>
      </c>
      <c r="FU22">
        <f>$F22*'Transpose BEA CCM'!FS24</f>
        <v>1</v>
      </c>
      <c r="FV22">
        <f>$F22*'Transpose BEA CCM'!FT24</f>
        <v>0</v>
      </c>
      <c r="FW22">
        <f>$F22*'Transpose BEA CCM'!FU24</f>
        <v>0</v>
      </c>
      <c r="FX22">
        <f>$F22*'Transpose BEA CCM'!FV24</f>
        <v>1</v>
      </c>
      <c r="FY22">
        <f>$F22*'Transpose BEA CCM'!FW24</f>
        <v>45</v>
      </c>
      <c r="FZ22">
        <f>$F22*'Transpose BEA CCM'!FX24</f>
        <v>0</v>
      </c>
      <c r="GA22">
        <f>$F22*'Transpose BEA CCM'!FY24</f>
        <v>0</v>
      </c>
      <c r="GB22">
        <f>$F22*'Transpose BEA CCM'!FZ24</f>
        <v>24</v>
      </c>
      <c r="GC22">
        <f>$F22*'Transpose BEA CCM'!GA24</f>
        <v>150</v>
      </c>
      <c r="GD22">
        <f>$F22*'Transpose BEA CCM'!GB24</f>
        <v>5</v>
      </c>
      <c r="GE22">
        <f>$F22*'Transpose BEA CCM'!GC24</f>
        <v>2</v>
      </c>
      <c r="GG22">
        <f t="shared" si="5"/>
        <v>868</v>
      </c>
      <c r="GH22" s="60">
        <f t="shared" si="4"/>
        <v>0</v>
      </c>
    </row>
    <row r="23" spans="1:190">
      <c r="A23" s="52">
        <v>18</v>
      </c>
      <c r="B23" s="62" t="s">
        <v>18</v>
      </c>
      <c r="C23" s="49" t="s">
        <v>145</v>
      </c>
      <c r="D23" s="50" t="s">
        <v>676</v>
      </c>
      <c r="E23" s="60">
        <f>SUM('Transpose BEA CCM'!F25:GC25)</f>
        <v>3127</v>
      </c>
      <c r="F23">
        <v>1</v>
      </c>
      <c r="G23" t="str">
        <f t="shared" si="3"/>
        <v>TEXLEATH</v>
      </c>
      <c r="H23">
        <f>$F23*'Transpose BEA CCM'!F25</f>
        <v>0</v>
      </c>
      <c r="I23">
        <f>$F23*'Transpose BEA CCM'!G25</f>
        <v>0</v>
      </c>
      <c r="J23">
        <f>$F23*'Transpose BEA CCM'!H25</f>
        <v>0</v>
      </c>
      <c r="K23">
        <f>$F23*'Transpose BEA CCM'!I25</f>
        <v>0</v>
      </c>
      <c r="L23">
        <f>$F23*'Transpose BEA CCM'!J25</f>
        <v>0</v>
      </c>
      <c r="M23">
        <f>$F23*'Transpose BEA CCM'!K25</f>
        <v>0</v>
      </c>
      <c r="N23">
        <f>$F23*'Transpose BEA CCM'!L25</f>
        <v>0</v>
      </c>
      <c r="O23">
        <f>$F23*'Transpose BEA CCM'!M25</f>
        <v>0</v>
      </c>
      <c r="P23">
        <f>$F23*'Transpose BEA CCM'!N25</f>
        <v>0</v>
      </c>
      <c r="Q23">
        <f>$F23*'Transpose BEA CCM'!O25</f>
        <v>0</v>
      </c>
      <c r="R23">
        <f>$F23*'Transpose BEA CCM'!P25</f>
        <v>0</v>
      </c>
      <c r="S23">
        <f>$F23*'Transpose BEA CCM'!Q25</f>
        <v>18</v>
      </c>
      <c r="T23">
        <f>$F23*'Transpose BEA CCM'!R25</f>
        <v>0</v>
      </c>
      <c r="U23">
        <f>$F23*'Transpose BEA CCM'!S25</f>
        <v>0</v>
      </c>
      <c r="V23">
        <f>$F23*'Transpose BEA CCM'!T25</f>
        <v>0</v>
      </c>
      <c r="W23">
        <f>$F23*'Transpose BEA CCM'!U25</f>
        <v>0</v>
      </c>
      <c r="X23">
        <f>$F23*'Transpose BEA CCM'!V25</f>
        <v>0</v>
      </c>
      <c r="Y23">
        <f>$F23*'Transpose BEA CCM'!W25</f>
        <v>0</v>
      </c>
      <c r="Z23">
        <f>$F23*'Transpose BEA CCM'!X25</f>
        <v>0</v>
      </c>
      <c r="AA23">
        <f>$F23*'Transpose BEA CCM'!Y25</f>
        <v>1</v>
      </c>
      <c r="AB23">
        <f>$F23*'Transpose BEA CCM'!Z25</f>
        <v>0</v>
      </c>
      <c r="AC23">
        <f>$F23*'Transpose BEA CCM'!AA25</f>
        <v>0</v>
      </c>
      <c r="AD23">
        <f>$F23*'Transpose BEA CCM'!AB25</f>
        <v>0</v>
      </c>
      <c r="AE23">
        <f>$F23*'Transpose BEA CCM'!AC25</f>
        <v>0</v>
      </c>
      <c r="AF23">
        <f>$F23*'Transpose BEA CCM'!AD25</f>
        <v>0</v>
      </c>
      <c r="AG23">
        <f>$F23*'Transpose BEA CCM'!AE25</f>
        <v>9</v>
      </c>
      <c r="AH23">
        <f>$F23*'Transpose BEA CCM'!AF25</f>
        <v>0</v>
      </c>
      <c r="AI23">
        <f>$F23*'Transpose BEA CCM'!AG25</f>
        <v>0</v>
      </c>
      <c r="AJ23">
        <f>$F23*'Transpose BEA CCM'!AH25</f>
        <v>0</v>
      </c>
      <c r="AK23">
        <f>$F23*'Transpose BEA CCM'!AI25</f>
        <v>0</v>
      </c>
      <c r="AL23">
        <f>$F23*'Transpose BEA CCM'!AJ25</f>
        <v>0</v>
      </c>
      <c r="AM23">
        <f>$F23*'Transpose BEA CCM'!AK25</f>
        <v>0</v>
      </c>
      <c r="AN23">
        <f>$F23*'Transpose BEA CCM'!AL25</f>
        <v>260</v>
      </c>
      <c r="AO23">
        <f>$F23*'Transpose BEA CCM'!AM25</f>
        <v>0</v>
      </c>
      <c r="AP23">
        <f>$F23*'Transpose BEA CCM'!AN25</f>
        <v>0</v>
      </c>
      <c r="AQ23">
        <f>$F23*'Transpose BEA CCM'!AO25</f>
        <v>0</v>
      </c>
      <c r="AR23">
        <f>$F23*'Transpose BEA CCM'!AP25</f>
        <v>0</v>
      </c>
      <c r="AS23">
        <f>$F23*'Transpose BEA CCM'!AQ25</f>
        <v>0</v>
      </c>
      <c r="AT23">
        <f>$F23*'Transpose BEA CCM'!AR25</f>
        <v>0</v>
      </c>
      <c r="AU23">
        <f>$F23*'Transpose BEA CCM'!AS25</f>
        <v>79</v>
      </c>
      <c r="AV23">
        <f>$F23*'Transpose BEA CCM'!AT25</f>
        <v>0</v>
      </c>
      <c r="AW23">
        <f>$F23*'Transpose BEA CCM'!AU25</f>
        <v>2</v>
      </c>
      <c r="AX23">
        <f>$F23*'Transpose BEA CCM'!AV25</f>
        <v>0</v>
      </c>
      <c r="AY23">
        <f>$F23*'Transpose BEA CCM'!AW25</f>
        <v>1</v>
      </c>
      <c r="AZ23">
        <f>$F23*'Transpose BEA CCM'!AX25</f>
        <v>0</v>
      </c>
      <c r="BA23">
        <f>$F23*'Transpose BEA CCM'!AY25</f>
        <v>0</v>
      </c>
      <c r="BB23">
        <f>$F23*'Transpose BEA CCM'!AZ25</f>
        <v>1</v>
      </c>
      <c r="BC23">
        <f>$F23*'Transpose BEA CCM'!BA25</f>
        <v>0</v>
      </c>
      <c r="BD23">
        <f>$F23*'Transpose BEA CCM'!BB25</f>
        <v>0</v>
      </c>
      <c r="BE23">
        <f>$F23*'Transpose BEA CCM'!BC25</f>
        <v>1</v>
      </c>
      <c r="BF23">
        <f>$F23*'Transpose BEA CCM'!BD25</f>
        <v>0</v>
      </c>
      <c r="BG23">
        <f>$F23*'Transpose BEA CCM'!BE25</f>
        <v>0</v>
      </c>
      <c r="BH23">
        <f>$F23*'Transpose BEA CCM'!BF25</f>
        <v>10</v>
      </c>
      <c r="BI23">
        <f>$F23*'Transpose BEA CCM'!BG25</f>
        <v>7</v>
      </c>
      <c r="BJ23">
        <f>$F23*'Transpose BEA CCM'!BH25</f>
        <v>0</v>
      </c>
      <c r="BK23">
        <f>$F23*'Transpose BEA CCM'!BI25</f>
        <v>0</v>
      </c>
      <c r="BL23">
        <f>$F23*'Transpose BEA CCM'!BJ25</f>
        <v>10</v>
      </c>
      <c r="BM23">
        <f>$F23*'Transpose BEA CCM'!BK25</f>
        <v>0</v>
      </c>
      <c r="BN23">
        <f>$F23*'Transpose BEA CCM'!BL25</f>
        <v>1</v>
      </c>
      <c r="BO23">
        <f>$F23*'Transpose BEA CCM'!BM25</f>
        <v>2</v>
      </c>
      <c r="BP23">
        <f>$F23*'Transpose BEA CCM'!BN25</f>
        <v>8</v>
      </c>
      <c r="BQ23">
        <f>$F23*'Transpose BEA CCM'!BO25</f>
        <v>13</v>
      </c>
      <c r="BR23">
        <f>$F23*'Transpose BEA CCM'!BP25</f>
        <v>0</v>
      </c>
      <c r="BS23">
        <f>$F23*'Transpose BEA CCM'!BQ25</f>
        <v>0</v>
      </c>
      <c r="BT23">
        <f>$F23*'Transpose BEA CCM'!BR25</f>
        <v>0</v>
      </c>
      <c r="BU23">
        <f>$F23*'Transpose BEA CCM'!BS25</f>
        <v>0</v>
      </c>
      <c r="BV23">
        <f>$F23*'Transpose BEA CCM'!BT25</f>
        <v>0</v>
      </c>
      <c r="BW23">
        <f>$F23*'Transpose BEA CCM'!BU25</f>
        <v>1539</v>
      </c>
      <c r="BX23">
        <f>$F23*'Transpose BEA CCM'!BV25</f>
        <v>5</v>
      </c>
      <c r="BY23">
        <f>$F23*'Transpose BEA CCM'!BW25</f>
        <v>0</v>
      </c>
      <c r="BZ23">
        <f>$F23*'Transpose BEA CCM'!BX25</f>
        <v>0</v>
      </c>
      <c r="CA23">
        <f>$F23*'Transpose BEA CCM'!BY25</f>
        <v>103</v>
      </c>
      <c r="CB23">
        <f>$F23*'Transpose BEA CCM'!BZ25</f>
        <v>0</v>
      </c>
      <c r="CC23">
        <f>$F23*'Transpose BEA CCM'!CA25</f>
        <v>2</v>
      </c>
      <c r="CD23">
        <f>$F23*'Transpose BEA CCM'!CB25</f>
        <v>1</v>
      </c>
      <c r="CE23">
        <f>$F23*'Transpose BEA CCM'!CC25</f>
        <v>6</v>
      </c>
      <c r="CF23">
        <f>$F23*'Transpose BEA CCM'!CD25</f>
        <v>2</v>
      </c>
      <c r="CG23">
        <f>$F23*'Transpose BEA CCM'!CE25</f>
        <v>1</v>
      </c>
      <c r="CH23">
        <f>$F23*'Transpose BEA CCM'!CF25</f>
        <v>7</v>
      </c>
      <c r="CI23">
        <f>$F23*'Transpose BEA CCM'!CG25</f>
        <v>3</v>
      </c>
      <c r="CJ23">
        <f>$F23*'Transpose BEA CCM'!CH25</f>
        <v>6</v>
      </c>
      <c r="CK23">
        <f>$F23*'Transpose BEA CCM'!CI25</f>
        <v>0</v>
      </c>
      <c r="CL23">
        <f>$F23*'Transpose BEA CCM'!CJ25</f>
        <v>1</v>
      </c>
      <c r="CM23">
        <f>$F23*'Transpose BEA CCM'!CK25</f>
        <v>3</v>
      </c>
      <c r="CN23">
        <f>$F23*'Transpose BEA CCM'!CL25</f>
        <v>0</v>
      </c>
      <c r="CO23">
        <f>$F23*'Transpose BEA CCM'!CM25</f>
        <v>0</v>
      </c>
      <c r="CP23">
        <f>$F23*'Transpose BEA CCM'!CN25</f>
        <v>4</v>
      </c>
      <c r="CQ23">
        <f>$F23*'Transpose BEA CCM'!CO25</f>
        <v>29</v>
      </c>
      <c r="CR23">
        <f>$F23*'Transpose BEA CCM'!CP25</f>
        <v>14</v>
      </c>
      <c r="CS23">
        <f>$F23*'Transpose BEA CCM'!CQ25</f>
        <v>9</v>
      </c>
      <c r="CT23">
        <f>$F23*'Transpose BEA CCM'!CR25</f>
        <v>37</v>
      </c>
      <c r="CU23">
        <f>$F23*'Transpose BEA CCM'!CS25</f>
        <v>11</v>
      </c>
      <c r="CV23">
        <f>$F23*'Transpose BEA CCM'!CT25</f>
        <v>20</v>
      </c>
      <c r="CW23">
        <f>$F23*'Transpose BEA CCM'!CU25</f>
        <v>6</v>
      </c>
      <c r="CX23">
        <f>$F23*'Transpose BEA CCM'!CV25</f>
        <v>5</v>
      </c>
      <c r="CY23">
        <f>$F23*'Transpose BEA CCM'!CW25</f>
        <v>38</v>
      </c>
      <c r="CZ23">
        <f>$F23*'Transpose BEA CCM'!CX25</f>
        <v>2</v>
      </c>
      <c r="DA23">
        <f>$F23*'Transpose BEA CCM'!CY25</f>
        <v>1</v>
      </c>
      <c r="DB23">
        <f>$F23*'Transpose BEA CCM'!CZ25</f>
        <v>19</v>
      </c>
      <c r="DC23">
        <f>$F23*'Transpose BEA CCM'!DA25</f>
        <v>39</v>
      </c>
      <c r="DD23">
        <f>$F23*'Transpose BEA CCM'!DB25</f>
        <v>10</v>
      </c>
      <c r="DE23">
        <f>$F23*'Transpose BEA CCM'!DC25</f>
        <v>3</v>
      </c>
      <c r="DF23">
        <f>$F23*'Transpose BEA CCM'!DD25</f>
        <v>18</v>
      </c>
      <c r="DG23">
        <f>$F23*'Transpose BEA CCM'!DE25</f>
        <v>6</v>
      </c>
      <c r="DH23">
        <f>$F23*'Transpose BEA CCM'!DF25</f>
        <v>4</v>
      </c>
      <c r="DI23">
        <f>$F23*'Transpose BEA CCM'!DG25</f>
        <v>1</v>
      </c>
      <c r="DJ23">
        <f>$F23*'Transpose BEA CCM'!DH25</f>
        <v>1</v>
      </c>
      <c r="DK23">
        <f>$F23*'Transpose BEA CCM'!DI25</f>
        <v>0</v>
      </c>
      <c r="DL23">
        <f>$F23*'Transpose BEA CCM'!DJ25</f>
        <v>0</v>
      </c>
      <c r="DM23">
        <f>$F23*'Transpose BEA CCM'!DK25</f>
        <v>31</v>
      </c>
      <c r="DN23">
        <f>$F23*'Transpose BEA CCM'!DL25</f>
        <v>3</v>
      </c>
      <c r="DO23">
        <f>$F23*'Transpose BEA CCM'!DM25</f>
        <v>20</v>
      </c>
      <c r="DP23">
        <f>$F23*'Transpose BEA CCM'!DN25</f>
        <v>16</v>
      </c>
      <c r="DQ23">
        <f>$F23*'Transpose BEA CCM'!DO25</f>
        <v>0</v>
      </c>
      <c r="DR23">
        <f>$F23*'Transpose BEA CCM'!DP25</f>
        <v>9</v>
      </c>
      <c r="DS23">
        <f>$F23*'Transpose BEA CCM'!DQ25</f>
        <v>0</v>
      </c>
      <c r="DT23">
        <f>$F23*'Transpose BEA CCM'!DR25</f>
        <v>0</v>
      </c>
      <c r="DU23">
        <f>$F23*'Transpose BEA CCM'!DS25</f>
        <v>0</v>
      </c>
      <c r="DV23">
        <f>$F23*'Transpose BEA CCM'!DT25</f>
        <v>0</v>
      </c>
      <c r="DW23">
        <f>$F23*'Transpose BEA CCM'!DU25</f>
        <v>0</v>
      </c>
      <c r="DX23">
        <f>$F23*'Transpose BEA CCM'!DV25</f>
        <v>0</v>
      </c>
      <c r="DY23">
        <f>$F23*'Transpose BEA CCM'!DW25</f>
        <v>0</v>
      </c>
      <c r="DZ23">
        <f>$F23*'Transpose BEA CCM'!DX25</f>
        <v>0</v>
      </c>
      <c r="EA23">
        <f>$F23*'Transpose BEA CCM'!DY25</f>
        <v>2</v>
      </c>
      <c r="EB23">
        <f>$F23*'Transpose BEA CCM'!DZ25</f>
        <v>5</v>
      </c>
      <c r="EC23">
        <f>$F23*'Transpose BEA CCM'!EA25</f>
        <v>9</v>
      </c>
      <c r="ED23">
        <f>$F23*'Transpose BEA CCM'!EB25</f>
        <v>8</v>
      </c>
      <c r="EE23">
        <f>$F23*'Transpose BEA CCM'!EC25</f>
        <v>4</v>
      </c>
      <c r="EF23">
        <f>$F23*'Transpose BEA CCM'!ED25</f>
        <v>0</v>
      </c>
      <c r="EG23">
        <f>$F23*'Transpose BEA CCM'!EE25</f>
        <v>0</v>
      </c>
      <c r="EH23">
        <f>$F23*'Transpose BEA CCM'!EF25</f>
        <v>5</v>
      </c>
      <c r="EI23">
        <f>$F23*'Transpose BEA CCM'!EG25</f>
        <v>58</v>
      </c>
      <c r="EJ23">
        <f>$F23*'Transpose BEA CCM'!EH25</f>
        <v>6</v>
      </c>
      <c r="EK23">
        <f>$F23*'Transpose BEA CCM'!EI25</f>
        <v>3</v>
      </c>
      <c r="EL23">
        <f>$F23*'Transpose BEA CCM'!EJ25</f>
        <v>3</v>
      </c>
      <c r="EM23">
        <f>$F23*'Transpose BEA CCM'!EK25</f>
        <v>0</v>
      </c>
      <c r="EN23">
        <f>$F23*'Transpose BEA CCM'!EL25</f>
        <v>0</v>
      </c>
      <c r="EO23">
        <f>$F23*'Transpose BEA CCM'!EM25</f>
        <v>0</v>
      </c>
      <c r="EP23">
        <f>$F23*'Transpose BEA CCM'!EN25</f>
        <v>0</v>
      </c>
      <c r="EQ23">
        <f>$F23*'Transpose BEA CCM'!EO25</f>
        <v>0</v>
      </c>
      <c r="ER23">
        <f>$F23*'Transpose BEA CCM'!EP25</f>
        <v>0</v>
      </c>
      <c r="ES23">
        <f>$F23*'Transpose BEA CCM'!EQ25</f>
        <v>2</v>
      </c>
      <c r="ET23">
        <f>$F23*'Transpose BEA CCM'!ER25</f>
        <v>0</v>
      </c>
      <c r="EU23">
        <f>$F23*'Transpose BEA CCM'!ES25</f>
        <v>0</v>
      </c>
      <c r="EV23">
        <f>$F23*'Transpose BEA CCM'!ET25</f>
        <v>0</v>
      </c>
      <c r="EW23">
        <f>$F23*'Transpose BEA CCM'!EU25</f>
        <v>0</v>
      </c>
      <c r="EX23">
        <f>$F23*'Transpose BEA CCM'!EV25</f>
        <v>1</v>
      </c>
      <c r="EY23">
        <f>$F23*'Transpose BEA CCM'!EW25</f>
        <v>0</v>
      </c>
      <c r="EZ23">
        <f>$F23*'Transpose BEA CCM'!EX25</f>
        <v>0</v>
      </c>
      <c r="FA23">
        <f>$F23*'Transpose BEA CCM'!EY25</f>
        <v>0</v>
      </c>
      <c r="FB23">
        <f>$F23*'Transpose BEA CCM'!EZ25</f>
        <v>0</v>
      </c>
      <c r="FC23">
        <f>$F23*'Transpose BEA CCM'!FA25</f>
        <v>7</v>
      </c>
      <c r="FD23">
        <f>$F23*'Transpose BEA CCM'!FB25</f>
        <v>4</v>
      </c>
      <c r="FE23">
        <f>$F23*'Transpose BEA CCM'!FC25</f>
        <v>0</v>
      </c>
      <c r="FF23">
        <f>$F23*'Transpose BEA CCM'!FD25</f>
        <v>8</v>
      </c>
      <c r="FG23">
        <f>$F23*'Transpose BEA CCM'!FE25</f>
        <v>8</v>
      </c>
      <c r="FH23">
        <f>$F23*'Transpose BEA CCM'!FF25</f>
        <v>0</v>
      </c>
      <c r="FI23">
        <f>$F23*'Transpose BEA CCM'!FG25</f>
        <v>0</v>
      </c>
      <c r="FJ23">
        <f>$F23*'Transpose BEA CCM'!FH25</f>
        <v>4</v>
      </c>
      <c r="FK23">
        <f>$F23*'Transpose BEA CCM'!FI25</f>
        <v>0</v>
      </c>
      <c r="FL23">
        <f>$F23*'Transpose BEA CCM'!FJ25</f>
        <v>0</v>
      </c>
      <c r="FM23">
        <f>$F23*'Transpose BEA CCM'!FK25</f>
        <v>0</v>
      </c>
      <c r="FN23">
        <f>$F23*'Transpose BEA CCM'!FL25</f>
        <v>0</v>
      </c>
      <c r="FO23">
        <f>$F23*'Transpose BEA CCM'!FM25</f>
        <v>0</v>
      </c>
      <c r="FP23">
        <f>$F23*'Transpose BEA CCM'!FN25</f>
        <v>2</v>
      </c>
      <c r="FQ23">
        <f>$F23*'Transpose BEA CCM'!FO25</f>
        <v>0</v>
      </c>
      <c r="FR23">
        <f>$F23*'Transpose BEA CCM'!FP25</f>
        <v>3</v>
      </c>
      <c r="FS23">
        <f>$F23*'Transpose BEA CCM'!FQ25</f>
        <v>221</v>
      </c>
      <c r="FT23">
        <f>$F23*'Transpose BEA CCM'!FR25</f>
        <v>27</v>
      </c>
      <c r="FU23">
        <f>$F23*'Transpose BEA CCM'!FS25</f>
        <v>12</v>
      </c>
      <c r="FV23">
        <f>$F23*'Transpose BEA CCM'!FT25</f>
        <v>0</v>
      </c>
      <c r="FW23">
        <f>$F23*'Transpose BEA CCM'!FU25</f>
        <v>0</v>
      </c>
      <c r="FX23">
        <f>$F23*'Transpose BEA CCM'!FV25</f>
        <v>14</v>
      </c>
      <c r="FY23">
        <f>$F23*'Transpose BEA CCM'!FW25</f>
        <v>30</v>
      </c>
      <c r="FZ23">
        <f>$F23*'Transpose BEA CCM'!FX25</f>
        <v>0</v>
      </c>
      <c r="GA23">
        <f>$F23*'Transpose BEA CCM'!FY25</f>
        <v>0</v>
      </c>
      <c r="GB23">
        <f>$F23*'Transpose BEA CCM'!FZ25</f>
        <v>95</v>
      </c>
      <c r="GC23">
        <f>$F23*'Transpose BEA CCM'!GA25</f>
        <v>121</v>
      </c>
      <c r="GD23">
        <f>$F23*'Transpose BEA CCM'!GB25</f>
        <v>4</v>
      </c>
      <c r="GE23">
        <f>$F23*'Transpose BEA CCM'!GC25</f>
        <v>3</v>
      </c>
      <c r="GG23">
        <f t="shared" si="5"/>
        <v>3127</v>
      </c>
      <c r="GH23" s="60">
        <f t="shared" si="4"/>
        <v>0</v>
      </c>
    </row>
    <row r="24" spans="1:190">
      <c r="A24" s="52">
        <v>19</v>
      </c>
      <c r="B24" s="62" t="s">
        <v>19</v>
      </c>
      <c r="C24" s="49" t="s">
        <v>146</v>
      </c>
      <c r="D24" s="50" t="s">
        <v>676</v>
      </c>
      <c r="E24" s="60">
        <f>SUM('Transpose BEA CCM'!F26:GC26)</f>
        <v>918</v>
      </c>
      <c r="F24">
        <v>1</v>
      </c>
      <c r="G24" t="str">
        <f t="shared" si="3"/>
        <v>TEXLEATH</v>
      </c>
      <c r="H24">
        <f>$F24*'Transpose BEA CCM'!F26</f>
        <v>0</v>
      </c>
      <c r="I24">
        <f>$F24*'Transpose BEA CCM'!G26</f>
        <v>0</v>
      </c>
      <c r="J24">
        <f>$F24*'Transpose BEA CCM'!H26</f>
        <v>0</v>
      </c>
      <c r="K24">
        <f>$F24*'Transpose BEA CCM'!I26</f>
        <v>0</v>
      </c>
      <c r="L24">
        <f>$F24*'Transpose BEA CCM'!J26</f>
        <v>0</v>
      </c>
      <c r="M24">
        <f>$F24*'Transpose BEA CCM'!K26</f>
        <v>0</v>
      </c>
      <c r="N24">
        <f>$F24*'Transpose BEA CCM'!L26</f>
        <v>0</v>
      </c>
      <c r="O24">
        <f>$F24*'Transpose BEA CCM'!M26</f>
        <v>0</v>
      </c>
      <c r="P24">
        <f>$F24*'Transpose BEA CCM'!N26</f>
        <v>0</v>
      </c>
      <c r="Q24">
        <f>$F24*'Transpose BEA CCM'!O26</f>
        <v>0</v>
      </c>
      <c r="R24">
        <f>$F24*'Transpose BEA CCM'!P26</f>
        <v>0</v>
      </c>
      <c r="S24">
        <f>$F24*'Transpose BEA CCM'!Q26</f>
        <v>9</v>
      </c>
      <c r="T24">
        <f>$F24*'Transpose BEA CCM'!R26</f>
        <v>0</v>
      </c>
      <c r="U24">
        <f>$F24*'Transpose BEA CCM'!S26</f>
        <v>0</v>
      </c>
      <c r="V24">
        <f>$F24*'Transpose BEA CCM'!T26</f>
        <v>0</v>
      </c>
      <c r="W24">
        <f>$F24*'Transpose BEA CCM'!U26</f>
        <v>0</v>
      </c>
      <c r="X24">
        <f>$F24*'Transpose BEA CCM'!V26</f>
        <v>0</v>
      </c>
      <c r="Y24">
        <f>$F24*'Transpose BEA CCM'!W26</f>
        <v>0</v>
      </c>
      <c r="Z24">
        <f>$F24*'Transpose BEA CCM'!X26</f>
        <v>0</v>
      </c>
      <c r="AA24">
        <f>$F24*'Transpose BEA CCM'!Y26</f>
        <v>0</v>
      </c>
      <c r="AB24">
        <f>$F24*'Transpose BEA CCM'!Z26</f>
        <v>0</v>
      </c>
      <c r="AC24">
        <f>$F24*'Transpose BEA CCM'!AA26</f>
        <v>0</v>
      </c>
      <c r="AD24">
        <f>$F24*'Transpose BEA CCM'!AB26</f>
        <v>0</v>
      </c>
      <c r="AE24">
        <f>$F24*'Transpose BEA CCM'!AC26</f>
        <v>0</v>
      </c>
      <c r="AF24">
        <f>$F24*'Transpose BEA CCM'!AD26</f>
        <v>0</v>
      </c>
      <c r="AG24">
        <f>$F24*'Transpose BEA CCM'!AE26</f>
        <v>11</v>
      </c>
      <c r="AH24">
        <f>$F24*'Transpose BEA CCM'!AF26</f>
        <v>0</v>
      </c>
      <c r="AI24">
        <f>$F24*'Transpose BEA CCM'!AG26</f>
        <v>0</v>
      </c>
      <c r="AJ24">
        <f>$F24*'Transpose BEA CCM'!AH26</f>
        <v>0</v>
      </c>
      <c r="AK24">
        <f>$F24*'Transpose BEA CCM'!AI26</f>
        <v>0</v>
      </c>
      <c r="AL24">
        <f>$F24*'Transpose BEA CCM'!AJ26</f>
        <v>0</v>
      </c>
      <c r="AM24">
        <f>$F24*'Transpose BEA CCM'!AK26</f>
        <v>0</v>
      </c>
      <c r="AN24">
        <f>$F24*'Transpose BEA CCM'!AL26</f>
        <v>83</v>
      </c>
      <c r="AO24">
        <f>$F24*'Transpose BEA CCM'!AM26</f>
        <v>0</v>
      </c>
      <c r="AP24">
        <f>$F24*'Transpose BEA CCM'!AN26</f>
        <v>0</v>
      </c>
      <c r="AQ24">
        <f>$F24*'Transpose BEA CCM'!AO26</f>
        <v>0</v>
      </c>
      <c r="AR24">
        <f>$F24*'Transpose BEA CCM'!AP26</f>
        <v>0</v>
      </c>
      <c r="AS24">
        <f>$F24*'Transpose BEA CCM'!AQ26</f>
        <v>0</v>
      </c>
      <c r="AT24">
        <f>$F24*'Transpose BEA CCM'!AR26</f>
        <v>0</v>
      </c>
      <c r="AU24">
        <f>$F24*'Transpose BEA CCM'!AS26</f>
        <v>18</v>
      </c>
      <c r="AV24">
        <f>$F24*'Transpose BEA CCM'!AT26</f>
        <v>0</v>
      </c>
      <c r="AW24">
        <f>$F24*'Transpose BEA CCM'!AU26</f>
        <v>1</v>
      </c>
      <c r="AX24">
        <f>$F24*'Transpose BEA CCM'!AV26</f>
        <v>0</v>
      </c>
      <c r="AY24">
        <f>$F24*'Transpose BEA CCM'!AW26</f>
        <v>1</v>
      </c>
      <c r="AZ24">
        <f>$F24*'Transpose BEA CCM'!AX26</f>
        <v>0</v>
      </c>
      <c r="BA24">
        <f>$F24*'Transpose BEA CCM'!AY26</f>
        <v>0</v>
      </c>
      <c r="BB24">
        <f>$F24*'Transpose BEA CCM'!AZ26</f>
        <v>0</v>
      </c>
      <c r="BC24">
        <f>$F24*'Transpose BEA CCM'!BA26</f>
        <v>0</v>
      </c>
      <c r="BD24">
        <f>$F24*'Transpose BEA CCM'!BB26</f>
        <v>0</v>
      </c>
      <c r="BE24">
        <f>$F24*'Transpose BEA CCM'!BC26</f>
        <v>0</v>
      </c>
      <c r="BF24">
        <f>$F24*'Transpose BEA CCM'!BD26</f>
        <v>0</v>
      </c>
      <c r="BG24">
        <f>$F24*'Transpose BEA CCM'!BE26</f>
        <v>0</v>
      </c>
      <c r="BH24">
        <f>$F24*'Transpose BEA CCM'!BF26</f>
        <v>8</v>
      </c>
      <c r="BI24">
        <f>$F24*'Transpose BEA CCM'!BG26</f>
        <v>5</v>
      </c>
      <c r="BJ24">
        <f>$F24*'Transpose BEA CCM'!BH26</f>
        <v>0</v>
      </c>
      <c r="BK24">
        <f>$F24*'Transpose BEA CCM'!BI26</f>
        <v>0</v>
      </c>
      <c r="BL24">
        <f>$F24*'Transpose BEA CCM'!BJ26</f>
        <v>5</v>
      </c>
      <c r="BM24">
        <f>$F24*'Transpose BEA CCM'!BK26</f>
        <v>0</v>
      </c>
      <c r="BN24">
        <f>$F24*'Transpose BEA CCM'!BL26</f>
        <v>0</v>
      </c>
      <c r="BO24">
        <f>$F24*'Transpose BEA CCM'!BM26</f>
        <v>1</v>
      </c>
      <c r="BP24">
        <f>$F24*'Transpose BEA CCM'!BN26</f>
        <v>3</v>
      </c>
      <c r="BQ24">
        <f>$F24*'Transpose BEA CCM'!BO26</f>
        <v>4</v>
      </c>
      <c r="BR24">
        <f>$F24*'Transpose BEA CCM'!BP26</f>
        <v>0</v>
      </c>
      <c r="BS24">
        <f>$F24*'Transpose BEA CCM'!BQ26</f>
        <v>0</v>
      </c>
      <c r="BT24">
        <f>$F24*'Transpose BEA CCM'!BR26</f>
        <v>0</v>
      </c>
      <c r="BU24">
        <f>$F24*'Transpose BEA CCM'!BS26</f>
        <v>0</v>
      </c>
      <c r="BV24">
        <f>$F24*'Transpose BEA CCM'!BT26</f>
        <v>0</v>
      </c>
      <c r="BW24">
        <f>$F24*'Transpose BEA CCM'!BU26</f>
        <v>232</v>
      </c>
      <c r="BX24">
        <f>$F24*'Transpose BEA CCM'!BV26</f>
        <v>2</v>
      </c>
      <c r="BY24">
        <f>$F24*'Transpose BEA CCM'!BW26</f>
        <v>0</v>
      </c>
      <c r="BZ24">
        <f>$F24*'Transpose BEA CCM'!BX26</f>
        <v>0</v>
      </c>
      <c r="CA24">
        <f>$F24*'Transpose BEA CCM'!BY26</f>
        <v>42</v>
      </c>
      <c r="CB24">
        <f>$F24*'Transpose BEA CCM'!BZ26</f>
        <v>0</v>
      </c>
      <c r="CC24">
        <f>$F24*'Transpose BEA CCM'!CA26</f>
        <v>1</v>
      </c>
      <c r="CD24">
        <f>$F24*'Transpose BEA CCM'!CB26</f>
        <v>0</v>
      </c>
      <c r="CE24">
        <f>$F24*'Transpose BEA CCM'!CC26</f>
        <v>4</v>
      </c>
      <c r="CF24">
        <f>$F24*'Transpose BEA CCM'!CD26</f>
        <v>1</v>
      </c>
      <c r="CG24">
        <f>$F24*'Transpose BEA CCM'!CE26</f>
        <v>0</v>
      </c>
      <c r="CH24">
        <f>$F24*'Transpose BEA CCM'!CF26</f>
        <v>2</v>
      </c>
      <c r="CI24">
        <f>$F24*'Transpose BEA CCM'!CG26</f>
        <v>3</v>
      </c>
      <c r="CJ24">
        <f>$F24*'Transpose BEA CCM'!CH26</f>
        <v>16</v>
      </c>
      <c r="CK24">
        <f>$F24*'Transpose BEA CCM'!CI26</f>
        <v>0</v>
      </c>
      <c r="CL24">
        <f>$F24*'Transpose BEA CCM'!CJ26</f>
        <v>1</v>
      </c>
      <c r="CM24">
        <f>$F24*'Transpose BEA CCM'!CK26</f>
        <v>3</v>
      </c>
      <c r="CN24">
        <f>$F24*'Transpose BEA CCM'!CL26</f>
        <v>0</v>
      </c>
      <c r="CO24">
        <f>$F24*'Transpose BEA CCM'!CM26</f>
        <v>0</v>
      </c>
      <c r="CP24">
        <f>$F24*'Transpose BEA CCM'!CN26</f>
        <v>2</v>
      </c>
      <c r="CQ24">
        <f>$F24*'Transpose BEA CCM'!CO26</f>
        <v>9</v>
      </c>
      <c r="CR24">
        <f>$F24*'Transpose BEA CCM'!CP26</f>
        <v>4</v>
      </c>
      <c r="CS24">
        <f>$F24*'Transpose BEA CCM'!CQ26</f>
        <v>4</v>
      </c>
      <c r="CT24">
        <f>$F24*'Transpose BEA CCM'!CR26</f>
        <v>15</v>
      </c>
      <c r="CU24">
        <f>$F24*'Transpose BEA CCM'!CS26</f>
        <v>3</v>
      </c>
      <c r="CV24">
        <f>$F24*'Transpose BEA CCM'!CT26</f>
        <v>5</v>
      </c>
      <c r="CW24">
        <f>$F24*'Transpose BEA CCM'!CU26</f>
        <v>2</v>
      </c>
      <c r="CX24">
        <f>$F24*'Transpose BEA CCM'!CV26</f>
        <v>5</v>
      </c>
      <c r="CY24">
        <f>$F24*'Transpose BEA CCM'!CW26</f>
        <v>11</v>
      </c>
      <c r="CZ24">
        <f>$F24*'Transpose BEA CCM'!CX26</f>
        <v>0</v>
      </c>
      <c r="DA24">
        <f>$F24*'Transpose BEA CCM'!CY26</f>
        <v>0</v>
      </c>
      <c r="DB24">
        <f>$F24*'Transpose BEA CCM'!CZ26</f>
        <v>7</v>
      </c>
      <c r="DC24">
        <f>$F24*'Transpose BEA CCM'!DA26</f>
        <v>28</v>
      </c>
      <c r="DD24">
        <f>$F24*'Transpose BEA CCM'!DB26</f>
        <v>6</v>
      </c>
      <c r="DE24">
        <f>$F24*'Transpose BEA CCM'!DC26</f>
        <v>2</v>
      </c>
      <c r="DF24">
        <f>$F24*'Transpose BEA CCM'!DD26</f>
        <v>14</v>
      </c>
      <c r="DG24">
        <f>$F24*'Transpose BEA CCM'!DE26</f>
        <v>5</v>
      </c>
      <c r="DH24">
        <f>$F24*'Transpose BEA CCM'!DF26</f>
        <v>4</v>
      </c>
      <c r="DI24">
        <f>$F24*'Transpose BEA CCM'!DG26</f>
        <v>0</v>
      </c>
      <c r="DJ24">
        <f>$F24*'Transpose BEA CCM'!DH26</f>
        <v>0</v>
      </c>
      <c r="DK24">
        <f>$F24*'Transpose BEA CCM'!DI26</f>
        <v>0</v>
      </c>
      <c r="DL24">
        <f>$F24*'Transpose BEA CCM'!DJ26</f>
        <v>0</v>
      </c>
      <c r="DM24">
        <f>$F24*'Transpose BEA CCM'!DK26</f>
        <v>13</v>
      </c>
      <c r="DN24">
        <f>$F24*'Transpose BEA CCM'!DL26</f>
        <v>2</v>
      </c>
      <c r="DO24">
        <f>$F24*'Transpose BEA CCM'!DM26</f>
        <v>6</v>
      </c>
      <c r="DP24">
        <f>$F24*'Transpose BEA CCM'!DN26</f>
        <v>4</v>
      </c>
      <c r="DQ24">
        <f>$F24*'Transpose BEA CCM'!DO26</f>
        <v>0</v>
      </c>
      <c r="DR24">
        <f>$F24*'Transpose BEA CCM'!DP26</f>
        <v>3</v>
      </c>
      <c r="DS24">
        <f>$F24*'Transpose BEA CCM'!DQ26</f>
        <v>0</v>
      </c>
      <c r="DT24">
        <f>$F24*'Transpose BEA CCM'!DR26</f>
        <v>0</v>
      </c>
      <c r="DU24">
        <f>$F24*'Transpose BEA CCM'!DS26</f>
        <v>0</v>
      </c>
      <c r="DV24">
        <f>$F24*'Transpose BEA CCM'!DT26</f>
        <v>0</v>
      </c>
      <c r="DW24">
        <f>$F24*'Transpose BEA CCM'!DU26</f>
        <v>0</v>
      </c>
      <c r="DX24">
        <f>$F24*'Transpose BEA CCM'!DV26</f>
        <v>0</v>
      </c>
      <c r="DY24">
        <f>$F24*'Transpose BEA CCM'!DW26</f>
        <v>0</v>
      </c>
      <c r="DZ24">
        <f>$F24*'Transpose BEA CCM'!DX26</f>
        <v>0</v>
      </c>
      <c r="EA24">
        <f>$F24*'Transpose BEA CCM'!DY26</f>
        <v>1</v>
      </c>
      <c r="EB24">
        <f>$F24*'Transpose BEA CCM'!DZ26</f>
        <v>2</v>
      </c>
      <c r="EC24">
        <f>$F24*'Transpose BEA CCM'!EA26</f>
        <v>4</v>
      </c>
      <c r="ED24">
        <f>$F24*'Transpose BEA CCM'!EB26</f>
        <v>4</v>
      </c>
      <c r="EE24">
        <f>$F24*'Transpose BEA CCM'!EC26</f>
        <v>2</v>
      </c>
      <c r="EF24">
        <f>$F24*'Transpose BEA CCM'!ED26</f>
        <v>0</v>
      </c>
      <c r="EG24">
        <f>$F24*'Transpose BEA CCM'!EE26</f>
        <v>0</v>
      </c>
      <c r="EH24">
        <f>$F24*'Transpose BEA CCM'!EF26</f>
        <v>1</v>
      </c>
      <c r="EI24">
        <f>$F24*'Transpose BEA CCM'!EG26</f>
        <v>52</v>
      </c>
      <c r="EJ24">
        <f>$F24*'Transpose BEA CCM'!EH26</f>
        <v>4</v>
      </c>
      <c r="EK24">
        <f>$F24*'Transpose BEA CCM'!EI26</f>
        <v>2</v>
      </c>
      <c r="EL24">
        <f>$F24*'Transpose BEA CCM'!EJ26</f>
        <v>2</v>
      </c>
      <c r="EM24">
        <f>$F24*'Transpose BEA CCM'!EK26</f>
        <v>0</v>
      </c>
      <c r="EN24">
        <f>$F24*'Transpose BEA CCM'!EL26</f>
        <v>0</v>
      </c>
      <c r="EO24">
        <f>$F24*'Transpose BEA CCM'!EM26</f>
        <v>0</v>
      </c>
      <c r="EP24">
        <f>$F24*'Transpose BEA CCM'!EN26</f>
        <v>0</v>
      </c>
      <c r="EQ24">
        <f>$F24*'Transpose BEA CCM'!EO26</f>
        <v>0</v>
      </c>
      <c r="ER24">
        <f>$F24*'Transpose BEA CCM'!EP26</f>
        <v>0</v>
      </c>
      <c r="ES24">
        <f>$F24*'Transpose BEA CCM'!EQ26</f>
        <v>0</v>
      </c>
      <c r="ET24">
        <f>$F24*'Transpose BEA CCM'!ER26</f>
        <v>0</v>
      </c>
      <c r="EU24">
        <f>$F24*'Transpose BEA CCM'!ES26</f>
        <v>0</v>
      </c>
      <c r="EV24">
        <f>$F24*'Transpose BEA CCM'!ET26</f>
        <v>0</v>
      </c>
      <c r="EW24">
        <f>$F24*'Transpose BEA CCM'!EU26</f>
        <v>1</v>
      </c>
      <c r="EX24">
        <f>$F24*'Transpose BEA CCM'!EV26</f>
        <v>0</v>
      </c>
      <c r="EY24">
        <f>$F24*'Transpose BEA CCM'!EW26</f>
        <v>0</v>
      </c>
      <c r="EZ24">
        <f>$F24*'Transpose BEA CCM'!EX26</f>
        <v>0</v>
      </c>
      <c r="FA24">
        <f>$F24*'Transpose BEA CCM'!EY26</f>
        <v>0</v>
      </c>
      <c r="FB24">
        <f>$F24*'Transpose BEA CCM'!EZ26</f>
        <v>0</v>
      </c>
      <c r="FC24">
        <f>$F24*'Transpose BEA CCM'!FA26</f>
        <v>4</v>
      </c>
      <c r="FD24">
        <f>$F24*'Transpose BEA CCM'!FB26</f>
        <v>3</v>
      </c>
      <c r="FE24">
        <f>$F24*'Transpose BEA CCM'!FC26</f>
        <v>0</v>
      </c>
      <c r="FF24">
        <f>$F24*'Transpose BEA CCM'!FD26</f>
        <v>6</v>
      </c>
      <c r="FG24">
        <f>$F24*'Transpose BEA CCM'!FE26</f>
        <v>8</v>
      </c>
      <c r="FH24">
        <f>$F24*'Transpose BEA CCM'!FF26</f>
        <v>0</v>
      </c>
      <c r="FI24">
        <f>$F24*'Transpose BEA CCM'!FG26</f>
        <v>0</v>
      </c>
      <c r="FJ24">
        <f>$F24*'Transpose BEA CCM'!FH26</f>
        <v>2</v>
      </c>
      <c r="FK24">
        <f>$F24*'Transpose BEA CCM'!FI26</f>
        <v>0</v>
      </c>
      <c r="FL24">
        <f>$F24*'Transpose BEA CCM'!FJ26</f>
        <v>0</v>
      </c>
      <c r="FM24">
        <f>$F24*'Transpose BEA CCM'!FK26</f>
        <v>0</v>
      </c>
      <c r="FN24">
        <f>$F24*'Transpose BEA CCM'!FL26</f>
        <v>0</v>
      </c>
      <c r="FO24">
        <f>$F24*'Transpose BEA CCM'!FM26</f>
        <v>0</v>
      </c>
      <c r="FP24">
        <f>$F24*'Transpose BEA CCM'!FN26</f>
        <v>1</v>
      </c>
      <c r="FQ24">
        <f>$F24*'Transpose BEA CCM'!FO26</f>
        <v>0</v>
      </c>
      <c r="FR24">
        <f>$F24*'Transpose BEA CCM'!FP26</f>
        <v>2</v>
      </c>
      <c r="FS24">
        <f>$F24*'Transpose BEA CCM'!FQ26</f>
        <v>64</v>
      </c>
      <c r="FT24">
        <f>$F24*'Transpose BEA CCM'!FR26</f>
        <v>14</v>
      </c>
      <c r="FU24">
        <f>$F24*'Transpose BEA CCM'!FS26</f>
        <v>2</v>
      </c>
      <c r="FV24">
        <f>$F24*'Transpose BEA CCM'!FT26</f>
        <v>0</v>
      </c>
      <c r="FW24">
        <f>$F24*'Transpose BEA CCM'!FU26</f>
        <v>0</v>
      </c>
      <c r="FX24">
        <f>$F24*'Transpose BEA CCM'!FV26</f>
        <v>3</v>
      </c>
      <c r="FY24">
        <f>$F24*'Transpose BEA CCM'!FW26</f>
        <v>19</v>
      </c>
      <c r="FZ24">
        <f>$F24*'Transpose BEA CCM'!FX26</f>
        <v>0</v>
      </c>
      <c r="GA24">
        <f>$F24*'Transpose BEA CCM'!FY26</f>
        <v>0</v>
      </c>
      <c r="GB24">
        <f>$F24*'Transpose BEA CCM'!FZ26</f>
        <v>28</v>
      </c>
      <c r="GC24">
        <f>$F24*'Transpose BEA CCM'!GA26</f>
        <v>72</v>
      </c>
      <c r="GD24">
        <f>$F24*'Transpose BEA CCM'!GB26</f>
        <v>4</v>
      </c>
      <c r="GE24">
        <f>$F24*'Transpose BEA CCM'!GC26</f>
        <v>1</v>
      </c>
      <c r="GG24">
        <f t="shared" si="5"/>
        <v>918</v>
      </c>
      <c r="GH24" s="60">
        <f t="shared" si="4"/>
        <v>0</v>
      </c>
    </row>
    <row r="25" spans="1:190">
      <c r="A25" s="52">
        <v>20</v>
      </c>
      <c r="B25" s="62" t="s">
        <v>20</v>
      </c>
      <c r="C25" s="49" t="s">
        <v>147</v>
      </c>
      <c r="D25" s="50" t="s">
        <v>677</v>
      </c>
      <c r="E25" s="60">
        <f>SUM('Transpose BEA CCM'!F27:GC27)</f>
        <v>1275</v>
      </c>
      <c r="F25">
        <v>1</v>
      </c>
      <c r="G25" t="str">
        <f t="shared" si="3"/>
        <v>APPAREL</v>
      </c>
      <c r="H25">
        <f>$F25*'Transpose BEA CCM'!F27</f>
        <v>0</v>
      </c>
      <c r="I25">
        <f>$F25*'Transpose BEA CCM'!G27</f>
        <v>0</v>
      </c>
      <c r="J25">
        <f>$F25*'Transpose BEA CCM'!H27</f>
        <v>0</v>
      </c>
      <c r="K25">
        <f>$F25*'Transpose BEA CCM'!I27</f>
        <v>0</v>
      </c>
      <c r="L25">
        <f>$F25*'Transpose BEA CCM'!J27</f>
        <v>0</v>
      </c>
      <c r="M25">
        <f>$F25*'Transpose BEA CCM'!K27</f>
        <v>0</v>
      </c>
      <c r="N25">
        <f>$F25*'Transpose BEA CCM'!L27</f>
        <v>0</v>
      </c>
      <c r="O25">
        <f>$F25*'Transpose BEA CCM'!M27</f>
        <v>0</v>
      </c>
      <c r="P25">
        <f>$F25*'Transpose BEA CCM'!N27</f>
        <v>0</v>
      </c>
      <c r="Q25">
        <f>$F25*'Transpose BEA CCM'!O27</f>
        <v>0</v>
      </c>
      <c r="R25">
        <f>$F25*'Transpose BEA CCM'!P27</f>
        <v>0</v>
      </c>
      <c r="S25">
        <f>$F25*'Transpose BEA CCM'!Q27</f>
        <v>8</v>
      </c>
      <c r="T25">
        <f>$F25*'Transpose BEA CCM'!R27</f>
        <v>0</v>
      </c>
      <c r="U25">
        <f>$F25*'Transpose BEA CCM'!S27</f>
        <v>0</v>
      </c>
      <c r="V25">
        <f>$F25*'Transpose BEA CCM'!T27</f>
        <v>0</v>
      </c>
      <c r="W25">
        <f>$F25*'Transpose BEA CCM'!U27</f>
        <v>0</v>
      </c>
      <c r="X25">
        <f>$F25*'Transpose BEA CCM'!V27</f>
        <v>0</v>
      </c>
      <c r="Y25">
        <f>$F25*'Transpose BEA CCM'!W27</f>
        <v>0</v>
      </c>
      <c r="Z25">
        <f>$F25*'Transpose BEA CCM'!X27</f>
        <v>0</v>
      </c>
      <c r="AA25">
        <f>$F25*'Transpose BEA CCM'!Y27</f>
        <v>1</v>
      </c>
      <c r="AB25">
        <f>$F25*'Transpose BEA CCM'!Z27</f>
        <v>0</v>
      </c>
      <c r="AC25">
        <f>$F25*'Transpose BEA CCM'!AA27</f>
        <v>0</v>
      </c>
      <c r="AD25">
        <f>$F25*'Transpose BEA CCM'!AB27</f>
        <v>0</v>
      </c>
      <c r="AE25">
        <f>$F25*'Transpose BEA CCM'!AC27</f>
        <v>0</v>
      </c>
      <c r="AF25">
        <f>$F25*'Transpose BEA CCM'!AD27</f>
        <v>0</v>
      </c>
      <c r="AG25">
        <f>$F25*'Transpose BEA CCM'!AE27</f>
        <v>7</v>
      </c>
      <c r="AH25">
        <f>$F25*'Transpose BEA CCM'!AF27</f>
        <v>0</v>
      </c>
      <c r="AI25">
        <f>$F25*'Transpose BEA CCM'!AG27</f>
        <v>0</v>
      </c>
      <c r="AJ25">
        <f>$F25*'Transpose BEA CCM'!AH27</f>
        <v>0</v>
      </c>
      <c r="AK25">
        <f>$F25*'Transpose BEA CCM'!AI27</f>
        <v>0</v>
      </c>
      <c r="AL25">
        <f>$F25*'Transpose BEA CCM'!AJ27</f>
        <v>0</v>
      </c>
      <c r="AM25">
        <f>$F25*'Transpose BEA CCM'!AK27</f>
        <v>0</v>
      </c>
      <c r="AN25">
        <f>$F25*'Transpose BEA CCM'!AL27</f>
        <v>149</v>
      </c>
      <c r="AO25">
        <f>$F25*'Transpose BEA CCM'!AM27</f>
        <v>0</v>
      </c>
      <c r="AP25">
        <f>$F25*'Transpose BEA CCM'!AN27</f>
        <v>0</v>
      </c>
      <c r="AQ25">
        <f>$F25*'Transpose BEA CCM'!AO27</f>
        <v>0</v>
      </c>
      <c r="AR25">
        <f>$F25*'Transpose BEA CCM'!AP27</f>
        <v>0</v>
      </c>
      <c r="AS25">
        <f>$F25*'Transpose BEA CCM'!AQ27</f>
        <v>0</v>
      </c>
      <c r="AT25">
        <f>$F25*'Transpose BEA CCM'!AR27</f>
        <v>0</v>
      </c>
      <c r="AU25">
        <f>$F25*'Transpose BEA CCM'!AS27</f>
        <v>53</v>
      </c>
      <c r="AV25">
        <f>$F25*'Transpose BEA CCM'!AT27</f>
        <v>0</v>
      </c>
      <c r="AW25">
        <f>$F25*'Transpose BEA CCM'!AU27</f>
        <v>2</v>
      </c>
      <c r="AX25">
        <f>$F25*'Transpose BEA CCM'!AV27</f>
        <v>0</v>
      </c>
      <c r="AY25">
        <f>$F25*'Transpose BEA CCM'!AW27</f>
        <v>1</v>
      </c>
      <c r="AZ25">
        <f>$F25*'Transpose BEA CCM'!AX27</f>
        <v>0</v>
      </c>
      <c r="BA25">
        <f>$F25*'Transpose BEA CCM'!AY27</f>
        <v>0</v>
      </c>
      <c r="BB25">
        <f>$F25*'Transpose BEA CCM'!AZ27</f>
        <v>2</v>
      </c>
      <c r="BC25">
        <f>$F25*'Transpose BEA CCM'!BA27</f>
        <v>0</v>
      </c>
      <c r="BD25">
        <f>$F25*'Transpose BEA CCM'!BB27</f>
        <v>0</v>
      </c>
      <c r="BE25">
        <f>$F25*'Transpose BEA CCM'!BC27</f>
        <v>1</v>
      </c>
      <c r="BF25">
        <f>$F25*'Transpose BEA CCM'!BD27</f>
        <v>0</v>
      </c>
      <c r="BG25">
        <f>$F25*'Transpose BEA CCM'!BE27</f>
        <v>0</v>
      </c>
      <c r="BH25">
        <f>$F25*'Transpose BEA CCM'!BF27</f>
        <v>9</v>
      </c>
      <c r="BI25">
        <f>$F25*'Transpose BEA CCM'!BG27</f>
        <v>4</v>
      </c>
      <c r="BJ25">
        <f>$F25*'Transpose BEA CCM'!BH27</f>
        <v>0</v>
      </c>
      <c r="BK25">
        <f>$F25*'Transpose BEA CCM'!BI27</f>
        <v>0</v>
      </c>
      <c r="BL25">
        <f>$F25*'Transpose BEA CCM'!BJ27</f>
        <v>4</v>
      </c>
      <c r="BM25">
        <f>$F25*'Transpose BEA CCM'!BK27</f>
        <v>0</v>
      </c>
      <c r="BN25">
        <f>$F25*'Transpose BEA CCM'!BL27</f>
        <v>0</v>
      </c>
      <c r="BO25">
        <f>$F25*'Transpose BEA CCM'!BM27</f>
        <v>1</v>
      </c>
      <c r="BP25">
        <f>$F25*'Transpose BEA CCM'!BN27</f>
        <v>2</v>
      </c>
      <c r="BQ25">
        <f>$F25*'Transpose BEA CCM'!BO27</f>
        <v>3</v>
      </c>
      <c r="BR25">
        <f>$F25*'Transpose BEA CCM'!BP27</f>
        <v>0</v>
      </c>
      <c r="BS25">
        <f>$F25*'Transpose BEA CCM'!BQ27</f>
        <v>0</v>
      </c>
      <c r="BT25">
        <f>$F25*'Transpose BEA CCM'!BR27</f>
        <v>0</v>
      </c>
      <c r="BU25">
        <f>$F25*'Transpose BEA CCM'!BS27</f>
        <v>0</v>
      </c>
      <c r="BV25">
        <f>$F25*'Transpose BEA CCM'!BT27</f>
        <v>0</v>
      </c>
      <c r="BW25">
        <f>$F25*'Transpose BEA CCM'!BU27</f>
        <v>333</v>
      </c>
      <c r="BX25">
        <f>$F25*'Transpose BEA CCM'!BV27</f>
        <v>4</v>
      </c>
      <c r="BY25">
        <f>$F25*'Transpose BEA CCM'!BW27</f>
        <v>0</v>
      </c>
      <c r="BZ25">
        <f>$F25*'Transpose BEA CCM'!BX27</f>
        <v>0</v>
      </c>
      <c r="CA25">
        <f>$F25*'Transpose BEA CCM'!BY27</f>
        <v>43</v>
      </c>
      <c r="CB25">
        <f>$F25*'Transpose BEA CCM'!BZ27</f>
        <v>0</v>
      </c>
      <c r="CC25">
        <f>$F25*'Transpose BEA CCM'!CA27</f>
        <v>2</v>
      </c>
      <c r="CD25">
        <f>$F25*'Transpose BEA CCM'!CB27</f>
        <v>0</v>
      </c>
      <c r="CE25">
        <f>$F25*'Transpose BEA CCM'!CC27</f>
        <v>7</v>
      </c>
      <c r="CF25">
        <f>$F25*'Transpose BEA CCM'!CD27</f>
        <v>2</v>
      </c>
      <c r="CG25">
        <f>$F25*'Transpose BEA CCM'!CE27</f>
        <v>1</v>
      </c>
      <c r="CH25">
        <f>$F25*'Transpose BEA CCM'!CF27</f>
        <v>9</v>
      </c>
      <c r="CI25">
        <f>$F25*'Transpose BEA CCM'!CG27</f>
        <v>5</v>
      </c>
      <c r="CJ25">
        <f>$F25*'Transpose BEA CCM'!CH27</f>
        <v>3</v>
      </c>
      <c r="CK25">
        <f>$F25*'Transpose BEA CCM'!CI27</f>
        <v>0</v>
      </c>
      <c r="CL25">
        <f>$F25*'Transpose BEA CCM'!CJ27</f>
        <v>0</v>
      </c>
      <c r="CM25">
        <f>$F25*'Transpose BEA CCM'!CK27</f>
        <v>1</v>
      </c>
      <c r="CN25">
        <f>$F25*'Transpose BEA CCM'!CL27</f>
        <v>0</v>
      </c>
      <c r="CO25">
        <f>$F25*'Transpose BEA CCM'!CM27</f>
        <v>0</v>
      </c>
      <c r="CP25">
        <f>$F25*'Transpose BEA CCM'!CN27</f>
        <v>2</v>
      </c>
      <c r="CQ25">
        <f>$F25*'Transpose BEA CCM'!CO27</f>
        <v>11</v>
      </c>
      <c r="CR25">
        <f>$F25*'Transpose BEA CCM'!CP27</f>
        <v>5</v>
      </c>
      <c r="CS25">
        <f>$F25*'Transpose BEA CCM'!CQ27</f>
        <v>3</v>
      </c>
      <c r="CT25">
        <f>$F25*'Transpose BEA CCM'!CR27</f>
        <v>21</v>
      </c>
      <c r="CU25">
        <f>$F25*'Transpose BEA CCM'!CS27</f>
        <v>5</v>
      </c>
      <c r="CV25">
        <f>$F25*'Transpose BEA CCM'!CT27</f>
        <v>8</v>
      </c>
      <c r="CW25">
        <f>$F25*'Transpose BEA CCM'!CU27</f>
        <v>2</v>
      </c>
      <c r="CX25">
        <f>$F25*'Transpose BEA CCM'!CV27</f>
        <v>3</v>
      </c>
      <c r="CY25">
        <f>$F25*'Transpose BEA CCM'!CW27</f>
        <v>45</v>
      </c>
      <c r="CZ25">
        <f>$F25*'Transpose BEA CCM'!CX27</f>
        <v>0</v>
      </c>
      <c r="DA25">
        <f>$F25*'Transpose BEA CCM'!CY27</f>
        <v>0</v>
      </c>
      <c r="DB25">
        <f>$F25*'Transpose BEA CCM'!CZ27</f>
        <v>8</v>
      </c>
      <c r="DC25">
        <f>$F25*'Transpose BEA CCM'!DA27</f>
        <v>39</v>
      </c>
      <c r="DD25">
        <f>$F25*'Transpose BEA CCM'!DB27</f>
        <v>11</v>
      </c>
      <c r="DE25">
        <f>$F25*'Transpose BEA CCM'!DC27</f>
        <v>2</v>
      </c>
      <c r="DF25">
        <f>$F25*'Transpose BEA CCM'!DD27</f>
        <v>18</v>
      </c>
      <c r="DG25">
        <f>$F25*'Transpose BEA CCM'!DE27</f>
        <v>5</v>
      </c>
      <c r="DH25">
        <f>$F25*'Transpose BEA CCM'!DF27</f>
        <v>4</v>
      </c>
      <c r="DI25">
        <f>$F25*'Transpose BEA CCM'!DG27</f>
        <v>1</v>
      </c>
      <c r="DJ25">
        <f>$F25*'Transpose BEA CCM'!DH27</f>
        <v>1</v>
      </c>
      <c r="DK25">
        <f>$F25*'Transpose BEA CCM'!DI27</f>
        <v>0</v>
      </c>
      <c r="DL25">
        <f>$F25*'Transpose BEA CCM'!DJ27</f>
        <v>0</v>
      </c>
      <c r="DM25">
        <f>$F25*'Transpose BEA CCM'!DK27</f>
        <v>16</v>
      </c>
      <c r="DN25">
        <f>$F25*'Transpose BEA CCM'!DL27</f>
        <v>1</v>
      </c>
      <c r="DO25">
        <f>$F25*'Transpose BEA CCM'!DM27</f>
        <v>9</v>
      </c>
      <c r="DP25">
        <f>$F25*'Transpose BEA CCM'!DN27</f>
        <v>5</v>
      </c>
      <c r="DQ25">
        <f>$F25*'Transpose BEA CCM'!DO27</f>
        <v>0</v>
      </c>
      <c r="DR25">
        <f>$F25*'Transpose BEA CCM'!DP27</f>
        <v>5</v>
      </c>
      <c r="DS25">
        <f>$F25*'Transpose BEA CCM'!DQ27</f>
        <v>0</v>
      </c>
      <c r="DT25">
        <f>$F25*'Transpose BEA CCM'!DR27</f>
        <v>0</v>
      </c>
      <c r="DU25">
        <f>$F25*'Transpose BEA CCM'!DS27</f>
        <v>0</v>
      </c>
      <c r="DV25">
        <f>$F25*'Transpose BEA CCM'!DT27</f>
        <v>0</v>
      </c>
      <c r="DW25">
        <f>$F25*'Transpose BEA CCM'!DU27</f>
        <v>0</v>
      </c>
      <c r="DX25">
        <f>$F25*'Transpose BEA CCM'!DV27</f>
        <v>0</v>
      </c>
      <c r="DY25">
        <f>$F25*'Transpose BEA CCM'!DW27</f>
        <v>0</v>
      </c>
      <c r="DZ25">
        <f>$F25*'Transpose BEA CCM'!DX27</f>
        <v>0</v>
      </c>
      <c r="EA25">
        <f>$F25*'Transpose BEA CCM'!DY27</f>
        <v>1</v>
      </c>
      <c r="EB25">
        <f>$F25*'Transpose BEA CCM'!DZ27</f>
        <v>5</v>
      </c>
      <c r="EC25">
        <f>$F25*'Transpose BEA CCM'!EA27</f>
        <v>4</v>
      </c>
      <c r="ED25">
        <f>$F25*'Transpose BEA CCM'!EB27</f>
        <v>9</v>
      </c>
      <c r="EE25">
        <f>$F25*'Transpose BEA CCM'!EC27</f>
        <v>1</v>
      </c>
      <c r="EF25">
        <f>$F25*'Transpose BEA CCM'!ED27</f>
        <v>0</v>
      </c>
      <c r="EG25">
        <f>$F25*'Transpose BEA CCM'!EE27</f>
        <v>0</v>
      </c>
      <c r="EH25">
        <f>$F25*'Transpose BEA CCM'!EF27</f>
        <v>2</v>
      </c>
      <c r="EI25">
        <f>$F25*'Transpose BEA CCM'!EG27</f>
        <v>59</v>
      </c>
      <c r="EJ25">
        <f>$F25*'Transpose BEA CCM'!EH27</f>
        <v>4</v>
      </c>
      <c r="EK25">
        <f>$F25*'Transpose BEA CCM'!EI27</f>
        <v>1</v>
      </c>
      <c r="EL25">
        <f>$F25*'Transpose BEA CCM'!EJ27</f>
        <v>1</v>
      </c>
      <c r="EM25">
        <f>$F25*'Transpose BEA CCM'!EK27</f>
        <v>0</v>
      </c>
      <c r="EN25">
        <f>$F25*'Transpose BEA CCM'!EL27</f>
        <v>1</v>
      </c>
      <c r="EO25">
        <f>$F25*'Transpose BEA CCM'!EM27</f>
        <v>0</v>
      </c>
      <c r="EP25">
        <f>$F25*'Transpose BEA CCM'!EN27</f>
        <v>0</v>
      </c>
      <c r="EQ25">
        <f>$F25*'Transpose BEA CCM'!EO27</f>
        <v>0</v>
      </c>
      <c r="ER25">
        <f>$F25*'Transpose BEA CCM'!EP27</f>
        <v>0</v>
      </c>
      <c r="ES25">
        <f>$F25*'Transpose BEA CCM'!EQ27</f>
        <v>0</v>
      </c>
      <c r="ET25">
        <f>$F25*'Transpose BEA CCM'!ER27</f>
        <v>0</v>
      </c>
      <c r="EU25">
        <f>$F25*'Transpose BEA CCM'!ES27</f>
        <v>0</v>
      </c>
      <c r="EV25">
        <f>$F25*'Transpose BEA CCM'!ET27</f>
        <v>0</v>
      </c>
      <c r="EW25">
        <f>$F25*'Transpose BEA CCM'!EU27</f>
        <v>1</v>
      </c>
      <c r="EX25">
        <f>$F25*'Transpose BEA CCM'!EV27</f>
        <v>1</v>
      </c>
      <c r="EY25">
        <f>$F25*'Transpose BEA CCM'!EW27</f>
        <v>0</v>
      </c>
      <c r="EZ25">
        <f>$F25*'Transpose BEA CCM'!EX27</f>
        <v>0</v>
      </c>
      <c r="FA25">
        <f>$F25*'Transpose BEA CCM'!EY27</f>
        <v>0</v>
      </c>
      <c r="FB25">
        <f>$F25*'Transpose BEA CCM'!EZ27</f>
        <v>0</v>
      </c>
      <c r="FC25">
        <f>$F25*'Transpose BEA CCM'!FA27</f>
        <v>3</v>
      </c>
      <c r="FD25">
        <f>$F25*'Transpose BEA CCM'!FB27</f>
        <v>5</v>
      </c>
      <c r="FE25">
        <f>$F25*'Transpose BEA CCM'!FC27</f>
        <v>1</v>
      </c>
      <c r="FF25">
        <f>$F25*'Transpose BEA CCM'!FD27</f>
        <v>9</v>
      </c>
      <c r="FG25">
        <f>$F25*'Transpose BEA CCM'!FE27</f>
        <v>10</v>
      </c>
      <c r="FH25">
        <f>$F25*'Transpose BEA CCM'!FF27</f>
        <v>0</v>
      </c>
      <c r="FI25">
        <f>$F25*'Transpose BEA CCM'!FG27</f>
        <v>0</v>
      </c>
      <c r="FJ25">
        <f>$F25*'Transpose BEA CCM'!FH27</f>
        <v>1</v>
      </c>
      <c r="FK25">
        <f>$F25*'Transpose BEA CCM'!FI27</f>
        <v>0</v>
      </c>
      <c r="FL25">
        <f>$F25*'Transpose BEA CCM'!FJ27</f>
        <v>0</v>
      </c>
      <c r="FM25">
        <f>$F25*'Transpose BEA CCM'!FK27</f>
        <v>0</v>
      </c>
      <c r="FN25">
        <f>$F25*'Transpose BEA CCM'!FL27</f>
        <v>0</v>
      </c>
      <c r="FO25">
        <f>$F25*'Transpose BEA CCM'!FM27</f>
        <v>0</v>
      </c>
      <c r="FP25">
        <f>$F25*'Transpose BEA CCM'!FN27</f>
        <v>2</v>
      </c>
      <c r="FQ25">
        <f>$F25*'Transpose BEA CCM'!FO27</f>
        <v>0</v>
      </c>
      <c r="FR25">
        <f>$F25*'Transpose BEA CCM'!FP27</f>
        <v>2</v>
      </c>
      <c r="FS25">
        <f>$F25*'Transpose BEA CCM'!FQ27</f>
        <v>80</v>
      </c>
      <c r="FT25">
        <f>$F25*'Transpose BEA CCM'!FR27</f>
        <v>18</v>
      </c>
      <c r="FU25">
        <f>$F25*'Transpose BEA CCM'!FS27</f>
        <v>2</v>
      </c>
      <c r="FV25">
        <f>$F25*'Transpose BEA CCM'!FT27</f>
        <v>0</v>
      </c>
      <c r="FW25">
        <f>$F25*'Transpose BEA CCM'!FU27</f>
        <v>0</v>
      </c>
      <c r="FX25">
        <f>$F25*'Transpose BEA CCM'!FV27</f>
        <v>4</v>
      </c>
      <c r="FY25">
        <f>$F25*'Transpose BEA CCM'!FW27</f>
        <v>30</v>
      </c>
      <c r="FZ25">
        <f>$F25*'Transpose BEA CCM'!FX27</f>
        <v>0</v>
      </c>
      <c r="GA25">
        <f>$F25*'Transpose BEA CCM'!FY27</f>
        <v>0</v>
      </c>
      <c r="GB25">
        <f>$F25*'Transpose BEA CCM'!FZ27</f>
        <v>57</v>
      </c>
      <c r="GC25">
        <f>$F25*'Transpose BEA CCM'!GA27</f>
        <v>66</v>
      </c>
      <c r="GD25">
        <f>$F25*'Transpose BEA CCM'!GB27</f>
        <v>6</v>
      </c>
      <c r="GE25">
        <f>$F25*'Transpose BEA CCM'!GC27</f>
        <v>2</v>
      </c>
      <c r="GG25">
        <f t="shared" si="5"/>
        <v>1275</v>
      </c>
      <c r="GH25" s="60">
        <f t="shared" si="4"/>
        <v>0</v>
      </c>
    </row>
    <row r="26" spans="1:190">
      <c r="A26" s="52">
        <v>21</v>
      </c>
      <c r="B26" s="62" t="s">
        <v>21</v>
      </c>
      <c r="C26" s="49" t="s">
        <v>148</v>
      </c>
      <c r="D26" s="50" t="s">
        <v>676</v>
      </c>
      <c r="E26" s="60">
        <f>SUM('Transpose BEA CCM'!F28:GC28)</f>
        <v>220</v>
      </c>
      <c r="F26">
        <v>1</v>
      </c>
      <c r="G26" t="str">
        <f t="shared" si="3"/>
        <v>TEXLEATH</v>
      </c>
      <c r="H26">
        <f>$F26*'Transpose BEA CCM'!F28</f>
        <v>0</v>
      </c>
      <c r="I26">
        <f>$F26*'Transpose BEA CCM'!G28</f>
        <v>0</v>
      </c>
      <c r="J26">
        <f>$F26*'Transpose BEA CCM'!H28</f>
        <v>0</v>
      </c>
      <c r="K26">
        <f>$F26*'Transpose BEA CCM'!I28</f>
        <v>0</v>
      </c>
      <c r="L26">
        <f>$F26*'Transpose BEA CCM'!J28</f>
        <v>0</v>
      </c>
      <c r="M26">
        <f>$F26*'Transpose BEA CCM'!K28</f>
        <v>0</v>
      </c>
      <c r="N26">
        <f>$F26*'Transpose BEA CCM'!L28</f>
        <v>0</v>
      </c>
      <c r="O26">
        <f>$F26*'Transpose BEA CCM'!M28</f>
        <v>0</v>
      </c>
      <c r="P26">
        <f>$F26*'Transpose BEA CCM'!N28</f>
        <v>0</v>
      </c>
      <c r="Q26">
        <f>$F26*'Transpose BEA CCM'!O28</f>
        <v>0</v>
      </c>
      <c r="R26">
        <f>$F26*'Transpose BEA CCM'!P28</f>
        <v>0</v>
      </c>
      <c r="S26">
        <f>$F26*'Transpose BEA CCM'!Q28</f>
        <v>0</v>
      </c>
      <c r="T26">
        <f>$F26*'Transpose BEA CCM'!R28</f>
        <v>0</v>
      </c>
      <c r="U26">
        <f>$F26*'Transpose BEA CCM'!S28</f>
        <v>0</v>
      </c>
      <c r="V26">
        <f>$F26*'Transpose BEA CCM'!T28</f>
        <v>0</v>
      </c>
      <c r="W26">
        <f>$F26*'Transpose BEA CCM'!U28</f>
        <v>0</v>
      </c>
      <c r="X26">
        <f>$F26*'Transpose BEA CCM'!V28</f>
        <v>0</v>
      </c>
      <c r="Y26">
        <f>$F26*'Transpose BEA CCM'!W28</f>
        <v>0</v>
      </c>
      <c r="Z26">
        <f>$F26*'Transpose BEA CCM'!X28</f>
        <v>0</v>
      </c>
      <c r="AA26">
        <f>$F26*'Transpose BEA CCM'!Y28</f>
        <v>0</v>
      </c>
      <c r="AB26">
        <f>$F26*'Transpose BEA CCM'!Z28</f>
        <v>0</v>
      </c>
      <c r="AC26">
        <f>$F26*'Transpose BEA CCM'!AA28</f>
        <v>0</v>
      </c>
      <c r="AD26">
        <f>$F26*'Transpose BEA CCM'!AB28</f>
        <v>0</v>
      </c>
      <c r="AE26">
        <f>$F26*'Transpose BEA CCM'!AC28</f>
        <v>0</v>
      </c>
      <c r="AF26">
        <f>$F26*'Transpose BEA CCM'!AD28</f>
        <v>0</v>
      </c>
      <c r="AG26">
        <f>$F26*'Transpose BEA CCM'!AE28</f>
        <v>7</v>
      </c>
      <c r="AH26">
        <f>$F26*'Transpose BEA CCM'!AF28</f>
        <v>0</v>
      </c>
      <c r="AI26">
        <f>$F26*'Transpose BEA CCM'!AG28</f>
        <v>0</v>
      </c>
      <c r="AJ26">
        <f>$F26*'Transpose BEA CCM'!AH28</f>
        <v>0</v>
      </c>
      <c r="AK26">
        <f>$F26*'Transpose BEA CCM'!AI28</f>
        <v>0</v>
      </c>
      <c r="AL26">
        <f>$F26*'Transpose BEA CCM'!AJ28</f>
        <v>0</v>
      </c>
      <c r="AM26">
        <f>$F26*'Transpose BEA CCM'!AK28</f>
        <v>0</v>
      </c>
      <c r="AN26">
        <f>$F26*'Transpose BEA CCM'!AL28</f>
        <v>2</v>
      </c>
      <c r="AO26">
        <f>$F26*'Transpose BEA CCM'!AM28</f>
        <v>0</v>
      </c>
      <c r="AP26">
        <f>$F26*'Transpose BEA CCM'!AN28</f>
        <v>0</v>
      </c>
      <c r="AQ26">
        <f>$F26*'Transpose BEA CCM'!AO28</f>
        <v>0</v>
      </c>
      <c r="AR26">
        <f>$F26*'Transpose BEA CCM'!AP28</f>
        <v>0</v>
      </c>
      <c r="AS26">
        <f>$F26*'Transpose BEA CCM'!AQ28</f>
        <v>0</v>
      </c>
      <c r="AT26">
        <f>$F26*'Transpose BEA CCM'!AR28</f>
        <v>0</v>
      </c>
      <c r="AU26">
        <f>$F26*'Transpose BEA CCM'!AS28</f>
        <v>16</v>
      </c>
      <c r="AV26">
        <f>$F26*'Transpose BEA CCM'!AT28</f>
        <v>0</v>
      </c>
      <c r="AW26">
        <f>$F26*'Transpose BEA CCM'!AU28</f>
        <v>1</v>
      </c>
      <c r="AX26">
        <f>$F26*'Transpose BEA CCM'!AV28</f>
        <v>0</v>
      </c>
      <c r="AY26">
        <f>$F26*'Transpose BEA CCM'!AW28</f>
        <v>0</v>
      </c>
      <c r="AZ26">
        <f>$F26*'Transpose BEA CCM'!AX28</f>
        <v>0</v>
      </c>
      <c r="BA26">
        <f>$F26*'Transpose BEA CCM'!AY28</f>
        <v>0</v>
      </c>
      <c r="BB26">
        <f>$F26*'Transpose BEA CCM'!AZ28</f>
        <v>0</v>
      </c>
      <c r="BC26">
        <f>$F26*'Transpose BEA CCM'!BA28</f>
        <v>0</v>
      </c>
      <c r="BD26">
        <f>$F26*'Transpose BEA CCM'!BB28</f>
        <v>0</v>
      </c>
      <c r="BE26">
        <f>$F26*'Transpose BEA CCM'!BC28</f>
        <v>0</v>
      </c>
      <c r="BF26">
        <f>$F26*'Transpose BEA CCM'!BD28</f>
        <v>0</v>
      </c>
      <c r="BG26">
        <f>$F26*'Transpose BEA CCM'!BE28</f>
        <v>0</v>
      </c>
      <c r="BH26">
        <f>$F26*'Transpose BEA CCM'!BF28</f>
        <v>2</v>
      </c>
      <c r="BI26">
        <f>$F26*'Transpose BEA CCM'!BG28</f>
        <v>2</v>
      </c>
      <c r="BJ26">
        <f>$F26*'Transpose BEA CCM'!BH28</f>
        <v>0</v>
      </c>
      <c r="BK26">
        <f>$F26*'Transpose BEA CCM'!BI28</f>
        <v>0</v>
      </c>
      <c r="BL26">
        <f>$F26*'Transpose BEA CCM'!BJ28</f>
        <v>2</v>
      </c>
      <c r="BM26">
        <f>$F26*'Transpose BEA CCM'!BK28</f>
        <v>0</v>
      </c>
      <c r="BN26">
        <f>$F26*'Transpose BEA CCM'!BL28</f>
        <v>0</v>
      </c>
      <c r="BO26">
        <f>$F26*'Transpose BEA CCM'!BM28</f>
        <v>0</v>
      </c>
      <c r="BP26">
        <f>$F26*'Transpose BEA CCM'!BN28</f>
        <v>1</v>
      </c>
      <c r="BQ26">
        <f>$F26*'Transpose BEA CCM'!BO28</f>
        <v>1</v>
      </c>
      <c r="BR26">
        <f>$F26*'Transpose BEA CCM'!BP28</f>
        <v>0</v>
      </c>
      <c r="BS26">
        <f>$F26*'Transpose BEA CCM'!BQ28</f>
        <v>0</v>
      </c>
      <c r="BT26">
        <f>$F26*'Transpose BEA CCM'!BR28</f>
        <v>0</v>
      </c>
      <c r="BU26">
        <f>$F26*'Transpose BEA CCM'!BS28</f>
        <v>7</v>
      </c>
      <c r="BV26">
        <f>$F26*'Transpose BEA CCM'!BT28</f>
        <v>0</v>
      </c>
      <c r="BW26">
        <f>$F26*'Transpose BEA CCM'!BU28</f>
        <v>0</v>
      </c>
      <c r="BX26">
        <f>$F26*'Transpose BEA CCM'!BV28</f>
        <v>1</v>
      </c>
      <c r="BY26">
        <f>$F26*'Transpose BEA CCM'!BW28</f>
        <v>0</v>
      </c>
      <c r="BZ26">
        <f>$F26*'Transpose BEA CCM'!BX28</f>
        <v>0</v>
      </c>
      <c r="CA26">
        <f>$F26*'Transpose BEA CCM'!BY28</f>
        <v>21</v>
      </c>
      <c r="CB26">
        <f>$F26*'Transpose BEA CCM'!BZ28</f>
        <v>0</v>
      </c>
      <c r="CC26">
        <f>$F26*'Transpose BEA CCM'!CA28</f>
        <v>0</v>
      </c>
      <c r="CD26">
        <f>$F26*'Transpose BEA CCM'!CB28</f>
        <v>0</v>
      </c>
      <c r="CE26">
        <f>$F26*'Transpose BEA CCM'!CC28</f>
        <v>2</v>
      </c>
      <c r="CF26">
        <f>$F26*'Transpose BEA CCM'!CD28</f>
        <v>1</v>
      </c>
      <c r="CG26">
        <f>$F26*'Transpose BEA CCM'!CE28</f>
        <v>0</v>
      </c>
      <c r="CH26">
        <f>$F26*'Transpose BEA CCM'!CF28</f>
        <v>1</v>
      </c>
      <c r="CI26">
        <f>$F26*'Transpose BEA CCM'!CG28</f>
        <v>1</v>
      </c>
      <c r="CJ26">
        <f>$F26*'Transpose BEA CCM'!CH28</f>
        <v>10</v>
      </c>
      <c r="CK26">
        <f>$F26*'Transpose BEA CCM'!CI28</f>
        <v>0</v>
      </c>
      <c r="CL26">
        <f>$F26*'Transpose BEA CCM'!CJ28</f>
        <v>1</v>
      </c>
      <c r="CM26">
        <f>$F26*'Transpose BEA CCM'!CK28</f>
        <v>2</v>
      </c>
      <c r="CN26">
        <f>$F26*'Transpose BEA CCM'!CL28</f>
        <v>0</v>
      </c>
      <c r="CO26">
        <f>$F26*'Transpose BEA CCM'!CM28</f>
        <v>0</v>
      </c>
      <c r="CP26">
        <f>$F26*'Transpose BEA CCM'!CN28</f>
        <v>0</v>
      </c>
      <c r="CQ26">
        <f>$F26*'Transpose BEA CCM'!CO28</f>
        <v>3</v>
      </c>
      <c r="CR26">
        <f>$F26*'Transpose BEA CCM'!CP28</f>
        <v>2</v>
      </c>
      <c r="CS26">
        <f>$F26*'Transpose BEA CCM'!CQ28</f>
        <v>1</v>
      </c>
      <c r="CT26">
        <f>$F26*'Transpose BEA CCM'!CR28</f>
        <v>9</v>
      </c>
      <c r="CU26">
        <f>$F26*'Transpose BEA CCM'!CS28</f>
        <v>1</v>
      </c>
      <c r="CV26">
        <f>$F26*'Transpose BEA CCM'!CT28</f>
        <v>2</v>
      </c>
      <c r="CW26">
        <f>$F26*'Transpose BEA CCM'!CU28</f>
        <v>1</v>
      </c>
      <c r="CX26">
        <f>$F26*'Transpose BEA CCM'!CV28</f>
        <v>3</v>
      </c>
      <c r="CY26">
        <f>$F26*'Transpose BEA CCM'!CW28</f>
        <v>6</v>
      </c>
      <c r="CZ26">
        <f>$F26*'Transpose BEA CCM'!CX28</f>
        <v>0</v>
      </c>
      <c r="DA26">
        <f>$F26*'Transpose BEA CCM'!CY28</f>
        <v>0</v>
      </c>
      <c r="DB26">
        <f>$F26*'Transpose BEA CCM'!CZ28</f>
        <v>3</v>
      </c>
      <c r="DC26">
        <f>$F26*'Transpose BEA CCM'!DA28</f>
        <v>6</v>
      </c>
      <c r="DD26">
        <f>$F26*'Transpose BEA CCM'!DB28</f>
        <v>3</v>
      </c>
      <c r="DE26">
        <f>$F26*'Transpose BEA CCM'!DC28</f>
        <v>1</v>
      </c>
      <c r="DF26">
        <f>$F26*'Transpose BEA CCM'!DD28</f>
        <v>3</v>
      </c>
      <c r="DG26">
        <f>$F26*'Transpose BEA CCM'!DE28</f>
        <v>1</v>
      </c>
      <c r="DH26">
        <f>$F26*'Transpose BEA CCM'!DF28</f>
        <v>1</v>
      </c>
      <c r="DI26">
        <f>$F26*'Transpose BEA CCM'!DG28</f>
        <v>0</v>
      </c>
      <c r="DJ26">
        <f>$F26*'Transpose BEA CCM'!DH28</f>
        <v>0</v>
      </c>
      <c r="DK26">
        <f>$F26*'Transpose BEA CCM'!DI28</f>
        <v>0</v>
      </c>
      <c r="DL26">
        <f>$F26*'Transpose BEA CCM'!DJ28</f>
        <v>0</v>
      </c>
      <c r="DM26">
        <f>$F26*'Transpose BEA CCM'!DK28</f>
        <v>5</v>
      </c>
      <c r="DN26">
        <f>$F26*'Transpose BEA CCM'!DL28</f>
        <v>2</v>
      </c>
      <c r="DO26">
        <f>$F26*'Transpose BEA CCM'!DM28</f>
        <v>8</v>
      </c>
      <c r="DP26">
        <f>$F26*'Transpose BEA CCM'!DN28</f>
        <v>5</v>
      </c>
      <c r="DQ26">
        <f>$F26*'Transpose BEA CCM'!DO28</f>
        <v>0</v>
      </c>
      <c r="DR26">
        <f>$F26*'Transpose BEA CCM'!DP28</f>
        <v>2</v>
      </c>
      <c r="DS26">
        <f>$F26*'Transpose BEA CCM'!DQ28</f>
        <v>0</v>
      </c>
      <c r="DT26">
        <f>$F26*'Transpose BEA CCM'!DR28</f>
        <v>0</v>
      </c>
      <c r="DU26">
        <f>$F26*'Transpose BEA CCM'!DS28</f>
        <v>0</v>
      </c>
      <c r="DV26">
        <f>$F26*'Transpose BEA CCM'!DT28</f>
        <v>0</v>
      </c>
      <c r="DW26">
        <f>$F26*'Transpose BEA CCM'!DU28</f>
        <v>0</v>
      </c>
      <c r="DX26">
        <f>$F26*'Transpose BEA CCM'!DV28</f>
        <v>0</v>
      </c>
      <c r="DY26">
        <f>$F26*'Transpose BEA CCM'!DW28</f>
        <v>0</v>
      </c>
      <c r="DZ26">
        <f>$F26*'Transpose BEA CCM'!DX28</f>
        <v>0</v>
      </c>
      <c r="EA26">
        <f>$F26*'Transpose BEA CCM'!DY28</f>
        <v>0</v>
      </c>
      <c r="EB26">
        <f>$F26*'Transpose BEA CCM'!DZ28</f>
        <v>1</v>
      </c>
      <c r="EC26">
        <f>$F26*'Transpose BEA CCM'!EA28</f>
        <v>1</v>
      </c>
      <c r="ED26">
        <f>$F26*'Transpose BEA CCM'!EB28</f>
        <v>2</v>
      </c>
      <c r="EE26">
        <f>$F26*'Transpose BEA CCM'!EC28</f>
        <v>0</v>
      </c>
      <c r="EF26">
        <f>$F26*'Transpose BEA CCM'!ED28</f>
        <v>0</v>
      </c>
      <c r="EG26">
        <f>$F26*'Transpose BEA CCM'!EE28</f>
        <v>0</v>
      </c>
      <c r="EH26">
        <f>$F26*'Transpose BEA CCM'!EF28</f>
        <v>0</v>
      </c>
      <c r="EI26">
        <f>$F26*'Transpose BEA CCM'!EG28</f>
        <v>10</v>
      </c>
      <c r="EJ26">
        <f>$F26*'Transpose BEA CCM'!EH28</f>
        <v>4</v>
      </c>
      <c r="EK26">
        <f>$F26*'Transpose BEA CCM'!EI28</f>
        <v>0</v>
      </c>
      <c r="EL26">
        <f>$F26*'Transpose BEA CCM'!EJ28</f>
        <v>1</v>
      </c>
      <c r="EM26">
        <f>$F26*'Transpose BEA CCM'!EK28</f>
        <v>0</v>
      </c>
      <c r="EN26">
        <f>$F26*'Transpose BEA CCM'!EL28</f>
        <v>0</v>
      </c>
      <c r="EO26">
        <f>$F26*'Transpose BEA CCM'!EM28</f>
        <v>0</v>
      </c>
      <c r="EP26">
        <f>$F26*'Transpose BEA CCM'!EN28</f>
        <v>0</v>
      </c>
      <c r="EQ26">
        <f>$F26*'Transpose BEA CCM'!EO28</f>
        <v>0</v>
      </c>
      <c r="ER26">
        <f>$F26*'Transpose BEA CCM'!EP28</f>
        <v>0</v>
      </c>
      <c r="ES26">
        <f>$F26*'Transpose BEA CCM'!EQ28</f>
        <v>0</v>
      </c>
      <c r="ET26">
        <f>$F26*'Transpose BEA CCM'!ER28</f>
        <v>0</v>
      </c>
      <c r="EU26">
        <f>$F26*'Transpose BEA CCM'!ES28</f>
        <v>0</v>
      </c>
      <c r="EV26">
        <f>$F26*'Transpose BEA CCM'!ET28</f>
        <v>0</v>
      </c>
      <c r="EW26">
        <f>$F26*'Transpose BEA CCM'!EU28</f>
        <v>0</v>
      </c>
      <c r="EX26">
        <f>$F26*'Transpose BEA CCM'!EV28</f>
        <v>0</v>
      </c>
      <c r="EY26">
        <f>$F26*'Transpose BEA CCM'!EW28</f>
        <v>0</v>
      </c>
      <c r="EZ26">
        <f>$F26*'Transpose BEA CCM'!EX28</f>
        <v>0</v>
      </c>
      <c r="FA26">
        <f>$F26*'Transpose BEA CCM'!EY28</f>
        <v>0</v>
      </c>
      <c r="FB26">
        <f>$F26*'Transpose BEA CCM'!EZ28</f>
        <v>0</v>
      </c>
      <c r="FC26">
        <f>$F26*'Transpose BEA CCM'!FA28</f>
        <v>1</v>
      </c>
      <c r="FD26">
        <f>$F26*'Transpose BEA CCM'!FB28</f>
        <v>1</v>
      </c>
      <c r="FE26">
        <f>$F26*'Transpose BEA CCM'!FC28</f>
        <v>0</v>
      </c>
      <c r="FF26">
        <f>$F26*'Transpose BEA CCM'!FD28</f>
        <v>2</v>
      </c>
      <c r="FG26">
        <f>$F26*'Transpose BEA CCM'!FE28</f>
        <v>2</v>
      </c>
      <c r="FH26">
        <f>$F26*'Transpose BEA CCM'!FF28</f>
        <v>0</v>
      </c>
      <c r="FI26">
        <f>$F26*'Transpose BEA CCM'!FG28</f>
        <v>0</v>
      </c>
      <c r="FJ26">
        <f>$F26*'Transpose BEA CCM'!FH28</f>
        <v>1</v>
      </c>
      <c r="FK26">
        <f>$F26*'Transpose BEA CCM'!FI28</f>
        <v>0</v>
      </c>
      <c r="FL26">
        <f>$F26*'Transpose BEA CCM'!FJ28</f>
        <v>0</v>
      </c>
      <c r="FM26">
        <f>$F26*'Transpose BEA CCM'!FK28</f>
        <v>0</v>
      </c>
      <c r="FN26">
        <f>$F26*'Transpose BEA CCM'!FL28</f>
        <v>0</v>
      </c>
      <c r="FO26">
        <f>$F26*'Transpose BEA CCM'!FM28</f>
        <v>0</v>
      </c>
      <c r="FP26">
        <f>$F26*'Transpose BEA CCM'!FN28</f>
        <v>1</v>
      </c>
      <c r="FQ26">
        <f>$F26*'Transpose BEA CCM'!FO28</f>
        <v>0</v>
      </c>
      <c r="FR26">
        <f>$F26*'Transpose BEA CCM'!FP28</f>
        <v>1</v>
      </c>
      <c r="FS26">
        <f>$F26*'Transpose BEA CCM'!FQ28</f>
        <v>14</v>
      </c>
      <c r="FT26">
        <f>$F26*'Transpose BEA CCM'!FR28</f>
        <v>3</v>
      </c>
      <c r="FU26">
        <f>$F26*'Transpose BEA CCM'!FS28</f>
        <v>0</v>
      </c>
      <c r="FV26">
        <f>$F26*'Transpose BEA CCM'!FT28</f>
        <v>0</v>
      </c>
      <c r="FW26">
        <f>$F26*'Transpose BEA CCM'!FU28</f>
        <v>0</v>
      </c>
      <c r="FX26">
        <f>$F26*'Transpose BEA CCM'!FV28</f>
        <v>0</v>
      </c>
      <c r="FY26">
        <f>$F26*'Transpose BEA CCM'!FW28</f>
        <v>6</v>
      </c>
      <c r="FZ26">
        <f>$F26*'Transpose BEA CCM'!FX28</f>
        <v>0</v>
      </c>
      <c r="GA26">
        <f>$F26*'Transpose BEA CCM'!FY28</f>
        <v>0</v>
      </c>
      <c r="GB26">
        <f>$F26*'Transpose BEA CCM'!FZ28</f>
        <v>8</v>
      </c>
      <c r="GC26">
        <f>$F26*'Transpose BEA CCM'!GA28</f>
        <v>11</v>
      </c>
      <c r="GD26">
        <f>$F26*'Transpose BEA CCM'!GB28</f>
        <v>1</v>
      </c>
      <c r="GE26">
        <f>$F26*'Transpose BEA CCM'!GC28</f>
        <v>0</v>
      </c>
      <c r="GG26">
        <f t="shared" si="5"/>
        <v>220</v>
      </c>
      <c r="GH26" s="60">
        <f t="shared" si="4"/>
        <v>0</v>
      </c>
    </row>
    <row r="27" spans="1:190">
      <c r="A27" s="52">
        <v>22</v>
      </c>
      <c r="B27" s="62" t="s">
        <v>22</v>
      </c>
      <c r="C27" s="49" t="s">
        <v>149</v>
      </c>
      <c r="D27" s="50" t="s">
        <v>675</v>
      </c>
      <c r="E27" s="60">
        <f>SUM('Transpose BEA CCM'!F29:GC29)</f>
        <v>3178</v>
      </c>
      <c r="F27">
        <v>1</v>
      </c>
      <c r="G27" t="str">
        <f t="shared" si="3"/>
        <v>WOOD</v>
      </c>
      <c r="H27">
        <f>$F27*'Transpose BEA CCM'!F29</f>
        <v>0</v>
      </c>
      <c r="I27">
        <f>$F27*'Transpose BEA CCM'!G29</f>
        <v>0</v>
      </c>
      <c r="J27">
        <f>$F27*'Transpose BEA CCM'!H29</f>
        <v>0</v>
      </c>
      <c r="K27">
        <f>$F27*'Transpose BEA CCM'!I29</f>
        <v>0</v>
      </c>
      <c r="L27">
        <f>$F27*'Transpose BEA CCM'!J29</f>
        <v>0</v>
      </c>
      <c r="M27">
        <f>$F27*'Transpose BEA CCM'!K29</f>
        <v>0</v>
      </c>
      <c r="N27">
        <f>$F27*'Transpose BEA CCM'!L29</f>
        <v>0</v>
      </c>
      <c r="O27">
        <f>$F27*'Transpose BEA CCM'!M29</f>
        <v>0</v>
      </c>
      <c r="P27">
        <f>$F27*'Transpose BEA CCM'!N29</f>
        <v>0</v>
      </c>
      <c r="Q27">
        <f>$F27*'Transpose BEA CCM'!O29</f>
        <v>0</v>
      </c>
      <c r="R27">
        <f>$F27*'Transpose BEA CCM'!P29</f>
        <v>0</v>
      </c>
      <c r="S27">
        <f>$F27*'Transpose BEA CCM'!Q29</f>
        <v>26</v>
      </c>
      <c r="T27">
        <f>$F27*'Transpose BEA CCM'!R29</f>
        <v>0</v>
      </c>
      <c r="U27">
        <f>$F27*'Transpose BEA CCM'!S29</f>
        <v>0</v>
      </c>
      <c r="V27">
        <f>$F27*'Transpose BEA CCM'!T29</f>
        <v>0</v>
      </c>
      <c r="W27">
        <f>$F27*'Transpose BEA CCM'!U29</f>
        <v>0</v>
      </c>
      <c r="X27">
        <f>$F27*'Transpose BEA CCM'!V29</f>
        <v>0</v>
      </c>
      <c r="Y27">
        <f>$F27*'Transpose BEA CCM'!W29</f>
        <v>0</v>
      </c>
      <c r="Z27">
        <f>$F27*'Transpose BEA CCM'!X29</f>
        <v>0</v>
      </c>
      <c r="AA27">
        <f>$F27*'Transpose BEA CCM'!Y29</f>
        <v>0</v>
      </c>
      <c r="AB27">
        <f>$F27*'Transpose BEA CCM'!Z29</f>
        <v>0</v>
      </c>
      <c r="AC27">
        <f>$F27*'Transpose BEA CCM'!AA29</f>
        <v>0</v>
      </c>
      <c r="AD27">
        <f>$F27*'Transpose BEA CCM'!AB29</f>
        <v>0</v>
      </c>
      <c r="AE27">
        <f>$F27*'Transpose BEA CCM'!AC29</f>
        <v>0</v>
      </c>
      <c r="AF27">
        <f>$F27*'Transpose BEA CCM'!AD29</f>
        <v>0</v>
      </c>
      <c r="AG27">
        <f>$F27*'Transpose BEA CCM'!AE29</f>
        <v>12</v>
      </c>
      <c r="AH27">
        <f>$F27*'Transpose BEA CCM'!AF29</f>
        <v>0</v>
      </c>
      <c r="AI27">
        <f>$F27*'Transpose BEA CCM'!AG29</f>
        <v>0</v>
      </c>
      <c r="AJ27">
        <f>$F27*'Transpose BEA CCM'!AH29</f>
        <v>0</v>
      </c>
      <c r="AK27">
        <f>$F27*'Transpose BEA CCM'!AI29</f>
        <v>0</v>
      </c>
      <c r="AL27">
        <f>$F27*'Transpose BEA CCM'!AJ29</f>
        <v>0</v>
      </c>
      <c r="AM27">
        <f>$F27*'Transpose BEA CCM'!AK29</f>
        <v>0</v>
      </c>
      <c r="AN27">
        <f>$F27*'Transpose BEA CCM'!AL29</f>
        <v>346</v>
      </c>
      <c r="AO27">
        <f>$F27*'Transpose BEA CCM'!AM29</f>
        <v>0</v>
      </c>
      <c r="AP27">
        <f>$F27*'Transpose BEA CCM'!AN29</f>
        <v>0</v>
      </c>
      <c r="AQ27">
        <f>$F27*'Transpose BEA CCM'!AO29</f>
        <v>0</v>
      </c>
      <c r="AR27">
        <f>$F27*'Transpose BEA CCM'!AP29</f>
        <v>0</v>
      </c>
      <c r="AS27">
        <f>$F27*'Transpose BEA CCM'!AQ29</f>
        <v>0</v>
      </c>
      <c r="AT27">
        <f>$F27*'Transpose BEA CCM'!AR29</f>
        <v>0</v>
      </c>
      <c r="AU27">
        <f>$F27*'Transpose BEA CCM'!AS29</f>
        <v>138</v>
      </c>
      <c r="AV27">
        <f>$F27*'Transpose BEA CCM'!AT29</f>
        <v>0</v>
      </c>
      <c r="AW27">
        <f>$F27*'Transpose BEA CCM'!AU29</f>
        <v>2</v>
      </c>
      <c r="AX27">
        <f>$F27*'Transpose BEA CCM'!AV29</f>
        <v>0</v>
      </c>
      <c r="AY27">
        <f>$F27*'Transpose BEA CCM'!AW29</f>
        <v>1</v>
      </c>
      <c r="AZ27">
        <f>$F27*'Transpose BEA CCM'!AX29</f>
        <v>0</v>
      </c>
      <c r="BA27">
        <f>$F27*'Transpose BEA CCM'!AY29</f>
        <v>0</v>
      </c>
      <c r="BB27">
        <f>$F27*'Transpose BEA CCM'!AZ29</f>
        <v>0</v>
      </c>
      <c r="BC27">
        <f>$F27*'Transpose BEA CCM'!BA29</f>
        <v>18</v>
      </c>
      <c r="BD27">
        <f>$F27*'Transpose BEA CCM'!BB29</f>
        <v>8</v>
      </c>
      <c r="BE27">
        <f>$F27*'Transpose BEA CCM'!BC29</f>
        <v>1</v>
      </c>
      <c r="BF27">
        <f>$F27*'Transpose BEA CCM'!BD29</f>
        <v>0</v>
      </c>
      <c r="BG27">
        <f>$F27*'Transpose BEA CCM'!BE29</f>
        <v>0</v>
      </c>
      <c r="BH27">
        <f>$F27*'Transpose BEA CCM'!BF29</f>
        <v>22</v>
      </c>
      <c r="BI27">
        <f>$F27*'Transpose BEA CCM'!BG29</f>
        <v>16</v>
      </c>
      <c r="BJ27">
        <f>$F27*'Transpose BEA CCM'!BH29</f>
        <v>1</v>
      </c>
      <c r="BK27">
        <f>$F27*'Transpose BEA CCM'!BI29</f>
        <v>0</v>
      </c>
      <c r="BL27">
        <f>$F27*'Transpose BEA CCM'!BJ29</f>
        <v>14</v>
      </c>
      <c r="BM27">
        <f>$F27*'Transpose BEA CCM'!BK29</f>
        <v>1</v>
      </c>
      <c r="BN27">
        <f>$F27*'Transpose BEA CCM'!BL29</f>
        <v>3</v>
      </c>
      <c r="BO27">
        <f>$F27*'Transpose BEA CCM'!BM29</f>
        <v>1</v>
      </c>
      <c r="BP27">
        <f>$F27*'Transpose BEA CCM'!BN29</f>
        <v>30</v>
      </c>
      <c r="BQ27">
        <f>$F27*'Transpose BEA CCM'!BO29</f>
        <v>45</v>
      </c>
      <c r="BR27">
        <f>$F27*'Transpose BEA CCM'!BP29</f>
        <v>0</v>
      </c>
      <c r="BS27">
        <f>$F27*'Transpose BEA CCM'!BQ29</f>
        <v>0</v>
      </c>
      <c r="BT27">
        <f>$F27*'Transpose BEA CCM'!BR29</f>
        <v>786</v>
      </c>
      <c r="BU27">
        <f>$F27*'Transpose BEA CCM'!BS29</f>
        <v>0</v>
      </c>
      <c r="BV27">
        <f>$F27*'Transpose BEA CCM'!BT29</f>
        <v>0</v>
      </c>
      <c r="BW27">
        <f>$F27*'Transpose BEA CCM'!BU29</f>
        <v>0</v>
      </c>
      <c r="BX27">
        <f>$F27*'Transpose BEA CCM'!BV29</f>
        <v>0</v>
      </c>
      <c r="BY27">
        <f>$F27*'Transpose BEA CCM'!BW29</f>
        <v>0</v>
      </c>
      <c r="BZ27">
        <f>$F27*'Transpose BEA CCM'!BX29</f>
        <v>0</v>
      </c>
      <c r="CA27">
        <f>$F27*'Transpose BEA CCM'!BY29</f>
        <v>10</v>
      </c>
      <c r="CB27">
        <f>$F27*'Transpose BEA CCM'!BZ29</f>
        <v>0</v>
      </c>
      <c r="CC27">
        <f>$F27*'Transpose BEA CCM'!CA29</f>
        <v>3</v>
      </c>
      <c r="CD27">
        <f>$F27*'Transpose BEA CCM'!CB29</f>
        <v>2</v>
      </c>
      <c r="CE27">
        <f>$F27*'Transpose BEA CCM'!CC29</f>
        <v>7</v>
      </c>
      <c r="CF27">
        <f>$F27*'Transpose BEA CCM'!CD29</f>
        <v>4</v>
      </c>
      <c r="CG27">
        <f>$F27*'Transpose BEA CCM'!CE29</f>
        <v>5</v>
      </c>
      <c r="CH27">
        <f>$F27*'Transpose BEA CCM'!CF29</f>
        <v>9</v>
      </c>
      <c r="CI27">
        <f>$F27*'Transpose BEA CCM'!CG29</f>
        <v>5</v>
      </c>
      <c r="CJ27">
        <f>$F27*'Transpose BEA CCM'!CH29</f>
        <v>10</v>
      </c>
      <c r="CK27">
        <f>$F27*'Transpose BEA CCM'!CI29</f>
        <v>4</v>
      </c>
      <c r="CL27">
        <f>$F27*'Transpose BEA CCM'!CJ29</f>
        <v>6</v>
      </c>
      <c r="CM27">
        <f>$F27*'Transpose BEA CCM'!CK29</f>
        <v>13</v>
      </c>
      <c r="CN27">
        <f>$F27*'Transpose BEA CCM'!CL29</f>
        <v>0</v>
      </c>
      <c r="CO27">
        <f>$F27*'Transpose BEA CCM'!CM29</f>
        <v>1</v>
      </c>
      <c r="CP27">
        <f>$F27*'Transpose BEA CCM'!CN29</f>
        <v>11</v>
      </c>
      <c r="CQ27">
        <f>$F27*'Transpose BEA CCM'!CO29</f>
        <v>48</v>
      </c>
      <c r="CR27">
        <f>$F27*'Transpose BEA CCM'!CP29</f>
        <v>16</v>
      </c>
      <c r="CS27">
        <f>$F27*'Transpose BEA CCM'!CQ29</f>
        <v>10</v>
      </c>
      <c r="CT27">
        <f>$F27*'Transpose BEA CCM'!CR29</f>
        <v>127</v>
      </c>
      <c r="CU27">
        <f>$F27*'Transpose BEA CCM'!CS29</f>
        <v>15</v>
      </c>
      <c r="CV27">
        <f>$F27*'Transpose BEA CCM'!CT29</f>
        <v>83</v>
      </c>
      <c r="CW27">
        <f>$F27*'Transpose BEA CCM'!CU29</f>
        <v>16</v>
      </c>
      <c r="CX27">
        <f>$F27*'Transpose BEA CCM'!CV29</f>
        <v>28</v>
      </c>
      <c r="CY27">
        <f>$F27*'Transpose BEA CCM'!CW29</f>
        <v>58</v>
      </c>
      <c r="CZ27">
        <f>$F27*'Transpose BEA CCM'!CX29</f>
        <v>7</v>
      </c>
      <c r="DA27">
        <f>$F27*'Transpose BEA CCM'!CY29</f>
        <v>2</v>
      </c>
      <c r="DB27">
        <f>$F27*'Transpose BEA CCM'!CZ29</f>
        <v>31</v>
      </c>
      <c r="DC27">
        <f>$F27*'Transpose BEA CCM'!DA29</f>
        <v>66</v>
      </c>
      <c r="DD27">
        <f>$F27*'Transpose BEA CCM'!DB29</f>
        <v>17</v>
      </c>
      <c r="DE27">
        <f>$F27*'Transpose BEA CCM'!DC29</f>
        <v>2</v>
      </c>
      <c r="DF27">
        <f>$F27*'Transpose BEA CCM'!DD29</f>
        <v>26</v>
      </c>
      <c r="DG27">
        <f>$F27*'Transpose BEA CCM'!DE29</f>
        <v>7</v>
      </c>
      <c r="DH27">
        <f>$F27*'Transpose BEA CCM'!DF29</f>
        <v>11</v>
      </c>
      <c r="DI27">
        <f>$F27*'Transpose BEA CCM'!DG29</f>
        <v>1</v>
      </c>
      <c r="DJ27">
        <f>$F27*'Transpose BEA CCM'!DH29</f>
        <v>2</v>
      </c>
      <c r="DK27">
        <f>$F27*'Transpose BEA CCM'!DI29</f>
        <v>0</v>
      </c>
      <c r="DL27">
        <f>$F27*'Transpose BEA CCM'!DJ29</f>
        <v>0</v>
      </c>
      <c r="DM27">
        <f>$F27*'Transpose BEA CCM'!DK29</f>
        <v>48</v>
      </c>
      <c r="DN27">
        <f>$F27*'Transpose BEA CCM'!DL29</f>
        <v>11</v>
      </c>
      <c r="DO27">
        <f>$F27*'Transpose BEA CCM'!DM29</f>
        <v>5</v>
      </c>
      <c r="DP27">
        <f>$F27*'Transpose BEA CCM'!DN29</f>
        <v>5</v>
      </c>
      <c r="DQ27">
        <f>$F27*'Transpose BEA CCM'!DO29</f>
        <v>0</v>
      </c>
      <c r="DR27">
        <f>$F27*'Transpose BEA CCM'!DP29</f>
        <v>11</v>
      </c>
      <c r="DS27">
        <f>$F27*'Transpose BEA CCM'!DQ29</f>
        <v>0</v>
      </c>
      <c r="DT27">
        <f>$F27*'Transpose BEA CCM'!DR29</f>
        <v>1</v>
      </c>
      <c r="DU27">
        <f>$F27*'Transpose BEA CCM'!DS29</f>
        <v>0</v>
      </c>
      <c r="DV27">
        <f>$F27*'Transpose BEA CCM'!DT29</f>
        <v>0</v>
      </c>
      <c r="DW27">
        <f>$F27*'Transpose BEA CCM'!DU29</f>
        <v>0</v>
      </c>
      <c r="DX27">
        <f>$F27*'Transpose BEA CCM'!DV29</f>
        <v>0</v>
      </c>
      <c r="DY27">
        <f>$F27*'Transpose BEA CCM'!DW29</f>
        <v>0</v>
      </c>
      <c r="DZ27">
        <f>$F27*'Transpose BEA CCM'!DX29</f>
        <v>0</v>
      </c>
      <c r="EA27">
        <f>$F27*'Transpose BEA CCM'!DY29</f>
        <v>3</v>
      </c>
      <c r="EB27">
        <f>$F27*'Transpose BEA CCM'!DZ29</f>
        <v>8</v>
      </c>
      <c r="EC27">
        <f>$F27*'Transpose BEA CCM'!EA29</f>
        <v>9</v>
      </c>
      <c r="ED27">
        <f>$F27*'Transpose BEA CCM'!EB29</f>
        <v>18</v>
      </c>
      <c r="EE27">
        <f>$F27*'Transpose BEA CCM'!EC29</f>
        <v>9</v>
      </c>
      <c r="EF27">
        <f>$F27*'Transpose BEA CCM'!ED29</f>
        <v>0</v>
      </c>
      <c r="EG27">
        <f>$F27*'Transpose BEA CCM'!EE29</f>
        <v>0</v>
      </c>
      <c r="EH27">
        <f>$F27*'Transpose BEA CCM'!EF29</f>
        <v>10</v>
      </c>
      <c r="EI27">
        <f>$F27*'Transpose BEA CCM'!EG29</f>
        <v>119</v>
      </c>
      <c r="EJ27">
        <f>$F27*'Transpose BEA CCM'!EH29</f>
        <v>13</v>
      </c>
      <c r="EK27">
        <f>$F27*'Transpose BEA CCM'!EI29</f>
        <v>10</v>
      </c>
      <c r="EL27">
        <f>$F27*'Transpose BEA CCM'!EJ29</f>
        <v>30</v>
      </c>
      <c r="EM27">
        <f>$F27*'Transpose BEA CCM'!EK29</f>
        <v>0</v>
      </c>
      <c r="EN27">
        <f>$F27*'Transpose BEA CCM'!EL29</f>
        <v>1</v>
      </c>
      <c r="EO27">
        <f>$F27*'Transpose BEA CCM'!EM29</f>
        <v>0</v>
      </c>
      <c r="EP27">
        <f>$F27*'Transpose BEA CCM'!EN29</f>
        <v>1</v>
      </c>
      <c r="EQ27">
        <f>$F27*'Transpose BEA CCM'!EO29</f>
        <v>0</v>
      </c>
      <c r="ER27">
        <f>$F27*'Transpose BEA CCM'!EP29</f>
        <v>0</v>
      </c>
      <c r="ES27">
        <f>$F27*'Transpose BEA CCM'!EQ29</f>
        <v>1</v>
      </c>
      <c r="ET27">
        <f>$F27*'Transpose BEA CCM'!ER29</f>
        <v>0</v>
      </c>
      <c r="EU27">
        <f>$F27*'Transpose BEA CCM'!ES29</f>
        <v>0</v>
      </c>
      <c r="EV27">
        <f>$F27*'Transpose BEA CCM'!ET29</f>
        <v>0</v>
      </c>
      <c r="EW27">
        <f>$F27*'Transpose BEA CCM'!EU29</f>
        <v>13</v>
      </c>
      <c r="EX27">
        <f>$F27*'Transpose BEA CCM'!EV29</f>
        <v>1</v>
      </c>
      <c r="EY27">
        <f>$F27*'Transpose BEA CCM'!EW29</f>
        <v>0</v>
      </c>
      <c r="EZ27">
        <f>$F27*'Transpose BEA CCM'!EX29</f>
        <v>0</v>
      </c>
      <c r="FA27">
        <f>$F27*'Transpose BEA CCM'!EY29</f>
        <v>0</v>
      </c>
      <c r="FB27">
        <f>$F27*'Transpose BEA CCM'!EZ29</f>
        <v>0</v>
      </c>
      <c r="FC27">
        <f>$F27*'Transpose BEA CCM'!FA29</f>
        <v>10</v>
      </c>
      <c r="FD27">
        <f>$F27*'Transpose BEA CCM'!FB29</f>
        <v>5</v>
      </c>
      <c r="FE27">
        <f>$F27*'Transpose BEA CCM'!FC29</f>
        <v>1</v>
      </c>
      <c r="FF27">
        <f>$F27*'Transpose BEA CCM'!FD29</f>
        <v>11</v>
      </c>
      <c r="FG27">
        <f>$F27*'Transpose BEA CCM'!FE29</f>
        <v>20</v>
      </c>
      <c r="FH27">
        <f>$F27*'Transpose BEA CCM'!FF29</f>
        <v>0</v>
      </c>
      <c r="FI27">
        <f>$F27*'Transpose BEA CCM'!FG29</f>
        <v>0</v>
      </c>
      <c r="FJ27">
        <f>$F27*'Transpose BEA CCM'!FH29</f>
        <v>5</v>
      </c>
      <c r="FK27">
        <f>$F27*'Transpose BEA CCM'!FI29</f>
        <v>0</v>
      </c>
      <c r="FL27">
        <f>$F27*'Transpose BEA CCM'!FJ29</f>
        <v>1</v>
      </c>
      <c r="FM27">
        <f>$F27*'Transpose BEA CCM'!FK29</f>
        <v>0</v>
      </c>
      <c r="FN27">
        <f>$F27*'Transpose BEA CCM'!FL29</f>
        <v>0</v>
      </c>
      <c r="FO27">
        <f>$F27*'Transpose BEA CCM'!FM29</f>
        <v>0</v>
      </c>
      <c r="FP27">
        <f>$F27*'Transpose BEA CCM'!FN29</f>
        <v>5</v>
      </c>
      <c r="FQ27">
        <f>$F27*'Transpose BEA CCM'!FO29</f>
        <v>0</v>
      </c>
      <c r="FR27">
        <f>$F27*'Transpose BEA CCM'!FP29</f>
        <v>5</v>
      </c>
      <c r="FS27">
        <f>$F27*'Transpose BEA CCM'!FQ29</f>
        <v>320</v>
      </c>
      <c r="FT27">
        <f>$F27*'Transpose BEA CCM'!FR29</f>
        <v>73</v>
      </c>
      <c r="FU27">
        <f>$F27*'Transpose BEA CCM'!FS29</f>
        <v>3</v>
      </c>
      <c r="FV27">
        <f>$F27*'Transpose BEA CCM'!FT29</f>
        <v>2</v>
      </c>
      <c r="FW27">
        <f>$F27*'Transpose BEA CCM'!FU29</f>
        <v>0</v>
      </c>
      <c r="FX27">
        <f>$F27*'Transpose BEA CCM'!FV29</f>
        <v>17</v>
      </c>
      <c r="FY27">
        <f>$F27*'Transpose BEA CCM'!FW29</f>
        <v>43</v>
      </c>
      <c r="FZ27">
        <f>$F27*'Transpose BEA CCM'!FX29</f>
        <v>0</v>
      </c>
      <c r="GA27">
        <f>$F27*'Transpose BEA CCM'!FY29</f>
        <v>0</v>
      </c>
      <c r="GB27">
        <f>$F27*'Transpose BEA CCM'!FZ29</f>
        <v>74</v>
      </c>
      <c r="GC27">
        <f>$F27*'Transpose BEA CCM'!GA29</f>
        <v>111</v>
      </c>
      <c r="GD27">
        <f>$F27*'Transpose BEA CCM'!GB29</f>
        <v>8</v>
      </c>
      <c r="GE27">
        <f>$F27*'Transpose BEA CCM'!GC29</f>
        <v>3</v>
      </c>
      <c r="GG27">
        <f t="shared" si="5"/>
        <v>3178</v>
      </c>
      <c r="GH27" s="60">
        <f t="shared" si="4"/>
        <v>0</v>
      </c>
    </row>
    <row r="28" spans="1:190">
      <c r="A28" s="52">
        <v>23</v>
      </c>
      <c r="B28" s="62" t="s">
        <v>23</v>
      </c>
      <c r="C28" s="49" t="s">
        <v>150</v>
      </c>
      <c r="D28" s="50" t="s">
        <v>674</v>
      </c>
      <c r="E28" s="60">
        <f>SUM('Transpose BEA CCM'!F30:GC30)</f>
        <v>6349</v>
      </c>
      <c r="F28">
        <v>1</v>
      </c>
      <c r="G28" t="str">
        <f t="shared" si="3"/>
        <v>PULPMILL</v>
      </c>
      <c r="H28">
        <f>$F28*'Transpose BEA CCM'!F30</f>
        <v>0</v>
      </c>
      <c r="I28">
        <f>$F28*'Transpose BEA CCM'!G30</f>
        <v>0</v>
      </c>
      <c r="J28">
        <f>$F28*'Transpose BEA CCM'!H30</f>
        <v>0</v>
      </c>
      <c r="K28">
        <f>$F28*'Transpose BEA CCM'!I30</f>
        <v>0</v>
      </c>
      <c r="L28">
        <f>$F28*'Transpose BEA CCM'!J30</f>
        <v>0</v>
      </c>
      <c r="M28">
        <f>$F28*'Transpose BEA CCM'!K30</f>
        <v>0</v>
      </c>
      <c r="N28">
        <f>$F28*'Transpose BEA CCM'!L30</f>
        <v>0</v>
      </c>
      <c r="O28">
        <f>$F28*'Transpose BEA CCM'!M30</f>
        <v>0</v>
      </c>
      <c r="P28">
        <f>$F28*'Transpose BEA CCM'!N30</f>
        <v>0</v>
      </c>
      <c r="Q28">
        <f>$F28*'Transpose BEA CCM'!O30</f>
        <v>0</v>
      </c>
      <c r="R28">
        <f>$F28*'Transpose BEA CCM'!P30</f>
        <v>0</v>
      </c>
      <c r="S28">
        <f>$F28*'Transpose BEA CCM'!Q30</f>
        <v>17</v>
      </c>
      <c r="T28">
        <f>$F28*'Transpose BEA CCM'!R30</f>
        <v>0</v>
      </c>
      <c r="U28">
        <f>$F28*'Transpose BEA CCM'!S30</f>
        <v>0</v>
      </c>
      <c r="V28">
        <f>$F28*'Transpose BEA CCM'!T30</f>
        <v>0</v>
      </c>
      <c r="W28">
        <f>$F28*'Transpose BEA CCM'!U30</f>
        <v>0</v>
      </c>
      <c r="X28">
        <f>$F28*'Transpose BEA CCM'!V30</f>
        <v>0</v>
      </c>
      <c r="Y28">
        <f>$F28*'Transpose BEA CCM'!W30</f>
        <v>0</v>
      </c>
      <c r="Z28">
        <f>$F28*'Transpose BEA CCM'!X30</f>
        <v>0</v>
      </c>
      <c r="AA28">
        <f>$F28*'Transpose BEA CCM'!Y30</f>
        <v>1</v>
      </c>
      <c r="AB28">
        <f>$F28*'Transpose BEA CCM'!Z30</f>
        <v>0</v>
      </c>
      <c r="AC28">
        <f>$F28*'Transpose BEA CCM'!AA30</f>
        <v>0</v>
      </c>
      <c r="AD28">
        <f>$F28*'Transpose BEA CCM'!AB30</f>
        <v>0</v>
      </c>
      <c r="AE28">
        <f>$F28*'Transpose BEA CCM'!AC30</f>
        <v>0</v>
      </c>
      <c r="AF28">
        <f>$F28*'Transpose BEA CCM'!AD30</f>
        <v>0</v>
      </c>
      <c r="AG28">
        <f>$F28*'Transpose BEA CCM'!AE30</f>
        <v>3</v>
      </c>
      <c r="AH28">
        <f>$F28*'Transpose BEA CCM'!AF30</f>
        <v>0</v>
      </c>
      <c r="AI28">
        <f>$F28*'Transpose BEA CCM'!AG30</f>
        <v>0</v>
      </c>
      <c r="AJ28">
        <f>$F28*'Transpose BEA CCM'!AH30</f>
        <v>0</v>
      </c>
      <c r="AK28">
        <f>$F28*'Transpose BEA CCM'!AI30</f>
        <v>0</v>
      </c>
      <c r="AL28">
        <f>$F28*'Transpose BEA CCM'!AJ30</f>
        <v>0</v>
      </c>
      <c r="AM28">
        <f>$F28*'Transpose BEA CCM'!AK30</f>
        <v>0</v>
      </c>
      <c r="AN28">
        <f>$F28*'Transpose BEA CCM'!AL30</f>
        <v>325</v>
      </c>
      <c r="AO28">
        <f>$F28*'Transpose BEA CCM'!AM30</f>
        <v>0</v>
      </c>
      <c r="AP28">
        <f>$F28*'Transpose BEA CCM'!AN30</f>
        <v>0</v>
      </c>
      <c r="AQ28">
        <f>$F28*'Transpose BEA CCM'!AO30</f>
        <v>0</v>
      </c>
      <c r="AR28">
        <f>$F28*'Transpose BEA CCM'!AP30</f>
        <v>0</v>
      </c>
      <c r="AS28">
        <f>$F28*'Transpose BEA CCM'!AQ30</f>
        <v>0</v>
      </c>
      <c r="AT28">
        <f>$F28*'Transpose BEA CCM'!AR30</f>
        <v>0</v>
      </c>
      <c r="AU28">
        <f>$F28*'Transpose BEA CCM'!AS30</f>
        <v>78</v>
      </c>
      <c r="AV28">
        <f>$F28*'Transpose BEA CCM'!AT30</f>
        <v>0</v>
      </c>
      <c r="AW28">
        <f>$F28*'Transpose BEA CCM'!AU30</f>
        <v>2</v>
      </c>
      <c r="AX28">
        <f>$F28*'Transpose BEA CCM'!AV30</f>
        <v>0</v>
      </c>
      <c r="AY28">
        <f>$F28*'Transpose BEA CCM'!AW30</f>
        <v>0</v>
      </c>
      <c r="AZ28">
        <f>$F28*'Transpose BEA CCM'!AX30</f>
        <v>0</v>
      </c>
      <c r="BA28">
        <f>$F28*'Transpose BEA CCM'!AY30</f>
        <v>0</v>
      </c>
      <c r="BB28">
        <f>$F28*'Transpose BEA CCM'!AZ30</f>
        <v>7</v>
      </c>
      <c r="BC28">
        <f>$F28*'Transpose BEA CCM'!BA30</f>
        <v>0</v>
      </c>
      <c r="BD28">
        <f>$F28*'Transpose BEA CCM'!BB30</f>
        <v>0</v>
      </c>
      <c r="BE28">
        <f>$F28*'Transpose BEA CCM'!BC30</f>
        <v>0</v>
      </c>
      <c r="BF28">
        <f>$F28*'Transpose BEA CCM'!BD30</f>
        <v>0</v>
      </c>
      <c r="BG28">
        <f>$F28*'Transpose BEA CCM'!BE30</f>
        <v>0</v>
      </c>
      <c r="BH28">
        <f>$F28*'Transpose BEA CCM'!BF30</f>
        <v>18</v>
      </c>
      <c r="BI28">
        <f>$F28*'Transpose BEA CCM'!BG30</f>
        <v>41</v>
      </c>
      <c r="BJ28">
        <f>$F28*'Transpose BEA CCM'!BH30</f>
        <v>2</v>
      </c>
      <c r="BK28">
        <f>$F28*'Transpose BEA CCM'!BI30</f>
        <v>0</v>
      </c>
      <c r="BL28">
        <f>$F28*'Transpose BEA CCM'!BJ30</f>
        <v>52</v>
      </c>
      <c r="BM28">
        <f>$F28*'Transpose BEA CCM'!BK30</f>
        <v>7</v>
      </c>
      <c r="BN28">
        <f>$F28*'Transpose BEA CCM'!BL30</f>
        <v>2</v>
      </c>
      <c r="BO28">
        <f>$F28*'Transpose BEA CCM'!BM30</f>
        <v>0</v>
      </c>
      <c r="BP28">
        <f>$F28*'Transpose BEA CCM'!BN30</f>
        <v>60</v>
      </c>
      <c r="BQ28">
        <f>$F28*'Transpose BEA CCM'!BO30</f>
        <v>72</v>
      </c>
      <c r="BR28">
        <f>$F28*'Transpose BEA CCM'!BP30</f>
        <v>0</v>
      </c>
      <c r="BS28">
        <f>$F28*'Transpose BEA CCM'!BQ30</f>
        <v>0</v>
      </c>
      <c r="BT28">
        <f>$F28*'Transpose BEA CCM'!BR30</f>
        <v>5</v>
      </c>
      <c r="BU28">
        <f>$F28*'Transpose BEA CCM'!BS30</f>
        <v>0</v>
      </c>
      <c r="BV28">
        <f>$F28*'Transpose BEA CCM'!BT30</f>
        <v>1960</v>
      </c>
      <c r="BW28">
        <f>$F28*'Transpose BEA CCM'!BU30</f>
        <v>0</v>
      </c>
      <c r="BX28">
        <f>$F28*'Transpose BEA CCM'!BV30</f>
        <v>74</v>
      </c>
      <c r="BY28">
        <f>$F28*'Transpose BEA CCM'!BW30</f>
        <v>0</v>
      </c>
      <c r="BZ28">
        <f>$F28*'Transpose BEA CCM'!BX30</f>
        <v>0</v>
      </c>
      <c r="CA28">
        <f>$F28*'Transpose BEA CCM'!BY30</f>
        <v>27</v>
      </c>
      <c r="CB28">
        <f>$F28*'Transpose BEA CCM'!BZ30</f>
        <v>0</v>
      </c>
      <c r="CC28">
        <f>$F28*'Transpose BEA CCM'!CA30</f>
        <v>2</v>
      </c>
      <c r="CD28">
        <f>$F28*'Transpose BEA CCM'!CB30</f>
        <v>14</v>
      </c>
      <c r="CE28">
        <f>$F28*'Transpose BEA CCM'!CC30</f>
        <v>12</v>
      </c>
      <c r="CF28">
        <f>$F28*'Transpose BEA CCM'!CD30</f>
        <v>10</v>
      </c>
      <c r="CG28">
        <f>$F28*'Transpose BEA CCM'!CE30</f>
        <v>25</v>
      </c>
      <c r="CH28">
        <f>$F28*'Transpose BEA CCM'!CF30</f>
        <v>9</v>
      </c>
      <c r="CI28">
        <f>$F28*'Transpose BEA CCM'!CG30</f>
        <v>7</v>
      </c>
      <c r="CJ28">
        <f>$F28*'Transpose BEA CCM'!CH30</f>
        <v>32</v>
      </c>
      <c r="CK28">
        <f>$F28*'Transpose BEA CCM'!CI30</f>
        <v>84</v>
      </c>
      <c r="CL28">
        <f>$F28*'Transpose BEA CCM'!CJ30</f>
        <v>10</v>
      </c>
      <c r="CM28">
        <f>$F28*'Transpose BEA CCM'!CK30</f>
        <v>36</v>
      </c>
      <c r="CN28">
        <f>$F28*'Transpose BEA CCM'!CL30</f>
        <v>0</v>
      </c>
      <c r="CO28">
        <f>$F28*'Transpose BEA CCM'!CM30</f>
        <v>39</v>
      </c>
      <c r="CP28">
        <f>$F28*'Transpose BEA CCM'!CN30</f>
        <v>10</v>
      </c>
      <c r="CQ28">
        <f>$F28*'Transpose BEA CCM'!CO30</f>
        <v>76</v>
      </c>
      <c r="CR28">
        <f>$F28*'Transpose BEA CCM'!CP30</f>
        <v>39</v>
      </c>
      <c r="CS28">
        <f>$F28*'Transpose BEA CCM'!CQ30</f>
        <v>14</v>
      </c>
      <c r="CT28">
        <f>$F28*'Transpose BEA CCM'!CR30</f>
        <v>98</v>
      </c>
      <c r="CU28">
        <f>$F28*'Transpose BEA CCM'!CS30</f>
        <v>31</v>
      </c>
      <c r="CV28">
        <f>$F28*'Transpose BEA CCM'!CT30</f>
        <v>130</v>
      </c>
      <c r="CW28">
        <f>$F28*'Transpose BEA CCM'!CU30</f>
        <v>23</v>
      </c>
      <c r="CX28">
        <f>$F28*'Transpose BEA CCM'!CV30</f>
        <v>11</v>
      </c>
      <c r="CY28">
        <f>$F28*'Transpose BEA CCM'!CW30</f>
        <v>182</v>
      </c>
      <c r="CZ28">
        <f>$F28*'Transpose BEA CCM'!CX30</f>
        <v>19</v>
      </c>
      <c r="DA28">
        <f>$F28*'Transpose BEA CCM'!CY30</f>
        <v>2</v>
      </c>
      <c r="DB28">
        <f>$F28*'Transpose BEA CCM'!CZ30</f>
        <v>278</v>
      </c>
      <c r="DC28">
        <f>$F28*'Transpose BEA CCM'!DA30</f>
        <v>128</v>
      </c>
      <c r="DD28">
        <f>$F28*'Transpose BEA CCM'!DB30</f>
        <v>24</v>
      </c>
      <c r="DE28">
        <f>$F28*'Transpose BEA CCM'!DC30</f>
        <v>3</v>
      </c>
      <c r="DF28">
        <f>$F28*'Transpose BEA CCM'!DD30</f>
        <v>47</v>
      </c>
      <c r="DG28">
        <f>$F28*'Transpose BEA CCM'!DE30</f>
        <v>8</v>
      </c>
      <c r="DH28">
        <f>$F28*'Transpose BEA CCM'!DF30</f>
        <v>13</v>
      </c>
      <c r="DI28">
        <f>$F28*'Transpose BEA CCM'!DG30</f>
        <v>2</v>
      </c>
      <c r="DJ28">
        <f>$F28*'Transpose BEA CCM'!DH30</f>
        <v>2</v>
      </c>
      <c r="DK28">
        <f>$F28*'Transpose BEA CCM'!DI30</f>
        <v>0</v>
      </c>
      <c r="DL28">
        <f>$F28*'Transpose BEA CCM'!DJ30</f>
        <v>0</v>
      </c>
      <c r="DM28">
        <f>$F28*'Transpose BEA CCM'!DK30</f>
        <v>131</v>
      </c>
      <c r="DN28">
        <f>$F28*'Transpose BEA CCM'!DL30</f>
        <v>23</v>
      </c>
      <c r="DO28">
        <f>$F28*'Transpose BEA CCM'!DM30</f>
        <v>11</v>
      </c>
      <c r="DP28">
        <f>$F28*'Transpose BEA CCM'!DN30</f>
        <v>7</v>
      </c>
      <c r="DQ28">
        <f>$F28*'Transpose BEA CCM'!DO30</f>
        <v>2</v>
      </c>
      <c r="DR28">
        <f>$F28*'Transpose BEA CCM'!DP30</f>
        <v>20</v>
      </c>
      <c r="DS28">
        <f>$F28*'Transpose BEA CCM'!DQ30</f>
        <v>0</v>
      </c>
      <c r="DT28">
        <f>$F28*'Transpose BEA CCM'!DR30</f>
        <v>0</v>
      </c>
      <c r="DU28">
        <f>$F28*'Transpose BEA CCM'!DS30</f>
        <v>0</v>
      </c>
      <c r="DV28">
        <f>$F28*'Transpose BEA CCM'!DT30</f>
        <v>0</v>
      </c>
      <c r="DW28">
        <f>$F28*'Transpose BEA CCM'!DU30</f>
        <v>0</v>
      </c>
      <c r="DX28">
        <f>$F28*'Transpose BEA CCM'!DV30</f>
        <v>0</v>
      </c>
      <c r="DY28">
        <f>$F28*'Transpose BEA CCM'!DW30</f>
        <v>0</v>
      </c>
      <c r="DZ28">
        <f>$F28*'Transpose BEA CCM'!DX30</f>
        <v>0</v>
      </c>
      <c r="EA28">
        <f>$F28*'Transpose BEA CCM'!DY30</f>
        <v>59</v>
      </c>
      <c r="EB28">
        <f>$F28*'Transpose BEA CCM'!DZ30</f>
        <v>16</v>
      </c>
      <c r="EC28">
        <f>$F28*'Transpose BEA CCM'!EA30</f>
        <v>66</v>
      </c>
      <c r="ED28">
        <f>$F28*'Transpose BEA CCM'!EB30</f>
        <v>19</v>
      </c>
      <c r="EE28">
        <f>$F28*'Transpose BEA CCM'!EC30</f>
        <v>12</v>
      </c>
      <c r="EF28">
        <f>$F28*'Transpose BEA CCM'!ED30</f>
        <v>0</v>
      </c>
      <c r="EG28">
        <f>$F28*'Transpose BEA CCM'!EE30</f>
        <v>0</v>
      </c>
      <c r="EH28">
        <f>$F28*'Transpose BEA CCM'!EF30</f>
        <v>116</v>
      </c>
      <c r="EI28">
        <f>$F28*'Transpose BEA CCM'!EG30</f>
        <v>100</v>
      </c>
      <c r="EJ28">
        <f>$F28*'Transpose BEA CCM'!EH30</f>
        <v>9</v>
      </c>
      <c r="EK28">
        <f>$F28*'Transpose BEA CCM'!EI30</f>
        <v>5</v>
      </c>
      <c r="EL28">
        <f>$F28*'Transpose BEA CCM'!EJ30</f>
        <v>6</v>
      </c>
      <c r="EM28">
        <f>$F28*'Transpose BEA CCM'!EK30</f>
        <v>0</v>
      </c>
      <c r="EN28">
        <f>$F28*'Transpose BEA CCM'!EL30</f>
        <v>0</v>
      </c>
      <c r="EO28">
        <f>$F28*'Transpose BEA CCM'!EM30</f>
        <v>0</v>
      </c>
      <c r="EP28">
        <f>$F28*'Transpose BEA CCM'!EN30</f>
        <v>6</v>
      </c>
      <c r="EQ28">
        <f>$F28*'Transpose BEA CCM'!EO30</f>
        <v>0</v>
      </c>
      <c r="ER28">
        <f>$F28*'Transpose BEA CCM'!EP30</f>
        <v>0</v>
      </c>
      <c r="ES28">
        <f>$F28*'Transpose BEA CCM'!EQ30</f>
        <v>7</v>
      </c>
      <c r="ET28">
        <f>$F28*'Transpose BEA CCM'!ER30</f>
        <v>0</v>
      </c>
      <c r="EU28">
        <f>$F28*'Transpose BEA CCM'!ES30</f>
        <v>0</v>
      </c>
      <c r="EV28">
        <f>$F28*'Transpose BEA CCM'!ET30</f>
        <v>0</v>
      </c>
      <c r="EW28">
        <f>$F28*'Transpose BEA CCM'!EU30</f>
        <v>19</v>
      </c>
      <c r="EX28">
        <f>$F28*'Transpose BEA CCM'!EV30</f>
        <v>0</v>
      </c>
      <c r="EY28">
        <f>$F28*'Transpose BEA CCM'!EW30</f>
        <v>0</v>
      </c>
      <c r="EZ28">
        <f>$F28*'Transpose BEA CCM'!EX30</f>
        <v>0</v>
      </c>
      <c r="FA28">
        <f>$F28*'Transpose BEA CCM'!EY30</f>
        <v>0</v>
      </c>
      <c r="FB28">
        <f>$F28*'Transpose BEA CCM'!EZ30</f>
        <v>0</v>
      </c>
      <c r="FC28">
        <f>$F28*'Transpose BEA CCM'!FA30</f>
        <v>23</v>
      </c>
      <c r="FD28">
        <f>$F28*'Transpose BEA CCM'!FB30</f>
        <v>6</v>
      </c>
      <c r="FE28">
        <f>$F28*'Transpose BEA CCM'!FC30</f>
        <v>0</v>
      </c>
      <c r="FF28">
        <f>$F28*'Transpose BEA CCM'!FD30</f>
        <v>15</v>
      </c>
      <c r="FG28">
        <f>$F28*'Transpose BEA CCM'!FE30</f>
        <v>10</v>
      </c>
      <c r="FH28">
        <f>$F28*'Transpose BEA CCM'!FF30</f>
        <v>0</v>
      </c>
      <c r="FI28">
        <f>$F28*'Transpose BEA CCM'!FG30</f>
        <v>0</v>
      </c>
      <c r="FJ28">
        <f>$F28*'Transpose BEA CCM'!FH30</f>
        <v>10</v>
      </c>
      <c r="FK28">
        <f>$F28*'Transpose BEA CCM'!FI30</f>
        <v>0</v>
      </c>
      <c r="FL28">
        <f>$F28*'Transpose BEA CCM'!FJ30</f>
        <v>2</v>
      </c>
      <c r="FM28">
        <f>$F28*'Transpose BEA CCM'!FK30</f>
        <v>0</v>
      </c>
      <c r="FN28">
        <f>$F28*'Transpose BEA CCM'!FL30</f>
        <v>0</v>
      </c>
      <c r="FO28">
        <f>$F28*'Transpose BEA CCM'!FM30</f>
        <v>0</v>
      </c>
      <c r="FP28">
        <f>$F28*'Transpose BEA CCM'!FN30</f>
        <v>5</v>
      </c>
      <c r="FQ28">
        <f>$F28*'Transpose BEA CCM'!FO30</f>
        <v>0</v>
      </c>
      <c r="FR28">
        <f>$F28*'Transpose BEA CCM'!FP30</f>
        <v>5</v>
      </c>
      <c r="FS28">
        <f>$F28*'Transpose BEA CCM'!FQ30</f>
        <v>538</v>
      </c>
      <c r="FT28">
        <f>$F28*'Transpose BEA CCM'!FR30</f>
        <v>115</v>
      </c>
      <c r="FU28">
        <f>$F28*'Transpose BEA CCM'!FS30</f>
        <v>65</v>
      </c>
      <c r="FV28">
        <f>$F28*'Transpose BEA CCM'!FT30</f>
        <v>3</v>
      </c>
      <c r="FW28">
        <f>$F28*'Transpose BEA CCM'!FU30</f>
        <v>0</v>
      </c>
      <c r="FX28">
        <f>$F28*'Transpose BEA CCM'!FV30</f>
        <v>45</v>
      </c>
      <c r="FY28">
        <f>$F28*'Transpose BEA CCM'!FW30</f>
        <v>66</v>
      </c>
      <c r="FZ28">
        <f>$F28*'Transpose BEA CCM'!FX30</f>
        <v>0</v>
      </c>
      <c r="GA28">
        <f>$F28*'Transpose BEA CCM'!FY30</f>
        <v>0</v>
      </c>
      <c r="GB28">
        <f>$F28*'Transpose BEA CCM'!FZ30</f>
        <v>216</v>
      </c>
      <c r="GC28">
        <f>$F28*'Transpose BEA CCM'!GA30</f>
        <v>397</v>
      </c>
      <c r="GD28">
        <f>$F28*'Transpose BEA CCM'!GB30</f>
        <v>15</v>
      </c>
      <c r="GE28">
        <f>$F28*'Transpose BEA CCM'!GC30</f>
        <v>6</v>
      </c>
      <c r="GG28">
        <f t="shared" si="5"/>
        <v>6349</v>
      </c>
      <c r="GH28" s="60">
        <f t="shared" si="4"/>
        <v>0</v>
      </c>
    </row>
    <row r="29" spans="1:190">
      <c r="A29" s="52">
        <v>24</v>
      </c>
      <c r="B29" s="62" t="s">
        <v>24</v>
      </c>
      <c r="C29" s="49" t="s">
        <v>151</v>
      </c>
      <c r="D29" s="50" t="s">
        <v>673</v>
      </c>
      <c r="E29" s="60">
        <f>SUM('Transpose BEA CCM'!F31:GC31)</f>
        <v>3362</v>
      </c>
      <c r="F29">
        <v>1</v>
      </c>
      <c r="G29" t="str">
        <f t="shared" si="3"/>
        <v>PAPER</v>
      </c>
      <c r="H29">
        <f>$F29*'Transpose BEA CCM'!F31</f>
        <v>0</v>
      </c>
      <c r="I29">
        <f>$F29*'Transpose BEA CCM'!G31</f>
        <v>0</v>
      </c>
      <c r="J29">
        <f>$F29*'Transpose BEA CCM'!H31</f>
        <v>0</v>
      </c>
      <c r="K29">
        <f>$F29*'Transpose BEA CCM'!I31</f>
        <v>0</v>
      </c>
      <c r="L29">
        <f>$F29*'Transpose BEA CCM'!J31</f>
        <v>0</v>
      </c>
      <c r="M29">
        <f>$F29*'Transpose BEA CCM'!K31</f>
        <v>0</v>
      </c>
      <c r="N29">
        <f>$F29*'Transpose BEA CCM'!L31</f>
        <v>0</v>
      </c>
      <c r="O29">
        <f>$F29*'Transpose BEA CCM'!M31</f>
        <v>0</v>
      </c>
      <c r="P29">
        <f>$F29*'Transpose BEA CCM'!N31</f>
        <v>0</v>
      </c>
      <c r="Q29">
        <f>$F29*'Transpose BEA CCM'!O31</f>
        <v>0</v>
      </c>
      <c r="R29">
        <f>$F29*'Transpose BEA CCM'!P31</f>
        <v>0</v>
      </c>
      <c r="S29">
        <f>$F29*'Transpose BEA CCM'!Q31</f>
        <v>15</v>
      </c>
      <c r="T29">
        <f>$F29*'Transpose BEA CCM'!R31</f>
        <v>0</v>
      </c>
      <c r="U29">
        <f>$F29*'Transpose BEA CCM'!S31</f>
        <v>0</v>
      </c>
      <c r="V29">
        <f>$F29*'Transpose BEA CCM'!T31</f>
        <v>0</v>
      </c>
      <c r="W29">
        <f>$F29*'Transpose BEA CCM'!U31</f>
        <v>0</v>
      </c>
      <c r="X29">
        <f>$F29*'Transpose BEA CCM'!V31</f>
        <v>0</v>
      </c>
      <c r="Y29">
        <f>$F29*'Transpose BEA CCM'!W31</f>
        <v>0</v>
      </c>
      <c r="Z29">
        <f>$F29*'Transpose BEA CCM'!X31</f>
        <v>0</v>
      </c>
      <c r="AA29">
        <f>$F29*'Transpose BEA CCM'!Y31</f>
        <v>1</v>
      </c>
      <c r="AB29">
        <f>$F29*'Transpose BEA CCM'!Z31</f>
        <v>0</v>
      </c>
      <c r="AC29">
        <f>$F29*'Transpose BEA CCM'!AA31</f>
        <v>0</v>
      </c>
      <c r="AD29">
        <f>$F29*'Transpose BEA CCM'!AB31</f>
        <v>0</v>
      </c>
      <c r="AE29">
        <f>$F29*'Transpose BEA CCM'!AC31</f>
        <v>0</v>
      </c>
      <c r="AF29">
        <f>$F29*'Transpose BEA CCM'!AD31</f>
        <v>0</v>
      </c>
      <c r="AG29">
        <f>$F29*'Transpose BEA CCM'!AE31</f>
        <v>2</v>
      </c>
      <c r="AH29">
        <f>$F29*'Transpose BEA CCM'!AF31</f>
        <v>0</v>
      </c>
      <c r="AI29">
        <f>$F29*'Transpose BEA CCM'!AG31</f>
        <v>0</v>
      </c>
      <c r="AJ29">
        <f>$F29*'Transpose BEA CCM'!AH31</f>
        <v>0</v>
      </c>
      <c r="AK29">
        <f>$F29*'Transpose BEA CCM'!AI31</f>
        <v>0</v>
      </c>
      <c r="AL29">
        <f>$F29*'Transpose BEA CCM'!AJ31</f>
        <v>0</v>
      </c>
      <c r="AM29">
        <f>$F29*'Transpose BEA CCM'!AK31</f>
        <v>0</v>
      </c>
      <c r="AN29">
        <f>$F29*'Transpose BEA CCM'!AL31</f>
        <v>255</v>
      </c>
      <c r="AO29">
        <f>$F29*'Transpose BEA CCM'!AM31</f>
        <v>0</v>
      </c>
      <c r="AP29">
        <f>$F29*'Transpose BEA CCM'!AN31</f>
        <v>0</v>
      </c>
      <c r="AQ29">
        <f>$F29*'Transpose BEA CCM'!AO31</f>
        <v>0</v>
      </c>
      <c r="AR29">
        <f>$F29*'Transpose BEA CCM'!AP31</f>
        <v>0</v>
      </c>
      <c r="AS29">
        <f>$F29*'Transpose BEA CCM'!AQ31</f>
        <v>0</v>
      </c>
      <c r="AT29">
        <f>$F29*'Transpose BEA CCM'!AR31</f>
        <v>0</v>
      </c>
      <c r="AU29">
        <f>$F29*'Transpose BEA CCM'!AS31</f>
        <v>63</v>
      </c>
      <c r="AV29">
        <f>$F29*'Transpose BEA CCM'!AT31</f>
        <v>0</v>
      </c>
      <c r="AW29">
        <f>$F29*'Transpose BEA CCM'!AU31</f>
        <v>5</v>
      </c>
      <c r="AX29">
        <f>$F29*'Transpose BEA CCM'!AV31</f>
        <v>0</v>
      </c>
      <c r="AY29">
        <f>$F29*'Transpose BEA CCM'!AW31</f>
        <v>0</v>
      </c>
      <c r="AZ29">
        <f>$F29*'Transpose BEA CCM'!AX31</f>
        <v>0</v>
      </c>
      <c r="BA29">
        <f>$F29*'Transpose BEA CCM'!AY31</f>
        <v>0</v>
      </c>
      <c r="BB29">
        <f>$F29*'Transpose BEA CCM'!AZ31</f>
        <v>9</v>
      </c>
      <c r="BC29">
        <f>$F29*'Transpose BEA CCM'!BA31</f>
        <v>0</v>
      </c>
      <c r="BD29">
        <f>$F29*'Transpose BEA CCM'!BB31</f>
        <v>0</v>
      </c>
      <c r="BE29">
        <f>$F29*'Transpose BEA CCM'!BC31</f>
        <v>0</v>
      </c>
      <c r="BF29">
        <f>$F29*'Transpose BEA CCM'!BD31</f>
        <v>0</v>
      </c>
      <c r="BG29">
        <f>$F29*'Transpose BEA CCM'!BE31</f>
        <v>0</v>
      </c>
      <c r="BH29">
        <f>$F29*'Transpose BEA CCM'!BF31</f>
        <v>15</v>
      </c>
      <c r="BI29">
        <f>$F29*'Transpose BEA CCM'!BG31</f>
        <v>40</v>
      </c>
      <c r="BJ29">
        <f>$F29*'Transpose BEA CCM'!BH31</f>
        <v>1</v>
      </c>
      <c r="BK29">
        <f>$F29*'Transpose BEA CCM'!BI31</f>
        <v>0</v>
      </c>
      <c r="BL29">
        <f>$F29*'Transpose BEA CCM'!BJ31</f>
        <v>35</v>
      </c>
      <c r="BM29">
        <f>$F29*'Transpose BEA CCM'!BK31</f>
        <v>0</v>
      </c>
      <c r="BN29">
        <f>$F29*'Transpose BEA CCM'!BL31</f>
        <v>1</v>
      </c>
      <c r="BO29">
        <f>$F29*'Transpose BEA CCM'!BM31</f>
        <v>1</v>
      </c>
      <c r="BP29">
        <f>$F29*'Transpose BEA CCM'!BN31</f>
        <v>22</v>
      </c>
      <c r="BQ29">
        <f>$F29*'Transpose BEA CCM'!BO31</f>
        <v>19</v>
      </c>
      <c r="BR29">
        <f>$F29*'Transpose BEA CCM'!BP31</f>
        <v>0</v>
      </c>
      <c r="BS29">
        <f>$F29*'Transpose BEA CCM'!BQ31</f>
        <v>0</v>
      </c>
      <c r="BT29">
        <f>$F29*'Transpose BEA CCM'!BR31</f>
        <v>0</v>
      </c>
      <c r="BU29">
        <f>$F29*'Transpose BEA CCM'!BS31</f>
        <v>0</v>
      </c>
      <c r="BV29">
        <f>$F29*'Transpose BEA CCM'!BT31</f>
        <v>528</v>
      </c>
      <c r="BW29">
        <f>$F29*'Transpose BEA CCM'!BU31</f>
        <v>0</v>
      </c>
      <c r="BX29">
        <f>$F29*'Transpose BEA CCM'!BV31</f>
        <v>122</v>
      </c>
      <c r="BY29">
        <f>$F29*'Transpose BEA CCM'!BW31</f>
        <v>0</v>
      </c>
      <c r="BZ29">
        <f>$F29*'Transpose BEA CCM'!BX31</f>
        <v>0</v>
      </c>
      <c r="CA29">
        <f>$F29*'Transpose BEA CCM'!BY31</f>
        <v>2</v>
      </c>
      <c r="CB29">
        <f>$F29*'Transpose BEA CCM'!BZ31</f>
        <v>0</v>
      </c>
      <c r="CC29">
        <f>$F29*'Transpose BEA CCM'!CA31</f>
        <v>4</v>
      </c>
      <c r="CD29">
        <f>$F29*'Transpose BEA CCM'!CB31</f>
        <v>3</v>
      </c>
      <c r="CE29">
        <f>$F29*'Transpose BEA CCM'!CC31</f>
        <v>18</v>
      </c>
      <c r="CF29">
        <f>$F29*'Transpose BEA CCM'!CD31</f>
        <v>5</v>
      </c>
      <c r="CG29">
        <f>$F29*'Transpose BEA CCM'!CE31</f>
        <v>2</v>
      </c>
      <c r="CH29">
        <f>$F29*'Transpose BEA CCM'!CF31</f>
        <v>8</v>
      </c>
      <c r="CI29">
        <f>$F29*'Transpose BEA CCM'!CG31</f>
        <v>6</v>
      </c>
      <c r="CJ29">
        <f>$F29*'Transpose BEA CCM'!CH31</f>
        <v>69</v>
      </c>
      <c r="CK29">
        <f>$F29*'Transpose BEA CCM'!CI31</f>
        <v>2</v>
      </c>
      <c r="CL29">
        <f>$F29*'Transpose BEA CCM'!CJ31</f>
        <v>18</v>
      </c>
      <c r="CM29">
        <f>$F29*'Transpose BEA CCM'!CK31</f>
        <v>35</v>
      </c>
      <c r="CN29">
        <f>$F29*'Transpose BEA CCM'!CL31</f>
        <v>0</v>
      </c>
      <c r="CO29">
        <f>$F29*'Transpose BEA CCM'!CM31</f>
        <v>3</v>
      </c>
      <c r="CP29">
        <f>$F29*'Transpose BEA CCM'!CN31</f>
        <v>6</v>
      </c>
      <c r="CQ29">
        <f>$F29*'Transpose BEA CCM'!CO31</f>
        <v>42</v>
      </c>
      <c r="CR29">
        <f>$F29*'Transpose BEA CCM'!CP31</f>
        <v>38</v>
      </c>
      <c r="CS29">
        <f>$F29*'Transpose BEA CCM'!CQ31</f>
        <v>12</v>
      </c>
      <c r="CT29">
        <f>$F29*'Transpose BEA CCM'!CR31</f>
        <v>152</v>
      </c>
      <c r="CU29">
        <f>$F29*'Transpose BEA CCM'!CS31</f>
        <v>8</v>
      </c>
      <c r="CV29">
        <f>$F29*'Transpose BEA CCM'!CT31</f>
        <v>88</v>
      </c>
      <c r="CW29">
        <f>$F29*'Transpose BEA CCM'!CU31</f>
        <v>8</v>
      </c>
      <c r="CX29">
        <f>$F29*'Transpose BEA CCM'!CV31</f>
        <v>14</v>
      </c>
      <c r="CY29">
        <f>$F29*'Transpose BEA CCM'!CW31</f>
        <v>141</v>
      </c>
      <c r="CZ29">
        <f>$F29*'Transpose BEA CCM'!CX31</f>
        <v>0</v>
      </c>
      <c r="DA29">
        <f>$F29*'Transpose BEA CCM'!CY31</f>
        <v>3</v>
      </c>
      <c r="DB29">
        <f>$F29*'Transpose BEA CCM'!CZ31</f>
        <v>37</v>
      </c>
      <c r="DC29">
        <f>$F29*'Transpose BEA CCM'!DA31</f>
        <v>102</v>
      </c>
      <c r="DD29">
        <f>$F29*'Transpose BEA CCM'!DB31</f>
        <v>30</v>
      </c>
      <c r="DE29">
        <f>$F29*'Transpose BEA CCM'!DC31</f>
        <v>3</v>
      </c>
      <c r="DF29">
        <f>$F29*'Transpose BEA CCM'!DD31</f>
        <v>42</v>
      </c>
      <c r="DG29">
        <f>$F29*'Transpose BEA CCM'!DE31</f>
        <v>13</v>
      </c>
      <c r="DH29">
        <f>$F29*'Transpose BEA CCM'!DF31</f>
        <v>14</v>
      </c>
      <c r="DI29">
        <f>$F29*'Transpose BEA CCM'!DG31</f>
        <v>2</v>
      </c>
      <c r="DJ29">
        <f>$F29*'Transpose BEA CCM'!DH31</f>
        <v>2</v>
      </c>
      <c r="DK29">
        <f>$F29*'Transpose BEA CCM'!DI31</f>
        <v>0</v>
      </c>
      <c r="DL29">
        <f>$F29*'Transpose BEA CCM'!DJ31</f>
        <v>0</v>
      </c>
      <c r="DM29">
        <f>$F29*'Transpose BEA CCM'!DK31</f>
        <v>57</v>
      </c>
      <c r="DN29">
        <f>$F29*'Transpose BEA CCM'!DL31</f>
        <v>13</v>
      </c>
      <c r="DO29">
        <f>$F29*'Transpose BEA CCM'!DM31</f>
        <v>6</v>
      </c>
      <c r="DP29">
        <f>$F29*'Transpose BEA CCM'!DN31</f>
        <v>3</v>
      </c>
      <c r="DQ29">
        <f>$F29*'Transpose BEA CCM'!DO31</f>
        <v>0</v>
      </c>
      <c r="DR29">
        <f>$F29*'Transpose BEA CCM'!DP31</f>
        <v>13</v>
      </c>
      <c r="DS29">
        <f>$F29*'Transpose BEA CCM'!DQ31</f>
        <v>0</v>
      </c>
      <c r="DT29">
        <f>$F29*'Transpose BEA CCM'!DR31</f>
        <v>0</v>
      </c>
      <c r="DU29">
        <f>$F29*'Transpose BEA CCM'!DS31</f>
        <v>0</v>
      </c>
      <c r="DV29">
        <f>$F29*'Transpose BEA CCM'!DT31</f>
        <v>0</v>
      </c>
      <c r="DW29">
        <f>$F29*'Transpose BEA CCM'!DU31</f>
        <v>0</v>
      </c>
      <c r="DX29">
        <f>$F29*'Transpose BEA CCM'!DV31</f>
        <v>0</v>
      </c>
      <c r="DY29">
        <f>$F29*'Transpose BEA CCM'!DW31</f>
        <v>0</v>
      </c>
      <c r="DZ29">
        <f>$F29*'Transpose BEA CCM'!DX31</f>
        <v>0</v>
      </c>
      <c r="EA29">
        <f>$F29*'Transpose BEA CCM'!DY31</f>
        <v>4</v>
      </c>
      <c r="EB29">
        <f>$F29*'Transpose BEA CCM'!DZ31</f>
        <v>6</v>
      </c>
      <c r="EC29">
        <f>$F29*'Transpose BEA CCM'!EA31</f>
        <v>13</v>
      </c>
      <c r="ED29">
        <f>$F29*'Transpose BEA CCM'!EB31</f>
        <v>13</v>
      </c>
      <c r="EE29">
        <f>$F29*'Transpose BEA CCM'!EC31</f>
        <v>10</v>
      </c>
      <c r="EF29">
        <f>$F29*'Transpose BEA CCM'!ED31</f>
        <v>0</v>
      </c>
      <c r="EG29">
        <f>$F29*'Transpose BEA CCM'!EE31</f>
        <v>0</v>
      </c>
      <c r="EH29">
        <f>$F29*'Transpose BEA CCM'!EF31</f>
        <v>7</v>
      </c>
      <c r="EI29">
        <f>$F29*'Transpose BEA CCM'!EG31</f>
        <v>131</v>
      </c>
      <c r="EJ29">
        <f>$F29*'Transpose BEA CCM'!EH31</f>
        <v>5</v>
      </c>
      <c r="EK29">
        <f>$F29*'Transpose BEA CCM'!EI31</f>
        <v>7</v>
      </c>
      <c r="EL29">
        <f>$F29*'Transpose BEA CCM'!EJ31</f>
        <v>10</v>
      </c>
      <c r="EM29">
        <f>$F29*'Transpose BEA CCM'!EK31</f>
        <v>0</v>
      </c>
      <c r="EN29">
        <f>$F29*'Transpose BEA CCM'!EL31</f>
        <v>1</v>
      </c>
      <c r="EO29">
        <f>$F29*'Transpose BEA CCM'!EM31</f>
        <v>0</v>
      </c>
      <c r="EP29">
        <f>$F29*'Transpose BEA CCM'!EN31</f>
        <v>0</v>
      </c>
      <c r="EQ29">
        <f>$F29*'Transpose BEA CCM'!EO31</f>
        <v>0</v>
      </c>
      <c r="ER29">
        <f>$F29*'Transpose BEA CCM'!EP31</f>
        <v>0</v>
      </c>
      <c r="ES29">
        <f>$F29*'Transpose BEA CCM'!EQ31</f>
        <v>2</v>
      </c>
      <c r="ET29">
        <f>$F29*'Transpose BEA CCM'!ER31</f>
        <v>0</v>
      </c>
      <c r="EU29">
        <f>$F29*'Transpose BEA CCM'!ES31</f>
        <v>0</v>
      </c>
      <c r="EV29">
        <f>$F29*'Transpose BEA CCM'!ET31</f>
        <v>0</v>
      </c>
      <c r="EW29">
        <f>$F29*'Transpose BEA CCM'!EU31</f>
        <v>2</v>
      </c>
      <c r="EX29">
        <f>$F29*'Transpose BEA CCM'!EV31</f>
        <v>1</v>
      </c>
      <c r="EY29">
        <f>$F29*'Transpose BEA CCM'!EW31</f>
        <v>0</v>
      </c>
      <c r="EZ29">
        <f>$F29*'Transpose BEA CCM'!EX31</f>
        <v>0</v>
      </c>
      <c r="FA29">
        <f>$F29*'Transpose BEA CCM'!EY31</f>
        <v>0</v>
      </c>
      <c r="FB29">
        <f>$F29*'Transpose BEA CCM'!EZ31</f>
        <v>0</v>
      </c>
      <c r="FC29">
        <f>$F29*'Transpose BEA CCM'!FA31</f>
        <v>8</v>
      </c>
      <c r="FD29">
        <f>$F29*'Transpose BEA CCM'!FB31</f>
        <v>8</v>
      </c>
      <c r="FE29">
        <f>$F29*'Transpose BEA CCM'!FC31</f>
        <v>1</v>
      </c>
      <c r="FF29">
        <f>$F29*'Transpose BEA CCM'!FD31</f>
        <v>19</v>
      </c>
      <c r="FG29">
        <f>$F29*'Transpose BEA CCM'!FE31</f>
        <v>21</v>
      </c>
      <c r="FH29">
        <f>$F29*'Transpose BEA CCM'!FF31</f>
        <v>0</v>
      </c>
      <c r="FI29">
        <f>$F29*'Transpose BEA CCM'!FG31</f>
        <v>1</v>
      </c>
      <c r="FJ29">
        <f>$F29*'Transpose BEA CCM'!FH31</f>
        <v>0</v>
      </c>
      <c r="FK29">
        <f>$F29*'Transpose BEA CCM'!FI31</f>
        <v>0</v>
      </c>
      <c r="FL29">
        <f>$F29*'Transpose BEA CCM'!FJ31</f>
        <v>1</v>
      </c>
      <c r="FM29">
        <f>$F29*'Transpose BEA CCM'!FK31</f>
        <v>0</v>
      </c>
      <c r="FN29">
        <f>$F29*'Transpose BEA CCM'!FL31</f>
        <v>0</v>
      </c>
      <c r="FO29">
        <f>$F29*'Transpose BEA CCM'!FM31</f>
        <v>0</v>
      </c>
      <c r="FP29">
        <f>$F29*'Transpose BEA CCM'!FN31</f>
        <v>6</v>
      </c>
      <c r="FQ29">
        <f>$F29*'Transpose BEA CCM'!FO31</f>
        <v>0</v>
      </c>
      <c r="FR29">
        <f>$F29*'Transpose BEA CCM'!FP31</f>
        <v>5</v>
      </c>
      <c r="FS29">
        <f>$F29*'Transpose BEA CCM'!FQ31</f>
        <v>282</v>
      </c>
      <c r="FT29">
        <f>$F29*'Transpose BEA CCM'!FR31</f>
        <v>62</v>
      </c>
      <c r="FU29">
        <f>$F29*'Transpose BEA CCM'!FS31</f>
        <v>22</v>
      </c>
      <c r="FV29">
        <f>$F29*'Transpose BEA CCM'!FT31</f>
        <v>2</v>
      </c>
      <c r="FW29">
        <f>$F29*'Transpose BEA CCM'!FU31</f>
        <v>0</v>
      </c>
      <c r="FX29">
        <f>$F29*'Transpose BEA CCM'!FV31</f>
        <v>18</v>
      </c>
      <c r="FY29">
        <f>$F29*'Transpose BEA CCM'!FW31</f>
        <v>58</v>
      </c>
      <c r="FZ29">
        <f>$F29*'Transpose BEA CCM'!FX31</f>
        <v>0</v>
      </c>
      <c r="GA29">
        <f>$F29*'Transpose BEA CCM'!FY31</f>
        <v>0</v>
      </c>
      <c r="GB29">
        <f>$F29*'Transpose BEA CCM'!FZ31</f>
        <v>223</v>
      </c>
      <c r="GC29">
        <f>$F29*'Transpose BEA CCM'!GA31</f>
        <v>239</v>
      </c>
      <c r="GD29">
        <f>$F29*'Transpose BEA CCM'!GB31</f>
        <v>12</v>
      </c>
      <c r="GE29">
        <f>$F29*'Transpose BEA CCM'!GC31</f>
        <v>4</v>
      </c>
      <c r="GG29">
        <f t="shared" si="5"/>
        <v>3362</v>
      </c>
      <c r="GH29" s="60">
        <f t="shared" si="4"/>
        <v>0</v>
      </c>
    </row>
    <row r="30" spans="1:190">
      <c r="A30" s="52">
        <v>25</v>
      </c>
      <c r="B30" s="62" t="s">
        <v>25</v>
      </c>
      <c r="C30" s="49" t="s">
        <v>152</v>
      </c>
      <c r="D30" s="50" t="s">
        <v>647</v>
      </c>
      <c r="E30" s="60">
        <f>SUM('Transpose BEA CCM'!F32:GC32)</f>
        <v>5764</v>
      </c>
      <c r="F30">
        <v>1</v>
      </c>
      <c r="G30" t="str">
        <f t="shared" si="3"/>
        <v>PRINT</v>
      </c>
      <c r="H30">
        <f>$F30*'Transpose BEA CCM'!F32</f>
        <v>0</v>
      </c>
      <c r="I30">
        <f>$F30*'Transpose BEA CCM'!G32</f>
        <v>0</v>
      </c>
      <c r="J30">
        <f>$F30*'Transpose BEA CCM'!H32</f>
        <v>0</v>
      </c>
      <c r="K30">
        <f>$F30*'Transpose BEA CCM'!I32</f>
        <v>0</v>
      </c>
      <c r="L30">
        <f>$F30*'Transpose BEA CCM'!J32</f>
        <v>0</v>
      </c>
      <c r="M30">
        <f>$F30*'Transpose BEA CCM'!K32</f>
        <v>0</v>
      </c>
      <c r="N30">
        <f>$F30*'Transpose BEA CCM'!L32</f>
        <v>0</v>
      </c>
      <c r="O30">
        <f>$F30*'Transpose BEA CCM'!M32</f>
        <v>0</v>
      </c>
      <c r="P30">
        <f>$F30*'Transpose BEA CCM'!N32</f>
        <v>0</v>
      </c>
      <c r="Q30">
        <f>$F30*'Transpose BEA CCM'!O32</f>
        <v>0</v>
      </c>
      <c r="R30">
        <f>$F30*'Transpose BEA CCM'!P32</f>
        <v>0</v>
      </c>
      <c r="S30">
        <f>$F30*'Transpose BEA CCM'!Q32</f>
        <v>27</v>
      </c>
      <c r="T30">
        <f>$F30*'Transpose BEA CCM'!R32</f>
        <v>0</v>
      </c>
      <c r="U30">
        <f>$F30*'Transpose BEA CCM'!S32</f>
        <v>0</v>
      </c>
      <c r="V30">
        <f>$F30*'Transpose BEA CCM'!T32</f>
        <v>0</v>
      </c>
      <c r="W30">
        <f>$F30*'Transpose BEA CCM'!U32</f>
        <v>0</v>
      </c>
      <c r="X30">
        <f>$F30*'Transpose BEA CCM'!V32</f>
        <v>0</v>
      </c>
      <c r="Y30">
        <f>$F30*'Transpose BEA CCM'!W32</f>
        <v>0</v>
      </c>
      <c r="Z30">
        <f>$F30*'Transpose BEA CCM'!X32</f>
        <v>0</v>
      </c>
      <c r="AA30">
        <f>$F30*'Transpose BEA CCM'!Y32</f>
        <v>1</v>
      </c>
      <c r="AB30">
        <f>$F30*'Transpose BEA CCM'!Z32</f>
        <v>0</v>
      </c>
      <c r="AC30">
        <f>$F30*'Transpose BEA CCM'!AA32</f>
        <v>0</v>
      </c>
      <c r="AD30">
        <f>$F30*'Transpose BEA CCM'!AB32</f>
        <v>0</v>
      </c>
      <c r="AE30">
        <f>$F30*'Transpose BEA CCM'!AC32</f>
        <v>0</v>
      </c>
      <c r="AF30">
        <f>$F30*'Transpose BEA CCM'!AD32</f>
        <v>0</v>
      </c>
      <c r="AG30">
        <f>$F30*'Transpose BEA CCM'!AE32</f>
        <v>5</v>
      </c>
      <c r="AH30">
        <f>$F30*'Transpose BEA CCM'!AF32</f>
        <v>0</v>
      </c>
      <c r="AI30">
        <f>$F30*'Transpose BEA CCM'!AG32</f>
        <v>0</v>
      </c>
      <c r="AJ30">
        <f>$F30*'Transpose BEA CCM'!AH32</f>
        <v>0</v>
      </c>
      <c r="AK30">
        <f>$F30*'Transpose BEA CCM'!AI32</f>
        <v>0</v>
      </c>
      <c r="AL30">
        <f>$F30*'Transpose BEA CCM'!AJ32</f>
        <v>0</v>
      </c>
      <c r="AM30">
        <f>$F30*'Transpose BEA CCM'!AK32</f>
        <v>0</v>
      </c>
      <c r="AN30">
        <f>$F30*'Transpose BEA CCM'!AL32</f>
        <v>519</v>
      </c>
      <c r="AO30">
        <f>$F30*'Transpose BEA CCM'!AM32</f>
        <v>0</v>
      </c>
      <c r="AP30">
        <f>$F30*'Transpose BEA CCM'!AN32</f>
        <v>0</v>
      </c>
      <c r="AQ30">
        <f>$F30*'Transpose BEA CCM'!AO32</f>
        <v>0</v>
      </c>
      <c r="AR30">
        <f>$F30*'Transpose BEA CCM'!AP32</f>
        <v>0</v>
      </c>
      <c r="AS30">
        <f>$F30*'Transpose BEA CCM'!AQ32</f>
        <v>0</v>
      </c>
      <c r="AT30">
        <f>$F30*'Transpose BEA CCM'!AR32</f>
        <v>0</v>
      </c>
      <c r="AU30">
        <f>$F30*'Transpose BEA CCM'!AS32</f>
        <v>135</v>
      </c>
      <c r="AV30">
        <f>$F30*'Transpose BEA CCM'!AT32</f>
        <v>0</v>
      </c>
      <c r="AW30">
        <f>$F30*'Transpose BEA CCM'!AU32</f>
        <v>11</v>
      </c>
      <c r="AX30">
        <f>$F30*'Transpose BEA CCM'!AV32</f>
        <v>0</v>
      </c>
      <c r="AY30">
        <f>$F30*'Transpose BEA CCM'!AW32</f>
        <v>4</v>
      </c>
      <c r="AZ30">
        <f>$F30*'Transpose BEA CCM'!AX32</f>
        <v>0</v>
      </c>
      <c r="BA30">
        <f>$F30*'Transpose BEA CCM'!AY32</f>
        <v>0</v>
      </c>
      <c r="BB30">
        <f>$F30*'Transpose BEA CCM'!AZ32</f>
        <v>67</v>
      </c>
      <c r="BC30">
        <f>$F30*'Transpose BEA CCM'!BA32</f>
        <v>0</v>
      </c>
      <c r="BD30">
        <f>$F30*'Transpose BEA CCM'!BB32</f>
        <v>0</v>
      </c>
      <c r="BE30">
        <f>$F30*'Transpose BEA CCM'!BC32</f>
        <v>0</v>
      </c>
      <c r="BF30">
        <f>$F30*'Transpose BEA CCM'!BD32</f>
        <v>0</v>
      </c>
      <c r="BG30">
        <f>$F30*'Transpose BEA CCM'!BE32</f>
        <v>0</v>
      </c>
      <c r="BH30">
        <f>$F30*'Transpose BEA CCM'!BF32</f>
        <v>16</v>
      </c>
      <c r="BI30">
        <f>$F30*'Transpose BEA CCM'!BG32</f>
        <v>18</v>
      </c>
      <c r="BJ30">
        <f>$F30*'Transpose BEA CCM'!BH32</f>
        <v>1</v>
      </c>
      <c r="BK30">
        <f>$F30*'Transpose BEA CCM'!BI32</f>
        <v>1</v>
      </c>
      <c r="BL30">
        <f>$F30*'Transpose BEA CCM'!BJ32</f>
        <v>13</v>
      </c>
      <c r="BM30">
        <f>$F30*'Transpose BEA CCM'!BK32</f>
        <v>0</v>
      </c>
      <c r="BN30">
        <f>$F30*'Transpose BEA CCM'!BL32</f>
        <v>1</v>
      </c>
      <c r="BO30">
        <f>$F30*'Transpose BEA CCM'!BM32</f>
        <v>2</v>
      </c>
      <c r="BP30">
        <f>$F30*'Transpose BEA CCM'!BN32</f>
        <v>9</v>
      </c>
      <c r="BQ30">
        <f>$F30*'Transpose BEA CCM'!BO32</f>
        <v>34</v>
      </c>
      <c r="BR30">
        <f>$F30*'Transpose BEA CCM'!BP32</f>
        <v>0</v>
      </c>
      <c r="BS30">
        <f>$F30*'Transpose BEA CCM'!BQ32</f>
        <v>0</v>
      </c>
      <c r="BT30">
        <f>$F30*'Transpose BEA CCM'!BR32</f>
        <v>0</v>
      </c>
      <c r="BU30">
        <f>$F30*'Transpose BEA CCM'!BS32</f>
        <v>0</v>
      </c>
      <c r="BV30">
        <f>$F30*'Transpose BEA CCM'!BT32</f>
        <v>39</v>
      </c>
      <c r="BW30">
        <f>$F30*'Transpose BEA CCM'!BU32</f>
        <v>0</v>
      </c>
      <c r="BX30">
        <f>$F30*'Transpose BEA CCM'!BV32</f>
        <v>1417</v>
      </c>
      <c r="BY30">
        <f>$F30*'Transpose BEA CCM'!BW32</f>
        <v>0</v>
      </c>
      <c r="BZ30">
        <f>$F30*'Transpose BEA CCM'!BX32</f>
        <v>0</v>
      </c>
      <c r="CA30">
        <f>$F30*'Transpose BEA CCM'!BY32</f>
        <v>2</v>
      </c>
      <c r="CB30">
        <f>$F30*'Transpose BEA CCM'!BZ32</f>
        <v>0</v>
      </c>
      <c r="CC30">
        <f>$F30*'Transpose BEA CCM'!CA32</f>
        <v>37</v>
      </c>
      <c r="CD30">
        <f>$F30*'Transpose BEA CCM'!CB32</f>
        <v>16</v>
      </c>
      <c r="CE30">
        <f>$F30*'Transpose BEA CCM'!CC32</f>
        <v>82</v>
      </c>
      <c r="CF30">
        <f>$F30*'Transpose BEA CCM'!CD32</f>
        <v>8</v>
      </c>
      <c r="CG30">
        <f>$F30*'Transpose BEA CCM'!CE32</f>
        <v>2</v>
      </c>
      <c r="CH30">
        <f>$F30*'Transpose BEA CCM'!CF32</f>
        <v>16</v>
      </c>
      <c r="CI30">
        <f>$F30*'Transpose BEA CCM'!CG32</f>
        <v>15</v>
      </c>
      <c r="CJ30">
        <f>$F30*'Transpose BEA CCM'!CH32</f>
        <v>0</v>
      </c>
      <c r="CK30">
        <f>$F30*'Transpose BEA CCM'!CI32</f>
        <v>0</v>
      </c>
      <c r="CL30">
        <f>$F30*'Transpose BEA CCM'!CJ32</f>
        <v>0</v>
      </c>
      <c r="CM30">
        <f>$F30*'Transpose BEA CCM'!CK32</f>
        <v>0</v>
      </c>
      <c r="CN30">
        <f>$F30*'Transpose BEA CCM'!CL32</f>
        <v>0</v>
      </c>
      <c r="CO30">
        <f>$F30*'Transpose BEA CCM'!CM32</f>
        <v>0</v>
      </c>
      <c r="CP30">
        <f>$F30*'Transpose BEA CCM'!CN32</f>
        <v>4</v>
      </c>
      <c r="CQ30">
        <f>$F30*'Transpose BEA CCM'!CO32</f>
        <v>12</v>
      </c>
      <c r="CR30">
        <f>$F30*'Transpose BEA CCM'!CP32</f>
        <v>15</v>
      </c>
      <c r="CS30">
        <f>$F30*'Transpose BEA CCM'!CQ32</f>
        <v>4</v>
      </c>
      <c r="CT30">
        <f>$F30*'Transpose BEA CCM'!CR32</f>
        <v>108</v>
      </c>
      <c r="CU30">
        <f>$F30*'Transpose BEA CCM'!CS32</f>
        <v>7</v>
      </c>
      <c r="CV30">
        <f>$F30*'Transpose BEA CCM'!CT32</f>
        <v>31</v>
      </c>
      <c r="CW30">
        <f>$F30*'Transpose BEA CCM'!CU32</f>
        <v>4</v>
      </c>
      <c r="CX30">
        <f>$F30*'Transpose BEA CCM'!CV32</f>
        <v>6</v>
      </c>
      <c r="CY30">
        <f>$F30*'Transpose BEA CCM'!CW32</f>
        <v>221</v>
      </c>
      <c r="CZ30">
        <f>$F30*'Transpose BEA CCM'!CX32</f>
        <v>0</v>
      </c>
      <c r="DA30">
        <f>$F30*'Transpose BEA CCM'!CY32</f>
        <v>0</v>
      </c>
      <c r="DB30">
        <f>$F30*'Transpose BEA CCM'!CZ32</f>
        <v>72</v>
      </c>
      <c r="DC30">
        <f>$F30*'Transpose BEA CCM'!DA32</f>
        <v>245</v>
      </c>
      <c r="DD30">
        <f>$F30*'Transpose BEA CCM'!DB32</f>
        <v>81</v>
      </c>
      <c r="DE30">
        <f>$F30*'Transpose BEA CCM'!DC32</f>
        <v>6</v>
      </c>
      <c r="DF30">
        <f>$F30*'Transpose BEA CCM'!DD32</f>
        <v>131</v>
      </c>
      <c r="DG30">
        <f>$F30*'Transpose BEA CCM'!DE32</f>
        <v>29</v>
      </c>
      <c r="DH30">
        <f>$F30*'Transpose BEA CCM'!DF32</f>
        <v>23</v>
      </c>
      <c r="DI30">
        <f>$F30*'Transpose BEA CCM'!DG32</f>
        <v>4</v>
      </c>
      <c r="DJ30">
        <f>$F30*'Transpose BEA CCM'!DH32</f>
        <v>5</v>
      </c>
      <c r="DK30">
        <f>$F30*'Transpose BEA CCM'!DI32</f>
        <v>0</v>
      </c>
      <c r="DL30">
        <f>$F30*'Transpose BEA CCM'!DJ32</f>
        <v>0</v>
      </c>
      <c r="DM30">
        <f>$F30*'Transpose BEA CCM'!DK32</f>
        <v>66</v>
      </c>
      <c r="DN30">
        <f>$F30*'Transpose BEA CCM'!DL32</f>
        <v>8</v>
      </c>
      <c r="DO30">
        <f>$F30*'Transpose BEA CCM'!DM32</f>
        <v>14</v>
      </c>
      <c r="DP30">
        <f>$F30*'Transpose BEA CCM'!DN32</f>
        <v>1</v>
      </c>
      <c r="DQ30">
        <f>$F30*'Transpose BEA CCM'!DO32</f>
        <v>0</v>
      </c>
      <c r="DR30">
        <f>$F30*'Transpose BEA CCM'!DP32</f>
        <v>15</v>
      </c>
      <c r="DS30">
        <f>$F30*'Transpose BEA CCM'!DQ32</f>
        <v>1</v>
      </c>
      <c r="DT30">
        <f>$F30*'Transpose BEA CCM'!DR32</f>
        <v>1</v>
      </c>
      <c r="DU30">
        <f>$F30*'Transpose BEA CCM'!DS32</f>
        <v>0</v>
      </c>
      <c r="DV30">
        <f>$F30*'Transpose BEA CCM'!DT32</f>
        <v>0</v>
      </c>
      <c r="DW30">
        <f>$F30*'Transpose BEA CCM'!DU32</f>
        <v>0</v>
      </c>
      <c r="DX30">
        <f>$F30*'Transpose BEA CCM'!DV32</f>
        <v>0</v>
      </c>
      <c r="DY30">
        <f>$F30*'Transpose BEA CCM'!DW32</f>
        <v>0</v>
      </c>
      <c r="DZ30">
        <f>$F30*'Transpose BEA CCM'!DX32</f>
        <v>0</v>
      </c>
      <c r="EA30">
        <f>$F30*'Transpose BEA CCM'!DY32</f>
        <v>3</v>
      </c>
      <c r="EB30">
        <f>$F30*'Transpose BEA CCM'!DZ32</f>
        <v>12</v>
      </c>
      <c r="EC30">
        <f>$F30*'Transpose BEA CCM'!EA32</f>
        <v>12</v>
      </c>
      <c r="ED30">
        <f>$F30*'Transpose BEA CCM'!EB32</f>
        <v>22</v>
      </c>
      <c r="EE30">
        <f>$F30*'Transpose BEA CCM'!EC32</f>
        <v>4</v>
      </c>
      <c r="EF30">
        <f>$F30*'Transpose BEA CCM'!ED32</f>
        <v>1</v>
      </c>
      <c r="EG30">
        <f>$F30*'Transpose BEA CCM'!EE32</f>
        <v>0</v>
      </c>
      <c r="EH30">
        <f>$F30*'Transpose BEA CCM'!EF32</f>
        <v>11</v>
      </c>
      <c r="EI30">
        <f>$F30*'Transpose BEA CCM'!EG32</f>
        <v>256</v>
      </c>
      <c r="EJ30">
        <f>$F30*'Transpose BEA CCM'!EH32</f>
        <v>34</v>
      </c>
      <c r="EK30">
        <f>$F30*'Transpose BEA CCM'!EI32</f>
        <v>10</v>
      </c>
      <c r="EL30">
        <f>$F30*'Transpose BEA CCM'!EJ32</f>
        <v>18</v>
      </c>
      <c r="EM30">
        <f>$F30*'Transpose BEA CCM'!EK32</f>
        <v>0</v>
      </c>
      <c r="EN30">
        <f>$F30*'Transpose BEA CCM'!EL32</f>
        <v>2</v>
      </c>
      <c r="EO30">
        <f>$F30*'Transpose BEA CCM'!EM32</f>
        <v>0</v>
      </c>
      <c r="EP30">
        <f>$F30*'Transpose BEA CCM'!EN32</f>
        <v>1</v>
      </c>
      <c r="EQ30">
        <f>$F30*'Transpose BEA CCM'!EO32</f>
        <v>0</v>
      </c>
      <c r="ER30">
        <f>$F30*'Transpose BEA CCM'!EP32</f>
        <v>0</v>
      </c>
      <c r="ES30">
        <f>$F30*'Transpose BEA CCM'!EQ32</f>
        <v>3</v>
      </c>
      <c r="ET30">
        <f>$F30*'Transpose BEA CCM'!ER32</f>
        <v>0</v>
      </c>
      <c r="EU30">
        <f>$F30*'Transpose BEA CCM'!ES32</f>
        <v>0</v>
      </c>
      <c r="EV30">
        <f>$F30*'Transpose BEA CCM'!ET32</f>
        <v>0</v>
      </c>
      <c r="EW30">
        <f>$F30*'Transpose BEA CCM'!EU32</f>
        <v>6</v>
      </c>
      <c r="EX30">
        <f>$F30*'Transpose BEA CCM'!EV32</f>
        <v>3</v>
      </c>
      <c r="EY30">
        <f>$F30*'Transpose BEA CCM'!EW32</f>
        <v>0</v>
      </c>
      <c r="EZ30">
        <f>$F30*'Transpose BEA CCM'!EX32</f>
        <v>0</v>
      </c>
      <c r="FA30">
        <f>$F30*'Transpose BEA CCM'!EY32</f>
        <v>0</v>
      </c>
      <c r="FB30">
        <f>$F30*'Transpose BEA CCM'!EZ32</f>
        <v>0</v>
      </c>
      <c r="FC30">
        <f>$F30*'Transpose BEA CCM'!FA32</f>
        <v>14</v>
      </c>
      <c r="FD30">
        <f>$F30*'Transpose BEA CCM'!FB32</f>
        <v>24</v>
      </c>
      <c r="FE30">
        <f>$F30*'Transpose BEA CCM'!FC32</f>
        <v>1</v>
      </c>
      <c r="FF30">
        <f>$F30*'Transpose BEA CCM'!FD32</f>
        <v>53</v>
      </c>
      <c r="FG30">
        <f>$F30*'Transpose BEA CCM'!FE32</f>
        <v>42</v>
      </c>
      <c r="FH30">
        <f>$F30*'Transpose BEA CCM'!FF32</f>
        <v>0</v>
      </c>
      <c r="FI30">
        <f>$F30*'Transpose BEA CCM'!FG32</f>
        <v>2</v>
      </c>
      <c r="FJ30">
        <f>$F30*'Transpose BEA CCM'!FH32</f>
        <v>0</v>
      </c>
      <c r="FK30">
        <f>$F30*'Transpose BEA CCM'!FI32</f>
        <v>0</v>
      </c>
      <c r="FL30">
        <f>$F30*'Transpose BEA CCM'!FJ32</f>
        <v>2</v>
      </c>
      <c r="FM30">
        <f>$F30*'Transpose BEA CCM'!FK32</f>
        <v>0</v>
      </c>
      <c r="FN30">
        <f>$F30*'Transpose BEA CCM'!FL32</f>
        <v>0</v>
      </c>
      <c r="FO30">
        <f>$F30*'Transpose BEA CCM'!FM32</f>
        <v>0</v>
      </c>
      <c r="FP30">
        <f>$F30*'Transpose BEA CCM'!FN32</f>
        <v>19</v>
      </c>
      <c r="FQ30">
        <f>$F30*'Transpose BEA CCM'!FO32</f>
        <v>0</v>
      </c>
      <c r="FR30">
        <f>$F30*'Transpose BEA CCM'!FP32</f>
        <v>12</v>
      </c>
      <c r="FS30">
        <f>$F30*'Transpose BEA CCM'!FQ32</f>
        <v>698</v>
      </c>
      <c r="FT30">
        <f>$F30*'Transpose BEA CCM'!FR32</f>
        <v>119</v>
      </c>
      <c r="FU30">
        <f>$F30*'Transpose BEA CCM'!FS32</f>
        <v>33</v>
      </c>
      <c r="FV30">
        <f>$F30*'Transpose BEA CCM'!FT32</f>
        <v>3</v>
      </c>
      <c r="FW30">
        <f>$F30*'Transpose BEA CCM'!FU32</f>
        <v>0</v>
      </c>
      <c r="FX30">
        <f>$F30*'Transpose BEA CCM'!FV32</f>
        <v>31</v>
      </c>
      <c r="FY30">
        <f>$F30*'Transpose BEA CCM'!FW32</f>
        <v>177</v>
      </c>
      <c r="FZ30">
        <f>$F30*'Transpose BEA CCM'!FX32</f>
        <v>0</v>
      </c>
      <c r="GA30">
        <f>$F30*'Transpose BEA CCM'!FY32</f>
        <v>0</v>
      </c>
      <c r="GB30">
        <f>$F30*'Transpose BEA CCM'!FZ32</f>
        <v>221</v>
      </c>
      <c r="GC30">
        <f>$F30*'Transpose BEA CCM'!GA32</f>
        <v>265</v>
      </c>
      <c r="GD30">
        <f>$F30*'Transpose BEA CCM'!GB32</f>
        <v>32</v>
      </c>
      <c r="GE30">
        <f>$F30*'Transpose BEA CCM'!GC32</f>
        <v>6</v>
      </c>
      <c r="GG30">
        <f t="shared" si="5"/>
        <v>5764</v>
      </c>
      <c r="GH30" s="60">
        <f t="shared" si="4"/>
        <v>0</v>
      </c>
    </row>
    <row r="31" spans="1:190">
      <c r="A31" s="52">
        <v>26</v>
      </c>
      <c r="B31" s="62" t="s">
        <v>26</v>
      </c>
      <c r="C31" s="49" t="s">
        <v>153</v>
      </c>
      <c r="D31" s="50" t="s">
        <v>672</v>
      </c>
      <c r="E31" s="60">
        <f>SUM('Transpose BEA CCM'!F33:GC33)</f>
        <v>5496</v>
      </c>
      <c r="F31">
        <v>1</v>
      </c>
      <c r="G31" t="str">
        <f t="shared" si="3"/>
        <v>OILREF</v>
      </c>
      <c r="H31">
        <f>$F31*'Transpose BEA CCM'!F33</f>
        <v>0</v>
      </c>
      <c r="I31">
        <f>$F31*'Transpose BEA CCM'!G33</f>
        <v>0</v>
      </c>
      <c r="J31">
        <f>$F31*'Transpose BEA CCM'!H33</f>
        <v>0</v>
      </c>
      <c r="K31">
        <f>$F31*'Transpose BEA CCM'!I33</f>
        <v>0</v>
      </c>
      <c r="L31">
        <f>$F31*'Transpose BEA CCM'!J33</f>
        <v>0</v>
      </c>
      <c r="M31">
        <f>$F31*'Transpose BEA CCM'!K33</f>
        <v>0</v>
      </c>
      <c r="N31">
        <f>$F31*'Transpose BEA CCM'!L33</f>
        <v>0</v>
      </c>
      <c r="O31">
        <f>$F31*'Transpose BEA CCM'!M33</f>
        <v>0</v>
      </c>
      <c r="P31">
        <f>$F31*'Transpose BEA CCM'!N33</f>
        <v>0</v>
      </c>
      <c r="Q31">
        <f>$F31*'Transpose BEA CCM'!O33</f>
        <v>0</v>
      </c>
      <c r="R31">
        <f>$F31*'Transpose BEA CCM'!P33</f>
        <v>0</v>
      </c>
      <c r="S31">
        <f>$F31*'Transpose BEA CCM'!Q33</f>
        <v>19</v>
      </c>
      <c r="T31">
        <f>$F31*'Transpose BEA CCM'!R33</f>
        <v>0</v>
      </c>
      <c r="U31">
        <f>$F31*'Transpose BEA CCM'!S33</f>
        <v>0</v>
      </c>
      <c r="V31">
        <f>$F31*'Transpose BEA CCM'!T33</f>
        <v>0</v>
      </c>
      <c r="W31">
        <f>$F31*'Transpose BEA CCM'!U33</f>
        <v>0</v>
      </c>
      <c r="X31">
        <f>$F31*'Transpose BEA CCM'!V33</f>
        <v>0</v>
      </c>
      <c r="Y31">
        <f>$F31*'Transpose BEA CCM'!W33</f>
        <v>0</v>
      </c>
      <c r="Z31">
        <f>$F31*'Transpose BEA CCM'!X33</f>
        <v>0</v>
      </c>
      <c r="AA31">
        <f>$F31*'Transpose BEA CCM'!Y33</f>
        <v>1</v>
      </c>
      <c r="AB31">
        <f>$F31*'Transpose BEA CCM'!Z33</f>
        <v>0</v>
      </c>
      <c r="AC31">
        <f>$F31*'Transpose BEA CCM'!AA33</f>
        <v>0</v>
      </c>
      <c r="AD31">
        <f>$F31*'Transpose BEA CCM'!AB33</f>
        <v>0</v>
      </c>
      <c r="AE31">
        <f>$F31*'Transpose BEA CCM'!AC33</f>
        <v>0</v>
      </c>
      <c r="AF31">
        <f>$F31*'Transpose BEA CCM'!AD33</f>
        <v>0</v>
      </c>
      <c r="AG31">
        <f>$F31*'Transpose BEA CCM'!AE33</f>
        <v>5</v>
      </c>
      <c r="AH31">
        <f>$F31*'Transpose BEA CCM'!AF33</f>
        <v>0</v>
      </c>
      <c r="AI31">
        <f>$F31*'Transpose BEA CCM'!AG33</f>
        <v>0</v>
      </c>
      <c r="AJ31">
        <f>$F31*'Transpose BEA CCM'!AH33</f>
        <v>0</v>
      </c>
      <c r="AK31">
        <f>$F31*'Transpose BEA CCM'!AI33</f>
        <v>0</v>
      </c>
      <c r="AL31">
        <f>$F31*'Transpose BEA CCM'!AJ33</f>
        <v>0</v>
      </c>
      <c r="AM31">
        <f>$F31*'Transpose BEA CCM'!AK33</f>
        <v>0</v>
      </c>
      <c r="AN31">
        <f>$F31*'Transpose BEA CCM'!AL33</f>
        <v>370</v>
      </c>
      <c r="AO31">
        <f>$F31*'Transpose BEA CCM'!AM33</f>
        <v>0</v>
      </c>
      <c r="AP31">
        <f>$F31*'Transpose BEA CCM'!AN33</f>
        <v>0</v>
      </c>
      <c r="AQ31">
        <f>$F31*'Transpose BEA CCM'!AO33</f>
        <v>0</v>
      </c>
      <c r="AR31">
        <f>$F31*'Transpose BEA CCM'!AP33</f>
        <v>0</v>
      </c>
      <c r="AS31">
        <f>$F31*'Transpose BEA CCM'!AQ33</f>
        <v>0</v>
      </c>
      <c r="AT31">
        <f>$F31*'Transpose BEA CCM'!AR33</f>
        <v>0</v>
      </c>
      <c r="AU31">
        <f>$F31*'Transpose BEA CCM'!AS33</f>
        <v>107</v>
      </c>
      <c r="AV31">
        <f>$F31*'Transpose BEA CCM'!AT33</f>
        <v>0</v>
      </c>
      <c r="AW31">
        <f>$F31*'Transpose BEA CCM'!AU33</f>
        <v>2</v>
      </c>
      <c r="AX31">
        <f>$F31*'Transpose BEA CCM'!AV33</f>
        <v>0</v>
      </c>
      <c r="AY31">
        <f>$F31*'Transpose BEA CCM'!AW33</f>
        <v>4</v>
      </c>
      <c r="AZ31">
        <f>$F31*'Transpose BEA CCM'!AX33</f>
        <v>0</v>
      </c>
      <c r="BA31">
        <f>$F31*'Transpose BEA CCM'!AY33</f>
        <v>0</v>
      </c>
      <c r="BB31">
        <f>$F31*'Transpose BEA CCM'!AZ33</f>
        <v>0</v>
      </c>
      <c r="BC31">
        <f>$F31*'Transpose BEA CCM'!BA33</f>
        <v>0</v>
      </c>
      <c r="BD31">
        <f>$F31*'Transpose BEA CCM'!BB33</f>
        <v>0</v>
      </c>
      <c r="BE31">
        <f>$F31*'Transpose BEA CCM'!BC33</f>
        <v>0</v>
      </c>
      <c r="BF31">
        <f>$F31*'Transpose BEA CCM'!BD33</f>
        <v>0</v>
      </c>
      <c r="BG31">
        <f>$F31*'Transpose BEA CCM'!BE33</f>
        <v>0</v>
      </c>
      <c r="BH31">
        <f>$F31*'Transpose BEA CCM'!BF33</f>
        <v>56</v>
      </c>
      <c r="BI31">
        <f>$F31*'Transpose BEA CCM'!BG33</f>
        <v>65</v>
      </c>
      <c r="BJ31">
        <f>$F31*'Transpose BEA CCM'!BH33</f>
        <v>2</v>
      </c>
      <c r="BK31">
        <f>$F31*'Transpose BEA CCM'!BI33</f>
        <v>0</v>
      </c>
      <c r="BL31">
        <f>$F31*'Transpose BEA CCM'!BJ33</f>
        <v>50</v>
      </c>
      <c r="BM31">
        <f>$F31*'Transpose BEA CCM'!BK33</f>
        <v>27</v>
      </c>
      <c r="BN31">
        <f>$F31*'Transpose BEA CCM'!BL33</f>
        <v>2</v>
      </c>
      <c r="BO31">
        <f>$F31*'Transpose BEA CCM'!BM33</f>
        <v>0</v>
      </c>
      <c r="BP31">
        <f>$F31*'Transpose BEA CCM'!BN33</f>
        <v>9</v>
      </c>
      <c r="BQ31">
        <f>$F31*'Transpose BEA CCM'!BO33</f>
        <v>59</v>
      </c>
      <c r="BR31">
        <f>$F31*'Transpose BEA CCM'!BP33</f>
        <v>0</v>
      </c>
      <c r="BS31">
        <f>$F31*'Transpose BEA CCM'!BQ33</f>
        <v>0</v>
      </c>
      <c r="BT31">
        <f>$F31*'Transpose BEA CCM'!BR33</f>
        <v>0</v>
      </c>
      <c r="BU31">
        <f>$F31*'Transpose BEA CCM'!BS33</f>
        <v>0</v>
      </c>
      <c r="BV31">
        <f>$F31*'Transpose BEA CCM'!BT33</f>
        <v>0</v>
      </c>
      <c r="BW31">
        <f>$F31*'Transpose BEA CCM'!BU33</f>
        <v>0</v>
      </c>
      <c r="BX31">
        <f>$F31*'Transpose BEA CCM'!BV33</f>
        <v>0</v>
      </c>
      <c r="BY31">
        <f>$F31*'Transpose BEA CCM'!BW33</f>
        <v>0</v>
      </c>
      <c r="BZ31">
        <f>$F31*'Transpose BEA CCM'!BX33</f>
        <v>0</v>
      </c>
      <c r="CA31">
        <f>$F31*'Transpose BEA CCM'!BY33</f>
        <v>842</v>
      </c>
      <c r="CB31">
        <f>$F31*'Transpose BEA CCM'!BZ33</f>
        <v>0</v>
      </c>
      <c r="CC31">
        <f>$F31*'Transpose BEA CCM'!CA33</f>
        <v>3</v>
      </c>
      <c r="CD31">
        <f>$F31*'Transpose BEA CCM'!CB33</f>
        <v>12</v>
      </c>
      <c r="CE31">
        <f>$F31*'Transpose BEA CCM'!CC33</f>
        <v>13</v>
      </c>
      <c r="CF31">
        <f>$F31*'Transpose BEA CCM'!CD33</f>
        <v>2</v>
      </c>
      <c r="CG31">
        <f>$F31*'Transpose BEA CCM'!CE33</f>
        <v>23</v>
      </c>
      <c r="CH31">
        <f>$F31*'Transpose BEA CCM'!CF33</f>
        <v>3</v>
      </c>
      <c r="CI31">
        <f>$F31*'Transpose BEA CCM'!CG33</f>
        <v>5</v>
      </c>
      <c r="CJ31">
        <f>$F31*'Transpose BEA CCM'!CH33</f>
        <v>12</v>
      </c>
      <c r="CK31">
        <f>$F31*'Transpose BEA CCM'!CI33</f>
        <v>25</v>
      </c>
      <c r="CL31">
        <f>$F31*'Transpose BEA CCM'!CJ33</f>
        <v>6</v>
      </c>
      <c r="CM31">
        <f>$F31*'Transpose BEA CCM'!CK33</f>
        <v>27</v>
      </c>
      <c r="CN31">
        <f>$F31*'Transpose BEA CCM'!CL33</f>
        <v>0</v>
      </c>
      <c r="CO31">
        <f>$F31*'Transpose BEA CCM'!CM33</f>
        <v>45</v>
      </c>
      <c r="CP31">
        <f>$F31*'Transpose BEA CCM'!CN33</f>
        <v>19</v>
      </c>
      <c r="CQ31">
        <f>$F31*'Transpose BEA CCM'!CO33</f>
        <v>151</v>
      </c>
      <c r="CR31">
        <f>$F31*'Transpose BEA CCM'!CP33</f>
        <v>70</v>
      </c>
      <c r="CS31">
        <f>$F31*'Transpose BEA CCM'!CQ33</f>
        <v>10</v>
      </c>
      <c r="CT31">
        <f>$F31*'Transpose BEA CCM'!CR33</f>
        <v>39</v>
      </c>
      <c r="CU31">
        <f>$F31*'Transpose BEA CCM'!CS33</f>
        <v>35</v>
      </c>
      <c r="CV31">
        <f>$F31*'Transpose BEA CCM'!CT33</f>
        <v>38</v>
      </c>
      <c r="CW31">
        <f>$F31*'Transpose BEA CCM'!CU33</f>
        <v>8</v>
      </c>
      <c r="CX31">
        <f>$F31*'Transpose BEA CCM'!CV33</f>
        <v>16</v>
      </c>
      <c r="CY31">
        <f>$F31*'Transpose BEA CCM'!CW33</f>
        <v>25</v>
      </c>
      <c r="CZ31">
        <f>$F31*'Transpose BEA CCM'!CX33</f>
        <v>555</v>
      </c>
      <c r="DA31">
        <f>$F31*'Transpose BEA CCM'!CY33</f>
        <v>1</v>
      </c>
      <c r="DB31">
        <f>$F31*'Transpose BEA CCM'!CZ33</f>
        <v>214</v>
      </c>
      <c r="DC31">
        <f>$F31*'Transpose BEA CCM'!DA33</f>
        <v>175</v>
      </c>
      <c r="DD31">
        <f>$F31*'Transpose BEA CCM'!DB33</f>
        <v>24</v>
      </c>
      <c r="DE31">
        <f>$F31*'Transpose BEA CCM'!DC33</f>
        <v>2</v>
      </c>
      <c r="DF31">
        <f>$F31*'Transpose BEA CCM'!DD33</f>
        <v>76</v>
      </c>
      <c r="DG31">
        <f>$F31*'Transpose BEA CCM'!DE33</f>
        <v>10</v>
      </c>
      <c r="DH31">
        <f>$F31*'Transpose BEA CCM'!DF33</f>
        <v>26</v>
      </c>
      <c r="DI31">
        <f>$F31*'Transpose BEA CCM'!DG33</f>
        <v>2</v>
      </c>
      <c r="DJ31">
        <f>$F31*'Transpose BEA CCM'!DH33</f>
        <v>2</v>
      </c>
      <c r="DK31">
        <f>$F31*'Transpose BEA CCM'!DI33</f>
        <v>0</v>
      </c>
      <c r="DL31">
        <f>$F31*'Transpose BEA CCM'!DJ33</f>
        <v>0</v>
      </c>
      <c r="DM31">
        <f>$F31*'Transpose BEA CCM'!DK33</f>
        <v>239</v>
      </c>
      <c r="DN31">
        <f>$F31*'Transpose BEA CCM'!DL33</f>
        <v>43</v>
      </c>
      <c r="DO31">
        <f>$F31*'Transpose BEA CCM'!DM33</f>
        <v>11</v>
      </c>
      <c r="DP31">
        <f>$F31*'Transpose BEA CCM'!DN33</f>
        <v>47</v>
      </c>
      <c r="DQ31">
        <f>$F31*'Transpose BEA CCM'!DO33</f>
        <v>3</v>
      </c>
      <c r="DR31">
        <f>$F31*'Transpose BEA CCM'!DP33</f>
        <v>20</v>
      </c>
      <c r="DS31">
        <f>$F31*'Transpose BEA CCM'!DQ33</f>
        <v>0</v>
      </c>
      <c r="DT31">
        <f>$F31*'Transpose BEA CCM'!DR33</f>
        <v>0</v>
      </c>
      <c r="DU31">
        <f>$F31*'Transpose BEA CCM'!DS33</f>
        <v>0</v>
      </c>
      <c r="DV31">
        <f>$F31*'Transpose BEA CCM'!DT33</f>
        <v>0</v>
      </c>
      <c r="DW31">
        <f>$F31*'Transpose BEA CCM'!DU33</f>
        <v>0</v>
      </c>
      <c r="DX31">
        <f>$F31*'Transpose BEA CCM'!DV33</f>
        <v>0</v>
      </c>
      <c r="DY31">
        <f>$F31*'Transpose BEA CCM'!DW33</f>
        <v>0</v>
      </c>
      <c r="DZ31">
        <f>$F31*'Transpose BEA CCM'!DX33</f>
        <v>0</v>
      </c>
      <c r="EA31">
        <f>$F31*'Transpose BEA CCM'!DY33</f>
        <v>29</v>
      </c>
      <c r="EB31">
        <f>$F31*'Transpose BEA CCM'!DZ33</f>
        <v>25</v>
      </c>
      <c r="EC31">
        <f>$F31*'Transpose BEA CCM'!EA33</f>
        <v>47</v>
      </c>
      <c r="ED31">
        <f>$F31*'Transpose BEA CCM'!EB33</f>
        <v>10</v>
      </c>
      <c r="EE31">
        <f>$F31*'Transpose BEA CCM'!EC33</f>
        <v>3</v>
      </c>
      <c r="EF31">
        <f>$F31*'Transpose BEA CCM'!ED33</f>
        <v>0</v>
      </c>
      <c r="EG31">
        <f>$F31*'Transpose BEA CCM'!EE33</f>
        <v>0</v>
      </c>
      <c r="EH31">
        <f>$F31*'Transpose BEA CCM'!EF33</f>
        <v>25</v>
      </c>
      <c r="EI31">
        <f>$F31*'Transpose BEA CCM'!EG33</f>
        <v>111</v>
      </c>
      <c r="EJ31">
        <f>$F31*'Transpose BEA CCM'!EH33</f>
        <v>19</v>
      </c>
      <c r="EK31">
        <f>$F31*'Transpose BEA CCM'!EI33</f>
        <v>8</v>
      </c>
      <c r="EL31">
        <f>$F31*'Transpose BEA CCM'!EJ33</f>
        <v>14</v>
      </c>
      <c r="EM31">
        <f>$F31*'Transpose BEA CCM'!EK33</f>
        <v>0</v>
      </c>
      <c r="EN31">
        <f>$F31*'Transpose BEA CCM'!EL33</f>
        <v>0</v>
      </c>
      <c r="EO31">
        <f>$F31*'Transpose BEA CCM'!EM33</f>
        <v>0</v>
      </c>
      <c r="EP31">
        <f>$F31*'Transpose BEA CCM'!EN33</f>
        <v>5</v>
      </c>
      <c r="EQ31">
        <f>$F31*'Transpose BEA CCM'!EO33</f>
        <v>0</v>
      </c>
      <c r="ER31">
        <f>$F31*'Transpose BEA CCM'!EP33</f>
        <v>0</v>
      </c>
      <c r="ES31">
        <f>$F31*'Transpose BEA CCM'!EQ33</f>
        <v>44</v>
      </c>
      <c r="ET31">
        <f>$F31*'Transpose BEA CCM'!ER33</f>
        <v>0</v>
      </c>
      <c r="EU31">
        <f>$F31*'Transpose BEA CCM'!ES33</f>
        <v>0</v>
      </c>
      <c r="EV31">
        <f>$F31*'Transpose BEA CCM'!ET33</f>
        <v>0</v>
      </c>
      <c r="EW31">
        <f>$F31*'Transpose BEA CCM'!EU33</f>
        <v>6</v>
      </c>
      <c r="EX31">
        <f>$F31*'Transpose BEA CCM'!EV33</f>
        <v>2</v>
      </c>
      <c r="EY31">
        <f>$F31*'Transpose BEA CCM'!EW33</f>
        <v>0</v>
      </c>
      <c r="EZ31">
        <f>$F31*'Transpose BEA CCM'!EX33</f>
        <v>0</v>
      </c>
      <c r="FA31">
        <f>$F31*'Transpose BEA CCM'!EY33</f>
        <v>0</v>
      </c>
      <c r="FB31">
        <f>$F31*'Transpose BEA CCM'!EZ33</f>
        <v>0</v>
      </c>
      <c r="FC31">
        <f>$F31*'Transpose BEA CCM'!FA33</f>
        <v>7</v>
      </c>
      <c r="FD31">
        <f>$F31*'Transpose BEA CCM'!FB33</f>
        <v>8</v>
      </c>
      <c r="FE31">
        <f>$F31*'Transpose BEA CCM'!FC33</f>
        <v>0</v>
      </c>
      <c r="FF31">
        <f>$F31*'Transpose BEA CCM'!FD33</f>
        <v>18</v>
      </c>
      <c r="FG31">
        <f>$F31*'Transpose BEA CCM'!FE33</f>
        <v>7</v>
      </c>
      <c r="FH31">
        <f>$F31*'Transpose BEA CCM'!FF33</f>
        <v>0</v>
      </c>
      <c r="FI31">
        <f>$F31*'Transpose BEA CCM'!FG33</f>
        <v>0</v>
      </c>
      <c r="FJ31">
        <f>$F31*'Transpose BEA CCM'!FH33</f>
        <v>12</v>
      </c>
      <c r="FK31">
        <f>$F31*'Transpose BEA CCM'!FI33</f>
        <v>0</v>
      </c>
      <c r="FL31">
        <f>$F31*'Transpose BEA CCM'!FJ33</f>
        <v>0</v>
      </c>
      <c r="FM31">
        <f>$F31*'Transpose BEA CCM'!FK33</f>
        <v>0</v>
      </c>
      <c r="FN31">
        <f>$F31*'Transpose BEA CCM'!FL33</f>
        <v>0</v>
      </c>
      <c r="FO31">
        <f>$F31*'Transpose BEA CCM'!FM33</f>
        <v>0</v>
      </c>
      <c r="FP31">
        <f>$F31*'Transpose BEA CCM'!FN33</f>
        <v>4</v>
      </c>
      <c r="FQ31">
        <f>$F31*'Transpose BEA CCM'!FO33</f>
        <v>0</v>
      </c>
      <c r="FR31">
        <f>$F31*'Transpose BEA CCM'!FP33</f>
        <v>3</v>
      </c>
      <c r="FS31">
        <f>$F31*'Transpose BEA CCM'!FQ33</f>
        <v>462</v>
      </c>
      <c r="FT31">
        <f>$F31*'Transpose BEA CCM'!FR33</f>
        <v>53</v>
      </c>
      <c r="FU31">
        <f>$F31*'Transpose BEA CCM'!FS33</f>
        <v>21</v>
      </c>
      <c r="FV31">
        <f>$F31*'Transpose BEA CCM'!FT33</f>
        <v>4</v>
      </c>
      <c r="FW31">
        <f>$F31*'Transpose BEA CCM'!FU33</f>
        <v>0</v>
      </c>
      <c r="FX31">
        <f>$F31*'Transpose BEA CCM'!FV33</f>
        <v>25</v>
      </c>
      <c r="FY31">
        <f>$F31*'Transpose BEA CCM'!FW33</f>
        <v>65</v>
      </c>
      <c r="FZ31">
        <f>$F31*'Transpose BEA CCM'!FX33</f>
        <v>0</v>
      </c>
      <c r="GA31">
        <f>$F31*'Transpose BEA CCM'!FY33</f>
        <v>0</v>
      </c>
      <c r="GB31">
        <f>$F31*'Transpose BEA CCM'!FZ33</f>
        <v>198</v>
      </c>
      <c r="GC31">
        <f>$F31*'Transpose BEA CCM'!GA33</f>
        <v>577</v>
      </c>
      <c r="GD31">
        <f>$F31*'Transpose BEA CCM'!GB33</f>
        <v>18</v>
      </c>
      <c r="GE31">
        <f>$F31*'Transpose BEA CCM'!GC33</f>
        <v>9</v>
      </c>
      <c r="GG31">
        <f t="shared" si="5"/>
        <v>5496</v>
      </c>
      <c r="GH31" s="60">
        <f t="shared" si="4"/>
        <v>0</v>
      </c>
    </row>
    <row r="32" spans="1:190">
      <c r="A32" s="52">
        <v>27</v>
      </c>
      <c r="B32" s="62" t="s">
        <v>27</v>
      </c>
      <c r="C32" s="49" t="s">
        <v>154</v>
      </c>
      <c r="D32" s="50" t="s">
        <v>671</v>
      </c>
      <c r="E32" s="60">
        <f>SUM('Transpose BEA CCM'!F34:GC34)</f>
        <v>10605</v>
      </c>
      <c r="F32" s="64">
        <f>'CA Wage Data'!B14/('CA Wage Data'!B14+'CA Wage Data'!B41)</f>
        <v>0.84546910852149582</v>
      </c>
      <c r="G32" t="s">
        <v>670</v>
      </c>
      <c r="H32">
        <f>$F32*'Transpose BEA CCM'!F$34</f>
        <v>0</v>
      </c>
      <c r="I32">
        <f>$F32*'Transpose BEA CCM'!G$34</f>
        <v>0</v>
      </c>
      <c r="J32">
        <f>$F32*'Transpose BEA CCM'!H$34</f>
        <v>0</v>
      </c>
      <c r="K32">
        <f>$F32*'Transpose BEA CCM'!I$34</f>
        <v>0</v>
      </c>
      <c r="L32">
        <f>$F32*'Transpose BEA CCM'!J$34</f>
        <v>0</v>
      </c>
      <c r="M32">
        <f>$F32*'Transpose BEA CCM'!K$34</f>
        <v>0</v>
      </c>
      <c r="N32">
        <f>$F32*'Transpose BEA CCM'!L$34</f>
        <v>0</v>
      </c>
      <c r="O32">
        <f>$F32*'Transpose BEA CCM'!M$34</f>
        <v>0</v>
      </c>
      <c r="P32">
        <f>$F32*'Transpose BEA CCM'!N$34</f>
        <v>0</v>
      </c>
      <c r="Q32">
        <f>$F32*'Transpose BEA CCM'!O$34</f>
        <v>0</v>
      </c>
      <c r="R32">
        <f>$F32*'Transpose BEA CCM'!P$34</f>
        <v>0</v>
      </c>
      <c r="S32">
        <f>$F32*'Transpose BEA CCM'!Q$34</f>
        <v>60.028306705026203</v>
      </c>
      <c r="T32">
        <f>$F32*'Transpose BEA CCM'!R$34</f>
        <v>0</v>
      </c>
      <c r="U32">
        <f>$F32*'Transpose BEA CCM'!S$34</f>
        <v>0</v>
      </c>
      <c r="V32">
        <f>$F32*'Transpose BEA CCM'!T$34</f>
        <v>0</v>
      </c>
      <c r="W32">
        <f>$F32*'Transpose BEA CCM'!U$34</f>
        <v>0</v>
      </c>
      <c r="X32">
        <f>$F32*'Transpose BEA CCM'!V$34</f>
        <v>0</v>
      </c>
      <c r="Y32">
        <f>$F32*'Transpose BEA CCM'!W$34</f>
        <v>0</v>
      </c>
      <c r="Z32">
        <f>$F32*'Transpose BEA CCM'!X$34</f>
        <v>0</v>
      </c>
      <c r="AA32">
        <f>$F32*'Transpose BEA CCM'!Y$34</f>
        <v>2.5364073255644874</v>
      </c>
      <c r="AB32">
        <f>$F32*'Transpose BEA CCM'!Z$34</f>
        <v>0</v>
      </c>
      <c r="AC32">
        <f>$F32*'Transpose BEA CCM'!AA$34</f>
        <v>0</v>
      </c>
      <c r="AD32">
        <f>$F32*'Transpose BEA CCM'!AB$34</f>
        <v>0</v>
      </c>
      <c r="AE32">
        <f>$F32*'Transpose BEA CCM'!AC$34</f>
        <v>0</v>
      </c>
      <c r="AF32">
        <f>$F32*'Transpose BEA CCM'!AD$34</f>
        <v>0</v>
      </c>
      <c r="AG32">
        <f>$F32*'Transpose BEA CCM'!AE$34</f>
        <v>12.682036627822438</v>
      </c>
      <c r="AH32">
        <f>$F32*'Transpose BEA CCM'!AF$34</f>
        <v>0</v>
      </c>
      <c r="AI32">
        <f>$F32*'Transpose BEA CCM'!AG$34</f>
        <v>0</v>
      </c>
      <c r="AJ32">
        <f>$F32*'Transpose BEA CCM'!AH$34</f>
        <v>0</v>
      </c>
      <c r="AK32">
        <f>$F32*'Transpose BEA CCM'!AI$34</f>
        <v>0</v>
      </c>
      <c r="AL32">
        <f>$F32*'Transpose BEA CCM'!AJ$34</f>
        <v>0</v>
      </c>
      <c r="AM32">
        <f>$F32*'Transpose BEA CCM'!AK$34</f>
        <v>0</v>
      </c>
      <c r="AN32">
        <f>$F32*'Transpose BEA CCM'!AL$34</f>
        <v>1280.0402303015446</v>
      </c>
      <c r="AO32">
        <f>$F32*'Transpose BEA CCM'!AM$34</f>
        <v>0</v>
      </c>
      <c r="AP32">
        <f>$F32*'Transpose BEA CCM'!AN$34</f>
        <v>0</v>
      </c>
      <c r="AQ32">
        <f>$F32*'Transpose BEA CCM'!AO$34</f>
        <v>0</v>
      </c>
      <c r="AR32">
        <f>$F32*'Transpose BEA CCM'!AP$34</f>
        <v>0</v>
      </c>
      <c r="AS32">
        <f>$F32*'Transpose BEA CCM'!AQ$34</f>
        <v>0</v>
      </c>
      <c r="AT32">
        <f>$F32*'Transpose BEA CCM'!AR$34</f>
        <v>0</v>
      </c>
      <c r="AU32">
        <f>$F32*'Transpose BEA CCM'!AS$34</f>
        <v>416.81627050109745</v>
      </c>
      <c r="AV32">
        <f>$F32*'Transpose BEA CCM'!AT$34</f>
        <v>0</v>
      </c>
      <c r="AW32">
        <f>$F32*'Transpose BEA CCM'!AU$34</f>
        <v>4.2273455426074786</v>
      </c>
      <c r="AX32">
        <f>$F32*'Transpose BEA CCM'!AV$34</f>
        <v>0</v>
      </c>
      <c r="AY32">
        <f>$F32*'Transpose BEA CCM'!AW$34</f>
        <v>4.2273455426074786</v>
      </c>
      <c r="AZ32">
        <f>$F32*'Transpose BEA CCM'!AX$34</f>
        <v>0</v>
      </c>
      <c r="BA32">
        <f>$F32*'Transpose BEA CCM'!AY$34</f>
        <v>0</v>
      </c>
      <c r="BB32">
        <f>$F32*'Transpose BEA CCM'!AZ$34</f>
        <v>0</v>
      </c>
      <c r="BC32">
        <f>$F32*'Transpose BEA CCM'!BA$34</f>
        <v>0</v>
      </c>
      <c r="BD32">
        <f>$F32*'Transpose BEA CCM'!BB$34</f>
        <v>0</v>
      </c>
      <c r="BE32">
        <f>$F32*'Transpose BEA CCM'!BC$34</f>
        <v>0</v>
      </c>
      <c r="BF32">
        <f>$F32*'Transpose BEA CCM'!BD$34</f>
        <v>0</v>
      </c>
      <c r="BG32">
        <f>$F32*'Transpose BEA CCM'!BE$34</f>
        <v>0</v>
      </c>
      <c r="BH32">
        <f>$F32*'Transpose BEA CCM'!BF$34</f>
        <v>44.80986275163928</v>
      </c>
      <c r="BI32">
        <f>$F32*'Transpose BEA CCM'!BG$34</f>
        <v>46.50080096868227</v>
      </c>
      <c r="BJ32">
        <f>$F32*'Transpose BEA CCM'!BH$34</f>
        <v>4.2273455426074786</v>
      </c>
      <c r="BK32">
        <f>$F32*'Transpose BEA CCM'!BI$34</f>
        <v>0</v>
      </c>
      <c r="BL32">
        <f>$F32*'Transpose BEA CCM'!BJ$34</f>
        <v>65.101121356155176</v>
      </c>
      <c r="BM32">
        <f>$F32*'Transpose BEA CCM'!BK$34</f>
        <v>20.2912586045159</v>
      </c>
      <c r="BN32">
        <f>$F32*'Transpose BEA CCM'!BL$34</f>
        <v>1.6909382170429916</v>
      </c>
      <c r="BO32">
        <f>$F32*'Transpose BEA CCM'!BM$34</f>
        <v>1.6909382170429916</v>
      </c>
      <c r="BP32">
        <f>$F32*'Transpose BEA CCM'!BN$34</f>
        <v>27.900480581209361</v>
      </c>
      <c r="BQ32">
        <f>$F32*'Transpose BEA CCM'!BO$34</f>
        <v>79.4740962010206</v>
      </c>
      <c r="BR32">
        <f>$F32*'Transpose BEA CCM'!BP$34</f>
        <v>0</v>
      </c>
      <c r="BS32">
        <f>$F32*'Transpose BEA CCM'!BQ$34</f>
        <v>0</v>
      </c>
      <c r="BT32">
        <f>$F32*'Transpose BEA CCM'!BR$34</f>
        <v>0</v>
      </c>
      <c r="BU32">
        <f>$F32*'Transpose BEA CCM'!BS$34</f>
        <v>0</v>
      </c>
      <c r="BV32">
        <f>$F32*'Transpose BEA CCM'!BT$34</f>
        <v>0</v>
      </c>
      <c r="BW32">
        <f>$F32*'Transpose BEA CCM'!BU$34</f>
        <v>0</v>
      </c>
      <c r="BX32">
        <f>$F32*'Transpose BEA CCM'!BV$34</f>
        <v>1.6909382170429916</v>
      </c>
      <c r="BY32">
        <f>$F32*'Transpose BEA CCM'!BW$34</f>
        <v>0</v>
      </c>
      <c r="BZ32">
        <f>$F32*'Transpose BEA CCM'!BX$34</f>
        <v>0</v>
      </c>
      <c r="CA32">
        <f>$F32*'Transpose BEA CCM'!BY$34</f>
        <v>789.66814735907712</v>
      </c>
      <c r="CB32">
        <f>$F32*'Transpose BEA CCM'!BZ$34</f>
        <v>0</v>
      </c>
      <c r="CC32">
        <f>$F32*'Transpose BEA CCM'!CA$34</f>
        <v>3.3818764340859833</v>
      </c>
      <c r="CD32">
        <f>$F32*'Transpose BEA CCM'!CB$34</f>
        <v>41.427986317553298</v>
      </c>
      <c r="CE32">
        <f>$F32*'Transpose BEA CCM'!CC$34</f>
        <v>21.136727713037395</v>
      </c>
      <c r="CF32">
        <f>$F32*'Transpose BEA CCM'!CD$34</f>
        <v>6.7637528681719665</v>
      </c>
      <c r="CG32">
        <f>$F32*'Transpose BEA CCM'!CE$34</f>
        <v>32.127826123816838</v>
      </c>
      <c r="CH32">
        <f>$F32*'Transpose BEA CCM'!CF$34</f>
        <v>4.2273455426074786</v>
      </c>
      <c r="CI32">
        <f>$F32*'Transpose BEA CCM'!CG$34</f>
        <v>24.51860414712338</v>
      </c>
      <c r="CJ32">
        <f>$F32*'Transpose BEA CCM'!CH$34</f>
        <v>2.5364073255644874</v>
      </c>
      <c r="CK32">
        <f>$F32*'Transpose BEA CCM'!CI$34</f>
        <v>35.509702557902827</v>
      </c>
      <c r="CL32">
        <f>$F32*'Transpose BEA CCM'!CJ$34</f>
        <v>2.5364073255644874</v>
      </c>
      <c r="CM32">
        <f>$F32*'Transpose BEA CCM'!CK$34</f>
        <v>18.600320387472909</v>
      </c>
      <c r="CN32">
        <f>$F32*'Transpose BEA CCM'!CL$34</f>
        <v>0</v>
      </c>
      <c r="CO32">
        <f>$F32*'Transpose BEA CCM'!CM$34</f>
        <v>7.6092219766934619</v>
      </c>
      <c r="CP32">
        <f>$F32*'Transpose BEA CCM'!CN$34</f>
        <v>11.836567519300942</v>
      </c>
      <c r="CQ32">
        <f>$F32*'Transpose BEA CCM'!CO$34</f>
        <v>128.51130449526735</v>
      </c>
      <c r="CR32">
        <f>$F32*'Transpose BEA CCM'!CP$34</f>
        <v>70.173936007284155</v>
      </c>
      <c r="CS32">
        <f>$F32*'Transpose BEA CCM'!CQ$34</f>
        <v>10.991098410779445</v>
      </c>
      <c r="CT32">
        <f>$F32*'Transpose BEA CCM'!CR$34</f>
        <v>41.427986317553298</v>
      </c>
      <c r="CU32">
        <f>$F32*'Transpose BEA CCM'!CS$34</f>
        <v>29.591418798252352</v>
      </c>
      <c r="CV32">
        <f>$F32*'Transpose BEA CCM'!CT$34</f>
        <v>122.59302073561689</v>
      </c>
      <c r="CW32">
        <f>$F32*'Transpose BEA CCM'!CU$34</f>
        <v>11.836567519300942</v>
      </c>
      <c r="CX32">
        <f>$F32*'Transpose BEA CCM'!CV$34</f>
        <v>12.682036627822438</v>
      </c>
      <c r="CY32">
        <f>$F32*'Transpose BEA CCM'!CW$34</f>
        <v>55.800961162418723</v>
      </c>
      <c r="CZ32">
        <f>$F32*'Transpose BEA CCM'!CX$34</f>
        <v>120.05661341005241</v>
      </c>
      <c r="DA32">
        <f>$F32*'Transpose BEA CCM'!CY$34</f>
        <v>1.6909382170429916</v>
      </c>
      <c r="DB32">
        <f>$F32*'Transpose BEA CCM'!CZ$34</f>
        <v>758.38579034378176</v>
      </c>
      <c r="DC32">
        <f>$F32*'Transpose BEA CCM'!DA$34</f>
        <v>400.75235743918904</v>
      </c>
      <c r="DD32">
        <f>$F32*'Transpose BEA CCM'!DB$34</f>
        <v>100.610823914058</v>
      </c>
      <c r="DE32">
        <f>$F32*'Transpose BEA CCM'!DC$34</f>
        <v>2.5364073255644874</v>
      </c>
      <c r="DF32">
        <f>$F32*'Transpose BEA CCM'!DD$34</f>
        <v>212.21274623889545</v>
      </c>
      <c r="DG32">
        <f>$F32*'Transpose BEA CCM'!DE$34</f>
        <v>16.063913061908419</v>
      </c>
      <c r="DH32">
        <f>$F32*'Transpose BEA CCM'!DF$34</f>
        <v>22.827665930080386</v>
      </c>
      <c r="DI32">
        <f>$F32*'Transpose BEA CCM'!DG$34</f>
        <v>2.5364073255644874</v>
      </c>
      <c r="DJ32">
        <f>$F32*'Transpose BEA CCM'!DH$34</f>
        <v>2.5364073255644874</v>
      </c>
      <c r="DK32">
        <f>$F32*'Transpose BEA CCM'!DI$34</f>
        <v>0</v>
      </c>
      <c r="DL32">
        <f>$F32*'Transpose BEA CCM'!DJ$34</f>
        <v>0</v>
      </c>
      <c r="DM32">
        <f>$F32*'Transpose BEA CCM'!DK$34</f>
        <v>342.41498895120583</v>
      </c>
      <c r="DN32">
        <f>$F32*'Transpose BEA CCM'!DL$34</f>
        <v>61.719244922069194</v>
      </c>
      <c r="DO32">
        <f>$F32*'Transpose BEA CCM'!DM$34</f>
        <v>18.600320387472909</v>
      </c>
      <c r="DP32">
        <f>$F32*'Transpose BEA CCM'!DN$34</f>
        <v>129.35677360378887</v>
      </c>
      <c r="DQ32">
        <f>$F32*'Transpose BEA CCM'!DO$34</f>
        <v>3.3818764340859833</v>
      </c>
      <c r="DR32">
        <f>$F32*'Transpose BEA CCM'!DP$34</f>
        <v>35.509702557902827</v>
      </c>
      <c r="DS32">
        <f>$F32*'Transpose BEA CCM'!DQ$34</f>
        <v>0</v>
      </c>
      <c r="DT32">
        <f>$F32*'Transpose BEA CCM'!DR$34</f>
        <v>0</v>
      </c>
      <c r="DU32">
        <f>$F32*'Transpose BEA CCM'!DS$34</f>
        <v>0</v>
      </c>
      <c r="DV32">
        <f>$F32*'Transpose BEA CCM'!DT$34</f>
        <v>0</v>
      </c>
      <c r="DW32">
        <f>$F32*'Transpose BEA CCM'!DU$34</f>
        <v>0</v>
      </c>
      <c r="DX32">
        <f>$F32*'Transpose BEA CCM'!DV$34</f>
        <v>0</v>
      </c>
      <c r="DY32">
        <f>$F32*'Transpose BEA CCM'!DW$34</f>
        <v>0</v>
      </c>
      <c r="DZ32">
        <f>$F32*'Transpose BEA CCM'!DX$34</f>
        <v>0</v>
      </c>
      <c r="EA32">
        <f>$F32*'Transpose BEA CCM'!DY$34</f>
        <v>7.6092219766934619</v>
      </c>
      <c r="EB32">
        <f>$F32*'Transpose BEA CCM'!DZ$34</f>
        <v>20.2912586045159</v>
      </c>
      <c r="EC32">
        <f>$F32*'Transpose BEA CCM'!EA$34</f>
        <v>28.745949689730857</v>
      </c>
      <c r="ED32">
        <f>$F32*'Transpose BEA CCM'!EB$34</f>
        <v>8.4546910852149573</v>
      </c>
      <c r="EE32">
        <f>$F32*'Transpose BEA CCM'!EC$34</f>
        <v>2.5364073255644874</v>
      </c>
      <c r="EF32">
        <f>$F32*'Transpose BEA CCM'!ED$34</f>
        <v>0</v>
      </c>
      <c r="EG32">
        <f>$F32*'Transpose BEA CCM'!EE$34</f>
        <v>0</v>
      </c>
      <c r="EH32">
        <f>$F32*'Transpose BEA CCM'!EF$34</f>
        <v>202.06711693663749</v>
      </c>
      <c r="EI32">
        <f>$F32*'Transpose BEA CCM'!EG$34</f>
        <v>151.33897042534775</v>
      </c>
      <c r="EJ32">
        <f>$F32*'Transpose BEA CCM'!EH$34</f>
        <v>14.372974844865428</v>
      </c>
      <c r="EK32">
        <f>$F32*'Transpose BEA CCM'!EI$34</f>
        <v>5.0728146511289749</v>
      </c>
      <c r="EL32">
        <f>$F32*'Transpose BEA CCM'!EJ$34</f>
        <v>7.6092219766934619</v>
      </c>
      <c r="EM32">
        <f>$F32*'Transpose BEA CCM'!EK$34</f>
        <v>0</v>
      </c>
      <c r="EN32">
        <f>$F32*'Transpose BEA CCM'!EL$34</f>
        <v>0</v>
      </c>
      <c r="EO32">
        <f>$F32*'Transpose BEA CCM'!EM$34</f>
        <v>0</v>
      </c>
      <c r="EP32">
        <f>$F32*'Transpose BEA CCM'!EN$34</f>
        <v>2.5364073255644874</v>
      </c>
      <c r="EQ32">
        <f>$F32*'Transpose BEA CCM'!EO$34</f>
        <v>0</v>
      </c>
      <c r="ER32">
        <f>$F32*'Transpose BEA CCM'!EP$34</f>
        <v>0</v>
      </c>
      <c r="ES32">
        <f>$F32*'Transpose BEA CCM'!EQ$34</f>
        <v>65.101121356155176</v>
      </c>
      <c r="ET32">
        <f>$F32*'Transpose BEA CCM'!ER$34</f>
        <v>0</v>
      </c>
      <c r="EU32">
        <f>$F32*'Transpose BEA CCM'!ES$34</f>
        <v>0</v>
      </c>
      <c r="EV32">
        <f>$F32*'Transpose BEA CCM'!ET$34</f>
        <v>0</v>
      </c>
      <c r="EW32">
        <f>$F32*'Transpose BEA CCM'!EU$34</f>
        <v>39.7370481005103</v>
      </c>
      <c r="EX32">
        <f>$F32*'Transpose BEA CCM'!EV$34</f>
        <v>1.6909382170429916</v>
      </c>
      <c r="EY32">
        <f>$F32*'Transpose BEA CCM'!EW$34</f>
        <v>0</v>
      </c>
      <c r="EZ32">
        <f>$F32*'Transpose BEA CCM'!EX$34</f>
        <v>0</v>
      </c>
      <c r="FA32">
        <f>$F32*'Transpose BEA CCM'!EY$34</f>
        <v>0</v>
      </c>
      <c r="FB32">
        <f>$F32*'Transpose BEA CCM'!EZ$34</f>
        <v>0</v>
      </c>
      <c r="FC32">
        <f>$F32*'Transpose BEA CCM'!FA$34</f>
        <v>14.372974844865428</v>
      </c>
      <c r="FD32">
        <f>$F32*'Transpose BEA CCM'!FB$34</f>
        <v>11.836567519300942</v>
      </c>
      <c r="FE32">
        <f>$F32*'Transpose BEA CCM'!FC$34</f>
        <v>0.84546910852149582</v>
      </c>
      <c r="FF32">
        <f>$F32*'Transpose BEA CCM'!FD$34</f>
        <v>32.127826123816838</v>
      </c>
      <c r="FG32">
        <f>$F32*'Transpose BEA CCM'!FE$34</f>
        <v>14.372974844865428</v>
      </c>
      <c r="FH32">
        <f>$F32*'Transpose BEA CCM'!FF$34</f>
        <v>0</v>
      </c>
      <c r="FI32">
        <f>$F32*'Transpose BEA CCM'!FG$34</f>
        <v>0</v>
      </c>
      <c r="FJ32">
        <f>$F32*'Transpose BEA CCM'!FH$34</f>
        <v>33.818764340859829</v>
      </c>
      <c r="FK32">
        <f>$F32*'Transpose BEA CCM'!FI$34</f>
        <v>1.6909382170429916</v>
      </c>
      <c r="FL32">
        <f>$F32*'Transpose BEA CCM'!FJ$34</f>
        <v>1.6909382170429916</v>
      </c>
      <c r="FM32">
        <f>$F32*'Transpose BEA CCM'!FK$34</f>
        <v>0</v>
      </c>
      <c r="FN32">
        <f>$F32*'Transpose BEA CCM'!FL$34</f>
        <v>0</v>
      </c>
      <c r="FO32">
        <f>$F32*'Transpose BEA CCM'!FM$34</f>
        <v>0</v>
      </c>
      <c r="FP32">
        <f>$F32*'Transpose BEA CCM'!FN$34</f>
        <v>5.9182837596504712</v>
      </c>
      <c r="FQ32">
        <f>$F32*'Transpose BEA CCM'!FO$34</f>
        <v>0</v>
      </c>
      <c r="FR32">
        <f>$F32*'Transpose BEA CCM'!FP$34</f>
        <v>2.5364073255644874</v>
      </c>
      <c r="FS32">
        <f>$F32*'Transpose BEA CCM'!FQ$34</f>
        <v>733.02171708813682</v>
      </c>
      <c r="FT32">
        <f>$F32*'Transpose BEA CCM'!FR$34</f>
        <v>137.81146468900383</v>
      </c>
      <c r="FU32">
        <f>$F32*'Transpose BEA CCM'!FS$34</f>
        <v>33.818764340859829</v>
      </c>
      <c r="FV32">
        <f>$F32*'Transpose BEA CCM'!FT$34</f>
        <v>5.9182837596504712</v>
      </c>
      <c r="FW32">
        <f>$F32*'Transpose BEA CCM'!FU$34</f>
        <v>0</v>
      </c>
      <c r="FX32">
        <f>$F32*'Transpose BEA CCM'!FV$34</f>
        <v>33.818764340859829</v>
      </c>
      <c r="FY32">
        <f>$F32*'Transpose BEA CCM'!FW$34</f>
        <v>407.51611030736098</v>
      </c>
      <c r="FZ32">
        <f>$F32*'Transpose BEA CCM'!FX$34</f>
        <v>0</v>
      </c>
      <c r="GA32">
        <f>$F32*'Transpose BEA CCM'!FY$34</f>
        <v>0</v>
      </c>
      <c r="GB32">
        <f>$F32*'Transpose BEA CCM'!FZ$34</f>
        <v>238.42228860306182</v>
      </c>
      <c r="GC32">
        <f>$F32*'Transpose BEA CCM'!GA$34</f>
        <v>868.2967744515762</v>
      </c>
      <c r="GD32">
        <f>$F32*'Transpose BEA CCM'!GB$34</f>
        <v>28.745949689730857</v>
      </c>
      <c r="GE32">
        <f>$F32*'Transpose BEA CCM'!GC$34</f>
        <v>11.836567519300942</v>
      </c>
      <c r="GG32">
        <f>SUM(H32:GE33)</f>
        <v>10604.99999999998</v>
      </c>
      <c r="GH32" s="60">
        <f t="shared" si="4"/>
        <v>-2.0008883439004421E-11</v>
      </c>
    </row>
    <row r="33" spans="1:190">
      <c r="A33" s="52"/>
      <c r="B33" s="62"/>
      <c r="C33" s="49"/>
      <c r="D33" s="50"/>
      <c r="E33" s="60"/>
      <c r="F33" s="64">
        <f>'CA Wage Data'!B41/('CA Wage Data'!B41+'CA Wage Data'!B14)</f>
        <v>0.15453089147850413</v>
      </c>
      <c r="G33" t="s">
        <v>692</v>
      </c>
      <c r="H33">
        <f>$F33*'Transpose BEA CCM'!F$34</f>
        <v>0</v>
      </c>
      <c r="I33">
        <f>$F33*'Transpose BEA CCM'!G$34</f>
        <v>0</v>
      </c>
      <c r="J33">
        <f>$F33*'Transpose BEA CCM'!H$34</f>
        <v>0</v>
      </c>
      <c r="K33">
        <f>$F33*'Transpose BEA CCM'!I$34</f>
        <v>0</v>
      </c>
      <c r="L33">
        <f>$F33*'Transpose BEA CCM'!J$34</f>
        <v>0</v>
      </c>
      <c r="M33">
        <f>$F33*'Transpose BEA CCM'!K$34</f>
        <v>0</v>
      </c>
      <c r="N33">
        <f>$F33*'Transpose BEA CCM'!L$34</f>
        <v>0</v>
      </c>
      <c r="O33">
        <f>$F33*'Transpose BEA CCM'!M$34</f>
        <v>0</v>
      </c>
      <c r="P33">
        <f>$F33*'Transpose BEA CCM'!N$34</f>
        <v>0</v>
      </c>
      <c r="Q33">
        <f>$F33*'Transpose BEA CCM'!O$34</f>
        <v>0</v>
      </c>
      <c r="R33">
        <f>$F33*'Transpose BEA CCM'!P$34</f>
        <v>0</v>
      </c>
      <c r="S33">
        <f>$F33*'Transpose BEA CCM'!Q$34</f>
        <v>10.971693294973793</v>
      </c>
      <c r="T33">
        <f>$F33*'Transpose BEA CCM'!R$34</f>
        <v>0</v>
      </c>
      <c r="U33">
        <f>$F33*'Transpose BEA CCM'!S$34</f>
        <v>0</v>
      </c>
      <c r="V33">
        <f>$F33*'Transpose BEA CCM'!T$34</f>
        <v>0</v>
      </c>
      <c r="W33">
        <f>$F33*'Transpose BEA CCM'!U$34</f>
        <v>0</v>
      </c>
      <c r="X33">
        <f>$F33*'Transpose BEA CCM'!V$34</f>
        <v>0</v>
      </c>
      <c r="Y33">
        <f>$F33*'Transpose BEA CCM'!W$34</f>
        <v>0</v>
      </c>
      <c r="Z33">
        <f>$F33*'Transpose BEA CCM'!X$34</f>
        <v>0</v>
      </c>
      <c r="AA33">
        <f>$F33*'Transpose BEA CCM'!Y$34</f>
        <v>0.46359267443551239</v>
      </c>
      <c r="AB33">
        <f>$F33*'Transpose BEA CCM'!Z$34</f>
        <v>0</v>
      </c>
      <c r="AC33">
        <f>$F33*'Transpose BEA CCM'!AA$34</f>
        <v>0</v>
      </c>
      <c r="AD33">
        <f>$F33*'Transpose BEA CCM'!AB$34</f>
        <v>0</v>
      </c>
      <c r="AE33">
        <f>$F33*'Transpose BEA CCM'!AC$34</f>
        <v>0</v>
      </c>
      <c r="AF33">
        <f>$F33*'Transpose BEA CCM'!AD$34</f>
        <v>0</v>
      </c>
      <c r="AG33">
        <f>$F33*'Transpose BEA CCM'!AE$34</f>
        <v>2.3179633721775619</v>
      </c>
      <c r="AH33">
        <f>$F33*'Transpose BEA CCM'!AF$34</f>
        <v>0</v>
      </c>
      <c r="AI33">
        <f>$F33*'Transpose BEA CCM'!AG$34</f>
        <v>0</v>
      </c>
      <c r="AJ33">
        <f>$F33*'Transpose BEA CCM'!AH$34</f>
        <v>0</v>
      </c>
      <c r="AK33">
        <f>$F33*'Transpose BEA CCM'!AI$34</f>
        <v>0</v>
      </c>
      <c r="AL33">
        <f>$F33*'Transpose BEA CCM'!AJ$34</f>
        <v>0</v>
      </c>
      <c r="AM33">
        <f>$F33*'Transpose BEA CCM'!AK$34</f>
        <v>0</v>
      </c>
      <c r="AN33">
        <f>$F33*'Transpose BEA CCM'!AL$34</f>
        <v>233.95976969845526</v>
      </c>
      <c r="AO33">
        <f>$F33*'Transpose BEA CCM'!AM$34</f>
        <v>0</v>
      </c>
      <c r="AP33">
        <f>$F33*'Transpose BEA CCM'!AN$34</f>
        <v>0</v>
      </c>
      <c r="AQ33">
        <f>$F33*'Transpose BEA CCM'!AO$34</f>
        <v>0</v>
      </c>
      <c r="AR33">
        <f>$F33*'Transpose BEA CCM'!AP$34</f>
        <v>0</v>
      </c>
      <c r="AS33">
        <f>$F33*'Transpose BEA CCM'!AQ$34</f>
        <v>0</v>
      </c>
      <c r="AT33">
        <f>$F33*'Transpose BEA CCM'!AR$34</f>
        <v>0</v>
      </c>
      <c r="AU33">
        <f>$F33*'Transpose BEA CCM'!AS$34</f>
        <v>76.183729498902537</v>
      </c>
      <c r="AV33">
        <f>$F33*'Transpose BEA CCM'!AT$34</f>
        <v>0</v>
      </c>
      <c r="AW33">
        <f>$F33*'Transpose BEA CCM'!AU$34</f>
        <v>0.7726544573925207</v>
      </c>
      <c r="AX33">
        <f>$F33*'Transpose BEA CCM'!AV$34</f>
        <v>0</v>
      </c>
      <c r="AY33">
        <f>$F33*'Transpose BEA CCM'!AW$34</f>
        <v>0.7726544573925207</v>
      </c>
      <c r="AZ33">
        <f>$F33*'Transpose BEA CCM'!AX$34</f>
        <v>0</v>
      </c>
      <c r="BA33">
        <f>$F33*'Transpose BEA CCM'!AY$34</f>
        <v>0</v>
      </c>
      <c r="BB33">
        <f>$F33*'Transpose BEA CCM'!AZ$34</f>
        <v>0</v>
      </c>
      <c r="BC33">
        <f>$F33*'Transpose BEA CCM'!BA$34</f>
        <v>0</v>
      </c>
      <c r="BD33">
        <f>$F33*'Transpose BEA CCM'!BB$34</f>
        <v>0</v>
      </c>
      <c r="BE33">
        <f>$F33*'Transpose BEA CCM'!BC$34</f>
        <v>0</v>
      </c>
      <c r="BF33">
        <f>$F33*'Transpose BEA CCM'!BD$34</f>
        <v>0</v>
      </c>
      <c r="BG33">
        <f>$F33*'Transpose BEA CCM'!BE$34</f>
        <v>0</v>
      </c>
      <c r="BH33">
        <f>$F33*'Transpose BEA CCM'!BF$34</f>
        <v>8.1901372483607187</v>
      </c>
      <c r="BI33">
        <f>$F33*'Transpose BEA CCM'!BG$34</f>
        <v>8.4991990313177279</v>
      </c>
      <c r="BJ33">
        <f>$F33*'Transpose BEA CCM'!BH$34</f>
        <v>0.7726544573925207</v>
      </c>
      <c r="BK33">
        <f>$F33*'Transpose BEA CCM'!BI$34</f>
        <v>0</v>
      </c>
      <c r="BL33">
        <f>$F33*'Transpose BEA CCM'!BJ$34</f>
        <v>11.898878643844817</v>
      </c>
      <c r="BM33">
        <f>$F33*'Transpose BEA CCM'!BK$34</f>
        <v>3.7087413954840991</v>
      </c>
      <c r="BN33">
        <f>$F33*'Transpose BEA CCM'!BL$34</f>
        <v>0.30906178295700826</v>
      </c>
      <c r="BO33">
        <f>$F33*'Transpose BEA CCM'!BM$34</f>
        <v>0.30906178295700826</v>
      </c>
      <c r="BP33">
        <f>$F33*'Transpose BEA CCM'!BN$34</f>
        <v>5.0995194187906359</v>
      </c>
      <c r="BQ33">
        <f>$F33*'Transpose BEA CCM'!BO$34</f>
        <v>14.525903798979389</v>
      </c>
      <c r="BR33">
        <f>$F33*'Transpose BEA CCM'!BP$34</f>
        <v>0</v>
      </c>
      <c r="BS33">
        <f>$F33*'Transpose BEA CCM'!BQ$34</f>
        <v>0</v>
      </c>
      <c r="BT33">
        <f>$F33*'Transpose BEA CCM'!BR$34</f>
        <v>0</v>
      </c>
      <c r="BU33">
        <f>$F33*'Transpose BEA CCM'!BS$34</f>
        <v>0</v>
      </c>
      <c r="BV33">
        <f>$F33*'Transpose BEA CCM'!BT$34</f>
        <v>0</v>
      </c>
      <c r="BW33">
        <f>$F33*'Transpose BEA CCM'!BU$34</f>
        <v>0</v>
      </c>
      <c r="BX33">
        <f>$F33*'Transpose BEA CCM'!BV$34</f>
        <v>0.30906178295700826</v>
      </c>
      <c r="BY33">
        <f>$F33*'Transpose BEA CCM'!BW$34</f>
        <v>0</v>
      </c>
      <c r="BZ33">
        <f>$F33*'Transpose BEA CCM'!BX$34</f>
        <v>0</v>
      </c>
      <c r="CA33">
        <f>$F33*'Transpose BEA CCM'!BY$34</f>
        <v>144.33185264092285</v>
      </c>
      <c r="CB33">
        <f>$F33*'Transpose BEA CCM'!BZ$34</f>
        <v>0</v>
      </c>
      <c r="CC33">
        <f>$F33*'Transpose BEA CCM'!CA$34</f>
        <v>0.61812356591401652</v>
      </c>
      <c r="CD33">
        <f>$F33*'Transpose BEA CCM'!CB$34</f>
        <v>7.5720136824467019</v>
      </c>
      <c r="CE33">
        <f>$F33*'Transpose BEA CCM'!CC$34</f>
        <v>3.8632722869626033</v>
      </c>
      <c r="CF33">
        <f>$F33*'Transpose BEA CCM'!CD$34</f>
        <v>1.236247131828033</v>
      </c>
      <c r="CG33">
        <f>$F33*'Transpose BEA CCM'!CE$34</f>
        <v>5.8721738761831572</v>
      </c>
      <c r="CH33">
        <f>$F33*'Transpose BEA CCM'!CF$34</f>
        <v>0.7726544573925207</v>
      </c>
      <c r="CI33">
        <f>$F33*'Transpose BEA CCM'!CG$34</f>
        <v>4.48139585287662</v>
      </c>
      <c r="CJ33">
        <f>$F33*'Transpose BEA CCM'!CH$34</f>
        <v>0.46359267443551239</v>
      </c>
      <c r="CK33">
        <f>$F33*'Transpose BEA CCM'!CI$34</f>
        <v>6.4902974420971731</v>
      </c>
      <c r="CL33">
        <f>$F33*'Transpose BEA CCM'!CJ$34</f>
        <v>0.46359267443551239</v>
      </c>
      <c r="CM33">
        <f>$F33*'Transpose BEA CCM'!CK$34</f>
        <v>3.3996796125270907</v>
      </c>
      <c r="CN33">
        <f>$F33*'Transpose BEA CCM'!CL$34</f>
        <v>0</v>
      </c>
      <c r="CO33">
        <f>$F33*'Transpose BEA CCM'!CM$34</f>
        <v>1.3907780233065372</v>
      </c>
      <c r="CP33">
        <f>$F33*'Transpose BEA CCM'!CN$34</f>
        <v>2.1634324806990577</v>
      </c>
      <c r="CQ33">
        <f>$F33*'Transpose BEA CCM'!CO$34</f>
        <v>23.488695504732629</v>
      </c>
      <c r="CR33">
        <f>$F33*'Transpose BEA CCM'!CP$34</f>
        <v>12.826063992715843</v>
      </c>
      <c r="CS33">
        <f>$F33*'Transpose BEA CCM'!CQ$34</f>
        <v>2.0089015892205535</v>
      </c>
      <c r="CT33">
        <f>$F33*'Transpose BEA CCM'!CR$34</f>
        <v>7.5720136824467019</v>
      </c>
      <c r="CU33">
        <f>$F33*'Transpose BEA CCM'!CS$34</f>
        <v>5.4085812017476442</v>
      </c>
      <c r="CV33">
        <f>$F33*'Transpose BEA CCM'!CT$34</f>
        <v>22.4069792643831</v>
      </c>
      <c r="CW33">
        <f>$F33*'Transpose BEA CCM'!CU$34</f>
        <v>2.1634324806990577</v>
      </c>
      <c r="CX33">
        <f>$F33*'Transpose BEA CCM'!CV$34</f>
        <v>2.3179633721775619</v>
      </c>
      <c r="CY33">
        <f>$F33*'Transpose BEA CCM'!CW$34</f>
        <v>10.199038837581272</v>
      </c>
      <c r="CZ33">
        <f>$F33*'Transpose BEA CCM'!CX$34</f>
        <v>21.943386589947586</v>
      </c>
      <c r="DA33">
        <f>$F33*'Transpose BEA CCM'!CY$34</f>
        <v>0.30906178295700826</v>
      </c>
      <c r="DB33">
        <f>$F33*'Transpose BEA CCM'!CZ$34</f>
        <v>138.61420965621821</v>
      </c>
      <c r="DC33">
        <f>$F33*'Transpose BEA CCM'!DA$34</f>
        <v>73.247642560810959</v>
      </c>
      <c r="DD33">
        <f>$F33*'Transpose BEA CCM'!DB$34</f>
        <v>18.38917608594199</v>
      </c>
      <c r="DE33">
        <f>$F33*'Transpose BEA CCM'!DC$34</f>
        <v>0.46359267443551239</v>
      </c>
      <c r="DF33">
        <f>$F33*'Transpose BEA CCM'!DD$34</f>
        <v>38.787253761104537</v>
      </c>
      <c r="DG33">
        <f>$F33*'Transpose BEA CCM'!DE$34</f>
        <v>2.9360869380915786</v>
      </c>
      <c r="DH33">
        <f>$F33*'Transpose BEA CCM'!DF$34</f>
        <v>4.1723340699196116</v>
      </c>
      <c r="DI33">
        <f>$F33*'Transpose BEA CCM'!DG$34</f>
        <v>0.46359267443551239</v>
      </c>
      <c r="DJ33">
        <f>$F33*'Transpose BEA CCM'!DH$34</f>
        <v>0.46359267443551239</v>
      </c>
      <c r="DK33">
        <f>$F33*'Transpose BEA CCM'!DI$34</f>
        <v>0</v>
      </c>
      <c r="DL33">
        <f>$F33*'Transpose BEA CCM'!DJ$34</f>
        <v>0</v>
      </c>
      <c r="DM33">
        <f>$F33*'Transpose BEA CCM'!DK$34</f>
        <v>62.585011048794172</v>
      </c>
      <c r="DN33">
        <f>$F33*'Transpose BEA CCM'!DL$34</f>
        <v>11.280755077930801</v>
      </c>
      <c r="DO33">
        <f>$F33*'Transpose BEA CCM'!DM$34</f>
        <v>3.3996796125270907</v>
      </c>
      <c r="DP33">
        <f>$F33*'Transpose BEA CCM'!DN$34</f>
        <v>23.64322639621113</v>
      </c>
      <c r="DQ33">
        <f>$F33*'Transpose BEA CCM'!DO$34</f>
        <v>0.61812356591401652</v>
      </c>
      <c r="DR33">
        <f>$F33*'Transpose BEA CCM'!DP$34</f>
        <v>6.4902974420971731</v>
      </c>
      <c r="DS33">
        <f>$F33*'Transpose BEA CCM'!DQ$34</f>
        <v>0</v>
      </c>
      <c r="DT33">
        <f>$F33*'Transpose BEA CCM'!DR$34</f>
        <v>0</v>
      </c>
      <c r="DU33">
        <f>$F33*'Transpose BEA CCM'!DS$34</f>
        <v>0</v>
      </c>
      <c r="DV33">
        <f>$F33*'Transpose BEA CCM'!DT$34</f>
        <v>0</v>
      </c>
      <c r="DW33">
        <f>$F33*'Transpose BEA CCM'!DU$34</f>
        <v>0</v>
      </c>
      <c r="DX33">
        <f>$F33*'Transpose BEA CCM'!DV$34</f>
        <v>0</v>
      </c>
      <c r="DY33">
        <f>$F33*'Transpose BEA CCM'!DW$34</f>
        <v>0</v>
      </c>
      <c r="DZ33">
        <f>$F33*'Transpose BEA CCM'!DX$34</f>
        <v>0</v>
      </c>
      <c r="EA33">
        <f>$F33*'Transpose BEA CCM'!DY$34</f>
        <v>1.3907780233065372</v>
      </c>
      <c r="EB33">
        <f>$F33*'Transpose BEA CCM'!DZ$34</f>
        <v>3.7087413954840991</v>
      </c>
      <c r="EC33">
        <f>$F33*'Transpose BEA CCM'!EA$34</f>
        <v>5.2540503102691405</v>
      </c>
      <c r="ED33">
        <f>$F33*'Transpose BEA CCM'!EB$34</f>
        <v>1.5453089147850414</v>
      </c>
      <c r="EE33">
        <f>$F33*'Transpose BEA CCM'!EC$34</f>
        <v>0.46359267443551239</v>
      </c>
      <c r="EF33">
        <f>$F33*'Transpose BEA CCM'!ED$34</f>
        <v>0</v>
      </c>
      <c r="EG33">
        <f>$F33*'Transpose BEA CCM'!EE$34</f>
        <v>0</v>
      </c>
      <c r="EH33">
        <f>$F33*'Transpose BEA CCM'!EF$34</f>
        <v>36.932883063362489</v>
      </c>
      <c r="EI33">
        <f>$F33*'Transpose BEA CCM'!EG$34</f>
        <v>27.66102957465224</v>
      </c>
      <c r="EJ33">
        <f>$F33*'Transpose BEA CCM'!EH$34</f>
        <v>2.6270251551345702</v>
      </c>
      <c r="EK33">
        <f>$F33*'Transpose BEA CCM'!EI$34</f>
        <v>0.92718534887102477</v>
      </c>
      <c r="EL33">
        <f>$F33*'Transpose BEA CCM'!EJ$34</f>
        <v>1.3907780233065372</v>
      </c>
      <c r="EM33">
        <f>$F33*'Transpose BEA CCM'!EK$34</f>
        <v>0</v>
      </c>
      <c r="EN33">
        <f>$F33*'Transpose BEA CCM'!EL$34</f>
        <v>0</v>
      </c>
      <c r="EO33">
        <f>$F33*'Transpose BEA CCM'!EM$34</f>
        <v>0</v>
      </c>
      <c r="EP33">
        <f>$F33*'Transpose BEA CCM'!EN$34</f>
        <v>0.46359267443551239</v>
      </c>
      <c r="EQ33">
        <f>$F33*'Transpose BEA CCM'!EO$34</f>
        <v>0</v>
      </c>
      <c r="ER33">
        <f>$F33*'Transpose BEA CCM'!EP$34</f>
        <v>0</v>
      </c>
      <c r="ES33">
        <f>$F33*'Transpose BEA CCM'!EQ$34</f>
        <v>11.898878643844817</v>
      </c>
      <c r="ET33">
        <f>$F33*'Transpose BEA CCM'!ER$34</f>
        <v>0</v>
      </c>
      <c r="EU33">
        <f>$F33*'Transpose BEA CCM'!ES$34</f>
        <v>0</v>
      </c>
      <c r="EV33">
        <f>$F33*'Transpose BEA CCM'!ET$34</f>
        <v>0</v>
      </c>
      <c r="EW33">
        <f>$F33*'Transpose BEA CCM'!EU$34</f>
        <v>7.2629518994896944</v>
      </c>
      <c r="EX33">
        <f>$F33*'Transpose BEA CCM'!EV$34</f>
        <v>0.30906178295700826</v>
      </c>
      <c r="EY33">
        <f>$F33*'Transpose BEA CCM'!EW$34</f>
        <v>0</v>
      </c>
      <c r="EZ33">
        <f>$F33*'Transpose BEA CCM'!EX$34</f>
        <v>0</v>
      </c>
      <c r="FA33">
        <f>$F33*'Transpose BEA CCM'!EY$34</f>
        <v>0</v>
      </c>
      <c r="FB33">
        <f>$F33*'Transpose BEA CCM'!EZ$34</f>
        <v>0</v>
      </c>
      <c r="FC33">
        <f>$F33*'Transpose BEA CCM'!FA$34</f>
        <v>2.6270251551345702</v>
      </c>
      <c r="FD33">
        <f>$F33*'Transpose BEA CCM'!FB$34</f>
        <v>2.1634324806990577</v>
      </c>
      <c r="FE33">
        <f>$F33*'Transpose BEA CCM'!FC$34</f>
        <v>0.15453089147850413</v>
      </c>
      <c r="FF33">
        <f>$F33*'Transpose BEA CCM'!FD$34</f>
        <v>5.8721738761831572</v>
      </c>
      <c r="FG33">
        <f>$F33*'Transpose BEA CCM'!FE$34</f>
        <v>2.6270251551345702</v>
      </c>
      <c r="FH33">
        <f>$F33*'Transpose BEA CCM'!FF$34</f>
        <v>0</v>
      </c>
      <c r="FI33">
        <f>$F33*'Transpose BEA CCM'!FG$34</f>
        <v>0</v>
      </c>
      <c r="FJ33">
        <f>$F33*'Transpose BEA CCM'!FH$34</f>
        <v>6.1812356591401656</v>
      </c>
      <c r="FK33">
        <f>$F33*'Transpose BEA CCM'!FI$34</f>
        <v>0.30906178295700826</v>
      </c>
      <c r="FL33">
        <f>$F33*'Transpose BEA CCM'!FJ$34</f>
        <v>0.30906178295700826</v>
      </c>
      <c r="FM33">
        <f>$F33*'Transpose BEA CCM'!FK$34</f>
        <v>0</v>
      </c>
      <c r="FN33">
        <f>$F33*'Transpose BEA CCM'!FL$34</f>
        <v>0</v>
      </c>
      <c r="FO33">
        <f>$F33*'Transpose BEA CCM'!FM$34</f>
        <v>0</v>
      </c>
      <c r="FP33">
        <f>$F33*'Transpose BEA CCM'!FN$34</f>
        <v>1.0817162403495288</v>
      </c>
      <c r="FQ33">
        <f>$F33*'Transpose BEA CCM'!FO$34</f>
        <v>0</v>
      </c>
      <c r="FR33">
        <f>$F33*'Transpose BEA CCM'!FP$34</f>
        <v>0.46359267443551239</v>
      </c>
      <c r="FS33">
        <f>$F33*'Transpose BEA CCM'!FQ$34</f>
        <v>133.97828291186309</v>
      </c>
      <c r="FT33">
        <f>$F33*'Transpose BEA CCM'!FR$34</f>
        <v>25.188535310996173</v>
      </c>
      <c r="FU33">
        <f>$F33*'Transpose BEA CCM'!FS$34</f>
        <v>6.1812356591401656</v>
      </c>
      <c r="FV33">
        <f>$F33*'Transpose BEA CCM'!FT$34</f>
        <v>1.0817162403495288</v>
      </c>
      <c r="FW33">
        <f>$F33*'Transpose BEA CCM'!FU$34</f>
        <v>0</v>
      </c>
      <c r="FX33">
        <f>$F33*'Transpose BEA CCM'!FV$34</f>
        <v>6.1812356591401656</v>
      </c>
      <c r="FY33">
        <f>$F33*'Transpose BEA CCM'!FW$34</f>
        <v>74.483889692638996</v>
      </c>
      <c r="FZ33">
        <f>$F33*'Transpose BEA CCM'!FX$34</f>
        <v>0</v>
      </c>
      <c r="GA33">
        <f>$F33*'Transpose BEA CCM'!FY$34</f>
        <v>0</v>
      </c>
      <c r="GB33">
        <f>$F33*'Transpose BEA CCM'!FZ$34</f>
        <v>43.577711396938163</v>
      </c>
      <c r="GC33">
        <f>$F33*'Transpose BEA CCM'!GA$34</f>
        <v>158.70322554842375</v>
      </c>
      <c r="GD33">
        <f>$F33*'Transpose BEA CCM'!GB$34</f>
        <v>5.2540503102691405</v>
      </c>
      <c r="GE33">
        <f>$F33*'Transpose BEA CCM'!GC$34</f>
        <v>2.1634324806990577</v>
      </c>
    </row>
    <row r="34" spans="1:190">
      <c r="A34" s="52">
        <v>28</v>
      </c>
      <c r="B34" s="62" t="s">
        <v>28</v>
      </c>
      <c r="C34" s="49" t="s">
        <v>155</v>
      </c>
      <c r="D34" s="50" t="s">
        <v>670</v>
      </c>
      <c r="E34" s="60">
        <f>SUM('Transpose BEA CCM'!F36:GC36)</f>
        <v>4538</v>
      </c>
      <c r="F34">
        <v>1</v>
      </c>
      <c r="G34" t="str">
        <f t="shared" ref="G34:G71" si="6">D34</f>
        <v>CHEMBASIC</v>
      </c>
      <c r="H34">
        <f>$F34*'Transpose BEA CCM'!F36</f>
        <v>0</v>
      </c>
      <c r="I34">
        <f>$F34*'Transpose BEA CCM'!G36</f>
        <v>0</v>
      </c>
      <c r="J34">
        <f>$F34*'Transpose BEA CCM'!H36</f>
        <v>0</v>
      </c>
      <c r="K34">
        <f>$F34*'Transpose BEA CCM'!I36</f>
        <v>0</v>
      </c>
      <c r="L34">
        <f>$F34*'Transpose BEA CCM'!J36</f>
        <v>0</v>
      </c>
      <c r="M34">
        <f>$F34*'Transpose BEA CCM'!K36</f>
        <v>0</v>
      </c>
      <c r="N34">
        <f>$F34*'Transpose BEA CCM'!L36</f>
        <v>0</v>
      </c>
      <c r="O34">
        <f>$F34*'Transpose BEA CCM'!M36</f>
        <v>0</v>
      </c>
      <c r="P34">
        <f>$F34*'Transpose BEA CCM'!N36</f>
        <v>0</v>
      </c>
      <c r="Q34">
        <f>$F34*'Transpose BEA CCM'!O36</f>
        <v>0</v>
      </c>
      <c r="R34">
        <f>$F34*'Transpose BEA CCM'!P36</f>
        <v>0</v>
      </c>
      <c r="S34">
        <f>$F34*'Transpose BEA CCM'!Q36</f>
        <v>13</v>
      </c>
      <c r="T34">
        <f>$F34*'Transpose BEA CCM'!R36</f>
        <v>0</v>
      </c>
      <c r="U34">
        <f>$F34*'Transpose BEA CCM'!S36</f>
        <v>0</v>
      </c>
      <c r="V34">
        <f>$F34*'Transpose BEA CCM'!T36</f>
        <v>0</v>
      </c>
      <c r="W34">
        <f>$F34*'Transpose BEA CCM'!U36</f>
        <v>0</v>
      </c>
      <c r="X34">
        <f>$F34*'Transpose BEA CCM'!V36</f>
        <v>0</v>
      </c>
      <c r="Y34">
        <f>$F34*'Transpose BEA CCM'!W36</f>
        <v>0</v>
      </c>
      <c r="Z34">
        <f>$F34*'Transpose BEA CCM'!X36</f>
        <v>0</v>
      </c>
      <c r="AA34">
        <f>$F34*'Transpose BEA CCM'!Y36</f>
        <v>1</v>
      </c>
      <c r="AB34">
        <f>$F34*'Transpose BEA CCM'!Z36</f>
        <v>0</v>
      </c>
      <c r="AC34">
        <f>$F34*'Transpose BEA CCM'!AA36</f>
        <v>0</v>
      </c>
      <c r="AD34">
        <f>$F34*'Transpose BEA CCM'!AB36</f>
        <v>0</v>
      </c>
      <c r="AE34">
        <f>$F34*'Transpose BEA CCM'!AC36</f>
        <v>0</v>
      </c>
      <c r="AF34">
        <f>$F34*'Transpose BEA CCM'!AD36</f>
        <v>0</v>
      </c>
      <c r="AG34">
        <f>$F34*'Transpose BEA CCM'!AE36</f>
        <v>4</v>
      </c>
      <c r="AH34">
        <f>$F34*'Transpose BEA CCM'!AF36</f>
        <v>0</v>
      </c>
      <c r="AI34">
        <f>$F34*'Transpose BEA CCM'!AG36</f>
        <v>0</v>
      </c>
      <c r="AJ34">
        <f>$F34*'Transpose BEA CCM'!AH36</f>
        <v>0</v>
      </c>
      <c r="AK34">
        <f>$F34*'Transpose BEA CCM'!AI36</f>
        <v>0</v>
      </c>
      <c r="AL34">
        <f>$F34*'Transpose BEA CCM'!AJ36</f>
        <v>0</v>
      </c>
      <c r="AM34">
        <f>$F34*'Transpose BEA CCM'!AK36</f>
        <v>0</v>
      </c>
      <c r="AN34">
        <f>$F34*'Transpose BEA CCM'!AL36</f>
        <v>260</v>
      </c>
      <c r="AO34">
        <f>$F34*'Transpose BEA CCM'!AM36</f>
        <v>0</v>
      </c>
      <c r="AP34">
        <f>$F34*'Transpose BEA CCM'!AN36</f>
        <v>0</v>
      </c>
      <c r="AQ34">
        <f>$F34*'Transpose BEA CCM'!AO36</f>
        <v>0</v>
      </c>
      <c r="AR34">
        <f>$F34*'Transpose BEA CCM'!AP36</f>
        <v>0</v>
      </c>
      <c r="AS34">
        <f>$F34*'Transpose BEA CCM'!AQ36</f>
        <v>0</v>
      </c>
      <c r="AT34">
        <f>$F34*'Transpose BEA CCM'!AR36</f>
        <v>0</v>
      </c>
      <c r="AU34">
        <f>$F34*'Transpose BEA CCM'!AS36</f>
        <v>86</v>
      </c>
      <c r="AV34">
        <f>$F34*'Transpose BEA CCM'!AT36</f>
        <v>0</v>
      </c>
      <c r="AW34">
        <f>$F34*'Transpose BEA CCM'!AU36</f>
        <v>4</v>
      </c>
      <c r="AX34">
        <f>$F34*'Transpose BEA CCM'!AV36</f>
        <v>0</v>
      </c>
      <c r="AY34">
        <f>$F34*'Transpose BEA CCM'!AW36</f>
        <v>1</v>
      </c>
      <c r="AZ34">
        <f>$F34*'Transpose BEA CCM'!AX36</f>
        <v>0</v>
      </c>
      <c r="BA34">
        <f>$F34*'Transpose BEA CCM'!AY36</f>
        <v>0</v>
      </c>
      <c r="BB34">
        <f>$F34*'Transpose BEA CCM'!AZ36</f>
        <v>0</v>
      </c>
      <c r="BC34">
        <f>$F34*'Transpose BEA CCM'!BA36</f>
        <v>0</v>
      </c>
      <c r="BD34">
        <f>$F34*'Transpose BEA CCM'!BB36</f>
        <v>0</v>
      </c>
      <c r="BE34">
        <f>$F34*'Transpose BEA CCM'!BC36</f>
        <v>0</v>
      </c>
      <c r="BF34">
        <f>$F34*'Transpose BEA CCM'!BD36</f>
        <v>0</v>
      </c>
      <c r="BG34">
        <f>$F34*'Transpose BEA CCM'!BE36</f>
        <v>0</v>
      </c>
      <c r="BH34">
        <f>$F34*'Transpose BEA CCM'!BF36</f>
        <v>38</v>
      </c>
      <c r="BI34">
        <f>$F34*'Transpose BEA CCM'!BG36</f>
        <v>38</v>
      </c>
      <c r="BJ34">
        <f>$F34*'Transpose BEA CCM'!BH36</f>
        <v>2</v>
      </c>
      <c r="BK34">
        <f>$F34*'Transpose BEA CCM'!BI36</f>
        <v>0</v>
      </c>
      <c r="BL34">
        <f>$F34*'Transpose BEA CCM'!BJ36</f>
        <v>56</v>
      </c>
      <c r="BM34">
        <f>$F34*'Transpose BEA CCM'!BK36</f>
        <v>17</v>
      </c>
      <c r="BN34">
        <f>$F34*'Transpose BEA CCM'!BL36</f>
        <v>0</v>
      </c>
      <c r="BO34">
        <f>$F34*'Transpose BEA CCM'!BM36</f>
        <v>0</v>
      </c>
      <c r="BP34">
        <f>$F34*'Transpose BEA CCM'!BN36</f>
        <v>28</v>
      </c>
      <c r="BQ34">
        <f>$F34*'Transpose BEA CCM'!BO36</f>
        <v>65</v>
      </c>
      <c r="BR34">
        <f>$F34*'Transpose BEA CCM'!BP36</f>
        <v>0</v>
      </c>
      <c r="BS34">
        <f>$F34*'Transpose BEA CCM'!BQ36</f>
        <v>0</v>
      </c>
      <c r="BT34">
        <f>$F34*'Transpose BEA CCM'!BR36</f>
        <v>0</v>
      </c>
      <c r="BU34">
        <f>$F34*'Transpose BEA CCM'!BS36</f>
        <v>0</v>
      </c>
      <c r="BV34">
        <f>$F34*'Transpose BEA CCM'!BT36</f>
        <v>0</v>
      </c>
      <c r="BW34">
        <f>$F34*'Transpose BEA CCM'!BU36</f>
        <v>0</v>
      </c>
      <c r="BX34">
        <f>$F34*'Transpose BEA CCM'!BV36</f>
        <v>0</v>
      </c>
      <c r="BY34">
        <f>$F34*'Transpose BEA CCM'!BW36</f>
        <v>0</v>
      </c>
      <c r="BZ34">
        <f>$F34*'Transpose BEA CCM'!BX36</f>
        <v>0</v>
      </c>
      <c r="CA34">
        <f>$F34*'Transpose BEA CCM'!BY36</f>
        <v>457</v>
      </c>
      <c r="CB34">
        <f>$F34*'Transpose BEA CCM'!BZ36</f>
        <v>0</v>
      </c>
      <c r="CC34">
        <f>$F34*'Transpose BEA CCM'!CA36</f>
        <v>4</v>
      </c>
      <c r="CD34">
        <f>$F34*'Transpose BEA CCM'!CB36</f>
        <v>24</v>
      </c>
      <c r="CE34">
        <f>$F34*'Transpose BEA CCM'!CC36</f>
        <v>19</v>
      </c>
      <c r="CF34">
        <f>$F34*'Transpose BEA CCM'!CD36</f>
        <v>8</v>
      </c>
      <c r="CG34">
        <f>$F34*'Transpose BEA CCM'!CE36</f>
        <v>9</v>
      </c>
      <c r="CH34">
        <f>$F34*'Transpose BEA CCM'!CF36</f>
        <v>5</v>
      </c>
      <c r="CI34">
        <f>$F34*'Transpose BEA CCM'!CG36</f>
        <v>21</v>
      </c>
      <c r="CJ34">
        <f>$F34*'Transpose BEA CCM'!CH36</f>
        <v>3</v>
      </c>
      <c r="CK34">
        <f>$F34*'Transpose BEA CCM'!CI36</f>
        <v>72</v>
      </c>
      <c r="CL34">
        <f>$F34*'Transpose BEA CCM'!CJ36</f>
        <v>2</v>
      </c>
      <c r="CM34">
        <f>$F34*'Transpose BEA CCM'!CK36</f>
        <v>7</v>
      </c>
      <c r="CN34">
        <f>$F34*'Transpose BEA CCM'!CL36</f>
        <v>0</v>
      </c>
      <c r="CO34">
        <f>$F34*'Transpose BEA CCM'!CM36</f>
        <v>9</v>
      </c>
      <c r="CP34">
        <f>$F34*'Transpose BEA CCM'!CN36</f>
        <v>10</v>
      </c>
      <c r="CQ34">
        <f>$F34*'Transpose BEA CCM'!CO36</f>
        <v>92</v>
      </c>
      <c r="CR34">
        <f>$F34*'Transpose BEA CCM'!CP36</f>
        <v>57</v>
      </c>
      <c r="CS34">
        <f>$F34*'Transpose BEA CCM'!CQ36</f>
        <v>9</v>
      </c>
      <c r="CT34">
        <f>$F34*'Transpose BEA CCM'!CR36</f>
        <v>42</v>
      </c>
      <c r="CU34">
        <f>$F34*'Transpose BEA CCM'!CS36</f>
        <v>25</v>
      </c>
      <c r="CV34">
        <f>$F34*'Transpose BEA CCM'!CT36</f>
        <v>26</v>
      </c>
      <c r="CW34">
        <f>$F34*'Transpose BEA CCM'!CU36</f>
        <v>12</v>
      </c>
      <c r="CX34">
        <f>$F34*'Transpose BEA CCM'!CV36</f>
        <v>11</v>
      </c>
      <c r="CY34">
        <f>$F34*'Transpose BEA CCM'!CW36</f>
        <v>51</v>
      </c>
      <c r="CZ34">
        <f>$F34*'Transpose BEA CCM'!CX36</f>
        <v>128</v>
      </c>
      <c r="DA34">
        <f>$F34*'Transpose BEA CCM'!CY36</f>
        <v>1</v>
      </c>
      <c r="DB34">
        <f>$F34*'Transpose BEA CCM'!CZ36</f>
        <v>58</v>
      </c>
      <c r="DC34">
        <f>$F34*'Transpose BEA CCM'!DA36</f>
        <v>225</v>
      </c>
      <c r="DD34">
        <f>$F34*'Transpose BEA CCM'!DB36</f>
        <v>37</v>
      </c>
      <c r="DE34">
        <f>$F34*'Transpose BEA CCM'!DC36</f>
        <v>2</v>
      </c>
      <c r="DF34">
        <f>$F34*'Transpose BEA CCM'!DD36</f>
        <v>90</v>
      </c>
      <c r="DG34">
        <f>$F34*'Transpose BEA CCM'!DE36</f>
        <v>13</v>
      </c>
      <c r="DH34">
        <f>$F34*'Transpose BEA CCM'!DF36</f>
        <v>23</v>
      </c>
      <c r="DI34">
        <f>$F34*'Transpose BEA CCM'!DG36</f>
        <v>2</v>
      </c>
      <c r="DJ34">
        <f>$F34*'Transpose BEA CCM'!DH36</f>
        <v>2</v>
      </c>
      <c r="DK34">
        <f>$F34*'Transpose BEA CCM'!DI36</f>
        <v>0</v>
      </c>
      <c r="DL34">
        <f>$F34*'Transpose BEA CCM'!DJ36</f>
        <v>0</v>
      </c>
      <c r="DM34">
        <f>$F34*'Transpose BEA CCM'!DK36</f>
        <v>251</v>
      </c>
      <c r="DN34">
        <f>$F34*'Transpose BEA CCM'!DL36</f>
        <v>48</v>
      </c>
      <c r="DO34">
        <f>$F34*'Transpose BEA CCM'!DM36</f>
        <v>15</v>
      </c>
      <c r="DP34">
        <f>$F34*'Transpose BEA CCM'!DN36</f>
        <v>112</v>
      </c>
      <c r="DQ34">
        <f>$F34*'Transpose BEA CCM'!DO36</f>
        <v>2</v>
      </c>
      <c r="DR34">
        <f>$F34*'Transpose BEA CCM'!DP36</f>
        <v>24</v>
      </c>
      <c r="DS34">
        <f>$F34*'Transpose BEA CCM'!DQ36</f>
        <v>0</v>
      </c>
      <c r="DT34">
        <f>$F34*'Transpose BEA CCM'!DR36</f>
        <v>0</v>
      </c>
      <c r="DU34">
        <f>$F34*'Transpose BEA CCM'!DS36</f>
        <v>0</v>
      </c>
      <c r="DV34">
        <f>$F34*'Transpose BEA CCM'!DT36</f>
        <v>0</v>
      </c>
      <c r="DW34">
        <f>$F34*'Transpose BEA CCM'!DU36</f>
        <v>0</v>
      </c>
      <c r="DX34">
        <f>$F34*'Transpose BEA CCM'!DV36</f>
        <v>0</v>
      </c>
      <c r="DY34">
        <f>$F34*'Transpose BEA CCM'!DW36</f>
        <v>0</v>
      </c>
      <c r="DZ34">
        <f>$F34*'Transpose BEA CCM'!DX36</f>
        <v>0</v>
      </c>
      <c r="EA34">
        <f>$F34*'Transpose BEA CCM'!DY36</f>
        <v>9</v>
      </c>
      <c r="EB34">
        <f>$F34*'Transpose BEA CCM'!DZ36</f>
        <v>19</v>
      </c>
      <c r="EC34">
        <f>$F34*'Transpose BEA CCM'!EA36</f>
        <v>25</v>
      </c>
      <c r="ED34">
        <f>$F34*'Transpose BEA CCM'!EB36</f>
        <v>8</v>
      </c>
      <c r="EE34">
        <f>$F34*'Transpose BEA CCM'!EC36</f>
        <v>2</v>
      </c>
      <c r="EF34">
        <f>$F34*'Transpose BEA CCM'!ED36</f>
        <v>0</v>
      </c>
      <c r="EG34">
        <f>$F34*'Transpose BEA CCM'!EE36</f>
        <v>0</v>
      </c>
      <c r="EH34">
        <f>$F34*'Transpose BEA CCM'!EF36</f>
        <v>16</v>
      </c>
      <c r="EI34">
        <f>$F34*'Transpose BEA CCM'!EG36</f>
        <v>122</v>
      </c>
      <c r="EJ34">
        <f>$F34*'Transpose BEA CCM'!EH36</f>
        <v>11</v>
      </c>
      <c r="EK34">
        <f>$F34*'Transpose BEA CCM'!EI36</f>
        <v>2</v>
      </c>
      <c r="EL34">
        <f>$F34*'Transpose BEA CCM'!EJ36</f>
        <v>2</v>
      </c>
      <c r="EM34">
        <f>$F34*'Transpose BEA CCM'!EK36</f>
        <v>0</v>
      </c>
      <c r="EN34">
        <f>$F34*'Transpose BEA CCM'!EL36</f>
        <v>0</v>
      </c>
      <c r="EO34">
        <f>$F34*'Transpose BEA CCM'!EM36</f>
        <v>0</v>
      </c>
      <c r="EP34">
        <f>$F34*'Transpose BEA CCM'!EN36</f>
        <v>0</v>
      </c>
      <c r="EQ34">
        <f>$F34*'Transpose BEA CCM'!EO36</f>
        <v>0</v>
      </c>
      <c r="ER34">
        <f>$F34*'Transpose BEA CCM'!EP36</f>
        <v>0</v>
      </c>
      <c r="ES34">
        <f>$F34*'Transpose BEA CCM'!EQ36</f>
        <v>56</v>
      </c>
      <c r="ET34">
        <f>$F34*'Transpose BEA CCM'!ER36</f>
        <v>0</v>
      </c>
      <c r="EU34">
        <f>$F34*'Transpose BEA CCM'!ES36</f>
        <v>0</v>
      </c>
      <c r="EV34">
        <f>$F34*'Transpose BEA CCM'!ET36</f>
        <v>0</v>
      </c>
      <c r="EW34">
        <f>$F34*'Transpose BEA CCM'!EU36</f>
        <v>28</v>
      </c>
      <c r="EX34">
        <f>$F34*'Transpose BEA CCM'!EV36</f>
        <v>0</v>
      </c>
      <c r="EY34">
        <f>$F34*'Transpose BEA CCM'!EW36</f>
        <v>0</v>
      </c>
      <c r="EZ34">
        <f>$F34*'Transpose BEA CCM'!EX36</f>
        <v>0</v>
      </c>
      <c r="FA34">
        <f>$F34*'Transpose BEA CCM'!EY36</f>
        <v>0</v>
      </c>
      <c r="FB34">
        <f>$F34*'Transpose BEA CCM'!EZ36</f>
        <v>0</v>
      </c>
      <c r="FC34">
        <f>$F34*'Transpose BEA CCM'!FA36</f>
        <v>13</v>
      </c>
      <c r="FD34">
        <f>$F34*'Transpose BEA CCM'!FB36</f>
        <v>10</v>
      </c>
      <c r="FE34">
        <f>$F34*'Transpose BEA CCM'!FC36</f>
        <v>0</v>
      </c>
      <c r="FF34">
        <f>$F34*'Transpose BEA CCM'!FD36</f>
        <v>27</v>
      </c>
      <c r="FG34">
        <f>$F34*'Transpose BEA CCM'!FE36</f>
        <v>14</v>
      </c>
      <c r="FH34">
        <f>$F34*'Transpose BEA CCM'!FF36</f>
        <v>0</v>
      </c>
      <c r="FI34">
        <f>$F34*'Transpose BEA CCM'!FG36</f>
        <v>0</v>
      </c>
      <c r="FJ34">
        <f>$F34*'Transpose BEA CCM'!FH36</f>
        <v>29</v>
      </c>
      <c r="FK34">
        <f>$F34*'Transpose BEA CCM'!FI36</f>
        <v>2</v>
      </c>
      <c r="FL34">
        <f>$F34*'Transpose BEA CCM'!FJ36</f>
        <v>0</v>
      </c>
      <c r="FM34">
        <f>$F34*'Transpose BEA CCM'!FK36</f>
        <v>0</v>
      </c>
      <c r="FN34">
        <f>$F34*'Transpose BEA CCM'!FL36</f>
        <v>0</v>
      </c>
      <c r="FO34">
        <f>$F34*'Transpose BEA CCM'!FM36</f>
        <v>0</v>
      </c>
      <c r="FP34">
        <f>$F34*'Transpose BEA CCM'!FN36</f>
        <v>5</v>
      </c>
      <c r="FQ34">
        <f>$F34*'Transpose BEA CCM'!FO36</f>
        <v>0</v>
      </c>
      <c r="FR34">
        <f>$F34*'Transpose BEA CCM'!FP36</f>
        <v>5</v>
      </c>
      <c r="FS34">
        <f>$F34*'Transpose BEA CCM'!FQ36</f>
        <v>373</v>
      </c>
      <c r="FT34">
        <f>$F34*'Transpose BEA CCM'!FR36</f>
        <v>95</v>
      </c>
      <c r="FU34">
        <f>$F34*'Transpose BEA CCM'!FS36</f>
        <v>14</v>
      </c>
      <c r="FV34">
        <f>$F34*'Transpose BEA CCM'!FT36</f>
        <v>1</v>
      </c>
      <c r="FW34">
        <f>$F34*'Transpose BEA CCM'!FU36</f>
        <v>0</v>
      </c>
      <c r="FX34">
        <f>$F34*'Transpose BEA CCM'!FV36</f>
        <v>19</v>
      </c>
      <c r="FY34">
        <f>$F34*'Transpose BEA CCM'!FW36</f>
        <v>97</v>
      </c>
      <c r="FZ34">
        <f>$F34*'Transpose BEA CCM'!FX36</f>
        <v>0</v>
      </c>
      <c r="GA34">
        <f>$F34*'Transpose BEA CCM'!FY36</f>
        <v>0</v>
      </c>
      <c r="GB34">
        <f>$F34*'Transpose BEA CCM'!FZ36</f>
        <v>131</v>
      </c>
      <c r="GC34">
        <f>$F34*'Transpose BEA CCM'!GA36</f>
        <v>750</v>
      </c>
      <c r="GD34">
        <f>$F34*'Transpose BEA CCM'!GB36</f>
        <v>25</v>
      </c>
      <c r="GE34">
        <f>$F34*'Transpose BEA CCM'!GC36</f>
        <v>7</v>
      </c>
      <c r="GG34">
        <f t="shared" ref="GG34:GG71" si="7">SUM(H34:GE34)</f>
        <v>4538</v>
      </c>
      <c r="GH34" s="60">
        <f t="shared" ref="GH34:GH72" si="8">GG34-E34</f>
        <v>0</v>
      </c>
    </row>
    <row r="35" spans="1:190">
      <c r="A35" s="52">
        <v>29</v>
      </c>
      <c r="B35" s="62" t="s">
        <v>29</v>
      </c>
      <c r="C35" s="49" t="s">
        <v>156</v>
      </c>
      <c r="D35" s="50" t="s">
        <v>670</v>
      </c>
      <c r="E35" s="60">
        <f>SUM('Transpose BEA CCM'!F37:GC37)</f>
        <v>1541</v>
      </c>
      <c r="F35">
        <v>1</v>
      </c>
      <c r="G35" t="str">
        <f t="shared" si="6"/>
        <v>CHEMBASIC</v>
      </c>
      <c r="H35">
        <f>$F35*'Transpose BEA CCM'!F37</f>
        <v>0</v>
      </c>
      <c r="I35">
        <f>$F35*'Transpose BEA CCM'!G37</f>
        <v>0</v>
      </c>
      <c r="J35">
        <f>$F35*'Transpose BEA CCM'!H37</f>
        <v>0</v>
      </c>
      <c r="K35">
        <f>$F35*'Transpose BEA CCM'!I37</f>
        <v>0</v>
      </c>
      <c r="L35">
        <f>$F35*'Transpose BEA CCM'!J37</f>
        <v>0</v>
      </c>
      <c r="M35">
        <f>$F35*'Transpose BEA CCM'!K37</f>
        <v>0</v>
      </c>
      <c r="N35">
        <f>$F35*'Transpose BEA CCM'!L37</f>
        <v>0</v>
      </c>
      <c r="O35">
        <f>$F35*'Transpose BEA CCM'!M37</f>
        <v>0</v>
      </c>
      <c r="P35">
        <f>$F35*'Transpose BEA CCM'!N37</f>
        <v>0</v>
      </c>
      <c r="Q35">
        <f>$F35*'Transpose BEA CCM'!O37</f>
        <v>0</v>
      </c>
      <c r="R35">
        <f>$F35*'Transpose BEA CCM'!P37</f>
        <v>0</v>
      </c>
      <c r="S35">
        <f>$F35*'Transpose BEA CCM'!Q37</f>
        <v>3</v>
      </c>
      <c r="T35">
        <f>$F35*'Transpose BEA CCM'!R37</f>
        <v>0</v>
      </c>
      <c r="U35">
        <f>$F35*'Transpose BEA CCM'!S37</f>
        <v>0</v>
      </c>
      <c r="V35">
        <f>$F35*'Transpose BEA CCM'!T37</f>
        <v>0</v>
      </c>
      <c r="W35">
        <f>$F35*'Transpose BEA CCM'!U37</f>
        <v>0</v>
      </c>
      <c r="X35">
        <f>$F35*'Transpose BEA CCM'!V37</f>
        <v>0</v>
      </c>
      <c r="Y35">
        <f>$F35*'Transpose BEA CCM'!W37</f>
        <v>0</v>
      </c>
      <c r="Z35">
        <f>$F35*'Transpose BEA CCM'!X37</f>
        <v>0</v>
      </c>
      <c r="AA35">
        <f>$F35*'Transpose BEA CCM'!Y37</f>
        <v>0</v>
      </c>
      <c r="AB35">
        <f>$F35*'Transpose BEA CCM'!Z37</f>
        <v>0</v>
      </c>
      <c r="AC35">
        <f>$F35*'Transpose BEA CCM'!AA37</f>
        <v>0</v>
      </c>
      <c r="AD35">
        <f>$F35*'Transpose BEA CCM'!AB37</f>
        <v>0</v>
      </c>
      <c r="AE35">
        <f>$F35*'Transpose BEA CCM'!AC37</f>
        <v>0</v>
      </c>
      <c r="AF35">
        <f>$F35*'Transpose BEA CCM'!AD37</f>
        <v>0</v>
      </c>
      <c r="AG35">
        <f>$F35*'Transpose BEA CCM'!AE37</f>
        <v>4</v>
      </c>
      <c r="AH35">
        <f>$F35*'Transpose BEA CCM'!AF37</f>
        <v>0</v>
      </c>
      <c r="AI35">
        <f>$F35*'Transpose BEA CCM'!AG37</f>
        <v>0</v>
      </c>
      <c r="AJ35">
        <f>$F35*'Transpose BEA CCM'!AH37</f>
        <v>0</v>
      </c>
      <c r="AK35">
        <f>$F35*'Transpose BEA CCM'!AI37</f>
        <v>0</v>
      </c>
      <c r="AL35">
        <f>$F35*'Transpose BEA CCM'!AJ37</f>
        <v>0</v>
      </c>
      <c r="AM35">
        <f>$F35*'Transpose BEA CCM'!AK37</f>
        <v>0</v>
      </c>
      <c r="AN35">
        <f>$F35*'Transpose BEA CCM'!AL37</f>
        <v>66</v>
      </c>
      <c r="AO35">
        <f>$F35*'Transpose BEA CCM'!AM37</f>
        <v>0</v>
      </c>
      <c r="AP35">
        <f>$F35*'Transpose BEA CCM'!AN37</f>
        <v>0</v>
      </c>
      <c r="AQ35">
        <f>$F35*'Transpose BEA CCM'!AO37</f>
        <v>0</v>
      </c>
      <c r="AR35">
        <f>$F35*'Transpose BEA CCM'!AP37</f>
        <v>0</v>
      </c>
      <c r="AS35">
        <f>$F35*'Transpose BEA CCM'!AQ37</f>
        <v>0</v>
      </c>
      <c r="AT35">
        <f>$F35*'Transpose BEA CCM'!AR37</f>
        <v>0</v>
      </c>
      <c r="AU35">
        <f>$F35*'Transpose BEA CCM'!AS37</f>
        <v>36</v>
      </c>
      <c r="AV35">
        <f>$F35*'Transpose BEA CCM'!AT37</f>
        <v>0</v>
      </c>
      <c r="AW35">
        <f>$F35*'Transpose BEA CCM'!AU37</f>
        <v>1</v>
      </c>
      <c r="AX35">
        <f>$F35*'Transpose BEA CCM'!AV37</f>
        <v>0</v>
      </c>
      <c r="AY35">
        <f>$F35*'Transpose BEA CCM'!AW37</f>
        <v>1</v>
      </c>
      <c r="AZ35">
        <f>$F35*'Transpose BEA CCM'!AX37</f>
        <v>0</v>
      </c>
      <c r="BA35">
        <f>$F35*'Transpose BEA CCM'!AY37</f>
        <v>0</v>
      </c>
      <c r="BB35">
        <f>$F35*'Transpose BEA CCM'!AZ37</f>
        <v>0</v>
      </c>
      <c r="BC35">
        <f>$F35*'Transpose BEA CCM'!BA37</f>
        <v>0</v>
      </c>
      <c r="BD35">
        <f>$F35*'Transpose BEA CCM'!BB37</f>
        <v>0</v>
      </c>
      <c r="BE35">
        <f>$F35*'Transpose BEA CCM'!BC37</f>
        <v>0</v>
      </c>
      <c r="BF35">
        <f>$F35*'Transpose BEA CCM'!BD37</f>
        <v>0</v>
      </c>
      <c r="BG35">
        <f>$F35*'Transpose BEA CCM'!BE37</f>
        <v>0</v>
      </c>
      <c r="BH35">
        <f>$F35*'Transpose BEA CCM'!BF37</f>
        <v>25</v>
      </c>
      <c r="BI35">
        <f>$F35*'Transpose BEA CCM'!BG37</f>
        <v>21</v>
      </c>
      <c r="BJ35">
        <f>$F35*'Transpose BEA CCM'!BH37</f>
        <v>0</v>
      </c>
      <c r="BK35">
        <f>$F35*'Transpose BEA CCM'!BI37</f>
        <v>0</v>
      </c>
      <c r="BL35">
        <f>$F35*'Transpose BEA CCM'!BJ37</f>
        <v>24</v>
      </c>
      <c r="BM35">
        <f>$F35*'Transpose BEA CCM'!BK37</f>
        <v>12</v>
      </c>
      <c r="BN35">
        <f>$F35*'Transpose BEA CCM'!BL37</f>
        <v>0</v>
      </c>
      <c r="BO35">
        <f>$F35*'Transpose BEA CCM'!BM37</f>
        <v>2</v>
      </c>
      <c r="BP35">
        <f>$F35*'Transpose BEA CCM'!BN37</f>
        <v>10</v>
      </c>
      <c r="BQ35">
        <f>$F35*'Transpose BEA CCM'!BO37</f>
        <v>20</v>
      </c>
      <c r="BR35">
        <f>$F35*'Transpose BEA CCM'!BP37</f>
        <v>0</v>
      </c>
      <c r="BS35">
        <f>$F35*'Transpose BEA CCM'!BQ37</f>
        <v>0</v>
      </c>
      <c r="BT35">
        <f>$F35*'Transpose BEA CCM'!BR37</f>
        <v>0</v>
      </c>
      <c r="BU35">
        <f>$F35*'Transpose BEA CCM'!BS37</f>
        <v>0</v>
      </c>
      <c r="BV35">
        <f>$F35*'Transpose BEA CCM'!BT37</f>
        <v>0</v>
      </c>
      <c r="BW35">
        <f>$F35*'Transpose BEA CCM'!BU37</f>
        <v>0</v>
      </c>
      <c r="BX35">
        <f>$F35*'Transpose BEA CCM'!BV37</f>
        <v>0</v>
      </c>
      <c r="BY35">
        <f>$F35*'Transpose BEA CCM'!BW37</f>
        <v>0</v>
      </c>
      <c r="BZ35">
        <f>$F35*'Transpose BEA CCM'!BX37</f>
        <v>0</v>
      </c>
      <c r="CA35">
        <f>$F35*'Transpose BEA CCM'!BY37</f>
        <v>129</v>
      </c>
      <c r="CB35">
        <f>$F35*'Transpose BEA CCM'!BZ37</f>
        <v>0</v>
      </c>
      <c r="CC35">
        <f>$F35*'Transpose BEA CCM'!CA37</f>
        <v>2</v>
      </c>
      <c r="CD35">
        <f>$F35*'Transpose BEA CCM'!CB37</f>
        <v>9</v>
      </c>
      <c r="CE35">
        <f>$F35*'Transpose BEA CCM'!CC37</f>
        <v>5</v>
      </c>
      <c r="CF35">
        <f>$F35*'Transpose BEA CCM'!CD37</f>
        <v>4</v>
      </c>
      <c r="CG35">
        <f>$F35*'Transpose BEA CCM'!CE37</f>
        <v>8</v>
      </c>
      <c r="CH35">
        <f>$F35*'Transpose BEA CCM'!CF37</f>
        <v>2</v>
      </c>
      <c r="CI35">
        <f>$F35*'Transpose BEA CCM'!CG37</f>
        <v>3</v>
      </c>
      <c r="CJ35">
        <f>$F35*'Transpose BEA CCM'!CH37</f>
        <v>0</v>
      </c>
      <c r="CK35">
        <f>$F35*'Transpose BEA CCM'!CI37</f>
        <v>6</v>
      </c>
      <c r="CL35">
        <f>$F35*'Transpose BEA CCM'!CJ37</f>
        <v>2</v>
      </c>
      <c r="CM35">
        <f>$F35*'Transpose BEA CCM'!CK37</f>
        <v>6</v>
      </c>
      <c r="CN35">
        <f>$F35*'Transpose BEA CCM'!CL37</f>
        <v>0</v>
      </c>
      <c r="CO35">
        <f>$F35*'Transpose BEA CCM'!CM37</f>
        <v>5</v>
      </c>
      <c r="CP35">
        <f>$F35*'Transpose BEA CCM'!CN37</f>
        <v>6</v>
      </c>
      <c r="CQ35">
        <f>$F35*'Transpose BEA CCM'!CO37</f>
        <v>55</v>
      </c>
      <c r="CR35">
        <f>$F35*'Transpose BEA CCM'!CP37</f>
        <v>28</v>
      </c>
      <c r="CS35">
        <f>$F35*'Transpose BEA CCM'!CQ37</f>
        <v>3</v>
      </c>
      <c r="CT35">
        <f>$F35*'Transpose BEA CCM'!CR37</f>
        <v>15</v>
      </c>
      <c r="CU35">
        <f>$F35*'Transpose BEA CCM'!CS37</f>
        <v>14</v>
      </c>
      <c r="CV35">
        <f>$F35*'Transpose BEA CCM'!CT37</f>
        <v>11</v>
      </c>
      <c r="CW35">
        <f>$F35*'Transpose BEA CCM'!CU37</f>
        <v>4</v>
      </c>
      <c r="CX35">
        <f>$F35*'Transpose BEA CCM'!CV37</f>
        <v>5</v>
      </c>
      <c r="CY35">
        <f>$F35*'Transpose BEA CCM'!CW37</f>
        <v>12</v>
      </c>
      <c r="CZ35">
        <f>$F35*'Transpose BEA CCM'!CX37</f>
        <v>24</v>
      </c>
      <c r="DA35">
        <f>$F35*'Transpose BEA CCM'!CY37</f>
        <v>0</v>
      </c>
      <c r="DB35">
        <f>$F35*'Transpose BEA CCM'!CZ37</f>
        <v>24</v>
      </c>
      <c r="DC35">
        <f>$F35*'Transpose BEA CCM'!DA37</f>
        <v>74</v>
      </c>
      <c r="DD35">
        <f>$F35*'Transpose BEA CCM'!DB37</f>
        <v>10</v>
      </c>
      <c r="DE35">
        <f>$F35*'Transpose BEA CCM'!DC37</f>
        <v>0</v>
      </c>
      <c r="DF35">
        <f>$F35*'Transpose BEA CCM'!DD37</f>
        <v>31</v>
      </c>
      <c r="DG35">
        <f>$F35*'Transpose BEA CCM'!DE37</f>
        <v>4</v>
      </c>
      <c r="DH35">
        <f>$F35*'Transpose BEA CCM'!DF37</f>
        <v>4</v>
      </c>
      <c r="DI35">
        <f>$F35*'Transpose BEA CCM'!DG37</f>
        <v>0</v>
      </c>
      <c r="DJ35">
        <f>$F35*'Transpose BEA CCM'!DH37</f>
        <v>0</v>
      </c>
      <c r="DK35">
        <f>$F35*'Transpose BEA CCM'!DI37</f>
        <v>0</v>
      </c>
      <c r="DL35">
        <f>$F35*'Transpose BEA CCM'!DJ37</f>
        <v>0</v>
      </c>
      <c r="DM35">
        <f>$F35*'Transpose BEA CCM'!DK37</f>
        <v>98</v>
      </c>
      <c r="DN35">
        <f>$F35*'Transpose BEA CCM'!DL37</f>
        <v>18</v>
      </c>
      <c r="DO35">
        <f>$F35*'Transpose BEA CCM'!DM37</f>
        <v>20</v>
      </c>
      <c r="DP35">
        <f>$F35*'Transpose BEA CCM'!DN37</f>
        <v>27</v>
      </c>
      <c r="DQ35">
        <f>$F35*'Transpose BEA CCM'!DO37</f>
        <v>2</v>
      </c>
      <c r="DR35">
        <f>$F35*'Transpose BEA CCM'!DP37</f>
        <v>8</v>
      </c>
      <c r="DS35">
        <f>$F35*'Transpose BEA CCM'!DQ37</f>
        <v>0</v>
      </c>
      <c r="DT35">
        <f>$F35*'Transpose BEA CCM'!DR37</f>
        <v>0</v>
      </c>
      <c r="DU35">
        <f>$F35*'Transpose BEA CCM'!DS37</f>
        <v>0</v>
      </c>
      <c r="DV35">
        <f>$F35*'Transpose BEA CCM'!DT37</f>
        <v>0</v>
      </c>
      <c r="DW35">
        <f>$F35*'Transpose BEA CCM'!DU37</f>
        <v>0</v>
      </c>
      <c r="DX35">
        <f>$F35*'Transpose BEA CCM'!DV37</f>
        <v>0</v>
      </c>
      <c r="DY35">
        <f>$F35*'Transpose BEA CCM'!DW37</f>
        <v>0</v>
      </c>
      <c r="DZ35">
        <f>$F35*'Transpose BEA CCM'!DX37</f>
        <v>0</v>
      </c>
      <c r="EA35">
        <f>$F35*'Transpose BEA CCM'!DY37</f>
        <v>5</v>
      </c>
      <c r="EB35">
        <f>$F35*'Transpose BEA CCM'!DZ37</f>
        <v>8</v>
      </c>
      <c r="EC35">
        <f>$F35*'Transpose BEA CCM'!EA37</f>
        <v>15</v>
      </c>
      <c r="ED35">
        <f>$F35*'Transpose BEA CCM'!EB37</f>
        <v>2</v>
      </c>
      <c r="EE35">
        <f>$F35*'Transpose BEA CCM'!EC37</f>
        <v>2</v>
      </c>
      <c r="EF35">
        <f>$F35*'Transpose BEA CCM'!ED37</f>
        <v>0</v>
      </c>
      <c r="EG35">
        <f>$F35*'Transpose BEA CCM'!EE37</f>
        <v>0</v>
      </c>
      <c r="EH35">
        <f>$F35*'Transpose BEA CCM'!EF37</f>
        <v>7</v>
      </c>
      <c r="EI35">
        <f>$F35*'Transpose BEA CCM'!EG37</f>
        <v>46</v>
      </c>
      <c r="EJ35">
        <f>$F35*'Transpose BEA CCM'!EH37</f>
        <v>6</v>
      </c>
      <c r="EK35">
        <f>$F35*'Transpose BEA CCM'!EI37</f>
        <v>3</v>
      </c>
      <c r="EL35">
        <f>$F35*'Transpose BEA CCM'!EJ37</f>
        <v>6</v>
      </c>
      <c r="EM35">
        <f>$F35*'Transpose BEA CCM'!EK37</f>
        <v>0</v>
      </c>
      <c r="EN35">
        <f>$F35*'Transpose BEA CCM'!EL37</f>
        <v>0</v>
      </c>
      <c r="EO35">
        <f>$F35*'Transpose BEA CCM'!EM37</f>
        <v>0</v>
      </c>
      <c r="EP35">
        <f>$F35*'Transpose BEA CCM'!EN37</f>
        <v>0</v>
      </c>
      <c r="EQ35">
        <f>$F35*'Transpose BEA CCM'!EO37</f>
        <v>0</v>
      </c>
      <c r="ER35">
        <f>$F35*'Transpose BEA CCM'!EP37</f>
        <v>0</v>
      </c>
      <c r="ES35">
        <f>$F35*'Transpose BEA CCM'!EQ37</f>
        <v>15</v>
      </c>
      <c r="ET35">
        <f>$F35*'Transpose BEA CCM'!ER37</f>
        <v>0</v>
      </c>
      <c r="EU35">
        <f>$F35*'Transpose BEA CCM'!ES37</f>
        <v>0</v>
      </c>
      <c r="EV35">
        <f>$F35*'Transpose BEA CCM'!ET37</f>
        <v>0</v>
      </c>
      <c r="EW35">
        <f>$F35*'Transpose BEA CCM'!EU37</f>
        <v>21</v>
      </c>
      <c r="EX35">
        <f>$F35*'Transpose BEA CCM'!EV37</f>
        <v>0</v>
      </c>
      <c r="EY35">
        <f>$F35*'Transpose BEA CCM'!EW37</f>
        <v>0</v>
      </c>
      <c r="EZ35">
        <f>$F35*'Transpose BEA CCM'!EX37</f>
        <v>0</v>
      </c>
      <c r="FA35">
        <f>$F35*'Transpose BEA CCM'!EY37</f>
        <v>0</v>
      </c>
      <c r="FB35">
        <f>$F35*'Transpose BEA CCM'!EZ37</f>
        <v>0</v>
      </c>
      <c r="FC35">
        <f>$F35*'Transpose BEA CCM'!FA37</f>
        <v>5</v>
      </c>
      <c r="FD35">
        <f>$F35*'Transpose BEA CCM'!FB37</f>
        <v>2</v>
      </c>
      <c r="FE35">
        <f>$F35*'Transpose BEA CCM'!FC37</f>
        <v>0</v>
      </c>
      <c r="FF35">
        <f>$F35*'Transpose BEA CCM'!FD37</f>
        <v>6</v>
      </c>
      <c r="FG35">
        <f>$F35*'Transpose BEA CCM'!FE37</f>
        <v>5</v>
      </c>
      <c r="FH35">
        <f>$F35*'Transpose BEA CCM'!FF37</f>
        <v>0</v>
      </c>
      <c r="FI35">
        <f>$F35*'Transpose BEA CCM'!FG37</f>
        <v>0</v>
      </c>
      <c r="FJ35">
        <f>$F35*'Transpose BEA CCM'!FH37</f>
        <v>5</v>
      </c>
      <c r="FK35">
        <f>$F35*'Transpose BEA CCM'!FI37</f>
        <v>7</v>
      </c>
      <c r="FL35">
        <f>$F35*'Transpose BEA CCM'!FJ37</f>
        <v>0</v>
      </c>
      <c r="FM35">
        <f>$F35*'Transpose BEA CCM'!FK37</f>
        <v>0</v>
      </c>
      <c r="FN35">
        <f>$F35*'Transpose BEA CCM'!FL37</f>
        <v>0</v>
      </c>
      <c r="FO35">
        <f>$F35*'Transpose BEA CCM'!FM37</f>
        <v>0</v>
      </c>
      <c r="FP35">
        <f>$F35*'Transpose BEA CCM'!FN37</f>
        <v>2</v>
      </c>
      <c r="FQ35">
        <f>$F35*'Transpose BEA CCM'!FO37</f>
        <v>0</v>
      </c>
      <c r="FR35">
        <f>$F35*'Transpose BEA CCM'!FP37</f>
        <v>2</v>
      </c>
      <c r="FS35">
        <f>$F35*'Transpose BEA CCM'!FQ37</f>
        <v>132</v>
      </c>
      <c r="FT35">
        <f>$F35*'Transpose BEA CCM'!FR37</f>
        <v>34</v>
      </c>
      <c r="FU35">
        <f>$F35*'Transpose BEA CCM'!FS37</f>
        <v>1</v>
      </c>
      <c r="FV35">
        <f>$F35*'Transpose BEA CCM'!FT37</f>
        <v>0</v>
      </c>
      <c r="FW35">
        <f>$F35*'Transpose BEA CCM'!FU37</f>
        <v>0</v>
      </c>
      <c r="FX35">
        <f>$F35*'Transpose BEA CCM'!FV37</f>
        <v>4</v>
      </c>
      <c r="FY35">
        <f>$F35*'Transpose BEA CCM'!FW37</f>
        <v>20</v>
      </c>
      <c r="FZ35">
        <f>$F35*'Transpose BEA CCM'!FX37</f>
        <v>0</v>
      </c>
      <c r="GA35">
        <f>$F35*'Transpose BEA CCM'!FY37</f>
        <v>0</v>
      </c>
      <c r="GB35">
        <f>$F35*'Transpose BEA CCM'!FZ37</f>
        <v>47</v>
      </c>
      <c r="GC35">
        <f>$F35*'Transpose BEA CCM'!GA37</f>
        <v>218</v>
      </c>
      <c r="GD35">
        <f>$F35*'Transpose BEA CCM'!GB37</f>
        <v>8</v>
      </c>
      <c r="GE35">
        <f>$F35*'Transpose BEA CCM'!GC37</f>
        <v>4</v>
      </c>
      <c r="GG35">
        <f t="shared" si="7"/>
        <v>1541</v>
      </c>
      <c r="GH35" s="60">
        <f t="shared" si="8"/>
        <v>0</v>
      </c>
    </row>
    <row r="36" spans="1:190">
      <c r="A36" s="52">
        <v>30</v>
      </c>
      <c r="B36" s="62" t="s">
        <v>30</v>
      </c>
      <c r="C36" s="49" t="s">
        <v>157</v>
      </c>
      <c r="D36" s="50" t="s">
        <v>669</v>
      </c>
      <c r="E36" s="60">
        <f>SUM('Transpose BEA CCM'!F38:GC38)</f>
        <v>5529</v>
      </c>
      <c r="F36">
        <v>1</v>
      </c>
      <c r="G36" t="str">
        <f t="shared" si="6"/>
        <v>CHEMDRUGS</v>
      </c>
      <c r="H36">
        <f>$F36*'Transpose BEA CCM'!F38</f>
        <v>0</v>
      </c>
      <c r="I36">
        <f>$F36*'Transpose BEA CCM'!G38</f>
        <v>0</v>
      </c>
      <c r="J36">
        <f>$F36*'Transpose BEA CCM'!H38</f>
        <v>0</v>
      </c>
      <c r="K36">
        <f>$F36*'Transpose BEA CCM'!I38</f>
        <v>0</v>
      </c>
      <c r="L36">
        <f>$F36*'Transpose BEA CCM'!J38</f>
        <v>0</v>
      </c>
      <c r="M36">
        <f>$F36*'Transpose BEA CCM'!K38</f>
        <v>0</v>
      </c>
      <c r="N36">
        <f>$F36*'Transpose BEA CCM'!L38</f>
        <v>0</v>
      </c>
      <c r="O36">
        <f>$F36*'Transpose BEA CCM'!M38</f>
        <v>0</v>
      </c>
      <c r="P36">
        <f>$F36*'Transpose BEA CCM'!N38</f>
        <v>0</v>
      </c>
      <c r="Q36">
        <f>$F36*'Transpose BEA CCM'!O38</f>
        <v>0</v>
      </c>
      <c r="R36">
        <f>$F36*'Transpose BEA CCM'!P38</f>
        <v>0</v>
      </c>
      <c r="S36">
        <f>$F36*'Transpose BEA CCM'!Q38</f>
        <v>52</v>
      </c>
      <c r="T36">
        <f>$F36*'Transpose BEA CCM'!R38</f>
        <v>0</v>
      </c>
      <c r="U36">
        <f>$F36*'Transpose BEA CCM'!S38</f>
        <v>0</v>
      </c>
      <c r="V36">
        <f>$F36*'Transpose BEA CCM'!T38</f>
        <v>0</v>
      </c>
      <c r="W36">
        <f>$F36*'Transpose BEA CCM'!U38</f>
        <v>0</v>
      </c>
      <c r="X36">
        <f>$F36*'Transpose BEA CCM'!V38</f>
        <v>0</v>
      </c>
      <c r="Y36">
        <f>$F36*'Transpose BEA CCM'!W38</f>
        <v>0</v>
      </c>
      <c r="Z36">
        <f>$F36*'Transpose BEA CCM'!X38</f>
        <v>0</v>
      </c>
      <c r="AA36">
        <f>$F36*'Transpose BEA CCM'!Y38</f>
        <v>2</v>
      </c>
      <c r="AB36">
        <f>$F36*'Transpose BEA CCM'!Z38</f>
        <v>0</v>
      </c>
      <c r="AC36">
        <f>$F36*'Transpose BEA CCM'!AA38</f>
        <v>0</v>
      </c>
      <c r="AD36">
        <f>$F36*'Transpose BEA CCM'!AB38</f>
        <v>0</v>
      </c>
      <c r="AE36">
        <f>$F36*'Transpose BEA CCM'!AC38</f>
        <v>0</v>
      </c>
      <c r="AF36">
        <f>$F36*'Transpose BEA CCM'!AD38</f>
        <v>0</v>
      </c>
      <c r="AG36">
        <f>$F36*'Transpose BEA CCM'!AE38</f>
        <v>10</v>
      </c>
      <c r="AH36">
        <f>$F36*'Transpose BEA CCM'!AF38</f>
        <v>0</v>
      </c>
      <c r="AI36">
        <f>$F36*'Transpose BEA CCM'!AG38</f>
        <v>0</v>
      </c>
      <c r="AJ36">
        <f>$F36*'Transpose BEA CCM'!AH38</f>
        <v>0</v>
      </c>
      <c r="AK36">
        <f>$F36*'Transpose BEA CCM'!AI38</f>
        <v>0</v>
      </c>
      <c r="AL36">
        <f>$F36*'Transpose BEA CCM'!AJ38</f>
        <v>0</v>
      </c>
      <c r="AM36">
        <f>$F36*'Transpose BEA CCM'!AK38</f>
        <v>0</v>
      </c>
      <c r="AN36">
        <f>$F36*'Transpose BEA CCM'!AL38</f>
        <v>1125</v>
      </c>
      <c r="AO36">
        <f>$F36*'Transpose BEA CCM'!AM38</f>
        <v>0</v>
      </c>
      <c r="AP36">
        <f>$F36*'Transpose BEA CCM'!AN38</f>
        <v>0</v>
      </c>
      <c r="AQ36">
        <f>$F36*'Transpose BEA CCM'!AO38</f>
        <v>0</v>
      </c>
      <c r="AR36">
        <f>$F36*'Transpose BEA CCM'!AP38</f>
        <v>0</v>
      </c>
      <c r="AS36">
        <f>$F36*'Transpose BEA CCM'!AQ38</f>
        <v>0</v>
      </c>
      <c r="AT36">
        <f>$F36*'Transpose BEA CCM'!AR38</f>
        <v>0</v>
      </c>
      <c r="AU36">
        <f>$F36*'Transpose BEA CCM'!AS38</f>
        <v>348</v>
      </c>
      <c r="AV36">
        <f>$F36*'Transpose BEA CCM'!AT38</f>
        <v>0</v>
      </c>
      <c r="AW36">
        <f>$F36*'Transpose BEA CCM'!AU38</f>
        <v>5</v>
      </c>
      <c r="AX36">
        <f>$F36*'Transpose BEA CCM'!AV38</f>
        <v>0</v>
      </c>
      <c r="AY36">
        <f>$F36*'Transpose BEA CCM'!AW38</f>
        <v>10</v>
      </c>
      <c r="AZ36">
        <f>$F36*'Transpose BEA CCM'!AX38</f>
        <v>0</v>
      </c>
      <c r="BA36">
        <f>$F36*'Transpose BEA CCM'!AY38</f>
        <v>0</v>
      </c>
      <c r="BB36">
        <f>$F36*'Transpose BEA CCM'!AZ38</f>
        <v>0</v>
      </c>
      <c r="BC36">
        <f>$F36*'Transpose BEA CCM'!BA38</f>
        <v>0</v>
      </c>
      <c r="BD36">
        <f>$F36*'Transpose BEA CCM'!BB38</f>
        <v>0</v>
      </c>
      <c r="BE36">
        <f>$F36*'Transpose BEA CCM'!BC38</f>
        <v>0</v>
      </c>
      <c r="BF36">
        <f>$F36*'Transpose BEA CCM'!BD38</f>
        <v>0</v>
      </c>
      <c r="BG36">
        <f>$F36*'Transpose BEA CCM'!BE38</f>
        <v>0</v>
      </c>
      <c r="BH36">
        <f>$F36*'Transpose BEA CCM'!BF38</f>
        <v>13</v>
      </c>
      <c r="BI36">
        <f>$F36*'Transpose BEA CCM'!BG38</f>
        <v>23</v>
      </c>
      <c r="BJ36">
        <f>$F36*'Transpose BEA CCM'!BH38</f>
        <v>4</v>
      </c>
      <c r="BK36">
        <f>$F36*'Transpose BEA CCM'!BI38</f>
        <v>0</v>
      </c>
      <c r="BL36">
        <f>$F36*'Transpose BEA CCM'!BJ38</f>
        <v>47</v>
      </c>
      <c r="BM36">
        <f>$F36*'Transpose BEA CCM'!BK38</f>
        <v>6</v>
      </c>
      <c r="BN36">
        <f>$F36*'Transpose BEA CCM'!BL38</f>
        <v>1</v>
      </c>
      <c r="BO36">
        <f>$F36*'Transpose BEA CCM'!BM38</f>
        <v>1</v>
      </c>
      <c r="BP36">
        <f>$F36*'Transpose BEA CCM'!BN38</f>
        <v>14</v>
      </c>
      <c r="BQ36">
        <f>$F36*'Transpose BEA CCM'!BO38</f>
        <v>34</v>
      </c>
      <c r="BR36">
        <f>$F36*'Transpose BEA CCM'!BP38</f>
        <v>0</v>
      </c>
      <c r="BS36">
        <f>$F36*'Transpose BEA CCM'!BQ38</f>
        <v>0</v>
      </c>
      <c r="BT36">
        <f>$F36*'Transpose BEA CCM'!BR38</f>
        <v>0</v>
      </c>
      <c r="BU36">
        <f>$F36*'Transpose BEA CCM'!BS38</f>
        <v>0</v>
      </c>
      <c r="BV36">
        <f>$F36*'Transpose BEA CCM'!BT38</f>
        <v>0</v>
      </c>
      <c r="BW36">
        <f>$F36*'Transpose BEA CCM'!BU38</f>
        <v>0</v>
      </c>
      <c r="BX36">
        <f>$F36*'Transpose BEA CCM'!BV38</f>
        <v>3</v>
      </c>
      <c r="BY36">
        <f>$F36*'Transpose BEA CCM'!BW38</f>
        <v>0</v>
      </c>
      <c r="BZ36">
        <f>$F36*'Transpose BEA CCM'!BX38</f>
        <v>0</v>
      </c>
      <c r="CA36">
        <f>$F36*'Transpose BEA CCM'!BY38</f>
        <v>87</v>
      </c>
      <c r="CB36">
        <f>$F36*'Transpose BEA CCM'!BZ38</f>
        <v>0</v>
      </c>
      <c r="CC36">
        <f>$F36*'Transpose BEA CCM'!CA38</f>
        <v>3</v>
      </c>
      <c r="CD36">
        <f>$F36*'Transpose BEA CCM'!CB38</f>
        <v>92</v>
      </c>
      <c r="CE36">
        <f>$F36*'Transpose BEA CCM'!CC38</f>
        <v>25</v>
      </c>
      <c r="CF36">
        <f>$F36*'Transpose BEA CCM'!CD38</f>
        <v>6</v>
      </c>
      <c r="CG36">
        <f>$F36*'Transpose BEA CCM'!CE38</f>
        <v>9</v>
      </c>
      <c r="CH36">
        <f>$F36*'Transpose BEA CCM'!CF38</f>
        <v>5</v>
      </c>
      <c r="CI36">
        <f>$F36*'Transpose BEA CCM'!CG38</f>
        <v>34</v>
      </c>
      <c r="CJ36">
        <f>$F36*'Transpose BEA CCM'!CH38</f>
        <v>0</v>
      </c>
      <c r="CK36">
        <f>$F36*'Transpose BEA CCM'!CI38</f>
        <v>50</v>
      </c>
      <c r="CL36">
        <f>$F36*'Transpose BEA CCM'!CJ38</f>
        <v>1</v>
      </c>
      <c r="CM36">
        <f>$F36*'Transpose BEA CCM'!CK38</f>
        <v>6</v>
      </c>
      <c r="CN36">
        <f>$F36*'Transpose BEA CCM'!CL38</f>
        <v>0</v>
      </c>
      <c r="CO36">
        <f>$F36*'Transpose BEA CCM'!CM38</f>
        <v>4</v>
      </c>
      <c r="CP36">
        <f>$F36*'Transpose BEA CCM'!CN38</f>
        <v>4</v>
      </c>
      <c r="CQ36">
        <f>$F36*'Transpose BEA CCM'!CO38</f>
        <v>53</v>
      </c>
      <c r="CR36">
        <f>$F36*'Transpose BEA CCM'!CP38</f>
        <v>35</v>
      </c>
      <c r="CS36">
        <f>$F36*'Transpose BEA CCM'!CQ38</f>
        <v>7</v>
      </c>
      <c r="CT36">
        <f>$F36*'Transpose BEA CCM'!CR38</f>
        <v>71</v>
      </c>
      <c r="CU36">
        <f>$F36*'Transpose BEA CCM'!CS38</f>
        <v>13</v>
      </c>
      <c r="CV36">
        <f>$F36*'Transpose BEA CCM'!CT38</f>
        <v>14</v>
      </c>
      <c r="CW36">
        <f>$F36*'Transpose BEA CCM'!CU38</f>
        <v>6</v>
      </c>
      <c r="CX36">
        <f>$F36*'Transpose BEA CCM'!CV38</f>
        <v>8</v>
      </c>
      <c r="CY36">
        <f>$F36*'Transpose BEA CCM'!CW38</f>
        <v>130</v>
      </c>
      <c r="CZ36">
        <f>$F36*'Transpose BEA CCM'!CX38</f>
        <v>62</v>
      </c>
      <c r="DA36">
        <f>$F36*'Transpose BEA CCM'!CY38</f>
        <v>2</v>
      </c>
      <c r="DB36">
        <f>$F36*'Transpose BEA CCM'!CZ38</f>
        <v>28</v>
      </c>
      <c r="DC36">
        <f>$F36*'Transpose BEA CCM'!DA38</f>
        <v>321</v>
      </c>
      <c r="DD36">
        <f>$F36*'Transpose BEA CCM'!DB38</f>
        <v>48</v>
      </c>
      <c r="DE36">
        <f>$F36*'Transpose BEA CCM'!DC38</f>
        <v>3</v>
      </c>
      <c r="DF36">
        <f>$F36*'Transpose BEA CCM'!DD38</f>
        <v>97</v>
      </c>
      <c r="DG36">
        <f>$F36*'Transpose BEA CCM'!DE38</f>
        <v>17</v>
      </c>
      <c r="DH36">
        <f>$F36*'Transpose BEA CCM'!DF38</f>
        <v>28</v>
      </c>
      <c r="DI36">
        <f>$F36*'Transpose BEA CCM'!DG38</f>
        <v>4</v>
      </c>
      <c r="DJ36">
        <f>$F36*'Transpose BEA CCM'!DH38</f>
        <v>1</v>
      </c>
      <c r="DK36">
        <f>$F36*'Transpose BEA CCM'!DI38</f>
        <v>0</v>
      </c>
      <c r="DL36">
        <f>$F36*'Transpose BEA CCM'!DJ38</f>
        <v>0</v>
      </c>
      <c r="DM36">
        <f>$F36*'Transpose BEA CCM'!DK38</f>
        <v>211</v>
      </c>
      <c r="DN36">
        <f>$F36*'Transpose BEA CCM'!DL38</f>
        <v>39</v>
      </c>
      <c r="DO36">
        <f>$F36*'Transpose BEA CCM'!DM38</f>
        <v>4</v>
      </c>
      <c r="DP36">
        <f>$F36*'Transpose BEA CCM'!DN38</f>
        <v>251</v>
      </c>
      <c r="DQ36">
        <f>$F36*'Transpose BEA CCM'!DO38</f>
        <v>3</v>
      </c>
      <c r="DR36">
        <f>$F36*'Transpose BEA CCM'!DP38</f>
        <v>41</v>
      </c>
      <c r="DS36">
        <f>$F36*'Transpose BEA CCM'!DQ38</f>
        <v>0</v>
      </c>
      <c r="DT36">
        <f>$F36*'Transpose BEA CCM'!DR38</f>
        <v>0</v>
      </c>
      <c r="DU36">
        <f>$F36*'Transpose BEA CCM'!DS38</f>
        <v>0</v>
      </c>
      <c r="DV36">
        <f>$F36*'Transpose BEA CCM'!DT38</f>
        <v>0</v>
      </c>
      <c r="DW36">
        <f>$F36*'Transpose BEA CCM'!DU38</f>
        <v>0</v>
      </c>
      <c r="DX36">
        <f>$F36*'Transpose BEA CCM'!DV38</f>
        <v>0</v>
      </c>
      <c r="DY36">
        <f>$F36*'Transpose BEA CCM'!DW38</f>
        <v>0</v>
      </c>
      <c r="DZ36">
        <f>$F36*'Transpose BEA CCM'!DX38</f>
        <v>0</v>
      </c>
      <c r="EA36">
        <f>$F36*'Transpose BEA CCM'!DY38</f>
        <v>5</v>
      </c>
      <c r="EB36">
        <f>$F36*'Transpose BEA CCM'!DZ38</f>
        <v>28</v>
      </c>
      <c r="EC36">
        <f>$F36*'Transpose BEA CCM'!EA38</f>
        <v>16</v>
      </c>
      <c r="ED36">
        <f>$F36*'Transpose BEA CCM'!EB38</f>
        <v>6</v>
      </c>
      <c r="EE36">
        <f>$F36*'Transpose BEA CCM'!EC38</f>
        <v>1</v>
      </c>
      <c r="EF36">
        <f>$F36*'Transpose BEA CCM'!ED38</f>
        <v>0</v>
      </c>
      <c r="EG36">
        <f>$F36*'Transpose BEA CCM'!EE38</f>
        <v>0</v>
      </c>
      <c r="EH36">
        <f>$F36*'Transpose BEA CCM'!EF38</f>
        <v>52</v>
      </c>
      <c r="EI36">
        <f>$F36*'Transpose BEA CCM'!EG38</f>
        <v>140</v>
      </c>
      <c r="EJ36">
        <f>$F36*'Transpose BEA CCM'!EH38</f>
        <v>6</v>
      </c>
      <c r="EK36">
        <f>$F36*'Transpose BEA CCM'!EI38</f>
        <v>3</v>
      </c>
      <c r="EL36">
        <f>$F36*'Transpose BEA CCM'!EJ38</f>
        <v>6</v>
      </c>
      <c r="EM36">
        <f>$F36*'Transpose BEA CCM'!EK38</f>
        <v>0</v>
      </c>
      <c r="EN36">
        <f>$F36*'Transpose BEA CCM'!EL38</f>
        <v>0</v>
      </c>
      <c r="EO36">
        <f>$F36*'Transpose BEA CCM'!EM38</f>
        <v>0</v>
      </c>
      <c r="EP36">
        <f>$F36*'Transpose BEA CCM'!EN38</f>
        <v>0</v>
      </c>
      <c r="EQ36">
        <f>$F36*'Transpose BEA CCM'!EO38</f>
        <v>0</v>
      </c>
      <c r="ER36">
        <f>$F36*'Transpose BEA CCM'!EP38</f>
        <v>0</v>
      </c>
      <c r="ES36">
        <f>$F36*'Transpose BEA CCM'!EQ38</f>
        <v>27</v>
      </c>
      <c r="ET36">
        <f>$F36*'Transpose BEA CCM'!ER38</f>
        <v>0</v>
      </c>
      <c r="EU36">
        <f>$F36*'Transpose BEA CCM'!ES38</f>
        <v>0</v>
      </c>
      <c r="EV36">
        <f>$F36*'Transpose BEA CCM'!ET38</f>
        <v>0</v>
      </c>
      <c r="EW36">
        <f>$F36*'Transpose BEA CCM'!EU38</f>
        <v>8</v>
      </c>
      <c r="EX36">
        <f>$F36*'Transpose BEA CCM'!EV38</f>
        <v>1</v>
      </c>
      <c r="EY36">
        <f>$F36*'Transpose BEA CCM'!EW38</f>
        <v>0</v>
      </c>
      <c r="EZ36">
        <f>$F36*'Transpose BEA CCM'!EX38</f>
        <v>0</v>
      </c>
      <c r="FA36">
        <f>$F36*'Transpose BEA CCM'!EY38</f>
        <v>0</v>
      </c>
      <c r="FB36">
        <f>$F36*'Transpose BEA CCM'!EZ38</f>
        <v>0</v>
      </c>
      <c r="FC36">
        <f>$F36*'Transpose BEA CCM'!FA38</f>
        <v>10</v>
      </c>
      <c r="FD36">
        <f>$F36*'Transpose BEA CCM'!FB38</f>
        <v>15</v>
      </c>
      <c r="FE36">
        <f>$F36*'Transpose BEA CCM'!FC38</f>
        <v>1</v>
      </c>
      <c r="FF36">
        <f>$F36*'Transpose BEA CCM'!FD38</f>
        <v>34</v>
      </c>
      <c r="FG36">
        <f>$F36*'Transpose BEA CCM'!FE38</f>
        <v>15</v>
      </c>
      <c r="FH36">
        <f>$F36*'Transpose BEA CCM'!FF38</f>
        <v>0</v>
      </c>
      <c r="FI36">
        <f>$F36*'Transpose BEA CCM'!FG38</f>
        <v>1</v>
      </c>
      <c r="FJ36">
        <f>$F36*'Transpose BEA CCM'!FH38</f>
        <v>42</v>
      </c>
      <c r="FK36">
        <f>$F36*'Transpose BEA CCM'!FI38</f>
        <v>8</v>
      </c>
      <c r="FL36">
        <f>$F36*'Transpose BEA CCM'!FJ38</f>
        <v>1</v>
      </c>
      <c r="FM36">
        <f>$F36*'Transpose BEA CCM'!FK38</f>
        <v>0</v>
      </c>
      <c r="FN36">
        <f>$F36*'Transpose BEA CCM'!FL38</f>
        <v>0</v>
      </c>
      <c r="FO36">
        <f>$F36*'Transpose BEA CCM'!FM38</f>
        <v>0</v>
      </c>
      <c r="FP36">
        <f>$F36*'Transpose BEA CCM'!FN38</f>
        <v>5</v>
      </c>
      <c r="FQ36">
        <f>$F36*'Transpose BEA CCM'!FO38</f>
        <v>0</v>
      </c>
      <c r="FR36">
        <f>$F36*'Transpose BEA CCM'!FP38</f>
        <v>3</v>
      </c>
      <c r="FS36">
        <f>$F36*'Transpose BEA CCM'!FQ38</f>
        <v>349</v>
      </c>
      <c r="FT36">
        <f>$F36*'Transpose BEA CCM'!FR38</f>
        <v>90</v>
      </c>
      <c r="FU36">
        <f>$F36*'Transpose BEA CCM'!FS38</f>
        <v>10</v>
      </c>
      <c r="FV36">
        <f>$F36*'Transpose BEA CCM'!FT38</f>
        <v>1</v>
      </c>
      <c r="FW36">
        <f>$F36*'Transpose BEA CCM'!FU38</f>
        <v>0</v>
      </c>
      <c r="FX36">
        <f>$F36*'Transpose BEA CCM'!FV38</f>
        <v>6</v>
      </c>
      <c r="FY36">
        <f>$F36*'Transpose BEA CCM'!FW38</f>
        <v>215</v>
      </c>
      <c r="FZ36">
        <f>$F36*'Transpose BEA CCM'!FX38</f>
        <v>0</v>
      </c>
      <c r="GA36">
        <f>$F36*'Transpose BEA CCM'!FY38</f>
        <v>0</v>
      </c>
      <c r="GB36">
        <f>$F36*'Transpose BEA CCM'!FZ38</f>
        <v>97</v>
      </c>
      <c r="GC36">
        <f>$F36*'Transpose BEA CCM'!GA38</f>
        <v>767</v>
      </c>
      <c r="GD36">
        <f>$F36*'Transpose BEA CCM'!GB38</f>
        <v>30</v>
      </c>
      <c r="GE36">
        <f>$F36*'Transpose BEA CCM'!GC38</f>
        <v>9</v>
      </c>
      <c r="GG36">
        <f t="shared" si="7"/>
        <v>5529</v>
      </c>
      <c r="GH36" s="60">
        <f t="shared" si="8"/>
        <v>0</v>
      </c>
    </row>
    <row r="37" spans="1:190">
      <c r="A37" s="52">
        <v>31</v>
      </c>
      <c r="B37" s="62" t="s">
        <v>31</v>
      </c>
      <c r="C37" s="49" t="s">
        <v>158</v>
      </c>
      <c r="D37" s="50" t="s">
        <v>667</v>
      </c>
      <c r="E37" s="60">
        <f>SUM('Transpose BEA CCM'!F39:GC39)</f>
        <v>803</v>
      </c>
      <c r="F37">
        <v>1</v>
      </c>
      <c r="G37" t="str">
        <f t="shared" si="6"/>
        <v>CHEMSOTHER</v>
      </c>
      <c r="H37">
        <f>$F37*'Transpose BEA CCM'!F39</f>
        <v>0</v>
      </c>
      <c r="I37">
        <f>$F37*'Transpose BEA CCM'!G39</f>
        <v>0</v>
      </c>
      <c r="J37">
        <f>$F37*'Transpose BEA CCM'!H39</f>
        <v>0</v>
      </c>
      <c r="K37">
        <f>$F37*'Transpose BEA CCM'!I39</f>
        <v>0</v>
      </c>
      <c r="L37">
        <f>$F37*'Transpose BEA CCM'!J39</f>
        <v>0</v>
      </c>
      <c r="M37">
        <f>$F37*'Transpose BEA CCM'!K39</f>
        <v>0</v>
      </c>
      <c r="N37">
        <f>$F37*'Transpose BEA CCM'!L39</f>
        <v>0</v>
      </c>
      <c r="O37">
        <f>$F37*'Transpose BEA CCM'!M39</f>
        <v>0</v>
      </c>
      <c r="P37">
        <f>$F37*'Transpose BEA CCM'!N39</f>
        <v>0</v>
      </c>
      <c r="Q37">
        <f>$F37*'Transpose BEA CCM'!O39</f>
        <v>0</v>
      </c>
      <c r="R37">
        <f>$F37*'Transpose BEA CCM'!P39</f>
        <v>0</v>
      </c>
      <c r="S37">
        <f>$F37*'Transpose BEA CCM'!Q39</f>
        <v>5</v>
      </c>
      <c r="T37">
        <f>$F37*'Transpose BEA CCM'!R39</f>
        <v>0</v>
      </c>
      <c r="U37">
        <f>$F37*'Transpose BEA CCM'!S39</f>
        <v>0</v>
      </c>
      <c r="V37">
        <f>$F37*'Transpose BEA CCM'!T39</f>
        <v>0</v>
      </c>
      <c r="W37">
        <f>$F37*'Transpose BEA CCM'!U39</f>
        <v>0</v>
      </c>
      <c r="X37">
        <f>$F37*'Transpose BEA CCM'!V39</f>
        <v>0</v>
      </c>
      <c r="Y37">
        <f>$F37*'Transpose BEA CCM'!W39</f>
        <v>0</v>
      </c>
      <c r="Z37">
        <f>$F37*'Transpose BEA CCM'!X39</f>
        <v>0</v>
      </c>
      <c r="AA37">
        <f>$F37*'Transpose BEA CCM'!Y39</f>
        <v>0</v>
      </c>
      <c r="AB37">
        <f>$F37*'Transpose BEA CCM'!Z39</f>
        <v>0</v>
      </c>
      <c r="AC37">
        <f>$F37*'Transpose BEA CCM'!AA39</f>
        <v>0</v>
      </c>
      <c r="AD37">
        <f>$F37*'Transpose BEA CCM'!AB39</f>
        <v>0</v>
      </c>
      <c r="AE37">
        <f>$F37*'Transpose BEA CCM'!AC39</f>
        <v>0</v>
      </c>
      <c r="AF37">
        <f>$F37*'Transpose BEA CCM'!AD39</f>
        <v>0</v>
      </c>
      <c r="AG37">
        <f>$F37*'Transpose BEA CCM'!AE39</f>
        <v>5</v>
      </c>
      <c r="AH37">
        <f>$F37*'Transpose BEA CCM'!AF39</f>
        <v>0</v>
      </c>
      <c r="AI37">
        <f>$F37*'Transpose BEA CCM'!AG39</f>
        <v>0</v>
      </c>
      <c r="AJ37">
        <f>$F37*'Transpose BEA CCM'!AH39</f>
        <v>0</v>
      </c>
      <c r="AK37">
        <f>$F37*'Transpose BEA CCM'!AI39</f>
        <v>0</v>
      </c>
      <c r="AL37">
        <f>$F37*'Transpose BEA CCM'!AJ39</f>
        <v>0</v>
      </c>
      <c r="AM37">
        <f>$F37*'Transpose BEA CCM'!AK39</f>
        <v>0</v>
      </c>
      <c r="AN37">
        <f>$F37*'Transpose BEA CCM'!AL39</f>
        <v>79</v>
      </c>
      <c r="AO37">
        <f>$F37*'Transpose BEA CCM'!AM39</f>
        <v>0</v>
      </c>
      <c r="AP37">
        <f>$F37*'Transpose BEA CCM'!AN39</f>
        <v>0</v>
      </c>
      <c r="AQ37">
        <f>$F37*'Transpose BEA CCM'!AO39</f>
        <v>0</v>
      </c>
      <c r="AR37">
        <f>$F37*'Transpose BEA CCM'!AP39</f>
        <v>0</v>
      </c>
      <c r="AS37">
        <f>$F37*'Transpose BEA CCM'!AQ39</f>
        <v>0</v>
      </c>
      <c r="AT37">
        <f>$F37*'Transpose BEA CCM'!AR39</f>
        <v>0</v>
      </c>
      <c r="AU37">
        <f>$F37*'Transpose BEA CCM'!AS39</f>
        <v>44</v>
      </c>
      <c r="AV37">
        <f>$F37*'Transpose BEA CCM'!AT39</f>
        <v>0</v>
      </c>
      <c r="AW37">
        <f>$F37*'Transpose BEA CCM'!AU39</f>
        <v>1</v>
      </c>
      <c r="AX37">
        <f>$F37*'Transpose BEA CCM'!AV39</f>
        <v>0</v>
      </c>
      <c r="AY37">
        <f>$F37*'Transpose BEA CCM'!AW39</f>
        <v>1</v>
      </c>
      <c r="AZ37">
        <f>$F37*'Transpose BEA CCM'!AX39</f>
        <v>0</v>
      </c>
      <c r="BA37">
        <f>$F37*'Transpose BEA CCM'!AY39</f>
        <v>0</v>
      </c>
      <c r="BB37">
        <f>$F37*'Transpose BEA CCM'!AZ39</f>
        <v>0</v>
      </c>
      <c r="BC37">
        <f>$F37*'Transpose BEA CCM'!BA39</f>
        <v>0</v>
      </c>
      <c r="BD37">
        <f>$F37*'Transpose BEA CCM'!BB39</f>
        <v>0</v>
      </c>
      <c r="BE37">
        <f>$F37*'Transpose BEA CCM'!BC39</f>
        <v>0</v>
      </c>
      <c r="BF37">
        <f>$F37*'Transpose BEA CCM'!BD39</f>
        <v>0</v>
      </c>
      <c r="BG37">
        <f>$F37*'Transpose BEA CCM'!BE39</f>
        <v>0</v>
      </c>
      <c r="BH37">
        <f>$F37*'Transpose BEA CCM'!BF39</f>
        <v>3</v>
      </c>
      <c r="BI37">
        <f>$F37*'Transpose BEA CCM'!BG39</f>
        <v>4</v>
      </c>
      <c r="BJ37">
        <f>$F37*'Transpose BEA CCM'!BH39</f>
        <v>1</v>
      </c>
      <c r="BK37">
        <f>$F37*'Transpose BEA CCM'!BI39</f>
        <v>0</v>
      </c>
      <c r="BL37">
        <f>$F37*'Transpose BEA CCM'!BJ39</f>
        <v>10</v>
      </c>
      <c r="BM37">
        <f>$F37*'Transpose BEA CCM'!BK39</f>
        <v>1</v>
      </c>
      <c r="BN37">
        <f>$F37*'Transpose BEA CCM'!BL39</f>
        <v>0</v>
      </c>
      <c r="BO37">
        <f>$F37*'Transpose BEA CCM'!BM39</f>
        <v>1</v>
      </c>
      <c r="BP37">
        <f>$F37*'Transpose BEA CCM'!BN39</f>
        <v>3</v>
      </c>
      <c r="BQ37">
        <f>$F37*'Transpose BEA CCM'!BO39</f>
        <v>4</v>
      </c>
      <c r="BR37">
        <f>$F37*'Transpose BEA CCM'!BP39</f>
        <v>0</v>
      </c>
      <c r="BS37">
        <f>$F37*'Transpose BEA CCM'!BQ39</f>
        <v>0</v>
      </c>
      <c r="BT37">
        <f>$F37*'Transpose BEA CCM'!BR39</f>
        <v>0</v>
      </c>
      <c r="BU37">
        <f>$F37*'Transpose BEA CCM'!BS39</f>
        <v>0</v>
      </c>
      <c r="BV37">
        <f>$F37*'Transpose BEA CCM'!BT39</f>
        <v>0</v>
      </c>
      <c r="BW37">
        <f>$F37*'Transpose BEA CCM'!BU39</f>
        <v>0</v>
      </c>
      <c r="BX37">
        <f>$F37*'Transpose BEA CCM'!BV39</f>
        <v>0</v>
      </c>
      <c r="BY37">
        <f>$F37*'Transpose BEA CCM'!BW39</f>
        <v>0</v>
      </c>
      <c r="BZ37">
        <f>$F37*'Transpose BEA CCM'!BX39</f>
        <v>0</v>
      </c>
      <c r="CA37">
        <f>$F37*'Transpose BEA CCM'!BY39</f>
        <v>65</v>
      </c>
      <c r="CB37">
        <f>$F37*'Transpose BEA CCM'!BZ39</f>
        <v>0</v>
      </c>
      <c r="CC37">
        <f>$F37*'Transpose BEA CCM'!CA39</f>
        <v>2</v>
      </c>
      <c r="CD37">
        <f>$F37*'Transpose BEA CCM'!CB39</f>
        <v>7</v>
      </c>
      <c r="CE37">
        <f>$F37*'Transpose BEA CCM'!CC39</f>
        <v>3</v>
      </c>
      <c r="CF37">
        <f>$F37*'Transpose BEA CCM'!CD39</f>
        <v>1</v>
      </c>
      <c r="CG37">
        <f>$F37*'Transpose BEA CCM'!CE39</f>
        <v>2</v>
      </c>
      <c r="CH37">
        <f>$F37*'Transpose BEA CCM'!CF39</f>
        <v>1</v>
      </c>
      <c r="CI37">
        <f>$F37*'Transpose BEA CCM'!CG39</f>
        <v>3</v>
      </c>
      <c r="CJ37">
        <f>$F37*'Transpose BEA CCM'!CH39</f>
        <v>0</v>
      </c>
      <c r="CK37">
        <f>$F37*'Transpose BEA CCM'!CI39</f>
        <v>14</v>
      </c>
      <c r="CL37">
        <f>$F37*'Transpose BEA CCM'!CJ39</f>
        <v>2</v>
      </c>
      <c r="CM37">
        <f>$F37*'Transpose BEA CCM'!CK39</f>
        <v>7</v>
      </c>
      <c r="CN37">
        <f>$F37*'Transpose BEA CCM'!CL39</f>
        <v>0</v>
      </c>
      <c r="CO37">
        <f>$F37*'Transpose BEA CCM'!CM39</f>
        <v>2</v>
      </c>
      <c r="CP37">
        <f>$F37*'Transpose BEA CCM'!CN39</f>
        <v>1</v>
      </c>
      <c r="CQ37">
        <f>$F37*'Transpose BEA CCM'!CO39</f>
        <v>9</v>
      </c>
      <c r="CR37">
        <f>$F37*'Transpose BEA CCM'!CP39</f>
        <v>4</v>
      </c>
      <c r="CS37">
        <f>$F37*'Transpose BEA CCM'!CQ39</f>
        <v>2</v>
      </c>
      <c r="CT37">
        <f>$F37*'Transpose BEA CCM'!CR39</f>
        <v>23</v>
      </c>
      <c r="CU37">
        <f>$F37*'Transpose BEA CCM'!CS39</f>
        <v>1</v>
      </c>
      <c r="CV37">
        <f>$F37*'Transpose BEA CCM'!CT39</f>
        <v>10</v>
      </c>
      <c r="CW37">
        <f>$F37*'Transpose BEA CCM'!CU39</f>
        <v>1</v>
      </c>
      <c r="CX37">
        <f>$F37*'Transpose BEA CCM'!CV39</f>
        <v>2</v>
      </c>
      <c r="CY37">
        <f>$F37*'Transpose BEA CCM'!CW39</f>
        <v>16</v>
      </c>
      <c r="CZ37">
        <f>$F37*'Transpose BEA CCM'!CX39</f>
        <v>15</v>
      </c>
      <c r="DA37">
        <f>$F37*'Transpose BEA CCM'!CY39</f>
        <v>1</v>
      </c>
      <c r="DB37">
        <f>$F37*'Transpose BEA CCM'!CZ39</f>
        <v>4</v>
      </c>
      <c r="DC37">
        <f>$F37*'Transpose BEA CCM'!DA39</f>
        <v>44</v>
      </c>
      <c r="DD37">
        <f>$F37*'Transpose BEA CCM'!DB39</f>
        <v>8</v>
      </c>
      <c r="DE37">
        <f>$F37*'Transpose BEA CCM'!DC39</f>
        <v>1</v>
      </c>
      <c r="DF37">
        <f>$F37*'Transpose BEA CCM'!DD39</f>
        <v>15</v>
      </c>
      <c r="DG37">
        <f>$F37*'Transpose BEA CCM'!DE39</f>
        <v>4</v>
      </c>
      <c r="DH37">
        <f>$F37*'Transpose BEA CCM'!DF39</f>
        <v>4</v>
      </c>
      <c r="DI37">
        <f>$F37*'Transpose BEA CCM'!DG39</f>
        <v>1</v>
      </c>
      <c r="DJ37">
        <f>$F37*'Transpose BEA CCM'!DH39</f>
        <v>1</v>
      </c>
      <c r="DK37">
        <f>$F37*'Transpose BEA CCM'!DI39</f>
        <v>0</v>
      </c>
      <c r="DL37">
        <f>$F37*'Transpose BEA CCM'!DJ39</f>
        <v>0</v>
      </c>
      <c r="DM37">
        <f>$F37*'Transpose BEA CCM'!DK39</f>
        <v>26</v>
      </c>
      <c r="DN37">
        <f>$F37*'Transpose BEA CCM'!DL39</f>
        <v>5</v>
      </c>
      <c r="DO37">
        <f>$F37*'Transpose BEA CCM'!DM39</f>
        <v>1</v>
      </c>
      <c r="DP37">
        <f>$F37*'Transpose BEA CCM'!DN39</f>
        <v>24</v>
      </c>
      <c r="DQ37">
        <f>$F37*'Transpose BEA CCM'!DO39</f>
        <v>0</v>
      </c>
      <c r="DR37">
        <f>$F37*'Transpose BEA CCM'!DP39</f>
        <v>4</v>
      </c>
      <c r="DS37">
        <f>$F37*'Transpose BEA CCM'!DQ39</f>
        <v>0</v>
      </c>
      <c r="DT37">
        <f>$F37*'Transpose BEA CCM'!DR39</f>
        <v>0</v>
      </c>
      <c r="DU37">
        <f>$F37*'Transpose BEA CCM'!DS39</f>
        <v>0</v>
      </c>
      <c r="DV37">
        <f>$F37*'Transpose BEA CCM'!DT39</f>
        <v>0</v>
      </c>
      <c r="DW37">
        <f>$F37*'Transpose BEA CCM'!DU39</f>
        <v>0</v>
      </c>
      <c r="DX37">
        <f>$F37*'Transpose BEA CCM'!DV39</f>
        <v>0</v>
      </c>
      <c r="DY37">
        <f>$F37*'Transpose BEA CCM'!DW39</f>
        <v>0</v>
      </c>
      <c r="DZ37">
        <f>$F37*'Transpose BEA CCM'!DX39</f>
        <v>0</v>
      </c>
      <c r="EA37">
        <f>$F37*'Transpose BEA CCM'!DY39</f>
        <v>1</v>
      </c>
      <c r="EB37">
        <f>$F37*'Transpose BEA CCM'!DZ39</f>
        <v>2</v>
      </c>
      <c r="EC37">
        <f>$F37*'Transpose BEA CCM'!EA39</f>
        <v>4</v>
      </c>
      <c r="ED37">
        <f>$F37*'Transpose BEA CCM'!EB39</f>
        <v>2</v>
      </c>
      <c r="EE37">
        <f>$F37*'Transpose BEA CCM'!EC39</f>
        <v>1</v>
      </c>
      <c r="EF37">
        <f>$F37*'Transpose BEA CCM'!ED39</f>
        <v>0</v>
      </c>
      <c r="EG37">
        <f>$F37*'Transpose BEA CCM'!EE39</f>
        <v>0</v>
      </c>
      <c r="EH37">
        <f>$F37*'Transpose BEA CCM'!EF39</f>
        <v>1</v>
      </c>
      <c r="EI37">
        <f>$F37*'Transpose BEA CCM'!EG39</f>
        <v>33</v>
      </c>
      <c r="EJ37">
        <f>$F37*'Transpose BEA CCM'!EH39</f>
        <v>1</v>
      </c>
      <c r="EK37">
        <f>$F37*'Transpose BEA CCM'!EI39</f>
        <v>1</v>
      </c>
      <c r="EL37">
        <f>$F37*'Transpose BEA CCM'!EJ39</f>
        <v>1</v>
      </c>
      <c r="EM37">
        <f>$F37*'Transpose BEA CCM'!EK39</f>
        <v>0</v>
      </c>
      <c r="EN37">
        <f>$F37*'Transpose BEA CCM'!EL39</f>
        <v>0</v>
      </c>
      <c r="EO37">
        <f>$F37*'Transpose BEA CCM'!EM39</f>
        <v>0</v>
      </c>
      <c r="EP37">
        <f>$F37*'Transpose BEA CCM'!EN39</f>
        <v>0</v>
      </c>
      <c r="EQ37">
        <f>$F37*'Transpose BEA CCM'!EO39</f>
        <v>0</v>
      </c>
      <c r="ER37">
        <f>$F37*'Transpose BEA CCM'!EP39</f>
        <v>0</v>
      </c>
      <c r="ES37">
        <f>$F37*'Transpose BEA CCM'!EQ39</f>
        <v>3</v>
      </c>
      <c r="ET37">
        <f>$F37*'Transpose BEA CCM'!ER39</f>
        <v>0</v>
      </c>
      <c r="EU37">
        <f>$F37*'Transpose BEA CCM'!ES39</f>
        <v>0</v>
      </c>
      <c r="EV37">
        <f>$F37*'Transpose BEA CCM'!ET39</f>
        <v>0</v>
      </c>
      <c r="EW37">
        <f>$F37*'Transpose BEA CCM'!EU39</f>
        <v>2</v>
      </c>
      <c r="EX37">
        <f>$F37*'Transpose BEA CCM'!EV39</f>
        <v>0</v>
      </c>
      <c r="EY37">
        <f>$F37*'Transpose BEA CCM'!EW39</f>
        <v>0</v>
      </c>
      <c r="EZ37">
        <f>$F37*'Transpose BEA CCM'!EX39</f>
        <v>0</v>
      </c>
      <c r="FA37">
        <f>$F37*'Transpose BEA CCM'!EY39</f>
        <v>0</v>
      </c>
      <c r="FB37">
        <f>$F37*'Transpose BEA CCM'!EZ39</f>
        <v>0</v>
      </c>
      <c r="FC37">
        <f>$F37*'Transpose BEA CCM'!FA39</f>
        <v>2</v>
      </c>
      <c r="FD37">
        <f>$F37*'Transpose BEA CCM'!FB39</f>
        <v>2</v>
      </c>
      <c r="FE37">
        <f>$F37*'Transpose BEA CCM'!FC39</f>
        <v>0</v>
      </c>
      <c r="FF37">
        <f>$F37*'Transpose BEA CCM'!FD39</f>
        <v>6</v>
      </c>
      <c r="FG37">
        <f>$F37*'Transpose BEA CCM'!FE39</f>
        <v>5</v>
      </c>
      <c r="FH37">
        <f>$F37*'Transpose BEA CCM'!FF39</f>
        <v>0</v>
      </c>
      <c r="FI37">
        <f>$F37*'Transpose BEA CCM'!FG39</f>
        <v>0</v>
      </c>
      <c r="FJ37">
        <f>$F37*'Transpose BEA CCM'!FH39</f>
        <v>5</v>
      </c>
      <c r="FK37">
        <f>$F37*'Transpose BEA CCM'!FI39</f>
        <v>0</v>
      </c>
      <c r="FL37">
        <f>$F37*'Transpose BEA CCM'!FJ39</f>
        <v>0</v>
      </c>
      <c r="FM37">
        <f>$F37*'Transpose BEA CCM'!FK39</f>
        <v>0</v>
      </c>
      <c r="FN37">
        <f>$F37*'Transpose BEA CCM'!FL39</f>
        <v>0</v>
      </c>
      <c r="FO37">
        <f>$F37*'Transpose BEA CCM'!FM39</f>
        <v>0</v>
      </c>
      <c r="FP37">
        <f>$F37*'Transpose BEA CCM'!FN39</f>
        <v>2</v>
      </c>
      <c r="FQ37">
        <f>$F37*'Transpose BEA CCM'!FO39</f>
        <v>0</v>
      </c>
      <c r="FR37">
        <f>$F37*'Transpose BEA CCM'!FP39</f>
        <v>1</v>
      </c>
      <c r="FS37">
        <f>$F37*'Transpose BEA CCM'!FQ39</f>
        <v>62</v>
      </c>
      <c r="FT37">
        <f>$F37*'Transpose BEA CCM'!FR39</f>
        <v>17</v>
      </c>
      <c r="FU37">
        <f>$F37*'Transpose BEA CCM'!FS39</f>
        <v>1</v>
      </c>
      <c r="FV37">
        <f>$F37*'Transpose BEA CCM'!FT39</f>
        <v>0</v>
      </c>
      <c r="FW37">
        <f>$F37*'Transpose BEA CCM'!FU39</f>
        <v>0</v>
      </c>
      <c r="FX37">
        <f>$F37*'Transpose BEA CCM'!FV39</f>
        <v>0</v>
      </c>
      <c r="FY37">
        <f>$F37*'Transpose BEA CCM'!FW39</f>
        <v>20</v>
      </c>
      <c r="FZ37">
        <f>$F37*'Transpose BEA CCM'!FX39</f>
        <v>0</v>
      </c>
      <c r="GA37">
        <f>$F37*'Transpose BEA CCM'!FY39</f>
        <v>0</v>
      </c>
      <c r="GB37">
        <f>$F37*'Transpose BEA CCM'!FZ39</f>
        <v>19</v>
      </c>
      <c r="GC37">
        <f>$F37*'Transpose BEA CCM'!GA39</f>
        <v>106</v>
      </c>
      <c r="GD37">
        <f>$F37*'Transpose BEA CCM'!GB39</f>
        <v>4</v>
      </c>
      <c r="GE37">
        <f>$F37*'Transpose BEA CCM'!GC39</f>
        <v>1</v>
      </c>
      <c r="GG37">
        <f t="shared" si="7"/>
        <v>803</v>
      </c>
      <c r="GH37" s="60">
        <f t="shared" si="8"/>
        <v>0</v>
      </c>
    </row>
    <row r="38" spans="1:190">
      <c r="A38" s="52">
        <v>32</v>
      </c>
      <c r="B38" s="62" t="s">
        <v>32</v>
      </c>
      <c r="C38" s="49" t="s">
        <v>159</v>
      </c>
      <c r="D38" s="50" t="s">
        <v>668</v>
      </c>
      <c r="E38" s="60">
        <f>SUM('Transpose BEA CCM'!F40:GC40)</f>
        <v>1761</v>
      </c>
      <c r="F38">
        <v>1</v>
      </c>
      <c r="G38" t="str">
        <f t="shared" si="6"/>
        <v>CHEMSSOAPS</v>
      </c>
      <c r="H38">
        <f>$F38*'Transpose BEA CCM'!F40</f>
        <v>0</v>
      </c>
      <c r="I38">
        <f>$F38*'Transpose BEA CCM'!G40</f>
        <v>0</v>
      </c>
      <c r="J38">
        <f>$F38*'Transpose BEA CCM'!H40</f>
        <v>0</v>
      </c>
      <c r="K38">
        <f>$F38*'Transpose BEA CCM'!I40</f>
        <v>0</v>
      </c>
      <c r="L38">
        <f>$F38*'Transpose BEA CCM'!J40</f>
        <v>0</v>
      </c>
      <c r="M38">
        <f>$F38*'Transpose BEA CCM'!K40</f>
        <v>0</v>
      </c>
      <c r="N38">
        <f>$F38*'Transpose BEA CCM'!L40</f>
        <v>0</v>
      </c>
      <c r="O38">
        <f>$F38*'Transpose BEA CCM'!M40</f>
        <v>0</v>
      </c>
      <c r="P38">
        <f>$F38*'Transpose BEA CCM'!N40</f>
        <v>0</v>
      </c>
      <c r="Q38">
        <f>$F38*'Transpose BEA CCM'!O40</f>
        <v>0</v>
      </c>
      <c r="R38">
        <f>$F38*'Transpose BEA CCM'!P40</f>
        <v>0</v>
      </c>
      <c r="S38">
        <f>$F38*'Transpose BEA CCM'!Q40</f>
        <v>9</v>
      </c>
      <c r="T38">
        <f>$F38*'Transpose BEA CCM'!R40</f>
        <v>0</v>
      </c>
      <c r="U38">
        <f>$F38*'Transpose BEA CCM'!S40</f>
        <v>0</v>
      </c>
      <c r="V38">
        <f>$F38*'Transpose BEA CCM'!T40</f>
        <v>0</v>
      </c>
      <c r="W38">
        <f>$F38*'Transpose BEA CCM'!U40</f>
        <v>0</v>
      </c>
      <c r="X38">
        <f>$F38*'Transpose BEA CCM'!V40</f>
        <v>0</v>
      </c>
      <c r="Y38">
        <f>$F38*'Transpose BEA CCM'!W40</f>
        <v>0</v>
      </c>
      <c r="Z38">
        <f>$F38*'Transpose BEA CCM'!X40</f>
        <v>0</v>
      </c>
      <c r="AA38">
        <f>$F38*'Transpose BEA CCM'!Y40</f>
        <v>0</v>
      </c>
      <c r="AB38">
        <f>$F38*'Transpose BEA CCM'!Z40</f>
        <v>0</v>
      </c>
      <c r="AC38">
        <f>$F38*'Transpose BEA CCM'!AA40</f>
        <v>0</v>
      </c>
      <c r="AD38">
        <f>$F38*'Transpose BEA CCM'!AB40</f>
        <v>0</v>
      </c>
      <c r="AE38">
        <f>$F38*'Transpose BEA CCM'!AC40</f>
        <v>0</v>
      </c>
      <c r="AF38">
        <f>$F38*'Transpose BEA CCM'!AD40</f>
        <v>0</v>
      </c>
      <c r="AG38">
        <f>$F38*'Transpose BEA CCM'!AE40</f>
        <v>4</v>
      </c>
      <c r="AH38">
        <f>$F38*'Transpose BEA CCM'!AF40</f>
        <v>0</v>
      </c>
      <c r="AI38">
        <f>$F38*'Transpose BEA CCM'!AG40</f>
        <v>0</v>
      </c>
      <c r="AJ38">
        <f>$F38*'Transpose BEA CCM'!AH40</f>
        <v>0</v>
      </c>
      <c r="AK38">
        <f>$F38*'Transpose BEA CCM'!AI40</f>
        <v>0</v>
      </c>
      <c r="AL38">
        <f>$F38*'Transpose BEA CCM'!AJ40</f>
        <v>0</v>
      </c>
      <c r="AM38">
        <f>$F38*'Transpose BEA CCM'!AK40</f>
        <v>0</v>
      </c>
      <c r="AN38">
        <f>$F38*'Transpose BEA CCM'!AL40</f>
        <v>167</v>
      </c>
      <c r="AO38">
        <f>$F38*'Transpose BEA CCM'!AM40</f>
        <v>0</v>
      </c>
      <c r="AP38">
        <f>$F38*'Transpose BEA CCM'!AN40</f>
        <v>0</v>
      </c>
      <c r="AQ38">
        <f>$F38*'Transpose BEA CCM'!AO40</f>
        <v>0</v>
      </c>
      <c r="AR38">
        <f>$F38*'Transpose BEA CCM'!AP40</f>
        <v>0</v>
      </c>
      <c r="AS38">
        <f>$F38*'Transpose BEA CCM'!AQ40</f>
        <v>0</v>
      </c>
      <c r="AT38">
        <f>$F38*'Transpose BEA CCM'!AR40</f>
        <v>0</v>
      </c>
      <c r="AU38">
        <f>$F38*'Transpose BEA CCM'!AS40</f>
        <v>62</v>
      </c>
      <c r="AV38">
        <f>$F38*'Transpose BEA CCM'!AT40</f>
        <v>0</v>
      </c>
      <c r="AW38">
        <f>$F38*'Transpose BEA CCM'!AU40</f>
        <v>4</v>
      </c>
      <c r="AX38">
        <f>$F38*'Transpose BEA CCM'!AV40</f>
        <v>0</v>
      </c>
      <c r="AY38">
        <f>$F38*'Transpose BEA CCM'!AW40</f>
        <v>1</v>
      </c>
      <c r="AZ38">
        <f>$F38*'Transpose BEA CCM'!AX40</f>
        <v>0</v>
      </c>
      <c r="BA38">
        <f>$F38*'Transpose BEA CCM'!AY40</f>
        <v>0</v>
      </c>
      <c r="BB38">
        <f>$F38*'Transpose BEA CCM'!AZ40</f>
        <v>0</v>
      </c>
      <c r="BC38">
        <f>$F38*'Transpose BEA CCM'!BA40</f>
        <v>0</v>
      </c>
      <c r="BD38">
        <f>$F38*'Transpose BEA CCM'!BB40</f>
        <v>0</v>
      </c>
      <c r="BE38">
        <f>$F38*'Transpose BEA CCM'!BC40</f>
        <v>0</v>
      </c>
      <c r="BF38">
        <f>$F38*'Transpose BEA CCM'!BD40</f>
        <v>0</v>
      </c>
      <c r="BG38">
        <f>$F38*'Transpose BEA CCM'!BE40</f>
        <v>0</v>
      </c>
      <c r="BH38">
        <f>$F38*'Transpose BEA CCM'!BF40</f>
        <v>7</v>
      </c>
      <c r="BI38">
        <f>$F38*'Transpose BEA CCM'!BG40</f>
        <v>12</v>
      </c>
      <c r="BJ38">
        <f>$F38*'Transpose BEA CCM'!BH40</f>
        <v>1</v>
      </c>
      <c r="BK38">
        <f>$F38*'Transpose BEA CCM'!BI40</f>
        <v>0</v>
      </c>
      <c r="BL38">
        <f>$F38*'Transpose BEA CCM'!BJ40</f>
        <v>15</v>
      </c>
      <c r="BM38">
        <f>$F38*'Transpose BEA CCM'!BK40</f>
        <v>1</v>
      </c>
      <c r="BN38">
        <f>$F38*'Transpose BEA CCM'!BL40</f>
        <v>0</v>
      </c>
      <c r="BO38">
        <f>$F38*'Transpose BEA CCM'!BM40</f>
        <v>0</v>
      </c>
      <c r="BP38">
        <f>$F38*'Transpose BEA CCM'!BN40</f>
        <v>10</v>
      </c>
      <c r="BQ38">
        <f>$F38*'Transpose BEA CCM'!BO40</f>
        <v>14</v>
      </c>
      <c r="BR38">
        <f>$F38*'Transpose BEA CCM'!BP40</f>
        <v>0</v>
      </c>
      <c r="BS38">
        <f>$F38*'Transpose BEA CCM'!BQ40</f>
        <v>0</v>
      </c>
      <c r="BT38">
        <f>$F38*'Transpose BEA CCM'!BR40</f>
        <v>0</v>
      </c>
      <c r="BU38">
        <f>$F38*'Transpose BEA CCM'!BS40</f>
        <v>0</v>
      </c>
      <c r="BV38">
        <f>$F38*'Transpose BEA CCM'!BT40</f>
        <v>0</v>
      </c>
      <c r="BW38">
        <f>$F38*'Transpose BEA CCM'!BU40</f>
        <v>0</v>
      </c>
      <c r="BX38">
        <f>$F38*'Transpose BEA CCM'!BV40</f>
        <v>0</v>
      </c>
      <c r="BY38">
        <f>$F38*'Transpose BEA CCM'!BW40</f>
        <v>0</v>
      </c>
      <c r="BZ38">
        <f>$F38*'Transpose BEA CCM'!BX40</f>
        <v>0</v>
      </c>
      <c r="CA38">
        <f>$F38*'Transpose BEA CCM'!BY40</f>
        <v>139</v>
      </c>
      <c r="CB38">
        <f>$F38*'Transpose BEA CCM'!BZ40</f>
        <v>0</v>
      </c>
      <c r="CC38">
        <f>$F38*'Transpose BEA CCM'!CA40</f>
        <v>3</v>
      </c>
      <c r="CD38">
        <f>$F38*'Transpose BEA CCM'!CB40</f>
        <v>12</v>
      </c>
      <c r="CE38">
        <f>$F38*'Transpose BEA CCM'!CC40</f>
        <v>10</v>
      </c>
      <c r="CF38">
        <f>$F38*'Transpose BEA CCM'!CD40</f>
        <v>2</v>
      </c>
      <c r="CG38">
        <f>$F38*'Transpose BEA CCM'!CE40</f>
        <v>4</v>
      </c>
      <c r="CH38">
        <f>$F38*'Transpose BEA CCM'!CF40</f>
        <v>3</v>
      </c>
      <c r="CI38">
        <f>$F38*'Transpose BEA CCM'!CG40</f>
        <v>7</v>
      </c>
      <c r="CJ38">
        <f>$F38*'Transpose BEA CCM'!CH40</f>
        <v>4</v>
      </c>
      <c r="CK38">
        <f>$F38*'Transpose BEA CCM'!CI40</f>
        <v>22</v>
      </c>
      <c r="CL38">
        <f>$F38*'Transpose BEA CCM'!CJ40</f>
        <v>1</v>
      </c>
      <c r="CM38">
        <f>$F38*'Transpose BEA CCM'!CK40</f>
        <v>4</v>
      </c>
      <c r="CN38">
        <f>$F38*'Transpose BEA CCM'!CL40</f>
        <v>0</v>
      </c>
      <c r="CO38">
        <f>$F38*'Transpose BEA CCM'!CM40</f>
        <v>3</v>
      </c>
      <c r="CP38">
        <f>$F38*'Transpose BEA CCM'!CN40</f>
        <v>3</v>
      </c>
      <c r="CQ38">
        <f>$F38*'Transpose BEA CCM'!CO40</f>
        <v>24</v>
      </c>
      <c r="CR38">
        <f>$F38*'Transpose BEA CCM'!CP40</f>
        <v>11</v>
      </c>
      <c r="CS38">
        <f>$F38*'Transpose BEA CCM'!CQ40</f>
        <v>4</v>
      </c>
      <c r="CT38">
        <f>$F38*'Transpose BEA CCM'!CR40</f>
        <v>74</v>
      </c>
      <c r="CU38">
        <f>$F38*'Transpose BEA CCM'!CS40</f>
        <v>5</v>
      </c>
      <c r="CV38">
        <f>$F38*'Transpose BEA CCM'!CT40</f>
        <v>31</v>
      </c>
      <c r="CW38">
        <f>$F38*'Transpose BEA CCM'!CU40</f>
        <v>2</v>
      </c>
      <c r="CX38">
        <f>$F38*'Transpose BEA CCM'!CV40</f>
        <v>13</v>
      </c>
      <c r="CY38">
        <f>$F38*'Transpose BEA CCM'!CW40</f>
        <v>56</v>
      </c>
      <c r="CZ38">
        <f>$F38*'Transpose BEA CCM'!CX40</f>
        <v>18</v>
      </c>
      <c r="DA38">
        <f>$F38*'Transpose BEA CCM'!CY40</f>
        <v>1</v>
      </c>
      <c r="DB38">
        <f>$F38*'Transpose BEA CCM'!CZ40</f>
        <v>13</v>
      </c>
      <c r="DC38">
        <f>$F38*'Transpose BEA CCM'!DA40</f>
        <v>94</v>
      </c>
      <c r="DD38">
        <f>$F38*'Transpose BEA CCM'!DB40</f>
        <v>18</v>
      </c>
      <c r="DE38">
        <f>$F38*'Transpose BEA CCM'!DC40</f>
        <v>1</v>
      </c>
      <c r="DF38">
        <f>$F38*'Transpose BEA CCM'!DD40</f>
        <v>34</v>
      </c>
      <c r="DG38">
        <f>$F38*'Transpose BEA CCM'!DE40</f>
        <v>8</v>
      </c>
      <c r="DH38">
        <f>$F38*'Transpose BEA CCM'!DF40</f>
        <v>11</v>
      </c>
      <c r="DI38">
        <f>$F38*'Transpose BEA CCM'!DG40</f>
        <v>1</v>
      </c>
      <c r="DJ38">
        <f>$F38*'Transpose BEA CCM'!DH40</f>
        <v>1</v>
      </c>
      <c r="DK38">
        <f>$F38*'Transpose BEA CCM'!DI40</f>
        <v>0</v>
      </c>
      <c r="DL38">
        <f>$F38*'Transpose BEA CCM'!DJ40</f>
        <v>0</v>
      </c>
      <c r="DM38">
        <f>$F38*'Transpose BEA CCM'!DK40</f>
        <v>53</v>
      </c>
      <c r="DN38">
        <f>$F38*'Transpose BEA CCM'!DL40</f>
        <v>9</v>
      </c>
      <c r="DO38">
        <f>$F38*'Transpose BEA CCM'!DM40</f>
        <v>4</v>
      </c>
      <c r="DP38">
        <f>$F38*'Transpose BEA CCM'!DN40</f>
        <v>43</v>
      </c>
      <c r="DQ38">
        <f>$F38*'Transpose BEA CCM'!DO40</f>
        <v>0</v>
      </c>
      <c r="DR38">
        <f>$F38*'Transpose BEA CCM'!DP40</f>
        <v>7</v>
      </c>
      <c r="DS38">
        <f>$F38*'Transpose BEA CCM'!DQ40</f>
        <v>0</v>
      </c>
      <c r="DT38">
        <f>$F38*'Transpose BEA CCM'!DR40</f>
        <v>0</v>
      </c>
      <c r="DU38">
        <f>$F38*'Transpose BEA CCM'!DS40</f>
        <v>0</v>
      </c>
      <c r="DV38">
        <f>$F38*'Transpose BEA CCM'!DT40</f>
        <v>0</v>
      </c>
      <c r="DW38">
        <f>$F38*'Transpose BEA CCM'!DU40</f>
        <v>0</v>
      </c>
      <c r="DX38">
        <f>$F38*'Transpose BEA CCM'!DV40</f>
        <v>0</v>
      </c>
      <c r="DY38">
        <f>$F38*'Transpose BEA CCM'!DW40</f>
        <v>0</v>
      </c>
      <c r="DZ38">
        <f>$F38*'Transpose BEA CCM'!DX40</f>
        <v>0</v>
      </c>
      <c r="EA38">
        <f>$F38*'Transpose BEA CCM'!DY40</f>
        <v>4</v>
      </c>
      <c r="EB38">
        <f>$F38*'Transpose BEA CCM'!DZ40</f>
        <v>4</v>
      </c>
      <c r="EC38">
        <f>$F38*'Transpose BEA CCM'!EA40</f>
        <v>8</v>
      </c>
      <c r="ED38">
        <f>$F38*'Transpose BEA CCM'!EB40</f>
        <v>4</v>
      </c>
      <c r="EE38">
        <f>$F38*'Transpose BEA CCM'!EC40</f>
        <v>3</v>
      </c>
      <c r="EF38">
        <f>$F38*'Transpose BEA CCM'!ED40</f>
        <v>0</v>
      </c>
      <c r="EG38">
        <f>$F38*'Transpose BEA CCM'!EE40</f>
        <v>0</v>
      </c>
      <c r="EH38">
        <f>$F38*'Transpose BEA CCM'!EF40</f>
        <v>3</v>
      </c>
      <c r="EI38">
        <f>$F38*'Transpose BEA CCM'!EG40</f>
        <v>95</v>
      </c>
      <c r="EJ38">
        <f>$F38*'Transpose BEA CCM'!EH40</f>
        <v>3</v>
      </c>
      <c r="EK38">
        <f>$F38*'Transpose BEA CCM'!EI40</f>
        <v>3</v>
      </c>
      <c r="EL38">
        <f>$F38*'Transpose BEA CCM'!EJ40</f>
        <v>5</v>
      </c>
      <c r="EM38">
        <f>$F38*'Transpose BEA CCM'!EK40</f>
        <v>0</v>
      </c>
      <c r="EN38">
        <f>$F38*'Transpose BEA CCM'!EL40</f>
        <v>0</v>
      </c>
      <c r="EO38">
        <f>$F38*'Transpose BEA CCM'!EM40</f>
        <v>0</v>
      </c>
      <c r="EP38">
        <f>$F38*'Transpose BEA CCM'!EN40</f>
        <v>0</v>
      </c>
      <c r="EQ38">
        <f>$F38*'Transpose BEA CCM'!EO40</f>
        <v>0</v>
      </c>
      <c r="ER38">
        <f>$F38*'Transpose BEA CCM'!EP40</f>
        <v>0</v>
      </c>
      <c r="ES38">
        <f>$F38*'Transpose BEA CCM'!EQ40</f>
        <v>11</v>
      </c>
      <c r="ET38">
        <f>$F38*'Transpose BEA CCM'!ER40</f>
        <v>0</v>
      </c>
      <c r="EU38">
        <f>$F38*'Transpose BEA CCM'!ES40</f>
        <v>0</v>
      </c>
      <c r="EV38">
        <f>$F38*'Transpose BEA CCM'!ET40</f>
        <v>0</v>
      </c>
      <c r="EW38">
        <f>$F38*'Transpose BEA CCM'!EU40</f>
        <v>2</v>
      </c>
      <c r="EX38">
        <f>$F38*'Transpose BEA CCM'!EV40</f>
        <v>1</v>
      </c>
      <c r="EY38">
        <f>$F38*'Transpose BEA CCM'!EW40</f>
        <v>0</v>
      </c>
      <c r="EZ38">
        <f>$F38*'Transpose BEA CCM'!EX40</f>
        <v>0</v>
      </c>
      <c r="FA38">
        <f>$F38*'Transpose BEA CCM'!EY40</f>
        <v>0</v>
      </c>
      <c r="FB38">
        <f>$F38*'Transpose BEA CCM'!EZ40</f>
        <v>0</v>
      </c>
      <c r="FC38">
        <f>$F38*'Transpose BEA CCM'!FA40</f>
        <v>3</v>
      </c>
      <c r="FD38">
        <f>$F38*'Transpose BEA CCM'!FB40</f>
        <v>6</v>
      </c>
      <c r="FE38">
        <f>$F38*'Transpose BEA CCM'!FC40</f>
        <v>0</v>
      </c>
      <c r="FF38">
        <f>$F38*'Transpose BEA CCM'!FD40</f>
        <v>14</v>
      </c>
      <c r="FG38">
        <f>$F38*'Transpose BEA CCM'!FE40</f>
        <v>14</v>
      </c>
      <c r="FH38">
        <f>$F38*'Transpose BEA CCM'!FF40</f>
        <v>0</v>
      </c>
      <c r="FI38">
        <f>$F38*'Transpose BEA CCM'!FG40</f>
        <v>0</v>
      </c>
      <c r="FJ38">
        <f>$F38*'Transpose BEA CCM'!FH40</f>
        <v>8</v>
      </c>
      <c r="FK38">
        <f>$F38*'Transpose BEA CCM'!FI40</f>
        <v>0</v>
      </c>
      <c r="FL38">
        <f>$F38*'Transpose BEA CCM'!FJ40</f>
        <v>0</v>
      </c>
      <c r="FM38">
        <f>$F38*'Transpose BEA CCM'!FK40</f>
        <v>0</v>
      </c>
      <c r="FN38">
        <f>$F38*'Transpose BEA CCM'!FL40</f>
        <v>0</v>
      </c>
      <c r="FO38">
        <f>$F38*'Transpose BEA CCM'!FM40</f>
        <v>0</v>
      </c>
      <c r="FP38">
        <f>$F38*'Transpose BEA CCM'!FN40</f>
        <v>5</v>
      </c>
      <c r="FQ38">
        <f>$F38*'Transpose BEA CCM'!FO40</f>
        <v>0</v>
      </c>
      <c r="FR38">
        <f>$F38*'Transpose BEA CCM'!FP40</f>
        <v>3</v>
      </c>
      <c r="FS38">
        <f>$F38*'Transpose BEA CCM'!FQ40</f>
        <v>142</v>
      </c>
      <c r="FT38">
        <f>$F38*'Transpose BEA CCM'!FR40</f>
        <v>40</v>
      </c>
      <c r="FU38">
        <f>$F38*'Transpose BEA CCM'!FS40</f>
        <v>3</v>
      </c>
      <c r="FV38">
        <f>$F38*'Transpose BEA CCM'!FT40</f>
        <v>1</v>
      </c>
      <c r="FW38">
        <f>$F38*'Transpose BEA CCM'!FU40</f>
        <v>0</v>
      </c>
      <c r="FX38">
        <f>$F38*'Transpose BEA CCM'!FV40</f>
        <v>5</v>
      </c>
      <c r="FY38">
        <f>$F38*'Transpose BEA CCM'!FW40</f>
        <v>49</v>
      </c>
      <c r="FZ38">
        <f>$F38*'Transpose BEA CCM'!FX40</f>
        <v>0</v>
      </c>
      <c r="GA38">
        <f>$F38*'Transpose BEA CCM'!FY40</f>
        <v>0</v>
      </c>
      <c r="GB38">
        <f>$F38*'Transpose BEA CCM'!FZ40</f>
        <v>40</v>
      </c>
      <c r="GC38">
        <f>$F38*'Transpose BEA CCM'!GA40</f>
        <v>210</v>
      </c>
      <c r="GD38">
        <f>$F38*'Transpose BEA CCM'!GB40</f>
        <v>9</v>
      </c>
      <c r="GE38">
        <f>$F38*'Transpose BEA CCM'!GC40</f>
        <v>3</v>
      </c>
      <c r="GG38">
        <f t="shared" si="7"/>
        <v>1761</v>
      </c>
      <c r="GH38" s="60">
        <f t="shared" si="8"/>
        <v>0</v>
      </c>
    </row>
    <row r="39" spans="1:190">
      <c r="A39" s="52">
        <v>33</v>
      </c>
      <c r="B39" s="62" t="s">
        <v>33</v>
      </c>
      <c r="C39" s="49" t="s">
        <v>160</v>
      </c>
      <c r="D39" s="50" t="s">
        <v>667</v>
      </c>
      <c r="E39" s="60">
        <f>SUM('Transpose BEA CCM'!F41:GC41)</f>
        <v>1931</v>
      </c>
      <c r="F39">
        <v>1</v>
      </c>
      <c r="G39" t="str">
        <f t="shared" si="6"/>
        <v>CHEMSOTHER</v>
      </c>
      <c r="H39">
        <f>$F39*'Transpose BEA CCM'!F41</f>
        <v>0</v>
      </c>
      <c r="I39">
        <f>$F39*'Transpose BEA CCM'!G41</f>
        <v>0</v>
      </c>
      <c r="J39">
        <f>$F39*'Transpose BEA CCM'!H41</f>
        <v>0</v>
      </c>
      <c r="K39">
        <f>$F39*'Transpose BEA CCM'!I41</f>
        <v>0</v>
      </c>
      <c r="L39">
        <f>$F39*'Transpose BEA CCM'!J41</f>
        <v>0</v>
      </c>
      <c r="M39">
        <f>$F39*'Transpose BEA CCM'!K41</f>
        <v>0</v>
      </c>
      <c r="N39">
        <f>$F39*'Transpose BEA CCM'!L41</f>
        <v>0</v>
      </c>
      <c r="O39">
        <f>$F39*'Transpose BEA CCM'!M41</f>
        <v>0</v>
      </c>
      <c r="P39">
        <f>$F39*'Transpose BEA CCM'!N41</f>
        <v>0</v>
      </c>
      <c r="Q39">
        <f>$F39*'Transpose BEA CCM'!O41</f>
        <v>0</v>
      </c>
      <c r="R39">
        <f>$F39*'Transpose BEA CCM'!P41</f>
        <v>0</v>
      </c>
      <c r="S39">
        <f>$F39*'Transpose BEA CCM'!Q41</f>
        <v>18</v>
      </c>
      <c r="T39">
        <f>$F39*'Transpose BEA CCM'!R41</f>
        <v>0</v>
      </c>
      <c r="U39">
        <f>$F39*'Transpose BEA CCM'!S41</f>
        <v>0</v>
      </c>
      <c r="V39">
        <f>$F39*'Transpose BEA CCM'!T41</f>
        <v>0</v>
      </c>
      <c r="W39">
        <f>$F39*'Transpose BEA CCM'!U41</f>
        <v>0</v>
      </c>
      <c r="X39">
        <f>$F39*'Transpose BEA CCM'!V41</f>
        <v>0</v>
      </c>
      <c r="Y39">
        <f>$F39*'Transpose BEA CCM'!W41</f>
        <v>0</v>
      </c>
      <c r="Z39">
        <f>$F39*'Transpose BEA CCM'!X41</f>
        <v>0</v>
      </c>
      <c r="AA39">
        <f>$F39*'Transpose BEA CCM'!Y41</f>
        <v>1</v>
      </c>
      <c r="AB39">
        <f>$F39*'Transpose BEA CCM'!Z41</f>
        <v>0</v>
      </c>
      <c r="AC39">
        <f>$F39*'Transpose BEA CCM'!AA41</f>
        <v>0</v>
      </c>
      <c r="AD39">
        <f>$F39*'Transpose BEA CCM'!AB41</f>
        <v>0</v>
      </c>
      <c r="AE39">
        <f>$F39*'Transpose BEA CCM'!AC41</f>
        <v>0</v>
      </c>
      <c r="AF39">
        <f>$F39*'Transpose BEA CCM'!AD41</f>
        <v>0</v>
      </c>
      <c r="AG39">
        <f>$F39*'Transpose BEA CCM'!AE41</f>
        <v>7</v>
      </c>
      <c r="AH39">
        <f>$F39*'Transpose BEA CCM'!AF41</f>
        <v>0</v>
      </c>
      <c r="AI39">
        <f>$F39*'Transpose BEA CCM'!AG41</f>
        <v>0</v>
      </c>
      <c r="AJ39">
        <f>$F39*'Transpose BEA CCM'!AH41</f>
        <v>0</v>
      </c>
      <c r="AK39">
        <f>$F39*'Transpose BEA CCM'!AI41</f>
        <v>0</v>
      </c>
      <c r="AL39">
        <f>$F39*'Transpose BEA CCM'!AJ41</f>
        <v>0</v>
      </c>
      <c r="AM39">
        <f>$F39*'Transpose BEA CCM'!AK41</f>
        <v>0</v>
      </c>
      <c r="AN39">
        <f>$F39*'Transpose BEA CCM'!AL41</f>
        <v>160</v>
      </c>
      <c r="AO39">
        <f>$F39*'Transpose BEA CCM'!AM41</f>
        <v>0</v>
      </c>
      <c r="AP39">
        <f>$F39*'Transpose BEA CCM'!AN41</f>
        <v>0</v>
      </c>
      <c r="AQ39">
        <f>$F39*'Transpose BEA CCM'!AO41</f>
        <v>0</v>
      </c>
      <c r="AR39">
        <f>$F39*'Transpose BEA CCM'!AP41</f>
        <v>0</v>
      </c>
      <c r="AS39">
        <f>$F39*'Transpose BEA CCM'!AQ41</f>
        <v>0</v>
      </c>
      <c r="AT39">
        <f>$F39*'Transpose BEA CCM'!AR41</f>
        <v>0</v>
      </c>
      <c r="AU39">
        <f>$F39*'Transpose BEA CCM'!AS41</f>
        <v>63</v>
      </c>
      <c r="AV39">
        <f>$F39*'Transpose BEA CCM'!AT41</f>
        <v>0</v>
      </c>
      <c r="AW39">
        <f>$F39*'Transpose BEA CCM'!AU41</f>
        <v>2</v>
      </c>
      <c r="AX39">
        <f>$F39*'Transpose BEA CCM'!AV41</f>
        <v>0</v>
      </c>
      <c r="AY39">
        <f>$F39*'Transpose BEA CCM'!AW41</f>
        <v>1</v>
      </c>
      <c r="AZ39">
        <f>$F39*'Transpose BEA CCM'!AX41</f>
        <v>0</v>
      </c>
      <c r="BA39">
        <f>$F39*'Transpose BEA CCM'!AY41</f>
        <v>0</v>
      </c>
      <c r="BB39">
        <f>$F39*'Transpose BEA CCM'!AZ41</f>
        <v>0</v>
      </c>
      <c r="BC39">
        <f>$F39*'Transpose BEA CCM'!BA41</f>
        <v>0</v>
      </c>
      <c r="BD39">
        <f>$F39*'Transpose BEA CCM'!BB41</f>
        <v>0</v>
      </c>
      <c r="BE39">
        <f>$F39*'Transpose BEA CCM'!BC41</f>
        <v>0</v>
      </c>
      <c r="BF39">
        <f>$F39*'Transpose BEA CCM'!BD41</f>
        <v>0</v>
      </c>
      <c r="BG39">
        <f>$F39*'Transpose BEA CCM'!BE41</f>
        <v>0</v>
      </c>
      <c r="BH39">
        <f>$F39*'Transpose BEA CCM'!BF41</f>
        <v>5</v>
      </c>
      <c r="BI39">
        <f>$F39*'Transpose BEA CCM'!BG41</f>
        <v>11</v>
      </c>
      <c r="BJ39">
        <f>$F39*'Transpose BEA CCM'!BH41</f>
        <v>2</v>
      </c>
      <c r="BK39">
        <f>$F39*'Transpose BEA CCM'!BI41</f>
        <v>0</v>
      </c>
      <c r="BL39">
        <f>$F39*'Transpose BEA CCM'!BJ41</f>
        <v>26</v>
      </c>
      <c r="BM39">
        <f>$F39*'Transpose BEA CCM'!BK41</f>
        <v>2</v>
      </c>
      <c r="BN39">
        <f>$F39*'Transpose BEA CCM'!BL41</f>
        <v>0</v>
      </c>
      <c r="BO39">
        <f>$F39*'Transpose BEA CCM'!BM41</f>
        <v>0</v>
      </c>
      <c r="BP39">
        <f>$F39*'Transpose BEA CCM'!BN41</f>
        <v>14</v>
      </c>
      <c r="BQ39">
        <f>$F39*'Transpose BEA CCM'!BO41</f>
        <v>13</v>
      </c>
      <c r="BR39">
        <f>$F39*'Transpose BEA CCM'!BP41</f>
        <v>0</v>
      </c>
      <c r="BS39">
        <f>$F39*'Transpose BEA CCM'!BQ41</f>
        <v>0</v>
      </c>
      <c r="BT39">
        <f>$F39*'Transpose BEA CCM'!BR41</f>
        <v>0</v>
      </c>
      <c r="BU39">
        <f>$F39*'Transpose BEA CCM'!BS41</f>
        <v>0</v>
      </c>
      <c r="BV39">
        <f>$F39*'Transpose BEA CCM'!BT41</f>
        <v>0</v>
      </c>
      <c r="BW39">
        <f>$F39*'Transpose BEA CCM'!BU41</f>
        <v>0</v>
      </c>
      <c r="BX39">
        <f>$F39*'Transpose BEA CCM'!BV41</f>
        <v>0</v>
      </c>
      <c r="BY39">
        <f>$F39*'Transpose BEA CCM'!BW41</f>
        <v>0</v>
      </c>
      <c r="BZ39">
        <f>$F39*'Transpose BEA CCM'!BX41</f>
        <v>0</v>
      </c>
      <c r="CA39">
        <f>$F39*'Transpose BEA CCM'!BY41</f>
        <v>244</v>
      </c>
      <c r="CB39">
        <f>$F39*'Transpose BEA CCM'!BZ41</f>
        <v>0</v>
      </c>
      <c r="CC39">
        <f>$F39*'Transpose BEA CCM'!CA41</f>
        <v>2</v>
      </c>
      <c r="CD39">
        <f>$F39*'Transpose BEA CCM'!CB41</f>
        <v>15</v>
      </c>
      <c r="CE39">
        <f>$F39*'Transpose BEA CCM'!CC41</f>
        <v>10</v>
      </c>
      <c r="CF39">
        <f>$F39*'Transpose BEA CCM'!CD41</f>
        <v>2</v>
      </c>
      <c r="CG39">
        <f>$F39*'Transpose BEA CCM'!CE41</f>
        <v>9</v>
      </c>
      <c r="CH39">
        <f>$F39*'Transpose BEA CCM'!CF41</f>
        <v>2</v>
      </c>
      <c r="CI39">
        <f>$F39*'Transpose BEA CCM'!CG41</f>
        <v>11</v>
      </c>
      <c r="CJ39">
        <f>$F39*'Transpose BEA CCM'!CH41</f>
        <v>0</v>
      </c>
      <c r="CK39">
        <f>$F39*'Transpose BEA CCM'!CI41</f>
        <v>0</v>
      </c>
      <c r="CL39">
        <f>$F39*'Transpose BEA CCM'!CJ41</f>
        <v>0</v>
      </c>
      <c r="CM39">
        <f>$F39*'Transpose BEA CCM'!CK41</f>
        <v>0</v>
      </c>
      <c r="CN39">
        <f>$F39*'Transpose BEA CCM'!CL41</f>
        <v>0</v>
      </c>
      <c r="CO39">
        <f>$F39*'Transpose BEA CCM'!CM41</f>
        <v>3</v>
      </c>
      <c r="CP39">
        <f>$F39*'Transpose BEA CCM'!CN41</f>
        <v>2</v>
      </c>
      <c r="CQ39">
        <f>$F39*'Transpose BEA CCM'!CO41</f>
        <v>20</v>
      </c>
      <c r="CR39">
        <f>$F39*'Transpose BEA CCM'!CP41</f>
        <v>20</v>
      </c>
      <c r="CS39">
        <f>$F39*'Transpose BEA CCM'!CQ41</f>
        <v>2</v>
      </c>
      <c r="CT39">
        <f>$F39*'Transpose BEA CCM'!CR41</f>
        <v>27</v>
      </c>
      <c r="CU39">
        <f>$F39*'Transpose BEA CCM'!CS41</f>
        <v>4</v>
      </c>
      <c r="CV39">
        <f>$F39*'Transpose BEA CCM'!CT41</f>
        <v>8</v>
      </c>
      <c r="CW39">
        <f>$F39*'Transpose BEA CCM'!CU41</f>
        <v>4</v>
      </c>
      <c r="CX39">
        <f>$F39*'Transpose BEA CCM'!CV41</f>
        <v>8</v>
      </c>
      <c r="CY39">
        <f>$F39*'Transpose BEA CCM'!CW41</f>
        <v>34</v>
      </c>
      <c r="CZ39">
        <f>$F39*'Transpose BEA CCM'!CX41</f>
        <v>35</v>
      </c>
      <c r="DA39">
        <f>$F39*'Transpose BEA CCM'!CY41</f>
        <v>1</v>
      </c>
      <c r="DB39">
        <f>$F39*'Transpose BEA CCM'!CZ41</f>
        <v>14</v>
      </c>
      <c r="DC39">
        <f>$F39*'Transpose BEA CCM'!DA41</f>
        <v>113</v>
      </c>
      <c r="DD39">
        <f>$F39*'Transpose BEA CCM'!DB41</f>
        <v>17</v>
      </c>
      <c r="DE39">
        <f>$F39*'Transpose BEA CCM'!DC41</f>
        <v>1</v>
      </c>
      <c r="DF39">
        <f>$F39*'Transpose BEA CCM'!DD41</f>
        <v>40</v>
      </c>
      <c r="DG39">
        <f>$F39*'Transpose BEA CCM'!DE41</f>
        <v>6</v>
      </c>
      <c r="DH39">
        <f>$F39*'Transpose BEA CCM'!DF41</f>
        <v>10</v>
      </c>
      <c r="DI39">
        <f>$F39*'Transpose BEA CCM'!DG41</f>
        <v>1</v>
      </c>
      <c r="DJ39">
        <f>$F39*'Transpose BEA CCM'!DH41</f>
        <v>1</v>
      </c>
      <c r="DK39">
        <f>$F39*'Transpose BEA CCM'!DI41</f>
        <v>0</v>
      </c>
      <c r="DL39">
        <f>$F39*'Transpose BEA CCM'!DJ41</f>
        <v>0</v>
      </c>
      <c r="DM39">
        <f>$F39*'Transpose BEA CCM'!DK41</f>
        <v>109</v>
      </c>
      <c r="DN39">
        <f>$F39*'Transpose BEA CCM'!DL41</f>
        <v>22</v>
      </c>
      <c r="DO39">
        <f>$F39*'Transpose BEA CCM'!DM41</f>
        <v>13</v>
      </c>
      <c r="DP39">
        <f>$F39*'Transpose BEA CCM'!DN41</f>
        <v>69</v>
      </c>
      <c r="DQ39">
        <f>$F39*'Transpose BEA CCM'!DO41</f>
        <v>1</v>
      </c>
      <c r="DR39">
        <f>$F39*'Transpose BEA CCM'!DP41</f>
        <v>9</v>
      </c>
      <c r="DS39">
        <f>$F39*'Transpose BEA CCM'!DQ41</f>
        <v>0</v>
      </c>
      <c r="DT39">
        <f>$F39*'Transpose BEA CCM'!DR41</f>
        <v>0</v>
      </c>
      <c r="DU39">
        <f>$F39*'Transpose BEA CCM'!DS41</f>
        <v>0</v>
      </c>
      <c r="DV39">
        <f>$F39*'Transpose BEA CCM'!DT41</f>
        <v>0</v>
      </c>
      <c r="DW39">
        <f>$F39*'Transpose BEA CCM'!DU41</f>
        <v>0</v>
      </c>
      <c r="DX39">
        <f>$F39*'Transpose BEA CCM'!DV41</f>
        <v>0</v>
      </c>
      <c r="DY39">
        <f>$F39*'Transpose BEA CCM'!DW41</f>
        <v>0</v>
      </c>
      <c r="DZ39">
        <f>$F39*'Transpose BEA CCM'!DX41</f>
        <v>0</v>
      </c>
      <c r="EA39">
        <f>$F39*'Transpose BEA CCM'!DY41</f>
        <v>3</v>
      </c>
      <c r="EB39">
        <f>$F39*'Transpose BEA CCM'!DZ41</f>
        <v>5</v>
      </c>
      <c r="EC39">
        <f>$F39*'Transpose BEA CCM'!EA41</f>
        <v>7</v>
      </c>
      <c r="ED39">
        <f>$F39*'Transpose BEA CCM'!EB41</f>
        <v>3</v>
      </c>
      <c r="EE39">
        <f>$F39*'Transpose BEA CCM'!EC41</f>
        <v>1</v>
      </c>
      <c r="EF39">
        <f>$F39*'Transpose BEA CCM'!ED41</f>
        <v>0</v>
      </c>
      <c r="EG39">
        <f>$F39*'Transpose BEA CCM'!EE41</f>
        <v>0</v>
      </c>
      <c r="EH39">
        <f>$F39*'Transpose BEA CCM'!EF41</f>
        <v>5</v>
      </c>
      <c r="EI39">
        <f>$F39*'Transpose BEA CCM'!EG41</f>
        <v>67</v>
      </c>
      <c r="EJ39">
        <f>$F39*'Transpose BEA CCM'!EH41</f>
        <v>4</v>
      </c>
      <c r="EK39">
        <f>$F39*'Transpose BEA CCM'!EI41</f>
        <v>2</v>
      </c>
      <c r="EL39">
        <f>$F39*'Transpose BEA CCM'!EJ41</f>
        <v>3</v>
      </c>
      <c r="EM39">
        <f>$F39*'Transpose BEA CCM'!EK41</f>
        <v>0</v>
      </c>
      <c r="EN39">
        <f>$F39*'Transpose BEA CCM'!EL41</f>
        <v>0</v>
      </c>
      <c r="EO39">
        <f>$F39*'Transpose BEA CCM'!EM41</f>
        <v>0</v>
      </c>
      <c r="EP39">
        <f>$F39*'Transpose BEA CCM'!EN41</f>
        <v>0</v>
      </c>
      <c r="EQ39">
        <f>$F39*'Transpose BEA CCM'!EO41</f>
        <v>0</v>
      </c>
      <c r="ER39">
        <f>$F39*'Transpose BEA CCM'!EP41</f>
        <v>0</v>
      </c>
      <c r="ES39">
        <f>$F39*'Transpose BEA CCM'!EQ41</f>
        <v>10</v>
      </c>
      <c r="ET39">
        <f>$F39*'Transpose BEA CCM'!ER41</f>
        <v>0</v>
      </c>
      <c r="EU39">
        <f>$F39*'Transpose BEA CCM'!ES41</f>
        <v>0</v>
      </c>
      <c r="EV39">
        <f>$F39*'Transpose BEA CCM'!ET41</f>
        <v>0</v>
      </c>
      <c r="EW39">
        <f>$F39*'Transpose BEA CCM'!EU41</f>
        <v>5</v>
      </c>
      <c r="EX39">
        <f>$F39*'Transpose BEA CCM'!EV41</f>
        <v>1</v>
      </c>
      <c r="EY39">
        <f>$F39*'Transpose BEA CCM'!EW41</f>
        <v>0</v>
      </c>
      <c r="EZ39">
        <f>$F39*'Transpose BEA CCM'!EX41</f>
        <v>0</v>
      </c>
      <c r="FA39">
        <f>$F39*'Transpose BEA CCM'!EY41</f>
        <v>0</v>
      </c>
      <c r="FB39">
        <f>$F39*'Transpose BEA CCM'!EZ41</f>
        <v>0</v>
      </c>
      <c r="FC39">
        <f>$F39*'Transpose BEA CCM'!FA41</f>
        <v>3</v>
      </c>
      <c r="FD39">
        <f>$F39*'Transpose BEA CCM'!FB41</f>
        <v>4</v>
      </c>
      <c r="FE39">
        <f>$F39*'Transpose BEA CCM'!FC41</f>
        <v>0</v>
      </c>
      <c r="FF39">
        <f>$F39*'Transpose BEA CCM'!FD41</f>
        <v>13</v>
      </c>
      <c r="FG39">
        <f>$F39*'Transpose BEA CCM'!FE41</f>
        <v>8</v>
      </c>
      <c r="FH39">
        <f>$F39*'Transpose BEA CCM'!FF41</f>
        <v>0</v>
      </c>
      <c r="FI39">
        <f>$F39*'Transpose BEA CCM'!FG41</f>
        <v>0</v>
      </c>
      <c r="FJ39">
        <f>$F39*'Transpose BEA CCM'!FH41</f>
        <v>14</v>
      </c>
      <c r="FK39">
        <f>$F39*'Transpose BEA CCM'!FI41</f>
        <v>0</v>
      </c>
      <c r="FL39">
        <f>$F39*'Transpose BEA CCM'!FJ41</f>
        <v>0</v>
      </c>
      <c r="FM39">
        <f>$F39*'Transpose BEA CCM'!FK41</f>
        <v>0</v>
      </c>
      <c r="FN39">
        <f>$F39*'Transpose BEA CCM'!FL41</f>
        <v>0</v>
      </c>
      <c r="FO39">
        <f>$F39*'Transpose BEA CCM'!FM41</f>
        <v>0</v>
      </c>
      <c r="FP39">
        <f>$F39*'Transpose BEA CCM'!FN41</f>
        <v>2</v>
      </c>
      <c r="FQ39">
        <f>$F39*'Transpose BEA CCM'!FO41</f>
        <v>0</v>
      </c>
      <c r="FR39">
        <f>$F39*'Transpose BEA CCM'!FP41</f>
        <v>2</v>
      </c>
      <c r="FS39">
        <f>$F39*'Transpose BEA CCM'!FQ41</f>
        <v>162</v>
      </c>
      <c r="FT39">
        <f>$F39*'Transpose BEA CCM'!FR41</f>
        <v>44</v>
      </c>
      <c r="FU39">
        <f>$F39*'Transpose BEA CCM'!FS41</f>
        <v>1</v>
      </c>
      <c r="FV39">
        <f>$F39*'Transpose BEA CCM'!FT41</f>
        <v>1</v>
      </c>
      <c r="FW39">
        <f>$F39*'Transpose BEA CCM'!FU41</f>
        <v>0</v>
      </c>
      <c r="FX39">
        <f>$F39*'Transpose BEA CCM'!FV41</f>
        <v>2</v>
      </c>
      <c r="FY39">
        <f>$F39*'Transpose BEA CCM'!FW41</f>
        <v>51</v>
      </c>
      <c r="FZ39">
        <f>$F39*'Transpose BEA CCM'!FX41</f>
        <v>0</v>
      </c>
      <c r="GA39">
        <f>$F39*'Transpose BEA CCM'!FY41</f>
        <v>0</v>
      </c>
      <c r="GB39">
        <f>$F39*'Transpose BEA CCM'!FZ41</f>
        <v>56</v>
      </c>
      <c r="GC39">
        <f>$F39*'Transpose BEA CCM'!GA41</f>
        <v>224</v>
      </c>
      <c r="GD39">
        <f>$F39*'Transpose BEA CCM'!GB41</f>
        <v>11</v>
      </c>
      <c r="GE39">
        <f>$F39*'Transpose BEA CCM'!GC41</f>
        <v>3</v>
      </c>
      <c r="GG39">
        <f t="shared" si="7"/>
        <v>1931</v>
      </c>
      <c r="GH39" s="60">
        <f t="shared" si="8"/>
        <v>0</v>
      </c>
    </row>
    <row r="40" spans="1:190">
      <c r="A40" s="52">
        <v>34</v>
      </c>
      <c r="B40" s="62" t="s">
        <v>34</v>
      </c>
      <c r="C40" s="49" t="s">
        <v>161</v>
      </c>
      <c r="D40" s="50" t="s">
        <v>666</v>
      </c>
      <c r="E40" s="60">
        <f>SUM('Transpose BEA CCM'!F42:GC42)</f>
        <v>9133</v>
      </c>
      <c r="F40">
        <v>1</v>
      </c>
      <c r="G40" t="str">
        <f t="shared" si="6"/>
        <v>PLASTICS</v>
      </c>
      <c r="H40">
        <f>$F40*'Transpose BEA CCM'!F42</f>
        <v>0</v>
      </c>
      <c r="I40">
        <f>$F40*'Transpose BEA CCM'!G42</f>
        <v>0</v>
      </c>
      <c r="J40">
        <f>$F40*'Transpose BEA CCM'!H42</f>
        <v>0</v>
      </c>
      <c r="K40">
        <f>$F40*'Transpose BEA CCM'!I42</f>
        <v>0</v>
      </c>
      <c r="L40">
        <f>$F40*'Transpose BEA CCM'!J42</f>
        <v>0</v>
      </c>
      <c r="M40">
        <f>$F40*'Transpose BEA CCM'!K42</f>
        <v>0</v>
      </c>
      <c r="N40">
        <f>$F40*'Transpose BEA CCM'!L42</f>
        <v>0</v>
      </c>
      <c r="O40">
        <f>$F40*'Transpose BEA CCM'!M42</f>
        <v>0</v>
      </c>
      <c r="P40">
        <f>$F40*'Transpose BEA CCM'!N42</f>
        <v>0</v>
      </c>
      <c r="Q40">
        <f>$F40*'Transpose BEA CCM'!O42</f>
        <v>0</v>
      </c>
      <c r="R40">
        <f>$F40*'Transpose BEA CCM'!P42</f>
        <v>0</v>
      </c>
      <c r="S40">
        <f>$F40*'Transpose BEA CCM'!Q42</f>
        <v>41</v>
      </c>
      <c r="T40">
        <f>$F40*'Transpose BEA CCM'!R42</f>
        <v>0</v>
      </c>
      <c r="U40">
        <f>$F40*'Transpose BEA CCM'!S42</f>
        <v>0</v>
      </c>
      <c r="V40">
        <f>$F40*'Transpose BEA CCM'!T42</f>
        <v>0</v>
      </c>
      <c r="W40">
        <f>$F40*'Transpose BEA CCM'!U42</f>
        <v>0</v>
      </c>
      <c r="X40">
        <f>$F40*'Transpose BEA CCM'!V42</f>
        <v>0</v>
      </c>
      <c r="Y40">
        <f>$F40*'Transpose BEA CCM'!W42</f>
        <v>0</v>
      </c>
      <c r="Z40">
        <f>$F40*'Transpose BEA CCM'!X42</f>
        <v>0</v>
      </c>
      <c r="AA40">
        <f>$F40*'Transpose BEA CCM'!Y42</f>
        <v>2</v>
      </c>
      <c r="AB40">
        <f>$F40*'Transpose BEA CCM'!Z42</f>
        <v>0</v>
      </c>
      <c r="AC40">
        <f>$F40*'Transpose BEA CCM'!AA42</f>
        <v>0</v>
      </c>
      <c r="AD40">
        <f>$F40*'Transpose BEA CCM'!AB42</f>
        <v>0</v>
      </c>
      <c r="AE40">
        <f>$F40*'Transpose BEA CCM'!AC42</f>
        <v>0</v>
      </c>
      <c r="AF40">
        <f>$F40*'Transpose BEA CCM'!AD42</f>
        <v>0</v>
      </c>
      <c r="AG40">
        <f>$F40*'Transpose BEA CCM'!AE42</f>
        <v>8</v>
      </c>
      <c r="AH40">
        <f>$F40*'Transpose BEA CCM'!AF42</f>
        <v>0</v>
      </c>
      <c r="AI40">
        <f>$F40*'Transpose BEA CCM'!AG42</f>
        <v>0</v>
      </c>
      <c r="AJ40">
        <f>$F40*'Transpose BEA CCM'!AH42</f>
        <v>0</v>
      </c>
      <c r="AK40">
        <f>$F40*'Transpose BEA CCM'!AI42</f>
        <v>0</v>
      </c>
      <c r="AL40">
        <f>$F40*'Transpose BEA CCM'!AJ42</f>
        <v>0</v>
      </c>
      <c r="AM40">
        <f>$F40*'Transpose BEA CCM'!AK42</f>
        <v>0</v>
      </c>
      <c r="AN40">
        <f>$F40*'Transpose BEA CCM'!AL42</f>
        <v>789</v>
      </c>
      <c r="AO40">
        <f>$F40*'Transpose BEA CCM'!AM42</f>
        <v>0</v>
      </c>
      <c r="AP40">
        <f>$F40*'Transpose BEA CCM'!AN42</f>
        <v>0</v>
      </c>
      <c r="AQ40">
        <f>$F40*'Transpose BEA CCM'!AO42</f>
        <v>0</v>
      </c>
      <c r="AR40">
        <f>$F40*'Transpose BEA CCM'!AP42</f>
        <v>0</v>
      </c>
      <c r="AS40">
        <f>$F40*'Transpose BEA CCM'!AQ42</f>
        <v>0</v>
      </c>
      <c r="AT40">
        <f>$F40*'Transpose BEA CCM'!AR42</f>
        <v>0</v>
      </c>
      <c r="AU40">
        <f>$F40*'Transpose BEA CCM'!AS42</f>
        <v>216</v>
      </c>
      <c r="AV40">
        <f>$F40*'Transpose BEA CCM'!AT42</f>
        <v>0</v>
      </c>
      <c r="AW40">
        <f>$F40*'Transpose BEA CCM'!AU42</f>
        <v>4</v>
      </c>
      <c r="AX40">
        <f>$F40*'Transpose BEA CCM'!AV42</f>
        <v>0</v>
      </c>
      <c r="AY40">
        <f>$F40*'Transpose BEA CCM'!AW42</f>
        <v>4</v>
      </c>
      <c r="AZ40">
        <f>$F40*'Transpose BEA CCM'!AX42</f>
        <v>0</v>
      </c>
      <c r="BA40">
        <f>$F40*'Transpose BEA CCM'!AY42</f>
        <v>0</v>
      </c>
      <c r="BB40">
        <f>$F40*'Transpose BEA CCM'!AZ42</f>
        <v>3</v>
      </c>
      <c r="BC40">
        <f>$F40*'Transpose BEA CCM'!BA42</f>
        <v>0</v>
      </c>
      <c r="BD40">
        <f>$F40*'Transpose BEA CCM'!BB42</f>
        <v>1</v>
      </c>
      <c r="BE40">
        <f>$F40*'Transpose BEA CCM'!BC42</f>
        <v>1</v>
      </c>
      <c r="BF40">
        <f>$F40*'Transpose BEA CCM'!BD42</f>
        <v>0</v>
      </c>
      <c r="BG40">
        <f>$F40*'Transpose BEA CCM'!BE42</f>
        <v>0</v>
      </c>
      <c r="BH40">
        <f>$F40*'Transpose BEA CCM'!BF42</f>
        <v>17</v>
      </c>
      <c r="BI40">
        <f>$F40*'Transpose BEA CCM'!BG42</f>
        <v>26</v>
      </c>
      <c r="BJ40">
        <f>$F40*'Transpose BEA CCM'!BH42</f>
        <v>1</v>
      </c>
      <c r="BK40">
        <f>$F40*'Transpose BEA CCM'!BI42</f>
        <v>1</v>
      </c>
      <c r="BL40">
        <f>$F40*'Transpose BEA CCM'!BJ42</f>
        <v>19</v>
      </c>
      <c r="BM40">
        <f>$F40*'Transpose BEA CCM'!BK42</f>
        <v>1</v>
      </c>
      <c r="BN40">
        <f>$F40*'Transpose BEA CCM'!BL42</f>
        <v>1</v>
      </c>
      <c r="BO40">
        <f>$F40*'Transpose BEA CCM'!BM42</f>
        <v>1</v>
      </c>
      <c r="BP40">
        <f>$F40*'Transpose BEA CCM'!BN42</f>
        <v>17</v>
      </c>
      <c r="BQ40">
        <f>$F40*'Transpose BEA CCM'!BO42</f>
        <v>25</v>
      </c>
      <c r="BR40">
        <f>$F40*'Transpose BEA CCM'!BP42</f>
        <v>0</v>
      </c>
      <c r="BS40">
        <f>$F40*'Transpose BEA CCM'!BQ42</f>
        <v>0</v>
      </c>
      <c r="BT40">
        <f>$F40*'Transpose BEA CCM'!BR42</f>
        <v>0</v>
      </c>
      <c r="BU40">
        <f>$F40*'Transpose BEA CCM'!BS42</f>
        <v>2455</v>
      </c>
      <c r="BV40">
        <f>$F40*'Transpose BEA CCM'!BT42</f>
        <v>0</v>
      </c>
      <c r="BW40">
        <f>$F40*'Transpose BEA CCM'!BU42</f>
        <v>0</v>
      </c>
      <c r="BX40">
        <f>$F40*'Transpose BEA CCM'!BV42</f>
        <v>19</v>
      </c>
      <c r="BY40">
        <f>$F40*'Transpose BEA CCM'!BW42</f>
        <v>0</v>
      </c>
      <c r="BZ40">
        <f>$F40*'Transpose BEA CCM'!BX42</f>
        <v>0</v>
      </c>
      <c r="CA40">
        <f>$F40*'Transpose BEA CCM'!BY42</f>
        <v>3</v>
      </c>
      <c r="CB40">
        <f>$F40*'Transpose BEA CCM'!BZ42</f>
        <v>0</v>
      </c>
      <c r="CC40">
        <f>$F40*'Transpose BEA CCM'!CA42</f>
        <v>4</v>
      </c>
      <c r="CD40">
        <f>$F40*'Transpose BEA CCM'!CB42</f>
        <v>2</v>
      </c>
      <c r="CE40">
        <f>$F40*'Transpose BEA CCM'!CC42</f>
        <v>14</v>
      </c>
      <c r="CF40">
        <f>$F40*'Transpose BEA CCM'!CD42</f>
        <v>5</v>
      </c>
      <c r="CG40">
        <f>$F40*'Transpose BEA CCM'!CE42</f>
        <v>7</v>
      </c>
      <c r="CH40">
        <f>$F40*'Transpose BEA CCM'!CF42</f>
        <v>10</v>
      </c>
      <c r="CI40">
        <f>$F40*'Transpose BEA CCM'!CG42</f>
        <v>9</v>
      </c>
      <c r="CJ40">
        <f>$F40*'Transpose BEA CCM'!CH42</f>
        <v>2373</v>
      </c>
      <c r="CK40">
        <f>$F40*'Transpose BEA CCM'!CI42</f>
        <v>5</v>
      </c>
      <c r="CL40">
        <f>$F40*'Transpose BEA CCM'!CJ42</f>
        <v>66</v>
      </c>
      <c r="CM40">
        <f>$F40*'Transpose BEA CCM'!CK42</f>
        <v>140</v>
      </c>
      <c r="CN40">
        <f>$F40*'Transpose BEA CCM'!CL42</f>
        <v>0</v>
      </c>
      <c r="CO40">
        <f>$F40*'Transpose BEA CCM'!CM42</f>
        <v>0</v>
      </c>
      <c r="CP40">
        <f>$F40*'Transpose BEA CCM'!CN42</f>
        <v>9</v>
      </c>
      <c r="CQ40">
        <f>$F40*'Transpose BEA CCM'!CO42</f>
        <v>50</v>
      </c>
      <c r="CR40">
        <f>$F40*'Transpose BEA CCM'!CP42</f>
        <v>21</v>
      </c>
      <c r="CS40">
        <f>$F40*'Transpose BEA CCM'!CQ42</f>
        <v>3</v>
      </c>
      <c r="CT40">
        <f>$F40*'Transpose BEA CCM'!CR42</f>
        <v>73</v>
      </c>
      <c r="CU40">
        <f>$F40*'Transpose BEA CCM'!CS42</f>
        <v>12</v>
      </c>
      <c r="CV40">
        <f>$F40*'Transpose BEA CCM'!CT42</f>
        <v>64</v>
      </c>
      <c r="CW40">
        <f>$F40*'Transpose BEA CCM'!CU42</f>
        <v>12</v>
      </c>
      <c r="CX40">
        <f>$F40*'Transpose BEA CCM'!CV42</f>
        <v>14</v>
      </c>
      <c r="CY40">
        <f>$F40*'Transpose BEA CCM'!CW42</f>
        <v>72</v>
      </c>
      <c r="CZ40">
        <f>$F40*'Transpose BEA CCM'!CX42</f>
        <v>34</v>
      </c>
      <c r="DA40">
        <f>$F40*'Transpose BEA CCM'!CY42</f>
        <v>4</v>
      </c>
      <c r="DB40">
        <f>$F40*'Transpose BEA CCM'!CZ42</f>
        <v>61</v>
      </c>
      <c r="DC40">
        <f>$F40*'Transpose BEA CCM'!DA42</f>
        <v>109</v>
      </c>
      <c r="DD40">
        <f>$F40*'Transpose BEA CCM'!DB42</f>
        <v>27</v>
      </c>
      <c r="DE40">
        <f>$F40*'Transpose BEA CCM'!DC42</f>
        <v>5</v>
      </c>
      <c r="DF40">
        <f>$F40*'Transpose BEA CCM'!DD42</f>
        <v>46</v>
      </c>
      <c r="DG40">
        <f>$F40*'Transpose BEA CCM'!DE42</f>
        <v>11</v>
      </c>
      <c r="DH40">
        <f>$F40*'Transpose BEA CCM'!DF42</f>
        <v>12</v>
      </c>
      <c r="DI40">
        <f>$F40*'Transpose BEA CCM'!DG42</f>
        <v>3</v>
      </c>
      <c r="DJ40">
        <f>$F40*'Transpose BEA CCM'!DH42</f>
        <v>3</v>
      </c>
      <c r="DK40">
        <f>$F40*'Transpose BEA CCM'!DI42</f>
        <v>0</v>
      </c>
      <c r="DL40">
        <f>$F40*'Transpose BEA CCM'!DJ42</f>
        <v>0</v>
      </c>
      <c r="DM40">
        <f>$F40*'Transpose BEA CCM'!DK42</f>
        <v>158</v>
      </c>
      <c r="DN40">
        <f>$F40*'Transpose BEA CCM'!DL42</f>
        <v>9</v>
      </c>
      <c r="DO40">
        <f>$F40*'Transpose BEA CCM'!DM42</f>
        <v>12</v>
      </c>
      <c r="DP40">
        <f>$F40*'Transpose BEA CCM'!DN42</f>
        <v>77</v>
      </c>
      <c r="DQ40">
        <f>$F40*'Transpose BEA CCM'!DO42</f>
        <v>1</v>
      </c>
      <c r="DR40">
        <f>$F40*'Transpose BEA CCM'!DP42</f>
        <v>21</v>
      </c>
      <c r="DS40">
        <f>$F40*'Transpose BEA CCM'!DQ42</f>
        <v>0</v>
      </c>
      <c r="DT40">
        <f>$F40*'Transpose BEA CCM'!DR42</f>
        <v>1</v>
      </c>
      <c r="DU40">
        <f>$F40*'Transpose BEA CCM'!DS42</f>
        <v>0</v>
      </c>
      <c r="DV40">
        <f>$F40*'Transpose BEA CCM'!DT42</f>
        <v>0</v>
      </c>
      <c r="DW40">
        <f>$F40*'Transpose BEA CCM'!DU42</f>
        <v>0</v>
      </c>
      <c r="DX40">
        <f>$F40*'Transpose BEA CCM'!DV42</f>
        <v>0</v>
      </c>
      <c r="DY40">
        <f>$F40*'Transpose BEA CCM'!DW42</f>
        <v>0</v>
      </c>
      <c r="DZ40">
        <f>$F40*'Transpose BEA CCM'!DX42</f>
        <v>0</v>
      </c>
      <c r="EA40">
        <f>$F40*'Transpose BEA CCM'!DY42</f>
        <v>3</v>
      </c>
      <c r="EB40">
        <f>$F40*'Transpose BEA CCM'!DZ42</f>
        <v>10</v>
      </c>
      <c r="EC40">
        <f>$F40*'Transpose BEA CCM'!EA42</f>
        <v>13</v>
      </c>
      <c r="ED40">
        <f>$F40*'Transpose BEA CCM'!EB42</f>
        <v>16</v>
      </c>
      <c r="EE40">
        <f>$F40*'Transpose BEA CCM'!EC42</f>
        <v>6</v>
      </c>
      <c r="EF40">
        <f>$F40*'Transpose BEA CCM'!ED42</f>
        <v>1</v>
      </c>
      <c r="EG40">
        <f>$F40*'Transpose BEA CCM'!EE42</f>
        <v>0</v>
      </c>
      <c r="EH40">
        <f>$F40*'Transpose BEA CCM'!EF42</f>
        <v>9</v>
      </c>
      <c r="EI40">
        <f>$F40*'Transpose BEA CCM'!EG42</f>
        <v>175</v>
      </c>
      <c r="EJ40">
        <f>$F40*'Transpose BEA CCM'!EH42</f>
        <v>8</v>
      </c>
      <c r="EK40">
        <f>$F40*'Transpose BEA CCM'!EI42</f>
        <v>4</v>
      </c>
      <c r="EL40">
        <f>$F40*'Transpose BEA CCM'!EJ42</f>
        <v>5</v>
      </c>
      <c r="EM40">
        <f>$F40*'Transpose BEA CCM'!EK42</f>
        <v>0</v>
      </c>
      <c r="EN40">
        <f>$F40*'Transpose BEA CCM'!EL42</f>
        <v>1</v>
      </c>
      <c r="EO40">
        <f>$F40*'Transpose BEA CCM'!EM42</f>
        <v>0</v>
      </c>
      <c r="EP40">
        <f>$F40*'Transpose BEA CCM'!EN42</f>
        <v>0</v>
      </c>
      <c r="EQ40">
        <f>$F40*'Transpose BEA CCM'!EO42</f>
        <v>0</v>
      </c>
      <c r="ER40">
        <f>$F40*'Transpose BEA CCM'!EP42</f>
        <v>0</v>
      </c>
      <c r="ES40">
        <f>$F40*'Transpose BEA CCM'!EQ42</f>
        <v>3</v>
      </c>
      <c r="ET40">
        <f>$F40*'Transpose BEA CCM'!ER42</f>
        <v>0</v>
      </c>
      <c r="EU40">
        <f>$F40*'Transpose BEA CCM'!ES42</f>
        <v>0</v>
      </c>
      <c r="EV40">
        <f>$F40*'Transpose BEA CCM'!ET42</f>
        <v>0</v>
      </c>
      <c r="EW40">
        <f>$F40*'Transpose BEA CCM'!EU42</f>
        <v>1</v>
      </c>
      <c r="EX40">
        <f>$F40*'Transpose BEA CCM'!EV42</f>
        <v>1</v>
      </c>
      <c r="EY40">
        <f>$F40*'Transpose BEA CCM'!EW42</f>
        <v>0</v>
      </c>
      <c r="EZ40">
        <f>$F40*'Transpose BEA CCM'!EX42</f>
        <v>0</v>
      </c>
      <c r="FA40">
        <f>$F40*'Transpose BEA CCM'!EY42</f>
        <v>0</v>
      </c>
      <c r="FB40">
        <f>$F40*'Transpose BEA CCM'!EZ42</f>
        <v>0</v>
      </c>
      <c r="FC40">
        <f>$F40*'Transpose BEA CCM'!FA42</f>
        <v>11</v>
      </c>
      <c r="FD40">
        <f>$F40*'Transpose BEA CCM'!FB42</f>
        <v>9</v>
      </c>
      <c r="FE40">
        <f>$F40*'Transpose BEA CCM'!FC42</f>
        <v>1</v>
      </c>
      <c r="FF40">
        <f>$F40*'Transpose BEA CCM'!FD42</f>
        <v>19</v>
      </c>
      <c r="FG40">
        <f>$F40*'Transpose BEA CCM'!FE42</f>
        <v>25</v>
      </c>
      <c r="FH40">
        <f>$F40*'Transpose BEA CCM'!FF42</f>
        <v>0</v>
      </c>
      <c r="FI40">
        <f>$F40*'Transpose BEA CCM'!FG42</f>
        <v>1</v>
      </c>
      <c r="FJ40">
        <f>$F40*'Transpose BEA CCM'!FH42</f>
        <v>10</v>
      </c>
      <c r="FK40">
        <f>$F40*'Transpose BEA CCM'!FI42</f>
        <v>0</v>
      </c>
      <c r="FL40">
        <f>$F40*'Transpose BEA CCM'!FJ42</f>
        <v>1</v>
      </c>
      <c r="FM40">
        <f>$F40*'Transpose BEA CCM'!FK42</f>
        <v>0</v>
      </c>
      <c r="FN40">
        <f>$F40*'Transpose BEA CCM'!FL42</f>
        <v>0</v>
      </c>
      <c r="FO40">
        <f>$F40*'Transpose BEA CCM'!FM42</f>
        <v>0</v>
      </c>
      <c r="FP40">
        <f>$F40*'Transpose BEA CCM'!FN42</f>
        <v>5</v>
      </c>
      <c r="FQ40">
        <f>$F40*'Transpose BEA CCM'!FO42</f>
        <v>0</v>
      </c>
      <c r="FR40">
        <f>$F40*'Transpose BEA CCM'!FP42</f>
        <v>6</v>
      </c>
      <c r="FS40">
        <f>$F40*'Transpose BEA CCM'!FQ42</f>
        <v>701</v>
      </c>
      <c r="FT40">
        <f>$F40*'Transpose BEA CCM'!FR42</f>
        <v>63</v>
      </c>
      <c r="FU40">
        <f>$F40*'Transpose BEA CCM'!FS42</f>
        <v>42</v>
      </c>
      <c r="FV40">
        <f>$F40*'Transpose BEA CCM'!FT42</f>
        <v>4</v>
      </c>
      <c r="FW40">
        <f>$F40*'Transpose BEA CCM'!FU42</f>
        <v>0</v>
      </c>
      <c r="FX40">
        <f>$F40*'Transpose BEA CCM'!FV42</f>
        <v>49</v>
      </c>
      <c r="FY40">
        <f>$F40*'Transpose BEA CCM'!FW42</f>
        <v>82</v>
      </c>
      <c r="FZ40">
        <f>$F40*'Transpose BEA CCM'!FX42</f>
        <v>0</v>
      </c>
      <c r="GA40">
        <f>$F40*'Transpose BEA CCM'!FY42</f>
        <v>0</v>
      </c>
      <c r="GB40">
        <f>$F40*'Transpose BEA CCM'!FZ42</f>
        <v>317</v>
      </c>
      <c r="GC40">
        <f>$F40*'Transpose BEA CCM'!GA42</f>
        <v>299</v>
      </c>
      <c r="GD40">
        <f>$F40*'Transpose BEA CCM'!GB42</f>
        <v>13</v>
      </c>
      <c r="GE40">
        <f>$F40*'Transpose BEA CCM'!GC42</f>
        <v>5</v>
      </c>
      <c r="GG40">
        <f t="shared" si="7"/>
        <v>9133</v>
      </c>
      <c r="GH40" s="60">
        <f t="shared" si="8"/>
        <v>0</v>
      </c>
    </row>
    <row r="41" spans="1:190" s="80" customFormat="1">
      <c r="A41" s="76">
        <v>35</v>
      </c>
      <c r="B41" s="77" t="s">
        <v>35</v>
      </c>
      <c r="C41" s="76" t="s">
        <v>162</v>
      </c>
      <c r="D41" s="78" t="s">
        <v>812</v>
      </c>
      <c r="E41" s="79">
        <f>SUM('Transpose BEA CCM'!F43:GC43)</f>
        <v>5479</v>
      </c>
      <c r="F41" s="80">
        <f>'CA Wage Data'!B78/('CA Wage Data'!$B$78+'CA Wage Data'!$B$77+'CA Wage Data'!$B$40+'CA Wage Data'!$B$13)</f>
        <v>0.26674504369220697</v>
      </c>
      <c r="G41" s="80" t="s">
        <v>665</v>
      </c>
      <c r="H41" s="80">
        <f>$F41*'Transpose BEA CCM'!F43</f>
        <v>0</v>
      </c>
      <c r="I41" s="80">
        <f>$F41*'Transpose BEA CCM'!G43</f>
        <v>0</v>
      </c>
      <c r="J41" s="80">
        <f>$F41*'Transpose BEA CCM'!H43</f>
        <v>0</v>
      </c>
      <c r="K41" s="80">
        <f>$F41*'Transpose BEA CCM'!I43</f>
        <v>0</v>
      </c>
      <c r="L41" s="80">
        <f>$F41*'Transpose BEA CCM'!J43</f>
        <v>0</v>
      </c>
      <c r="M41" s="80">
        <f>$F41*'Transpose BEA CCM'!K43</f>
        <v>0</v>
      </c>
      <c r="N41" s="80">
        <f>$F41*'Transpose BEA CCM'!L43</f>
        <v>0</v>
      </c>
      <c r="O41" s="80">
        <f>$F41*'Transpose BEA CCM'!M43</f>
        <v>0</v>
      </c>
      <c r="P41" s="80">
        <f>$F41*'Transpose BEA CCM'!N43</f>
        <v>0</v>
      </c>
      <c r="Q41" s="80">
        <f>$F41*'Transpose BEA CCM'!O43</f>
        <v>0</v>
      </c>
      <c r="R41" s="80">
        <f>$F41*'Transpose BEA CCM'!P43</f>
        <v>0</v>
      </c>
      <c r="S41" s="80">
        <f>$F41*'Transpose BEA CCM'!Q43</f>
        <v>6.4018810486129674</v>
      </c>
      <c r="T41" s="80">
        <f>$F41*'Transpose BEA CCM'!R43</f>
        <v>0</v>
      </c>
      <c r="U41" s="80">
        <f>$F41*'Transpose BEA CCM'!S43</f>
        <v>0</v>
      </c>
      <c r="V41" s="80">
        <f>$F41*'Transpose BEA CCM'!T43</f>
        <v>0</v>
      </c>
      <c r="W41" s="80">
        <f>$F41*'Transpose BEA CCM'!U43</f>
        <v>0</v>
      </c>
      <c r="X41" s="80">
        <f>$F41*'Transpose BEA CCM'!V43</f>
        <v>0</v>
      </c>
      <c r="Y41" s="80">
        <f>$F41*'Transpose BEA CCM'!W43</f>
        <v>0</v>
      </c>
      <c r="Z41" s="80">
        <f>$F41*'Transpose BEA CCM'!X43</f>
        <v>0</v>
      </c>
      <c r="AA41" s="80">
        <f>$F41*'Transpose BEA CCM'!Y43</f>
        <v>0.26674504369220697</v>
      </c>
      <c r="AB41" s="80">
        <f>$F41*'Transpose BEA CCM'!Z43</f>
        <v>0</v>
      </c>
      <c r="AC41" s="80">
        <f>$F41*'Transpose BEA CCM'!AA43</f>
        <v>0</v>
      </c>
      <c r="AD41" s="80">
        <f>$F41*'Transpose BEA CCM'!AB43</f>
        <v>0</v>
      </c>
      <c r="AE41" s="80">
        <f>$F41*'Transpose BEA CCM'!AC43</f>
        <v>0</v>
      </c>
      <c r="AF41" s="80">
        <f>$F41*'Transpose BEA CCM'!AD43</f>
        <v>0</v>
      </c>
      <c r="AG41" s="80">
        <f>$F41*'Transpose BEA CCM'!AE43</f>
        <v>3.7344306116908976</v>
      </c>
      <c r="AH41" s="80">
        <f>$F41*'Transpose BEA CCM'!AF43</f>
        <v>0</v>
      </c>
      <c r="AI41" s="80">
        <f>$F41*'Transpose BEA CCM'!AG43</f>
        <v>0</v>
      </c>
      <c r="AJ41" s="80">
        <f>$F41*'Transpose BEA CCM'!AH43</f>
        <v>0</v>
      </c>
      <c r="AK41" s="80">
        <f>$F41*'Transpose BEA CCM'!AI43</f>
        <v>0</v>
      </c>
      <c r="AL41" s="80">
        <f>$F41*'Transpose BEA CCM'!AJ43</f>
        <v>0</v>
      </c>
      <c r="AM41" s="80">
        <f>$F41*'Transpose BEA CCM'!AK43</f>
        <v>0</v>
      </c>
      <c r="AN41" s="80">
        <f>$F41*'Transpose BEA CCM'!AL43</f>
        <v>116.56758409349445</v>
      </c>
      <c r="AO41" s="80">
        <f>$F41*'Transpose BEA CCM'!AM43</f>
        <v>0</v>
      </c>
      <c r="AP41" s="80">
        <f>$F41*'Transpose BEA CCM'!AN43</f>
        <v>0</v>
      </c>
      <c r="AQ41" s="80">
        <f>$F41*'Transpose BEA CCM'!AO43</f>
        <v>0</v>
      </c>
      <c r="AR41" s="80">
        <f>$F41*'Transpose BEA CCM'!AP43</f>
        <v>0</v>
      </c>
      <c r="AS41" s="80">
        <f>$F41*'Transpose BEA CCM'!AQ43</f>
        <v>0</v>
      </c>
      <c r="AT41" s="80">
        <f>$F41*'Transpose BEA CCM'!AR43</f>
        <v>0</v>
      </c>
      <c r="AU41" s="80">
        <f>$F41*'Transpose BEA CCM'!AS43</f>
        <v>39.745011510138838</v>
      </c>
      <c r="AV41" s="80">
        <f>$F41*'Transpose BEA CCM'!AT43</f>
        <v>0</v>
      </c>
      <c r="AW41" s="80">
        <f>$F41*'Transpose BEA CCM'!AU43</f>
        <v>1.3337252184610349</v>
      </c>
      <c r="AX41" s="80">
        <f>$F41*'Transpose BEA CCM'!AV43</f>
        <v>0</v>
      </c>
      <c r="AY41" s="80">
        <f>$F41*'Transpose BEA CCM'!AW43</f>
        <v>1.0669801747688279</v>
      </c>
      <c r="AZ41" s="80">
        <f>$F41*'Transpose BEA CCM'!AX43</f>
        <v>0</v>
      </c>
      <c r="BA41" s="80">
        <f>$F41*'Transpose BEA CCM'!AY43</f>
        <v>0</v>
      </c>
      <c r="BB41" s="80">
        <f>$F41*'Transpose BEA CCM'!AZ43</f>
        <v>0</v>
      </c>
      <c r="BC41" s="80">
        <f>$F41*'Transpose BEA CCM'!BA43</f>
        <v>0</v>
      </c>
      <c r="BD41" s="80">
        <f>$F41*'Transpose BEA CCM'!BB43</f>
        <v>0.26674504369220697</v>
      </c>
      <c r="BE41" s="80">
        <f>$F41*'Transpose BEA CCM'!BC43</f>
        <v>0</v>
      </c>
      <c r="BF41" s="80">
        <f>$F41*'Transpose BEA CCM'!BD43</f>
        <v>0</v>
      </c>
      <c r="BG41" s="80">
        <f>$F41*'Transpose BEA CCM'!BE43</f>
        <v>0</v>
      </c>
      <c r="BH41" s="80">
        <f>$F41*'Transpose BEA CCM'!BF43</f>
        <v>8.5358413981506231</v>
      </c>
      <c r="BI41" s="80">
        <f>$F41*'Transpose BEA CCM'!BG43</f>
        <v>8.5358413981506231</v>
      </c>
      <c r="BJ41" s="80">
        <f>$F41*'Transpose BEA CCM'!BH43</f>
        <v>1.0669801747688279</v>
      </c>
      <c r="BK41" s="80">
        <f>$F41*'Transpose BEA CCM'!BI43</f>
        <v>0</v>
      </c>
      <c r="BL41" s="80">
        <f>$F41*'Transpose BEA CCM'!BJ43</f>
        <v>7.4688612233817953</v>
      </c>
      <c r="BM41" s="80">
        <f>$F41*'Transpose BEA CCM'!BK43</f>
        <v>0</v>
      </c>
      <c r="BN41" s="80">
        <f>$F41*'Transpose BEA CCM'!BL43</f>
        <v>0.53349008738441395</v>
      </c>
      <c r="BO41" s="80">
        <f>$F41*'Transpose BEA CCM'!BM43</f>
        <v>0.53349008738441395</v>
      </c>
      <c r="BP41" s="80">
        <f>$F41*'Transpose BEA CCM'!BN43</f>
        <v>6.6686260923051748</v>
      </c>
      <c r="BQ41" s="80">
        <f>$F41*'Transpose BEA CCM'!BO43</f>
        <v>29.608699849834974</v>
      </c>
      <c r="BR41" s="80">
        <f>$F41*'Transpose BEA CCM'!BP43</f>
        <v>0</v>
      </c>
      <c r="BS41" s="80">
        <f>$F41*'Transpose BEA CCM'!BQ43</f>
        <v>0</v>
      </c>
      <c r="BT41" s="80">
        <f>$F41*'Transpose BEA CCM'!BR43</f>
        <v>0</v>
      </c>
      <c r="BU41" s="80">
        <f>$F41*'Transpose BEA CCM'!BS43</f>
        <v>0</v>
      </c>
      <c r="BV41" s="80">
        <f>$F41*'Transpose BEA CCM'!BT43</f>
        <v>0</v>
      </c>
      <c r="BW41" s="80">
        <f>$F41*'Transpose BEA CCM'!BU43</f>
        <v>0</v>
      </c>
      <c r="BX41" s="80">
        <f>$F41*'Transpose BEA CCM'!BV43</f>
        <v>0.53349008738441395</v>
      </c>
      <c r="BY41" s="80">
        <f>$F41*'Transpose BEA CCM'!BW43</f>
        <v>0</v>
      </c>
      <c r="BZ41" s="80">
        <f>$F41*'Transpose BEA CCM'!BX43</f>
        <v>0</v>
      </c>
      <c r="CA41" s="80">
        <f>$F41*'Transpose BEA CCM'!BY43</f>
        <v>179.2526693611631</v>
      </c>
      <c r="CB41" s="80">
        <f>$F41*'Transpose BEA CCM'!BZ43</f>
        <v>0</v>
      </c>
      <c r="CC41" s="80">
        <f>$F41*'Transpose BEA CCM'!CA43</f>
        <v>1.0669801747688279</v>
      </c>
      <c r="CD41" s="80">
        <f>$F41*'Transpose BEA CCM'!CB43</f>
        <v>0.80023513107662092</v>
      </c>
      <c r="CE41" s="80">
        <f>$F41*'Transpose BEA CCM'!CC43</f>
        <v>4.0011756553831042</v>
      </c>
      <c r="CF41" s="80">
        <f>$F41*'Transpose BEA CCM'!CD43</f>
        <v>3.2009405243064837</v>
      </c>
      <c r="CG41" s="80">
        <f>$F41*'Transpose BEA CCM'!CE43</f>
        <v>3.4676855679986907</v>
      </c>
      <c r="CH41" s="80">
        <f>$F41*'Transpose BEA CCM'!CF43</f>
        <v>3.2009405243064837</v>
      </c>
      <c r="CI41" s="80">
        <f>$F41*'Transpose BEA CCM'!CG43</f>
        <v>1.8672153058454488</v>
      </c>
      <c r="CJ41" s="80">
        <f>$F41*'Transpose BEA CCM'!CH43</f>
        <v>82.157473457199742</v>
      </c>
      <c r="CK41" s="80">
        <f>$F41*'Transpose BEA CCM'!CI43</f>
        <v>14.937722446763591</v>
      </c>
      <c r="CL41" s="80">
        <f>$F41*'Transpose BEA CCM'!CJ43</f>
        <v>3.4676855679986907</v>
      </c>
      <c r="CM41" s="80">
        <f>$F41*'Transpose BEA CCM'!CK43</f>
        <v>7.7356062670740027</v>
      </c>
      <c r="CN41" s="80">
        <f>$F41*'Transpose BEA CCM'!CL43</f>
        <v>0</v>
      </c>
      <c r="CO41" s="80">
        <f>$F41*'Transpose BEA CCM'!CM43</f>
        <v>0</v>
      </c>
      <c r="CP41" s="80">
        <f>$F41*'Transpose BEA CCM'!CN43</f>
        <v>4.0011756553831042</v>
      </c>
      <c r="CQ41" s="80">
        <f>$F41*'Transpose BEA CCM'!CO43</f>
        <v>24.273798975990836</v>
      </c>
      <c r="CR41" s="80">
        <f>$F41*'Transpose BEA CCM'!CP43</f>
        <v>8.8025864418428306</v>
      </c>
      <c r="CS41" s="80">
        <f>$F41*'Transpose BEA CCM'!CQ43</f>
        <v>4.8014107864597255</v>
      </c>
      <c r="CT41" s="80">
        <f>$F41*'Transpose BEA CCM'!CR43</f>
        <v>51.481793432595943</v>
      </c>
      <c r="CU41" s="80">
        <f>$F41*'Transpose BEA CCM'!CS43</f>
        <v>7.2021161796895878</v>
      </c>
      <c r="CV41" s="80">
        <f>$F41*'Transpose BEA CCM'!CT43</f>
        <v>32.809640374141459</v>
      </c>
      <c r="CW41" s="80">
        <f>$F41*'Transpose BEA CCM'!CU43</f>
        <v>6.1351360049207599</v>
      </c>
      <c r="CX41" s="80">
        <f>$F41*'Transpose BEA CCM'!CV43</f>
        <v>10.669801747688279</v>
      </c>
      <c r="CY41" s="80">
        <f>$F41*'Transpose BEA CCM'!CW43</f>
        <v>23.740308888606421</v>
      </c>
      <c r="CZ41" s="80">
        <f>$F41*'Transpose BEA CCM'!CX43</f>
        <v>96.294960772886711</v>
      </c>
      <c r="DA41" s="80">
        <f>$F41*'Transpose BEA CCM'!CY43</f>
        <v>1.0669801747688279</v>
      </c>
      <c r="DB41" s="80">
        <f>$F41*'Transpose BEA CCM'!CZ43</f>
        <v>13.33725218461035</v>
      </c>
      <c r="DC41" s="80">
        <f>$F41*'Transpose BEA CCM'!DA43</f>
        <v>35.477090811063526</v>
      </c>
      <c r="DD41" s="80">
        <f>$F41*'Transpose BEA CCM'!DB43</f>
        <v>9.602821572919451</v>
      </c>
      <c r="DE41" s="80">
        <f>$F41*'Transpose BEA CCM'!DC43</f>
        <v>0.80023513107662092</v>
      </c>
      <c r="DF41" s="80">
        <f>$F41*'Transpose BEA CCM'!DD43</f>
        <v>16.538192708916831</v>
      </c>
      <c r="DG41" s="80">
        <f>$F41*'Transpose BEA CCM'!DE43</f>
        <v>4.534665742767519</v>
      </c>
      <c r="DH41" s="80">
        <f>$F41*'Transpose BEA CCM'!DF43</f>
        <v>9.8695666166116585</v>
      </c>
      <c r="DI41" s="80">
        <f>$F41*'Transpose BEA CCM'!DG43</f>
        <v>0.53349008738441395</v>
      </c>
      <c r="DJ41" s="80">
        <f>$F41*'Transpose BEA CCM'!DH43</f>
        <v>0.80023513107662092</v>
      </c>
      <c r="DK41" s="80">
        <f>$F41*'Transpose BEA CCM'!DI43</f>
        <v>0</v>
      </c>
      <c r="DL41" s="80">
        <f>$F41*'Transpose BEA CCM'!DJ43</f>
        <v>0</v>
      </c>
      <c r="DM41" s="80">
        <f>$F41*'Transpose BEA CCM'!DK43</f>
        <v>28.008229587681733</v>
      </c>
      <c r="DN41" s="80">
        <f>$F41*'Transpose BEA CCM'!DL43</f>
        <v>4.0011756553831042</v>
      </c>
      <c r="DO41" s="80">
        <f>$F41*'Transpose BEA CCM'!DM43</f>
        <v>4.2679206990753116</v>
      </c>
      <c r="DP41" s="80">
        <f>$F41*'Transpose BEA CCM'!DN43</f>
        <v>21.07285845168435</v>
      </c>
      <c r="DQ41" s="80">
        <f>$F41*'Transpose BEA CCM'!DO43</f>
        <v>0.80023513107662092</v>
      </c>
      <c r="DR41" s="80">
        <f>$F41*'Transpose BEA CCM'!DP43</f>
        <v>7.2021161796895878</v>
      </c>
      <c r="DS41" s="80">
        <f>$F41*'Transpose BEA CCM'!DQ43</f>
        <v>0</v>
      </c>
      <c r="DT41" s="80">
        <f>$F41*'Transpose BEA CCM'!DR43</f>
        <v>0.26674504369220697</v>
      </c>
      <c r="DU41" s="80">
        <f>$F41*'Transpose BEA CCM'!DS43</f>
        <v>0</v>
      </c>
      <c r="DV41" s="80">
        <f>$F41*'Transpose BEA CCM'!DT43</f>
        <v>0</v>
      </c>
      <c r="DW41" s="80">
        <f>$F41*'Transpose BEA CCM'!DU43</f>
        <v>0</v>
      </c>
      <c r="DX41" s="80">
        <f>$F41*'Transpose BEA CCM'!DV43</f>
        <v>0</v>
      </c>
      <c r="DY41" s="80">
        <f>$F41*'Transpose BEA CCM'!DW43</f>
        <v>0</v>
      </c>
      <c r="DZ41" s="80">
        <f>$F41*'Transpose BEA CCM'!DX43</f>
        <v>0</v>
      </c>
      <c r="EA41" s="80">
        <f>$F41*'Transpose BEA CCM'!DY43</f>
        <v>0.80023513107662092</v>
      </c>
      <c r="EB41" s="80">
        <f>$F41*'Transpose BEA CCM'!DZ43</f>
        <v>3.7344306116908976</v>
      </c>
      <c r="EC41" s="80">
        <f>$F41*'Transpose BEA CCM'!EA43</f>
        <v>5.3349008738441395</v>
      </c>
      <c r="ED41" s="80">
        <f>$F41*'Transpose BEA CCM'!EB43</f>
        <v>8.0023513107662083</v>
      </c>
      <c r="EE41" s="80">
        <f>$F41*'Transpose BEA CCM'!EC43</f>
        <v>2.9341954806142767</v>
      </c>
      <c r="EF41" s="80">
        <f>$F41*'Transpose BEA CCM'!ED43</f>
        <v>0</v>
      </c>
      <c r="EG41" s="80">
        <f>$F41*'Transpose BEA CCM'!EE43</f>
        <v>0</v>
      </c>
      <c r="EH41" s="80">
        <f>$F41*'Transpose BEA CCM'!EF43</f>
        <v>3.2009405243064837</v>
      </c>
      <c r="EI41" s="80">
        <f>$F41*'Transpose BEA CCM'!EG43</f>
        <v>53.082263694749187</v>
      </c>
      <c r="EJ41" s="80">
        <f>$F41*'Transpose BEA CCM'!EH43</f>
        <v>6.6686260923051748</v>
      </c>
      <c r="EK41" s="80">
        <f>$F41*'Transpose BEA CCM'!EI43</f>
        <v>18.138662971070076</v>
      </c>
      <c r="EL41" s="80">
        <f>$F41*'Transpose BEA CCM'!EJ43</f>
        <v>21.339603495376558</v>
      </c>
      <c r="EM41" s="80">
        <f>$F41*'Transpose BEA CCM'!EK43</f>
        <v>0</v>
      </c>
      <c r="EN41" s="80">
        <f>$F41*'Transpose BEA CCM'!EL43</f>
        <v>0.26674504369220697</v>
      </c>
      <c r="EO41" s="80">
        <f>$F41*'Transpose BEA CCM'!EM43</f>
        <v>0</v>
      </c>
      <c r="EP41" s="80">
        <f>$F41*'Transpose BEA CCM'!EN43</f>
        <v>0</v>
      </c>
      <c r="EQ41" s="80">
        <f>$F41*'Transpose BEA CCM'!EO43</f>
        <v>0</v>
      </c>
      <c r="ER41" s="80">
        <f>$F41*'Transpose BEA CCM'!EP43</f>
        <v>0</v>
      </c>
      <c r="ES41" s="80">
        <f>$F41*'Transpose BEA CCM'!EQ43</f>
        <v>0.80023513107662092</v>
      </c>
      <c r="ET41" s="80">
        <f>$F41*'Transpose BEA CCM'!ER43</f>
        <v>0</v>
      </c>
      <c r="EU41" s="80">
        <f>$F41*'Transpose BEA CCM'!ES43</f>
        <v>0</v>
      </c>
      <c r="EV41" s="80">
        <f>$F41*'Transpose BEA CCM'!ET43</f>
        <v>0</v>
      </c>
      <c r="EW41" s="80">
        <f>$F41*'Transpose BEA CCM'!EU43</f>
        <v>2.4007053932298628</v>
      </c>
      <c r="EX41" s="80">
        <f>$F41*'Transpose BEA CCM'!EV43</f>
        <v>0.26674504369220697</v>
      </c>
      <c r="EY41" s="80">
        <f>$F41*'Transpose BEA CCM'!EW43</f>
        <v>0</v>
      </c>
      <c r="EZ41" s="80">
        <f>$F41*'Transpose BEA CCM'!EX43</f>
        <v>0</v>
      </c>
      <c r="FA41" s="80">
        <f>$F41*'Transpose BEA CCM'!EY43</f>
        <v>0</v>
      </c>
      <c r="FB41" s="80">
        <f>$F41*'Transpose BEA CCM'!EZ43</f>
        <v>0</v>
      </c>
      <c r="FC41" s="80">
        <f>$F41*'Transpose BEA CCM'!FA43</f>
        <v>4.534665742767519</v>
      </c>
      <c r="FD41" s="80">
        <f>$F41*'Transpose BEA CCM'!FB43</f>
        <v>2.9341954806142767</v>
      </c>
      <c r="FE41" s="80">
        <f>$F41*'Transpose BEA CCM'!FC43</f>
        <v>0.26674504369220697</v>
      </c>
      <c r="FF41" s="80">
        <f>$F41*'Transpose BEA CCM'!FD43</f>
        <v>6.6686260923051748</v>
      </c>
      <c r="FG41" s="80">
        <f>$F41*'Transpose BEA CCM'!FE43</f>
        <v>8.8025864418428306</v>
      </c>
      <c r="FH41" s="80">
        <f>$F41*'Transpose BEA CCM'!FF43</f>
        <v>0</v>
      </c>
      <c r="FI41" s="80">
        <f>$F41*'Transpose BEA CCM'!FG43</f>
        <v>0.26674504369220697</v>
      </c>
      <c r="FJ41" s="80">
        <f>$F41*'Transpose BEA CCM'!FH43</f>
        <v>3.2009405243064837</v>
      </c>
      <c r="FK41" s="80">
        <f>$F41*'Transpose BEA CCM'!FI43</f>
        <v>0</v>
      </c>
      <c r="FL41" s="80">
        <f>$F41*'Transpose BEA CCM'!FJ43</f>
        <v>0.26674504369220697</v>
      </c>
      <c r="FM41" s="80">
        <f>$F41*'Transpose BEA CCM'!FK43</f>
        <v>0</v>
      </c>
      <c r="FN41" s="80">
        <f>$F41*'Transpose BEA CCM'!FL43</f>
        <v>0</v>
      </c>
      <c r="FO41" s="80">
        <f>$F41*'Transpose BEA CCM'!FM43</f>
        <v>0</v>
      </c>
      <c r="FP41" s="80">
        <f>$F41*'Transpose BEA CCM'!FN43</f>
        <v>1.6004702621532418</v>
      </c>
      <c r="FQ41" s="80">
        <f>$F41*'Transpose BEA CCM'!FO43</f>
        <v>0</v>
      </c>
      <c r="FR41" s="80">
        <f>$F41*'Transpose BEA CCM'!FP43</f>
        <v>1.8672153058454488</v>
      </c>
      <c r="FS41" s="80">
        <f>$F41*'Transpose BEA CCM'!FQ43</f>
        <v>126.70389575379831</v>
      </c>
      <c r="FT41" s="80">
        <f>$F41*'Transpose BEA CCM'!FR43</f>
        <v>23.473563844914214</v>
      </c>
      <c r="FU41" s="80">
        <f>$F41*'Transpose BEA CCM'!FS43</f>
        <v>4.0011756553831042</v>
      </c>
      <c r="FV41" s="80">
        <f>$F41*'Transpose BEA CCM'!FT43</f>
        <v>2.4007053932298628</v>
      </c>
      <c r="FW41" s="80">
        <f>$F41*'Transpose BEA CCM'!FU43</f>
        <v>0</v>
      </c>
      <c r="FX41" s="80">
        <f>$F41*'Transpose BEA CCM'!FV43</f>
        <v>6.9353711359973813</v>
      </c>
      <c r="FY41" s="80">
        <f>$F41*'Transpose BEA CCM'!FW43</f>
        <v>25.340779150759662</v>
      </c>
      <c r="FZ41" s="80">
        <f>$F41*'Transpose BEA CCM'!FX43</f>
        <v>0</v>
      </c>
      <c r="GA41" s="80">
        <f>$F41*'Transpose BEA CCM'!FY43</f>
        <v>0</v>
      </c>
      <c r="GB41" s="80">
        <f>$F41*'Transpose BEA CCM'!FZ43</f>
        <v>50.948303345211535</v>
      </c>
      <c r="GC41" s="80">
        <f>$F41*'Transpose BEA CCM'!GA43</f>
        <v>92.560530161195814</v>
      </c>
      <c r="GD41" s="80">
        <f>$F41*'Transpose BEA CCM'!GB43</f>
        <v>4.0011756553831042</v>
      </c>
      <c r="GE41" s="80">
        <f>$F41*'Transpose BEA CCM'!GC43</f>
        <v>1.3337252184610349</v>
      </c>
      <c r="GG41" s="80">
        <f>SUM(H41:GE44)</f>
        <v>5479.0000000000064</v>
      </c>
      <c r="GH41" s="79">
        <f t="shared" si="8"/>
        <v>0</v>
      </c>
    </row>
    <row r="42" spans="1:190" s="80" customFormat="1">
      <c r="A42" s="76"/>
      <c r="B42" s="77"/>
      <c r="C42" s="76"/>
      <c r="D42" s="78"/>
      <c r="E42" s="79"/>
      <c r="F42" s="80">
        <f>'CA Wage Data'!B77/('CA Wage Data'!$B$78+'CA Wage Data'!$B$77+'CA Wage Data'!$B$40+'CA Wage Data'!$B$13)</f>
        <v>0.47158165459704415</v>
      </c>
      <c r="G42" t="s">
        <v>713</v>
      </c>
      <c r="H42" s="80">
        <f>$F42*'Transpose BEA CCM'!F43</f>
        <v>0</v>
      </c>
      <c r="I42" s="80">
        <f>$F42*'Transpose BEA CCM'!G43</f>
        <v>0</v>
      </c>
      <c r="J42" s="80">
        <f>$F42*'Transpose BEA CCM'!H43</f>
        <v>0</v>
      </c>
      <c r="K42" s="80">
        <f>$F42*'Transpose BEA CCM'!I43</f>
        <v>0</v>
      </c>
      <c r="L42" s="80">
        <f>$F42*'Transpose BEA CCM'!J43</f>
        <v>0</v>
      </c>
      <c r="M42" s="80">
        <f>$F42*'Transpose BEA CCM'!K43</f>
        <v>0</v>
      </c>
      <c r="N42" s="80">
        <f>$F42*'Transpose BEA CCM'!L43</f>
        <v>0</v>
      </c>
      <c r="O42" s="80">
        <f>$F42*'Transpose BEA CCM'!M43</f>
        <v>0</v>
      </c>
      <c r="P42" s="80">
        <f>$F42*'Transpose BEA CCM'!N43</f>
        <v>0</v>
      </c>
      <c r="Q42" s="80">
        <f>$F42*'Transpose BEA CCM'!O43</f>
        <v>0</v>
      </c>
      <c r="R42" s="80">
        <f>$F42*'Transpose BEA CCM'!P43</f>
        <v>0</v>
      </c>
      <c r="S42" s="80">
        <f>$F42*'Transpose BEA CCM'!Q43</f>
        <v>11.31795971032906</v>
      </c>
      <c r="T42" s="80">
        <f>$F42*'Transpose BEA CCM'!R43</f>
        <v>0</v>
      </c>
      <c r="U42" s="80">
        <f>$F42*'Transpose BEA CCM'!S43</f>
        <v>0</v>
      </c>
      <c r="V42" s="80">
        <f>$F42*'Transpose BEA CCM'!T43</f>
        <v>0</v>
      </c>
      <c r="W42" s="80">
        <f>$F42*'Transpose BEA CCM'!U43</f>
        <v>0</v>
      </c>
      <c r="X42" s="80">
        <f>$F42*'Transpose BEA CCM'!V43</f>
        <v>0</v>
      </c>
      <c r="Y42" s="80">
        <f>$F42*'Transpose BEA CCM'!W43</f>
        <v>0</v>
      </c>
      <c r="Z42" s="80">
        <f>$F42*'Transpose BEA CCM'!X43</f>
        <v>0</v>
      </c>
      <c r="AA42" s="80">
        <f>$F42*'Transpose BEA CCM'!Y43</f>
        <v>0.47158165459704415</v>
      </c>
      <c r="AB42" s="80">
        <f>$F42*'Transpose BEA CCM'!Z43</f>
        <v>0</v>
      </c>
      <c r="AC42" s="80">
        <f>$F42*'Transpose BEA CCM'!AA43</f>
        <v>0</v>
      </c>
      <c r="AD42" s="80">
        <f>$F42*'Transpose BEA CCM'!AB43</f>
        <v>0</v>
      </c>
      <c r="AE42" s="80">
        <f>$F42*'Transpose BEA CCM'!AC43</f>
        <v>0</v>
      </c>
      <c r="AF42" s="80">
        <f>$F42*'Transpose BEA CCM'!AD43</f>
        <v>0</v>
      </c>
      <c r="AG42" s="80">
        <f>$F42*'Transpose BEA CCM'!AE43</f>
        <v>6.6021431643586181</v>
      </c>
      <c r="AH42" s="80">
        <f>$F42*'Transpose BEA CCM'!AF43</f>
        <v>0</v>
      </c>
      <c r="AI42" s="80">
        <f>$F42*'Transpose BEA CCM'!AG43</f>
        <v>0</v>
      </c>
      <c r="AJ42" s="80">
        <f>$F42*'Transpose BEA CCM'!AH43</f>
        <v>0</v>
      </c>
      <c r="AK42" s="80">
        <f>$F42*'Transpose BEA CCM'!AI43</f>
        <v>0</v>
      </c>
      <c r="AL42" s="80">
        <f>$F42*'Transpose BEA CCM'!AJ43</f>
        <v>0</v>
      </c>
      <c r="AM42" s="80">
        <f>$F42*'Transpose BEA CCM'!AK43</f>
        <v>0</v>
      </c>
      <c r="AN42" s="80">
        <f>$F42*'Transpose BEA CCM'!AL43</f>
        <v>206.08118305890829</v>
      </c>
      <c r="AO42" s="80">
        <f>$F42*'Transpose BEA CCM'!AM43</f>
        <v>0</v>
      </c>
      <c r="AP42" s="80">
        <f>$F42*'Transpose BEA CCM'!AN43</f>
        <v>0</v>
      </c>
      <c r="AQ42" s="80">
        <f>$F42*'Transpose BEA CCM'!AO43</f>
        <v>0</v>
      </c>
      <c r="AR42" s="80">
        <f>$F42*'Transpose BEA CCM'!AP43</f>
        <v>0</v>
      </c>
      <c r="AS42" s="80">
        <f>$F42*'Transpose BEA CCM'!AQ43</f>
        <v>0</v>
      </c>
      <c r="AT42" s="80">
        <f>$F42*'Transpose BEA CCM'!AR43</f>
        <v>0</v>
      </c>
      <c r="AU42" s="80">
        <f>$F42*'Transpose BEA CCM'!AS43</f>
        <v>70.265666534959578</v>
      </c>
      <c r="AV42" s="80">
        <f>$F42*'Transpose BEA CCM'!AT43</f>
        <v>0</v>
      </c>
      <c r="AW42" s="80">
        <f>$F42*'Transpose BEA CCM'!AU43</f>
        <v>2.3579082729852208</v>
      </c>
      <c r="AX42" s="80">
        <f>$F42*'Transpose BEA CCM'!AV43</f>
        <v>0</v>
      </c>
      <c r="AY42" s="80">
        <f>$F42*'Transpose BEA CCM'!AW43</f>
        <v>1.8863266183881766</v>
      </c>
      <c r="AZ42" s="80">
        <f>$F42*'Transpose BEA CCM'!AX43</f>
        <v>0</v>
      </c>
      <c r="BA42" s="80">
        <f>$F42*'Transpose BEA CCM'!AY43</f>
        <v>0</v>
      </c>
      <c r="BB42" s="80">
        <f>$F42*'Transpose BEA CCM'!AZ43</f>
        <v>0</v>
      </c>
      <c r="BC42" s="80">
        <f>$F42*'Transpose BEA CCM'!BA43</f>
        <v>0</v>
      </c>
      <c r="BD42" s="80">
        <f>$F42*'Transpose BEA CCM'!BB43</f>
        <v>0.47158165459704415</v>
      </c>
      <c r="BE42" s="80">
        <f>$F42*'Transpose BEA CCM'!BC43</f>
        <v>0</v>
      </c>
      <c r="BF42" s="80">
        <f>$F42*'Transpose BEA CCM'!BD43</f>
        <v>0</v>
      </c>
      <c r="BG42" s="80">
        <f>$F42*'Transpose BEA CCM'!BE43</f>
        <v>0</v>
      </c>
      <c r="BH42" s="80">
        <f>$F42*'Transpose BEA CCM'!BF43</f>
        <v>15.090612947105413</v>
      </c>
      <c r="BI42" s="80">
        <f>$F42*'Transpose BEA CCM'!BG43</f>
        <v>15.090612947105413</v>
      </c>
      <c r="BJ42" s="80">
        <f>$F42*'Transpose BEA CCM'!BH43</f>
        <v>1.8863266183881766</v>
      </c>
      <c r="BK42" s="80">
        <f>$F42*'Transpose BEA CCM'!BI43</f>
        <v>0</v>
      </c>
      <c r="BL42" s="80">
        <f>$F42*'Transpose BEA CCM'!BJ43</f>
        <v>13.204286328717236</v>
      </c>
      <c r="BM42" s="80">
        <f>$F42*'Transpose BEA CCM'!BK43</f>
        <v>0</v>
      </c>
      <c r="BN42" s="80">
        <f>$F42*'Transpose BEA CCM'!BL43</f>
        <v>0.94316330919408831</v>
      </c>
      <c r="BO42" s="80">
        <f>$F42*'Transpose BEA CCM'!BM43</f>
        <v>0.94316330919408831</v>
      </c>
      <c r="BP42" s="80">
        <f>$F42*'Transpose BEA CCM'!BN43</f>
        <v>11.789541364926103</v>
      </c>
      <c r="BQ42" s="80">
        <f>$F42*'Transpose BEA CCM'!BO43</f>
        <v>52.3455636602719</v>
      </c>
      <c r="BR42" s="80">
        <f>$F42*'Transpose BEA CCM'!BP43</f>
        <v>0</v>
      </c>
      <c r="BS42" s="80">
        <f>$F42*'Transpose BEA CCM'!BQ43</f>
        <v>0</v>
      </c>
      <c r="BT42" s="80">
        <f>$F42*'Transpose BEA CCM'!BR43</f>
        <v>0</v>
      </c>
      <c r="BU42" s="80">
        <f>$F42*'Transpose BEA CCM'!BS43</f>
        <v>0</v>
      </c>
      <c r="BV42" s="80">
        <f>$F42*'Transpose BEA CCM'!BT43</f>
        <v>0</v>
      </c>
      <c r="BW42" s="80">
        <f>$F42*'Transpose BEA CCM'!BU43</f>
        <v>0</v>
      </c>
      <c r="BX42" s="80">
        <f>$F42*'Transpose BEA CCM'!BV43</f>
        <v>0.94316330919408831</v>
      </c>
      <c r="BY42" s="80">
        <f>$F42*'Transpose BEA CCM'!BW43</f>
        <v>0</v>
      </c>
      <c r="BZ42" s="80">
        <f>$F42*'Transpose BEA CCM'!BX43</f>
        <v>0</v>
      </c>
      <c r="CA42" s="80">
        <f>$F42*'Transpose BEA CCM'!BY43</f>
        <v>316.90287188921366</v>
      </c>
      <c r="CB42" s="80">
        <f>$F42*'Transpose BEA CCM'!BZ43</f>
        <v>0</v>
      </c>
      <c r="CC42" s="80">
        <f>$F42*'Transpose BEA CCM'!CA43</f>
        <v>1.8863266183881766</v>
      </c>
      <c r="CD42" s="80">
        <f>$F42*'Transpose BEA CCM'!CB43</f>
        <v>1.4147449637911325</v>
      </c>
      <c r="CE42" s="80">
        <f>$F42*'Transpose BEA CCM'!CC43</f>
        <v>7.0737248189556627</v>
      </c>
      <c r="CF42" s="80">
        <f>$F42*'Transpose BEA CCM'!CD43</f>
        <v>5.6589798551645298</v>
      </c>
      <c r="CG42" s="80">
        <f>$F42*'Transpose BEA CCM'!CE43</f>
        <v>6.1305615097615735</v>
      </c>
      <c r="CH42" s="80">
        <f>$F42*'Transpose BEA CCM'!CF43</f>
        <v>5.6589798551645298</v>
      </c>
      <c r="CI42" s="80">
        <f>$F42*'Transpose BEA CCM'!CG43</f>
        <v>3.3010715821793091</v>
      </c>
      <c r="CJ42" s="80">
        <f>$F42*'Transpose BEA CCM'!CH43</f>
        <v>145.24714961588961</v>
      </c>
      <c r="CK42" s="80">
        <f>$F42*'Transpose BEA CCM'!CI43</f>
        <v>26.408572657434473</v>
      </c>
      <c r="CL42" s="80">
        <f>$F42*'Transpose BEA CCM'!CJ43</f>
        <v>6.1305615097615735</v>
      </c>
      <c r="CM42" s="80">
        <f>$F42*'Transpose BEA CCM'!CK43</f>
        <v>13.67586798331428</v>
      </c>
      <c r="CN42" s="80">
        <f>$F42*'Transpose BEA CCM'!CL43</f>
        <v>0</v>
      </c>
      <c r="CO42" s="80">
        <f>$F42*'Transpose BEA CCM'!CM43</f>
        <v>0</v>
      </c>
      <c r="CP42" s="80">
        <f>$F42*'Transpose BEA CCM'!CN43</f>
        <v>7.0737248189556627</v>
      </c>
      <c r="CQ42" s="80">
        <f>$F42*'Transpose BEA CCM'!CO43</f>
        <v>42.913930568331018</v>
      </c>
      <c r="CR42" s="80">
        <f>$F42*'Transpose BEA CCM'!CP43</f>
        <v>15.562194601702457</v>
      </c>
      <c r="CS42" s="80">
        <f>$F42*'Transpose BEA CCM'!CQ43</f>
        <v>8.4884697827467939</v>
      </c>
      <c r="CT42" s="80">
        <f>$F42*'Transpose BEA CCM'!CR43</f>
        <v>91.015259337229523</v>
      </c>
      <c r="CU42" s="80">
        <f>$F42*'Transpose BEA CCM'!CS43</f>
        <v>12.732704674120193</v>
      </c>
      <c r="CV42" s="80">
        <f>$F42*'Transpose BEA CCM'!CT43</f>
        <v>58.004543515436431</v>
      </c>
      <c r="CW42" s="80">
        <f>$F42*'Transpose BEA CCM'!CU43</f>
        <v>10.846378055732016</v>
      </c>
      <c r="CX42" s="80">
        <f>$F42*'Transpose BEA CCM'!CV43</f>
        <v>18.863266183881766</v>
      </c>
      <c r="CY42" s="80">
        <f>$F42*'Transpose BEA CCM'!CW43</f>
        <v>41.970767259136927</v>
      </c>
      <c r="CZ42" s="80">
        <f>$F42*'Transpose BEA CCM'!CX43</f>
        <v>170.24097730953295</v>
      </c>
      <c r="DA42" s="80">
        <f>$F42*'Transpose BEA CCM'!CY43</f>
        <v>1.8863266183881766</v>
      </c>
      <c r="DB42" s="80">
        <f>$F42*'Transpose BEA CCM'!CZ43</f>
        <v>23.579082729852207</v>
      </c>
      <c r="DC42" s="80">
        <f>$F42*'Transpose BEA CCM'!DA43</f>
        <v>62.720360061406872</v>
      </c>
      <c r="DD42" s="80">
        <f>$F42*'Transpose BEA CCM'!DB43</f>
        <v>16.976939565493588</v>
      </c>
      <c r="DE42" s="80">
        <f>$F42*'Transpose BEA CCM'!DC43</f>
        <v>1.4147449637911325</v>
      </c>
      <c r="DF42" s="80">
        <f>$F42*'Transpose BEA CCM'!DD43</f>
        <v>29.238062585016738</v>
      </c>
      <c r="DG42" s="80">
        <f>$F42*'Transpose BEA CCM'!DE43</f>
        <v>8.0168881281497502</v>
      </c>
      <c r="DH42" s="80">
        <f>$F42*'Transpose BEA CCM'!DF43</f>
        <v>17.448521220090633</v>
      </c>
      <c r="DI42" s="80">
        <f>$F42*'Transpose BEA CCM'!DG43</f>
        <v>0.94316330919408831</v>
      </c>
      <c r="DJ42" s="80">
        <f>$F42*'Transpose BEA CCM'!DH43</f>
        <v>1.4147449637911325</v>
      </c>
      <c r="DK42" s="80">
        <f>$F42*'Transpose BEA CCM'!DI43</f>
        <v>0</v>
      </c>
      <c r="DL42" s="80">
        <f>$F42*'Transpose BEA CCM'!DJ43</f>
        <v>0</v>
      </c>
      <c r="DM42" s="80">
        <f>$F42*'Transpose BEA CCM'!DK43</f>
        <v>49.516073732689634</v>
      </c>
      <c r="DN42" s="80">
        <f>$F42*'Transpose BEA CCM'!DL43</f>
        <v>7.0737248189556627</v>
      </c>
      <c r="DO42" s="80">
        <f>$F42*'Transpose BEA CCM'!DM43</f>
        <v>7.5453064735527064</v>
      </c>
      <c r="DP42" s="80">
        <f>$F42*'Transpose BEA CCM'!DN43</f>
        <v>37.254950713166487</v>
      </c>
      <c r="DQ42" s="80">
        <f>$F42*'Transpose BEA CCM'!DO43</f>
        <v>1.4147449637911325</v>
      </c>
      <c r="DR42" s="80">
        <f>$F42*'Transpose BEA CCM'!DP43</f>
        <v>12.732704674120193</v>
      </c>
      <c r="DS42" s="80">
        <f>$F42*'Transpose BEA CCM'!DQ43</f>
        <v>0</v>
      </c>
      <c r="DT42" s="80">
        <f>$F42*'Transpose BEA CCM'!DR43</f>
        <v>0.47158165459704415</v>
      </c>
      <c r="DU42" s="80">
        <f>$F42*'Transpose BEA CCM'!DS43</f>
        <v>0</v>
      </c>
      <c r="DV42" s="80">
        <f>$F42*'Transpose BEA CCM'!DT43</f>
        <v>0</v>
      </c>
      <c r="DW42" s="80">
        <f>$F42*'Transpose BEA CCM'!DU43</f>
        <v>0</v>
      </c>
      <c r="DX42" s="80">
        <f>$F42*'Transpose BEA CCM'!DV43</f>
        <v>0</v>
      </c>
      <c r="DY42" s="80">
        <f>$F42*'Transpose BEA CCM'!DW43</f>
        <v>0</v>
      </c>
      <c r="DZ42" s="80">
        <f>$F42*'Transpose BEA CCM'!DX43</f>
        <v>0</v>
      </c>
      <c r="EA42" s="80">
        <f>$F42*'Transpose BEA CCM'!DY43</f>
        <v>1.4147449637911325</v>
      </c>
      <c r="EB42" s="80">
        <f>$F42*'Transpose BEA CCM'!DZ43</f>
        <v>6.6021431643586181</v>
      </c>
      <c r="EC42" s="80">
        <f>$F42*'Transpose BEA CCM'!EA43</f>
        <v>9.4316330919408831</v>
      </c>
      <c r="ED42" s="80">
        <f>$F42*'Transpose BEA CCM'!EB43</f>
        <v>14.147449637911325</v>
      </c>
      <c r="EE42" s="80">
        <f>$F42*'Transpose BEA CCM'!EC43</f>
        <v>5.1873982005674861</v>
      </c>
      <c r="EF42" s="80">
        <f>$F42*'Transpose BEA CCM'!ED43</f>
        <v>0</v>
      </c>
      <c r="EG42" s="80">
        <f>$F42*'Transpose BEA CCM'!EE43</f>
        <v>0</v>
      </c>
      <c r="EH42" s="80">
        <f>$F42*'Transpose BEA CCM'!EF43</f>
        <v>5.6589798551645298</v>
      </c>
      <c r="EI42" s="80">
        <f>$F42*'Transpose BEA CCM'!EG43</f>
        <v>93.844749264811782</v>
      </c>
      <c r="EJ42" s="80">
        <f>$F42*'Transpose BEA CCM'!EH43</f>
        <v>11.789541364926103</v>
      </c>
      <c r="EK42" s="80">
        <f>$F42*'Transpose BEA CCM'!EI43</f>
        <v>32.067552512599001</v>
      </c>
      <c r="EL42" s="80">
        <f>$F42*'Transpose BEA CCM'!EJ43</f>
        <v>37.726532367763532</v>
      </c>
      <c r="EM42" s="80">
        <f>$F42*'Transpose BEA CCM'!EK43</f>
        <v>0</v>
      </c>
      <c r="EN42" s="80">
        <f>$F42*'Transpose BEA CCM'!EL43</f>
        <v>0.47158165459704415</v>
      </c>
      <c r="EO42" s="80">
        <f>$F42*'Transpose BEA CCM'!EM43</f>
        <v>0</v>
      </c>
      <c r="EP42" s="80">
        <f>$F42*'Transpose BEA CCM'!EN43</f>
        <v>0</v>
      </c>
      <c r="EQ42" s="80">
        <f>$F42*'Transpose BEA CCM'!EO43</f>
        <v>0</v>
      </c>
      <c r="ER42" s="80">
        <f>$F42*'Transpose BEA CCM'!EP43</f>
        <v>0</v>
      </c>
      <c r="ES42" s="80">
        <f>$F42*'Transpose BEA CCM'!EQ43</f>
        <v>1.4147449637911325</v>
      </c>
      <c r="ET42" s="80">
        <f>$F42*'Transpose BEA CCM'!ER43</f>
        <v>0</v>
      </c>
      <c r="EU42" s="80">
        <f>$F42*'Transpose BEA CCM'!ES43</f>
        <v>0</v>
      </c>
      <c r="EV42" s="80">
        <f>$F42*'Transpose BEA CCM'!ET43</f>
        <v>0</v>
      </c>
      <c r="EW42" s="80">
        <f>$F42*'Transpose BEA CCM'!EU43</f>
        <v>4.2442348913733969</v>
      </c>
      <c r="EX42" s="80">
        <f>$F42*'Transpose BEA CCM'!EV43</f>
        <v>0.47158165459704415</v>
      </c>
      <c r="EY42" s="80">
        <f>$F42*'Transpose BEA CCM'!EW43</f>
        <v>0</v>
      </c>
      <c r="EZ42" s="80">
        <f>$F42*'Transpose BEA CCM'!EX43</f>
        <v>0</v>
      </c>
      <c r="FA42" s="80">
        <f>$F42*'Transpose BEA CCM'!EY43</f>
        <v>0</v>
      </c>
      <c r="FB42" s="80">
        <f>$F42*'Transpose BEA CCM'!EZ43</f>
        <v>0</v>
      </c>
      <c r="FC42" s="80">
        <f>$F42*'Transpose BEA CCM'!FA43</f>
        <v>8.0168881281497502</v>
      </c>
      <c r="FD42" s="80">
        <f>$F42*'Transpose BEA CCM'!FB43</f>
        <v>5.1873982005674861</v>
      </c>
      <c r="FE42" s="80">
        <f>$F42*'Transpose BEA CCM'!FC43</f>
        <v>0.47158165459704415</v>
      </c>
      <c r="FF42" s="80">
        <f>$F42*'Transpose BEA CCM'!FD43</f>
        <v>11.789541364926103</v>
      </c>
      <c r="FG42" s="80">
        <f>$F42*'Transpose BEA CCM'!FE43</f>
        <v>15.562194601702457</v>
      </c>
      <c r="FH42" s="80">
        <f>$F42*'Transpose BEA CCM'!FF43</f>
        <v>0</v>
      </c>
      <c r="FI42" s="80">
        <f>$F42*'Transpose BEA CCM'!FG43</f>
        <v>0.47158165459704415</v>
      </c>
      <c r="FJ42" s="80">
        <f>$F42*'Transpose BEA CCM'!FH43</f>
        <v>5.6589798551645298</v>
      </c>
      <c r="FK42" s="80">
        <f>$F42*'Transpose BEA CCM'!FI43</f>
        <v>0</v>
      </c>
      <c r="FL42" s="80">
        <f>$F42*'Transpose BEA CCM'!FJ43</f>
        <v>0.47158165459704415</v>
      </c>
      <c r="FM42" s="80">
        <f>$F42*'Transpose BEA CCM'!FK43</f>
        <v>0</v>
      </c>
      <c r="FN42" s="80">
        <f>$F42*'Transpose BEA CCM'!FL43</f>
        <v>0</v>
      </c>
      <c r="FO42" s="80">
        <f>$F42*'Transpose BEA CCM'!FM43</f>
        <v>0</v>
      </c>
      <c r="FP42" s="80">
        <f>$F42*'Transpose BEA CCM'!FN43</f>
        <v>2.8294899275822649</v>
      </c>
      <c r="FQ42" s="80">
        <f>$F42*'Transpose BEA CCM'!FO43</f>
        <v>0</v>
      </c>
      <c r="FR42" s="80">
        <f>$F42*'Transpose BEA CCM'!FP43</f>
        <v>3.3010715821793091</v>
      </c>
      <c r="FS42" s="80">
        <f>$F42*'Transpose BEA CCM'!FQ43</f>
        <v>224.00128593359597</v>
      </c>
      <c r="FT42" s="80">
        <f>$F42*'Transpose BEA CCM'!FR43</f>
        <v>41.499185604539889</v>
      </c>
      <c r="FU42" s="80">
        <f>$F42*'Transpose BEA CCM'!FS43</f>
        <v>7.0737248189556627</v>
      </c>
      <c r="FV42" s="80">
        <f>$F42*'Transpose BEA CCM'!FT43</f>
        <v>4.2442348913733969</v>
      </c>
      <c r="FW42" s="80">
        <f>$F42*'Transpose BEA CCM'!FU43</f>
        <v>0</v>
      </c>
      <c r="FX42" s="80">
        <f>$F42*'Transpose BEA CCM'!FV43</f>
        <v>12.261123019523147</v>
      </c>
      <c r="FY42" s="80">
        <f>$F42*'Transpose BEA CCM'!FW43</f>
        <v>44.800257186719193</v>
      </c>
      <c r="FZ42" s="80">
        <f>$F42*'Transpose BEA CCM'!FX43</f>
        <v>0</v>
      </c>
      <c r="GA42" s="80">
        <f>$F42*'Transpose BEA CCM'!FY43</f>
        <v>0</v>
      </c>
      <c r="GB42" s="80">
        <f>$F42*'Transpose BEA CCM'!FZ43</f>
        <v>90.072096028035432</v>
      </c>
      <c r="GC42" s="80">
        <f>$F42*'Transpose BEA CCM'!GA43</f>
        <v>163.63883414517431</v>
      </c>
      <c r="GD42" s="80">
        <f>$F42*'Transpose BEA CCM'!GB43</f>
        <v>7.0737248189556627</v>
      </c>
      <c r="GE42" s="80">
        <f>$F42*'Transpose BEA CCM'!GC43</f>
        <v>2.3579082729852208</v>
      </c>
      <c r="GH42" s="79"/>
    </row>
    <row r="43" spans="1:190" s="80" customFormat="1">
      <c r="A43" s="76"/>
      <c r="B43" s="77"/>
      <c r="C43" s="76"/>
      <c r="D43" s="78"/>
      <c r="E43" s="79"/>
      <c r="F43" s="80">
        <f>'CA Wage Data'!B40/('CA Wage Data'!$B$78+'CA Wage Data'!$B$77+'CA Wage Data'!$B$40+'CA Wage Data'!$B$13)</f>
        <v>0.19295415116623954</v>
      </c>
      <c r="G43" s="80" t="s">
        <v>712</v>
      </c>
      <c r="H43" s="80">
        <f>$F43*'Transpose BEA CCM'!F43</f>
        <v>0</v>
      </c>
      <c r="I43" s="80">
        <f>$F43*'Transpose BEA CCM'!G43</f>
        <v>0</v>
      </c>
      <c r="J43" s="80">
        <f>$F43*'Transpose BEA CCM'!H43</f>
        <v>0</v>
      </c>
      <c r="K43" s="80">
        <f>$F43*'Transpose BEA CCM'!I43</f>
        <v>0</v>
      </c>
      <c r="L43" s="80">
        <f>$F43*'Transpose BEA CCM'!J43</f>
        <v>0</v>
      </c>
      <c r="M43" s="80">
        <f>$F43*'Transpose BEA CCM'!K43</f>
        <v>0</v>
      </c>
      <c r="N43" s="80">
        <f>$F43*'Transpose BEA CCM'!L43</f>
        <v>0</v>
      </c>
      <c r="O43" s="80">
        <f>$F43*'Transpose BEA CCM'!M43</f>
        <v>0</v>
      </c>
      <c r="P43" s="80">
        <f>$F43*'Transpose BEA CCM'!N43</f>
        <v>0</v>
      </c>
      <c r="Q43" s="80">
        <f>$F43*'Transpose BEA CCM'!O43</f>
        <v>0</v>
      </c>
      <c r="R43" s="80">
        <f>$F43*'Transpose BEA CCM'!P43</f>
        <v>0</v>
      </c>
      <c r="S43" s="80">
        <f>$F43*'Transpose BEA CCM'!Q43</f>
        <v>4.6308996279897485</v>
      </c>
      <c r="T43" s="80">
        <f>$F43*'Transpose BEA CCM'!R43</f>
        <v>0</v>
      </c>
      <c r="U43" s="80">
        <f>$F43*'Transpose BEA CCM'!S43</f>
        <v>0</v>
      </c>
      <c r="V43" s="80">
        <f>$F43*'Transpose BEA CCM'!T43</f>
        <v>0</v>
      </c>
      <c r="W43" s="80">
        <f>$F43*'Transpose BEA CCM'!U43</f>
        <v>0</v>
      </c>
      <c r="X43" s="80">
        <f>$F43*'Transpose BEA CCM'!V43</f>
        <v>0</v>
      </c>
      <c r="Y43" s="80">
        <f>$F43*'Transpose BEA CCM'!W43</f>
        <v>0</v>
      </c>
      <c r="Z43" s="80">
        <f>$F43*'Transpose BEA CCM'!X43</f>
        <v>0</v>
      </c>
      <c r="AA43" s="80">
        <f>$F43*'Transpose BEA CCM'!Y43</f>
        <v>0.19295415116623954</v>
      </c>
      <c r="AB43" s="80">
        <f>$F43*'Transpose BEA CCM'!Z43</f>
        <v>0</v>
      </c>
      <c r="AC43" s="80">
        <f>$F43*'Transpose BEA CCM'!AA43</f>
        <v>0</v>
      </c>
      <c r="AD43" s="80">
        <f>$F43*'Transpose BEA CCM'!AB43</f>
        <v>0</v>
      </c>
      <c r="AE43" s="80">
        <f>$F43*'Transpose BEA CCM'!AC43</f>
        <v>0</v>
      </c>
      <c r="AF43" s="80">
        <f>$F43*'Transpose BEA CCM'!AD43</f>
        <v>0</v>
      </c>
      <c r="AG43" s="80">
        <f>$F43*'Transpose BEA CCM'!AE43</f>
        <v>2.7013581163273535</v>
      </c>
      <c r="AH43" s="80">
        <f>$F43*'Transpose BEA CCM'!AF43</f>
        <v>0</v>
      </c>
      <c r="AI43" s="80">
        <f>$F43*'Transpose BEA CCM'!AG43</f>
        <v>0</v>
      </c>
      <c r="AJ43" s="80">
        <f>$F43*'Transpose BEA CCM'!AH43</f>
        <v>0</v>
      </c>
      <c r="AK43" s="80">
        <f>$F43*'Transpose BEA CCM'!AI43</f>
        <v>0</v>
      </c>
      <c r="AL43" s="80">
        <f>$F43*'Transpose BEA CCM'!AJ43</f>
        <v>0</v>
      </c>
      <c r="AM43" s="80">
        <f>$F43*'Transpose BEA CCM'!AK43</f>
        <v>0</v>
      </c>
      <c r="AN43" s="80">
        <f>$F43*'Transpose BEA CCM'!AL43</f>
        <v>84.320964059646684</v>
      </c>
      <c r="AO43" s="80">
        <f>$F43*'Transpose BEA CCM'!AM43</f>
        <v>0</v>
      </c>
      <c r="AP43" s="80">
        <f>$F43*'Transpose BEA CCM'!AN43</f>
        <v>0</v>
      </c>
      <c r="AQ43" s="80">
        <f>$F43*'Transpose BEA CCM'!AO43</f>
        <v>0</v>
      </c>
      <c r="AR43" s="80">
        <f>$F43*'Transpose BEA CCM'!AP43</f>
        <v>0</v>
      </c>
      <c r="AS43" s="80">
        <f>$F43*'Transpose BEA CCM'!AQ43</f>
        <v>0</v>
      </c>
      <c r="AT43" s="80">
        <f>$F43*'Transpose BEA CCM'!AR43</f>
        <v>0</v>
      </c>
      <c r="AU43" s="80">
        <f>$F43*'Transpose BEA CCM'!AS43</f>
        <v>28.750168523769691</v>
      </c>
      <c r="AV43" s="80">
        <f>$F43*'Transpose BEA CCM'!AT43</f>
        <v>0</v>
      </c>
      <c r="AW43" s="80">
        <f>$F43*'Transpose BEA CCM'!AU43</f>
        <v>0.96477075583119776</v>
      </c>
      <c r="AX43" s="80">
        <f>$F43*'Transpose BEA CCM'!AV43</f>
        <v>0</v>
      </c>
      <c r="AY43" s="80">
        <f>$F43*'Transpose BEA CCM'!AW43</f>
        <v>0.77181660466495816</v>
      </c>
      <c r="AZ43" s="80">
        <f>$F43*'Transpose BEA CCM'!AX43</f>
        <v>0</v>
      </c>
      <c r="BA43" s="80">
        <f>$F43*'Transpose BEA CCM'!AY43</f>
        <v>0</v>
      </c>
      <c r="BB43" s="80">
        <f>$F43*'Transpose BEA CCM'!AZ43</f>
        <v>0</v>
      </c>
      <c r="BC43" s="80">
        <f>$F43*'Transpose BEA CCM'!BA43</f>
        <v>0</v>
      </c>
      <c r="BD43" s="80">
        <f>$F43*'Transpose BEA CCM'!BB43</f>
        <v>0.19295415116623954</v>
      </c>
      <c r="BE43" s="80">
        <f>$F43*'Transpose BEA CCM'!BC43</f>
        <v>0</v>
      </c>
      <c r="BF43" s="80">
        <f>$F43*'Transpose BEA CCM'!BD43</f>
        <v>0</v>
      </c>
      <c r="BG43" s="80">
        <f>$F43*'Transpose BEA CCM'!BE43</f>
        <v>0</v>
      </c>
      <c r="BH43" s="80">
        <f>$F43*'Transpose BEA CCM'!BF43</f>
        <v>6.1745328373196653</v>
      </c>
      <c r="BI43" s="80">
        <f>$F43*'Transpose BEA CCM'!BG43</f>
        <v>6.1745328373196653</v>
      </c>
      <c r="BJ43" s="80">
        <f>$F43*'Transpose BEA CCM'!BH43</f>
        <v>0.77181660466495816</v>
      </c>
      <c r="BK43" s="80">
        <f>$F43*'Transpose BEA CCM'!BI43</f>
        <v>0</v>
      </c>
      <c r="BL43" s="80">
        <f>$F43*'Transpose BEA CCM'!BJ43</f>
        <v>5.4027162326547069</v>
      </c>
      <c r="BM43" s="80">
        <f>$F43*'Transpose BEA CCM'!BK43</f>
        <v>0</v>
      </c>
      <c r="BN43" s="80">
        <f>$F43*'Transpose BEA CCM'!BL43</f>
        <v>0.38590830233247908</v>
      </c>
      <c r="BO43" s="80">
        <f>$F43*'Transpose BEA CCM'!BM43</f>
        <v>0.38590830233247908</v>
      </c>
      <c r="BP43" s="80">
        <f>$F43*'Transpose BEA CCM'!BN43</f>
        <v>4.8238537791559883</v>
      </c>
      <c r="BQ43" s="80">
        <f>$F43*'Transpose BEA CCM'!BO43</f>
        <v>21.41791077945259</v>
      </c>
      <c r="BR43" s="80">
        <f>$F43*'Transpose BEA CCM'!BP43</f>
        <v>0</v>
      </c>
      <c r="BS43" s="80">
        <f>$F43*'Transpose BEA CCM'!BQ43</f>
        <v>0</v>
      </c>
      <c r="BT43" s="80">
        <f>$F43*'Transpose BEA CCM'!BR43</f>
        <v>0</v>
      </c>
      <c r="BU43" s="80">
        <f>$F43*'Transpose BEA CCM'!BS43</f>
        <v>0</v>
      </c>
      <c r="BV43" s="80">
        <f>$F43*'Transpose BEA CCM'!BT43</f>
        <v>0</v>
      </c>
      <c r="BW43" s="80">
        <f>$F43*'Transpose BEA CCM'!BU43</f>
        <v>0</v>
      </c>
      <c r="BX43" s="80">
        <f>$F43*'Transpose BEA CCM'!BV43</f>
        <v>0.38590830233247908</v>
      </c>
      <c r="BY43" s="80">
        <f>$F43*'Transpose BEA CCM'!BW43</f>
        <v>0</v>
      </c>
      <c r="BZ43" s="80">
        <f>$F43*'Transpose BEA CCM'!BX43</f>
        <v>0</v>
      </c>
      <c r="CA43" s="80">
        <f>$F43*'Transpose BEA CCM'!BY43</f>
        <v>129.66518958371296</v>
      </c>
      <c r="CB43" s="80">
        <f>$F43*'Transpose BEA CCM'!BZ43</f>
        <v>0</v>
      </c>
      <c r="CC43" s="80">
        <f>$F43*'Transpose BEA CCM'!CA43</f>
        <v>0.77181660466495816</v>
      </c>
      <c r="CD43" s="80">
        <f>$F43*'Transpose BEA CCM'!CB43</f>
        <v>0.57886245349871857</v>
      </c>
      <c r="CE43" s="80">
        <f>$F43*'Transpose BEA CCM'!CC43</f>
        <v>2.8943122674935933</v>
      </c>
      <c r="CF43" s="80">
        <f>$F43*'Transpose BEA CCM'!CD43</f>
        <v>2.3154498139948743</v>
      </c>
      <c r="CG43" s="80">
        <f>$F43*'Transpose BEA CCM'!CE43</f>
        <v>2.5084039651611141</v>
      </c>
      <c r="CH43" s="80">
        <f>$F43*'Transpose BEA CCM'!CF43</f>
        <v>2.3154498139948743</v>
      </c>
      <c r="CI43" s="80">
        <f>$F43*'Transpose BEA CCM'!CG43</f>
        <v>1.3506790581636767</v>
      </c>
      <c r="CJ43" s="80">
        <f>$F43*'Transpose BEA CCM'!CH43</f>
        <v>59.429878559201775</v>
      </c>
      <c r="CK43" s="80">
        <f>$F43*'Transpose BEA CCM'!CI43</f>
        <v>10.805432465309414</v>
      </c>
      <c r="CL43" s="80">
        <f>$F43*'Transpose BEA CCM'!CJ43</f>
        <v>2.5084039651611141</v>
      </c>
      <c r="CM43" s="80">
        <f>$F43*'Transpose BEA CCM'!CK43</f>
        <v>5.5956703838209467</v>
      </c>
      <c r="CN43" s="80">
        <f>$F43*'Transpose BEA CCM'!CL43</f>
        <v>0</v>
      </c>
      <c r="CO43" s="80">
        <f>$F43*'Transpose BEA CCM'!CM43</f>
        <v>0</v>
      </c>
      <c r="CP43" s="80">
        <f>$F43*'Transpose BEA CCM'!CN43</f>
        <v>2.8943122674935933</v>
      </c>
      <c r="CQ43" s="80">
        <f>$F43*'Transpose BEA CCM'!CO43</f>
        <v>17.558827756127798</v>
      </c>
      <c r="CR43" s="80">
        <f>$F43*'Transpose BEA CCM'!CP43</f>
        <v>6.3674869884859051</v>
      </c>
      <c r="CS43" s="80">
        <f>$F43*'Transpose BEA CCM'!CQ43</f>
        <v>3.4731747209923118</v>
      </c>
      <c r="CT43" s="80">
        <f>$F43*'Transpose BEA CCM'!CR43</f>
        <v>37.240151175084229</v>
      </c>
      <c r="CU43" s="80">
        <f>$F43*'Transpose BEA CCM'!CS43</f>
        <v>5.209762081488468</v>
      </c>
      <c r="CV43" s="80">
        <f>$F43*'Transpose BEA CCM'!CT43</f>
        <v>23.733360593447465</v>
      </c>
      <c r="CW43" s="80">
        <f>$F43*'Transpose BEA CCM'!CU43</f>
        <v>4.4379454768235096</v>
      </c>
      <c r="CX43" s="80">
        <f>$F43*'Transpose BEA CCM'!CV43</f>
        <v>7.7181660466495821</v>
      </c>
      <c r="CY43" s="80">
        <f>$F43*'Transpose BEA CCM'!CW43</f>
        <v>17.17291945379532</v>
      </c>
      <c r="CZ43" s="80">
        <f>$F43*'Transpose BEA CCM'!CX43</f>
        <v>69.656448571012476</v>
      </c>
      <c r="DA43" s="80">
        <f>$F43*'Transpose BEA CCM'!CY43</f>
        <v>0.77181660466495816</v>
      </c>
      <c r="DB43" s="80">
        <f>$F43*'Transpose BEA CCM'!CZ43</f>
        <v>9.6477075583119767</v>
      </c>
      <c r="DC43" s="80">
        <f>$F43*'Transpose BEA CCM'!DA43</f>
        <v>25.662902105109858</v>
      </c>
      <c r="DD43" s="80">
        <f>$F43*'Transpose BEA CCM'!DB43</f>
        <v>6.9463494419846237</v>
      </c>
      <c r="DE43" s="80">
        <f>$F43*'Transpose BEA CCM'!DC43</f>
        <v>0.57886245349871857</v>
      </c>
      <c r="DF43" s="80">
        <f>$F43*'Transpose BEA CCM'!DD43</f>
        <v>11.963157372306851</v>
      </c>
      <c r="DG43" s="80">
        <f>$F43*'Transpose BEA CCM'!DE43</f>
        <v>3.280220569826072</v>
      </c>
      <c r="DH43" s="80">
        <f>$F43*'Transpose BEA CCM'!DF43</f>
        <v>7.1393035931508626</v>
      </c>
      <c r="DI43" s="80">
        <f>$F43*'Transpose BEA CCM'!DG43</f>
        <v>0.38590830233247908</v>
      </c>
      <c r="DJ43" s="80">
        <f>$F43*'Transpose BEA CCM'!DH43</f>
        <v>0.57886245349871857</v>
      </c>
      <c r="DK43" s="80">
        <f>$F43*'Transpose BEA CCM'!DI43</f>
        <v>0</v>
      </c>
      <c r="DL43" s="80">
        <f>$F43*'Transpose BEA CCM'!DJ43</f>
        <v>0</v>
      </c>
      <c r="DM43" s="80">
        <f>$F43*'Transpose BEA CCM'!DK43</f>
        <v>20.260185872455153</v>
      </c>
      <c r="DN43" s="80">
        <f>$F43*'Transpose BEA CCM'!DL43</f>
        <v>2.8943122674935933</v>
      </c>
      <c r="DO43" s="80">
        <f>$F43*'Transpose BEA CCM'!DM43</f>
        <v>3.0872664186598326</v>
      </c>
      <c r="DP43" s="80">
        <f>$F43*'Transpose BEA CCM'!DN43</f>
        <v>15.243377942132923</v>
      </c>
      <c r="DQ43" s="80">
        <f>$F43*'Transpose BEA CCM'!DO43</f>
        <v>0.57886245349871857</v>
      </c>
      <c r="DR43" s="80">
        <f>$F43*'Transpose BEA CCM'!DP43</f>
        <v>5.209762081488468</v>
      </c>
      <c r="DS43" s="80">
        <f>$F43*'Transpose BEA CCM'!DQ43</f>
        <v>0</v>
      </c>
      <c r="DT43" s="80">
        <f>$F43*'Transpose BEA CCM'!DR43</f>
        <v>0.19295415116623954</v>
      </c>
      <c r="DU43" s="80">
        <f>$F43*'Transpose BEA CCM'!DS43</f>
        <v>0</v>
      </c>
      <c r="DV43" s="80">
        <f>$F43*'Transpose BEA CCM'!DT43</f>
        <v>0</v>
      </c>
      <c r="DW43" s="80">
        <f>$F43*'Transpose BEA CCM'!DU43</f>
        <v>0</v>
      </c>
      <c r="DX43" s="80">
        <f>$F43*'Transpose BEA CCM'!DV43</f>
        <v>0</v>
      </c>
      <c r="DY43" s="80">
        <f>$F43*'Transpose BEA CCM'!DW43</f>
        <v>0</v>
      </c>
      <c r="DZ43" s="80">
        <f>$F43*'Transpose BEA CCM'!DX43</f>
        <v>0</v>
      </c>
      <c r="EA43" s="80">
        <f>$F43*'Transpose BEA CCM'!DY43</f>
        <v>0.57886245349871857</v>
      </c>
      <c r="EB43" s="80">
        <f>$F43*'Transpose BEA CCM'!DZ43</f>
        <v>2.7013581163273535</v>
      </c>
      <c r="EC43" s="80">
        <f>$F43*'Transpose BEA CCM'!EA43</f>
        <v>3.859083023324791</v>
      </c>
      <c r="ED43" s="80">
        <f>$F43*'Transpose BEA CCM'!EB43</f>
        <v>5.7886245349871865</v>
      </c>
      <c r="EE43" s="80">
        <f>$F43*'Transpose BEA CCM'!EC43</f>
        <v>2.1224956628286349</v>
      </c>
      <c r="EF43" s="80">
        <f>$F43*'Transpose BEA CCM'!ED43</f>
        <v>0</v>
      </c>
      <c r="EG43" s="80">
        <f>$F43*'Transpose BEA CCM'!EE43</f>
        <v>0</v>
      </c>
      <c r="EH43" s="80">
        <f>$F43*'Transpose BEA CCM'!EF43</f>
        <v>2.3154498139948743</v>
      </c>
      <c r="EI43" s="80">
        <f>$F43*'Transpose BEA CCM'!EG43</f>
        <v>38.397876082081666</v>
      </c>
      <c r="EJ43" s="80">
        <f>$F43*'Transpose BEA CCM'!EH43</f>
        <v>4.8238537791559883</v>
      </c>
      <c r="EK43" s="80">
        <f>$F43*'Transpose BEA CCM'!EI43</f>
        <v>13.120882279304288</v>
      </c>
      <c r="EL43" s="80">
        <f>$F43*'Transpose BEA CCM'!EJ43</f>
        <v>15.436332093299164</v>
      </c>
      <c r="EM43" s="80">
        <f>$F43*'Transpose BEA CCM'!EK43</f>
        <v>0</v>
      </c>
      <c r="EN43" s="80">
        <f>$F43*'Transpose BEA CCM'!EL43</f>
        <v>0.19295415116623954</v>
      </c>
      <c r="EO43" s="80">
        <f>$F43*'Transpose BEA CCM'!EM43</f>
        <v>0</v>
      </c>
      <c r="EP43" s="80">
        <f>$F43*'Transpose BEA CCM'!EN43</f>
        <v>0</v>
      </c>
      <c r="EQ43" s="80">
        <f>$F43*'Transpose BEA CCM'!EO43</f>
        <v>0</v>
      </c>
      <c r="ER43" s="80">
        <f>$F43*'Transpose BEA CCM'!EP43</f>
        <v>0</v>
      </c>
      <c r="ES43" s="80">
        <f>$F43*'Transpose BEA CCM'!EQ43</f>
        <v>0.57886245349871857</v>
      </c>
      <c r="ET43" s="80">
        <f>$F43*'Transpose BEA CCM'!ER43</f>
        <v>0</v>
      </c>
      <c r="EU43" s="80">
        <f>$F43*'Transpose BEA CCM'!ES43</f>
        <v>0</v>
      </c>
      <c r="EV43" s="80">
        <f>$F43*'Transpose BEA CCM'!ET43</f>
        <v>0</v>
      </c>
      <c r="EW43" s="80">
        <f>$F43*'Transpose BEA CCM'!EU43</f>
        <v>1.7365873604961559</v>
      </c>
      <c r="EX43" s="80">
        <f>$F43*'Transpose BEA CCM'!EV43</f>
        <v>0.19295415116623954</v>
      </c>
      <c r="EY43" s="80">
        <f>$F43*'Transpose BEA CCM'!EW43</f>
        <v>0</v>
      </c>
      <c r="EZ43" s="80">
        <f>$F43*'Transpose BEA CCM'!EX43</f>
        <v>0</v>
      </c>
      <c r="FA43" s="80">
        <f>$F43*'Transpose BEA CCM'!EY43</f>
        <v>0</v>
      </c>
      <c r="FB43" s="80">
        <f>$F43*'Transpose BEA CCM'!EZ43</f>
        <v>0</v>
      </c>
      <c r="FC43" s="80">
        <f>$F43*'Transpose BEA CCM'!FA43</f>
        <v>3.280220569826072</v>
      </c>
      <c r="FD43" s="80">
        <f>$F43*'Transpose BEA CCM'!FB43</f>
        <v>2.1224956628286349</v>
      </c>
      <c r="FE43" s="80">
        <f>$F43*'Transpose BEA CCM'!FC43</f>
        <v>0.19295415116623954</v>
      </c>
      <c r="FF43" s="80">
        <f>$F43*'Transpose BEA CCM'!FD43</f>
        <v>4.8238537791559883</v>
      </c>
      <c r="FG43" s="80">
        <f>$F43*'Transpose BEA CCM'!FE43</f>
        <v>6.3674869884859051</v>
      </c>
      <c r="FH43" s="80">
        <f>$F43*'Transpose BEA CCM'!FF43</f>
        <v>0</v>
      </c>
      <c r="FI43" s="80">
        <f>$F43*'Transpose BEA CCM'!FG43</f>
        <v>0.19295415116623954</v>
      </c>
      <c r="FJ43" s="80">
        <f>$F43*'Transpose BEA CCM'!FH43</f>
        <v>2.3154498139948743</v>
      </c>
      <c r="FK43" s="80">
        <f>$F43*'Transpose BEA CCM'!FI43</f>
        <v>0</v>
      </c>
      <c r="FL43" s="80">
        <f>$F43*'Transpose BEA CCM'!FJ43</f>
        <v>0.19295415116623954</v>
      </c>
      <c r="FM43" s="80">
        <f>$F43*'Transpose BEA CCM'!FK43</f>
        <v>0</v>
      </c>
      <c r="FN43" s="80">
        <f>$F43*'Transpose BEA CCM'!FL43</f>
        <v>0</v>
      </c>
      <c r="FO43" s="80">
        <f>$F43*'Transpose BEA CCM'!FM43</f>
        <v>0</v>
      </c>
      <c r="FP43" s="80">
        <f>$F43*'Transpose BEA CCM'!FN43</f>
        <v>1.1577249069974371</v>
      </c>
      <c r="FQ43" s="80">
        <f>$F43*'Transpose BEA CCM'!FO43</f>
        <v>0</v>
      </c>
      <c r="FR43" s="80">
        <f>$F43*'Transpose BEA CCM'!FP43</f>
        <v>1.3506790581636767</v>
      </c>
      <c r="FS43" s="80">
        <f>$F43*'Transpose BEA CCM'!FQ43</f>
        <v>91.653221803963788</v>
      </c>
      <c r="FT43" s="80">
        <f>$F43*'Transpose BEA CCM'!FR43</f>
        <v>16.979965302629079</v>
      </c>
      <c r="FU43" s="80">
        <f>$F43*'Transpose BEA CCM'!FS43</f>
        <v>2.8943122674935933</v>
      </c>
      <c r="FV43" s="80">
        <f>$F43*'Transpose BEA CCM'!FT43</f>
        <v>1.7365873604961559</v>
      </c>
      <c r="FW43" s="80">
        <f>$F43*'Transpose BEA CCM'!FU43</f>
        <v>0</v>
      </c>
      <c r="FX43" s="80">
        <f>$F43*'Transpose BEA CCM'!FV43</f>
        <v>5.0168079303222282</v>
      </c>
      <c r="FY43" s="80">
        <f>$F43*'Transpose BEA CCM'!FW43</f>
        <v>18.330644360792757</v>
      </c>
      <c r="FZ43" s="80">
        <f>$F43*'Transpose BEA CCM'!FX43</f>
        <v>0</v>
      </c>
      <c r="GA43" s="80">
        <f>$F43*'Transpose BEA CCM'!FY43</f>
        <v>0</v>
      </c>
      <c r="GB43" s="80">
        <f>$F43*'Transpose BEA CCM'!FZ43</f>
        <v>36.854242872751755</v>
      </c>
      <c r="GC43" s="80">
        <f>$F43*'Transpose BEA CCM'!GA43</f>
        <v>66.95509045468512</v>
      </c>
      <c r="GD43" s="80">
        <f>$F43*'Transpose BEA CCM'!GB43</f>
        <v>2.8943122674935933</v>
      </c>
      <c r="GE43" s="80">
        <f>$F43*'Transpose BEA CCM'!GC43</f>
        <v>0.96477075583119776</v>
      </c>
      <c r="GH43" s="79"/>
    </row>
    <row r="44" spans="1:190" s="80" customFormat="1">
      <c r="A44" s="76"/>
      <c r="B44" s="77"/>
      <c r="C44" s="76"/>
      <c r="D44" s="78"/>
      <c r="E44" s="79"/>
      <c r="F44" s="80">
        <f>'CA Wage Data'!B13/('CA Wage Data'!$B$78+'CA Wage Data'!$B$77+'CA Wage Data'!$B$40+'CA Wage Data'!$B$13)</f>
        <v>6.871915054450943E-2</v>
      </c>
      <c r="G44" s="80" t="s">
        <v>708</v>
      </c>
      <c r="H44" s="80">
        <f>$F44*'Transpose BEA CCM'!F43</f>
        <v>0</v>
      </c>
      <c r="I44" s="80">
        <f>$F44*'Transpose BEA CCM'!G43</f>
        <v>0</v>
      </c>
      <c r="J44" s="80">
        <f>$F44*'Transpose BEA CCM'!H43</f>
        <v>0</v>
      </c>
      <c r="K44" s="80">
        <f>$F44*'Transpose BEA CCM'!I43</f>
        <v>0</v>
      </c>
      <c r="L44" s="80">
        <f>$F44*'Transpose BEA CCM'!J43</f>
        <v>0</v>
      </c>
      <c r="M44" s="80">
        <f>$F44*'Transpose BEA CCM'!K43</f>
        <v>0</v>
      </c>
      <c r="N44" s="80">
        <f>$F44*'Transpose BEA CCM'!L43</f>
        <v>0</v>
      </c>
      <c r="O44" s="80">
        <f>$F44*'Transpose BEA CCM'!M43</f>
        <v>0</v>
      </c>
      <c r="P44" s="80">
        <f>$F44*'Transpose BEA CCM'!N43</f>
        <v>0</v>
      </c>
      <c r="Q44" s="80">
        <f>$F44*'Transpose BEA CCM'!O43</f>
        <v>0</v>
      </c>
      <c r="R44" s="80">
        <f>$F44*'Transpose BEA CCM'!P43</f>
        <v>0</v>
      </c>
      <c r="S44" s="80">
        <f>$F44*'Transpose BEA CCM'!Q43</f>
        <v>1.6492596130682262</v>
      </c>
      <c r="T44" s="80">
        <f>$F44*'Transpose BEA CCM'!R43</f>
        <v>0</v>
      </c>
      <c r="U44" s="80">
        <f>$F44*'Transpose BEA CCM'!S43</f>
        <v>0</v>
      </c>
      <c r="V44" s="80">
        <f>$F44*'Transpose BEA CCM'!T43</f>
        <v>0</v>
      </c>
      <c r="W44" s="80">
        <f>$F44*'Transpose BEA CCM'!U43</f>
        <v>0</v>
      </c>
      <c r="X44" s="80">
        <f>$F44*'Transpose BEA CCM'!V43</f>
        <v>0</v>
      </c>
      <c r="Y44" s="80">
        <f>$F44*'Transpose BEA CCM'!W43</f>
        <v>0</v>
      </c>
      <c r="Z44" s="80">
        <f>$F44*'Transpose BEA CCM'!X43</f>
        <v>0</v>
      </c>
      <c r="AA44" s="80">
        <f>$F44*'Transpose BEA CCM'!Y43</f>
        <v>6.871915054450943E-2</v>
      </c>
      <c r="AB44" s="80">
        <f>$F44*'Transpose BEA CCM'!Z43</f>
        <v>0</v>
      </c>
      <c r="AC44" s="80">
        <f>$F44*'Transpose BEA CCM'!AA43</f>
        <v>0</v>
      </c>
      <c r="AD44" s="80">
        <f>$F44*'Transpose BEA CCM'!AB43</f>
        <v>0</v>
      </c>
      <c r="AE44" s="80">
        <f>$F44*'Transpose BEA CCM'!AC43</f>
        <v>0</v>
      </c>
      <c r="AF44" s="80">
        <f>$F44*'Transpose BEA CCM'!AD43</f>
        <v>0</v>
      </c>
      <c r="AG44" s="80">
        <f>$F44*'Transpose BEA CCM'!AE43</f>
        <v>0.962068107623132</v>
      </c>
      <c r="AH44" s="80">
        <f>$F44*'Transpose BEA CCM'!AF43</f>
        <v>0</v>
      </c>
      <c r="AI44" s="80">
        <f>$F44*'Transpose BEA CCM'!AG43</f>
        <v>0</v>
      </c>
      <c r="AJ44" s="80">
        <f>$F44*'Transpose BEA CCM'!AH43</f>
        <v>0</v>
      </c>
      <c r="AK44" s="80">
        <f>$F44*'Transpose BEA CCM'!AI43</f>
        <v>0</v>
      </c>
      <c r="AL44" s="80">
        <f>$F44*'Transpose BEA CCM'!AJ43</f>
        <v>0</v>
      </c>
      <c r="AM44" s="80">
        <f>$F44*'Transpose BEA CCM'!AK43</f>
        <v>0</v>
      </c>
      <c r="AN44" s="80">
        <f>$F44*'Transpose BEA CCM'!AL43</f>
        <v>30.030268787950622</v>
      </c>
      <c r="AO44" s="80">
        <f>$F44*'Transpose BEA CCM'!AM43</f>
        <v>0</v>
      </c>
      <c r="AP44" s="80">
        <f>$F44*'Transpose BEA CCM'!AN43</f>
        <v>0</v>
      </c>
      <c r="AQ44" s="80">
        <f>$F44*'Transpose BEA CCM'!AO43</f>
        <v>0</v>
      </c>
      <c r="AR44" s="80">
        <f>$F44*'Transpose BEA CCM'!AP43</f>
        <v>0</v>
      </c>
      <c r="AS44" s="80">
        <f>$F44*'Transpose BEA CCM'!AQ43</f>
        <v>0</v>
      </c>
      <c r="AT44" s="80">
        <f>$F44*'Transpose BEA CCM'!AR43</f>
        <v>0</v>
      </c>
      <c r="AU44" s="80">
        <f>$F44*'Transpose BEA CCM'!AS43</f>
        <v>10.239153431131905</v>
      </c>
      <c r="AV44" s="80">
        <f>$F44*'Transpose BEA CCM'!AT43</f>
        <v>0</v>
      </c>
      <c r="AW44" s="80">
        <f>$F44*'Transpose BEA CCM'!AU43</f>
        <v>0.34359575272254717</v>
      </c>
      <c r="AX44" s="80">
        <f>$F44*'Transpose BEA CCM'!AV43</f>
        <v>0</v>
      </c>
      <c r="AY44" s="80">
        <f>$F44*'Transpose BEA CCM'!AW43</f>
        <v>0.27487660217803772</v>
      </c>
      <c r="AZ44" s="80">
        <f>$F44*'Transpose BEA CCM'!AX43</f>
        <v>0</v>
      </c>
      <c r="BA44" s="80">
        <f>$F44*'Transpose BEA CCM'!AY43</f>
        <v>0</v>
      </c>
      <c r="BB44" s="80">
        <f>$F44*'Transpose BEA CCM'!AZ43</f>
        <v>0</v>
      </c>
      <c r="BC44" s="80">
        <f>$F44*'Transpose BEA CCM'!BA43</f>
        <v>0</v>
      </c>
      <c r="BD44" s="80">
        <f>$F44*'Transpose BEA CCM'!BB43</f>
        <v>6.871915054450943E-2</v>
      </c>
      <c r="BE44" s="80">
        <f>$F44*'Transpose BEA CCM'!BC43</f>
        <v>0</v>
      </c>
      <c r="BF44" s="80">
        <f>$F44*'Transpose BEA CCM'!BD43</f>
        <v>0</v>
      </c>
      <c r="BG44" s="80">
        <f>$F44*'Transpose BEA CCM'!BE43</f>
        <v>0</v>
      </c>
      <c r="BH44" s="80">
        <f>$F44*'Transpose BEA CCM'!BF43</f>
        <v>2.1990128174243018</v>
      </c>
      <c r="BI44" s="80">
        <f>$F44*'Transpose BEA CCM'!BG43</f>
        <v>2.1990128174243018</v>
      </c>
      <c r="BJ44" s="80">
        <f>$F44*'Transpose BEA CCM'!BH43</f>
        <v>0.27487660217803772</v>
      </c>
      <c r="BK44" s="80">
        <f>$F44*'Transpose BEA CCM'!BI43</f>
        <v>0</v>
      </c>
      <c r="BL44" s="80">
        <f>$F44*'Transpose BEA CCM'!BJ43</f>
        <v>1.924136215246264</v>
      </c>
      <c r="BM44" s="80">
        <f>$F44*'Transpose BEA CCM'!BK43</f>
        <v>0</v>
      </c>
      <c r="BN44" s="80">
        <f>$F44*'Transpose BEA CCM'!BL43</f>
        <v>0.13743830108901886</v>
      </c>
      <c r="BO44" s="80">
        <f>$F44*'Transpose BEA CCM'!BM43</f>
        <v>0.13743830108901886</v>
      </c>
      <c r="BP44" s="80">
        <f>$F44*'Transpose BEA CCM'!BN43</f>
        <v>1.7179787636127357</v>
      </c>
      <c r="BQ44" s="80">
        <f>$F44*'Transpose BEA CCM'!BO43</f>
        <v>7.6278257104405469</v>
      </c>
      <c r="BR44" s="80">
        <f>$F44*'Transpose BEA CCM'!BP43</f>
        <v>0</v>
      </c>
      <c r="BS44" s="80">
        <f>$F44*'Transpose BEA CCM'!BQ43</f>
        <v>0</v>
      </c>
      <c r="BT44" s="80">
        <f>$F44*'Transpose BEA CCM'!BR43</f>
        <v>0</v>
      </c>
      <c r="BU44" s="80">
        <f>$F44*'Transpose BEA CCM'!BS43</f>
        <v>0</v>
      </c>
      <c r="BV44" s="80">
        <f>$F44*'Transpose BEA CCM'!BT43</f>
        <v>0</v>
      </c>
      <c r="BW44" s="80">
        <f>$F44*'Transpose BEA CCM'!BU43</f>
        <v>0</v>
      </c>
      <c r="BX44" s="80">
        <f>$F44*'Transpose BEA CCM'!BV43</f>
        <v>0.13743830108901886</v>
      </c>
      <c r="BY44" s="80">
        <f>$F44*'Transpose BEA CCM'!BW43</f>
        <v>0</v>
      </c>
      <c r="BZ44" s="80">
        <f>$F44*'Transpose BEA CCM'!BX43</f>
        <v>0</v>
      </c>
      <c r="CA44" s="80">
        <f>$F44*'Transpose BEA CCM'!BY43</f>
        <v>46.179269165910334</v>
      </c>
      <c r="CB44" s="80">
        <f>$F44*'Transpose BEA CCM'!BZ43</f>
        <v>0</v>
      </c>
      <c r="CC44" s="80">
        <f>$F44*'Transpose BEA CCM'!CA43</f>
        <v>0.27487660217803772</v>
      </c>
      <c r="CD44" s="80">
        <f>$F44*'Transpose BEA CCM'!CB43</f>
        <v>0.20615745163352828</v>
      </c>
      <c r="CE44" s="80">
        <f>$F44*'Transpose BEA CCM'!CC43</f>
        <v>1.0307872581676414</v>
      </c>
      <c r="CF44" s="80">
        <f>$F44*'Transpose BEA CCM'!CD43</f>
        <v>0.82462980653411311</v>
      </c>
      <c r="CG44" s="80">
        <f>$F44*'Transpose BEA CCM'!CE43</f>
        <v>0.89334895707862261</v>
      </c>
      <c r="CH44" s="80">
        <f>$F44*'Transpose BEA CCM'!CF43</f>
        <v>0.82462980653411311</v>
      </c>
      <c r="CI44" s="80">
        <f>$F44*'Transpose BEA CCM'!CG43</f>
        <v>0.481034053811566</v>
      </c>
      <c r="CJ44" s="80">
        <f>$F44*'Transpose BEA CCM'!CH43</f>
        <v>21.165498367708903</v>
      </c>
      <c r="CK44" s="80">
        <f>$F44*'Transpose BEA CCM'!CI43</f>
        <v>3.848272430492528</v>
      </c>
      <c r="CL44" s="80">
        <f>$F44*'Transpose BEA CCM'!CJ43</f>
        <v>0.89334895707862261</v>
      </c>
      <c r="CM44" s="80">
        <f>$F44*'Transpose BEA CCM'!CK43</f>
        <v>1.9928553657907735</v>
      </c>
      <c r="CN44" s="80">
        <f>$F44*'Transpose BEA CCM'!CL43</f>
        <v>0</v>
      </c>
      <c r="CO44" s="80">
        <f>$F44*'Transpose BEA CCM'!CM43</f>
        <v>0</v>
      </c>
      <c r="CP44" s="80">
        <f>$F44*'Transpose BEA CCM'!CN43</f>
        <v>1.0307872581676414</v>
      </c>
      <c r="CQ44" s="80">
        <f>$F44*'Transpose BEA CCM'!CO43</f>
        <v>6.2534426995503578</v>
      </c>
      <c r="CR44" s="80">
        <f>$F44*'Transpose BEA CCM'!CP43</f>
        <v>2.2677319679688113</v>
      </c>
      <c r="CS44" s="80">
        <f>$F44*'Transpose BEA CCM'!CQ43</f>
        <v>1.2369447098011697</v>
      </c>
      <c r="CT44" s="80">
        <f>$F44*'Transpose BEA CCM'!CR43</f>
        <v>13.26279605509032</v>
      </c>
      <c r="CU44" s="80">
        <f>$F44*'Transpose BEA CCM'!CS43</f>
        <v>1.8554170647017547</v>
      </c>
      <c r="CV44" s="80">
        <f>$F44*'Transpose BEA CCM'!CT43</f>
        <v>8.4524555169746591</v>
      </c>
      <c r="CW44" s="80">
        <f>$F44*'Transpose BEA CCM'!CU43</f>
        <v>1.5805404625237169</v>
      </c>
      <c r="CX44" s="80">
        <f>$F44*'Transpose BEA CCM'!CV43</f>
        <v>2.7487660217803773</v>
      </c>
      <c r="CY44" s="80">
        <f>$F44*'Transpose BEA CCM'!CW43</f>
        <v>6.1160043984613397</v>
      </c>
      <c r="CZ44" s="80">
        <f>$F44*'Transpose BEA CCM'!CX43</f>
        <v>24.807613346567905</v>
      </c>
      <c r="DA44" s="80">
        <f>$F44*'Transpose BEA CCM'!CY43</f>
        <v>0.27487660217803772</v>
      </c>
      <c r="DB44" s="80">
        <f>$F44*'Transpose BEA CCM'!CZ43</f>
        <v>3.4359575272254714</v>
      </c>
      <c r="DC44" s="80">
        <f>$F44*'Transpose BEA CCM'!DA43</f>
        <v>9.139647022419755</v>
      </c>
      <c r="DD44" s="80">
        <f>$F44*'Transpose BEA CCM'!DB43</f>
        <v>2.4738894196023393</v>
      </c>
      <c r="DE44" s="80">
        <f>$F44*'Transpose BEA CCM'!DC43</f>
        <v>0.20615745163352828</v>
      </c>
      <c r="DF44" s="80">
        <f>$F44*'Transpose BEA CCM'!DD43</f>
        <v>4.2605873337595845</v>
      </c>
      <c r="DG44" s="80">
        <f>$F44*'Transpose BEA CCM'!DE43</f>
        <v>1.1682255592566604</v>
      </c>
      <c r="DH44" s="80">
        <f>$F44*'Transpose BEA CCM'!DF43</f>
        <v>2.5426085701468488</v>
      </c>
      <c r="DI44" s="80">
        <f>$F44*'Transpose BEA CCM'!DG43</f>
        <v>0.13743830108901886</v>
      </c>
      <c r="DJ44" s="80">
        <f>$F44*'Transpose BEA CCM'!DH43</f>
        <v>0.20615745163352828</v>
      </c>
      <c r="DK44" s="80">
        <f>$F44*'Transpose BEA CCM'!DI43</f>
        <v>0</v>
      </c>
      <c r="DL44" s="80">
        <f>$F44*'Transpose BEA CCM'!DJ43</f>
        <v>0</v>
      </c>
      <c r="DM44" s="80">
        <f>$F44*'Transpose BEA CCM'!DK43</f>
        <v>7.2155108071734899</v>
      </c>
      <c r="DN44" s="80">
        <f>$F44*'Transpose BEA CCM'!DL43</f>
        <v>1.0307872581676414</v>
      </c>
      <c r="DO44" s="80">
        <f>$F44*'Transpose BEA CCM'!DM43</f>
        <v>1.0995064087121509</v>
      </c>
      <c r="DP44" s="80">
        <f>$F44*'Transpose BEA CCM'!DN43</f>
        <v>5.4288128930162447</v>
      </c>
      <c r="DQ44" s="80">
        <f>$F44*'Transpose BEA CCM'!DO43</f>
        <v>0.20615745163352828</v>
      </c>
      <c r="DR44" s="80">
        <f>$F44*'Transpose BEA CCM'!DP43</f>
        <v>1.8554170647017547</v>
      </c>
      <c r="DS44" s="80">
        <f>$F44*'Transpose BEA CCM'!DQ43</f>
        <v>0</v>
      </c>
      <c r="DT44" s="80">
        <f>$F44*'Transpose BEA CCM'!DR43</f>
        <v>6.871915054450943E-2</v>
      </c>
      <c r="DU44" s="80">
        <f>$F44*'Transpose BEA CCM'!DS43</f>
        <v>0</v>
      </c>
      <c r="DV44" s="80">
        <f>$F44*'Transpose BEA CCM'!DT43</f>
        <v>0</v>
      </c>
      <c r="DW44" s="80">
        <f>$F44*'Transpose BEA CCM'!DU43</f>
        <v>0</v>
      </c>
      <c r="DX44" s="80">
        <f>$F44*'Transpose BEA CCM'!DV43</f>
        <v>0</v>
      </c>
      <c r="DY44" s="80">
        <f>$F44*'Transpose BEA CCM'!DW43</f>
        <v>0</v>
      </c>
      <c r="DZ44" s="80">
        <f>$F44*'Transpose BEA CCM'!DX43</f>
        <v>0</v>
      </c>
      <c r="EA44" s="80">
        <f>$F44*'Transpose BEA CCM'!DY43</f>
        <v>0.20615745163352828</v>
      </c>
      <c r="EB44" s="80">
        <f>$F44*'Transpose BEA CCM'!DZ43</f>
        <v>0.962068107623132</v>
      </c>
      <c r="EC44" s="80">
        <f>$F44*'Transpose BEA CCM'!EA43</f>
        <v>1.3743830108901887</v>
      </c>
      <c r="ED44" s="80">
        <f>$F44*'Transpose BEA CCM'!EB43</f>
        <v>2.0615745163352828</v>
      </c>
      <c r="EE44" s="80">
        <f>$F44*'Transpose BEA CCM'!EC43</f>
        <v>0.75591065598960372</v>
      </c>
      <c r="EF44" s="80">
        <f>$F44*'Transpose BEA CCM'!ED43</f>
        <v>0</v>
      </c>
      <c r="EG44" s="80">
        <f>$F44*'Transpose BEA CCM'!EE43</f>
        <v>0</v>
      </c>
      <c r="EH44" s="80">
        <f>$F44*'Transpose BEA CCM'!EF43</f>
        <v>0.82462980653411311</v>
      </c>
      <c r="EI44" s="80">
        <f>$F44*'Transpose BEA CCM'!EG43</f>
        <v>13.675110958357376</v>
      </c>
      <c r="EJ44" s="80">
        <f>$F44*'Transpose BEA CCM'!EH43</f>
        <v>1.7179787636127357</v>
      </c>
      <c r="EK44" s="80">
        <f>$F44*'Transpose BEA CCM'!EI43</f>
        <v>4.6729022370266415</v>
      </c>
      <c r="EL44" s="80">
        <f>$F44*'Transpose BEA CCM'!EJ43</f>
        <v>5.4975320435607546</v>
      </c>
      <c r="EM44" s="80">
        <f>$F44*'Transpose BEA CCM'!EK43</f>
        <v>0</v>
      </c>
      <c r="EN44" s="80">
        <f>$F44*'Transpose BEA CCM'!EL43</f>
        <v>6.871915054450943E-2</v>
      </c>
      <c r="EO44" s="80">
        <f>$F44*'Transpose BEA CCM'!EM43</f>
        <v>0</v>
      </c>
      <c r="EP44" s="80">
        <f>$F44*'Transpose BEA CCM'!EN43</f>
        <v>0</v>
      </c>
      <c r="EQ44" s="80">
        <f>$F44*'Transpose BEA CCM'!EO43</f>
        <v>0</v>
      </c>
      <c r="ER44" s="80">
        <f>$F44*'Transpose BEA CCM'!EP43</f>
        <v>0</v>
      </c>
      <c r="ES44" s="80">
        <f>$F44*'Transpose BEA CCM'!EQ43</f>
        <v>0.20615745163352828</v>
      </c>
      <c r="ET44" s="80">
        <f>$F44*'Transpose BEA CCM'!ER43</f>
        <v>0</v>
      </c>
      <c r="EU44" s="80">
        <f>$F44*'Transpose BEA CCM'!ES43</f>
        <v>0</v>
      </c>
      <c r="EV44" s="80">
        <f>$F44*'Transpose BEA CCM'!ET43</f>
        <v>0</v>
      </c>
      <c r="EW44" s="80">
        <f>$F44*'Transpose BEA CCM'!EU43</f>
        <v>0.61847235490058483</v>
      </c>
      <c r="EX44" s="80">
        <f>$F44*'Transpose BEA CCM'!EV43</f>
        <v>6.871915054450943E-2</v>
      </c>
      <c r="EY44" s="80">
        <f>$F44*'Transpose BEA CCM'!EW43</f>
        <v>0</v>
      </c>
      <c r="EZ44" s="80">
        <f>$F44*'Transpose BEA CCM'!EX43</f>
        <v>0</v>
      </c>
      <c r="FA44" s="80">
        <f>$F44*'Transpose BEA CCM'!EY43</f>
        <v>0</v>
      </c>
      <c r="FB44" s="80">
        <f>$F44*'Transpose BEA CCM'!EZ43</f>
        <v>0</v>
      </c>
      <c r="FC44" s="80">
        <f>$F44*'Transpose BEA CCM'!FA43</f>
        <v>1.1682255592566604</v>
      </c>
      <c r="FD44" s="80">
        <f>$F44*'Transpose BEA CCM'!FB43</f>
        <v>0.75591065598960372</v>
      </c>
      <c r="FE44" s="80">
        <f>$F44*'Transpose BEA CCM'!FC43</f>
        <v>6.871915054450943E-2</v>
      </c>
      <c r="FF44" s="80">
        <f>$F44*'Transpose BEA CCM'!FD43</f>
        <v>1.7179787636127357</v>
      </c>
      <c r="FG44" s="80">
        <f>$F44*'Transpose BEA CCM'!FE43</f>
        <v>2.2677319679688113</v>
      </c>
      <c r="FH44" s="80">
        <f>$F44*'Transpose BEA CCM'!FF43</f>
        <v>0</v>
      </c>
      <c r="FI44" s="80">
        <f>$F44*'Transpose BEA CCM'!FG43</f>
        <v>6.871915054450943E-2</v>
      </c>
      <c r="FJ44" s="80">
        <f>$F44*'Transpose BEA CCM'!FH43</f>
        <v>0.82462980653411311</v>
      </c>
      <c r="FK44" s="80">
        <f>$F44*'Transpose BEA CCM'!FI43</f>
        <v>0</v>
      </c>
      <c r="FL44" s="80">
        <f>$F44*'Transpose BEA CCM'!FJ43</f>
        <v>6.871915054450943E-2</v>
      </c>
      <c r="FM44" s="80">
        <f>$F44*'Transpose BEA CCM'!FK43</f>
        <v>0</v>
      </c>
      <c r="FN44" s="80">
        <f>$F44*'Transpose BEA CCM'!FL43</f>
        <v>0</v>
      </c>
      <c r="FO44" s="80">
        <f>$F44*'Transpose BEA CCM'!FM43</f>
        <v>0</v>
      </c>
      <c r="FP44" s="80">
        <f>$F44*'Transpose BEA CCM'!FN43</f>
        <v>0.41231490326705655</v>
      </c>
      <c r="FQ44" s="80">
        <f>$F44*'Transpose BEA CCM'!FO43</f>
        <v>0</v>
      </c>
      <c r="FR44" s="80">
        <f>$F44*'Transpose BEA CCM'!FP43</f>
        <v>0.481034053811566</v>
      </c>
      <c r="FS44" s="80">
        <f>$F44*'Transpose BEA CCM'!FQ43</f>
        <v>32.641596508641982</v>
      </c>
      <c r="FT44" s="80">
        <f>$F44*'Transpose BEA CCM'!FR43</f>
        <v>6.0472852479168298</v>
      </c>
      <c r="FU44" s="80">
        <f>$F44*'Transpose BEA CCM'!FS43</f>
        <v>1.0307872581676414</v>
      </c>
      <c r="FV44" s="80">
        <f>$F44*'Transpose BEA CCM'!FT43</f>
        <v>0.61847235490058483</v>
      </c>
      <c r="FW44" s="80">
        <f>$F44*'Transpose BEA CCM'!FU43</f>
        <v>0</v>
      </c>
      <c r="FX44" s="80">
        <f>$F44*'Transpose BEA CCM'!FV43</f>
        <v>1.7866979141572452</v>
      </c>
      <c r="FY44" s="80">
        <f>$F44*'Transpose BEA CCM'!FW43</f>
        <v>6.5283193017283958</v>
      </c>
      <c r="FZ44" s="80">
        <f>$F44*'Transpose BEA CCM'!FX43</f>
        <v>0</v>
      </c>
      <c r="GA44" s="80">
        <f>$F44*'Transpose BEA CCM'!FY43</f>
        <v>0</v>
      </c>
      <c r="GB44" s="80">
        <f>$F44*'Transpose BEA CCM'!FZ43</f>
        <v>13.125357754001302</v>
      </c>
      <c r="GC44" s="80">
        <f>$F44*'Transpose BEA CCM'!GA43</f>
        <v>23.845545238944773</v>
      </c>
      <c r="GD44" s="80">
        <f>$F44*'Transpose BEA CCM'!GB43</f>
        <v>1.0307872581676414</v>
      </c>
      <c r="GE44" s="80">
        <f>$F44*'Transpose BEA CCM'!GC43</f>
        <v>0.34359575272254717</v>
      </c>
      <c r="GH44" s="79"/>
    </row>
    <row r="45" spans="1:190">
      <c r="A45" s="52">
        <v>36</v>
      </c>
      <c r="B45" s="62" t="s">
        <v>36</v>
      </c>
      <c r="C45" s="49" t="s">
        <v>163</v>
      </c>
      <c r="D45" s="50" t="s">
        <v>664</v>
      </c>
      <c r="E45" s="60">
        <f>SUM('Transpose BEA CCM'!F44:GC44)</f>
        <v>3704</v>
      </c>
      <c r="F45">
        <v>1</v>
      </c>
      <c r="G45" t="str">
        <f t="shared" si="6"/>
        <v>PRIMEMTL</v>
      </c>
      <c r="H45">
        <f>$F45*'Transpose BEA CCM'!F44</f>
        <v>0</v>
      </c>
      <c r="I45">
        <f>$F45*'Transpose BEA CCM'!G44</f>
        <v>0</v>
      </c>
      <c r="J45">
        <f>$F45*'Transpose BEA CCM'!H44</f>
        <v>0</v>
      </c>
      <c r="K45">
        <f>$F45*'Transpose BEA CCM'!I44</f>
        <v>0</v>
      </c>
      <c r="L45">
        <f>$F45*'Transpose BEA CCM'!J44</f>
        <v>0</v>
      </c>
      <c r="M45">
        <f>$F45*'Transpose BEA CCM'!K44</f>
        <v>0</v>
      </c>
      <c r="N45">
        <f>$F45*'Transpose BEA CCM'!L44</f>
        <v>0</v>
      </c>
      <c r="O45">
        <f>$F45*'Transpose BEA CCM'!M44</f>
        <v>0</v>
      </c>
      <c r="P45">
        <f>$F45*'Transpose BEA CCM'!N44</f>
        <v>0</v>
      </c>
      <c r="Q45">
        <f>$F45*'Transpose BEA CCM'!O44</f>
        <v>0</v>
      </c>
      <c r="R45">
        <f>$F45*'Transpose BEA CCM'!P44</f>
        <v>0</v>
      </c>
      <c r="S45">
        <f>$F45*'Transpose BEA CCM'!Q44</f>
        <v>12</v>
      </c>
      <c r="T45">
        <f>$F45*'Transpose BEA CCM'!R44</f>
        <v>0</v>
      </c>
      <c r="U45">
        <f>$F45*'Transpose BEA CCM'!S44</f>
        <v>0</v>
      </c>
      <c r="V45">
        <f>$F45*'Transpose BEA CCM'!T44</f>
        <v>0</v>
      </c>
      <c r="W45">
        <f>$F45*'Transpose BEA CCM'!U44</f>
        <v>0</v>
      </c>
      <c r="X45">
        <f>$F45*'Transpose BEA CCM'!V44</f>
        <v>0</v>
      </c>
      <c r="Y45">
        <f>$F45*'Transpose BEA CCM'!W44</f>
        <v>0</v>
      </c>
      <c r="Z45">
        <f>$F45*'Transpose BEA CCM'!X44</f>
        <v>0</v>
      </c>
      <c r="AA45">
        <f>$F45*'Transpose BEA CCM'!Y44</f>
        <v>1</v>
      </c>
      <c r="AB45">
        <f>$F45*'Transpose BEA CCM'!Z44</f>
        <v>0</v>
      </c>
      <c r="AC45">
        <f>$F45*'Transpose BEA CCM'!AA44</f>
        <v>0</v>
      </c>
      <c r="AD45">
        <f>$F45*'Transpose BEA CCM'!AB44</f>
        <v>0</v>
      </c>
      <c r="AE45">
        <f>$F45*'Transpose BEA CCM'!AC44</f>
        <v>0</v>
      </c>
      <c r="AF45">
        <f>$F45*'Transpose BEA CCM'!AD44</f>
        <v>0</v>
      </c>
      <c r="AG45">
        <f>$F45*'Transpose BEA CCM'!AE44</f>
        <v>5</v>
      </c>
      <c r="AH45">
        <f>$F45*'Transpose BEA CCM'!AF44</f>
        <v>0</v>
      </c>
      <c r="AI45">
        <f>$F45*'Transpose BEA CCM'!AG44</f>
        <v>0</v>
      </c>
      <c r="AJ45">
        <f>$F45*'Transpose BEA CCM'!AH44</f>
        <v>0</v>
      </c>
      <c r="AK45">
        <f>$F45*'Transpose BEA CCM'!AI44</f>
        <v>0</v>
      </c>
      <c r="AL45">
        <f>$F45*'Transpose BEA CCM'!AJ44</f>
        <v>0</v>
      </c>
      <c r="AM45">
        <f>$F45*'Transpose BEA CCM'!AK44</f>
        <v>0</v>
      </c>
      <c r="AN45">
        <f>$F45*'Transpose BEA CCM'!AL44</f>
        <v>206</v>
      </c>
      <c r="AO45">
        <f>$F45*'Transpose BEA CCM'!AM44</f>
        <v>0</v>
      </c>
      <c r="AP45">
        <f>$F45*'Transpose BEA CCM'!AN44</f>
        <v>0</v>
      </c>
      <c r="AQ45">
        <f>$F45*'Transpose BEA CCM'!AO44</f>
        <v>0</v>
      </c>
      <c r="AR45">
        <f>$F45*'Transpose BEA CCM'!AP44</f>
        <v>0</v>
      </c>
      <c r="AS45">
        <f>$F45*'Transpose BEA CCM'!AQ44</f>
        <v>0</v>
      </c>
      <c r="AT45">
        <f>$F45*'Transpose BEA CCM'!AR44</f>
        <v>0</v>
      </c>
      <c r="AU45">
        <f>$F45*'Transpose BEA CCM'!AS44</f>
        <v>56</v>
      </c>
      <c r="AV45">
        <f>$F45*'Transpose BEA CCM'!AT44</f>
        <v>0</v>
      </c>
      <c r="AW45">
        <f>$F45*'Transpose BEA CCM'!AU44</f>
        <v>1</v>
      </c>
      <c r="AX45">
        <f>$F45*'Transpose BEA CCM'!AV44</f>
        <v>0</v>
      </c>
      <c r="AY45">
        <f>$F45*'Transpose BEA CCM'!AW44</f>
        <v>1</v>
      </c>
      <c r="AZ45">
        <f>$F45*'Transpose BEA CCM'!AX44</f>
        <v>0</v>
      </c>
      <c r="BA45">
        <f>$F45*'Transpose BEA CCM'!AY44</f>
        <v>0</v>
      </c>
      <c r="BB45">
        <f>$F45*'Transpose BEA CCM'!AZ44</f>
        <v>0</v>
      </c>
      <c r="BC45">
        <f>$F45*'Transpose BEA CCM'!BA44</f>
        <v>0</v>
      </c>
      <c r="BD45">
        <f>$F45*'Transpose BEA CCM'!BB44</f>
        <v>0</v>
      </c>
      <c r="BE45">
        <f>$F45*'Transpose BEA CCM'!BC44</f>
        <v>0</v>
      </c>
      <c r="BF45">
        <f>$F45*'Transpose BEA CCM'!BD44</f>
        <v>0</v>
      </c>
      <c r="BG45">
        <f>$F45*'Transpose BEA CCM'!BE44</f>
        <v>0</v>
      </c>
      <c r="BH45">
        <f>$F45*'Transpose BEA CCM'!BF44</f>
        <v>18</v>
      </c>
      <c r="BI45">
        <f>$F45*'Transpose BEA CCM'!BG44</f>
        <v>11</v>
      </c>
      <c r="BJ45">
        <f>$F45*'Transpose BEA CCM'!BH44</f>
        <v>0</v>
      </c>
      <c r="BK45">
        <f>$F45*'Transpose BEA CCM'!BI44</f>
        <v>0</v>
      </c>
      <c r="BL45">
        <f>$F45*'Transpose BEA CCM'!BJ44</f>
        <v>14</v>
      </c>
      <c r="BM45">
        <f>$F45*'Transpose BEA CCM'!BK44</f>
        <v>2</v>
      </c>
      <c r="BN45">
        <f>$F45*'Transpose BEA CCM'!BL44</f>
        <v>1</v>
      </c>
      <c r="BO45">
        <f>$F45*'Transpose BEA CCM'!BM44</f>
        <v>0</v>
      </c>
      <c r="BP45">
        <f>$F45*'Transpose BEA CCM'!BN44</f>
        <v>9</v>
      </c>
      <c r="BQ45">
        <f>$F45*'Transpose BEA CCM'!BO44</f>
        <v>108</v>
      </c>
      <c r="BR45">
        <f>$F45*'Transpose BEA CCM'!BP44</f>
        <v>0</v>
      </c>
      <c r="BS45">
        <f>$F45*'Transpose BEA CCM'!BQ44</f>
        <v>0</v>
      </c>
      <c r="BT45">
        <f>$F45*'Transpose BEA CCM'!BR44</f>
        <v>0</v>
      </c>
      <c r="BU45">
        <f>$F45*'Transpose BEA CCM'!BS44</f>
        <v>0</v>
      </c>
      <c r="BV45">
        <f>$F45*'Transpose BEA CCM'!BT44</f>
        <v>0</v>
      </c>
      <c r="BW45">
        <f>$F45*'Transpose BEA CCM'!BU44</f>
        <v>0</v>
      </c>
      <c r="BX45">
        <f>$F45*'Transpose BEA CCM'!BV44</f>
        <v>0</v>
      </c>
      <c r="BY45">
        <f>$F45*'Transpose BEA CCM'!BW44</f>
        <v>0</v>
      </c>
      <c r="BZ45">
        <f>$F45*'Transpose BEA CCM'!BX44</f>
        <v>0</v>
      </c>
      <c r="CA45">
        <f>$F45*'Transpose BEA CCM'!BY44</f>
        <v>3</v>
      </c>
      <c r="CB45">
        <f>$F45*'Transpose BEA CCM'!BZ44</f>
        <v>0</v>
      </c>
      <c r="CC45">
        <f>$F45*'Transpose BEA CCM'!CA44</f>
        <v>2</v>
      </c>
      <c r="CD45">
        <f>$F45*'Transpose BEA CCM'!CB44</f>
        <v>3</v>
      </c>
      <c r="CE45">
        <f>$F45*'Transpose BEA CCM'!CC44</f>
        <v>7</v>
      </c>
      <c r="CF45">
        <f>$F45*'Transpose BEA CCM'!CD44</f>
        <v>2</v>
      </c>
      <c r="CG45">
        <f>$F45*'Transpose BEA CCM'!CE44</f>
        <v>9</v>
      </c>
      <c r="CH45">
        <f>$F45*'Transpose BEA CCM'!CF44</f>
        <v>4</v>
      </c>
      <c r="CI45">
        <f>$F45*'Transpose BEA CCM'!CG44</f>
        <v>3</v>
      </c>
      <c r="CJ45">
        <f>$F45*'Transpose BEA CCM'!CH44</f>
        <v>45</v>
      </c>
      <c r="CK45">
        <f>$F45*'Transpose BEA CCM'!CI44</f>
        <v>123</v>
      </c>
      <c r="CL45">
        <f>$F45*'Transpose BEA CCM'!CJ44</f>
        <v>63</v>
      </c>
      <c r="CM45">
        <f>$F45*'Transpose BEA CCM'!CK44</f>
        <v>223</v>
      </c>
      <c r="CN45">
        <f>$F45*'Transpose BEA CCM'!CL44</f>
        <v>776</v>
      </c>
      <c r="CO45">
        <f>$F45*'Transpose BEA CCM'!CM44</f>
        <v>7</v>
      </c>
      <c r="CP45">
        <f>$F45*'Transpose BEA CCM'!CN44</f>
        <v>12</v>
      </c>
      <c r="CQ45">
        <f>$F45*'Transpose BEA CCM'!CO44</f>
        <v>48</v>
      </c>
      <c r="CR45">
        <f>$F45*'Transpose BEA CCM'!CP44</f>
        <v>14</v>
      </c>
      <c r="CS45">
        <f>$F45*'Transpose BEA CCM'!CQ44</f>
        <v>13</v>
      </c>
      <c r="CT45">
        <f>$F45*'Transpose BEA CCM'!CR44</f>
        <v>63</v>
      </c>
      <c r="CU45">
        <f>$F45*'Transpose BEA CCM'!CS44</f>
        <v>30</v>
      </c>
      <c r="CV45">
        <f>$F45*'Transpose BEA CCM'!CT44</f>
        <v>122</v>
      </c>
      <c r="CW45">
        <f>$F45*'Transpose BEA CCM'!CU44</f>
        <v>13</v>
      </c>
      <c r="CX45">
        <f>$F45*'Transpose BEA CCM'!CV44</f>
        <v>23</v>
      </c>
      <c r="CY45">
        <f>$F45*'Transpose BEA CCM'!CW44</f>
        <v>25</v>
      </c>
      <c r="CZ45">
        <f>$F45*'Transpose BEA CCM'!CX44</f>
        <v>198</v>
      </c>
      <c r="DA45">
        <f>$F45*'Transpose BEA CCM'!CY44</f>
        <v>1</v>
      </c>
      <c r="DB45">
        <f>$F45*'Transpose BEA CCM'!CZ44</f>
        <v>35</v>
      </c>
      <c r="DC45">
        <f>$F45*'Transpose BEA CCM'!DA44</f>
        <v>72</v>
      </c>
      <c r="DD45">
        <f>$F45*'Transpose BEA CCM'!DB44</f>
        <v>16</v>
      </c>
      <c r="DE45">
        <f>$F45*'Transpose BEA CCM'!DC44</f>
        <v>1</v>
      </c>
      <c r="DF45">
        <f>$F45*'Transpose BEA CCM'!DD44</f>
        <v>24</v>
      </c>
      <c r="DG45">
        <f>$F45*'Transpose BEA CCM'!DE44</f>
        <v>6</v>
      </c>
      <c r="DH45">
        <f>$F45*'Transpose BEA CCM'!DF44</f>
        <v>9</v>
      </c>
      <c r="DI45">
        <f>$F45*'Transpose BEA CCM'!DG44</f>
        <v>1</v>
      </c>
      <c r="DJ45">
        <f>$F45*'Transpose BEA CCM'!DH44</f>
        <v>1</v>
      </c>
      <c r="DK45">
        <f>$F45*'Transpose BEA CCM'!DI44</f>
        <v>0</v>
      </c>
      <c r="DL45">
        <f>$F45*'Transpose BEA CCM'!DJ44</f>
        <v>0</v>
      </c>
      <c r="DM45">
        <f>$F45*'Transpose BEA CCM'!DK44</f>
        <v>72</v>
      </c>
      <c r="DN45">
        <f>$F45*'Transpose BEA CCM'!DL44</f>
        <v>6</v>
      </c>
      <c r="DO45">
        <f>$F45*'Transpose BEA CCM'!DM44</f>
        <v>25</v>
      </c>
      <c r="DP45">
        <f>$F45*'Transpose BEA CCM'!DN44</f>
        <v>36</v>
      </c>
      <c r="DQ45">
        <f>$F45*'Transpose BEA CCM'!DO44</f>
        <v>1</v>
      </c>
      <c r="DR45">
        <f>$F45*'Transpose BEA CCM'!DP44</f>
        <v>12</v>
      </c>
      <c r="DS45">
        <f>$F45*'Transpose BEA CCM'!DQ44</f>
        <v>0</v>
      </c>
      <c r="DT45">
        <f>$F45*'Transpose BEA CCM'!DR44</f>
        <v>1</v>
      </c>
      <c r="DU45">
        <f>$F45*'Transpose BEA CCM'!DS44</f>
        <v>0</v>
      </c>
      <c r="DV45">
        <f>$F45*'Transpose BEA CCM'!DT44</f>
        <v>0</v>
      </c>
      <c r="DW45">
        <f>$F45*'Transpose BEA CCM'!DU44</f>
        <v>0</v>
      </c>
      <c r="DX45">
        <f>$F45*'Transpose BEA CCM'!DV44</f>
        <v>0</v>
      </c>
      <c r="DY45">
        <f>$F45*'Transpose BEA CCM'!DW44</f>
        <v>0</v>
      </c>
      <c r="DZ45">
        <f>$F45*'Transpose BEA CCM'!DX44</f>
        <v>0</v>
      </c>
      <c r="EA45">
        <f>$F45*'Transpose BEA CCM'!DY44</f>
        <v>6</v>
      </c>
      <c r="EB45">
        <f>$F45*'Transpose BEA CCM'!DZ44</f>
        <v>10</v>
      </c>
      <c r="EC45">
        <f>$F45*'Transpose BEA CCM'!EA44</f>
        <v>14</v>
      </c>
      <c r="ED45">
        <f>$F45*'Transpose BEA CCM'!EB44</f>
        <v>81</v>
      </c>
      <c r="EE45">
        <f>$F45*'Transpose BEA CCM'!EC44</f>
        <v>4</v>
      </c>
      <c r="EF45">
        <f>$F45*'Transpose BEA CCM'!ED44</f>
        <v>0</v>
      </c>
      <c r="EG45">
        <f>$F45*'Transpose BEA CCM'!EE44</f>
        <v>0</v>
      </c>
      <c r="EH45">
        <f>$F45*'Transpose BEA CCM'!EF44</f>
        <v>29</v>
      </c>
      <c r="EI45">
        <f>$F45*'Transpose BEA CCM'!EG44</f>
        <v>81</v>
      </c>
      <c r="EJ45">
        <f>$F45*'Transpose BEA CCM'!EH44</f>
        <v>8</v>
      </c>
      <c r="EK45">
        <f>$F45*'Transpose BEA CCM'!EI44</f>
        <v>3</v>
      </c>
      <c r="EL45">
        <f>$F45*'Transpose BEA CCM'!EJ44</f>
        <v>4</v>
      </c>
      <c r="EM45">
        <f>$F45*'Transpose BEA CCM'!EK44</f>
        <v>0</v>
      </c>
      <c r="EN45">
        <f>$F45*'Transpose BEA CCM'!EL44</f>
        <v>0</v>
      </c>
      <c r="EO45">
        <f>$F45*'Transpose BEA CCM'!EM44</f>
        <v>0</v>
      </c>
      <c r="EP45">
        <f>$F45*'Transpose BEA CCM'!EN44</f>
        <v>0</v>
      </c>
      <c r="EQ45">
        <f>$F45*'Transpose BEA CCM'!EO44</f>
        <v>0</v>
      </c>
      <c r="ER45">
        <f>$F45*'Transpose BEA CCM'!EP44</f>
        <v>0</v>
      </c>
      <c r="ES45">
        <f>$F45*'Transpose BEA CCM'!EQ44</f>
        <v>3</v>
      </c>
      <c r="ET45">
        <f>$F45*'Transpose BEA CCM'!ER44</f>
        <v>0</v>
      </c>
      <c r="EU45">
        <f>$F45*'Transpose BEA CCM'!ES44</f>
        <v>0</v>
      </c>
      <c r="EV45">
        <f>$F45*'Transpose BEA CCM'!ET44</f>
        <v>0</v>
      </c>
      <c r="EW45">
        <f>$F45*'Transpose BEA CCM'!EU44</f>
        <v>2</v>
      </c>
      <c r="EX45">
        <f>$F45*'Transpose BEA CCM'!EV44</f>
        <v>0</v>
      </c>
      <c r="EY45">
        <f>$F45*'Transpose BEA CCM'!EW44</f>
        <v>0</v>
      </c>
      <c r="EZ45">
        <f>$F45*'Transpose BEA CCM'!EX44</f>
        <v>0</v>
      </c>
      <c r="FA45">
        <f>$F45*'Transpose BEA CCM'!EY44</f>
        <v>0</v>
      </c>
      <c r="FB45">
        <f>$F45*'Transpose BEA CCM'!EZ44</f>
        <v>0</v>
      </c>
      <c r="FC45">
        <f>$F45*'Transpose BEA CCM'!FA44</f>
        <v>11</v>
      </c>
      <c r="FD45">
        <f>$F45*'Transpose BEA CCM'!FB44</f>
        <v>4</v>
      </c>
      <c r="FE45">
        <f>$F45*'Transpose BEA CCM'!FC44</f>
        <v>0</v>
      </c>
      <c r="FF45">
        <f>$F45*'Transpose BEA CCM'!FD44</f>
        <v>9</v>
      </c>
      <c r="FG45">
        <f>$F45*'Transpose BEA CCM'!FE44</f>
        <v>9</v>
      </c>
      <c r="FH45">
        <f>$F45*'Transpose BEA CCM'!FF44</f>
        <v>0</v>
      </c>
      <c r="FI45">
        <f>$F45*'Transpose BEA CCM'!FG44</f>
        <v>0</v>
      </c>
      <c r="FJ45">
        <f>$F45*'Transpose BEA CCM'!FH44</f>
        <v>5</v>
      </c>
      <c r="FK45">
        <f>$F45*'Transpose BEA CCM'!FI44</f>
        <v>0</v>
      </c>
      <c r="FL45">
        <f>$F45*'Transpose BEA CCM'!FJ44</f>
        <v>0</v>
      </c>
      <c r="FM45">
        <f>$F45*'Transpose BEA CCM'!FK44</f>
        <v>0</v>
      </c>
      <c r="FN45">
        <f>$F45*'Transpose BEA CCM'!FL44</f>
        <v>0</v>
      </c>
      <c r="FO45">
        <f>$F45*'Transpose BEA CCM'!FM44</f>
        <v>0</v>
      </c>
      <c r="FP45">
        <f>$F45*'Transpose BEA CCM'!FN44</f>
        <v>2</v>
      </c>
      <c r="FQ45">
        <f>$F45*'Transpose BEA CCM'!FO44</f>
        <v>0</v>
      </c>
      <c r="FR45">
        <f>$F45*'Transpose BEA CCM'!FP44</f>
        <v>3</v>
      </c>
      <c r="FS45">
        <f>$F45*'Transpose BEA CCM'!FQ44</f>
        <v>315</v>
      </c>
      <c r="FT45">
        <f>$F45*'Transpose BEA CCM'!FR44</f>
        <v>39</v>
      </c>
      <c r="FU45">
        <f>$F45*'Transpose BEA CCM'!FS44</f>
        <v>14</v>
      </c>
      <c r="FV45">
        <f>$F45*'Transpose BEA CCM'!FT44</f>
        <v>4</v>
      </c>
      <c r="FW45">
        <f>$F45*'Transpose BEA CCM'!FU44</f>
        <v>0</v>
      </c>
      <c r="FX45">
        <f>$F45*'Transpose BEA CCM'!FV44</f>
        <v>29</v>
      </c>
      <c r="FY45">
        <f>$F45*'Transpose BEA CCM'!FW44</f>
        <v>60</v>
      </c>
      <c r="FZ45">
        <f>$F45*'Transpose BEA CCM'!FX44</f>
        <v>0</v>
      </c>
      <c r="GA45">
        <f>$F45*'Transpose BEA CCM'!FY44</f>
        <v>0</v>
      </c>
      <c r="GB45">
        <f>$F45*'Transpose BEA CCM'!FZ44</f>
        <v>105</v>
      </c>
      <c r="GC45">
        <f>$F45*'Transpose BEA CCM'!GA44</f>
        <v>246</v>
      </c>
      <c r="GD45">
        <f>$F45*'Transpose BEA CCM'!GB44</f>
        <v>6</v>
      </c>
      <c r="GE45">
        <f>$F45*'Transpose BEA CCM'!GC44</f>
        <v>3</v>
      </c>
      <c r="GG45">
        <f t="shared" si="7"/>
        <v>3704</v>
      </c>
      <c r="GH45" s="60">
        <f t="shared" si="8"/>
        <v>0</v>
      </c>
    </row>
    <row r="46" spans="1:190">
      <c r="A46" s="52">
        <v>37</v>
      </c>
      <c r="B46" s="62" t="s">
        <v>37</v>
      </c>
      <c r="C46" s="49" t="s">
        <v>164</v>
      </c>
      <c r="D46" s="50" t="s">
        <v>664</v>
      </c>
      <c r="E46" s="60">
        <f>SUM('Transpose BEA CCM'!F45:GC45)</f>
        <v>2337</v>
      </c>
      <c r="F46">
        <v>1</v>
      </c>
      <c r="G46" t="str">
        <f t="shared" si="6"/>
        <v>PRIMEMTL</v>
      </c>
      <c r="H46">
        <f>$F46*'Transpose BEA CCM'!F45</f>
        <v>0</v>
      </c>
      <c r="I46">
        <f>$F46*'Transpose BEA CCM'!G45</f>
        <v>0</v>
      </c>
      <c r="J46">
        <f>$F46*'Transpose BEA CCM'!H45</f>
        <v>0</v>
      </c>
      <c r="K46">
        <f>$F46*'Transpose BEA CCM'!I45</f>
        <v>0</v>
      </c>
      <c r="L46">
        <f>$F46*'Transpose BEA CCM'!J45</f>
        <v>0</v>
      </c>
      <c r="M46">
        <f>$F46*'Transpose BEA CCM'!K45</f>
        <v>0</v>
      </c>
      <c r="N46">
        <f>$F46*'Transpose BEA CCM'!L45</f>
        <v>0</v>
      </c>
      <c r="O46">
        <f>$F46*'Transpose BEA CCM'!M45</f>
        <v>0</v>
      </c>
      <c r="P46">
        <f>$F46*'Transpose BEA CCM'!N45</f>
        <v>0</v>
      </c>
      <c r="Q46">
        <f>$F46*'Transpose BEA CCM'!O45</f>
        <v>0</v>
      </c>
      <c r="R46">
        <f>$F46*'Transpose BEA CCM'!P45</f>
        <v>0</v>
      </c>
      <c r="S46">
        <f>$F46*'Transpose BEA CCM'!Q45</f>
        <v>15</v>
      </c>
      <c r="T46">
        <f>$F46*'Transpose BEA CCM'!R45</f>
        <v>0</v>
      </c>
      <c r="U46">
        <f>$F46*'Transpose BEA CCM'!S45</f>
        <v>0</v>
      </c>
      <c r="V46">
        <f>$F46*'Transpose BEA CCM'!T45</f>
        <v>0</v>
      </c>
      <c r="W46">
        <f>$F46*'Transpose BEA CCM'!U45</f>
        <v>0</v>
      </c>
      <c r="X46">
        <f>$F46*'Transpose BEA CCM'!V45</f>
        <v>0</v>
      </c>
      <c r="Y46">
        <f>$F46*'Transpose BEA CCM'!W45</f>
        <v>0</v>
      </c>
      <c r="Z46">
        <f>$F46*'Transpose BEA CCM'!X45</f>
        <v>0</v>
      </c>
      <c r="AA46">
        <f>$F46*'Transpose BEA CCM'!Y45</f>
        <v>1</v>
      </c>
      <c r="AB46">
        <f>$F46*'Transpose BEA CCM'!Z45</f>
        <v>0</v>
      </c>
      <c r="AC46">
        <f>$F46*'Transpose BEA CCM'!AA45</f>
        <v>0</v>
      </c>
      <c r="AD46">
        <f>$F46*'Transpose BEA CCM'!AB45</f>
        <v>0</v>
      </c>
      <c r="AE46">
        <f>$F46*'Transpose BEA CCM'!AC45</f>
        <v>0</v>
      </c>
      <c r="AF46">
        <f>$F46*'Transpose BEA CCM'!AD45</f>
        <v>0</v>
      </c>
      <c r="AG46">
        <f>$F46*'Transpose BEA CCM'!AE45</f>
        <v>7</v>
      </c>
      <c r="AH46">
        <f>$F46*'Transpose BEA CCM'!AF45</f>
        <v>0</v>
      </c>
      <c r="AI46">
        <f>$F46*'Transpose BEA CCM'!AG45</f>
        <v>0</v>
      </c>
      <c r="AJ46">
        <f>$F46*'Transpose BEA CCM'!AH45</f>
        <v>0</v>
      </c>
      <c r="AK46">
        <f>$F46*'Transpose BEA CCM'!AI45</f>
        <v>0</v>
      </c>
      <c r="AL46">
        <f>$F46*'Transpose BEA CCM'!AJ45</f>
        <v>0</v>
      </c>
      <c r="AM46">
        <f>$F46*'Transpose BEA CCM'!AK45</f>
        <v>0</v>
      </c>
      <c r="AN46">
        <f>$F46*'Transpose BEA CCM'!AL45</f>
        <v>230</v>
      </c>
      <c r="AO46">
        <f>$F46*'Transpose BEA CCM'!AM45</f>
        <v>0</v>
      </c>
      <c r="AP46">
        <f>$F46*'Transpose BEA CCM'!AN45</f>
        <v>0</v>
      </c>
      <c r="AQ46">
        <f>$F46*'Transpose BEA CCM'!AO45</f>
        <v>0</v>
      </c>
      <c r="AR46">
        <f>$F46*'Transpose BEA CCM'!AP45</f>
        <v>0</v>
      </c>
      <c r="AS46">
        <f>$F46*'Transpose BEA CCM'!AQ45</f>
        <v>0</v>
      </c>
      <c r="AT46">
        <f>$F46*'Transpose BEA CCM'!AR45</f>
        <v>0</v>
      </c>
      <c r="AU46">
        <f>$F46*'Transpose BEA CCM'!AS45</f>
        <v>49</v>
      </c>
      <c r="AV46">
        <f>$F46*'Transpose BEA CCM'!AT45</f>
        <v>0</v>
      </c>
      <c r="AW46">
        <f>$F46*'Transpose BEA CCM'!AU45</f>
        <v>1</v>
      </c>
      <c r="AX46">
        <f>$F46*'Transpose BEA CCM'!AV45</f>
        <v>0</v>
      </c>
      <c r="AY46">
        <f>$F46*'Transpose BEA CCM'!AW45</f>
        <v>1</v>
      </c>
      <c r="AZ46">
        <f>$F46*'Transpose BEA CCM'!AX45</f>
        <v>0</v>
      </c>
      <c r="BA46">
        <f>$F46*'Transpose BEA CCM'!AY45</f>
        <v>0</v>
      </c>
      <c r="BB46">
        <f>$F46*'Transpose BEA CCM'!AZ45</f>
        <v>0</v>
      </c>
      <c r="BC46">
        <f>$F46*'Transpose BEA CCM'!BA45</f>
        <v>0</v>
      </c>
      <c r="BD46">
        <f>$F46*'Transpose BEA CCM'!BB45</f>
        <v>0</v>
      </c>
      <c r="BE46">
        <f>$F46*'Transpose BEA CCM'!BC45</f>
        <v>0</v>
      </c>
      <c r="BF46">
        <f>$F46*'Transpose BEA CCM'!BD45</f>
        <v>0</v>
      </c>
      <c r="BG46">
        <f>$F46*'Transpose BEA CCM'!BE45</f>
        <v>0</v>
      </c>
      <c r="BH46">
        <f>$F46*'Transpose BEA CCM'!BF45</f>
        <v>13</v>
      </c>
      <c r="BI46">
        <f>$F46*'Transpose BEA CCM'!BG45</f>
        <v>14</v>
      </c>
      <c r="BJ46">
        <f>$F46*'Transpose BEA CCM'!BH45</f>
        <v>1</v>
      </c>
      <c r="BK46">
        <f>$F46*'Transpose BEA CCM'!BI45</f>
        <v>0</v>
      </c>
      <c r="BL46">
        <f>$F46*'Transpose BEA CCM'!BJ45</f>
        <v>12</v>
      </c>
      <c r="BM46">
        <f>$F46*'Transpose BEA CCM'!BK45</f>
        <v>1</v>
      </c>
      <c r="BN46">
        <f>$F46*'Transpose BEA CCM'!BL45</f>
        <v>1</v>
      </c>
      <c r="BO46">
        <f>$F46*'Transpose BEA CCM'!BM45</f>
        <v>0</v>
      </c>
      <c r="BP46">
        <f>$F46*'Transpose BEA CCM'!BN45</f>
        <v>13</v>
      </c>
      <c r="BQ46">
        <f>$F46*'Transpose BEA CCM'!BO45</f>
        <v>27</v>
      </c>
      <c r="BR46">
        <f>$F46*'Transpose BEA CCM'!BP45</f>
        <v>0</v>
      </c>
      <c r="BS46">
        <f>$F46*'Transpose BEA CCM'!BQ45</f>
        <v>0</v>
      </c>
      <c r="BT46">
        <f>$F46*'Transpose BEA CCM'!BR45</f>
        <v>0</v>
      </c>
      <c r="BU46">
        <f>$F46*'Transpose BEA CCM'!BS45</f>
        <v>0</v>
      </c>
      <c r="BV46">
        <f>$F46*'Transpose BEA CCM'!BT45</f>
        <v>0</v>
      </c>
      <c r="BW46">
        <f>$F46*'Transpose BEA CCM'!BU45</f>
        <v>0</v>
      </c>
      <c r="BX46">
        <f>$F46*'Transpose BEA CCM'!BV45</f>
        <v>0</v>
      </c>
      <c r="BY46">
        <f>$F46*'Transpose BEA CCM'!BW45</f>
        <v>0</v>
      </c>
      <c r="BZ46">
        <f>$F46*'Transpose BEA CCM'!BX45</f>
        <v>0</v>
      </c>
      <c r="CA46">
        <f>$F46*'Transpose BEA CCM'!BY45</f>
        <v>15</v>
      </c>
      <c r="CB46">
        <f>$F46*'Transpose BEA CCM'!BZ45</f>
        <v>0</v>
      </c>
      <c r="CC46">
        <f>$F46*'Transpose BEA CCM'!CA45</f>
        <v>2</v>
      </c>
      <c r="CD46">
        <f>$F46*'Transpose BEA CCM'!CB45</f>
        <v>3</v>
      </c>
      <c r="CE46">
        <f>$F46*'Transpose BEA CCM'!CC45</f>
        <v>6</v>
      </c>
      <c r="CF46">
        <f>$F46*'Transpose BEA CCM'!CD45</f>
        <v>2</v>
      </c>
      <c r="CG46">
        <f>$F46*'Transpose BEA CCM'!CE45</f>
        <v>6</v>
      </c>
      <c r="CH46">
        <f>$F46*'Transpose BEA CCM'!CF45</f>
        <v>4</v>
      </c>
      <c r="CI46">
        <f>$F46*'Transpose BEA CCM'!CG45</f>
        <v>3</v>
      </c>
      <c r="CJ46">
        <f>$F46*'Transpose BEA CCM'!CH45</f>
        <v>43</v>
      </c>
      <c r="CK46">
        <f>$F46*'Transpose BEA CCM'!CI45</f>
        <v>98</v>
      </c>
      <c r="CL46">
        <f>$F46*'Transpose BEA CCM'!CJ45</f>
        <v>71</v>
      </c>
      <c r="CM46">
        <f>$F46*'Transpose BEA CCM'!CK45</f>
        <v>182</v>
      </c>
      <c r="CN46">
        <f>$F46*'Transpose BEA CCM'!CL45</f>
        <v>48</v>
      </c>
      <c r="CO46">
        <f>$F46*'Transpose BEA CCM'!CM45</f>
        <v>5</v>
      </c>
      <c r="CP46">
        <f>$F46*'Transpose BEA CCM'!CN45</f>
        <v>10</v>
      </c>
      <c r="CQ46">
        <f>$F46*'Transpose BEA CCM'!CO45</f>
        <v>40</v>
      </c>
      <c r="CR46">
        <f>$F46*'Transpose BEA CCM'!CP45</f>
        <v>16</v>
      </c>
      <c r="CS46">
        <f>$F46*'Transpose BEA CCM'!CQ45</f>
        <v>8</v>
      </c>
      <c r="CT46">
        <f>$F46*'Transpose BEA CCM'!CR45</f>
        <v>42</v>
      </c>
      <c r="CU46">
        <f>$F46*'Transpose BEA CCM'!CS45</f>
        <v>12</v>
      </c>
      <c r="CV46">
        <f>$F46*'Transpose BEA CCM'!CT45</f>
        <v>33</v>
      </c>
      <c r="CW46">
        <f>$F46*'Transpose BEA CCM'!CU45</f>
        <v>7</v>
      </c>
      <c r="CX46">
        <f>$F46*'Transpose BEA CCM'!CV45</f>
        <v>13</v>
      </c>
      <c r="CY46">
        <f>$F46*'Transpose BEA CCM'!CW45</f>
        <v>28</v>
      </c>
      <c r="CZ46">
        <f>$F46*'Transpose BEA CCM'!CX45</f>
        <v>105</v>
      </c>
      <c r="DA46">
        <f>$F46*'Transpose BEA CCM'!CY45</f>
        <v>1</v>
      </c>
      <c r="DB46">
        <f>$F46*'Transpose BEA CCM'!CZ45</f>
        <v>37</v>
      </c>
      <c r="DC46">
        <f>$F46*'Transpose BEA CCM'!DA45</f>
        <v>74</v>
      </c>
      <c r="DD46">
        <f>$F46*'Transpose BEA CCM'!DB45</f>
        <v>14</v>
      </c>
      <c r="DE46">
        <f>$F46*'Transpose BEA CCM'!DC45</f>
        <v>2</v>
      </c>
      <c r="DF46">
        <f>$F46*'Transpose BEA CCM'!DD45</f>
        <v>26</v>
      </c>
      <c r="DG46">
        <f>$F46*'Transpose BEA CCM'!DE45</f>
        <v>6</v>
      </c>
      <c r="DH46">
        <f>$F46*'Transpose BEA CCM'!DF45</f>
        <v>8</v>
      </c>
      <c r="DI46">
        <f>$F46*'Transpose BEA CCM'!DG45</f>
        <v>1</v>
      </c>
      <c r="DJ46">
        <f>$F46*'Transpose BEA CCM'!DH45</f>
        <v>1</v>
      </c>
      <c r="DK46">
        <f>$F46*'Transpose BEA CCM'!DI45</f>
        <v>0</v>
      </c>
      <c r="DL46">
        <f>$F46*'Transpose BEA CCM'!DJ45</f>
        <v>0</v>
      </c>
      <c r="DM46">
        <f>$F46*'Transpose BEA CCM'!DK45</f>
        <v>93</v>
      </c>
      <c r="DN46">
        <f>$F46*'Transpose BEA CCM'!DL45</f>
        <v>13</v>
      </c>
      <c r="DO46">
        <f>$F46*'Transpose BEA CCM'!DM45</f>
        <v>23</v>
      </c>
      <c r="DP46">
        <f>$F46*'Transpose BEA CCM'!DN45</f>
        <v>37</v>
      </c>
      <c r="DQ46">
        <f>$F46*'Transpose BEA CCM'!DO45</f>
        <v>3</v>
      </c>
      <c r="DR46">
        <f>$F46*'Transpose BEA CCM'!DP45</f>
        <v>11</v>
      </c>
      <c r="DS46">
        <f>$F46*'Transpose BEA CCM'!DQ45</f>
        <v>0</v>
      </c>
      <c r="DT46">
        <f>$F46*'Transpose BEA CCM'!DR45</f>
        <v>0</v>
      </c>
      <c r="DU46">
        <f>$F46*'Transpose BEA CCM'!DS45</f>
        <v>0</v>
      </c>
      <c r="DV46">
        <f>$F46*'Transpose BEA CCM'!DT45</f>
        <v>0</v>
      </c>
      <c r="DW46">
        <f>$F46*'Transpose BEA CCM'!DU45</f>
        <v>0</v>
      </c>
      <c r="DX46">
        <f>$F46*'Transpose BEA CCM'!DV45</f>
        <v>0</v>
      </c>
      <c r="DY46">
        <f>$F46*'Transpose BEA CCM'!DW45</f>
        <v>0</v>
      </c>
      <c r="DZ46">
        <f>$F46*'Transpose BEA CCM'!DX45</f>
        <v>0</v>
      </c>
      <c r="EA46">
        <f>$F46*'Transpose BEA CCM'!DY45</f>
        <v>4</v>
      </c>
      <c r="EB46">
        <f>$F46*'Transpose BEA CCM'!DZ45</f>
        <v>9</v>
      </c>
      <c r="EC46">
        <f>$F46*'Transpose BEA CCM'!EA45</f>
        <v>13</v>
      </c>
      <c r="ED46">
        <f>$F46*'Transpose BEA CCM'!EB45</f>
        <v>18</v>
      </c>
      <c r="EE46">
        <f>$F46*'Transpose BEA CCM'!EC45</f>
        <v>3</v>
      </c>
      <c r="EF46">
        <f>$F46*'Transpose BEA CCM'!ED45</f>
        <v>0</v>
      </c>
      <c r="EG46">
        <f>$F46*'Transpose BEA CCM'!EE45</f>
        <v>0</v>
      </c>
      <c r="EH46">
        <f>$F46*'Transpose BEA CCM'!EF45</f>
        <v>24</v>
      </c>
      <c r="EI46">
        <f>$F46*'Transpose BEA CCM'!EG45</f>
        <v>68</v>
      </c>
      <c r="EJ46">
        <f>$F46*'Transpose BEA CCM'!EH45</f>
        <v>9</v>
      </c>
      <c r="EK46">
        <f>$F46*'Transpose BEA CCM'!EI45</f>
        <v>3</v>
      </c>
      <c r="EL46">
        <f>$F46*'Transpose BEA CCM'!EJ45</f>
        <v>5</v>
      </c>
      <c r="EM46">
        <f>$F46*'Transpose BEA CCM'!EK45</f>
        <v>0</v>
      </c>
      <c r="EN46">
        <f>$F46*'Transpose BEA CCM'!EL45</f>
        <v>0</v>
      </c>
      <c r="EO46">
        <f>$F46*'Transpose BEA CCM'!EM45</f>
        <v>0</v>
      </c>
      <c r="EP46">
        <f>$F46*'Transpose BEA CCM'!EN45</f>
        <v>0</v>
      </c>
      <c r="EQ46">
        <f>$F46*'Transpose BEA CCM'!EO45</f>
        <v>0</v>
      </c>
      <c r="ER46">
        <f>$F46*'Transpose BEA CCM'!EP45</f>
        <v>0</v>
      </c>
      <c r="ES46">
        <f>$F46*'Transpose BEA CCM'!EQ45</f>
        <v>2</v>
      </c>
      <c r="ET46">
        <f>$F46*'Transpose BEA CCM'!ER45</f>
        <v>0</v>
      </c>
      <c r="EU46">
        <f>$F46*'Transpose BEA CCM'!ES45</f>
        <v>0</v>
      </c>
      <c r="EV46">
        <f>$F46*'Transpose BEA CCM'!ET45</f>
        <v>0</v>
      </c>
      <c r="EW46">
        <f>$F46*'Transpose BEA CCM'!EU45</f>
        <v>9</v>
      </c>
      <c r="EX46">
        <f>$F46*'Transpose BEA CCM'!EV45</f>
        <v>1</v>
      </c>
      <c r="EY46">
        <f>$F46*'Transpose BEA CCM'!EW45</f>
        <v>0</v>
      </c>
      <c r="EZ46">
        <f>$F46*'Transpose BEA CCM'!EX45</f>
        <v>0</v>
      </c>
      <c r="FA46">
        <f>$F46*'Transpose BEA CCM'!EY45</f>
        <v>0</v>
      </c>
      <c r="FB46">
        <f>$F46*'Transpose BEA CCM'!EZ45</f>
        <v>0</v>
      </c>
      <c r="FC46">
        <f>$F46*'Transpose BEA CCM'!FA45</f>
        <v>6</v>
      </c>
      <c r="FD46">
        <f>$F46*'Transpose BEA CCM'!FB45</f>
        <v>5</v>
      </c>
      <c r="FE46">
        <f>$F46*'Transpose BEA CCM'!FC45</f>
        <v>0</v>
      </c>
      <c r="FF46">
        <f>$F46*'Transpose BEA CCM'!FD45</f>
        <v>9</v>
      </c>
      <c r="FG46">
        <f>$F46*'Transpose BEA CCM'!FE45</f>
        <v>9</v>
      </c>
      <c r="FH46">
        <f>$F46*'Transpose BEA CCM'!FF45</f>
        <v>0</v>
      </c>
      <c r="FI46">
        <f>$F46*'Transpose BEA CCM'!FG45</f>
        <v>0</v>
      </c>
      <c r="FJ46">
        <f>$F46*'Transpose BEA CCM'!FH45</f>
        <v>8</v>
      </c>
      <c r="FK46">
        <f>$F46*'Transpose BEA CCM'!FI45</f>
        <v>0</v>
      </c>
      <c r="FL46">
        <f>$F46*'Transpose BEA CCM'!FJ45</f>
        <v>0</v>
      </c>
      <c r="FM46">
        <f>$F46*'Transpose BEA CCM'!FK45</f>
        <v>0</v>
      </c>
      <c r="FN46">
        <f>$F46*'Transpose BEA CCM'!FL45</f>
        <v>0</v>
      </c>
      <c r="FO46">
        <f>$F46*'Transpose BEA CCM'!FM45</f>
        <v>0</v>
      </c>
      <c r="FP46">
        <f>$F46*'Transpose BEA CCM'!FN45</f>
        <v>2</v>
      </c>
      <c r="FQ46">
        <f>$F46*'Transpose BEA CCM'!FO45</f>
        <v>0</v>
      </c>
      <c r="FR46">
        <f>$F46*'Transpose BEA CCM'!FP45</f>
        <v>3</v>
      </c>
      <c r="FS46">
        <f>$F46*'Transpose BEA CCM'!FQ45</f>
        <v>168</v>
      </c>
      <c r="FT46">
        <f>$F46*'Transpose BEA CCM'!FR45</f>
        <v>37</v>
      </c>
      <c r="FU46">
        <f>$F46*'Transpose BEA CCM'!FS45</f>
        <v>8</v>
      </c>
      <c r="FV46">
        <f>$F46*'Transpose BEA CCM'!FT45</f>
        <v>1</v>
      </c>
      <c r="FW46">
        <f>$F46*'Transpose BEA CCM'!FU45</f>
        <v>0</v>
      </c>
      <c r="FX46">
        <f>$F46*'Transpose BEA CCM'!FV45</f>
        <v>7</v>
      </c>
      <c r="FY46">
        <f>$F46*'Transpose BEA CCM'!FW45</f>
        <v>44</v>
      </c>
      <c r="FZ46">
        <f>$F46*'Transpose BEA CCM'!FX45</f>
        <v>0</v>
      </c>
      <c r="GA46">
        <f>$F46*'Transpose BEA CCM'!FY45</f>
        <v>0</v>
      </c>
      <c r="GB46">
        <f>$F46*'Transpose BEA CCM'!FZ45</f>
        <v>80</v>
      </c>
      <c r="GC46">
        <f>$F46*'Transpose BEA CCM'!GA45</f>
        <v>232</v>
      </c>
      <c r="GD46">
        <f>$F46*'Transpose BEA CCM'!GB45</f>
        <v>9</v>
      </c>
      <c r="GE46">
        <f>$F46*'Transpose BEA CCM'!GC45</f>
        <v>3</v>
      </c>
      <c r="GG46">
        <f t="shared" si="7"/>
        <v>2337</v>
      </c>
      <c r="GH46" s="60">
        <f t="shared" si="8"/>
        <v>0</v>
      </c>
    </row>
    <row r="47" spans="1:190">
      <c r="A47" s="52">
        <v>38</v>
      </c>
      <c r="B47" s="62" t="s">
        <v>38</v>
      </c>
      <c r="C47" s="49" t="s">
        <v>165</v>
      </c>
      <c r="D47" s="50" t="s">
        <v>664</v>
      </c>
      <c r="E47" s="60">
        <f>SUM('Transpose BEA CCM'!F46:GC46)</f>
        <v>1547</v>
      </c>
      <c r="F47">
        <v>1</v>
      </c>
      <c r="G47" t="str">
        <f t="shared" si="6"/>
        <v>PRIMEMTL</v>
      </c>
      <c r="H47">
        <f>$F47*'Transpose BEA CCM'!F46</f>
        <v>0</v>
      </c>
      <c r="I47">
        <f>$F47*'Transpose BEA CCM'!G46</f>
        <v>0</v>
      </c>
      <c r="J47">
        <f>$F47*'Transpose BEA CCM'!H46</f>
        <v>0</v>
      </c>
      <c r="K47">
        <f>$F47*'Transpose BEA CCM'!I46</f>
        <v>0</v>
      </c>
      <c r="L47">
        <f>$F47*'Transpose BEA CCM'!J46</f>
        <v>0</v>
      </c>
      <c r="M47">
        <f>$F47*'Transpose BEA CCM'!K46</f>
        <v>0</v>
      </c>
      <c r="N47">
        <f>$F47*'Transpose BEA CCM'!L46</f>
        <v>0</v>
      </c>
      <c r="O47">
        <f>$F47*'Transpose BEA CCM'!M46</f>
        <v>0</v>
      </c>
      <c r="P47">
        <f>$F47*'Transpose BEA CCM'!N46</f>
        <v>0</v>
      </c>
      <c r="Q47">
        <f>$F47*'Transpose BEA CCM'!O46</f>
        <v>0</v>
      </c>
      <c r="R47">
        <f>$F47*'Transpose BEA CCM'!P46</f>
        <v>0</v>
      </c>
      <c r="S47">
        <f>$F47*'Transpose BEA CCM'!Q46</f>
        <v>7</v>
      </c>
      <c r="T47">
        <f>$F47*'Transpose BEA CCM'!R46</f>
        <v>0</v>
      </c>
      <c r="U47">
        <f>$F47*'Transpose BEA CCM'!S46</f>
        <v>0</v>
      </c>
      <c r="V47">
        <f>$F47*'Transpose BEA CCM'!T46</f>
        <v>0</v>
      </c>
      <c r="W47">
        <f>$F47*'Transpose BEA CCM'!U46</f>
        <v>0</v>
      </c>
      <c r="X47">
        <f>$F47*'Transpose BEA CCM'!V46</f>
        <v>0</v>
      </c>
      <c r="Y47">
        <f>$F47*'Transpose BEA CCM'!W46</f>
        <v>0</v>
      </c>
      <c r="Z47">
        <f>$F47*'Transpose BEA CCM'!X46</f>
        <v>0</v>
      </c>
      <c r="AA47">
        <f>$F47*'Transpose BEA CCM'!Y46</f>
        <v>0</v>
      </c>
      <c r="AB47">
        <f>$F47*'Transpose BEA CCM'!Z46</f>
        <v>0</v>
      </c>
      <c r="AC47">
        <f>$F47*'Transpose BEA CCM'!AA46</f>
        <v>0</v>
      </c>
      <c r="AD47">
        <f>$F47*'Transpose BEA CCM'!AB46</f>
        <v>0</v>
      </c>
      <c r="AE47">
        <f>$F47*'Transpose BEA CCM'!AC46</f>
        <v>0</v>
      </c>
      <c r="AF47">
        <f>$F47*'Transpose BEA CCM'!AD46</f>
        <v>0</v>
      </c>
      <c r="AG47">
        <f>$F47*'Transpose BEA CCM'!AE46</f>
        <v>5</v>
      </c>
      <c r="AH47">
        <f>$F47*'Transpose BEA CCM'!AF46</f>
        <v>0</v>
      </c>
      <c r="AI47">
        <f>$F47*'Transpose BEA CCM'!AG46</f>
        <v>0</v>
      </c>
      <c r="AJ47">
        <f>$F47*'Transpose BEA CCM'!AH46</f>
        <v>0</v>
      </c>
      <c r="AK47">
        <f>$F47*'Transpose BEA CCM'!AI46</f>
        <v>0</v>
      </c>
      <c r="AL47">
        <f>$F47*'Transpose BEA CCM'!AJ46</f>
        <v>0</v>
      </c>
      <c r="AM47">
        <f>$F47*'Transpose BEA CCM'!AK46</f>
        <v>0</v>
      </c>
      <c r="AN47">
        <f>$F47*'Transpose BEA CCM'!AL46</f>
        <v>133</v>
      </c>
      <c r="AO47">
        <f>$F47*'Transpose BEA CCM'!AM46</f>
        <v>0</v>
      </c>
      <c r="AP47">
        <f>$F47*'Transpose BEA CCM'!AN46</f>
        <v>0</v>
      </c>
      <c r="AQ47">
        <f>$F47*'Transpose BEA CCM'!AO46</f>
        <v>0</v>
      </c>
      <c r="AR47">
        <f>$F47*'Transpose BEA CCM'!AP46</f>
        <v>0</v>
      </c>
      <c r="AS47">
        <f>$F47*'Transpose BEA CCM'!AQ46</f>
        <v>0</v>
      </c>
      <c r="AT47">
        <f>$F47*'Transpose BEA CCM'!AR46</f>
        <v>0</v>
      </c>
      <c r="AU47">
        <f>$F47*'Transpose BEA CCM'!AS46</f>
        <v>46</v>
      </c>
      <c r="AV47">
        <f>$F47*'Transpose BEA CCM'!AT46</f>
        <v>0</v>
      </c>
      <c r="AW47">
        <f>$F47*'Transpose BEA CCM'!AU46</f>
        <v>1</v>
      </c>
      <c r="AX47">
        <f>$F47*'Transpose BEA CCM'!AV46</f>
        <v>0</v>
      </c>
      <c r="AY47">
        <f>$F47*'Transpose BEA CCM'!AW46</f>
        <v>1</v>
      </c>
      <c r="AZ47">
        <f>$F47*'Transpose BEA CCM'!AX46</f>
        <v>0</v>
      </c>
      <c r="BA47">
        <f>$F47*'Transpose BEA CCM'!AY46</f>
        <v>0</v>
      </c>
      <c r="BB47">
        <f>$F47*'Transpose BEA CCM'!AZ46</f>
        <v>0</v>
      </c>
      <c r="BC47">
        <f>$F47*'Transpose BEA CCM'!BA46</f>
        <v>0</v>
      </c>
      <c r="BD47">
        <f>$F47*'Transpose BEA CCM'!BB46</f>
        <v>0</v>
      </c>
      <c r="BE47">
        <f>$F47*'Transpose BEA CCM'!BC46</f>
        <v>0</v>
      </c>
      <c r="BF47">
        <f>$F47*'Transpose BEA CCM'!BD46</f>
        <v>0</v>
      </c>
      <c r="BG47">
        <f>$F47*'Transpose BEA CCM'!BE46</f>
        <v>0</v>
      </c>
      <c r="BH47">
        <f>$F47*'Transpose BEA CCM'!BF46</f>
        <v>9</v>
      </c>
      <c r="BI47">
        <f>$F47*'Transpose BEA CCM'!BG46</f>
        <v>5</v>
      </c>
      <c r="BJ47">
        <f>$F47*'Transpose BEA CCM'!BH46</f>
        <v>0</v>
      </c>
      <c r="BK47">
        <f>$F47*'Transpose BEA CCM'!BI46</f>
        <v>0</v>
      </c>
      <c r="BL47">
        <f>$F47*'Transpose BEA CCM'!BJ46</f>
        <v>7</v>
      </c>
      <c r="BM47">
        <f>$F47*'Transpose BEA CCM'!BK46</f>
        <v>0</v>
      </c>
      <c r="BN47">
        <f>$F47*'Transpose BEA CCM'!BL46</f>
        <v>0</v>
      </c>
      <c r="BO47">
        <f>$F47*'Transpose BEA CCM'!BM46</f>
        <v>1</v>
      </c>
      <c r="BP47">
        <f>$F47*'Transpose BEA CCM'!BN46</f>
        <v>2</v>
      </c>
      <c r="BQ47">
        <f>$F47*'Transpose BEA CCM'!BO46</f>
        <v>3</v>
      </c>
      <c r="BR47">
        <f>$F47*'Transpose BEA CCM'!BP46</f>
        <v>0</v>
      </c>
      <c r="BS47">
        <f>$F47*'Transpose BEA CCM'!BQ46</f>
        <v>0</v>
      </c>
      <c r="BT47">
        <f>$F47*'Transpose BEA CCM'!BR46</f>
        <v>0</v>
      </c>
      <c r="BU47">
        <f>$F47*'Transpose BEA CCM'!BS46</f>
        <v>0</v>
      </c>
      <c r="BV47">
        <f>$F47*'Transpose BEA CCM'!BT46</f>
        <v>0</v>
      </c>
      <c r="BW47">
        <f>$F47*'Transpose BEA CCM'!BU46</f>
        <v>0</v>
      </c>
      <c r="BX47">
        <f>$F47*'Transpose BEA CCM'!BV46</f>
        <v>0</v>
      </c>
      <c r="BY47">
        <f>$F47*'Transpose BEA CCM'!BW46</f>
        <v>0</v>
      </c>
      <c r="BZ47">
        <f>$F47*'Transpose BEA CCM'!BX46</f>
        <v>0</v>
      </c>
      <c r="CA47">
        <f>$F47*'Transpose BEA CCM'!BY46</f>
        <v>160</v>
      </c>
      <c r="CB47">
        <f>$F47*'Transpose BEA CCM'!BZ46</f>
        <v>0</v>
      </c>
      <c r="CC47">
        <f>$F47*'Transpose BEA CCM'!CA46</f>
        <v>1</v>
      </c>
      <c r="CD47">
        <f>$F47*'Transpose BEA CCM'!CB46</f>
        <v>1</v>
      </c>
      <c r="CE47">
        <f>$F47*'Transpose BEA CCM'!CC46</f>
        <v>4</v>
      </c>
      <c r="CF47">
        <f>$F47*'Transpose BEA CCM'!CD46</f>
        <v>2</v>
      </c>
      <c r="CG47">
        <f>$F47*'Transpose BEA CCM'!CE46</f>
        <v>4</v>
      </c>
      <c r="CH47">
        <f>$F47*'Transpose BEA CCM'!CF46</f>
        <v>4</v>
      </c>
      <c r="CI47">
        <f>$F47*'Transpose BEA CCM'!CG46</f>
        <v>3</v>
      </c>
      <c r="CJ47">
        <f>$F47*'Transpose BEA CCM'!CH46</f>
        <v>82</v>
      </c>
      <c r="CK47">
        <f>$F47*'Transpose BEA CCM'!CI46</f>
        <v>65</v>
      </c>
      <c r="CL47">
        <f>$F47*'Transpose BEA CCM'!CJ46</f>
        <v>89</v>
      </c>
      <c r="CM47">
        <f>$F47*'Transpose BEA CCM'!CK46</f>
        <v>24</v>
      </c>
      <c r="CN47">
        <f>$F47*'Transpose BEA CCM'!CL46</f>
        <v>54</v>
      </c>
      <c r="CO47">
        <f>$F47*'Transpose BEA CCM'!CM46</f>
        <v>1</v>
      </c>
      <c r="CP47">
        <f>$F47*'Transpose BEA CCM'!CN46</f>
        <v>4</v>
      </c>
      <c r="CQ47">
        <f>$F47*'Transpose BEA CCM'!CO46</f>
        <v>5</v>
      </c>
      <c r="CR47">
        <f>$F47*'Transpose BEA CCM'!CP46</f>
        <v>14</v>
      </c>
      <c r="CS47">
        <f>$F47*'Transpose BEA CCM'!CQ46</f>
        <v>5</v>
      </c>
      <c r="CT47">
        <f>$F47*'Transpose BEA CCM'!CR46</f>
        <v>22</v>
      </c>
      <c r="CU47">
        <f>$F47*'Transpose BEA CCM'!CS46</f>
        <v>6</v>
      </c>
      <c r="CV47">
        <f>$F47*'Transpose BEA CCM'!CT46</f>
        <v>13</v>
      </c>
      <c r="CW47">
        <f>$F47*'Transpose BEA CCM'!CU46</f>
        <v>6</v>
      </c>
      <c r="CX47">
        <f>$F47*'Transpose BEA CCM'!CV46</f>
        <v>10</v>
      </c>
      <c r="CY47">
        <f>$F47*'Transpose BEA CCM'!CW46</f>
        <v>1</v>
      </c>
      <c r="CZ47">
        <f>$F47*'Transpose BEA CCM'!CX46</f>
        <v>78</v>
      </c>
      <c r="DA47">
        <f>$F47*'Transpose BEA CCM'!CY46</f>
        <v>1</v>
      </c>
      <c r="DB47">
        <f>$F47*'Transpose BEA CCM'!CZ46</f>
        <v>1</v>
      </c>
      <c r="DC47">
        <f>$F47*'Transpose BEA CCM'!DA46</f>
        <v>42</v>
      </c>
      <c r="DD47">
        <f>$F47*'Transpose BEA CCM'!DB46</f>
        <v>10</v>
      </c>
      <c r="DE47">
        <f>$F47*'Transpose BEA CCM'!DC46</f>
        <v>1</v>
      </c>
      <c r="DF47">
        <f>$F47*'Transpose BEA CCM'!DD46</f>
        <v>15</v>
      </c>
      <c r="DG47">
        <f>$F47*'Transpose BEA CCM'!DE46</f>
        <v>4</v>
      </c>
      <c r="DH47">
        <f>$F47*'Transpose BEA CCM'!DF46</f>
        <v>4</v>
      </c>
      <c r="DI47">
        <f>$F47*'Transpose BEA CCM'!DG46</f>
        <v>1</v>
      </c>
      <c r="DJ47">
        <f>$F47*'Transpose BEA CCM'!DH46</f>
        <v>1</v>
      </c>
      <c r="DK47">
        <f>$F47*'Transpose BEA CCM'!DI46</f>
        <v>0</v>
      </c>
      <c r="DL47">
        <f>$F47*'Transpose BEA CCM'!DJ46</f>
        <v>0</v>
      </c>
      <c r="DM47">
        <f>$F47*'Transpose BEA CCM'!DK46</f>
        <v>17</v>
      </c>
      <c r="DN47">
        <f>$F47*'Transpose BEA CCM'!DL46</f>
        <v>2</v>
      </c>
      <c r="DO47">
        <f>$F47*'Transpose BEA CCM'!DM46</f>
        <v>5</v>
      </c>
      <c r="DP47">
        <f>$F47*'Transpose BEA CCM'!DN46</f>
        <v>1</v>
      </c>
      <c r="DQ47">
        <f>$F47*'Transpose BEA CCM'!DO46</f>
        <v>0</v>
      </c>
      <c r="DR47">
        <f>$F47*'Transpose BEA CCM'!DP46</f>
        <v>3</v>
      </c>
      <c r="DS47">
        <f>$F47*'Transpose BEA CCM'!DQ46</f>
        <v>0</v>
      </c>
      <c r="DT47">
        <f>$F47*'Transpose BEA CCM'!DR46</f>
        <v>0</v>
      </c>
      <c r="DU47">
        <f>$F47*'Transpose BEA CCM'!DS46</f>
        <v>0</v>
      </c>
      <c r="DV47">
        <f>$F47*'Transpose BEA CCM'!DT46</f>
        <v>0</v>
      </c>
      <c r="DW47">
        <f>$F47*'Transpose BEA CCM'!DU46</f>
        <v>0</v>
      </c>
      <c r="DX47">
        <f>$F47*'Transpose BEA CCM'!DV46</f>
        <v>0</v>
      </c>
      <c r="DY47">
        <f>$F47*'Transpose BEA CCM'!DW46</f>
        <v>0</v>
      </c>
      <c r="DZ47">
        <f>$F47*'Transpose BEA CCM'!DX46</f>
        <v>0</v>
      </c>
      <c r="EA47">
        <f>$F47*'Transpose BEA CCM'!DY46</f>
        <v>2</v>
      </c>
      <c r="EB47">
        <f>$F47*'Transpose BEA CCM'!DZ46</f>
        <v>8</v>
      </c>
      <c r="EC47">
        <f>$F47*'Transpose BEA CCM'!EA46</f>
        <v>5</v>
      </c>
      <c r="ED47">
        <f>$F47*'Transpose BEA CCM'!EB46</f>
        <v>10</v>
      </c>
      <c r="EE47">
        <f>$F47*'Transpose BEA CCM'!EC46</f>
        <v>1</v>
      </c>
      <c r="EF47">
        <f>$F47*'Transpose BEA CCM'!ED46</f>
        <v>0</v>
      </c>
      <c r="EG47">
        <f>$F47*'Transpose BEA CCM'!EE46</f>
        <v>0</v>
      </c>
      <c r="EH47">
        <f>$F47*'Transpose BEA CCM'!EF46</f>
        <v>7</v>
      </c>
      <c r="EI47">
        <f>$F47*'Transpose BEA CCM'!EG46</f>
        <v>69</v>
      </c>
      <c r="EJ47">
        <f>$F47*'Transpose BEA CCM'!EH46</f>
        <v>13</v>
      </c>
      <c r="EK47">
        <f>$F47*'Transpose BEA CCM'!EI46</f>
        <v>1</v>
      </c>
      <c r="EL47">
        <f>$F47*'Transpose BEA CCM'!EJ46</f>
        <v>2</v>
      </c>
      <c r="EM47">
        <f>$F47*'Transpose BEA CCM'!EK46</f>
        <v>0</v>
      </c>
      <c r="EN47">
        <f>$F47*'Transpose BEA CCM'!EL46</f>
        <v>0</v>
      </c>
      <c r="EO47">
        <f>$F47*'Transpose BEA CCM'!EM46</f>
        <v>0</v>
      </c>
      <c r="EP47">
        <f>$F47*'Transpose BEA CCM'!EN46</f>
        <v>0</v>
      </c>
      <c r="EQ47">
        <f>$F47*'Transpose BEA CCM'!EO46</f>
        <v>0</v>
      </c>
      <c r="ER47">
        <f>$F47*'Transpose BEA CCM'!EP46</f>
        <v>0</v>
      </c>
      <c r="ES47">
        <f>$F47*'Transpose BEA CCM'!EQ46</f>
        <v>1</v>
      </c>
      <c r="ET47">
        <f>$F47*'Transpose BEA CCM'!ER46</f>
        <v>0</v>
      </c>
      <c r="EU47">
        <f>$F47*'Transpose BEA CCM'!ES46</f>
        <v>0</v>
      </c>
      <c r="EV47">
        <f>$F47*'Transpose BEA CCM'!ET46</f>
        <v>0</v>
      </c>
      <c r="EW47">
        <f>$F47*'Transpose BEA CCM'!EU46</f>
        <v>0</v>
      </c>
      <c r="EX47">
        <f>$F47*'Transpose BEA CCM'!EV46</f>
        <v>0</v>
      </c>
      <c r="EY47">
        <f>$F47*'Transpose BEA CCM'!EW46</f>
        <v>0</v>
      </c>
      <c r="EZ47">
        <f>$F47*'Transpose BEA CCM'!EX46</f>
        <v>0</v>
      </c>
      <c r="FA47">
        <f>$F47*'Transpose BEA CCM'!EY46</f>
        <v>0</v>
      </c>
      <c r="FB47">
        <f>$F47*'Transpose BEA CCM'!EZ46</f>
        <v>0</v>
      </c>
      <c r="FC47">
        <f>$F47*'Transpose BEA CCM'!FA46</f>
        <v>4</v>
      </c>
      <c r="FD47">
        <f>$F47*'Transpose BEA CCM'!FB46</f>
        <v>2</v>
      </c>
      <c r="FE47">
        <f>$F47*'Transpose BEA CCM'!FC46</f>
        <v>0</v>
      </c>
      <c r="FF47">
        <f>$F47*'Transpose BEA CCM'!FD46</f>
        <v>2</v>
      </c>
      <c r="FG47">
        <f>$F47*'Transpose BEA CCM'!FE46</f>
        <v>9</v>
      </c>
      <c r="FH47">
        <f>$F47*'Transpose BEA CCM'!FF46</f>
        <v>0</v>
      </c>
      <c r="FI47">
        <f>$F47*'Transpose BEA CCM'!FG46</f>
        <v>0</v>
      </c>
      <c r="FJ47">
        <f>$F47*'Transpose BEA CCM'!FH46</f>
        <v>1</v>
      </c>
      <c r="FK47">
        <f>$F47*'Transpose BEA CCM'!FI46</f>
        <v>0</v>
      </c>
      <c r="FL47">
        <f>$F47*'Transpose BEA CCM'!FJ46</f>
        <v>0</v>
      </c>
      <c r="FM47">
        <f>$F47*'Transpose BEA CCM'!FK46</f>
        <v>0</v>
      </c>
      <c r="FN47">
        <f>$F47*'Transpose BEA CCM'!FL46</f>
        <v>0</v>
      </c>
      <c r="FO47">
        <f>$F47*'Transpose BEA CCM'!FM46</f>
        <v>0</v>
      </c>
      <c r="FP47">
        <f>$F47*'Transpose BEA CCM'!FN46</f>
        <v>0</v>
      </c>
      <c r="FQ47">
        <f>$F47*'Transpose BEA CCM'!FO46</f>
        <v>0</v>
      </c>
      <c r="FR47">
        <f>$F47*'Transpose BEA CCM'!FP46</f>
        <v>2</v>
      </c>
      <c r="FS47">
        <f>$F47*'Transpose BEA CCM'!FQ46</f>
        <v>108</v>
      </c>
      <c r="FT47">
        <f>$F47*'Transpose BEA CCM'!FR46</f>
        <v>18</v>
      </c>
      <c r="FU47">
        <f>$F47*'Transpose BEA CCM'!FS46</f>
        <v>5</v>
      </c>
      <c r="FV47">
        <f>$F47*'Transpose BEA CCM'!FT46</f>
        <v>1</v>
      </c>
      <c r="FW47">
        <f>$F47*'Transpose BEA CCM'!FU46</f>
        <v>0</v>
      </c>
      <c r="FX47">
        <f>$F47*'Transpose BEA CCM'!FV46</f>
        <v>1</v>
      </c>
      <c r="FY47">
        <f>$F47*'Transpose BEA CCM'!FW46</f>
        <v>25</v>
      </c>
      <c r="FZ47">
        <f>$F47*'Transpose BEA CCM'!FX46</f>
        <v>0</v>
      </c>
      <c r="GA47">
        <f>$F47*'Transpose BEA CCM'!FY46</f>
        <v>0</v>
      </c>
      <c r="GB47">
        <f>$F47*'Transpose BEA CCM'!FZ46</f>
        <v>141</v>
      </c>
      <c r="GC47">
        <f>$F47*'Transpose BEA CCM'!GA46</f>
        <v>117</v>
      </c>
      <c r="GD47">
        <f>$F47*'Transpose BEA CCM'!GB46</f>
        <v>4</v>
      </c>
      <c r="GE47">
        <f>$F47*'Transpose BEA CCM'!GC46</f>
        <v>2</v>
      </c>
      <c r="GG47">
        <f t="shared" si="7"/>
        <v>1547</v>
      </c>
      <c r="GH47" s="60">
        <f t="shared" si="8"/>
        <v>0</v>
      </c>
    </row>
    <row r="48" spans="1:190">
      <c r="A48" s="52">
        <v>39</v>
      </c>
      <c r="B48" s="62" t="s">
        <v>39</v>
      </c>
      <c r="C48" s="49" t="s">
        <v>166</v>
      </c>
      <c r="D48" s="50" t="s">
        <v>663</v>
      </c>
      <c r="E48" s="60">
        <f>SUM('Transpose BEA CCM'!F47:GC47)</f>
        <v>1213</v>
      </c>
      <c r="F48">
        <v>1</v>
      </c>
      <c r="G48" t="str">
        <f t="shared" si="6"/>
        <v>METALFAB</v>
      </c>
      <c r="H48">
        <f>$F48*'Transpose BEA CCM'!F47</f>
        <v>0</v>
      </c>
      <c r="I48">
        <f>$F48*'Transpose BEA CCM'!G47</f>
        <v>0</v>
      </c>
      <c r="J48">
        <f>$F48*'Transpose BEA CCM'!H47</f>
        <v>0</v>
      </c>
      <c r="K48">
        <f>$F48*'Transpose BEA CCM'!I47</f>
        <v>0</v>
      </c>
      <c r="L48">
        <f>$F48*'Transpose BEA CCM'!J47</f>
        <v>0</v>
      </c>
      <c r="M48">
        <f>$F48*'Transpose BEA CCM'!K47</f>
        <v>0</v>
      </c>
      <c r="N48">
        <f>$F48*'Transpose BEA CCM'!L47</f>
        <v>0</v>
      </c>
      <c r="O48">
        <f>$F48*'Transpose BEA CCM'!M47</f>
        <v>0</v>
      </c>
      <c r="P48">
        <f>$F48*'Transpose BEA CCM'!N47</f>
        <v>0</v>
      </c>
      <c r="Q48">
        <f>$F48*'Transpose BEA CCM'!O47</f>
        <v>0</v>
      </c>
      <c r="R48">
        <f>$F48*'Transpose BEA CCM'!P47</f>
        <v>0</v>
      </c>
      <c r="S48">
        <f>$F48*'Transpose BEA CCM'!Q47</f>
        <v>6</v>
      </c>
      <c r="T48">
        <f>$F48*'Transpose BEA CCM'!R47</f>
        <v>0</v>
      </c>
      <c r="U48">
        <f>$F48*'Transpose BEA CCM'!S47</f>
        <v>0</v>
      </c>
      <c r="V48">
        <f>$F48*'Transpose BEA CCM'!T47</f>
        <v>0</v>
      </c>
      <c r="W48">
        <f>$F48*'Transpose BEA CCM'!U47</f>
        <v>0</v>
      </c>
      <c r="X48">
        <f>$F48*'Transpose BEA CCM'!V47</f>
        <v>0</v>
      </c>
      <c r="Y48">
        <f>$F48*'Transpose BEA CCM'!W47</f>
        <v>0</v>
      </c>
      <c r="Z48">
        <f>$F48*'Transpose BEA CCM'!X47</f>
        <v>0</v>
      </c>
      <c r="AA48">
        <f>$F48*'Transpose BEA CCM'!Y47</f>
        <v>0</v>
      </c>
      <c r="AB48">
        <f>$F48*'Transpose BEA CCM'!Z47</f>
        <v>0</v>
      </c>
      <c r="AC48">
        <f>$F48*'Transpose BEA CCM'!AA47</f>
        <v>0</v>
      </c>
      <c r="AD48">
        <f>$F48*'Transpose BEA CCM'!AB47</f>
        <v>0</v>
      </c>
      <c r="AE48">
        <f>$F48*'Transpose BEA CCM'!AC47</f>
        <v>0</v>
      </c>
      <c r="AF48">
        <f>$F48*'Transpose BEA CCM'!AD47</f>
        <v>0</v>
      </c>
      <c r="AG48">
        <f>$F48*'Transpose BEA CCM'!AE47</f>
        <v>5</v>
      </c>
      <c r="AH48">
        <f>$F48*'Transpose BEA CCM'!AF47</f>
        <v>0</v>
      </c>
      <c r="AI48">
        <f>$F48*'Transpose BEA CCM'!AG47</f>
        <v>0</v>
      </c>
      <c r="AJ48">
        <f>$F48*'Transpose BEA CCM'!AH47</f>
        <v>0</v>
      </c>
      <c r="AK48">
        <f>$F48*'Transpose BEA CCM'!AI47</f>
        <v>0</v>
      </c>
      <c r="AL48">
        <f>$F48*'Transpose BEA CCM'!AJ47</f>
        <v>0</v>
      </c>
      <c r="AM48">
        <f>$F48*'Transpose BEA CCM'!AK47</f>
        <v>0</v>
      </c>
      <c r="AN48">
        <f>$F48*'Transpose BEA CCM'!AL47</f>
        <v>106</v>
      </c>
      <c r="AO48">
        <f>$F48*'Transpose BEA CCM'!AM47</f>
        <v>0</v>
      </c>
      <c r="AP48">
        <f>$F48*'Transpose BEA CCM'!AN47</f>
        <v>0</v>
      </c>
      <c r="AQ48">
        <f>$F48*'Transpose BEA CCM'!AO47</f>
        <v>0</v>
      </c>
      <c r="AR48">
        <f>$F48*'Transpose BEA CCM'!AP47</f>
        <v>0</v>
      </c>
      <c r="AS48">
        <f>$F48*'Transpose BEA CCM'!AQ47</f>
        <v>0</v>
      </c>
      <c r="AT48">
        <f>$F48*'Transpose BEA CCM'!AR47</f>
        <v>0</v>
      </c>
      <c r="AU48">
        <f>$F48*'Transpose BEA CCM'!AS47</f>
        <v>39</v>
      </c>
      <c r="AV48">
        <f>$F48*'Transpose BEA CCM'!AT47</f>
        <v>0</v>
      </c>
      <c r="AW48">
        <f>$F48*'Transpose BEA CCM'!AU47</f>
        <v>1</v>
      </c>
      <c r="AX48">
        <f>$F48*'Transpose BEA CCM'!AV47</f>
        <v>0</v>
      </c>
      <c r="AY48">
        <f>$F48*'Transpose BEA CCM'!AW47</f>
        <v>1</v>
      </c>
      <c r="AZ48">
        <f>$F48*'Transpose BEA CCM'!AX47</f>
        <v>0</v>
      </c>
      <c r="BA48">
        <f>$F48*'Transpose BEA CCM'!AY47</f>
        <v>0</v>
      </c>
      <c r="BB48">
        <f>$F48*'Transpose BEA CCM'!AZ47</f>
        <v>0</v>
      </c>
      <c r="BC48">
        <f>$F48*'Transpose BEA CCM'!BA47</f>
        <v>0</v>
      </c>
      <c r="BD48">
        <f>$F48*'Transpose BEA CCM'!BB47</f>
        <v>0</v>
      </c>
      <c r="BE48">
        <f>$F48*'Transpose BEA CCM'!BC47</f>
        <v>0</v>
      </c>
      <c r="BF48">
        <f>$F48*'Transpose BEA CCM'!BD47</f>
        <v>1</v>
      </c>
      <c r="BG48">
        <f>$F48*'Transpose BEA CCM'!BE47</f>
        <v>0</v>
      </c>
      <c r="BH48">
        <f>$F48*'Transpose BEA CCM'!BF47</f>
        <v>3</v>
      </c>
      <c r="BI48">
        <f>$F48*'Transpose BEA CCM'!BG47</f>
        <v>4</v>
      </c>
      <c r="BJ48">
        <f>$F48*'Transpose BEA CCM'!BH47</f>
        <v>0</v>
      </c>
      <c r="BK48">
        <f>$F48*'Transpose BEA CCM'!BI47</f>
        <v>0</v>
      </c>
      <c r="BL48">
        <f>$F48*'Transpose BEA CCM'!BJ47</f>
        <v>6</v>
      </c>
      <c r="BM48">
        <f>$F48*'Transpose BEA CCM'!BK47</f>
        <v>0</v>
      </c>
      <c r="BN48">
        <f>$F48*'Transpose BEA CCM'!BL47</f>
        <v>0</v>
      </c>
      <c r="BO48">
        <f>$F48*'Transpose BEA CCM'!BM47</f>
        <v>0</v>
      </c>
      <c r="BP48">
        <f>$F48*'Transpose BEA CCM'!BN47</f>
        <v>2</v>
      </c>
      <c r="BQ48">
        <f>$F48*'Transpose BEA CCM'!BO47</f>
        <v>6</v>
      </c>
      <c r="BR48">
        <f>$F48*'Transpose BEA CCM'!BP47</f>
        <v>0</v>
      </c>
      <c r="BS48">
        <f>$F48*'Transpose BEA CCM'!BQ47</f>
        <v>0</v>
      </c>
      <c r="BT48">
        <f>$F48*'Transpose BEA CCM'!BR47</f>
        <v>0</v>
      </c>
      <c r="BU48">
        <f>$F48*'Transpose BEA CCM'!BS47</f>
        <v>0</v>
      </c>
      <c r="BV48">
        <f>$F48*'Transpose BEA CCM'!BT47</f>
        <v>0</v>
      </c>
      <c r="BW48">
        <f>$F48*'Transpose BEA CCM'!BU47</f>
        <v>0</v>
      </c>
      <c r="BX48">
        <f>$F48*'Transpose BEA CCM'!BV47</f>
        <v>0</v>
      </c>
      <c r="BY48">
        <f>$F48*'Transpose BEA CCM'!BW47</f>
        <v>0</v>
      </c>
      <c r="BZ48">
        <f>$F48*'Transpose BEA CCM'!BX47</f>
        <v>0</v>
      </c>
      <c r="CA48">
        <f>$F48*'Transpose BEA CCM'!BY47</f>
        <v>3</v>
      </c>
      <c r="CB48">
        <f>$F48*'Transpose BEA CCM'!BZ47</f>
        <v>0</v>
      </c>
      <c r="CC48">
        <f>$F48*'Transpose BEA CCM'!CA47</f>
        <v>1</v>
      </c>
      <c r="CD48">
        <f>$F48*'Transpose BEA CCM'!CB47</f>
        <v>0</v>
      </c>
      <c r="CE48">
        <f>$F48*'Transpose BEA CCM'!CC47</f>
        <v>4</v>
      </c>
      <c r="CF48">
        <f>$F48*'Transpose BEA CCM'!CD47</f>
        <v>1</v>
      </c>
      <c r="CG48">
        <f>$F48*'Transpose BEA CCM'!CE47</f>
        <v>3</v>
      </c>
      <c r="CH48">
        <f>$F48*'Transpose BEA CCM'!CF47</f>
        <v>3</v>
      </c>
      <c r="CI48">
        <f>$F48*'Transpose BEA CCM'!CG47</f>
        <v>2</v>
      </c>
      <c r="CJ48">
        <f>$F48*'Transpose BEA CCM'!CH47</f>
        <v>6</v>
      </c>
      <c r="CK48">
        <f>$F48*'Transpose BEA CCM'!CI47</f>
        <v>141</v>
      </c>
      <c r="CL48">
        <f>$F48*'Transpose BEA CCM'!CJ47</f>
        <v>89</v>
      </c>
      <c r="CM48">
        <f>$F48*'Transpose BEA CCM'!CK47</f>
        <v>136</v>
      </c>
      <c r="CN48">
        <f>$F48*'Transpose BEA CCM'!CL47</f>
        <v>34</v>
      </c>
      <c r="CO48">
        <f>$F48*'Transpose BEA CCM'!CM47</f>
        <v>2</v>
      </c>
      <c r="CP48">
        <f>$F48*'Transpose BEA CCM'!CN47</f>
        <v>8</v>
      </c>
      <c r="CQ48">
        <f>$F48*'Transpose BEA CCM'!CO47</f>
        <v>12</v>
      </c>
      <c r="CR48">
        <f>$F48*'Transpose BEA CCM'!CP47</f>
        <v>9</v>
      </c>
      <c r="CS48">
        <f>$F48*'Transpose BEA CCM'!CQ47</f>
        <v>3</v>
      </c>
      <c r="CT48">
        <f>$F48*'Transpose BEA CCM'!CR47</f>
        <v>22</v>
      </c>
      <c r="CU48">
        <f>$F48*'Transpose BEA CCM'!CS47</f>
        <v>4</v>
      </c>
      <c r="CV48">
        <f>$F48*'Transpose BEA CCM'!CT47</f>
        <v>11</v>
      </c>
      <c r="CW48">
        <f>$F48*'Transpose BEA CCM'!CU47</f>
        <v>6</v>
      </c>
      <c r="CX48">
        <f>$F48*'Transpose BEA CCM'!CV47</f>
        <v>22</v>
      </c>
      <c r="CY48">
        <f>$F48*'Transpose BEA CCM'!CW47</f>
        <v>11</v>
      </c>
      <c r="CZ48">
        <f>$F48*'Transpose BEA CCM'!CX47</f>
        <v>10</v>
      </c>
      <c r="DA48">
        <f>$F48*'Transpose BEA CCM'!CY47</f>
        <v>1</v>
      </c>
      <c r="DB48">
        <f>$F48*'Transpose BEA CCM'!CZ47</f>
        <v>19</v>
      </c>
      <c r="DC48">
        <f>$F48*'Transpose BEA CCM'!DA47</f>
        <v>27</v>
      </c>
      <c r="DD48">
        <f>$F48*'Transpose BEA CCM'!DB47</f>
        <v>6</v>
      </c>
      <c r="DE48">
        <f>$F48*'Transpose BEA CCM'!DC47</f>
        <v>1</v>
      </c>
      <c r="DF48">
        <f>$F48*'Transpose BEA CCM'!DD47</f>
        <v>17</v>
      </c>
      <c r="DG48">
        <f>$F48*'Transpose BEA CCM'!DE47</f>
        <v>4</v>
      </c>
      <c r="DH48">
        <f>$F48*'Transpose BEA CCM'!DF47</f>
        <v>3</v>
      </c>
      <c r="DI48">
        <f>$F48*'Transpose BEA CCM'!DG47</f>
        <v>1</v>
      </c>
      <c r="DJ48">
        <f>$F48*'Transpose BEA CCM'!DH47</f>
        <v>1</v>
      </c>
      <c r="DK48">
        <f>$F48*'Transpose BEA CCM'!DI47</f>
        <v>0</v>
      </c>
      <c r="DL48">
        <f>$F48*'Transpose BEA CCM'!DJ47</f>
        <v>0</v>
      </c>
      <c r="DM48">
        <f>$F48*'Transpose BEA CCM'!DK47</f>
        <v>20</v>
      </c>
      <c r="DN48">
        <f>$F48*'Transpose BEA CCM'!DL47</f>
        <v>4</v>
      </c>
      <c r="DO48">
        <f>$F48*'Transpose BEA CCM'!DM47</f>
        <v>5</v>
      </c>
      <c r="DP48">
        <f>$F48*'Transpose BEA CCM'!DN47</f>
        <v>14</v>
      </c>
      <c r="DQ48">
        <f>$F48*'Transpose BEA CCM'!DO47</f>
        <v>0</v>
      </c>
      <c r="DR48">
        <f>$F48*'Transpose BEA CCM'!DP47</f>
        <v>5</v>
      </c>
      <c r="DS48">
        <f>$F48*'Transpose BEA CCM'!DQ47</f>
        <v>0</v>
      </c>
      <c r="DT48">
        <f>$F48*'Transpose BEA CCM'!DR47</f>
        <v>0</v>
      </c>
      <c r="DU48">
        <f>$F48*'Transpose BEA CCM'!DS47</f>
        <v>0</v>
      </c>
      <c r="DV48">
        <f>$F48*'Transpose BEA CCM'!DT47</f>
        <v>0</v>
      </c>
      <c r="DW48">
        <f>$F48*'Transpose BEA CCM'!DU47</f>
        <v>0</v>
      </c>
      <c r="DX48">
        <f>$F48*'Transpose BEA CCM'!DV47</f>
        <v>0</v>
      </c>
      <c r="DY48">
        <f>$F48*'Transpose BEA CCM'!DW47</f>
        <v>0</v>
      </c>
      <c r="DZ48">
        <f>$F48*'Transpose BEA CCM'!DX47</f>
        <v>0</v>
      </c>
      <c r="EA48">
        <f>$F48*'Transpose BEA CCM'!DY47</f>
        <v>2</v>
      </c>
      <c r="EB48">
        <f>$F48*'Transpose BEA CCM'!DZ47</f>
        <v>6</v>
      </c>
      <c r="EC48">
        <f>$F48*'Transpose BEA CCM'!EA47</f>
        <v>5</v>
      </c>
      <c r="ED48">
        <f>$F48*'Transpose BEA CCM'!EB47</f>
        <v>5</v>
      </c>
      <c r="EE48">
        <f>$F48*'Transpose BEA CCM'!EC47</f>
        <v>2</v>
      </c>
      <c r="EF48">
        <f>$F48*'Transpose BEA CCM'!ED47</f>
        <v>0</v>
      </c>
      <c r="EG48">
        <f>$F48*'Transpose BEA CCM'!EE47</f>
        <v>0</v>
      </c>
      <c r="EH48">
        <f>$F48*'Transpose BEA CCM'!EF47</f>
        <v>7</v>
      </c>
      <c r="EI48">
        <f>$F48*'Transpose BEA CCM'!EG47</f>
        <v>50</v>
      </c>
      <c r="EJ48">
        <f>$F48*'Transpose BEA CCM'!EH47</f>
        <v>7</v>
      </c>
      <c r="EK48">
        <f>$F48*'Transpose BEA CCM'!EI47</f>
        <v>1</v>
      </c>
      <c r="EL48">
        <f>$F48*'Transpose BEA CCM'!EJ47</f>
        <v>1</v>
      </c>
      <c r="EM48">
        <f>$F48*'Transpose BEA CCM'!EK47</f>
        <v>0</v>
      </c>
      <c r="EN48">
        <f>$F48*'Transpose BEA CCM'!EL47</f>
        <v>0</v>
      </c>
      <c r="EO48">
        <f>$F48*'Transpose BEA CCM'!EM47</f>
        <v>0</v>
      </c>
      <c r="EP48">
        <f>$F48*'Transpose BEA CCM'!EN47</f>
        <v>0</v>
      </c>
      <c r="EQ48">
        <f>$F48*'Transpose BEA CCM'!EO47</f>
        <v>0</v>
      </c>
      <c r="ER48">
        <f>$F48*'Transpose BEA CCM'!EP47</f>
        <v>0</v>
      </c>
      <c r="ES48">
        <f>$F48*'Transpose BEA CCM'!EQ47</f>
        <v>1</v>
      </c>
      <c r="ET48">
        <f>$F48*'Transpose BEA CCM'!ER47</f>
        <v>0</v>
      </c>
      <c r="EU48">
        <f>$F48*'Transpose BEA CCM'!ES47</f>
        <v>0</v>
      </c>
      <c r="EV48">
        <f>$F48*'Transpose BEA CCM'!ET47</f>
        <v>0</v>
      </c>
      <c r="EW48">
        <f>$F48*'Transpose BEA CCM'!EU47</f>
        <v>0</v>
      </c>
      <c r="EX48">
        <f>$F48*'Transpose BEA CCM'!EV47</f>
        <v>0</v>
      </c>
      <c r="EY48">
        <f>$F48*'Transpose BEA CCM'!EW47</f>
        <v>0</v>
      </c>
      <c r="EZ48">
        <f>$F48*'Transpose BEA CCM'!EX47</f>
        <v>0</v>
      </c>
      <c r="FA48">
        <f>$F48*'Transpose BEA CCM'!EY47</f>
        <v>0</v>
      </c>
      <c r="FB48">
        <f>$F48*'Transpose BEA CCM'!EZ47</f>
        <v>0</v>
      </c>
      <c r="FC48">
        <f>$F48*'Transpose BEA CCM'!FA47</f>
        <v>3</v>
      </c>
      <c r="FD48">
        <f>$F48*'Transpose BEA CCM'!FB47</f>
        <v>2</v>
      </c>
      <c r="FE48">
        <f>$F48*'Transpose BEA CCM'!FC47</f>
        <v>0</v>
      </c>
      <c r="FF48">
        <f>$F48*'Transpose BEA CCM'!FD47</f>
        <v>5</v>
      </c>
      <c r="FG48">
        <f>$F48*'Transpose BEA CCM'!FE47</f>
        <v>6</v>
      </c>
      <c r="FH48">
        <f>$F48*'Transpose BEA CCM'!FF47</f>
        <v>0</v>
      </c>
      <c r="FI48">
        <f>$F48*'Transpose BEA CCM'!FG47</f>
        <v>0</v>
      </c>
      <c r="FJ48">
        <f>$F48*'Transpose BEA CCM'!FH47</f>
        <v>3</v>
      </c>
      <c r="FK48">
        <f>$F48*'Transpose BEA CCM'!FI47</f>
        <v>0</v>
      </c>
      <c r="FL48">
        <f>$F48*'Transpose BEA CCM'!FJ47</f>
        <v>0</v>
      </c>
      <c r="FM48">
        <f>$F48*'Transpose BEA CCM'!FK47</f>
        <v>0</v>
      </c>
      <c r="FN48">
        <f>$F48*'Transpose BEA CCM'!FL47</f>
        <v>0</v>
      </c>
      <c r="FO48">
        <f>$F48*'Transpose BEA CCM'!FM47</f>
        <v>0</v>
      </c>
      <c r="FP48">
        <f>$F48*'Transpose BEA CCM'!FN47</f>
        <v>1</v>
      </c>
      <c r="FQ48">
        <f>$F48*'Transpose BEA CCM'!FO47</f>
        <v>0</v>
      </c>
      <c r="FR48">
        <f>$F48*'Transpose BEA CCM'!FP47</f>
        <v>2</v>
      </c>
      <c r="FS48">
        <f>$F48*'Transpose BEA CCM'!FQ47</f>
        <v>80</v>
      </c>
      <c r="FT48">
        <f>$F48*'Transpose BEA CCM'!FR47</f>
        <v>18</v>
      </c>
      <c r="FU48">
        <f>$F48*'Transpose BEA CCM'!FS47</f>
        <v>7</v>
      </c>
      <c r="FV48">
        <f>$F48*'Transpose BEA CCM'!FT47</f>
        <v>0</v>
      </c>
      <c r="FW48">
        <f>$F48*'Transpose BEA CCM'!FU47</f>
        <v>0</v>
      </c>
      <c r="FX48">
        <f>$F48*'Transpose BEA CCM'!FV47</f>
        <v>3</v>
      </c>
      <c r="FY48">
        <f>$F48*'Transpose BEA CCM'!FW47</f>
        <v>31</v>
      </c>
      <c r="FZ48">
        <f>$F48*'Transpose BEA CCM'!FX47</f>
        <v>0</v>
      </c>
      <c r="GA48">
        <f>$F48*'Transpose BEA CCM'!FY47</f>
        <v>0</v>
      </c>
      <c r="GB48">
        <f>$F48*'Transpose BEA CCM'!FZ47</f>
        <v>46</v>
      </c>
      <c r="GC48">
        <f>$F48*'Transpose BEA CCM'!GA47</f>
        <v>63</v>
      </c>
      <c r="GD48">
        <f>$F48*'Transpose BEA CCM'!GB47</f>
        <v>4</v>
      </c>
      <c r="GE48">
        <f>$F48*'Transpose BEA CCM'!GC47</f>
        <v>1</v>
      </c>
      <c r="GG48">
        <f t="shared" si="7"/>
        <v>1213</v>
      </c>
      <c r="GH48" s="60">
        <f t="shared" si="8"/>
        <v>0</v>
      </c>
    </row>
    <row r="49" spans="1:190">
      <c r="A49" s="52">
        <v>40</v>
      </c>
      <c r="B49" s="62" t="s">
        <v>40</v>
      </c>
      <c r="C49" s="49" t="s">
        <v>167</v>
      </c>
      <c r="D49" s="50" t="s">
        <v>663</v>
      </c>
      <c r="E49" s="60">
        <f>SUM('Transpose BEA CCM'!F48:GC48)</f>
        <v>622</v>
      </c>
      <c r="F49">
        <v>1</v>
      </c>
      <c r="G49" t="str">
        <f t="shared" si="6"/>
        <v>METALFAB</v>
      </c>
      <c r="H49">
        <f>$F49*'Transpose BEA CCM'!F48</f>
        <v>0</v>
      </c>
      <c r="I49">
        <f>$F49*'Transpose BEA CCM'!G48</f>
        <v>0</v>
      </c>
      <c r="J49">
        <f>$F49*'Transpose BEA CCM'!H48</f>
        <v>0</v>
      </c>
      <c r="K49">
        <f>$F49*'Transpose BEA CCM'!I48</f>
        <v>0</v>
      </c>
      <c r="L49">
        <f>$F49*'Transpose BEA CCM'!J48</f>
        <v>0</v>
      </c>
      <c r="M49">
        <f>$F49*'Transpose BEA CCM'!K48</f>
        <v>0</v>
      </c>
      <c r="N49">
        <f>$F49*'Transpose BEA CCM'!L48</f>
        <v>0</v>
      </c>
      <c r="O49">
        <f>$F49*'Transpose BEA CCM'!M48</f>
        <v>0</v>
      </c>
      <c r="P49">
        <f>$F49*'Transpose BEA CCM'!N48</f>
        <v>0</v>
      </c>
      <c r="Q49">
        <f>$F49*'Transpose BEA CCM'!O48</f>
        <v>0</v>
      </c>
      <c r="R49">
        <f>$F49*'Transpose BEA CCM'!P48</f>
        <v>0</v>
      </c>
      <c r="S49">
        <f>$F49*'Transpose BEA CCM'!Q48</f>
        <v>2</v>
      </c>
      <c r="T49">
        <f>$F49*'Transpose BEA CCM'!R48</f>
        <v>0</v>
      </c>
      <c r="U49">
        <f>$F49*'Transpose BEA CCM'!S48</f>
        <v>0</v>
      </c>
      <c r="V49">
        <f>$F49*'Transpose BEA CCM'!T48</f>
        <v>0</v>
      </c>
      <c r="W49">
        <f>$F49*'Transpose BEA CCM'!U48</f>
        <v>0</v>
      </c>
      <c r="X49">
        <f>$F49*'Transpose BEA CCM'!V48</f>
        <v>0</v>
      </c>
      <c r="Y49">
        <f>$F49*'Transpose BEA CCM'!W48</f>
        <v>0</v>
      </c>
      <c r="Z49">
        <f>$F49*'Transpose BEA CCM'!X48</f>
        <v>0</v>
      </c>
      <c r="AA49">
        <f>$F49*'Transpose BEA CCM'!Y48</f>
        <v>0</v>
      </c>
      <c r="AB49">
        <f>$F49*'Transpose BEA CCM'!Z48</f>
        <v>0</v>
      </c>
      <c r="AC49">
        <f>$F49*'Transpose BEA CCM'!AA48</f>
        <v>0</v>
      </c>
      <c r="AD49">
        <f>$F49*'Transpose BEA CCM'!AB48</f>
        <v>0</v>
      </c>
      <c r="AE49">
        <f>$F49*'Transpose BEA CCM'!AC48</f>
        <v>0</v>
      </c>
      <c r="AF49">
        <f>$F49*'Transpose BEA CCM'!AD48</f>
        <v>0</v>
      </c>
      <c r="AG49">
        <f>$F49*'Transpose BEA CCM'!AE48</f>
        <v>3</v>
      </c>
      <c r="AH49">
        <f>$F49*'Transpose BEA CCM'!AF48</f>
        <v>0</v>
      </c>
      <c r="AI49">
        <f>$F49*'Transpose BEA CCM'!AG48</f>
        <v>0</v>
      </c>
      <c r="AJ49">
        <f>$F49*'Transpose BEA CCM'!AH48</f>
        <v>0</v>
      </c>
      <c r="AK49">
        <f>$F49*'Transpose BEA CCM'!AI48</f>
        <v>0</v>
      </c>
      <c r="AL49">
        <f>$F49*'Transpose BEA CCM'!AJ48</f>
        <v>0</v>
      </c>
      <c r="AM49">
        <f>$F49*'Transpose BEA CCM'!AK48</f>
        <v>0</v>
      </c>
      <c r="AN49">
        <f>$F49*'Transpose BEA CCM'!AL48</f>
        <v>26</v>
      </c>
      <c r="AO49">
        <f>$F49*'Transpose BEA CCM'!AM48</f>
        <v>0</v>
      </c>
      <c r="AP49">
        <f>$F49*'Transpose BEA CCM'!AN48</f>
        <v>0</v>
      </c>
      <c r="AQ49">
        <f>$F49*'Transpose BEA CCM'!AO48</f>
        <v>0</v>
      </c>
      <c r="AR49">
        <f>$F49*'Transpose BEA CCM'!AP48</f>
        <v>0</v>
      </c>
      <c r="AS49">
        <f>$F49*'Transpose BEA CCM'!AQ48</f>
        <v>0</v>
      </c>
      <c r="AT49">
        <f>$F49*'Transpose BEA CCM'!AR48</f>
        <v>0</v>
      </c>
      <c r="AU49">
        <f>$F49*'Transpose BEA CCM'!AS48</f>
        <v>15</v>
      </c>
      <c r="AV49">
        <f>$F49*'Transpose BEA CCM'!AT48</f>
        <v>0</v>
      </c>
      <c r="AW49">
        <f>$F49*'Transpose BEA CCM'!AU48</f>
        <v>1</v>
      </c>
      <c r="AX49">
        <f>$F49*'Transpose BEA CCM'!AV48</f>
        <v>0</v>
      </c>
      <c r="AY49">
        <f>$F49*'Transpose BEA CCM'!AW48</f>
        <v>0</v>
      </c>
      <c r="AZ49">
        <f>$F49*'Transpose BEA CCM'!AX48</f>
        <v>0</v>
      </c>
      <c r="BA49">
        <f>$F49*'Transpose BEA CCM'!AY48</f>
        <v>0</v>
      </c>
      <c r="BB49">
        <f>$F49*'Transpose BEA CCM'!AZ48</f>
        <v>0</v>
      </c>
      <c r="BC49">
        <f>$F49*'Transpose BEA CCM'!BA48</f>
        <v>0</v>
      </c>
      <c r="BD49">
        <f>$F49*'Transpose BEA CCM'!BB48</f>
        <v>0</v>
      </c>
      <c r="BE49">
        <f>$F49*'Transpose BEA CCM'!BC48</f>
        <v>0</v>
      </c>
      <c r="BF49">
        <f>$F49*'Transpose BEA CCM'!BD48</f>
        <v>0</v>
      </c>
      <c r="BG49">
        <f>$F49*'Transpose BEA CCM'!BE48</f>
        <v>0</v>
      </c>
      <c r="BH49">
        <f>$F49*'Transpose BEA CCM'!BF48</f>
        <v>1</v>
      </c>
      <c r="BI49">
        <f>$F49*'Transpose BEA CCM'!BG48</f>
        <v>3</v>
      </c>
      <c r="BJ49">
        <f>$F49*'Transpose BEA CCM'!BH48</f>
        <v>0</v>
      </c>
      <c r="BK49">
        <f>$F49*'Transpose BEA CCM'!BI48</f>
        <v>0</v>
      </c>
      <c r="BL49">
        <f>$F49*'Transpose BEA CCM'!BJ48</f>
        <v>2</v>
      </c>
      <c r="BM49">
        <f>$F49*'Transpose BEA CCM'!BK48</f>
        <v>0</v>
      </c>
      <c r="BN49">
        <f>$F49*'Transpose BEA CCM'!BL48</f>
        <v>0</v>
      </c>
      <c r="BO49">
        <f>$F49*'Transpose BEA CCM'!BM48</f>
        <v>0</v>
      </c>
      <c r="BP49">
        <f>$F49*'Transpose BEA CCM'!BN48</f>
        <v>3</v>
      </c>
      <c r="BQ49">
        <f>$F49*'Transpose BEA CCM'!BO48</f>
        <v>4</v>
      </c>
      <c r="BR49">
        <f>$F49*'Transpose BEA CCM'!BP48</f>
        <v>0</v>
      </c>
      <c r="BS49">
        <f>$F49*'Transpose BEA CCM'!BQ48</f>
        <v>0</v>
      </c>
      <c r="BT49">
        <f>$F49*'Transpose BEA CCM'!BR48</f>
        <v>0</v>
      </c>
      <c r="BU49">
        <f>$F49*'Transpose BEA CCM'!BS48</f>
        <v>7</v>
      </c>
      <c r="BV49">
        <f>$F49*'Transpose BEA CCM'!BT48</f>
        <v>0</v>
      </c>
      <c r="BW49">
        <f>$F49*'Transpose BEA CCM'!BU48</f>
        <v>0</v>
      </c>
      <c r="BX49">
        <f>$F49*'Transpose BEA CCM'!BV48</f>
        <v>0</v>
      </c>
      <c r="BY49">
        <f>$F49*'Transpose BEA CCM'!BW48</f>
        <v>0</v>
      </c>
      <c r="BZ49">
        <f>$F49*'Transpose BEA CCM'!BX48</f>
        <v>0</v>
      </c>
      <c r="CA49">
        <f>$F49*'Transpose BEA CCM'!BY48</f>
        <v>2</v>
      </c>
      <c r="CB49">
        <f>$F49*'Transpose BEA CCM'!BZ48</f>
        <v>0</v>
      </c>
      <c r="CC49">
        <f>$F49*'Transpose BEA CCM'!CA48</f>
        <v>1</v>
      </c>
      <c r="CD49">
        <f>$F49*'Transpose BEA CCM'!CB48</f>
        <v>0</v>
      </c>
      <c r="CE49">
        <f>$F49*'Transpose BEA CCM'!CC48</f>
        <v>2</v>
      </c>
      <c r="CF49">
        <f>$F49*'Transpose BEA CCM'!CD48</f>
        <v>1</v>
      </c>
      <c r="CG49">
        <f>$F49*'Transpose BEA CCM'!CE48</f>
        <v>1</v>
      </c>
      <c r="CH49">
        <f>$F49*'Transpose BEA CCM'!CF48</f>
        <v>2</v>
      </c>
      <c r="CI49">
        <f>$F49*'Transpose BEA CCM'!CG48</f>
        <v>1</v>
      </c>
      <c r="CJ49">
        <f>$F49*'Transpose BEA CCM'!CH48</f>
        <v>30</v>
      </c>
      <c r="CK49">
        <f>$F49*'Transpose BEA CCM'!CI48</f>
        <v>58</v>
      </c>
      <c r="CL49">
        <f>$F49*'Transpose BEA CCM'!CJ48</f>
        <v>31</v>
      </c>
      <c r="CM49">
        <f>$F49*'Transpose BEA CCM'!CK48</f>
        <v>84</v>
      </c>
      <c r="CN49">
        <f>$F49*'Transpose BEA CCM'!CL48</f>
        <v>20</v>
      </c>
      <c r="CO49">
        <f>$F49*'Transpose BEA CCM'!CM48</f>
        <v>0</v>
      </c>
      <c r="CP49">
        <f>$F49*'Transpose BEA CCM'!CN48</f>
        <v>3</v>
      </c>
      <c r="CQ49">
        <f>$F49*'Transpose BEA CCM'!CO48</f>
        <v>4</v>
      </c>
      <c r="CR49">
        <f>$F49*'Transpose BEA CCM'!CP48</f>
        <v>4</v>
      </c>
      <c r="CS49">
        <f>$F49*'Transpose BEA CCM'!CQ48</f>
        <v>1</v>
      </c>
      <c r="CT49">
        <f>$F49*'Transpose BEA CCM'!CR48</f>
        <v>16</v>
      </c>
      <c r="CU49">
        <f>$F49*'Transpose BEA CCM'!CS48</f>
        <v>1</v>
      </c>
      <c r="CV49">
        <f>$F49*'Transpose BEA CCM'!CT48</f>
        <v>3</v>
      </c>
      <c r="CW49">
        <f>$F49*'Transpose BEA CCM'!CU48</f>
        <v>2</v>
      </c>
      <c r="CX49">
        <f>$F49*'Transpose BEA CCM'!CV48</f>
        <v>12</v>
      </c>
      <c r="CY49">
        <f>$F49*'Transpose BEA CCM'!CW48</f>
        <v>7</v>
      </c>
      <c r="CZ49">
        <f>$F49*'Transpose BEA CCM'!CX48</f>
        <v>6</v>
      </c>
      <c r="DA49">
        <f>$F49*'Transpose BEA CCM'!CY48</f>
        <v>1</v>
      </c>
      <c r="DB49">
        <f>$F49*'Transpose BEA CCM'!CZ48</f>
        <v>8</v>
      </c>
      <c r="DC49">
        <f>$F49*'Transpose BEA CCM'!DA48</f>
        <v>19</v>
      </c>
      <c r="DD49">
        <f>$F49*'Transpose BEA CCM'!DB48</f>
        <v>5</v>
      </c>
      <c r="DE49">
        <f>$F49*'Transpose BEA CCM'!DC48</f>
        <v>1</v>
      </c>
      <c r="DF49">
        <f>$F49*'Transpose BEA CCM'!DD48</f>
        <v>7</v>
      </c>
      <c r="DG49">
        <f>$F49*'Transpose BEA CCM'!DE48</f>
        <v>2</v>
      </c>
      <c r="DH49">
        <f>$F49*'Transpose BEA CCM'!DF48</f>
        <v>2</v>
      </c>
      <c r="DI49">
        <f>$F49*'Transpose BEA CCM'!DG48</f>
        <v>0</v>
      </c>
      <c r="DJ49">
        <f>$F49*'Transpose BEA CCM'!DH48</f>
        <v>0</v>
      </c>
      <c r="DK49">
        <f>$F49*'Transpose BEA CCM'!DI48</f>
        <v>0</v>
      </c>
      <c r="DL49">
        <f>$F49*'Transpose BEA CCM'!DJ48</f>
        <v>0</v>
      </c>
      <c r="DM49">
        <f>$F49*'Transpose BEA CCM'!DK48</f>
        <v>10</v>
      </c>
      <c r="DN49">
        <f>$F49*'Transpose BEA CCM'!DL48</f>
        <v>1</v>
      </c>
      <c r="DO49">
        <f>$F49*'Transpose BEA CCM'!DM48</f>
        <v>3</v>
      </c>
      <c r="DP49">
        <f>$F49*'Transpose BEA CCM'!DN48</f>
        <v>6</v>
      </c>
      <c r="DQ49">
        <f>$F49*'Transpose BEA CCM'!DO48</f>
        <v>0</v>
      </c>
      <c r="DR49">
        <f>$F49*'Transpose BEA CCM'!DP48</f>
        <v>2</v>
      </c>
      <c r="DS49">
        <f>$F49*'Transpose BEA CCM'!DQ48</f>
        <v>0</v>
      </c>
      <c r="DT49">
        <f>$F49*'Transpose BEA CCM'!DR48</f>
        <v>0</v>
      </c>
      <c r="DU49">
        <f>$F49*'Transpose BEA CCM'!DS48</f>
        <v>0</v>
      </c>
      <c r="DV49">
        <f>$F49*'Transpose BEA CCM'!DT48</f>
        <v>0</v>
      </c>
      <c r="DW49">
        <f>$F49*'Transpose BEA CCM'!DU48</f>
        <v>0</v>
      </c>
      <c r="DX49">
        <f>$F49*'Transpose BEA CCM'!DV48</f>
        <v>0</v>
      </c>
      <c r="DY49">
        <f>$F49*'Transpose BEA CCM'!DW48</f>
        <v>0</v>
      </c>
      <c r="DZ49">
        <f>$F49*'Transpose BEA CCM'!DX48</f>
        <v>0</v>
      </c>
      <c r="EA49">
        <f>$F49*'Transpose BEA CCM'!DY48</f>
        <v>1</v>
      </c>
      <c r="EB49">
        <f>$F49*'Transpose BEA CCM'!DZ48</f>
        <v>5</v>
      </c>
      <c r="EC49">
        <f>$F49*'Transpose BEA CCM'!EA48</f>
        <v>2</v>
      </c>
      <c r="ED49">
        <f>$F49*'Transpose BEA CCM'!EB48</f>
        <v>3</v>
      </c>
      <c r="EE49">
        <f>$F49*'Transpose BEA CCM'!EC48</f>
        <v>0</v>
      </c>
      <c r="EF49">
        <f>$F49*'Transpose BEA CCM'!ED48</f>
        <v>0</v>
      </c>
      <c r="EG49">
        <f>$F49*'Transpose BEA CCM'!EE48</f>
        <v>0</v>
      </c>
      <c r="EH49">
        <f>$F49*'Transpose BEA CCM'!EF48</f>
        <v>5</v>
      </c>
      <c r="EI49">
        <f>$F49*'Transpose BEA CCM'!EG48</f>
        <v>28</v>
      </c>
      <c r="EJ49">
        <f>$F49*'Transpose BEA CCM'!EH48</f>
        <v>4</v>
      </c>
      <c r="EK49">
        <f>$F49*'Transpose BEA CCM'!EI48</f>
        <v>0</v>
      </c>
      <c r="EL49">
        <f>$F49*'Transpose BEA CCM'!EJ48</f>
        <v>0</v>
      </c>
      <c r="EM49">
        <f>$F49*'Transpose BEA CCM'!EK48</f>
        <v>0</v>
      </c>
      <c r="EN49">
        <f>$F49*'Transpose BEA CCM'!EL48</f>
        <v>0</v>
      </c>
      <c r="EO49">
        <f>$F49*'Transpose BEA CCM'!EM48</f>
        <v>0</v>
      </c>
      <c r="EP49">
        <f>$F49*'Transpose BEA CCM'!EN48</f>
        <v>2</v>
      </c>
      <c r="EQ49">
        <f>$F49*'Transpose BEA CCM'!EO48</f>
        <v>0</v>
      </c>
      <c r="ER49">
        <f>$F49*'Transpose BEA CCM'!EP48</f>
        <v>0</v>
      </c>
      <c r="ES49">
        <f>$F49*'Transpose BEA CCM'!EQ48</f>
        <v>0</v>
      </c>
      <c r="ET49">
        <f>$F49*'Transpose BEA CCM'!ER48</f>
        <v>0</v>
      </c>
      <c r="EU49">
        <f>$F49*'Transpose BEA CCM'!ES48</f>
        <v>0</v>
      </c>
      <c r="EV49">
        <f>$F49*'Transpose BEA CCM'!ET48</f>
        <v>0</v>
      </c>
      <c r="EW49">
        <f>$F49*'Transpose BEA CCM'!EU48</f>
        <v>0</v>
      </c>
      <c r="EX49">
        <f>$F49*'Transpose BEA CCM'!EV48</f>
        <v>0</v>
      </c>
      <c r="EY49">
        <f>$F49*'Transpose BEA CCM'!EW48</f>
        <v>0</v>
      </c>
      <c r="EZ49">
        <f>$F49*'Transpose BEA CCM'!EX48</f>
        <v>0</v>
      </c>
      <c r="FA49">
        <f>$F49*'Transpose BEA CCM'!EY48</f>
        <v>0</v>
      </c>
      <c r="FB49">
        <f>$F49*'Transpose BEA CCM'!EZ48</f>
        <v>0</v>
      </c>
      <c r="FC49">
        <f>$F49*'Transpose BEA CCM'!FA48</f>
        <v>1</v>
      </c>
      <c r="FD49">
        <f>$F49*'Transpose BEA CCM'!FB48</f>
        <v>2</v>
      </c>
      <c r="FE49">
        <f>$F49*'Transpose BEA CCM'!FC48</f>
        <v>0</v>
      </c>
      <c r="FF49">
        <f>$F49*'Transpose BEA CCM'!FD48</f>
        <v>3</v>
      </c>
      <c r="FG49">
        <f>$F49*'Transpose BEA CCM'!FE48</f>
        <v>5</v>
      </c>
      <c r="FH49">
        <f>$F49*'Transpose BEA CCM'!FF48</f>
        <v>0</v>
      </c>
      <c r="FI49">
        <f>$F49*'Transpose BEA CCM'!FG48</f>
        <v>0</v>
      </c>
      <c r="FJ49">
        <f>$F49*'Transpose BEA CCM'!FH48</f>
        <v>2</v>
      </c>
      <c r="FK49">
        <f>$F49*'Transpose BEA CCM'!FI48</f>
        <v>0</v>
      </c>
      <c r="FL49">
        <f>$F49*'Transpose BEA CCM'!FJ48</f>
        <v>0</v>
      </c>
      <c r="FM49">
        <f>$F49*'Transpose BEA CCM'!FK48</f>
        <v>0</v>
      </c>
      <c r="FN49">
        <f>$F49*'Transpose BEA CCM'!FL48</f>
        <v>0</v>
      </c>
      <c r="FO49">
        <f>$F49*'Transpose BEA CCM'!FM48</f>
        <v>0</v>
      </c>
      <c r="FP49">
        <f>$F49*'Transpose BEA CCM'!FN48</f>
        <v>1</v>
      </c>
      <c r="FQ49">
        <f>$F49*'Transpose BEA CCM'!FO48</f>
        <v>0</v>
      </c>
      <c r="FR49">
        <f>$F49*'Transpose BEA CCM'!FP48</f>
        <v>1</v>
      </c>
      <c r="FS49">
        <f>$F49*'Transpose BEA CCM'!FQ48</f>
        <v>42</v>
      </c>
      <c r="FT49">
        <f>$F49*'Transpose BEA CCM'!FR48</f>
        <v>9</v>
      </c>
      <c r="FU49">
        <f>$F49*'Transpose BEA CCM'!FS48</f>
        <v>3</v>
      </c>
      <c r="FV49">
        <f>$F49*'Transpose BEA CCM'!FT48</f>
        <v>0</v>
      </c>
      <c r="FW49">
        <f>$F49*'Transpose BEA CCM'!FU48</f>
        <v>0</v>
      </c>
      <c r="FX49">
        <f>$F49*'Transpose BEA CCM'!FV48</f>
        <v>0</v>
      </c>
      <c r="FY49">
        <f>$F49*'Transpose BEA CCM'!FW48</f>
        <v>16</v>
      </c>
      <c r="FZ49">
        <f>$F49*'Transpose BEA CCM'!FX48</f>
        <v>0</v>
      </c>
      <c r="GA49">
        <f>$F49*'Transpose BEA CCM'!FY48</f>
        <v>0</v>
      </c>
      <c r="GB49">
        <f>$F49*'Transpose BEA CCM'!FZ48</f>
        <v>24</v>
      </c>
      <c r="GC49">
        <f>$F49*'Transpose BEA CCM'!GA48</f>
        <v>34</v>
      </c>
      <c r="GD49">
        <f>$F49*'Transpose BEA CCM'!GB48</f>
        <v>2</v>
      </c>
      <c r="GE49">
        <f>$F49*'Transpose BEA CCM'!GC48</f>
        <v>1</v>
      </c>
      <c r="GG49">
        <f t="shared" si="7"/>
        <v>622</v>
      </c>
      <c r="GH49" s="60">
        <f t="shared" si="8"/>
        <v>0</v>
      </c>
    </row>
    <row r="50" spans="1:190">
      <c r="A50" s="52">
        <v>41</v>
      </c>
      <c r="B50" s="62" t="s">
        <v>41</v>
      </c>
      <c r="C50" s="49" t="s">
        <v>168</v>
      </c>
      <c r="D50" s="50" t="s">
        <v>663</v>
      </c>
      <c r="E50" s="60">
        <f>SUM('Transpose BEA CCM'!F49:GC49)</f>
        <v>1619</v>
      </c>
      <c r="F50">
        <v>1</v>
      </c>
      <c r="G50" t="str">
        <f t="shared" si="6"/>
        <v>METALFAB</v>
      </c>
      <c r="H50">
        <f>$F50*'Transpose BEA CCM'!F49</f>
        <v>0</v>
      </c>
      <c r="I50">
        <f>$F50*'Transpose BEA CCM'!G49</f>
        <v>0</v>
      </c>
      <c r="J50">
        <f>$F50*'Transpose BEA CCM'!H49</f>
        <v>0</v>
      </c>
      <c r="K50">
        <f>$F50*'Transpose BEA CCM'!I49</f>
        <v>0</v>
      </c>
      <c r="L50">
        <f>$F50*'Transpose BEA CCM'!J49</f>
        <v>0</v>
      </c>
      <c r="M50">
        <f>$F50*'Transpose BEA CCM'!K49</f>
        <v>0</v>
      </c>
      <c r="N50">
        <f>$F50*'Transpose BEA CCM'!L49</f>
        <v>0</v>
      </c>
      <c r="O50">
        <f>$F50*'Transpose BEA CCM'!M49</f>
        <v>0</v>
      </c>
      <c r="P50">
        <f>$F50*'Transpose BEA CCM'!N49</f>
        <v>0</v>
      </c>
      <c r="Q50">
        <f>$F50*'Transpose BEA CCM'!O49</f>
        <v>0</v>
      </c>
      <c r="R50">
        <f>$F50*'Transpose BEA CCM'!P49</f>
        <v>0</v>
      </c>
      <c r="S50">
        <f>$F50*'Transpose BEA CCM'!Q49</f>
        <v>11</v>
      </c>
      <c r="T50">
        <f>$F50*'Transpose BEA CCM'!R49</f>
        <v>0</v>
      </c>
      <c r="U50">
        <f>$F50*'Transpose BEA CCM'!S49</f>
        <v>0</v>
      </c>
      <c r="V50">
        <f>$F50*'Transpose BEA CCM'!T49</f>
        <v>0</v>
      </c>
      <c r="W50">
        <f>$F50*'Transpose BEA CCM'!U49</f>
        <v>0</v>
      </c>
      <c r="X50">
        <f>$F50*'Transpose BEA CCM'!V49</f>
        <v>0</v>
      </c>
      <c r="Y50">
        <f>$F50*'Transpose BEA CCM'!W49</f>
        <v>0</v>
      </c>
      <c r="Z50">
        <f>$F50*'Transpose BEA CCM'!X49</f>
        <v>0</v>
      </c>
      <c r="AA50">
        <f>$F50*'Transpose BEA CCM'!Y49</f>
        <v>1</v>
      </c>
      <c r="AB50">
        <f>$F50*'Transpose BEA CCM'!Z49</f>
        <v>0</v>
      </c>
      <c r="AC50">
        <f>$F50*'Transpose BEA CCM'!AA49</f>
        <v>0</v>
      </c>
      <c r="AD50">
        <f>$F50*'Transpose BEA CCM'!AB49</f>
        <v>0</v>
      </c>
      <c r="AE50">
        <f>$F50*'Transpose BEA CCM'!AC49</f>
        <v>0</v>
      </c>
      <c r="AF50">
        <f>$F50*'Transpose BEA CCM'!AD49</f>
        <v>0</v>
      </c>
      <c r="AG50">
        <f>$F50*'Transpose BEA CCM'!AE49</f>
        <v>5</v>
      </c>
      <c r="AH50">
        <f>$F50*'Transpose BEA CCM'!AF49</f>
        <v>0</v>
      </c>
      <c r="AI50">
        <f>$F50*'Transpose BEA CCM'!AG49</f>
        <v>0</v>
      </c>
      <c r="AJ50">
        <f>$F50*'Transpose BEA CCM'!AH49</f>
        <v>0</v>
      </c>
      <c r="AK50">
        <f>$F50*'Transpose BEA CCM'!AI49</f>
        <v>0</v>
      </c>
      <c r="AL50">
        <f>$F50*'Transpose BEA CCM'!AJ49</f>
        <v>0</v>
      </c>
      <c r="AM50">
        <f>$F50*'Transpose BEA CCM'!AK49</f>
        <v>0</v>
      </c>
      <c r="AN50">
        <f>$F50*'Transpose BEA CCM'!AL49</f>
        <v>170</v>
      </c>
      <c r="AO50">
        <f>$F50*'Transpose BEA CCM'!AM49</f>
        <v>0</v>
      </c>
      <c r="AP50">
        <f>$F50*'Transpose BEA CCM'!AN49</f>
        <v>0</v>
      </c>
      <c r="AQ50">
        <f>$F50*'Transpose BEA CCM'!AO49</f>
        <v>0</v>
      </c>
      <c r="AR50">
        <f>$F50*'Transpose BEA CCM'!AP49</f>
        <v>0</v>
      </c>
      <c r="AS50">
        <f>$F50*'Transpose BEA CCM'!AQ49</f>
        <v>0</v>
      </c>
      <c r="AT50">
        <f>$F50*'Transpose BEA CCM'!AR49</f>
        <v>0</v>
      </c>
      <c r="AU50">
        <f>$F50*'Transpose BEA CCM'!AS49</f>
        <v>57</v>
      </c>
      <c r="AV50">
        <f>$F50*'Transpose BEA CCM'!AT49</f>
        <v>0</v>
      </c>
      <c r="AW50">
        <f>$F50*'Transpose BEA CCM'!AU49</f>
        <v>2</v>
      </c>
      <c r="AX50">
        <f>$F50*'Transpose BEA CCM'!AV49</f>
        <v>0</v>
      </c>
      <c r="AY50">
        <f>$F50*'Transpose BEA CCM'!AW49</f>
        <v>1</v>
      </c>
      <c r="AZ50">
        <f>$F50*'Transpose BEA CCM'!AX49</f>
        <v>0</v>
      </c>
      <c r="BA50">
        <f>$F50*'Transpose BEA CCM'!AY49</f>
        <v>0</v>
      </c>
      <c r="BB50">
        <f>$F50*'Transpose BEA CCM'!AZ49</f>
        <v>0</v>
      </c>
      <c r="BC50">
        <f>$F50*'Transpose BEA CCM'!BA49</f>
        <v>0</v>
      </c>
      <c r="BD50">
        <f>$F50*'Transpose BEA CCM'!BB49</f>
        <v>0</v>
      </c>
      <c r="BE50">
        <f>$F50*'Transpose BEA CCM'!BC49</f>
        <v>0</v>
      </c>
      <c r="BF50">
        <f>$F50*'Transpose BEA CCM'!BD49</f>
        <v>3</v>
      </c>
      <c r="BG50">
        <f>$F50*'Transpose BEA CCM'!BE49</f>
        <v>0</v>
      </c>
      <c r="BH50">
        <f>$F50*'Transpose BEA CCM'!BF49</f>
        <v>5</v>
      </c>
      <c r="BI50">
        <f>$F50*'Transpose BEA CCM'!BG49</f>
        <v>9</v>
      </c>
      <c r="BJ50">
        <f>$F50*'Transpose BEA CCM'!BH49</f>
        <v>0</v>
      </c>
      <c r="BK50">
        <f>$F50*'Transpose BEA CCM'!BI49</f>
        <v>0</v>
      </c>
      <c r="BL50">
        <f>$F50*'Transpose BEA CCM'!BJ49</f>
        <v>7</v>
      </c>
      <c r="BM50">
        <f>$F50*'Transpose BEA CCM'!BK49</f>
        <v>0</v>
      </c>
      <c r="BN50">
        <f>$F50*'Transpose BEA CCM'!BL49</f>
        <v>1</v>
      </c>
      <c r="BO50">
        <f>$F50*'Transpose BEA CCM'!BM49</f>
        <v>1</v>
      </c>
      <c r="BP50">
        <f>$F50*'Transpose BEA CCM'!BN49</f>
        <v>6</v>
      </c>
      <c r="BQ50">
        <f>$F50*'Transpose BEA CCM'!BO49</f>
        <v>15</v>
      </c>
      <c r="BR50">
        <f>$F50*'Transpose BEA CCM'!BP49</f>
        <v>0</v>
      </c>
      <c r="BS50">
        <f>$F50*'Transpose BEA CCM'!BQ49</f>
        <v>0</v>
      </c>
      <c r="BT50">
        <f>$F50*'Transpose BEA CCM'!BR49</f>
        <v>0</v>
      </c>
      <c r="BU50">
        <f>$F50*'Transpose BEA CCM'!BS49</f>
        <v>0</v>
      </c>
      <c r="BV50">
        <f>$F50*'Transpose BEA CCM'!BT49</f>
        <v>0</v>
      </c>
      <c r="BW50">
        <f>$F50*'Transpose BEA CCM'!BU49</f>
        <v>0</v>
      </c>
      <c r="BX50">
        <f>$F50*'Transpose BEA CCM'!BV49</f>
        <v>0</v>
      </c>
      <c r="BY50">
        <f>$F50*'Transpose BEA CCM'!BW49</f>
        <v>0</v>
      </c>
      <c r="BZ50">
        <f>$F50*'Transpose BEA CCM'!BX49</f>
        <v>0</v>
      </c>
      <c r="CA50">
        <f>$F50*'Transpose BEA CCM'!BY49</f>
        <v>3</v>
      </c>
      <c r="CB50">
        <f>$F50*'Transpose BEA CCM'!BZ49</f>
        <v>0</v>
      </c>
      <c r="CC50">
        <f>$F50*'Transpose BEA CCM'!CA49</f>
        <v>3</v>
      </c>
      <c r="CD50">
        <f>$F50*'Transpose BEA CCM'!CB49</f>
        <v>0</v>
      </c>
      <c r="CE50">
        <f>$F50*'Transpose BEA CCM'!CC49</f>
        <v>8</v>
      </c>
      <c r="CF50">
        <f>$F50*'Transpose BEA CCM'!CD49</f>
        <v>2</v>
      </c>
      <c r="CG50">
        <f>$F50*'Transpose BEA CCM'!CE49</f>
        <v>3</v>
      </c>
      <c r="CH50">
        <f>$F50*'Transpose BEA CCM'!CF49</f>
        <v>5</v>
      </c>
      <c r="CI50">
        <f>$F50*'Transpose BEA CCM'!CG49</f>
        <v>3</v>
      </c>
      <c r="CJ50">
        <f>$F50*'Transpose BEA CCM'!CH49</f>
        <v>64</v>
      </c>
      <c r="CK50">
        <f>$F50*'Transpose BEA CCM'!CI49</f>
        <v>94</v>
      </c>
      <c r="CL50">
        <f>$F50*'Transpose BEA CCM'!CJ49</f>
        <v>61</v>
      </c>
      <c r="CM50">
        <f>$F50*'Transpose BEA CCM'!CK49</f>
        <v>90</v>
      </c>
      <c r="CN50">
        <f>$F50*'Transpose BEA CCM'!CL49</f>
        <v>77</v>
      </c>
      <c r="CO50">
        <f>$F50*'Transpose BEA CCM'!CM49</f>
        <v>0</v>
      </c>
      <c r="CP50">
        <f>$F50*'Transpose BEA CCM'!CN49</f>
        <v>9</v>
      </c>
      <c r="CQ50">
        <f>$F50*'Transpose BEA CCM'!CO49</f>
        <v>19</v>
      </c>
      <c r="CR50">
        <f>$F50*'Transpose BEA CCM'!CP49</f>
        <v>16</v>
      </c>
      <c r="CS50">
        <f>$F50*'Transpose BEA CCM'!CQ49</f>
        <v>3</v>
      </c>
      <c r="CT50">
        <f>$F50*'Transpose BEA CCM'!CR49</f>
        <v>19</v>
      </c>
      <c r="CU50">
        <f>$F50*'Transpose BEA CCM'!CS49</f>
        <v>7</v>
      </c>
      <c r="CV50">
        <f>$F50*'Transpose BEA CCM'!CT49</f>
        <v>20</v>
      </c>
      <c r="CW50">
        <f>$F50*'Transpose BEA CCM'!CU49</f>
        <v>14</v>
      </c>
      <c r="CX50">
        <f>$F50*'Transpose BEA CCM'!CV49</f>
        <v>74</v>
      </c>
      <c r="CY50">
        <f>$F50*'Transpose BEA CCM'!CW49</f>
        <v>14</v>
      </c>
      <c r="CZ50">
        <f>$F50*'Transpose BEA CCM'!CX49</f>
        <v>11</v>
      </c>
      <c r="DA50">
        <f>$F50*'Transpose BEA CCM'!CY49</f>
        <v>1</v>
      </c>
      <c r="DB50">
        <f>$F50*'Transpose BEA CCM'!CZ49</f>
        <v>22</v>
      </c>
      <c r="DC50">
        <f>$F50*'Transpose BEA CCM'!DA49</f>
        <v>67</v>
      </c>
      <c r="DD50">
        <f>$F50*'Transpose BEA CCM'!DB49</f>
        <v>16</v>
      </c>
      <c r="DE50">
        <f>$F50*'Transpose BEA CCM'!DC49</f>
        <v>1</v>
      </c>
      <c r="DF50">
        <f>$F50*'Transpose BEA CCM'!DD49</f>
        <v>25</v>
      </c>
      <c r="DG50">
        <f>$F50*'Transpose BEA CCM'!DE49</f>
        <v>7</v>
      </c>
      <c r="DH50">
        <f>$F50*'Transpose BEA CCM'!DF49</f>
        <v>7</v>
      </c>
      <c r="DI50">
        <f>$F50*'Transpose BEA CCM'!DG49</f>
        <v>1</v>
      </c>
      <c r="DJ50">
        <f>$F50*'Transpose BEA CCM'!DH49</f>
        <v>1</v>
      </c>
      <c r="DK50">
        <f>$F50*'Transpose BEA CCM'!DI49</f>
        <v>0</v>
      </c>
      <c r="DL50">
        <f>$F50*'Transpose BEA CCM'!DJ49</f>
        <v>0</v>
      </c>
      <c r="DM50">
        <f>$F50*'Transpose BEA CCM'!DK49</f>
        <v>20</v>
      </c>
      <c r="DN50">
        <f>$F50*'Transpose BEA CCM'!DL49</f>
        <v>3</v>
      </c>
      <c r="DO50">
        <f>$F50*'Transpose BEA CCM'!DM49</f>
        <v>5</v>
      </c>
      <c r="DP50">
        <f>$F50*'Transpose BEA CCM'!DN49</f>
        <v>14</v>
      </c>
      <c r="DQ50">
        <f>$F50*'Transpose BEA CCM'!DO49</f>
        <v>1</v>
      </c>
      <c r="DR50">
        <f>$F50*'Transpose BEA CCM'!DP49</f>
        <v>7</v>
      </c>
      <c r="DS50">
        <f>$F50*'Transpose BEA CCM'!DQ49</f>
        <v>0</v>
      </c>
      <c r="DT50">
        <f>$F50*'Transpose BEA CCM'!DR49</f>
        <v>0</v>
      </c>
      <c r="DU50">
        <f>$F50*'Transpose BEA CCM'!DS49</f>
        <v>0</v>
      </c>
      <c r="DV50">
        <f>$F50*'Transpose BEA CCM'!DT49</f>
        <v>0</v>
      </c>
      <c r="DW50">
        <f>$F50*'Transpose BEA CCM'!DU49</f>
        <v>0</v>
      </c>
      <c r="DX50">
        <f>$F50*'Transpose BEA CCM'!DV49</f>
        <v>0</v>
      </c>
      <c r="DY50">
        <f>$F50*'Transpose BEA CCM'!DW49</f>
        <v>0</v>
      </c>
      <c r="DZ50">
        <f>$F50*'Transpose BEA CCM'!DX49</f>
        <v>0</v>
      </c>
      <c r="EA50">
        <f>$F50*'Transpose BEA CCM'!DY49</f>
        <v>2</v>
      </c>
      <c r="EB50">
        <f>$F50*'Transpose BEA CCM'!DZ49</f>
        <v>8</v>
      </c>
      <c r="EC50">
        <f>$F50*'Transpose BEA CCM'!EA49</f>
        <v>5</v>
      </c>
      <c r="ED50">
        <f>$F50*'Transpose BEA CCM'!EB49</f>
        <v>11</v>
      </c>
      <c r="EE50">
        <f>$F50*'Transpose BEA CCM'!EC49</f>
        <v>2</v>
      </c>
      <c r="EF50">
        <f>$F50*'Transpose BEA CCM'!ED49</f>
        <v>0</v>
      </c>
      <c r="EG50">
        <f>$F50*'Transpose BEA CCM'!EE49</f>
        <v>0</v>
      </c>
      <c r="EH50">
        <f>$F50*'Transpose BEA CCM'!EF49</f>
        <v>5</v>
      </c>
      <c r="EI50">
        <f>$F50*'Transpose BEA CCM'!EG49</f>
        <v>18</v>
      </c>
      <c r="EJ50">
        <f>$F50*'Transpose BEA CCM'!EH49</f>
        <v>8</v>
      </c>
      <c r="EK50">
        <f>$F50*'Transpose BEA CCM'!EI49</f>
        <v>3</v>
      </c>
      <c r="EL50">
        <f>$F50*'Transpose BEA CCM'!EJ49</f>
        <v>6</v>
      </c>
      <c r="EM50">
        <f>$F50*'Transpose BEA CCM'!EK49</f>
        <v>0</v>
      </c>
      <c r="EN50">
        <f>$F50*'Transpose BEA CCM'!EL49</f>
        <v>0</v>
      </c>
      <c r="EO50">
        <f>$F50*'Transpose BEA CCM'!EM49</f>
        <v>0</v>
      </c>
      <c r="EP50">
        <f>$F50*'Transpose BEA CCM'!EN49</f>
        <v>0</v>
      </c>
      <c r="EQ50">
        <f>$F50*'Transpose BEA CCM'!EO49</f>
        <v>0</v>
      </c>
      <c r="ER50">
        <f>$F50*'Transpose BEA CCM'!EP49</f>
        <v>0</v>
      </c>
      <c r="ES50">
        <f>$F50*'Transpose BEA CCM'!EQ49</f>
        <v>1</v>
      </c>
      <c r="ET50">
        <f>$F50*'Transpose BEA CCM'!ER49</f>
        <v>0</v>
      </c>
      <c r="EU50">
        <f>$F50*'Transpose BEA CCM'!ES49</f>
        <v>0</v>
      </c>
      <c r="EV50">
        <f>$F50*'Transpose BEA CCM'!ET49</f>
        <v>0</v>
      </c>
      <c r="EW50">
        <f>$F50*'Transpose BEA CCM'!EU49</f>
        <v>0</v>
      </c>
      <c r="EX50">
        <f>$F50*'Transpose BEA CCM'!EV49</f>
        <v>1</v>
      </c>
      <c r="EY50">
        <f>$F50*'Transpose BEA CCM'!EW49</f>
        <v>0</v>
      </c>
      <c r="EZ50">
        <f>$F50*'Transpose BEA CCM'!EX49</f>
        <v>0</v>
      </c>
      <c r="FA50">
        <f>$F50*'Transpose BEA CCM'!EY49</f>
        <v>0</v>
      </c>
      <c r="FB50">
        <f>$F50*'Transpose BEA CCM'!EZ49</f>
        <v>0</v>
      </c>
      <c r="FC50">
        <f>$F50*'Transpose BEA CCM'!FA49</f>
        <v>3</v>
      </c>
      <c r="FD50">
        <f>$F50*'Transpose BEA CCM'!FB49</f>
        <v>5</v>
      </c>
      <c r="FE50">
        <f>$F50*'Transpose BEA CCM'!FC49</f>
        <v>1</v>
      </c>
      <c r="FF50">
        <f>$F50*'Transpose BEA CCM'!FD49</f>
        <v>12</v>
      </c>
      <c r="FG50">
        <f>$F50*'Transpose BEA CCM'!FE49</f>
        <v>16</v>
      </c>
      <c r="FH50">
        <f>$F50*'Transpose BEA CCM'!FF49</f>
        <v>0</v>
      </c>
      <c r="FI50">
        <f>$F50*'Transpose BEA CCM'!FG49</f>
        <v>1</v>
      </c>
      <c r="FJ50">
        <f>$F50*'Transpose BEA CCM'!FH49</f>
        <v>6</v>
      </c>
      <c r="FK50">
        <f>$F50*'Transpose BEA CCM'!FI49</f>
        <v>0</v>
      </c>
      <c r="FL50">
        <f>$F50*'Transpose BEA CCM'!FJ49</f>
        <v>1</v>
      </c>
      <c r="FM50">
        <f>$F50*'Transpose BEA CCM'!FK49</f>
        <v>0</v>
      </c>
      <c r="FN50">
        <f>$F50*'Transpose BEA CCM'!FL49</f>
        <v>0</v>
      </c>
      <c r="FO50">
        <f>$F50*'Transpose BEA CCM'!FM49</f>
        <v>0</v>
      </c>
      <c r="FP50">
        <f>$F50*'Transpose BEA CCM'!FN49</f>
        <v>4</v>
      </c>
      <c r="FQ50">
        <f>$F50*'Transpose BEA CCM'!FO49</f>
        <v>0</v>
      </c>
      <c r="FR50">
        <f>$F50*'Transpose BEA CCM'!FP49</f>
        <v>3</v>
      </c>
      <c r="FS50">
        <f>$F50*'Transpose BEA CCM'!FQ49</f>
        <v>118</v>
      </c>
      <c r="FT50">
        <f>$F50*'Transpose BEA CCM'!FR49</f>
        <v>32</v>
      </c>
      <c r="FU50">
        <f>$F50*'Transpose BEA CCM'!FS49</f>
        <v>6</v>
      </c>
      <c r="FV50">
        <f>$F50*'Transpose BEA CCM'!FT49</f>
        <v>0</v>
      </c>
      <c r="FW50">
        <f>$F50*'Transpose BEA CCM'!FU49</f>
        <v>0</v>
      </c>
      <c r="FX50">
        <f>$F50*'Transpose BEA CCM'!FV49</f>
        <v>3</v>
      </c>
      <c r="FY50">
        <f>$F50*'Transpose BEA CCM'!FW49</f>
        <v>49</v>
      </c>
      <c r="FZ50">
        <f>$F50*'Transpose BEA CCM'!FX49</f>
        <v>0</v>
      </c>
      <c r="GA50">
        <f>$F50*'Transpose BEA CCM'!FY49</f>
        <v>0</v>
      </c>
      <c r="GB50">
        <f>$F50*'Transpose BEA CCM'!FZ49</f>
        <v>53</v>
      </c>
      <c r="GC50">
        <f>$F50*'Transpose BEA CCM'!GA49</f>
        <v>114</v>
      </c>
      <c r="GD50">
        <f>$F50*'Transpose BEA CCM'!GB49</f>
        <v>9</v>
      </c>
      <c r="GE50">
        <f>$F50*'Transpose BEA CCM'!GC49</f>
        <v>2</v>
      </c>
      <c r="GG50">
        <f t="shared" si="7"/>
        <v>1619</v>
      </c>
      <c r="GH50" s="60">
        <f t="shared" si="8"/>
        <v>0</v>
      </c>
    </row>
    <row r="51" spans="1:190">
      <c r="A51" s="52">
        <v>42</v>
      </c>
      <c r="B51" s="62" t="s">
        <v>42</v>
      </c>
      <c r="C51" s="49" t="s">
        <v>169</v>
      </c>
      <c r="D51" s="50" t="s">
        <v>663</v>
      </c>
      <c r="E51" s="60">
        <f>SUM('Transpose BEA CCM'!F50:GC50)</f>
        <v>705</v>
      </c>
      <c r="F51">
        <v>1</v>
      </c>
      <c r="G51" t="str">
        <f t="shared" si="6"/>
        <v>METALFAB</v>
      </c>
      <c r="H51">
        <f>$F51*'Transpose BEA CCM'!F50</f>
        <v>0</v>
      </c>
      <c r="I51">
        <f>$F51*'Transpose BEA CCM'!G50</f>
        <v>0</v>
      </c>
      <c r="J51">
        <f>$F51*'Transpose BEA CCM'!H50</f>
        <v>0</v>
      </c>
      <c r="K51">
        <f>$F51*'Transpose BEA CCM'!I50</f>
        <v>0</v>
      </c>
      <c r="L51">
        <f>$F51*'Transpose BEA CCM'!J50</f>
        <v>0</v>
      </c>
      <c r="M51">
        <f>$F51*'Transpose BEA CCM'!K50</f>
        <v>0</v>
      </c>
      <c r="N51">
        <f>$F51*'Transpose BEA CCM'!L50</f>
        <v>0</v>
      </c>
      <c r="O51">
        <f>$F51*'Transpose BEA CCM'!M50</f>
        <v>0</v>
      </c>
      <c r="P51">
        <f>$F51*'Transpose BEA CCM'!N50</f>
        <v>0</v>
      </c>
      <c r="Q51">
        <f>$F51*'Transpose BEA CCM'!O50</f>
        <v>0</v>
      </c>
      <c r="R51">
        <f>$F51*'Transpose BEA CCM'!P50</f>
        <v>0</v>
      </c>
      <c r="S51">
        <f>$F51*'Transpose BEA CCM'!Q50</f>
        <v>3</v>
      </c>
      <c r="T51">
        <f>$F51*'Transpose BEA CCM'!R50</f>
        <v>0</v>
      </c>
      <c r="U51">
        <f>$F51*'Transpose BEA CCM'!S50</f>
        <v>0</v>
      </c>
      <c r="V51">
        <f>$F51*'Transpose BEA CCM'!T50</f>
        <v>0</v>
      </c>
      <c r="W51">
        <f>$F51*'Transpose BEA CCM'!U50</f>
        <v>0</v>
      </c>
      <c r="X51">
        <f>$F51*'Transpose BEA CCM'!V50</f>
        <v>0</v>
      </c>
      <c r="Y51">
        <f>$F51*'Transpose BEA CCM'!W50</f>
        <v>0</v>
      </c>
      <c r="Z51">
        <f>$F51*'Transpose BEA CCM'!X50</f>
        <v>0</v>
      </c>
      <c r="AA51">
        <f>$F51*'Transpose BEA CCM'!Y50</f>
        <v>0</v>
      </c>
      <c r="AB51">
        <f>$F51*'Transpose BEA CCM'!Z50</f>
        <v>0</v>
      </c>
      <c r="AC51">
        <f>$F51*'Transpose BEA CCM'!AA50</f>
        <v>0</v>
      </c>
      <c r="AD51">
        <f>$F51*'Transpose BEA CCM'!AB50</f>
        <v>0</v>
      </c>
      <c r="AE51">
        <f>$F51*'Transpose BEA CCM'!AC50</f>
        <v>0</v>
      </c>
      <c r="AF51">
        <f>$F51*'Transpose BEA CCM'!AD50</f>
        <v>0</v>
      </c>
      <c r="AG51">
        <f>$F51*'Transpose BEA CCM'!AE50</f>
        <v>3</v>
      </c>
      <c r="AH51">
        <f>$F51*'Transpose BEA CCM'!AF50</f>
        <v>0</v>
      </c>
      <c r="AI51">
        <f>$F51*'Transpose BEA CCM'!AG50</f>
        <v>0</v>
      </c>
      <c r="AJ51">
        <f>$F51*'Transpose BEA CCM'!AH50</f>
        <v>0</v>
      </c>
      <c r="AK51">
        <f>$F51*'Transpose BEA CCM'!AI50</f>
        <v>0</v>
      </c>
      <c r="AL51">
        <f>$F51*'Transpose BEA CCM'!AJ50</f>
        <v>0</v>
      </c>
      <c r="AM51">
        <f>$F51*'Transpose BEA CCM'!AK50</f>
        <v>0</v>
      </c>
      <c r="AN51">
        <f>$F51*'Transpose BEA CCM'!AL50</f>
        <v>48</v>
      </c>
      <c r="AO51">
        <f>$F51*'Transpose BEA CCM'!AM50</f>
        <v>0</v>
      </c>
      <c r="AP51">
        <f>$F51*'Transpose BEA CCM'!AN50</f>
        <v>0</v>
      </c>
      <c r="AQ51">
        <f>$F51*'Transpose BEA CCM'!AO50</f>
        <v>0</v>
      </c>
      <c r="AR51">
        <f>$F51*'Transpose BEA CCM'!AP50</f>
        <v>0</v>
      </c>
      <c r="AS51">
        <f>$F51*'Transpose BEA CCM'!AQ50</f>
        <v>0</v>
      </c>
      <c r="AT51">
        <f>$F51*'Transpose BEA CCM'!AR50</f>
        <v>0</v>
      </c>
      <c r="AU51">
        <f>$F51*'Transpose BEA CCM'!AS50</f>
        <v>22</v>
      </c>
      <c r="AV51">
        <f>$F51*'Transpose BEA CCM'!AT50</f>
        <v>0</v>
      </c>
      <c r="AW51">
        <f>$F51*'Transpose BEA CCM'!AU50</f>
        <v>1</v>
      </c>
      <c r="AX51">
        <f>$F51*'Transpose BEA CCM'!AV50</f>
        <v>0</v>
      </c>
      <c r="AY51">
        <f>$F51*'Transpose BEA CCM'!AW50</f>
        <v>1</v>
      </c>
      <c r="AZ51">
        <f>$F51*'Transpose BEA CCM'!AX50</f>
        <v>0</v>
      </c>
      <c r="BA51">
        <f>$F51*'Transpose BEA CCM'!AY50</f>
        <v>0</v>
      </c>
      <c r="BB51">
        <f>$F51*'Transpose BEA CCM'!AZ50</f>
        <v>1</v>
      </c>
      <c r="BC51">
        <f>$F51*'Transpose BEA CCM'!BA50</f>
        <v>0</v>
      </c>
      <c r="BD51">
        <f>$F51*'Transpose BEA CCM'!BB50</f>
        <v>0</v>
      </c>
      <c r="BE51">
        <f>$F51*'Transpose BEA CCM'!BC50</f>
        <v>0</v>
      </c>
      <c r="BF51">
        <f>$F51*'Transpose BEA CCM'!BD50</f>
        <v>0</v>
      </c>
      <c r="BG51">
        <f>$F51*'Transpose BEA CCM'!BE50</f>
        <v>0</v>
      </c>
      <c r="BH51">
        <f>$F51*'Transpose BEA CCM'!BF50</f>
        <v>2</v>
      </c>
      <c r="BI51">
        <f>$F51*'Transpose BEA CCM'!BG50</f>
        <v>4</v>
      </c>
      <c r="BJ51">
        <f>$F51*'Transpose BEA CCM'!BH50</f>
        <v>0</v>
      </c>
      <c r="BK51">
        <f>$F51*'Transpose BEA CCM'!BI50</f>
        <v>0</v>
      </c>
      <c r="BL51">
        <f>$F51*'Transpose BEA CCM'!BJ50</f>
        <v>6</v>
      </c>
      <c r="BM51">
        <f>$F51*'Transpose BEA CCM'!BK50</f>
        <v>0</v>
      </c>
      <c r="BN51">
        <f>$F51*'Transpose BEA CCM'!BL50</f>
        <v>0</v>
      </c>
      <c r="BO51">
        <f>$F51*'Transpose BEA CCM'!BM50</f>
        <v>1</v>
      </c>
      <c r="BP51">
        <f>$F51*'Transpose BEA CCM'!BN50</f>
        <v>2</v>
      </c>
      <c r="BQ51">
        <f>$F51*'Transpose BEA CCM'!BO50</f>
        <v>5</v>
      </c>
      <c r="BR51">
        <f>$F51*'Transpose BEA CCM'!BP50</f>
        <v>0</v>
      </c>
      <c r="BS51">
        <f>$F51*'Transpose BEA CCM'!BQ50</f>
        <v>0</v>
      </c>
      <c r="BT51">
        <f>$F51*'Transpose BEA CCM'!BR50</f>
        <v>0</v>
      </c>
      <c r="BU51">
        <f>$F51*'Transpose BEA CCM'!BS50</f>
        <v>0</v>
      </c>
      <c r="BV51">
        <f>$F51*'Transpose BEA CCM'!BT50</f>
        <v>0</v>
      </c>
      <c r="BW51">
        <f>$F51*'Transpose BEA CCM'!BU50</f>
        <v>0</v>
      </c>
      <c r="BX51">
        <f>$F51*'Transpose BEA CCM'!BV50</f>
        <v>1</v>
      </c>
      <c r="BY51">
        <f>$F51*'Transpose BEA CCM'!BW50</f>
        <v>0</v>
      </c>
      <c r="BZ51">
        <f>$F51*'Transpose BEA CCM'!BX50</f>
        <v>0</v>
      </c>
      <c r="CA51">
        <f>$F51*'Transpose BEA CCM'!BY50</f>
        <v>2</v>
      </c>
      <c r="CB51">
        <f>$F51*'Transpose BEA CCM'!BZ50</f>
        <v>0</v>
      </c>
      <c r="CC51">
        <f>$F51*'Transpose BEA CCM'!CA50</f>
        <v>1</v>
      </c>
      <c r="CD51">
        <f>$F51*'Transpose BEA CCM'!CB50</f>
        <v>0</v>
      </c>
      <c r="CE51">
        <f>$F51*'Transpose BEA CCM'!CC50</f>
        <v>2</v>
      </c>
      <c r="CF51">
        <f>$F51*'Transpose BEA CCM'!CD50</f>
        <v>1</v>
      </c>
      <c r="CG51">
        <f>$F51*'Transpose BEA CCM'!CE50</f>
        <v>2</v>
      </c>
      <c r="CH51">
        <f>$F51*'Transpose BEA CCM'!CF50</f>
        <v>2</v>
      </c>
      <c r="CI51">
        <f>$F51*'Transpose BEA CCM'!CG50</f>
        <v>2</v>
      </c>
      <c r="CJ51">
        <f>$F51*'Transpose BEA CCM'!CH50</f>
        <v>34</v>
      </c>
      <c r="CK51">
        <f>$F51*'Transpose BEA CCM'!CI50</f>
        <v>37</v>
      </c>
      <c r="CL51">
        <f>$F51*'Transpose BEA CCM'!CJ50</f>
        <v>23</v>
      </c>
      <c r="CM51">
        <f>$F51*'Transpose BEA CCM'!CK50</f>
        <v>46</v>
      </c>
      <c r="CN51">
        <f>$F51*'Transpose BEA CCM'!CL50</f>
        <v>21</v>
      </c>
      <c r="CO51">
        <f>$F51*'Transpose BEA CCM'!CM50</f>
        <v>0</v>
      </c>
      <c r="CP51">
        <f>$F51*'Transpose BEA CCM'!CN50</f>
        <v>4</v>
      </c>
      <c r="CQ51">
        <f>$F51*'Transpose BEA CCM'!CO50</f>
        <v>14</v>
      </c>
      <c r="CR51">
        <f>$F51*'Transpose BEA CCM'!CP50</f>
        <v>5</v>
      </c>
      <c r="CS51">
        <f>$F51*'Transpose BEA CCM'!CQ50</f>
        <v>3</v>
      </c>
      <c r="CT51">
        <f>$F51*'Transpose BEA CCM'!CR50</f>
        <v>23</v>
      </c>
      <c r="CU51">
        <f>$F51*'Transpose BEA CCM'!CS50</f>
        <v>5</v>
      </c>
      <c r="CV51">
        <f>$F51*'Transpose BEA CCM'!CT50</f>
        <v>13</v>
      </c>
      <c r="CW51">
        <f>$F51*'Transpose BEA CCM'!CU50</f>
        <v>5</v>
      </c>
      <c r="CX51">
        <f>$F51*'Transpose BEA CCM'!CV50</f>
        <v>22</v>
      </c>
      <c r="CY51">
        <f>$F51*'Transpose BEA CCM'!CW50</f>
        <v>9</v>
      </c>
      <c r="CZ51">
        <f>$F51*'Transpose BEA CCM'!CX50</f>
        <v>5</v>
      </c>
      <c r="DA51">
        <f>$F51*'Transpose BEA CCM'!CY50</f>
        <v>1</v>
      </c>
      <c r="DB51">
        <f>$F51*'Transpose BEA CCM'!CZ50</f>
        <v>10</v>
      </c>
      <c r="DC51">
        <f>$F51*'Transpose BEA CCM'!DA50</f>
        <v>19</v>
      </c>
      <c r="DD51">
        <f>$F51*'Transpose BEA CCM'!DB50</f>
        <v>6</v>
      </c>
      <c r="DE51">
        <f>$F51*'Transpose BEA CCM'!DC50</f>
        <v>1</v>
      </c>
      <c r="DF51">
        <f>$F51*'Transpose BEA CCM'!DD50</f>
        <v>8</v>
      </c>
      <c r="DG51">
        <f>$F51*'Transpose BEA CCM'!DE50</f>
        <v>2</v>
      </c>
      <c r="DH51">
        <f>$F51*'Transpose BEA CCM'!DF50</f>
        <v>2</v>
      </c>
      <c r="DI51">
        <f>$F51*'Transpose BEA CCM'!DG50</f>
        <v>1</v>
      </c>
      <c r="DJ51">
        <f>$F51*'Transpose BEA CCM'!DH50</f>
        <v>0</v>
      </c>
      <c r="DK51">
        <f>$F51*'Transpose BEA CCM'!DI50</f>
        <v>0</v>
      </c>
      <c r="DL51">
        <f>$F51*'Transpose BEA CCM'!DJ50</f>
        <v>0</v>
      </c>
      <c r="DM51">
        <f>$F51*'Transpose BEA CCM'!DK50</f>
        <v>14</v>
      </c>
      <c r="DN51">
        <f>$F51*'Transpose BEA CCM'!DL50</f>
        <v>3</v>
      </c>
      <c r="DO51">
        <f>$F51*'Transpose BEA CCM'!DM50</f>
        <v>2</v>
      </c>
      <c r="DP51">
        <f>$F51*'Transpose BEA CCM'!DN50</f>
        <v>9</v>
      </c>
      <c r="DQ51">
        <f>$F51*'Transpose BEA CCM'!DO50</f>
        <v>0</v>
      </c>
      <c r="DR51">
        <f>$F51*'Transpose BEA CCM'!DP50</f>
        <v>4</v>
      </c>
      <c r="DS51">
        <f>$F51*'Transpose BEA CCM'!DQ50</f>
        <v>0</v>
      </c>
      <c r="DT51">
        <f>$F51*'Transpose BEA CCM'!DR50</f>
        <v>0</v>
      </c>
      <c r="DU51">
        <f>$F51*'Transpose BEA CCM'!DS50</f>
        <v>0</v>
      </c>
      <c r="DV51">
        <f>$F51*'Transpose BEA CCM'!DT50</f>
        <v>0</v>
      </c>
      <c r="DW51">
        <f>$F51*'Transpose BEA CCM'!DU50</f>
        <v>0</v>
      </c>
      <c r="DX51">
        <f>$F51*'Transpose BEA CCM'!DV50</f>
        <v>0</v>
      </c>
      <c r="DY51">
        <f>$F51*'Transpose BEA CCM'!DW50</f>
        <v>0</v>
      </c>
      <c r="DZ51">
        <f>$F51*'Transpose BEA CCM'!DX50</f>
        <v>0</v>
      </c>
      <c r="EA51">
        <f>$F51*'Transpose BEA CCM'!DY50</f>
        <v>1</v>
      </c>
      <c r="EB51">
        <f>$F51*'Transpose BEA CCM'!DZ50</f>
        <v>4</v>
      </c>
      <c r="EC51">
        <f>$F51*'Transpose BEA CCM'!EA50</f>
        <v>4</v>
      </c>
      <c r="ED51">
        <f>$F51*'Transpose BEA CCM'!EB50</f>
        <v>4</v>
      </c>
      <c r="EE51">
        <f>$F51*'Transpose BEA CCM'!EC50</f>
        <v>2</v>
      </c>
      <c r="EF51">
        <f>$F51*'Transpose BEA CCM'!ED50</f>
        <v>0</v>
      </c>
      <c r="EG51">
        <f>$F51*'Transpose BEA CCM'!EE50</f>
        <v>0</v>
      </c>
      <c r="EH51">
        <f>$F51*'Transpose BEA CCM'!EF50</f>
        <v>3</v>
      </c>
      <c r="EI51">
        <f>$F51*'Transpose BEA CCM'!EG50</f>
        <v>37</v>
      </c>
      <c r="EJ51">
        <f>$F51*'Transpose BEA CCM'!EH50</f>
        <v>3</v>
      </c>
      <c r="EK51">
        <f>$F51*'Transpose BEA CCM'!EI50</f>
        <v>1</v>
      </c>
      <c r="EL51">
        <f>$F51*'Transpose BEA CCM'!EJ50</f>
        <v>2</v>
      </c>
      <c r="EM51">
        <f>$F51*'Transpose BEA CCM'!EK50</f>
        <v>0</v>
      </c>
      <c r="EN51">
        <f>$F51*'Transpose BEA CCM'!EL50</f>
        <v>0</v>
      </c>
      <c r="EO51">
        <f>$F51*'Transpose BEA CCM'!EM50</f>
        <v>0</v>
      </c>
      <c r="EP51">
        <f>$F51*'Transpose BEA CCM'!EN50</f>
        <v>0</v>
      </c>
      <c r="EQ51">
        <f>$F51*'Transpose BEA CCM'!EO50</f>
        <v>0</v>
      </c>
      <c r="ER51">
        <f>$F51*'Transpose BEA CCM'!EP50</f>
        <v>0</v>
      </c>
      <c r="ES51">
        <f>$F51*'Transpose BEA CCM'!EQ50</f>
        <v>0</v>
      </c>
      <c r="ET51">
        <f>$F51*'Transpose BEA CCM'!ER50</f>
        <v>0</v>
      </c>
      <c r="EU51">
        <f>$F51*'Transpose BEA CCM'!ES50</f>
        <v>0</v>
      </c>
      <c r="EV51">
        <f>$F51*'Transpose BEA CCM'!ET50</f>
        <v>0</v>
      </c>
      <c r="EW51">
        <f>$F51*'Transpose BEA CCM'!EU50</f>
        <v>0</v>
      </c>
      <c r="EX51">
        <f>$F51*'Transpose BEA CCM'!EV50</f>
        <v>0</v>
      </c>
      <c r="EY51">
        <f>$F51*'Transpose BEA CCM'!EW50</f>
        <v>0</v>
      </c>
      <c r="EZ51">
        <f>$F51*'Transpose BEA CCM'!EX50</f>
        <v>0</v>
      </c>
      <c r="FA51">
        <f>$F51*'Transpose BEA CCM'!EY50</f>
        <v>0</v>
      </c>
      <c r="FB51">
        <f>$F51*'Transpose BEA CCM'!EZ50</f>
        <v>0</v>
      </c>
      <c r="FC51">
        <f>$F51*'Transpose BEA CCM'!FA50</f>
        <v>3</v>
      </c>
      <c r="FD51">
        <f>$F51*'Transpose BEA CCM'!FB50</f>
        <v>2</v>
      </c>
      <c r="FE51">
        <f>$F51*'Transpose BEA CCM'!FC50</f>
        <v>0</v>
      </c>
      <c r="FF51">
        <f>$F51*'Transpose BEA CCM'!FD50</f>
        <v>5</v>
      </c>
      <c r="FG51">
        <f>$F51*'Transpose BEA CCM'!FE50</f>
        <v>5</v>
      </c>
      <c r="FH51">
        <f>$F51*'Transpose BEA CCM'!FF50</f>
        <v>0</v>
      </c>
      <c r="FI51">
        <f>$F51*'Transpose BEA CCM'!FG50</f>
        <v>0</v>
      </c>
      <c r="FJ51">
        <f>$F51*'Transpose BEA CCM'!FH50</f>
        <v>2</v>
      </c>
      <c r="FK51">
        <f>$F51*'Transpose BEA CCM'!FI50</f>
        <v>0</v>
      </c>
      <c r="FL51">
        <f>$F51*'Transpose BEA CCM'!FJ50</f>
        <v>0</v>
      </c>
      <c r="FM51">
        <f>$F51*'Transpose BEA CCM'!FK50</f>
        <v>0</v>
      </c>
      <c r="FN51">
        <f>$F51*'Transpose BEA CCM'!FL50</f>
        <v>0</v>
      </c>
      <c r="FO51">
        <f>$F51*'Transpose BEA CCM'!FM50</f>
        <v>0</v>
      </c>
      <c r="FP51">
        <f>$F51*'Transpose BEA CCM'!FN50</f>
        <v>1</v>
      </c>
      <c r="FQ51">
        <f>$F51*'Transpose BEA CCM'!FO50</f>
        <v>0</v>
      </c>
      <c r="FR51">
        <f>$F51*'Transpose BEA CCM'!FP50</f>
        <v>2</v>
      </c>
      <c r="FS51">
        <f>$F51*'Transpose BEA CCM'!FQ50</f>
        <v>50</v>
      </c>
      <c r="FT51">
        <f>$F51*'Transpose BEA CCM'!FR50</f>
        <v>11</v>
      </c>
      <c r="FU51">
        <f>$F51*'Transpose BEA CCM'!FS50</f>
        <v>1</v>
      </c>
      <c r="FV51">
        <f>$F51*'Transpose BEA CCM'!FT50</f>
        <v>0</v>
      </c>
      <c r="FW51">
        <f>$F51*'Transpose BEA CCM'!FU50</f>
        <v>0</v>
      </c>
      <c r="FX51">
        <f>$F51*'Transpose BEA CCM'!FV50</f>
        <v>0</v>
      </c>
      <c r="FY51">
        <f>$F51*'Transpose BEA CCM'!FW50</f>
        <v>14</v>
      </c>
      <c r="FZ51">
        <f>$F51*'Transpose BEA CCM'!FX50</f>
        <v>0</v>
      </c>
      <c r="GA51">
        <f>$F51*'Transpose BEA CCM'!FY50</f>
        <v>0</v>
      </c>
      <c r="GB51">
        <f>$F51*'Transpose BEA CCM'!FZ50</f>
        <v>24</v>
      </c>
      <c r="GC51">
        <f>$F51*'Transpose BEA CCM'!GA50</f>
        <v>58</v>
      </c>
      <c r="GD51">
        <f>$F51*'Transpose BEA CCM'!GB50</f>
        <v>2</v>
      </c>
      <c r="GE51">
        <f>$F51*'Transpose BEA CCM'!GC50</f>
        <v>1</v>
      </c>
      <c r="GG51">
        <f t="shared" si="7"/>
        <v>705</v>
      </c>
      <c r="GH51" s="60">
        <f t="shared" si="8"/>
        <v>0</v>
      </c>
    </row>
    <row r="52" spans="1:190">
      <c r="A52" s="52">
        <v>43</v>
      </c>
      <c r="B52" s="62" t="s">
        <v>43</v>
      </c>
      <c r="C52" s="49" t="s">
        <v>170</v>
      </c>
      <c r="D52" s="50" t="s">
        <v>663</v>
      </c>
      <c r="E52" s="60">
        <f>SUM('Transpose BEA CCM'!F51:GC51)</f>
        <v>138</v>
      </c>
      <c r="F52">
        <v>1</v>
      </c>
      <c r="G52" t="str">
        <f t="shared" si="6"/>
        <v>METALFAB</v>
      </c>
      <c r="H52">
        <f>$F52*'Transpose BEA CCM'!F51</f>
        <v>0</v>
      </c>
      <c r="I52">
        <f>$F52*'Transpose BEA CCM'!G51</f>
        <v>0</v>
      </c>
      <c r="J52">
        <f>$F52*'Transpose BEA CCM'!H51</f>
        <v>0</v>
      </c>
      <c r="K52">
        <f>$F52*'Transpose BEA CCM'!I51</f>
        <v>0</v>
      </c>
      <c r="L52">
        <f>$F52*'Transpose BEA CCM'!J51</f>
        <v>0</v>
      </c>
      <c r="M52">
        <f>$F52*'Transpose BEA CCM'!K51</f>
        <v>0</v>
      </c>
      <c r="N52">
        <f>$F52*'Transpose BEA CCM'!L51</f>
        <v>0</v>
      </c>
      <c r="O52">
        <f>$F52*'Transpose BEA CCM'!M51</f>
        <v>0</v>
      </c>
      <c r="P52">
        <f>$F52*'Transpose BEA CCM'!N51</f>
        <v>0</v>
      </c>
      <c r="Q52">
        <f>$F52*'Transpose BEA CCM'!O51</f>
        <v>0</v>
      </c>
      <c r="R52">
        <f>$F52*'Transpose BEA CCM'!P51</f>
        <v>0</v>
      </c>
      <c r="S52">
        <f>$F52*'Transpose BEA CCM'!Q51</f>
        <v>1</v>
      </c>
      <c r="T52">
        <f>$F52*'Transpose BEA CCM'!R51</f>
        <v>0</v>
      </c>
      <c r="U52">
        <f>$F52*'Transpose BEA CCM'!S51</f>
        <v>0</v>
      </c>
      <c r="V52">
        <f>$F52*'Transpose BEA CCM'!T51</f>
        <v>0</v>
      </c>
      <c r="W52">
        <f>$F52*'Transpose BEA CCM'!U51</f>
        <v>0</v>
      </c>
      <c r="X52">
        <f>$F52*'Transpose BEA CCM'!V51</f>
        <v>0</v>
      </c>
      <c r="Y52">
        <f>$F52*'Transpose BEA CCM'!W51</f>
        <v>0</v>
      </c>
      <c r="Z52">
        <f>$F52*'Transpose BEA CCM'!X51</f>
        <v>0</v>
      </c>
      <c r="AA52">
        <f>$F52*'Transpose BEA CCM'!Y51</f>
        <v>0</v>
      </c>
      <c r="AB52">
        <f>$F52*'Transpose BEA CCM'!Z51</f>
        <v>0</v>
      </c>
      <c r="AC52">
        <f>$F52*'Transpose BEA CCM'!AA51</f>
        <v>0</v>
      </c>
      <c r="AD52">
        <f>$F52*'Transpose BEA CCM'!AB51</f>
        <v>0</v>
      </c>
      <c r="AE52">
        <f>$F52*'Transpose BEA CCM'!AC51</f>
        <v>0</v>
      </c>
      <c r="AF52">
        <f>$F52*'Transpose BEA CCM'!AD51</f>
        <v>0</v>
      </c>
      <c r="AG52">
        <f>$F52*'Transpose BEA CCM'!AE51</f>
        <v>1</v>
      </c>
      <c r="AH52">
        <f>$F52*'Transpose BEA CCM'!AF51</f>
        <v>0</v>
      </c>
      <c r="AI52">
        <f>$F52*'Transpose BEA CCM'!AG51</f>
        <v>0</v>
      </c>
      <c r="AJ52">
        <f>$F52*'Transpose BEA CCM'!AH51</f>
        <v>0</v>
      </c>
      <c r="AK52">
        <f>$F52*'Transpose BEA CCM'!AI51</f>
        <v>0</v>
      </c>
      <c r="AL52">
        <f>$F52*'Transpose BEA CCM'!AJ51</f>
        <v>0</v>
      </c>
      <c r="AM52">
        <f>$F52*'Transpose BEA CCM'!AK51</f>
        <v>0</v>
      </c>
      <c r="AN52">
        <f>$F52*'Transpose BEA CCM'!AL51</f>
        <v>12</v>
      </c>
      <c r="AO52">
        <f>$F52*'Transpose BEA CCM'!AM51</f>
        <v>0</v>
      </c>
      <c r="AP52">
        <f>$F52*'Transpose BEA CCM'!AN51</f>
        <v>0</v>
      </c>
      <c r="AQ52">
        <f>$F52*'Transpose BEA CCM'!AO51</f>
        <v>0</v>
      </c>
      <c r="AR52">
        <f>$F52*'Transpose BEA CCM'!AP51</f>
        <v>0</v>
      </c>
      <c r="AS52">
        <f>$F52*'Transpose BEA CCM'!AQ51</f>
        <v>0</v>
      </c>
      <c r="AT52">
        <f>$F52*'Transpose BEA CCM'!AR51</f>
        <v>0</v>
      </c>
      <c r="AU52">
        <f>$F52*'Transpose BEA CCM'!AS51</f>
        <v>7</v>
      </c>
      <c r="AV52">
        <f>$F52*'Transpose BEA CCM'!AT51</f>
        <v>0</v>
      </c>
      <c r="AW52">
        <f>$F52*'Transpose BEA CCM'!AU51</f>
        <v>0</v>
      </c>
      <c r="AX52">
        <f>$F52*'Transpose BEA CCM'!AV51</f>
        <v>0</v>
      </c>
      <c r="AY52">
        <f>$F52*'Transpose BEA CCM'!AW51</f>
        <v>0</v>
      </c>
      <c r="AZ52">
        <f>$F52*'Transpose BEA CCM'!AX51</f>
        <v>0</v>
      </c>
      <c r="BA52">
        <f>$F52*'Transpose BEA CCM'!AY51</f>
        <v>0</v>
      </c>
      <c r="BB52">
        <f>$F52*'Transpose BEA CCM'!AZ51</f>
        <v>0</v>
      </c>
      <c r="BC52">
        <f>$F52*'Transpose BEA CCM'!BA51</f>
        <v>0</v>
      </c>
      <c r="BD52">
        <f>$F52*'Transpose BEA CCM'!BB51</f>
        <v>0</v>
      </c>
      <c r="BE52">
        <f>$F52*'Transpose BEA CCM'!BC51</f>
        <v>0</v>
      </c>
      <c r="BF52">
        <f>$F52*'Transpose BEA CCM'!BD51</f>
        <v>0</v>
      </c>
      <c r="BG52">
        <f>$F52*'Transpose BEA CCM'!BE51</f>
        <v>0</v>
      </c>
      <c r="BH52">
        <f>$F52*'Transpose BEA CCM'!BF51</f>
        <v>0</v>
      </c>
      <c r="BI52">
        <f>$F52*'Transpose BEA CCM'!BG51</f>
        <v>0</v>
      </c>
      <c r="BJ52">
        <f>$F52*'Transpose BEA CCM'!BH51</f>
        <v>0</v>
      </c>
      <c r="BK52">
        <f>$F52*'Transpose BEA CCM'!BI51</f>
        <v>0</v>
      </c>
      <c r="BL52">
        <f>$F52*'Transpose BEA CCM'!BJ51</f>
        <v>0</v>
      </c>
      <c r="BM52">
        <f>$F52*'Transpose BEA CCM'!BK51</f>
        <v>0</v>
      </c>
      <c r="BN52">
        <f>$F52*'Transpose BEA CCM'!BL51</f>
        <v>0</v>
      </c>
      <c r="BO52">
        <f>$F52*'Transpose BEA CCM'!BM51</f>
        <v>0</v>
      </c>
      <c r="BP52">
        <f>$F52*'Transpose BEA CCM'!BN51</f>
        <v>0</v>
      </c>
      <c r="BQ52">
        <f>$F52*'Transpose BEA CCM'!BO51</f>
        <v>2</v>
      </c>
      <c r="BR52">
        <f>$F52*'Transpose BEA CCM'!BP51</f>
        <v>0</v>
      </c>
      <c r="BS52">
        <f>$F52*'Transpose BEA CCM'!BQ51</f>
        <v>0</v>
      </c>
      <c r="BT52">
        <f>$F52*'Transpose BEA CCM'!BR51</f>
        <v>0</v>
      </c>
      <c r="BU52">
        <f>$F52*'Transpose BEA CCM'!BS51</f>
        <v>0</v>
      </c>
      <c r="BV52">
        <f>$F52*'Transpose BEA CCM'!BT51</f>
        <v>0</v>
      </c>
      <c r="BW52">
        <f>$F52*'Transpose BEA CCM'!BU51</f>
        <v>0</v>
      </c>
      <c r="BX52">
        <f>$F52*'Transpose BEA CCM'!BV51</f>
        <v>0</v>
      </c>
      <c r="BY52">
        <f>$F52*'Transpose BEA CCM'!BW51</f>
        <v>0</v>
      </c>
      <c r="BZ52">
        <f>$F52*'Transpose BEA CCM'!BX51</f>
        <v>0</v>
      </c>
      <c r="CA52">
        <f>$F52*'Transpose BEA CCM'!BY51</f>
        <v>34</v>
      </c>
      <c r="CB52">
        <f>$F52*'Transpose BEA CCM'!BZ51</f>
        <v>0</v>
      </c>
      <c r="CC52">
        <f>$F52*'Transpose BEA CCM'!CA51</f>
        <v>0</v>
      </c>
      <c r="CD52">
        <f>$F52*'Transpose BEA CCM'!CB51</f>
        <v>0</v>
      </c>
      <c r="CE52">
        <f>$F52*'Transpose BEA CCM'!CC51</f>
        <v>1</v>
      </c>
      <c r="CF52">
        <f>$F52*'Transpose BEA CCM'!CD51</f>
        <v>0</v>
      </c>
      <c r="CG52">
        <f>$F52*'Transpose BEA CCM'!CE51</f>
        <v>0</v>
      </c>
      <c r="CH52">
        <f>$F52*'Transpose BEA CCM'!CF51</f>
        <v>0</v>
      </c>
      <c r="CI52">
        <f>$F52*'Transpose BEA CCM'!CG51</f>
        <v>0</v>
      </c>
      <c r="CJ52">
        <f>$F52*'Transpose BEA CCM'!CH51</f>
        <v>1</v>
      </c>
      <c r="CK52">
        <f>$F52*'Transpose BEA CCM'!CI51</f>
        <v>2</v>
      </c>
      <c r="CL52">
        <f>$F52*'Transpose BEA CCM'!CJ51</f>
        <v>1</v>
      </c>
      <c r="CM52">
        <f>$F52*'Transpose BEA CCM'!CK51</f>
        <v>9</v>
      </c>
      <c r="CN52">
        <f>$F52*'Transpose BEA CCM'!CL51</f>
        <v>3</v>
      </c>
      <c r="CO52">
        <f>$F52*'Transpose BEA CCM'!CM51</f>
        <v>0</v>
      </c>
      <c r="CP52">
        <f>$F52*'Transpose BEA CCM'!CN51</f>
        <v>0</v>
      </c>
      <c r="CQ52">
        <f>$F52*'Transpose BEA CCM'!CO51</f>
        <v>1</v>
      </c>
      <c r="CR52">
        <f>$F52*'Transpose BEA CCM'!CP51</f>
        <v>0</v>
      </c>
      <c r="CS52">
        <f>$F52*'Transpose BEA CCM'!CQ51</f>
        <v>0</v>
      </c>
      <c r="CT52">
        <f>$F52*'Transpose BEA CCM'!CR51</f>
        <v>1</v>
      </c>
      <c r="CU52">
        <f>$F52*'Transpose BEA CCM'!CS51</f>
        <v>0</v>
      </c>
      <c r="CV52">
        <f>$F52*'Transpose BEA CCM'!CT51</f>
        <v>1</v>
      </c>
      <c r="CW52">
        <f>$F52*'Transpose BEA CCM'!CU51</f>
        <v>1</v>
      </c>
      <c r="CX52">
        <f>$F52*'Transpose BEA CCM'!CV51</f>
        <v>1</v>
      </c>
      <c r="CY52">
        <f>$F52*'Transpose BEA CCM'!CW51</f>
        <v>0</v>
      </c>
      <c r="CZ52">
        <f>$F52*'Transpose BEA CCM'!CX51</f>
        <v>0</v>
      </c>
      <c r="DA52">
        <f>$F52*'Transpose BEA CCM'!CY51</f>
        <v>0</v>
      </c>
      <c r="DB52">
        <f>$F52*'Transpose BEA CCM'!CZ51</f>
        <v>0</v>
      </c>
      <c r="DC52">
        <f>$F52*'Transpose BEA CCM'!DA51</f>
        <v>6</v>
      </c>
      <c r="DD52">
        <f>$F52*'Transpose BEA CCM'!DB51</f>
        <v>1</v>
      </c>
      <c r="DE52">
        <f>$F52*'Transpose BEA CCM'!DC51</f>
        <v>0</v>
      </c>
      <c r="DF52">
        <f>$F52*'Transpose BEA CCM'!DD51</f>
        <v>3</v>
      </c>
      <c r="DG52">
        <f>$F52*'Transpose BEA CCM'!DE51</f>
        <v>2</v>
      </c>
      <c r="DH52">
        <f>$F52*'Transpose BEA CCM'!DF51</f>
        <v>1</v>
      </c>
      <c r="DI52">
        <f>$F52*'Transpose BEA CCM'!DG51</f>
        <v>0</v>
      </c>
      <c r="DJ52">
        <f>$F52*'Transpose BEA CCM'!DH51</f>
        <v>0</v>
      </c>
      <c r="DK52">
        <f>$F52*'Transpose BEA CCM'!DI51</f>
        <v>0</v>
      </c>
      <c r="DL52">
        <f>$F52*'Transpose BEA CCM'!DJ51</f>
        <v>0</v>
      </c>
      <c r="DM52">
        <f>$F52*'Transpose BEA CCM'!DK51</f>
        <v>1</v>
      </c>
      <c r="DN52">
        <f>$F52*'Transpose BEA CCM'!DL51</f>
        <v>0</v>
      </c>
      <c r="DO52">
        <f>$F52*'Transpose BEA CCM'!DM51</f>
        <v>1</v>
      </c>
      <c r="DP52">
        <f>$F52*'Transpose BEA CCM'!DN51</f>
        <v>2</v>
      </c>
      <c r="DQ52">
        <f>$F52*'Transpose BEA CCM'!DO51</f>
        <v>0</v>
      </c>
      <c r="DR52">
        <f>$F52*'Transpose BEA CCM'!DP51</f>
        <v>1</v>
      </c>
      <c r="DS52">
        <f>$F52*'Transpose BEA CCM'!DQ51</f>
        <v>0</v>
      </c>
      <c r="DT52">
        <f>$F52*'Transpose BEA CCM'!DR51</f>
        <v>0</v>
      </c>
      <c r="DU52">
        <f>$F52*'Transpose BEA CCM'!DS51</f>
        <v>0</v>
      </c>
      <c r="DV52">
        <f>$F52*'Transpose BEA CCM'!DT51</f>
        <v>0</v>
      </c>
      <c r="DW52">
        <f>$F52*'Transpose BEA CCM'!DU51</f>
        <v>0</v>
      </c>
      <c r="DX52">
        <f>$F52*'Transpose BEA CCM'!DV51</f>
        <v>0</v>
      </c>
      <c r="DY52">
        <f>$F52*'Transpose BEA CCM'!DW51</f>
        <v>0</v>
      </c>
      <c r="DZ52">
        <f>$F52*'Transpose BEA CCM'!DX51</f>
        <v>0</v>
      </c>
      <c r="EA52">
        <f>$F52*'Transpose BEA CCM'!DY51</f>
        <v>0</v>
      </c>
      <c r="EB52">
        <f>$F52*'Transpose BEA CCM'!DZ51</f>
        <v>0</v>
      </c>
      <c r="EC52">
        <f>$F52*'Transpose BEA CCM'!EA51</f>
        <v>0</v>
      </c>
      <c r="ED52">
        <f>$F52*'Transpose BEA CCM'!EB51</f>
        <v>0</v>
      </c>
      <c r="EE52">
        <f>$F52*'Transpose BEA CCM'!EC51</f>
        <v>0</v>
      </c>
      <c r="EF52">
        <f>$F52*'Transpose BEA CCM'!ED51</f>
        <v>0</v>
      </c>
      <c r="EG52">
        <f>$F52*'Transpose BEA CCM'!EE51</f>
        <v>0</v>
      </c>
      <c r="EH52">
        <f>$F52*'Transpose BEA CCM'!EF51</f>
        <v>1</v>
      </c>
      <c r="EI52">
        <f>$F52*'Transpose BEA CCM'!EG51</f>
        <v>5</v>
      </c>
      <c r="EJ52">
        <f>$F52*'Transpose BEA CCM'!EH51</f>
        <v>1</v>
      </c>
      <c r="EK52">
        <f>$F52*'Transpose BEA CCM'!EI51</f>
        <v>0</v>
      </c>
      <c r="EL52">
        <f>$F52*'Transpose BEA CCM'!EJ51</f>
        <v>0</v>
      </c>
      <c r="EM52">
        <f>$F52*'Transpose BEA CCM'!EK51</f>
        <v>0</v>
      </c>
      <c r="EN52">
        <f>$F52*'Transpose BEA CCM'!EL51</f>
        <v>0</v>
      </c>
      <c r="EO52">
        <f>$F52*'Transpose BEA CCM'!EM51</f>
        <v>0</v>
      </c>
      <c r="EP52">
        <f>$F52*'Transpose BEA CCM'!EN51</f>
        <v>0</v>
      </c>
      <c r="EQ52">
        <f>$F52*'Transpose BEA CCM'!EO51</f>
        <v>0</v>
      </c>
      <c r="ER52">
        <f>$F52*'Transpose BEA CCM'!EP51</f>
        <v>0</v>
      </c>
      <c r="ES52">
        <f>$F52*'Transpose BEA CCM'!EQ51</f>
        <v>0</v>
      </c>
      <c r="ET52">
        <f>$F52*'Transpose BEA CCM'!ER51</f>
        <v>0</v>
      </c>
      <c r="EU52">
        <f>$F52*'Transpose BEA CCM'!ES51</f>
        <v>0</v>
      </c>
      <c r="EV52">
        <f>$F52*'Transpose BEA CCM'!ET51</f>
        <v>0</v>
      </c>
      <c r="EW52">
        <f>$F52*'Transpose BEA CCM'!EU51</f>
        <v>0</v>
      </c>
      <c r="EX52">
        <f>$F52*'Transpose BEA CCM'!EV51</f>
        <v>0</v>
      </c>
      <c r="EY52">
        <f>$F52*'Transpose BEA CCM'!EW51</f>
        <v>0</v>
      </c>
      <c r="EZ52">
        <f>$F52*'Transpose BEA CCM'!EX51</f>
        <v>0</v>
      </c>
      <c r="FA52">
        <f>$F52*'Transpose BEA CCM'!EY51</f>
        <v>0</v>
      </c>
      <c r="FB52">
        <f>$F52*'Transpose BEA CCM'!EZ51</f>
        <v>0</v>
      </c>
      <c r="FC52">
        <f>$F52*'Transpose BEA CCM'!FA51</f>
        <v>0</v>
      </c>
      <c r="FD52">
        <f>$F52*'Transpose BEA CCM'!FB51</f>
        <v>0</v>
      </c>
      <c r="FE52">
        <f>$F52*'Transpose BEA CCM'!FC51</f>
        <v>0</v>
      </c>
      <c r="FF52">
        <f>$F52*'Transpose BEA CCM'!FD51</f>
        <v>1</v>
      </c>
      <c r="FG52">
        <f>$F52*'Transpose BEA CCM'!FE51</f>
        <v>1</v>
      </c>
      <c r="FH52">
        <f>$F52*'Transpose BEA CCM'!FF51</f>
        <v>0</v>
      </c>
      <c r="FI52">
        <f>$F52*'Transpose BEA CCM'!FG51</f>
        <v>0</v>
      </c>
      <c r="FJ52">
        <f>$F52*'Transpose BEA CCM'!FH51</f>
        <v>0</v>
      </c>
      <c r="FK52">
        <f>$F52*'Transpose BEA CCM'!FI51</f>
        <v>0</v>
      </c>
      <c r="FL52">
        <f>$F52*'Transpose BEA CCM'!FJ51</f>
        <v>0</v>
      </c>
      <c r="FM52">
        <f>$F52*'Transpose BEA CCM'!FK51</f>
        <v>0</v>
      </c>
      <c r="FN52">
        <f>$F52*'Transpose BEA CCM'!FL51</f>
        <v>0</v>
      </c>
      <c r="FO52">
        <f>$F52*'Transpose BEA CCM'!FM51</f>
        <v>0</v>
      </c>
      <c r="FP52">
        <f>$F52*'Transpose BEA CCM'!FN51</f>
        <v>0</v>
      </c>
      <c r="FQ52">
        <f>$F52*'Transpose BEA CCM'!FO51</f>
        <v>0</v>
      </c>
      <c r="FR52">
        <f>$F52*'Transpose BEA CCM'!FP51</f>
        <v>0</v>
      </c>
      <c r="FS52">
        <f>$F52*'Transpose BEA CCM'!FQ51</f>
        <v>8</v>
      </c>
      <c r="FT52">
        <f>$F52*'Transpose BEA CCM'!FR51</f>
        <v>1</v>
      </c>
      <c r="FU52">
        <f>$F52*'Transpose BEA CCM'!FS51</f>
        <v>0</v>
      </c>
      <c r="FV52">
        <f>$F52*'Transpose BEA CCM'!FT51</f>
        <v>0</v>
      </c>
      <c r="FW52">
        <f>$F52*'Transpose BEA CCM'!FU51</f>
        <v>0</v>
      </c>
      <c r="FX52">
        <f>$F52*'Transpose BEA CCM'!FV51</f>
        <v>0</v>
      </c>
      <c r="FY52">
        <f>$F52*'Transpose BEA CCM'!FW51</f>
        <v>8</v>
      </c>
      <c r="FZ52">
        <f>$F52*'Transpose BEA CCM'!FX51</f>
        <v>0</v>
      </c>
      <c r="GA52">
        <f>$F52*'Transpose BEA CCM'!FY51</f>
        <v>0</v>
      </c>
      <c r="GB52">
        <f>$F52*'Transpose BEA CCM'!FZ51</f>
        <v>0</v>
      </c>
      <c r="GC52">
        <f>$F52*'Transpose BEA CCM'!GA51</f>
        <v>15</v>
      </c>
      <c r="GD52">
        <f>$F52*'Transpose BEA CCM'!GB51</f>
        <v>0</v>
      </c>
      <c r="GE52">
        <f>$F52*'Transpose BEA CCM'!GC51</f>
        <v>0</v>
      </c>
      <c r="GG52">
        <f t="shared" si="7"/>
        <v>138</v>
      </c>
      <c r="GH52" s="60">
        <f t="shared" si="8"/>
        <v>0</v>
      </c>
    </row>
    <row r="53" spans="1:190">
      <c r="A53" s="52">
        <v>44</v>
      </c>
      <c r="B53" s="62" t="s">
        <v>44</v>
      </c>
      <c r="C53" s="49" t="s">
        <v>171</v>
      </c>
      <c r="D53" s="50" t="s">
        <v>663</v>
      </c>
      <c r="E53" s="60">
        <f>SUM('Transpose BEA CCM'!F52:GC52)</f>
        <v>6875</v>
      </c>
      <c r="F53">
        <v>1</v>
      </c>
      <c r="G53" t="str">
        <f t="shared" si="6"/>
        <v>METALFAB</v>
      </c>
      <c r="H53">
        <f>$F53*'Transpose BEA CCM'!F52</f>
        <v>0</v>
      </c>
      <c r="I53">
        <f>$F53*'Transpose BEA CCM'!G52</f>
        <v>0</v>
      </c>
      <c r="J53">
        <f>$F53*'Transpose BEA CCM'!H52</f>
        <v>0</v>
      </c>
      <c r="K53">
        <f>$F53*'Transpose BEA CCM'!I52</f>
        <v>0</v>
      </c>
      <c r="L53">
        <f>$F53*'Transpose BEA CCM'!J52</f>
        <v>0</v>
      </c>
      <c r="M53">
        <f>$F53*'Transpose BEA CCM'!K52</f>
        <v>0</v>
      </c>
      <c r="N53">
        <f>$F53*'Transpose BEA CCM'!L52</f>
        <v>0</v>
      </c>
      <c r="O53">
        <f>$F53*'Transpose BEA CCM'!M52</f>
        <v>0</v>
      </c>
      <c r="P53">
        <f>$F53*'Transpose BEA CCM'!N52</f>
        <v>0</v>
      </c>
      <c r="Q53">
        <f>$F53*'Transpose BEA CCM'!O52</f>
        <v>0</v>
      </c>
      <c r="R53">
        <f>$F53*'Transpose BEA CCM'!P52</f>
        <v>0</v>
      </c>
      <c r="S53">
        <f>$F53*'Transpose BEA CCM'!Q52</f>
        <v>37</v>
      </c>
      <c r="T53">
        <f>$F53*'Transpose BEA CCM'!R52</f>
        <v>0</v>
      </c>
      <c r="U53">
        <f>$F53*'Transpose BEA CCM'!S52</f>
        <v>0</v>
      </c>
      <c r="V53">
        <f>$F53*'Transpose BEA CCM'!T52</f>
        <v>0</v>
      </c>
      <c r="W53">
        <f>$F53*'Transpose BEA CCM'!U52</f>
        <v>0</v>
      </c>
      <c r="X53">
        <f>$F53*'Transpose BEA CCM'!V52</f>
        <v>0</v>
      </c>
      <c r="Y53">
        <f>$F53*'Transpose BEA CCM'!W52</f>
        <v>0</v>
      </c>
      <c r="Z53">
        <f>$F53*'Transpose BEA CCM'!X52</f>
        <v>0</v>
      </c>
      <c r="AA53">
        <f>$F53*'Transpose BEA CCM'!Y52</f>
        <v>1</v>
      </c>
      <c r="AB53">
        <f>$F53*'Transpose BEA CCM'!Z52</f>
        <v>0</v>
      </c>
      <c r="AC53">
        <f>$F53*'Transpose BEA CCM'!AA52</f>
        <v>0</v>
      </c>
      <c r="AD53">
        <f>$F53*'Transpose BEA CCM'!AB52</f>
        <v>0</v>
      </c>
      <c r="AE53">
        <f>$F53*'Transpose BEA CCM'!AC52</f>
        <v>0</v>
      </c>
      <c r="AF53">
        <f>$F53*'Transpose BEA CCM'!AD52</f>
        <v>0</v>
      </c>
      <c r="AG53">
        <f>$F53*'Transpose BEA CCM'!AE52</f>
        <v>17</v>
      </c>
      <c r="AH53">
        <f>$F53*'Transpose BEA CCM'!AF52</f>
        <v>0</v>
      </c>
      <c r="AI53">
        <f>$F53*'Transpose BEA CCM'!AG52</f>
        <v>0</v>
      </c>
      <c r="AJ53">
        <f>$F53*'Transpose BEA CCM'!AH52</f>
        <v>0</v>
      </c>
      <c r="AK53">
        <f>$F53*'Transpose BEA CCM'!AI52</f>
        <v>0</v>
      </c>
      <c r="AL53">
        <f>$F53*'Transpose BEA CCM'!AJ52</f>
        <v>0</v>
      </c>
      <c r="AM53">
        <f>$F53*'Transpose BEA CCM'!AK52</f>
        <v>0</v>
      </c>
      <c r="AN53">
        <f>$F53*'Transpose BEA CCM'!AL52</f>
        <v>516</v>
      </c>
      <c r="AO53">
        <f>$F53*'Transpose BEA CCM'!AM52</f>
        <v>0</v>
      </c>
      <c r="AP53">
        <f>$F53*'Transpose BEA CCM'!AN52</f>
        <v>0</v>
      </c>
      <c r="AQ53">
        <f>$F53*'Transpose BEA CCM'!AO52</f>
        <v>0</v>
      </c>
      <c r="AR53">
        <f>$F53*'Transpose BEA CCM'!AP52</f>
        <v>0</v>
      </c>
      <c r="AS53">
        <f>$F53*'Transpose BEA CCM'!AQ52</f>
        <v>0</v>
      </c>
      <c r="AT53">
        <f>$F53*'Transpose BEA CCM'!AR52</f>
        <v>0</v>
      </c>
      <c r="AU53">
        <f>$F53*'Transpose BEA CCM'!AS52</f>
        <v>171</v>
      </c>
      <c r="AV53">
        <f>$F53*'Transpose BEA CCM'!AT52</f>
        <v>0</v>
      </c>
      <c r="AW53">
        <f>$F53*'Transpose BEA CCM'!AU52</f>
        <v>6</v>
      </c>
      <c r="AX53">
        <f>$F53*'Transpose BEA CCM'!AV52</f>
        <v>0</v>
      </c>
      <c r="AY53">
        <f>$F53*'Transpose BEA CCM'!AW52</f>
        <v>4</v>
      </c>
      <c r="AZ53">
        <f>$F53*'Transpose BEA CCM'!AX52</f>
        <v>0</v>
      </c>
      <c r="BA53">
        <f>$F53*'Transpose BEA CCM'!AY52</f>
        <v>0</v>
      </c>
      <c r="BB53">
        <f>$F53*'Transpose BEA CCM'!AZ52</f>
        <v>1</v>
      </c>
      <c r="BC53">
        <f>$F53*'Transpose BEA CCM'!BA52</f>
        <v>0</v>
      </c>
      <c r="BD53">
        <f>$F53*'Transpose BEA CCM'!BB52</f>
        <v>0</v>
      </c>
      <c r="BE53">
        <f>$F53*'Transpose BEA CCM'!BC52</f>
        <v>0</v>
      </c>
      <c r="BF53">
        <f>$F53*'Transpose BEA CCM'!BD52</f>
        <v>2</v>
      </c>
      <c r="BG53">
        <f>$F53*'Transpose BEA CCM'!BE52</f>
        <v>0</v>
      </c>
      <c r="BH53">
        <f>$F53*'Transpose BEA CCM'!BF52</f>
        <v>17</v>
      </c>
      <c r="BI53">
        <f>$F53*'Transpose BEA CCM'!BG52</f>
        <v>27</v>
      </c>
      <c r="BJ53">
        <f>$F53*'Transpose BEA CCM'!BH52</f>
        <v>0</v>
      </c>
      <c r="BK53">
        <f>$F53*'Transpose BEA CCM'!BI52</f>
        <v>1</v>
      </c>
      <c r="BL53">
        <f>$F53*'Transpose BEA CCM'!BJ52</f>
        <v>27</v>
      </c>
      <c r="BM53">
        <f>$F53*'Transpose BEA CCM'!BK52</f>
        <v>2</v>
      </c>
      <c r="BN53">
        <f>$F53*'Transpose BEA CCM'!BL52</f>
        <v>1</v>
      </c>
      <c r="BO53">
        <f>$F53*'Transpose BEA CCM'!BM52</f>
        <v>2</v>
      </c>
      <c r="BP53">
        <f>$F53*'Transpose BEA CCM'!BN52</f>
        <v>17</v>
      </c>
      <c r="BQ53">
        <f>$F53*'Transpose BEA CCM'!BO52</f>
        <v>31</v>
      </c>
      <c r="BR53">
        <f>$F53*'Transpose BEA CCM'!BP52</f>
        <v>0</v>
      </c>
      <c r="BS53">
        <f>$F53*'Transpose BEA CCM'!BQ52</f>
        <v>0</v>
      </c>
      <c r="BT53">
        <f>$F53*'Transpose BEA CCM'!BR52</f>
        <v>0</v>
      </c>
      <c r="BU53">
        <f>$F53*'Transpose BEA CCM'!BS52</f>
        <v>5</v>
      </c>
      <c r="BV53">
        <f>$F53*'Transpose BEA CCM'!BT52</f>
        <v>0</v>
      </c>
      <c r="BW53">
        <f>$F53*'Transpose BEA CCM'!BU52</f>
        <v>0</v>
      </c>
      <c r="BX53">
        <f>$F53*'Transpose BEA CCM'!BV52</f>
        <v>1</v>
      </c>
      <c r="BY53">
        <f>$F53*'Transpose BEA CCM'!BW52</f>
        <v>0</v>
      </c>
      <c r="BZ53">
        <f>$F53*'Transpose BEA CCM'!BX52</f>
        <v>0</v>
      </c>
      <c r="CA53">
        <f>$F53*'Transpose BEA CCM'!BY52</f>
        <v>36</v>
      </c>
      <c r="CB53">
        <f>$F53*'Transpose BEA CCM'!BZ52</f>
        <v>0</v>
      </c>
      <c r="CC53">
        <f>$F53*'Transpose BEA CCM'!CA52</f>
        <v>6</v>
      </c>
      <c r="CD53">
        <f>$F53*'Transpose BEA CCM'!CB52</f>
        <v>2</v>
      </c>
      <c r="CE53">
        <f>$F53*'Transpose BEA CCM'!CC52</f>
        <v>25</v>
      </c>
      <c r="CF53">
        <f>$F53*'Transpose BEA CCM'!CD52</f>
        <v>8</v>
      </c>
      <c r="CG53">
        <f>$F53*'Transpose BEA CCM'!CE52</f>
        <v>10</v>
      </c>
      <c r="CH53">
        <f>$F53*'Transpose BEA CCM'!CF52</f>
        <v>14</v>
      </c>
      <c r="CI53">
        <f>$F53*'Transpose BEA CCM'!CG52</f>
        <v>14</v>
      </c>
      <c r="CJ53">
        <f>$F53*'Transpose BEA CCM'!CH52</f>
        <v>239</v>
      </c>
      <c r="CK53">
        <f>$F53*'Transpose BEA CCM'!CI52</f>
        <v>750</v>
      </c>
      <c r="CL53">
        <f>$F53*'Transpose BEA CCM'!CJ52</f>
        <v>371</v>
      </c>
      <c r="CM53">
        <f>$F53*'Transpose BEA CCM'!CK52</f>
        <v>1087</v>
      </c>
      <c r="CN53">
        <f>$F53*'Transpose BEA CCM'!CL52</f>
        <v>174</v>
      </c>
      <c r="CO53">
        <f>$F53*'Transpose BEA CCM'!CM52</f>
        <v>1</v>
      </c>
      <c r="CP53">
        <f>$F53*'Transpose BEA CCM'!CN52</f>
        <v>22</v>
      </c>
      <c r="CQ53">
        <f>$F53*'Transpose BEA CCM'!CO52</f>
        <v>32</v>
      </c>
      <c r="CR53">
        <f>$F53*'Transpose BEA CCM'!CP52</f>
        <v>46</v>
      </c>
      <c r="CS53">
        <f>$F53*'Transpose BEA CCM'!CQ52</f>
        <v>10</v>
      </c>
      <c r="CT53">
        <f>$F53*'Transpose BEA CCM'!CR52</f>
        <v>81</v>
      </c>
      <c r="CU53">
        <f>$F53*'Transpose BEA CCM'!CS52</f>
        <v>14</v>
      </c>
      <c r="CV53">
        <f>$F53*'Transpose BEA CCM'!CT52</f>
        <v>33</v>
      </c>
      <c r="CW53">
        <f>$F53*'Transpose BEA CCM'!CU52</f>
        <v>21</v>
      </c>
      <c r="CX53">
        <f>$F53*'Transpose BEA CCM'!CV52</f>
        <v>91</v>
      </c>
      <c r="CY53">
        <f>$F53*'Transpose BEA CCM'!CW52</f>
        <v>56</v>
      </c>
      <c r="CZ53">
        <f>$F53*'Transpose BEA CCM'!CX52</f>
        <v>90</v>
      </c>
      <c r="DA53">
        <f>$F53*'Transpose BEA CCM'!CY52</f>
        <v>3</v>
      </c>
      <c r="DB53">
        <f>$F53*'Transpose BEA CCM'!CZ52</f>
        <v>39</v>
      </c>
      <c r="DC53">
        <f>$F53*'Transpose BEA CCM'!DA52</f>
        <v>234</v>
      </c>
      <c r="DD53">
        <f>$F53*'Transpose BEA CCM'!DB52</f>
        <v>52</v>
      </c>
      <c r="DE53">
        <f>$F53*'Transpose BEA CCM'!DC52</f>
        <v>5</v>
      </c>
      <c r="DF53">
        <f>$F53*'Transpose BEA CCM'!DD52</f>
        <v>91</v>
      </c>
      <c r="DG53">
        <f>$F53*'Transpose BEA CCM'!DE52</f>
        <v>18</v>
      </c>
      <c r="DH53">
        <f>$F53*'Transpose BEA CCM'!DF52</f>
        <v>17</v>
      </c>
      <c r="DI53">
        <f>$F53*'Transpose BEA CCM'!DG52</f>
        <v>4</v>
      </c>
      <c r="DJ53">
        <f>$F53*'Transpose BEA CCM'!DH52</f>
        <v>4</v>
      </c>
      <c r="DK53">
        <f>$F53*'Transpose BEA CCM'!DI52</f>
        <v>0</v>
      </c>
      <c r="DL53">
        <f>$F53*'Transpose BEA CCM'!DJ52</f>
        <v>0</v>
      </c>
      <c r="DM53">
        <f>$F53*'Transpose BEA CCM'!DK52</f>
        <v>96</v>
      </c>
      <c r="DN53">
        <f>$F53*'Transpose BEA CCM'!DL52</f>
        <v>14</v>
      </c>
      <c r="DO53">
        <f>$F53*'Transpose BEA CCM'!DM52</f>
        <v>8</v>
      </c>
      <c r="DP53">
        <f>$F53*'Transpose BEA CCM'!DN52</f>
        <v>35</v>
      </c>
      <c r="DQ53">
        <f>$F53*'Transpose BEA CCM'!DO52</f>
        <v>1</v>
      </c>
      <c r="DR53">
        <f>$F53*'Transpose BEA CCM'!DP52</f>
        <v>11</v>
      </c>
      <c r="DS53">
        <f>$F53*'Transpose BEA CCM'!DQ52</f>
        <v>0</v>
      </c>
      <c r="DT53">
        <f>$F53*'Transpose BEA CCM'!DR52</f>
        <v>1</v>
      </c>
      <c r="DU53">
        <f>$F53*'Transpose BEA CCM'!DS52</f>
        <v>0</v>
      </c>
      <c r="DV53">
        <f>$F53*'Transpose BEA CCM'!DT52</f>
        <v>0</v>
      </c>
      <c r="DW53">
        <f>$F53*'Transpose BEA CCM'!DU52</f>
        <v>0</v>
      </c>
      <c r="DX53">
        <f>$F53*'Transpose BEA CCM'!DV52</f>
        <v>0</v>
      </c>
      <c r="DY53">
        <f>$F53*'Transpose BEA CCM'!DW52</f>
        <v>0</v>
      </c>
      <c r="DZ53">
        <f>$F53*'Transpose BEA CCM'!DX52</f>
        <v>0</v>
      </c>
      <c r="EA53">
        <f>$F53*'Transpose BEA CCM'!DY52</f>
        <v>4</v>
      </c>
      <c r="EB53">
        <f>$F53*'Transpose BEA CCM'!DZ52</f>
        <v>35</v>
      </c>
      <c r="EC53">
        <f>$F53*'Transpose BEA CCM'!EA52</f>
        <v>15</v>
      </c>
      <c r="ED53">
        <f>$F53*'Transpose BEA CCM'!EB52</f>
        <v>20</v>
      </c>
      <c r="EE53">
        <f>$F53*'Transpose BEA CCM'!EC52</f>
        <v>4</v>
      </c>
      <c r="EF53">
        <f>$F53*'Transpose BEA CCM'!ED52</f>
        <v>0</v>
      </c>
      <c r="EG53">
        <f>$F53*'Transpose BEA CCM'!EE52</f>
        <v>0</v>
      </c>
      <c r="EH53">
        <f>$F53*'Transpose BEA CCM'!EF52</f>
        <v>58</v>
      </c>
      <c r="EI53">
        <f>$F53*'Transpose BEA CCM'!EG52</f>
        <v>181</v>
      </c>
      <c r="EJ53">
        <f>$F53*'Transpose BEA CCM'!EH52</f>
        <v>23</v>
      </c>
      <c r="EK53">
        <f>$F53*'Transpose BEA CCM'!EI52</f>
        <v>6</v>
      </c>
      <c r="EL53">
        <f>$F53*'Transpose BEA CCM'!EJ52</f>
        <v>8</v>
      </c>
      <c r="EM53">
        <f>$F53*'Transpose BEA CCM'!EK52</f>
        <v>0</v>
      </c>
      <c r="EN53">
        <f>$F53*'Transpose BEA CCM'!EL52</f>
        <v>1</v>
      </c>
      <c r="EO53">
        <f>$F53*'Transpose BEA CCM'!EM52</f>
        <v>0</v>
      </c>
      <c r="EP53">
        <f>$F53*'Transpose BEA CCM'!EN52</f>
        <v>2</v>
      </c>
      <c r="EQ53">
        <f>$F53*'Transpose BEA CCM'!EO52</f>
        <v>0</v>
      </c>
      <c r="ER53">
        <f>$F53*'Transpose BEA CCM'!EP52</f>
        <v>0</v>
      </c>
      <c r="ES53">
        <f>$F53*'Transpose BEA CCM'!EQ52</f>
        <v>3</v>
      </c>
      <c r="ET53">
        <f>$F53*'Transpose BEA CCM'!ER52</f>
        <v>0</v>
      </c>
      <c r="EU53">
        <f>$F53*'Transpose BEA CCM'!ES52</f>
        <v>0</v>
      </c>
      <c r="EV53">
        <f>$F53*'Transpose BEA CCM'!ET52</f>
        <v>0</v>
      </c>
      <c r="EW53">
        <f>$F53*'Transpose BEA CCM'!EU52</f>
        <v>2</v>
      </c>
      <c r="EX53">
        <f>$F53*'Transpose BEA CCM'!EV52</f>
        <v>2</v>
      </c>
      <c r="EY53">
        <f>$F53*'Transpose BEA CCM'!EW52</f>
        <v>0</v>
      </c>
      <c r="EZ53">
        <f>$F53*'Transpose BEA CCM'!EX52</f>
        <v>0</v>
      </c>
      <c r="FA53">
        <f>$F53*'Transpose BEA CCM'!EY52</f>
        <v>0</v>
      </c>
      <c r="FB53">
        <f>$F53*'Transpose BEA CCM'!EZ52</f>
        <v>0</v>
      </c>
      <c r="FC53">
        <f>$F53*'Transpose BEA CCM'!FA52</f>
        <v>8</v>
      </c>
      <c r="FD53">
        <f>$F53*'Transpose BEA CCM'!FB52</f>
        <v>13</v>
      </c>
      <c r="FE53">
        <f>$F53*'Transpose BEA CCM'!FC52</f>
        <v>1</v>
      </c>
      <c r="FF53">
        <f>$F53*'Transpose BEA CCM'!FD52</f>
        <v>17</v>
      </c>
      <c r="FG53">
        <f>$F53*'Transpose BEA CCM'!FE52</f>
        <v>36</v>
      </c>
      <c r="FH53">
        <f>$F53*'Transpose BEA CCM'!FF52</f>
        <v>0</v>
      </c>
      <c r="FI53">
        <f>$F53*'Transpose BEA CCM'!FG52</f>
        <v>1</v>
      </c>
      <c r="FJ53">
        <f>$F53*'Transpose BEA CCM'!FH52</f>
        <v>5</v>
      </c>
      <c r="FK53">
        <f>$F53*'Transpose BEA CCM'!FI52</f>
        <v>0</v>
      </c>
      <c r="FL53">
        <f>$F53*'Transpose BEA CCM'!FJ52</f>
        <v>2</v>
      </c>
      <c r="FM53">
        <f>$F53*'Transpose BEA CCM'!FK52</f>
        <v>0</v>
      </c>
      <c r="FN53">
        <f>$F53*'Transpose BEA CCM'!FL52</f>
        <v>0</v>
      </c>
      <c r="FO53">
        <f>$F53*'Transpose BEA CCM'!FM52</f>
        <v>0</v>
      </c>
      <c r="FP53">
        <f>$F53*'Transpose BEA CCM'!FN52</f>
        <v>7</v>
      </c>
      <c r="FQ53">
        <f>$F53*'Transpose BEA CCM'!FO52</f>
        <v>0</v>
      </c>
      <c r="FR53">
        <f>$F53*'Transpose BEA CCM'!FP52</f>
        <v>7</v>
      </c>
      <c r="FS53">
        <f>$F53*'Transpose BEA CCM'!FQ52</f>
        <v>481</v>
      </c>
      <c r="FT53">
        <f>$F53*'Transpose BEA CCM'!FR52</f>
        <v>97</v>
      </c>
      <c r="FU53">
        <f>$F53*'Transpose BEA CCM'!FS52</f>
        <v>53</v>
      </c>
      <c r="FV53">
        <f>$F53*'Transpose BEA CCM'!FT52</f>
        <v>3</v>
      </c>
      <c r="FW53">
        <f>$F53*'Transpose BEA CCM'!FU52</f>
        <v>0</v>
      </c>
      <c r="FX53">
        <f>$F53*'Transpose BEA CCM'!FV52</f>
        <v>29</v>
      </c>
      <c r="FY53">
        <f>$F53*'Transpose BEA CCM'!FW52</f>
        <v>159</v>
      </c>
      <c r="FZ53">
        <f>$F53*'Transpose BEA CCM'!FX52</f>
        <v>0</v>
      </c>
      <c r="GA53">
        <f>$F53*'Transpose BEA CCM'!FY52</f>
        <v>0</v>
      </c>
      <c r="GB53">
        <f>$F53*'Transpose BEA CCM'!FZ52</f>
        <v>304</v>
      </c>
      <c r="GC53">
        <f>$F53*'Transpose BEA CCM'!GA52</f>
        <v>500</v>
      </c>
      <c r="GD53">
        <f>$F53*'Transpose BEA CCM'!GB52</f>
        <v>28</v>
      </c>
      <c r="GE53">
        <f>$F53*'Transpose BEA CCM'!GC52</f>
        <v>8</v>
      </c>
      <c r="GG53">
        <f t="shared" si="7"/>
        <v>6875</v>
      </c>
      <c r="GH53" s="60">
        <f t="shared" si="8"/>
        <v>0</v>
      </c>
    </row>
    <row r="54" spans="1:190">
      <c r="A54" s="52">
        <v>45</v>
      </c>
      <c r="B54" s="62" t="s">
        <v>45</v>
      </c>
      <c r="C54" s="49" t="s">
        <v>172</v>
      </c>
      <c r="D54" s="50" t="s">
        <v>662</v>
      </c>
      <c r="E54" s="60">
        <f>SUM('Transpose BEA CCM'!F53:GC53)</f>
        <v>1834</v>
      </c>
      <c r="F54">
        <v>1</v>
      </c>
      <c r="G54" t="str">
        <f t="shared" si="6"/>
        <v>MACHINERY</v>
      </c>
      <c r="H54">
        <f>$F54*'Transpose BEA CCM'!F53</f>
        <v>0</v>
      </c>
      <c r="I54">
        <f>$F54*'Transpose BEA CCM'!G53</f>
        <v>0</v>
      </c>
      <c r="J54">
        <f>$F54*'Transpose BEA CCM'!H53</f>
        <v>0</v>
      </c>
      <c r="K54">
        <f>$F54*'Transpose BEA CCM'!I53</f>
        <v>0</v>
      </c>
      <c r="L54">
        <f>$F54*'Transpose BEA CCM'!J53</f>
        <v>0</v>
      </c>
      <c r="M54">
        <f>$F54*'Transpose BEA CCM'!K53</f>
        <v>0</v>
      </c>
      <c r="N54">
        <f>$F54*'Transpose BEA CCM'!L53</f>
        <v>0</v>
      </c>
      <c r="O54">
        <f>$F54*'Transpose BEA CCM'!M53</f>
        <v>0</v>
      </c>
      <c r="P54">
        <f>$F54*'Transpose BEA CCM'!N53</f>
        <v>0</v>
      </c>
      <c r="Q54">
        <f>$F54*'Transpose BEA CCM'!O53</f>
        <v>0</v>
      </c>
      <c r="R54">
        <f>$F54*'Transpose BEA CCM'!P53</f>
        <v>0</v>
      </c>
      <c r="S54">
        <f>$F54*'Transpose BEA CCM'!Q53</f>
        <v>9</v>
      </c>
      <c r="T54">
        <f>$F54*'Transpose BEA CCM'!R53</f>
        <v>0</v>
      </c>
      <c r="U54">
        <f>$F54*'Transpose BEA CCM'!S53</f>
        <v>0</v>
      </c>
      <c r="V54">
        <f>$F54*'Transpose BEA CCM'!T53</f>
        <v>0</v>
      </c>
      <c r="W54">
        <f>$F54*'Transpose BEA CCM'!U53</f>
        <v>0</v>
      </c>
      <c r="X54">
        <f>$F54*'Transpose BEA CCM'!V53</f>
        <v>0</v>
      </c>
      <c r="Y54">
        <f>$F54*'Transpose BEA CCM'!W53</f>
        <v>0</v>
      </c>
      <c r="Z54">
        <f>$F54*'Transpose BEA CCM'!X53</f>
        <v>0</v>
      </c>
      <c r="AA54">
        <f>$F54*'Transpose BEA CCM'!Y53</f>
        <v>1</v>
      </c>
      <c r="AB54">
        <f>$F54*'Transpose BEA CCM'!Z53</f>
        <v>0</v>
      </c>
      <c r="AC54">
        <f>$F54*'Transpose BEA CCM'!AA53</f>
        <v>0</v>
      </c>
      <c r="AD54">
        <f>$F54*'Transpose BEA CCM'!AB53</f>
        <v>0</v>
      </c>
      <c r="AE54">
        <f>$F54*'Transpose BEA CCM'!AC53</f>
        <v>0</v>
      </c>
      <c r="AF54">
        <f>$F54*'Transpose BEA CCM'!AD53</f>
        <v>0</v>
      </c>
      <c r="AG54">
        <f>$F54*'Transpose BEA CCM'!AE53</f>
        <v>4</v>
      </c>
      <c r="AH54">
        <f>$F54*'Transpose BEA CCM'!AF53</f>
        <v>0</v>
      </c>
      <c r="AI54">
        <f>$F54*'Transpose BEA CCM'!AG53</f>
        <v>0</v>
      </c>
      <c r="AJ54">
        <f>$F54*'Transpose BEA CCM'!AH53</f>
        <v>0</v>
      </c>
      <c r="AK54">
        <f>$F54*'Transpose BEA CCM'!AI53</f>
        <v>0</v>
      </c>
      <c r="AL54">
        <f>$F54*'Transpose BEA CCM'!AJ53</f>
        <v>0</v>
      </c>
      <c r="AM54">
        <f>$F54*'Transpose BEA CCM'!AK53</f>
        <v>0</v>
      </c>
      <c r="AN54">
        <f>$F54*'Transpose BEA CCM'!AL53</f>
        <v>171</v>
      </c>
      <c r="AO54">
        <f>$F54*'Transpose BEA CCM'!AM53</f>
        <v>0</v>
      </c>
      <c r="AP54">
        <f>$F54*'Transpose BEA CCM'!AN53</f>
        <v>0</v>
      </c>
      <c r="AQ54">
        <f>$F54*'Transpose BEA CCM'!AO53</f>
        <v>0</v>
      </c>
      <c r="AR54">
        <f>$F54*'Transpose BEA CCM'!AP53</f>
        <v>0</v>
      </c>
      <c r="AS54">
        <f>$F54*'Transpose BEA CCM'!AQ53</f>
        <v>0</v>
      </c>
      <c r="AT54">
        <f>$F54*'Transpose BEA CCM'!AR53</f>
        <v>0</v>
      </c>
      <c r="AU54">
        <f>$F54*'Transpose BEA CCM'!AS53</f>
        <v>61</v>
      </c>
      <c r="AV54">
        <f>$F54*'Transpose BEA CCM'!AT53</f>
        <v>0</v>
      </c>
      <c r="AW54">
        <f>$F54*'Transpose BEA CCM'!AU53</f>
        <v>2</v>
      </c>
      <c r="AX54">
        <f>$F54*'Transpose BEA CCM'!AV53</f>
        <v>0</v>
      </c>
      <c r="AY54">
        <f>$F54*'Transpose BEA CCM'!AW53</f>
        <v>1</v>
      </c>
      <c r="AZ54">
        <f>$F54*'Transpose BEA CCM'!AX53</f>
        <v>0</v>
      </c>
      <c r="BA54">
        <f>$F54*'Transpose BEA CCM'!AY53</f>
        <v>0</v>
      </c>
      <c r="BB54">
        <f>$F54*'Transpose BEA CCM'!AZ53</f>
        <v>0</v>
      </c>
      <c r="BC54">
        <f>$F54*'Transpose BEA CCM'!BA53</f>
        <v>0</v>
      </c>
      <c r="BD54">
        <f>$F54*'Transpose BEA CCM'!BB53</f>
        <v>0</v>
      </c>
      <c r="BE54">
        <f>$F54*'Transpose BEA CCM'!BC53</f>
        <v>0</v>
      </c>
      <c r="BF54">
        <f>$F54*'Transpose BEA CCM'!BD53</f>
        <v>0</v>
      </c>
      <c r="BG54">
        <f>$F54*'Transpose BEA CCM'!BE53</f>
        <v>0</v>
      </c>
      <c r="BH54">
        <f>$F54*'Transpose BEA CCM'!BF53</f>
        <v>4</v>
      </c>
      <c r="BI54">
        <f>$F54*'Transpose BEA CCM'!BG53</f>
        <v>7</v>
      </c>
      <c r="BJ54">
        <f>$F54*'Transpose BEA CCM'!BH53</f>
        <v>0</v>
      </c>
      <c r="BK54">
        <f>$F54*'Transpose BEA CCM'!BI53</f>
        <v>0</v>
      </c>
      <c r="BL54">
        <f>$F54*'Transpose BEA CCM'!BJ53</f>
        <v>6</v>
      </c>
      <c r="BM54">
        <f>$F54*'Transpose BEA CCM'!BK53</f>
        <v>1</v>
      </c>
      <c r="BN54">
        <f>$F54*'Transpose BEA CCM'!BL53</f>
        <v>1</v>
      </c>
      <c r="BO54">
        <f>$F54*'Transpose BEA CCM'!BM53</f>
        <v>0</v>
      </c>
      <c r="BP54">
        <f>$F54*'Transpose BEA CCM'!BN53</f>
        <v>4</v>
      </c>
      <c r="BQ54">
        <f>$F54*'Transpose BEA CCM'!BO53</f>
        <v>12</v>
      </c>
      <c r="BR54">
        <f>$F54*'Transpose BEA CCM'!BP53</f>
        <v>0</v>
      </c>
      <c r="BS54">
        <f>$F54*'Transpose BEA CCM'!BQ53</f>
        <v>0</v>
      </c>
      <c r="BT54">
        <f>$F54*'Transpose BEA CCM'!BR53</f>
        <v>0</v>
      </c>
      <c r="BU54">
        <f>$F54*'Transpose BEA CCM'!BS53</f>
        <v>7</v>
      </c>
      <c r="BV54">
        <f>$F54*'Transpose BEA CCM'!BT53</f>
        <v>0</v>
      </c>
      <c r="BW54">
        <f>$F54*'Transpose BEA CCM'!BU53</f>
        <v>0</v>
      </c>
      <c r="BX54">
        <f>$F54*'Transpose BEA CCM'!BV53</f>
        <v>1</v>
      </c>
      <c r="BY54">
        <f>$F54*'Transpose BEA CCM'!BW53</f>
        <v>0</v>
      </c>
      <c r="BZ54">
        <f>$F54*'Transpose BEA CCM'!BX53</f>
        <v>0</v>
      </c>
      <c r="CA54">
        <f>$F54*'Transpose BEA CCM'!BY53</f>
        <v>3</v>
      </c>
      <c r="CB54">
        <f>$F54*'Transpose BEA CCM'!BZ53</f>
        <v>0</v>
      </c>
      <c r="CC54">
        <f>$F54*'Transpose BEA CCM'!CA53</f>
        <v>2</v>
      </c>
      <c r="CD54">
        <f>$F54*'Transpose BEA CCM'!CB53</f>
        <v>1</v>
      </c>
      <c r="CE54">
        <f>$F54*'Transpose BEA CCM'!CC53</f>
        <v>7</v>
      </c>
      <c r="CF54">
        <f>$F54*'Transpose BEA CCM'!CD53</f>
        <v>1</v>
      </c>
      <c r="CG54">
        <f>$F54*'Transpose BEA CCM'!CE53</f>
        <v>3</v>
      </c>
      <c r="CH54">
        <f>$F54*'Transpose BEA CCM'!CF53</f>
        <v>4</v>
      </c>
      <c r="CI54">
        <f>$F54*'Transpose BEA CCM'!CG53</f>
        <v>3</v>
      </c>
      <c r="CJ54">
        <f>$F54*'Transpose BEA CCM'!CH53</f>
        <v>27</v>
      </c>
      <c r="CK54">
        <f>$F54*'Transpose BEA CCM'!CI53</f>
        <v>102</v>
      </c>
      <c r="CL54">
        <f>$F54*'Transpose BEA CCM'!CJ53</f>
        <v>54</v>
      </c>
      <c r="CM54">
        <f>$F54*'Transpose BEA CCM'!CK53</f>
        <v>239</v>
      </c>
      <c r="CN54">
        <f>$F54*'Transpose BEA CCM'!CL53</f>
        <v>71</v>
      </c>
      <c r="CO54">
        <f>$F54*'Transpose BEA CCM'!CM53</f>
        <v>0</v>
      </c>
      <c r="CP54">
        <f>$F54*'Transpose BEA CCM'!CN53</f>
        <v>5</v>
      </c>
      <c r="CQ54">
        <f>$F54*'Transpose BEA CCM'!CO53</f>
        <v>15</v>
      </c>
      <c r="CR54">
        <f>$F54*'Transpose BEA CCM'!CP53</f>
        <v>14</v>
      </c>
      <c r="CS54">
        <f>$F54*'Transpose BEA CCM'!CQ53</f>
        <v>3</v>
      </c>
      <c r="CT54">
        <f>$F54*'Transpose BEA CCM'!CR53</f>
        <v>45</v>
      </c>
      <c r="CU54">
        <f>$F54*'Transpose BEA CCM'!CS53</f>
        <v>5</v>
      </c>
      <c r="CV54">
        <f>$F54*'Transpose BEA CCM'!CT53</f>
        <v>15</v>
      </c>
      <c r="CW54">
        <f>$F54*'Transpose BEA CCM'!CU53</f>
        <v>9</v>
      </c>
      <c r="CX54">
        <f>$F54*'Transpose BEA CCM'!CV53</f>
        <v>59</v>
      </c>
      <c r="CY54">
        <f>$F54*'Transpose BEA CCM'!CW53</f>
        <v>17</v>
      </c>
      <c r="CZ54">
        <f>$F54*'Transpose BEA CCM'!CX53</f>
        <v>9</v>
      </c>
      <c r="DA54">
        <f>$F54*'Transpose BEA CCM'!CY53</f>
        <v>1</v>
      </c>
      <c r="DB54">
        <f>$F54*'Transpose BEA CCM'!CZ53</f>
        <v>21</v>
      </c>
      <c r="DC54">
        <f>$F54*'Transpose BEA CCM'!DA53</f>
        <v>61</v>
      </c>
      <c r="DD54">
        <f>$F54*'Transpose BEA CCM'!DB53</f>
        <v>14</v>
      </c>
      <c r="DE54">
        <f>$F54*'Transpose BEA CCM'!DC53</f>
        <v>1</v>
      </c>
      <c r="DF54">
        <f>$F54*'Transpose BEA CCM'!DD53</f>
        <v>25</v>
      </c>
      <c r="DG54">
        <f>$F54*'Transpose BEA CCM'!DE53</f>
        <v>6</v>
      </c>
      <c r="DH54">
        <f>$F54*'Transpose BEA CCM'!DF53</f>
        <v>7</v>
      </c>
      <c r="DI54">
        <f>$F54*'Transpose BEA CCM'!DG53</f>
        <v>1</v>
      </c>
      <c r="DJ54">
        <f>$F54*'Transpose BEA CCM'!DH53</f>
        <v>1</v>
      </c>
      <c r="DK54">
        <f>$F54*'Transpose BEA CCM'!DI53</f>
        <v>0</v>
      </c>
      <c r="DL54">
        <f>$F54*'Transpose BEA CCM'!DJ53</f>
        <v>0</v>
      </c>
      <c r="DM54">
        <f>$F54*'Transpose BEA CCM'!DK53</f>
        <v>23</v>
      </c>
      <c r="DN54">
        <f>$F54*'Transpose BEA CCM'!DL53</f>
        <v>4</v>
      </c>
      <c r="DO54">
        <f>$F54*'Transpose BEA CCM'!DM53</f>
        <v>5</v>
      </c>
      <c r="DP54">
        <f>$F54*'Transpose BEA CCM'!DN53</f>
        <v>17</v>
      </c>
      <c r="DQ54">
        <f>$F54*'Transpose BEA CCM'!DO53</f>
        <v>1</v>
      </c>
      <c r="DR54">
        <f>$F54*'Transpose BEA CCM'!DP53</f>
        <v>7</v>
      </c>
      <c r="DS54">
        <f>$F54*'Transpose BEA CCM'!DQ53</f>
        <v>0</v>
      </c>
      <c r="DT54">
        <f>$F54*'Transpose BEA CCM'!DR53</f>
        <v>0</v>
      </c>
      <c r="DU54">
        <f>$F54*'Transpose BEA CCM'!DS53</f>
        <v>0</v>
      </c>
      <c r="DV54">
        <f>$F54*'Transpose BEA CCM'!DT53</f>
        <v>0</v>
      </c>
      <c r="DW54">
        <f>$F54*'Transpose BEA CCM'!DU53</f>
        <v>0</v>
      </c>
      <c r="DX54">
        <f>$F54*'Transpose BEA CCM'!DV53</f>
        <v>0</v>
      </c>
      <c r="DY54">
        <f>$F54*'Transpose BEA CCM'!DW53</f>
        <v>0</v>
      </c>
      <c r="DZ54">
        <f>$F54*'Transpose BEA CCM'!DX53</f>
        <v>0</v>
      </c>
      <c r="EA54">
        <f>$F54*'Transpose BEA CCM'!DY53</f>
        <v>3</v>
      </c>
      <c r="EB54">
        <f>$F54*'Transpose BEA CCM'!DZ53</f>
        <v>15</v>
      </c>
      <c r="EC54">
        <f>$F54*'Transpose BEA CCM'!EA53</f>
        <v>5</v>
      </c>
      <c r="ED54">
        <f>$F54*'Transpose BEA CCM'!EB53</f>
        <v>7</v>
      </c>
      <c r="EE54">
        <f>$F54*'Transpose BEA CCM'!EC53</f>
        <v>1</v>
      </c>
      <c r="EF54">
        <f>$F54*'Transpose BEA CCM'!ED53</f>
        <v>0</v>
      </c>
      <c r="EG54">
        <f>$F54*'Transpose BEA CCM'!EE53</f>
        <v>0</v>
      </c>
      <c r="EH54">
        <f>$F54*'Transpose BEA CCM'!EF53</f>
        <v>6</v>
      </c>
      <c r="EI54">
        <f>$F54*'Transpose BEA CCM'!EG53</f>
        <v>80</v>
      </c>
      <c r="EJ54">
        <f>$F54*'Transpose BEA CCM'!EH53</f>
        <v>8</v>
      </c>
      <c r="EK54">
        <f>$F54*'Transpose BEA CCM'!EI53</f>
        <v>1</v>
      </c>
      <c r="EL54">
        <f>$F54*'Transpose BEA CCM'!EJ53</f>
        <v>3</v>
      </c>
      <c r="EM54">
        <f>$F54*'Transpose BEA CCM'!EK53</f>
        <v>0</v>
      </c>
      <c r="EN54">
        <f>$F54*'Transpose BEA CCM'!EL53</f>
        <v>0</v>
      </c>
      <c r="EO54">
        <f>$F54*'Transpose BEA CCM'!EM53</f>
        <v>0</v>
      </c>
      <c r="EP54">
        <f>$F54*'Transpose BEA CCM'!EN53</f>
        <v>1</v>
      </c>
      <c r="EQ54">
        <f>$F54*'Transpose BEA CCM'!EO53</f>
        <v>0</v>
      </c>
      <c r="ER54">
        <f>$F54*'Transpose BEA CCM'!EP53</f>
        <v>0</v>
      </c>
      <c r="ES54">
        <f>$F54*'Transpose BEA CCM'!EQ53</f>
        <v>1</v>
      </c>
      <c r="ET54">
        <f>$F54*'Transpose BEA CCM'!ER53</f>
        <v>0</v>
      </c>
      <c r="EU54">
        <f>$F54*'Transpose BEA CCM'!ES53</f>
        <v>0</v>
      </c>
      <c r="EV54">
        <f>$F54*'Transpose BEA CCM'!ET53</f>
        <v>0</v>
      </c>
      <c r="EW54">
        <f>$F54*'Transpose BEA CCM'!EU53</f>
        <v>0</v>
      </c>
      <c r="EX54">
        <f>$F54*'Transpose BEA CCM'!EV53</f>
        <v>1</v>
      </c>
      <c r="EY54">
        <f>$F54*'Transpose BEA CCM'!EW53</f>
        <v>0</v>
      </c>
      <c r="EZ54">
        <f>$F54*'Transpose BEA CCM'!EX53</f>
        <v>0</v>
      </c>
      <c r="FA54">
        <f>$F54*'Transpose BEA CCM'!EY53</f>
        <v>0</v>
      </c>
      <c r="FB54">
        <f>$F54*'Transpose BEA CCM'!EZ53</f>
        <v>0</v>
      </c>
      <c r="FC54">
        <f>$F54*'Transpose BEA CCM'!FA53</f>
        <v>3</v>
      </c>
      <c r="FD54">
        <f>$F54*'Transpose BEA CCM'!FB53</f>
        <v>5</v>
      </c>
      <c r="FE54">
        <f>$F54*'Transpose BEA CCM'!FC53</f>
        <v>0</v>
      </c>
      <c r="FF54">
        <f>$F54*'Transpose BEA CCM'!FD53</f>
        <v>10</v>
      </c>
      <c r="FG54">
        <f>$F54*'Transpose BEA CCM'!FE53</f>
        <v>13</v>
      </c>
      <c r="FH54">
        <f>$F54*'Transpose BEA CCM'!FF53</f>
        <v>0</v>
      </c>
      <c r="FI54">
        <f>$F54*'Transpose BEA CCM'!FG53</f>
        <v>0</v>
      </c>
      <c r="FJ54">
        <f>$F54*'Transpose BEA CCM'!FH53</f>
        <v>8</v>
      </c>
      <c r="FK54">
        <f>$F54*'Transpose BEA CCM'!FI53</f>
        <v>0</v>
      </c>
      <c r="FL54">
        <f>$F54*'Transpose BEA CCM'!FJ53</f>
        <v>0</v>
      </c>
      <c r="FM54">
        <f>$F54*'Transpose BEA CCM'!FK53</f>
        <v>0</v>
      </c>
      <c r="FN54">
        <f>$F54*'Transpose BEA CCM'!FL53</f>
        <v>0</v>
      </c>
      <c r="FO54">
        <f>$F54*'Transpose BEA CCM'!FM53</f>
        <v>0</v>
      </c>
      <c r="FP54">
        <f>$F54*'Transpose BEA CCM'!FN53</f>
        <v>2</v>
      </c>
      <c r="FQ54">
        <f>$F54*'Transpose BEA CCM'!FO53</f>
        <v>0</v>
      </c>
      <c r="FR54">
        <f>$F54*'Transpose BEA CCM'!FP53</f>
        <v>2</v>
      </c>
      <c r="FS54">
        <f>$F54*'Transpose BEA CCM'!FQ53</f>
        <v>122</v>
      </c>
      <c r="FT54">
        <f>$F54*'Transpose BEA CCM'!FR53</f>
        <v>28</v>
      </c>
      <c r="FU54">
        <f>$F54*'Transpose BEA CCM'!FS53</f>
        <v>9</v>
      </c>
      <c r="FV54">
        <f>$F54*'Transpose BEA CCM'!FT53</f>
        <v>1</v>
      </c>
      <c r="FW54">
        <f>$F54*'Transpose BEA CCM'!FU53</f>
        <v>0</v>
      </c>
      <c r="FX54">
        <f>$F54*'Transpose BEA CCM'!FV53</f>
        <v>4</v>
      </c>
      <c r="FY54">
        <f>$F54*'Transpose BEA CCM'!FW53</f>
        <v>50</v>
      </c>
      <c r="FZ54">
        <f>$F54*'Transpose BEA CCM'!FX53</f>
        <v>0</v>
      </c>
      <c r="GA54">
        <f>$F54*'Transpose BEA CCM'!FY53</f>
        <v>0</v>
      </c>
      <c r="GB54">
        <f>$F54*'Transpose BEA CCM'!FZ53</f>
        <v>57</v>
      </c>
      <c r="GC54">
        <f>$F54*'Transpose BEA CCM'!GA53</f>
        <v>178</v>
      </c>
      <c r="GD54">
        <f>$F54*'Transpose BEA CCM'!GB53</f>
        <v>8</v>
      </c>
      <c r="GE54">
        <f>$F54*'Transpose BEA CCM'!GC53</f>
        <v>2</v>
      </c>
      <c r="GG54">
        <f t="shared" si="7"/>
        <v>1834</v>
      </c>
      <c r="GH54" s="60">
        <f t="shared" si="8"/>
        <v>0</v>
      </c>
    </row>
    <row r="55" spans="1:190">
      <c r="A55" s="52">
        <v>46</v>
      </c>
      <c r="B55" s="62" t="s">
        <v>46</v>
      </c>
      <c r="C55" s="49" t="s">
        <v>173</v>
      </c>
      <c r="D55" s="50" t="s">
        <v>662</v>
      </c>
      <c r="E55" s="60">
        <f>SUM('Transpose BEA CCM'!F54:GC54)</f>
        <v>1740</v>
      </c>
      <c r="F55">
        <v>1</v>
      </c>
      <c r="G55" t="str">
        <f t="shared" si="6"/>
        <v>MACHINERY</v>
      </c>
      <c r="H55">
        <f>$F55*'Transpose BEA CCM'!F54</f>
        <v>0</v>
      </c>
      <c r="I55">
        <f>$F55*'Transpose BEA CCM'!G54</f>
        <v>0</v>
      </c>
      <c r="J55">
        <f>$F55*'Transpose BEA CCM'!H54</f>
        <v>0</v>
      </c>
      <c r="K55">
        <f>$F55*'Transpose BEA CCM'!I54</f>
        <v>0</v>
      </c>
      <c r="L55">
        <f>$F55*'Transpose BEA CCM'!J54</f>
        <v>0</v>
      </c>
      <c r="M55">
        <f>$F55*'Transpose BEA CCM'!K54</f>
        <v>0</v>
      </c>
      <c r="N55">
        <f>$F55*'Transpose BEA CCM'!L54</f>
        <v>0</v>
      </c>
      <c r="O55">
        <f>$F55*'Transpose BEA CCM'!M54</f>
        <v>0</v>
      </c>
      <c r="P55">
        <f>$F55*'Transpose BEA CCM'!N54</f>
        <v>0</v>
      </c>
      <c r="Q55">
        <f>$F55*'Transpose BEA CCM'!O54</f>
        <v>0</v>
      </c>
      <c r="R55">
        <f>$F55*'Transpose BEA CCM'!P54</f>
        <v>0</v>
      </c>
      <c r="S55">
        <f>$F55*'Transpose BEA CCM'!Q54</f>
        <v>13</v>
      </c>
      <c r="T55">
        <f>$F55*'Transpose BEA CCM'!R54</f>
        <v>0</v>
      </c>
      <c r="U55">
        <f>$F55*'Transpose BEA CCM'!S54</f>
        <v>0</v>
      </c>
      <c r="V55">
        <f>$F55*'Transpose BEA CCM'!T54</f>
        <v>0</v>
      </c>
      <c r="W55">
        <f>$F55*'Transpose BEA CCM'!U54</f>
        <v>0</v>
      </c>
      <c r="X55">
        <f>$F55*'Transpose BEA CCM'!V54</f>
        <v>0</v>
      </c>
      <c r="Y55">
        <f>$F55*'Transpose BEA CCM'!W54</f>
        <v>0</v>
      </c>
      <c r="Z55">
        <f>$F55*'Transpose BEA CCM'!X54</f>
        <v>0</v>
      </c>
      <c r="AA55">
        <f>$F55*'Transpose BEA CCM'!Y54</f>
        <v>0</v>
      </c>
      <c r="AB55">
        <f>$F55*'Transpose BEA CCM'!Z54</f>
        <v>0</v>
      </c>
      <c r="AC55">
        <f>$F55*'Transpose BEA CCM'!AA54</f>
        <v>0</v>
      </c>
      <c r="AD55">
        <f>$F55*'Transpose BEA CCM'!AB54</f>
        <v>0</v>
      </c>
      <c r="AE55">
        <f>$F55*'Transpose BEA CCM'!AC54</f>
        <v>0</v>
      </c>
      <c r="AF55">
        <f>$F55*'Transpose BEA CCM'!AD54</f>
        <v>0</v>
      </c>
      <c r="AG55">
        <f>$F55*'Transpose BEA CCM'!AE54</f>
        <v>7</v>
      </c>
      <c r="AH55">
        <f>$F55*'Transpose BEA CCM'!AF54</f>
        <v>0</v>
      </c>
      <c r="AI55">
        <f>$F55*'Transpose BEA CCM'!AG54</f>
        <v>0</v>
      </c>
      <c r="AJ55">
        <f>$F55*'Transpose BEA CCM'!AH54</f>
        <v>0</v>
      </c>
      <c r="AK55">
        <f>$F55*'Transpose BEA CCM'!AI54</f>
        <v>0</v>
      </c>
      <c r="AL55">
        <f>$F55*'Transpose BEA CCM'!AJ54</f>
        <v>0</v>
      </c>
      <c r="AM55">
        <f>$F55*'Transpose BEA CCM'!AK54</f>
        <v>0</v>
      </c>
      <c r="AN55">
        <f>$F55*'Transpose BEA CCM'!AL54</f>
        <v>263</v>
      </c>
      <c r="AO55">
        <f>$F55*'Transpose BEA CCM'!AM54</f>
        <v>0</v>
      </c>
      <c r="AP55">
        <f>$F55*'Transpose BEA CCM'!AN54</f>
        <v>0</v>
      </c>
      <c r="AQ55">
        <f>$F55*'Transpose BEA CCM'!AO54</f>
        <v>0</v>
      </c>
      <c r="AR55">
        <f>$F55*'Transpose BEA CCM'!AP54</f>
        <v>0</v>
      </c>
      <c r="AS55">
        <f>$F55*'Transpose BEA CCM'!AQ54</f>
        <v>0</v>
      </c>
      <c r="AT55">
        <f>$F55*'Transpose BEA CCM'!AR54</f>
        <v>0</v>
      </c>
      <c r="AU55">
        <f>$F55*'Transpose BEA CCM'!AS54</f>
        <v>84</v>
      </c>
      <c r="AV55">
        <f>$F55*'Transpose BEA CCM'!AT54</f>
        <v>0</v>
      </c>
      <c r="AW55">
        <f>$F55*'Transpose BEA CCM'!AU54</f>
        <v>2</v>
      </c>
      <c r="AX55">
        <f>$F55*'Transpose BEA CCM'!AV54</f>
        <v>0</v>
      </c>
      <c r="AY55">
        <f>$F55*'Transpose BEA CCM'!AW54</f>
        <v>1</v>
      </c>
      <c r="AZ55">
        <f>$F55*'Transpose BEA CCM'!AX54</f>
        <v>0</v>
      </c>
      <c r="BA55">
        <f>$F55*'Transpose BEA CCM'!AY54</f>
        <v>0</v>
      </c>
      <c r="BB55">
        <f>$F55*'Transpose BEA CCM'!AZ54</f>
        <v>0</v>
      </c>
      <c r="BC55">
        <f>$F55*'Transpose BEA CCM'!BA54</f>
        <v>0</v>
      </c>
      <c r="BD55">
        <f>$F55*'Transpose BEA CCM'!BB54</f>
        <v>0</v>
      </c>
      <c r="BE55">
        <f>$F55*'Transpose BEA CCM'!BC54</f>
        <v>0</v>
      </c>
      <c r="BF55">
        <f>$F55*'Transpose BEA CCM'!BD54</f>
        <v>0</v>
      </c>
      <c r="BG55">
        <f>$F55*'Transpose BEA CCM'!BE54</f>
        <v>0</v>
      </c>
      <c r="BH55">
        <f>$F55*'Transpose BEA CCM'!BF54</f>
        <v>1</v>
      </c>
      <c r="BI55">
        <f>$F55*'Transpose BEA CCM'!BG54</f>
        <v>3</v>
      </c>
      <c r="BJ55">
        <f>$F55*'Transpose BEA CCM'!BH54</f>
        <v>0</v>
      </c>
      <c r="BK55">
        <f>$F55*'Transpose BEA CCM'!BI54</f>
        <v>0</v>
      </c>
      <c r="BL55">
        <f>$F55*'Transpose BEA CCM'!BJ54</f>
        <v>3</v>
      </c>
      <c r="BM55">
        <f>$F55*'Transpose BEA CCM'!BK54</f>
        <v>0</v>
      </c>
      <c r="BN55">
        <f>$F55*'Transpose BEA CCM'!BL54</f>
        <v>1</v>
      </c>
      <c r="BO55">
        <f>$F55*'Transpose BEA CCM'!BM54</f>
        <v>1</v>
      </c>
      <c r="BP55">
        <f>$F55*'Transpose BEA CCM'!BN54</f>
        <v>2</v>
      </c>
      <c r="BQ55">
        <f>$F55*'Transpose BEA CCM'!BO54</f>
        <v>6</v>
      </c>
      <c r="BR55">
        <f>$F55*'Transpose BEA CCM'!BP54</f>
        <v>0</v>
      </c>
      <c r="BS55">
        <f>$F55*'Transpose BEA CCM'!BQ54</f>
        <v>0</v>
      </c>
      <c r="BT55">
        <f>$F55*'Transpose BEA CCM'!BR54</f>
        <v>0</v>
      </c>
      <c r="BU55">
        <f>$F55*'Transpose BEA CCM'!BS54</f>
        <v>5</v>
      </c>
      <c r="BV55">
        <f>$F55*'Transpose BEA CCM'!BT54</f>
        <v>0</v>
      </c>
      <c r="BW55">
        <f>$F55*'Transpose BEA CCM'!BU54</f>
        <v>0</v>
      </c>
      <c r="BX55">
        <f>$F55*'Transpose BEA CCM'!BV54</f>
        <v>1</v>
      </c>
      <c r="BY55">
        <f>$F55*'Transpose BEA CCM'!BW54</f>
        <v>0</v>
      </c>
      <c r="BZ55">
        <f>$F55*'Transpose BEA CCM'!BX54</f>
        <v>0</v>
      </c>
      <c r="CA55">
        <f>$F55*'Transpose BEA CCM'!BY54</f>
        <v>148</v>
      </c>
      <c r="CB55">
        <f>$F55*'Transpose BEA CCM'!BZ54</f>
        <v>0</v>
      </c>
      <c r="CC55">
        <f>$F55*'Transpose BEA CCM'!CA54</f>
        <v>2</v>
      </c>
      <c r="CD55">
        <f>$F55*'Transpose BEA CCM'!CB54</f>
        <v>1</v>
      </c>
      <c r="CE55">
        <f>$F55*'Transpose BEA CCM'!CC54</f>
        <v>6</v>
      </c>
      <c r="CF55">
        <f>$F55*'Transpose BEA CCM'!CD54</f>
        <v>1</v>
      </c>
      <c r="CG55">
        <f>$F55*'Transpose BEA CCM'!CE54</f>
        <v>2</v>
      </c>
      <c r="CH55">
        <f>$F55*'Transpose BEA CCM'!CF54</f>
        <v>2</v>
      </c>
      <c r="CI55">
        <f>$F55*'Transpose BEA CCM'!CG54</f>
        <v>2</v>
      </c>
      <c r="CJ55">
        <f>$F55*'Transpose BEA CCM'!CH54</f>
        <v>19</v>
      </c>
      <c r="CK55">
        <f>$F55*'Transpose BEA CCM'!CI54</f>
        <v>77</v>
      </c>
      <c r="CL55">
        <f>$F55*'Transpose BEA CCM'!CJ54</f>
        <v>38</v>
      </c>
      <c r="CM55">
        <f>$F55*'Transpose BEA CCM'!CK54</f>
        <v>179</v>
      </c>
      <c r="CN55">
        <f>$F55*'Transpose BEA CCM'!CL54</f>
        <v>37</v>
      </c>
      <c r="CO55">
        <f>$F55*'Transpose BEA CCM'!CM54</f>
        <v>0</v>
      </c>
      <c r="CP55">
        <f>$F55*'Transpose BEA CCM'!CN54</f>
        <v>2</v>
      </c>
      <c r="CQ55">
        <f>$F55*'Transpose BEA CCM'!CO54</f>
        <v>8</v>
      </c>
      <c r="CR55">
        <f>$F55*'Transpose BEA CCM'!CP54</f>
        <v>14</v>
      </c>
      <c r="CS55">
        <f>$F55*'Transpose BEA CCM'!CQ54</f>
        <v>1</v>
      </c>
      <c r="CT55">
        <f>$F55*'Transpose BEA CCM'!CR54</f>
        <v>17</v>
      </c>
      <c r="CU55">
        <f>$F55*'Transpose BEA CCM'!CS54</f>
        <v>2</v>
      </c>
      <c r="CV55">
        <f>$F55*'Transpose BEA CCM'!CT54</f>
        <v>1</v>
      </c>
      <c r="CW55">
        <f>$F55*'Transpose BEA CCM'!CU54</f>
        <v>7</v>
      </c>
      <c r="CX55">
        <f>$F55*'Transpose BEA CCM'!CV54</f>
        <v>33</v>
      </c>
      <c r="CY55">
        <f>$F55*'Transpose BEA CCM'!CW54</f>
        <v>13</v>
      </c>
      <c r="CZ55">
        <f>$F55*'Transpose BEA CCM'!CX54</f>
        <v>3</v>
      </c>
      <c r="DA55">
        <f>$F55*'Transpose BEA CCM'!CY54</f>
        <v>1</v>
      </c>
      <c r="DB55">
        <f>$F55*'Transpose BEA CCM'!CZ54</f>
        <v>16</v>
      </c>
      <c r="DC55">
        <f>$F55*'Transpose BEA CCM'!DA54</f>
        <v>53</v>
      </c>
      <c r="DD55">
        <f>$F55*'Transpose BEA CCM'!DB54</f>
        <v>13</v>
      </c>
      <c r="DE55">
        <f>$F55*'Transpose BEA CCM'!DC54</f>
        <v>1</v>
      </c>
      <c r="DF55">
        <f>$F55*'Transpose BEA CCM'!DD54</f>
        <v>25</v>
      </c>
      <c r="DG55">
        <f>$F55*'Transpose BEA CCM'!DE54</f>
        <v>6</v>
      </c>
      <c r="DH55">
        <f>$F55*'Transpose BEA CCM'!DF54</f>
        <v>8</v>
      </c>
      <c r="DI55">
        <f>$F55*'Transpose BEA CCM'!DG54</f>
        <v>1</v>
      </c>
      <c r="DJ55">
        <f>$F55*'Transpose BEA CCM'!DH54</f>
        <v>1</v>
      </c>
      <c r="DK55">
        <f>$F55*'Transpose BEA CCM'!DI54</f>
        <v>0</v>
      </c>
      <c r="DL55">
        <f>$F55*'Transpose BEA CCM'!DJ54</f>
        <v>0</v>
      </c>
      <c r="DM55">
        <f>$F55*'Transpose BEA CCM'!DK54</f>
        <v>13</v>
      </c>
      <c r="DN55">
        <f>$F55*'Transpose BEA CCM'!DL54</f>
        <v>1</v>
      </c>
      <c r="DO55">
        <f>$F55*'Transpose BEA CCM'!DM54</f>
        <v>7</v>
      </c>
      <c r="DP55">
        <f>$F55*'Transpose BEA CCM'!DN54</f>
        <v>22</v>
      </c>
      <c r="DQ55">
        <f>$F55*'Transpose BEA CCM'!DO54</f>
        <v>1</v>
      </c>
      <c r="DR55">
        <f>$F55*'Transpose BEA CCM'!DP54</f>
        <v>7</v>
      </c>
      <c r="DS55">
        <f>$F55*'Transpose BEA CCM'!DQ54</f>
        <v>0</v>
      </c>
      <c r="DT55">
        <f>$F55*'Transpose BEA CCM'!DR54</f>
        <v>2</v>
      </c>
      <c r="DU55">
        <f>$F55*'Transpose BEA CCM'!DS54</f>
        <v>0</v>
      </c>
      <c r="DV55">
        <f>$F55*'Transpose BEA CCM'!DT54</f>
        <v>0</v>
      </c>
      <c r="DW55">
        <f>$F55*'Transpose BEA CCM'!DU54</f>
        <v>0</v>
      </c>
      <c r="DX55">
        <f>$F55*'Transpose BEA CCM'!DV54</f>
        <v>0</v>
      </c>
      <c r="DY55">
        <f>$F55*'Transpose BEA CCM'!DW54</f>
        <v>0</v>
      </c>
      <c r="DZ55">
        <f>$F55*'Transpose BEA CCM'!DX54</f>
        <v>0</v>
      </c>
      <c r="EA55">
        <f>$F55*'Transpose BEA CCM'!DY54</f>
        <v>1</v>
      </c>
      <c r="EB55">
        <f>$F55*'Transpose BEA CCM'!DZ54</f>
        <v>14</v>
      </c>
      <c r="EC55">
        <f>$F55*'Transpose BEA CCM'!EA54</f>
        <v>3</v>
      </c>
      <c r="ED55">
        <f>$F55*'Transpose BEA CCM'!EB54</f>
        <v>2</v>
      </c>
      <c r="EE55">
        <f>$F55*'Transpose BEA CCM'!EC54</f>
        <v>0</v>
      </c>
      <c r="EF55">
        <f>$F55*'Transpose BEA CCM'!ED54</f>
        <v>0</v>
      </c>
      <c r="EG55">
        <f>$F55*'Transpose BEA CCM'!EE54</f>
        <v>0</v>
      </c>
      <c r="EH55">
        <f>$F55*'Transpose BEA CCM'!EF54</f>
        <v>7</v>
      </c>
      <c r="EI55">
        <f>$F55*'Transpose BEA CCM'!EG54</f>
        <v>57</v>
      </c>
      <c r="EJ55">
        <f>$F55*'Transpose BEA CCM'!EH54</f>
        <v>9</v>
      </c>
      <c r="EK55">
        <f>$F55*'Transpose BEA CCM'!EI54</f>
        <v>0</v>
      </c>
      <c r="EL55">
        <f>$F55*'Transpose BEA CCM'!EJ54</f>
        <v>1</v>
      </c>
      <c r="EM55">
        <f>$F55*'Transpose BEA CCM'!EK54</f>
        <v>0</v>
      </c>
      <c r="EN55">
        <f>$F55*'Transpose BEA CCM'!EL54</f>
        <v>0</v>
      </c>
      <c r="EO55">
        <f>$F55*'Transpose BEA CCM'!EM54</f>
        <v>0</v>
      </c>
      <c r="EP55">
        <f>$F55*'Transpose BEA CCM'!EN54</f>
        <v>0</v>
      </c>
      <c r="EQ55">
        <f>$F55*'Transpose BEA CCM'!EO54</f>
        <v>0</v>
      </c>
      <c r="ER55">
        <f>$F55*'Transpose BEA CCM'!EP54</f>
        <v>0</v>
      </c>
      <c r="ES55">
        <f>$F55*'Transpose BEA CCM'!EQ54</f>
        <v>1</v>
      </c>
      <c r="ET55">
        <f>$F55*'Transpose BEA CCM'!ER54</f>
        <v>0</v>
      </c>
      <c r="EU55">
        <f>$F55*'Transpose BEA CCM'!ES54</f>
        <v>0</v>
      </c>
      <c r="EV55">
        <f>$F55*'Transpose BEA CCM'!ET54</f>
        <v>0</v>
      </c>
      <c r="EW55">
        <f>$F55*'Transpose BEA CCM'!EU54</f>
        <v>0</v>
      </c>
      <c r="EX55">
        <f>$F55*'Transpose BEA CCM'!EV54</f>
        <v>1</v>
      </c>
      <c r="EY55">
        <f>$F55*'Transpose BEA CCM'!EW54</f>
        <v>0</v>
      </c>
      <c r="EZ55">
        <f>$F55*'Transpose BEA CCM'!EX54</f>
        <v>0</v>
      </c>
      <c r="FA55">
        <f>$F55*'Transpose BEA CCM'!EY54</f>
        <v>0</v>
      </c>
      <c r="FB55">
        <f>$F55*'Transpose BEA CCM'!EZ54</f>
        <v>0</v>
      </c>
      <c r="FC55">
        <f>$F55*'Transpose BEA CCM'!FA54</f>
        <v>3</v>
      </c>
      <c r="FD55">
        <f>$F55*'Transpose BEA CCM'!FB54</f>
        <v>5</v>
      </c>
      <c r="FE55">
        <f>$F55*'Transpose BEA CCM'!FC54</f>
        <v>0</v>
      </c>
      <c r="FF55">
        <f>$F55*'Transpose BEA CCM'!FD54</f>
        <v>10</v>
      </c>
      <c r="FG55">
        <f>$F55*'Transpose BEA CCM'!FE54</f>
        <v>7</v>
      </c>
      <c r="FH55">
        <f>$F55*'Transpose BEA CCM'!FF54</f>
        <v>0</v>
      </c>
      <c r="FI55">
        <f>$F55*'Transpose BEA CCM'!FG54</f>
        <v>0</v>
      </c>
      <c r="FJ55">
        <f>$F55*'Transpose BEA CCM'!FH54</f>
        <v>10</v>
      </c>
      <c r="FK55">
        <f>$F55*'Transpose BEA CCM'!FI54</f>
        <v>0</v>
      </c>
      <c r="FL55">
        <f>$F55*'Transpose BEA CCM'!FJ54</f>
        <v>0</v>
      </c>
      <c r="FM55">
        <f>$F55*'Transpose BEA CCM'!FK54</f>
        <v>0</v>
      </c>
      <c r="FN55">
        <f>$F55*'Transpose BEA CCM'!FL54</f>
        <v>0</v>
      </c>
      <c r="FO55">
        <f>$F55*'Transpose BEA CCM'!FM54</f>
        <v>0</v>
      </c>
      <c r="FP55">
        <f>$F55*'Transpose BEA CCM'!FN54</f>
        <v>2</v>
      </c>
      <c r="FQ55">
        <f>$F55*'Transpose BEA CCM'!FO54</f>
        <v>0</v>
      </c>
      <c r="FR55">
        <f>$F55*'Transpose BEA CCM'!FP54</f>
        <v>1</v>
      </c>
      <c r="FS55">
        <f>$F55*'Transpose BEA CCM'!FQ54</f>
        <v>106</v>
      </c>
      <c r="FT55">
        <f>$F55*'Transpose BEA CCM'!FR54</f>
        <v>22</v>
      </c>
      <c r="FU55">
        <f>$F55*'Transpose BEA CCM'!FS54</f>
        <v>6</v>
      </c>
      <c r="FV55">
        <f>$F55*'Transpose BEA CCM'!FT54</f>
        <v>0</v>
      </c>
      <c r="FW55">
        <f>$F55*'Transpose BEA CCM'!FU54</f>
        <v>0</v>
      </c>
      <c r="FX55">
        <f>$F55*'Transpose BEA CCM'!FV54</f>
        <v>3</v>
      </c>
      <c r="FY55">
        <f>$F55*'Transpose BEA CCM'!FW54</f>
        <v>45</v>
      </c>
      <c r="FZ55">
        <f>$F55*'Transpose BEA CCM'!FX54</f>
        <v>0</v>
      </c>
      <c r="GA55">
        <f>$F55*'Transpose BEA CCM'!FY54</f>
        <v>0</v>
      </c>
      <c r="GB55">
        <f>$F55*'Transpose BEA CCM'!FZ54</f>
        <v>45</v>
      </c>
      <c r="GC55">
        <f>$F55*'Transpose BEA CCM'!GA54</f>
        <v>183</v>
      </c>
      <c r="GD55">
        <f>$F55*'Transpose BEA CCM'!GB54</f>
        <v>8</v>
      </c>
      <c r="GE55">
        <f>$F55*'Transpose BEA CCM'!GC54</f>
        <v>2</v>
      </c>
      <c r="GG55">
        <f t="shared" si="7"/>
        <v>1740</v>
      </c>
      <c r="GH55" s="60">
        <f t="shared" si="8"/>
        <v>0</v>
      </c>
    </row>
    <row r="56" spans="1:190">
      <c r="A56" s="52">
        <v>47</v>
      </c>
      <c r="B56" s="62" t="s">
        <v>47</v>
      </c>
      <c r="C56" s="49" t="s">
        <v>174</v>
      </c>
      <c r="D56" s="50" t="s">
        <v>662</v>
      </c>
      <c r="E56" s="60">
        <f>SUM('Transpose BEA CCM'!F55:GC55)</f>
        <v>1103</v>
      </c>
      <c r="F56">
        <v>1</v>
      </c>
      <c r="G56" t="str">
        <f t="shared" si="6"/>
        <v>MACHINERY</v>
      </c>
      <c r="H56">
        <f>$F56*'Transpose BEA CCM'!F55</f>
        <v>0</v>
      </c>
      <c r="I56">
        <f>$F56*'Transpose BEA CCM'!G55</f>
        <v>0</v>
      </c>
      <c r="J56">
        <f>$F56*'Transpose BEA CCM'!H55</f>
        <v>0</v>
      </c>
      <c r="K56">
        <f>$F56*'Transpose BEA CCM'!I55</f>
        <v>0</v>
      </c>
      <c r="L56">
        <f>$F56*'Transpose BEA CCM'!J55</f>
        <v>0</v>
      </c>
      <c r="M56">
        <f>$F56*'Transpose BEA CCM'!K55</f>
        <v>0</v>
      </c>
      <c r="N56">
        <f>$F56*'Transpose BEA CCM'!L55</f>
        <v>0</v>
      </c>
      <c r="O56">
        <f>$F56*'Transpose BEA CCM'!M55</f>
        <v>0</v>
      </c>
      <c r="P56">
        <f>$F56*'Transpose BEA CCM'!N55</f>
        <v>0</v>
      </c>
      <c r="Q56">
        <f>$F56*'Transpose BEA CCM'!O55</f>
        <v>0</v>
      </c>
      <c r="R56">
        <f>$F56*'Transpose BEA CCM'!P55</f>
        <v>0</v>
      </c>
      <c r="S56">
        <f>$F56*'Transpose BEA CCM'!Q55</f>
        <v>10</v>
      </c>
      <c r="T56">
        <f>$F56*'Transpose BEA CCM'!R55</f>
        <v>0</v>
      </c>
      <c r="U56">
        <f>$F56*'Transpose BEA CCM'!S55</f>
        <v>0</v>
      </c>
      <c r="V56">
        <f>$F56*'Transpose BEA CCM'!T55</f>
        <v>0</v>
      </c>
      <c r="W56">
        <f>$F56*'Transpose BEA CCM'!U55</f>
        <v>0</v>
      </c>
      <c r="X56">
        <f>$F56*'Transpose BEA CCM'!V55</f>
        <v>0</v>
      </c>
      <c r="Y56">
        <f>$F56*'Transpose BEA CCM'!W55</f>
        <v>0</v>
      </c>
      <c r="Z56">
        <f>$F56*'Transpose BEA CCM'!X55</f>
        <v>0</v>
      </c>
      <c r="AA56">
        <f>$F56*'Transpose BEA CCM'!Y55</f>
        <v>0</v>
      </c>
      <c r="AB56">
        <f>$F56*'Transpose BEA CCM'!Z55</f>
        <v>0</v>
      </c>
      <c r="AC56">
        <f>$F56*'Transpose BEA CCM'!AA55</f>
        <v>0</v>
      </c>
      <c r="AD56">
        <f>$F56*'Transpose BEA CCM'!AB55</f>
        <v>0</v>
      </c>
      <c r="AE56">
        <f>$F56*'Transpose BEA CCM'!AC55</f>
        <v>0</v>
      </c>
      <c r="AF56">
        <f>$F56*'Transpose BEA CCM'!AD55</f>
        <v>0</v>
      </c>
      <c r="AG56">
        <f>$F56*'Transpose BEA CCM'!AE55</f>
        <v>4</v>
      </c>
      <c r="AH56">
        <f>$F56*'Transpose BEA CCM'!AF55</f>
        <v>0</v>
      </c>
      <c r="AI56">
        <f>$F56*'Transpose BEA CCM'!AG55</f>
        <v>0</v>
      </c>
      <c r="AJ56">
        <f>$F56*'Transpose BEA CCM'!AH55</f>
        <v>0</v>
      </c>
      <c r="AK56">
        <f>$F56*'Transpose BEA CCM'!AI55</f>
        <v>0</v>
      </c>
      <c r="AL56">
        <f>$F56*'Transpose BEA CCM'!AJ55</f>
        <v>0</v>
      </c>
      <c r="AM56">
        <f>$F56*'Transpose BEA CCM'!AK55</f>
        <v>0</v>
      </c>
      <c r="AN56">
        <f>$F56*'Transpose BEA CCM'!AL55</f>
        <v>119</v>
      </c>
      <c r="AO56">
        <f>$F56*'Transpose BEA CCM'!AM55</f>
        <v>0</v>
      </c>
      <c r="AP56">
        <f>$F56*'Transpose BEA CCM'!AN55</f>
        <v>0</v>
      </c>
      <c r="AQ56">
        <f>$F56*'Transpose BEA CCM'!AO55</f>
        <v>0</v>
      </c>
      <c r="AR56">
        <f>$F56*'Transpose BEA CCM'!AP55</f>
        <v>0</v>
      </c>
      <c r="AS56">
        <f>$F56*'Transpose BEA CCM'!AQ55</f>
        <v>0</v>
      </c>
      <c r="AT56">
        <f>$F56*'Transpose BEA CCM'!AR55</f>
        <v>0</v>
      </c>
      <c r="AU56">
        <f>$F56*'Transpose BEA CCM'!AS55</f>
        <v>26</v>
      </c>
      <c r="AV56">
        <f>$F56*'Transpose BEA CCM'!AT55</f>
        <v>0</v>
      </c>
      <c r="AW56">
        <f>$F56*'Transpose BEA CCM'!AU55</f>
        <v>1</v>
      </c>
      <c r="AX56">
        <f>$F56*'Transpose BEA CCM'!AV55</f>
        <v>0</v>
      </c>
      <c r="AY56">
        <f>$F56*'Transpose BEA CCM'!AW55</f>
        <v>1</v>
      </c>
      <c r="AZ56">
        <f>$F56*'Transpose BEA CCM'!AX55</f>
        <v>0</v>
      </c>
      <c r="BA56">
        <f>$F56*'Transpose BEA CCM'!AY55</f>
        <v>0</v>
      </c>
      <c r="BB56">
        <f>$F56*'Transpose BEA CCM'!AZ55</f>
        <v>0</v>
      </c>
      <c r="BC56">
        <f>$F56*'Transpose BEA CCM'!BA55</f>
        <v>0</v>
      </c>
      <c r="BD56">
        <f>$F56*'Transpose BEA CCM'!BB55</f>
        <v>0</v>
      </c>
      <c r="BE56">
        <f>$F56*'Transpose BEA CCM'!BC55</f>
        <v>0</v>
      </c>
      <c r="BF56">
        <f>$F56*'Transpose BEA CCM'!BD55</f>
        <v>0</v>
      </c>
      <c r="BG56">
        <f>$F56*'Transpose BEA CCM'!BE55</f>
        <v>0</v>
      </c>
      <c r="BH56">
        <f>$F56*'Transpose BEA CCM'!BF55</f>
        <v>1</v>
      </c>
      <c r="BI56">
        <f>$F56*'Transpose BEA CCM'!BG55</f>
        <v>5</v>
      </c>
      <c r="BJ56">
        <f>$F56*'Transpose BEA CCM'!BH55</f>
        <v>1</v>
      </c>
      <c r="BK56">
        <f>$F56*'Transpose BEA CCM'!BI55</f>
        <v>0</v>
      </c>
      <c r="BL56">
        <f>$F56*'Transpose BEA CCM'!BJ55</f>
        <v>8</v>
      </c>
      <c r="BM56">
        <f>$F56*'Transpose BEA CCM'!BK55</f>
        <v>0</v>
      </c>
      <c r="BN56">
        <f>$F56*'Transpose BEA CCM'!BL55</f>
        <v>0</v>
      </c>
      <c r="BO56">
        <f>$F56*'Transpose BEA CCM'!BM55</f>
        <v>0</v>
      </c>
      <c r="BP56">
        <f>$F56*'Transpose BEA CCM'!BN55</f>
        <v>3</v>
      </c>
      <c r="BQ56">
        <f>$F56*'Transpose BEA CCM'!BO55</f>
        <v>4</v>
      </c>
      <c r="BR56">
        <f>$F56*'Transpose BEA CCM'!BP55</f>
        <v>0</v>
      </c>
      <c r="BS56">
        <f>$F56*'Transpose BEA CCM'!BQ55</f>
        <v>0</v>
      </c>
      <c r="BT56">
        <f>$F56*'Transpose BEA CCM'!BR55</f>
        <v>0</v>
      </c>
      <c r="BU56">
        <f>$F56*'Transpose BEA CCM'!BS55</f>
        <v>8</v>
      </c>
      <c r="BV56">
        <f>$F56*'Transpose BEA CCM'!BT55</f>
        <v>0</v>
      </c>
      <c r="BW56">
        <f>$F56*'Transpose BEA CCM'!BU55</f>
        <v>0</v>
      </c>
      <c r="BX56">
        <f>$F56*'Transpose BEA CCM'!BV55</f>
        <v>0</v>
      </c>
      <c r="BY56">
        <f>$F56*'Transpose BEA CCM'!BW55</f>
        <v>0</v>
      </c>
      <c r="BZ56">
        <f>$F56*'Transpose BEA CCM'!BX55</f>
        <v>0</v>
      </c>
      <c r="CA56">
        <f>$F56*'Transpose BEA CCM'!BY55</f>
        <v>3</v>
      </c>
      <c r="CB56">
        <f>$F56*'Transpose BEA CCM'!BZ55</f>
        <v>0</v>
      </c>
      <c r="CC56">
        <f>$F56*'Transpose BEA CCM'!CA55</f>
        <v>2</v>
      </c>
      <c r="CD56">
        <f>$F56*'Transpose BEA CCM'!CB55</f>
        <v>5</v>
      </c>
      <c r="CE56">
        <f>$F56*'Transpose BEA CCM'!CC55</f>
        <v>7</v>
      </c>
      <c r="CF56">
        <f>$F56*'Transpose BEA CCM'!CD55</f>
        <v>1</v>
      </c>
      <c r="CG56">
        <f>$F56*'Transpose BEA CCM'!CE55</f>
        <v>2</v>
      </c>
      <c r="CH56">
        <f>$F56*'Transpose BEA CCM'!CF55</f>
        <v>1</v>
      </c>
      <c r="CI56">
        <f>$F56*'Transpose BEA CCM'!CG55</f>
        <v>3</v>
      </c>
      <c r="CJ56">
        <f>$F56*'Transpose BEA CCM'!CH55</f>
        <v>27</v>
      </c>
      <c r="CK56">
        <f>$F56*'Transpose BEA CCM'!CI55</f>
        <v>36</v>
      </c>
      <c r="CL56">
        <f>$F56*'Transpose BEA CCM'!CJ55</f>
        <v>16</v>
      </c>
      <c r="CM56">
        <f>$F56*'Transpose BEA CCM'!CK55</f>
        <v>63</v>
      </c>
      <c r="CN56">
        <f>$F56*'Transpose BEA CCM'!CL55</f>
        <v>30</v>
      </c>
      <c r="CO56">
        <f>$F56*'Transpose BEA CCM'!CM55</f>
        <v>0</v>
      </c>
      <c r="CP56">
        <f>$F56*'Transpose BEA CCM'!CN55</f>
        <v>1</v>
      </c>
      <c r="CQ56">
        <f>$F56*'Transpose BEA CCM'!CO55</f>
        <v>7</v>
      </c>
      <c r="CR56">
        <f>$F56*'Transpose BEA CCM'!CP55</f>
        <v>9</v>
      </c>
      <c r="CS56">
        <f>$F56*'Transpose BEA CCM'!CQ55</f>
        <v>1</v>
      </c>
      <c r="CT56">
        <f>$F56*'Transpose BEA CCM'!CR55</f>
        <v>21</v>
      </c>
      <c r="CU56">
        <f>$F56*'Transpose BEA CCM'!CS55</f>
        <v>2</v>
      </c>
      <c r="CV56">
        <f>$F56*'Transpose BEA CCM'!CT55</f>
        <v>3</v>
      </c>
      <c r="CW56">
        <f>$F56*'Transpose BEA CCM'!CU55</f>
        <v>4</v>
      </c>
      <c r="CX56">
        <f>$F56*'Transpose BEA CCM'!CV55</f>
        <v>15</v>
      </c>
      <c r="CY56">
        <f>$F56*'Transpose BEA CCM'!CW55</f>
        <v>15</v>
      </c>
      <c r="CZ56">
        <f>$F56*'Transpose BEA CCM'!CX55</f>
        <v>8</v>
      </c>
      <c r="DA56">
        <f>$F56*'Transpose BEA CCM'!CY55</f>
        <v>1</v>
      </c>
      <c r="DB56">
        <f>$F56*'Transpose BEA CCM'!CZ55</f>
        <v>9</v>
      </c>
      <c r="DC56">
        <f>$F56*'Transpose BEA CCM'!DA55</f>
        <v>61</v>
      </c>
      <c r="DD56">
        <f>$F56*'Transpose BEA CCM'!DB55</f>
        <v>12</v>
      </c>
      <c r="DE56">
        <f>$F56*'Transpose BEA CCM'!DC55</f>
        <v>1</v>
      </c>
      <c r="DF56">
        <f>$F56*'Transpose BEA CCM'!DD55</f>
        <v>23</v>
      </c>
      <c r="DG56">
        <f>$F56*'Transpose BEA CCM'!DE55</f>
        <v>5</v>
      </c>
      <c r="DH56">
        <f>$F56*'Transpose BEA CCM'!DF55</f>
        <v>7</v>
      </c>
      <c r="DI56">
        <f>$F56*'Transpose BEA CCM'!DG55</f>
        <v>1</v>
      </c>
      <c r="DJ56">
        <f>$F56*'Transpose BEA CCM'!DH55</f>
        <v>1</v>
      </c>
      <c r="DK56">
        <f>$F56*'Transpose BEA CCM'!DI55</f>
        <v>0</v>
      </c>
      <c r="DL56">
        <f>$F56*'Transpose BEA CCM'!DJ55</f>
        <v>0</v>
      </c>
      <c r="DM56">
        <f>$F56*'Transpose BEA CCM'!DK55</f>
        <v>28</v>
      </c>
      <c r="DN56">
        <f>$F56*'Transpose BEA CCM'!DL55</f>
        <v>5</v>
      </c>
      <c r="DO56">
        <f>$F56*'Transpose BEA CCM'!DM55</f>
        <v>8</v>
      </c>
      <c r="DP56">
        <f>$F56*'Transpose BEA CCM'!DN55</f>
        <v>27</v>
      </c>
      <c r="DQ56">
        <f>$F56*'Transpose BEA CCM'!DO55</f>
        <v>1</v>
      </c>
      <c r="DR56">
        <f>$F56*'Transpose BEA CCM'!DP55</f>
        <v>6</v>
      </c>
      <c r="DS56">
        <f>$F56*'Transpose BEA CCM'!DQ55</f>
        <v>0</v>
      </c>
      <c r="DT56">
        <f>$F56*'Transpose BEA CCM'!DR55</f>
        <v>0</v>
      </c>
      <c r="DU56">
        <f>$F56*'Transpose BEA CCM'!DS55</f>
        <v>0</v>
      </c>
      <c r="DV56">
        <f>$F56*'Transpose BEA CCM'!DT55</f>
        <v>0</v>
      </c>
      <c r="DW56">
        <f>$F56*'Transpose BEA CCM'!DU55</f>
        <v>0</v>
      </c>
      <c r="DX56">
        <f>$F56*'Transpose BEA CCM'!DV55</f>
        <v>0</v>
      </c>
      <c r="DY56">
        <f>$F56*'Transpose BEA CCM'!DW55</f>
        <v>0</v>
      </c>
      <c r="DZ56">
        <f>$F56*'Transpose BEA CCM'!DX55</f>
        <v>0</v>
      </c>
      <c r="EA56">
        <f>$F56*'Transpose BEA CCM'!DY55</f>
        <v>1</v>
      </c>
      <c r="EB56">
        <f>$F56*'Transpose BEA CCM'!DZ55</f>
        <v>6</v>
      </c>
      <c r="EC56">
        <f>$F56*'Transpose BEA CCM'!EA55</f>
        <v>3</v>
      </c>
      <c r="ED56">
        <f>$F56*'Transpose BEA CCM'!EB55</f>
        <v>2</v>
      </c>
      <c r="EE56">
        <f>$F56*'Transpose BEA CCM'!EC55</f>
        <v>0</v>
      </c>
      <c r="EF56">
        <f>$F56*'Transpose BEA CCM'!ED55</f>
        <v>0</v>
      </c>
      <c r="EG56">
        <f>$F56*'Transpose BEA CCM'!EE55</f>
        <v>0</v>
      </c>
      <c r="EH56">
        <f>$F56*'Transpose BEA CCM'!EF55</f>
        <v>5</v>
      </c>
      <c r="EI56">
        <f>$F56*'Transpose BEA CCM'!EG55</f>
        <v>54</v>
      </c>
      <c r="EJ56">
        <f>$F56*'Transpose BEA CCM'!EH55</f>
        <v>5</v>
      </c>
      <c r="EK56">
        <f>$F56*'Transpose BEA CCM'!EI55</f>
        <v>1</v>
      </c>
      <c r="EL56">
        <f>$F56*'Transpose BEA CCM'!EJ55</f>
        <v>1</v>
      </c>
      <c r="EM56">
        <f>$F56*'Transpose BEA CCM'!EK55</f>
        <v>0</v>
      </c>
      <c r="EN56">
        <f>$F56*'Transpose BEA CCM'!EL55</f>
        <v>0</v>
      </c>
      <c r="EO56">
        <f>$F56*'Transpose BEA CCM'!EM55</f>
        <v>0</v>
      </c>
      <c r="EP56">
        <f>$F56*'Transpose BEA CCM'!EN55</f>
        <v>0</v>
      </c>
      <c r="EQ56">
        <f>$F56*'Transpose BEA CCM'!EO55</f>
        <v>0</v>
      </c>
      <c r="ER56">
        <f>$F56*'Transpose BEA CCM'!EP55</f>
        <v>0</v>
      </c>
      <c r="ES56">
        <f>$F56*'Transpose BEA CCM'!EQ55</f>
        <v>1</v>
      </c>
      <c r="ET56">
        <f>$F56*'Transpose BEA CCM'!ER55</f>
        <v>0</v>
      </c>
      <c r="EU56">
        <f>$F56*'Transpose BEA CCM'!ES55</f>
        <v>0</v>
      </c>
      <c r="EV56">
        <f>$F56*'Transpose BEA CCM'!ET55</f>
        <v>0</v>
      </c>
      <c r="EW56">
        <f>$F56*'Transpose BEA CCM'!EU55</f>
        <v>0</v>
      </c>
      <c r="EX56">
        <f>$F56*'Transpose BEA CCM'!EV55</f>
        <v>1</v>
      </c>
      <c r="EY56">
        <f>$F56*'Transpose BEA CCM'!EW55</f>
        <v>0</v>
      </c>
      <c r="EZ56">
        <f>$F56*'Transpose BEA CCM'!EX55</f>
        <v>0</v>
      </c>
      <c r="FA56">
        <f>$F56*'Transpose BEA CCM'!EY55</f>
        <v>0</v>
      </c>
      <c r="FB56">
        <f>$F56*'Transpose BEA CCM'!EZ55</f>
        <v>0</v>
      </c>
      <c r="FC56">
        <f>$F56*'Transpose BEA CCM'!FA55</f>
        <v>2</v>
      </c>
      <c r="FD56">
        <f>$F56*'Transpose BEA CCM'!FB55</f>
        <v>4</v>
      </c>
      <c r="FE56">
        <f>$F56*'Transpose BEA CCM'!FC55</f>
        <v>0</v>
      </c>
      <c r="FF56">
        <f>$F56*'Transpose BEA CCM'!FD55</f>
        <v>8</v>
      </c>
      <c r="FG56">
        <f>$F56*'Transpose BEA CCM'!FE55</f>
        <v>7</v>
      </c>
      <c r="FH56">
        <f>$F56*'Transpose BEA CCM'!FF55</f>
        <v>0</v>
      </c>
      <c r="FI56">
        <f>$F56*'Transpose BEA CCM'!FG55</f>
        <v>0</v>
      </c>
      <c r="FJ56">
        <f>$F56*'Transpose BEA CCM'!FH55</f>
        <v>6</v>
      </c>
      <c r="FK56">
        <f>$F56*'Transpose BEA CCM'!FI55</f>
        <v>0</v>
      </c>
      <c r="FL56">
        <f>$F56*'Transpose BEA CCM'!FJ55</f>
        <v>0</v>
      </c>
      <c r="FM56">
        <f>$F56*'Transpose BEA CCM'!FK55</f>
        <v>0</v>
      </c>
      <c r="FN56">
        <f>$F56*'Transpose BEA CCM'!FL55</f>
        <v>0</v>
      </c>
      <c r="FO56">
        <f>$F56*'Transpose BEA CCM'!FM55</f>
        <v>0</v>
      </c>
      <c r="FP56">
        <f>$F56*'Transpose BEA CCM'!FN55</f>
        <v>2</v>
      </c>
      <c r="FQ56">
        <f>$F56*'Transpose BEA CCM'!FO55</f>
        <v>0</v>
      </c>
      <c r="FR56">
        <f>$F56*'Transpose BEA CCM'!FP55</f>
        <v>1</v>
      </c>
      <c r="FS56">
        <f>$F56*'Transpose BEA CCM'!FQ55</f>
        <v>72</v>
      </c>
      <c r="FT56">
        <f>$F56*'Transpose BEA CCM'!FR55</f>
        <v>21</v>
      </c>
      <c r="FU56">
        <f>$F56*'Transpose BEA CCM'!FS55</f>
        <v>3</v>
      </c>
      <c r="FV56">
        <f>$F56*'Transpose BEA CCM'!FT55</f>
        <v>0</v>
      </c>
      <c r="FW56">
        <f>$F56*'Transpose BEA CCM'!FU55</f>
        <v>0</v>
      </c>
      <c r="FX56">
        <f>$F56*'Transpose BEA CCM'!FV55</f>
        <v>1</v>
      </c>
      <c r="FY56">
        <f>$F56*'Transpose BEA CCM'!FW55</f>
        <v>32</v>
      </c>
      <c r="FZ56">
        <f>$F56*'Transpose BEA CCM'!FX55</f>
        <v>0</v>
      </c>
      <c r="GA56">
        <f>$F56*'Transpose BEA CCM'!FY55</f>
        <v>0</v>
      </c>
      <c r="GB56">
        <f>$F56*'Transpose BEA CCM'!FZ55</f>
        <v>28</v>
      </c>
      <c r="GC56">
        <f>$F56*'Transpose BEA CCM'!GA55</f>
        <v>157</v>
      </c>
      <c r="GD56">
        <f>$F56*'Transpose BEA CCM'!GB55</f>
        <v>8</v>
      </c>
      <c r="GE56">
        <f>$F56*'Transpose BEA CCM'!GC55</f>
        <v>2</v>
      </c>
      <c r="GG56">
        <f t="shared" si="7"/>
        <v>1103</v>
      </c>
      <c r="GH56" s="60">
        <f t="shared" si="8"/>
        <v>0</v>
      </c>
    </row>
    <row r="57" spans="1:190">
      <c r="A57" s="52">
        <v>48</v>
      </c>
      <c r="B57" s="62" t="s">
        <v>48</v>
      </c>
      <c r="C57" s="49" t="s">
        <v>175</v>
      </c>
      <c r="D57" s="50" t="s">
        <v>662</v>
      </c>
      <c r="E57" s="60">
        <f>SUM('Transpose BEA CCM'!F56:GC56)</f>
        <v>973</v>
      </c>
      <c r="F57">
        <v>1</v>
      </c>
      <c r="G57" t="str">
        <f t="shared" si="6"/>
        <v>MACHINERY</v>
      </c>
      <c r="H57">
        <f>$F57*'Transpose BEA CCM'!F56</f>
        <v>0</v>
      </c>
      <c r="I57">
        <f>$F57*'Transpose BEA CCM'!G56</f>
        <v>0</v>
      </c>
      <c r="J57">
        <f>$F57*'Transpose BEA CCM'!H56</f>
        <v>0</v>
      </c>
      <c r="K57">
        <f>$F57*'Transpose BEA CCM'!I56</f>
        <v>0</v>
      </c>
      <c r="L57">
        <f>$F57*'Transpose BEA CCM'!J56</f>
        <v>0</v>
      </c>
      <c r="M57">
        <f>$F57*'Transpose BEA CCM'!K56</f>
        <v>0</v>
      </c>
      <c r="N57">
        <f>$F57*'Transpose BEA CCM'!L56</f>
        <v>0</v>
      </c>
      <c r="O57">
        <f>$F57*'Transpose BEA CCM'!M56</f>
        <v>0</v>
      </c>
      <c r="P57">
        <f>$F57*'Transpose BEA CCM'!N56</f>
        <v>0</v>
      </c>
      <c r="Q57">
        <f>$F57*'Transpose BEA CCM'!O56</f>
        <v>0</v>
      </c>
      <c r="R57">
        <f>$F57*'Transpose BEA CCM'!P56</f>
        <v>0</v>
      </c>
      <c r="S57">
        <f>$F57*'Transpose BEA CCM'!Q56</f>
        <v>5</v>
      </c>
      <c r="T57">
        <f>$F57*'Transpose BEA CCM'!R56</f>
        <v>0</v>
      </c>
      <c r="U57">
        <f>$F57*'Transpose BEA CCM'!S56</f>
        <v>0</v>
      </c>
      <c r="V57">
        <f>$F57*'Transpose BEA CCM'!T56</f>
        <v>0</v>
      </c>
      <c r="W57">
        <f>$F57*'Transpose BEA CCM'!U56</f>
        <v>0</v>
      </c>
      <c r="X57">
        <f>$F57*'Transpose BEA CCM'!V56</f>
        <v>0</v>
      </c>
      <c r="Y57">
        <f>$F57*'Transpose BEA CCM'!W56</f>
        <v>0</v>
      </c>
      <c r="Z57">
        <f>$F57*'Transpose BEA CCM'!X56</f>
        <v>0</v>
      </c>
      <c r="AA57">
        <f>$F57*'Transpose BEA CCM'!Y56</f>
        <v>0</v>
      </c>
      <c r="AB57">
        <f>$F57*'Transpose BEA CCM'!Z56</f>
        <v>0</v>
      </c>
      <c r="AC57">
        <f>$F57*'Transpose BEA CCM'!AA56</f>
        <v>0</v>
      </c>
      <c r="AD57">
        <f>$F57*'Transpose BEA CCM'!AB56</f>
        <v>0</v>
      </c>
      <c r="AE57">
        <f>$F57*'Transpose BEA CCM'!AC56</f>
        <v>0</v>
      </c>
      <c r="AF57">
        <f>$F57*'Transpose BEA CCM'!AD56</f>
        <v>0</v>
      </c>
      <c r="AG57">
        <f>$F57*'Transpose BEA CCM'!AE56</f>
        <v>5</v>
      </c>
      <c r="AH57">
        <f>$F57*'Transpose BEA CCM'!AF56</f>
        <v>0</v>
      </c>
      <c r="AI57">
        <f>$F57*'Transpose BEA CCM'!AG56</f>
        <v>0</v>
      </c>
      <c r="AJ57">
        <f>$F57*'Transpose BEA CCM'!AH56</f>
        <v>0</v>
      </c>
      <c r="AK57">
        <f>$F57*'Transpose BEA CCM'!AI56</f>
        <v>0</v>
      </c>
      <c r="AL57">
        <f>$F57*'Transpose BEA CCM'!AJ56</f>
        <v>0</v>
      </c>
      <c r="AM57">
        <f>$F57*'Transpose BEA CCM'!AK56</f>
        <v>0</v>
      </c>
      <c r="AN57">
        <f>$F57*'Transpose BEA CCM'!AL56</f>
        <v>110</v>
      </c>
      <c r="AO57">
        <f>$F57*'Transpose BEA CCM'!AM56</f>
        <v>0</v>
      </c>
      <c r="AP57">
        <f>$F57*'Transpose BEA CCM'!AN56</f>
        <v>0</v>
      </c>
      <c r="AQ57">
        <f>$F57*'Transpose BEA CCM'!AO56</f>
        <v>0</v>
      </c>
      <c r="AR57">
        <f>$F57*'Transpose BEA CCM'!AP56</f>
        <v>0</v>
      </c>
      <c r="AS57">
        <f>$F57*'Transpose BEA CCM'!AQ56</f>
        <v>0</v>
      </c>
      <c r="AT57">
        <f>$F57*'Transpose BEA CCM'!AR56</f>
        <v>0</v>
      </c>
      <c r="AU57">
        <f>$F57*'Transpose BEA CCM'!AS56</f>
        <v>19</v>
      </c>
      <c r="AV57">
        <f>$F57*'Transpose BEA CCM'!AT56</f>
        <v>0</v>
      </c>
      <c r="AW57">
        <f>$F57*'Transpose BEA CCM'!AU56</f>
        <v>1</v>
      </c>
      <c r="AX57">
        <f>$F57*'Transpose BEA CCM'!AV56</f>
        <v>0</v>
      </c>
      <c r="AY57">
        <f>$F57*'Transpose BEA CCM'!AW56</f>
        <v>1</v>
      </c>
      <c r="AZ57">
        <f>$F57*'Transpose BEA CCM'!AX56</f>
        <v>0</v>
      </c>
      <c r="BA57">
        <f>$F57*'Transpose BEA CCM'!AY56</f>
        <v>0</v>
      </c>
      <c r="BB57">
        <f>$F57*'Transpose BEA CCM'!AZ56</f>
        <v>0</v>
      </c>
      <c r="BC57">
        <f>$F57*'Transpose BEA CCM'!BA56</f>
        <v>0</v>
      </c>
      <c r="BD57">
        <f>$F57*'Transpose BEA CCM'!BB56</f>
        <v>0</v>
      </c>
      <c r="BE57">
        <f>$F57*'Transpose BEA CCM'!BC56</f>
        <v>0</v>
      </c>
      <c r="BF57">
        <f>$F57*'Transpose BEA CCM'!BD56</f>
        <v>1</v>
      </c>
      <c r="BG57">
        <f>$F57*'Transpose BEA CCM'!BE56</f>
        <v>0</v>
      </c>
      <c r="BH57">
        <f>$F57*'Transpose BEA CCM'!BF56</f>
        <v>2</v>
      </c>
      <c r="BI57">
        <f>$F57*'Transpose BEA CCM'!BG56</f>
        <v>5</v>
      </c>
      <c r="BJ57">
        <f>$F57*'Transpose BEA CCM'!BH56</f>
        <v>0</v>
      </c>
      <c r="BK57">
        <f>$F57*'Transpose BEA CCM'!BI56</f>
        <v>0</v>
      </c>
      <c r="BL57">
        <f>$F57*'Transpose BEA CCM'!BJ56</f>
        <v>3</v>
      </c>
      <c r="BM57">
        <f>$F57*'Transpose BEA CCM'!BK56</f>
        <v>0</v>
      </c>
      <c r="BN57">
        <f>$F57*'Transpose BEA CCM'!BL56</f>
        <v>1</v>
      </c>
      <c r="BO57">
        <f>$F57*'Transpose BEA CCM'!BM56</f>
        <v>0</v>
      </c>
      <c r="BP57">
        <f>$F57*'Transpose BEA CCM'!BN56</f>
        <v>3</v>
      </c>
      <c r="BQ57">
        <f>$F57*'Transpose BEA CCM'!BO56</f>
        <v>3</v>
      </c>
      <c r="BR57">
        <f>$F57*'Transpose BEA CCM'!BP56</f>
        <v>0</v>
      </c>
      <c r="BS57">
        <f>$F57*'Transpose BEA CCM'!BQ56</f>
        <v>0</v>
      </c>
      <c r="BT57">
        <f>$F57*'Transpose BEA CCM'!BR56</f>
        <v>0</v>
      </c>
      <c r="BU57">
        <f>$F57*'Transpose BEA CCM'!BS56</f>
        <v>8</v>
      </c>
      <c r="BV57">
        <f>$F57*'Transpose BEA CCM'!BT56</f>
        <v>0</v>
      </c>
      <c r="BW57">
        <f>$F57*'Transpose BEA CCM'!BU56</f>
        <v>0</v>
      </c>
      <c r="BX57">
        <f>$F57*'Transpose BEA CCM'!BV56</f>
        <v>0</v>
      </c>
      <c r="BY57">
        <f>$F57*'Transpose BEA CCM'!BW56</f>
        <v>0</v>
      </c>
      <c r="BZ57">
        <f>$F57*'Transpose BEA CCM'!BX56</f>
        <v>0</v>
      </c>
      <c r="CA57">
        <f>$F57*'Transpose BEA CCM'!BY56</f>
        <v>2</v>
      </c>
      <c r="CB57">
        <f>$F57*'Transpose BEA CCM'!BZ56</f>
        <v>1</v>
      </c>
      <c r="CC57">
        <f>$F57*'Transpose BEA CCM'!CA56</f>
        <v>1</v>
      </c>
      <c r="CD57">
        <f>$F57*'Transpose BEA CCM'!CB56</f>
        <v>1</v>
      </c>
      <c r="CE57">
        <f>$F57*'Transpose BEA CCM'!CC56</f>
        <v>4</v>
      </c>
      <c r="CF57">
        <f>$F57*'Transpose BEA CCM'!CD56</f>
        <v>1</v>
      </c>
      <c r="CG57">
        <f>$F57*'Transpose BEA CCM'!CE56</f>
        <v>1</v>
      </c>
      <c r="CH57">
        <f>$F57*'Transpose BEA CCM'!CF56</f>
        <v>2</v>
      </c>
      <c r="CI57">
        <f>$F57*'Transpose BEA CCM'!CG56</f>
        <v>2</v>
      </c>
      <c r="CJ57">
        <f>$F57*'Transpose BEA CCM'!CH56</f>
        <v>30</v>
      </c>
      <c r="CK57">
        <f>$F57*'Transpose BEA CCM'!CI56</f>
        <v>38</v>
      </c>
      <c r="CL57">
        <f>$F57*'Transpose BEA CCM'!CJ56</f>
        <v>24</v>
      </c>
      <c r="CM57">
        <f>$F57*'Transpose BEA CCM'!CK56</f>
        <v>79</v>
      </c>
      <c r="CN57">
        <f>$F57*'Transpose BEA CCM'!CL56</f>
        <v>51</v>
      </c>
      <c r="CO57">
        <f>$F57*'Transpose BEA CCM'!CM56</f>
        <v>0</v>
      </c>
      <c r="CP57">
        <f>$F57*'Transpose BEA CCM'!CN56</f>
        <v>3</v>
      </c>
      <c r="CQ57">
        <f>$F57*'Transpose BEA CCM'!CO56</f>
        <v>7</v>
      </c>
      <c r="CR57">
        <f>$F57*'Transpose BEA CCM'!CP56</f>
        <v>6</v>
      </c>
      <c r="CS57">
        <f>$F57*'Transpose BEA CCM'!CQ56</f>
        <v>2</v>
      </c>
      <c r="CT57">
        <f>$F57*'Transpose BEA CCM'!CR56</f>
        <v>34</v>
      </c>
      <c r="CU57">
        <f>$F57*'Transpose BEA CCM'!CS56</f>
        <v>3</v>
      </c>
      <c r="CV57">
        <f>$F57*'Transpose BEA CCM'!CT56</f>
        <v>12</v>
      </c>
      <c r="CW57">
        <f>$F57*'Transpose BEA CCM'!CU56</f>
        <v>6</v>
      </c>
      <c r="CX57">
        <f>$F57*'Transpose BEA CCM'!CV56</f>
        <v>23</v>
      </c>
      <c r="CY57">
        <f>$F57*'Transpose BEA CCM'!CW56</f>
        <v>16</v>
      </c>
      <c r="CZ57">
        <f>$F57*'Transpose BEA CCM'!CX56</f>
        <v>4</v>
      </c>
      <c r="DA57">
        <f>$F57*'Transpose BEA CCM'!CY56</f>
        <v>1</v>
      </c>
      <c r="DB57">
        <f>$F57*'Transpose BEA CCM'!CZ56</f>
        <v>12</v>
      </c>
      <c r="DC57">
        <f>$F57*'Transpose BEA CCM'!DA56</f>
        <v>36</v>
      </c>
      <c r="DD57">
        <f>$F57*'Transpose BEA CCM'!DB56</f>
        <v>6</v>
      </c>
      <c r="DE57">
        <f>$F57*'Transpose BEA CCM'!DC56</f>
        <v>1</v>
      </c>
      <c r="DF57">
        <f>$F57*'Transpose BEA CCM'!DD56</f>
        <v>13</v>
      </c>
      <c r="DG57">
        <f>$F57*'Transpose BEA CCM'!DE56</f>
        <v>4</v>
      </c>
      <c r="DH57">
        <f>$F57*'Transpose BEA CCM'!DF56</f>
        <v>4</v>
      </c>
      <c r="DI57">
        <f>$F57*'Transpose BEA CCM'!DG56</f>
        <v>1</v>
      </c>
      <c r="DJ57">
        <f>$F57*'Transpose BEA CCM'!DH56</f>
        <v>1</v>
      </c>
      <c r="DK57">
        <f>$F57*'Transpose BEA CCM'!DI56</f>
        <v>0</v>
      </c>
      <c r="DL57">
        <f>$F57*'Transpose BEA CCM'!DJ56</f>
        <v>0</v>
      </c>
      <c r="DM57">
        <f>$F57*'Transpose BEA CCM'!DK56</f>
        <v>13</v>
      </c>
      <c r="DN57">
        <f>$F57*'Transpose BEA CCM'!DL56</f>
        <v>2</v>
      </c>
      <c r="DO57">
        <f>$F57*'Transpose BEA CCM'!DM56</f>
        <v>9</v>
      </c>
      <c r="DP57">
        <f>$F57*'Transpose BEA CCM'!DN56</f>
        <v>18</v>
      </c>
      <c r="DQ57">
        <f>$F57*'Transpose BEA CCM'!DO56</f>
        <v>1</v>
      </c>
      <c r="DR57">
        <f>$F57*'Transpose BEA CCM'!DP56</f>
        <v>5</v>
      </c>
      <c r="DS57">
        <f>$F57*'Transpose BEA CCM'!DQ56</f>
        <v>0</v>
      </c>
      <c r="DT57">
        <f>$F57*'Transpose BEA CCM'!DR56</f>
        <v>0</v>
      </c>
      <c r="DU57">
        <f>$F57*'Transpose BEA CCM'!DS56</f>
        <v>0</v>
      </c>
      <c r="DV57">
        <f>$F57*'Transpose BEA CCM'!DT56</f>
        <v>0</v>
      </c>
      <c r="DW57">
        <f>$F57*'Transpose BEA CCM'!DU56</f>
        <v>0</v>
      </c>
      <c r="DX57">
        <f>$F57*'Transpose BEA CCM'!DV56</f>
        <v>0</v>
      </c>
      <c r="DY57">
        <f>$F57*'Transpose BEA CCM'!DW56</f>
        <v>0</v>
      </c>
      <c r="DZ57">
        <f>$F57*'Transpose BEA CCM'!DX56</f>
        <v>0</v>
      </c>
      <c r="EA57">
        <f>$F57*'Transpose BEA CCM'!DY56</f>
        <v>2</v>
      </c>
      <c r="EB57">
        <f>$F57*'Transpose BEA CCM'!DZ56</f>
        <v>6</v>
      </c>
      <c r="EC57">
        <f>$F57*'Transpose BEA CCM'!EA56</f>
        <v>3</v>
      </c>
      <c r="ED57">
        <f>$F57*'Transpose BEA CCM'!EB56</f>
        <v>3</v>
      </c>
      <c r="EE57">
        <f>$F57*'Transpose BEA CCM'!EC56</f>
        <v>2</v>
      </c>
      <c r="EF57">
        <f>$F57*'Transpose BEA CCM'!ED56</f>
        <v>0</v>
      </c>
      <c r="EG57">
        <f>$F57*'Transpose BEA CCM'!EE56</f>
        <v>0</v>
      </c>
      <c r="EH57">
        <f>$F57*'Transpose BEA CCM'!EF56</f>
        <v>4</v>
      </c>
      <c r="EI57">
        <f>$F57*'Transpose BEA CCM'!EG56</f>
        <v>43</v>
      </c>
      <c r="EJ57">
        <f>$F57*'Transpose BEA CCM'!EH56</f>
        <v>4</v>
      </c>
      <c r="EK57">
        <f>$F57*'Transpose BEA CCM'!EI56</f>
        <v>1</v>
      </c>
      <c r="EL57">
        <f>$F57*'Transpose BEA CCM'!EJ56</f>
        <v>1</v>
      </c>
      <c r="EM57">
        <f>$F57*'Transpose BEA CCM'!EK56</f>
        <v>0</v>
      </c>
      <c r="EN57">
        <f>$F57*'Transpose BEA CCM'!EL56</f>
        <v>0</v>
      </c>
      <c r="EO57">
        <f>$F57*'Transpose BEA CCM'!EM56</f>
        <v>0</v>
      </c>
      <c r="EP57">
        <f>$F57*'Transpose BEA CCM'!EN56</f>
        <v>0</v>
      </c>
      <c r="EQ57">
        <f>$F57*'Transpose BEA CCM'!EO56</f>
        <v>0</v>
      </c>
      <c r="ER57">
        <f>$F57*'Transpose BEA CCM'!EP56</f>
        <v>0</v>
      </c>
      <c r="ES57">
        <f>$F57*'Transpose BEA CCM'!EQ56</f>
        <v>1</v>
      </c>
      <c r="ET57">
        <f>$F57*'Transpose BEA CCM'!ER56</f>
        <v>0</v>
      </c>
      <c r="EU57">
        <f>$F57*'Transpose BEA CCM'!ES56</f>
        <v>0</v>
      </c>
      <c r="EV57">
        <f>$F57*'Transpose BEA CCM'!ET56</f>
        <v>0</v>
      </c>
      <c r="EW57">
        <f>$F57*'Transpose BEA CCM'!EU56</f>
        <v>0</v>
      </c>
      <c r="EX57">
        <f>$F57*'Transpose BEA CCM'!EV56</f>
        <v>1</v>
      </c>
      <c r="EY57">
        <f>$F57*'Transpose BEA CCM'!EW56</f>
        <v>0</v>
      </c>
      <c r="EZ57">
        <f>$F57*'Transpose BEA CCM'!EX56</f>
        <v>0</v>
      </c>
      <c r="FA57">
        <f>$F57*'Transpose BEA CCM'!EY56</f>
        <v>0</v>
      </c>
      <c r="FB57">
        <f>$F57*'Transpose BEA CCM'!EZ56</f>
        <v>0</v>
      </c>
      <c r="FC57">
        <f>$F57*'Transpose BEA CCM'!FA56</f>
        <v>2</v>
      </c>
      <c r="FD57">
        <f>$F57*'Transpose BEA CCM'!FB56</f>
        <v>2</v>
      </c>
      <c r="FE57">
        <f>$F57*'Transpose BEA CCM'!FC56</f>
        <v>0</v>
      </c>
      <c r="FF57">
        <f>$F57*'Transpose BEA CCM'!FD56</f>
        <v>5</v>
      </c>
      <c r="FG57">
        <f>$F57*'Transpose BEA CCM'!FE56</f>
        <v>7</v>
      </c>
      <c r="FH57">
        <f>$F57*'Transpose BEA CCM'!FF56</f>
        <v>0</v>
      </c>
      <c r="FI57">
        <f>$F57*'Transpose BEA CCM'!FG56</f>
        <v>0</v>
      </c>
      <c r="FJ57">
        <f>$F57*'Transpose BEA CCM'!FH56</f>
        <v>0</v>
      </c>
      <c r="FK57">
        <f>$F57*'Transpose BEA CCM'!FI56</f>
        <v>0</v>
      </c>
      <c r="FL57">
        <f>$F57*'Transpose BEA CCM'!FJ56</f>
        <v>0</v>
      </c>
      <c r="FM57">
        <f>$F57*'Transpose BEA CCM'!FK56</f>
        <v>0</v>
      </c>
      <c r="FN57">
        <f>$F57*'Transpose BEA CCM'!FL56</f>
        <v>0</v>
      </c>
      <c r="FO57">
        <f>$F57*'Transpose BEA CCM'!FM56</f>
        <v>0</v>
      </c>
      <c r="FP57">
        <f>$F57*'Transpose BEA CCM'!FN56</f>
        <v>1</v>
      </c>
      <c r="FQ57">
        <f>$F57*'Transpose BEA CCM'!FO56</f>
        <v>0</v>
      </c>
      <c r="FR57">
        <f>$F57*'Transpose BEA CCM'!FP56</f>
        <v>2</v>
      </c>
      <c r="FS57">
        <f>$F57*'Transpose BEA CCM'!FQ56</f>
        <v>64</v>
      </c>
      <c r="FT57">
        <f>$F57*'Transpose BEA CCM'!FR56</f>
        <v>13</v>
      </c>
      <c r="FU57">
        <f>$F57*'Transpose BEA CCM'!FS56</f>
        <v>2</v>
      </c>
      <c r="FV57">
        <f>$F57*'Transpose BEA CCM'!FT56</f>
        <v>0</v>
      </c>
      <c r="FW57">
        <f>$F57*'Transpose BEA CCM'!FU56</f>
        <v>0</v>
      </c>
      <c r="FX57">
        <f>$F57*'Transpose BEA CCM'!FV56</f>
        <v>2</v>
      </c>
      <c r="FY57">
        <f>$F57*'Transpose BEA CCM'!FW56</f>
        <v>40</v>
      </c>
      <c r="FZ57">
        <f>$F57*'Transpose BEA CCM'!FX56</f>
        <v>0</v>
      </c>
      <c r="GA57">
        <f>$F57*'Transpose BEA CCM'!FY56</f>
        <v>0</v>
      </c>
      <c r="GB57">
        <f>$F57*'Transpose BEA CCM'!FZ56</f>
        <v>30</v>
      </c>
      <c r="GC57">
        <f>$F57*'Transpose BEA CCM'!GA56</f>
        <v>80</v>
      </c>
      <c r="GD57">
        <f>$F57*'Transpose BEA CCM'!GB56</f>
        <v>4</v>
      </c>
      <c r="GE57">
        <f>$F57*'Transpose BEA CCM'!GC56</f>
        <v>1</v>
      </c>
      <c r="GG57">
        <f t="shared" si="7"/>
        <v>973</v>
      </c>
      <c r="GH57" s="60">
        <f t="shared" si="8"/>
        <v>0</v>
      </c>
    </row>
    <row r="58" spans="1:190">
      <c r="A58" s="52">
        <v>49</v>
      </c>
      <c r="B58" s="62" t="s">
        <v>49</v>
      </c>
      <c r="C58" s="49" t="s">
        <v>176</v>
      </c>
      <c r="D58" s="50" t="s">
        <v>662</v>
      </c>
      <c r="E58" s="60">
        <f>SUM('Transpose BEA CCM'!F57:GC57)</f>
        <v>1925</v>
      </c>
      <c r="F58">
        <v>1</v>
      </c>
      <c r="G58" t="str">
        <f t="shared" si="6"/>
        <v>MACHINERY</v>
      </c>
      <c r="H58">
        <f>$F58*'Transpose BEA CCM'!F57</f>
        <v>0</v>
      </c>
      <c r="I58">
        <f>$F58*'Transpose BEA CCM'!G57</f>
        <v>0</v>
      </c>
      <c r="J58">
        <f>$F58*'Transpose BEA CCM'!H57</f>
        <v>0</v>
      </c>
      <c r="K58">
        <f>$F58*'Transpose BEA CCM'!I57</f>
        <v>0</v>
      </c>
      <c r="L58">
        <f>$F58*'Transpose BEA CCM'!J57</f>
        <v>0</v>
      </c>
      <c r="M58">
        <f>$F58*'Transpose BEA CCM'!K57</f>
        <v>0</v>
      </c>
      <c r="N58">
        <f>$F58*'Transpose BEA CCM'!L57</f>
        <v>0</v>
      </c>
      <c r="O58">
        <f>$F58*'Transpose BEA CCM'!M57</f>
        <v>0</v>
      </c>
      <c r="P58">
        <f>$F58*'Transpose BEA CCM'!N57</f>
        <v>0</v>
      </c>
      <c r="Q58">
        <f>$F58*'Transpose BEA CCM'!O57</f>
        <v>0</v>
      </c>
      <c r="R58">
        <f>$F58*'Transpose BEA CCM'!P57</f>
        <v>0</v>
      </c>
      <c r="S58">
        <f>$F58*'Transpose BEA CCM'!Q57</f>
        <v>7</v>
      </c>
      <c r="T58">
        <f>$F58*'Transpose BEA CCM'!R57</f>
        <v>0</v>
      </c>
      <c r="U58">
        <f>$F58*'Transpose BEA CCM'!S57</f>
        <v>0</v>
      </c>
      <c r="V58">
        <f>$F58*'Transpose BEA CCM'!T57</f>
        <v>0</v>
      </c>
      <c r="W58">
        <f>$F58*'Transpose BEA CCM'!U57</f>
        <v>0</v>
      </c>
      <c r="X58">
        <f>$F58*'Transpose BEA CCM'!V57</f>
        <v>0</v>
      </c>
      <c r="Y58">
        <f>$F58*'Transpose BEA CCM'!W57</f>
        <v>0</v>
      </c>
      <c r="Z58">
        <f>$F58*'Transpose BEA CCM'!X57</f>
        <v>0</v>
      </c>
      <c r="AA58">
        <f>$F58*'Transpose BEA CCM'!Y57</f>
        <v>0</v>
      </c>
      <c r="AB58">
        <f>$F58*'Transpose BEA CCM'!Z57</f>
        <v>0</v>
      </c>
      <c r="AC58">
        <f>$F58*'Transpose BEA CCM'!AA57</f>
        <v>0</v>
      </c>
      <c r="AD58">
        <f>$F58*'Transpose BEA CCM'!AB57</f>
        <v>0</v>
      </c>
      <c r="AE58">
        <f>$F58*'Transpose BEA CCM'!AC57</f>
        <v>0</v>
      </c>
      <c r="AF58">
        <f>$F58*'Transpose BEA CCM'!AD57</f>
        <v>0</v>
      </c>
      <c r="AG58">
        <f>$F58*'Transpose BEA CCM'!AE57</f>
        <v>6</v>
      </c>
      <c r="AH58">
        <f>$F58*'Transpose BEA CCM'!AF57</f>
        <v>0</v>
      </c>
      <c r="AI58">
        <f>$F58*'Transpose BEA CCM'!AG57</f>
        <v>0</v>
      </c>
      <c r="AJ58">
        <f>$F58*'Transpose BEA CCM'!AH57</f>
        <v>0</v>
      </c>
      <c r="AK58">
        <f>$F58*'Transpose BEA CCM'!AI57</f>
        <v>0</v>
      </c>
      <c r="AL58">
        <f>$F58*'Transpose BEA CCM'!AJ57</f>
        <v>0</v>
      </c>
      <c r="AM58">
        <f>$F58*'Transpose BEA CCM'!AK57</f>
        <v>0</v>
      </c>
      <c r="AN58">
        <f>$F58*'Transpose BEA CCM'!AL57</f>
        <v>152</v>
      </c>
      <c r="AO58">
        <f>$F58*'Transpose BEA CCM'!AM57</f>
        <v>0</v>
      </c>
      <c r="AP58">
        <f>$F58*'Transpose BEA CCM'!AN57</f>
        <v>0</v>
      </c>
      <c r="AQ58">
        <f>$F58*'Transpose BEA CCM'!AO57</f>
        <v>0</v>
      </c>
      <c r="AR58">
        <f>$F58*'Transpose BEA CCM'!AP57</f>
        <v>0</v>
      </c>
      <c r="AS58">
        <f>$F58*'Transpose BEA CCM'!AQ57</f>
        <v>0</v>
      </c>
      <c r="AT58">
        <f>$F58*'Transpose BEA CCM'!AR57</f>
        <v>0</v>
      </c>
      <c r="AU58">
        <f>$F58*'Transpose BEA CCM'!AS57</f>
        <v>53</v>
      </c>
      <c r="AV58">
        <f>$F58*'Transpose BEA CCM'!AT57</f>
        <v>0</v>
      </c>
      <c r="AW58">
        <f>$F58*'Transpose BEA CCM'!AU57</f>
        <v>4</v>
      </c>
      <c r="AX58">
        <f>$F58*'Transpose BEA CCM'!AV57</f>
        <v>0</v>
      </c>
      <c r="AY58">
        <f>$F58*'Transpose BEA CCM'!AW57</f>
        <v>1</v>
      </c>
      <c r="AZ58">
        <f>$F58*'Transpose BEA CCM'!AX57</f>
        <v>0</v>
      </c>
      <c r="BA58">
        <f>$F58*'Transpose BEA CCM'!AY57</f>
        <v>0</v>
      </c>
      <c r="BB58">
        <f>$F58*'Transpose BEA CCM'!AZ57</f>
        <v>1</v>
      </c>
      <c r="BC58">
        <f>$F58*'Transpose BEA CCM'!BA57</f>
        <v>0</v>
      </c>
      <c r="BD58">
        <f>$F58*'Transpose BEA CCM'!BB57</f>
        <v>0</v>
      </c>
      <c r="BE58">
        <f>$F58*'Transpose BEA CCM'!BC57</f>
        <v>1</v>
      </c>
      <c r="BF58">
        <f>$F58*'Transpose BEA CCM'!BD57</f>
        <v>3</v>
      </c>
      <c r="BG58">
        <f>$F58*'Transpose BEA CCM'!BE57</f>
        <v>0</v>
      </c>
      <c r="BH58">
        <f>$F58*'Transpose BEA CCM'!BF57</f>
        <v>10</v>
      </c>
      <c r="BI58">
        <f>$F58*'Transpose BEA CCM'!BG57</f>
        <v>16</v>
      </c>
      <c r="BJ58">
        <f>$F58*'Transpose BEA CCM'!BH57</f>
        <v>0</v>
      </c>
      <c r="BK58">
        <f>$F58*'Transpose BEA CCM'!BI57</f>
        <v>1</v>
      </c>
      <c r="BL58">
        <f>$F58*'Transpose BEA CCM'!BJ57</f>
        <v>14</v>
      </c>
      <c r="BM58">
        <f>$F58*'Transpose BEA CCM'!BK57</f>
        <v>1</v>
      </c>
      <c r="BN58">
        <f>$F58*'Transpose BEA CCM'!BL57</f>
        <v>2</v>
      </c>
      <c r="BO58">
        <f>$F58*'Transpose BEA CCM'!BM57</f>
        <v>1</v>
      </c>
      <c r="BP58">
        <f>$F58*'Transpose BEA CCM'!BN57</f>
        <v>5</v>
      </c>
      <c r="BQ58">
        <f>$F58*'Transpose BEA CCM'!BO57</f>
        <v>10</v>
      </c>
      <c r="BR58">
        <f>$F58*'Transpose BEA CCM'!BP57</f>
        <v>0</v>
      </c>
      <c r="BS58">
        <f>$F58*'Transpose BEA CCM'!BQ57</f>
        <v>0</v>
      </c>
      <c r="BT58">
        <f>$F58*'Transpose BEA CCM'!BR57</f>
        <v>0</v>
      </c>
      <c r="BU58">
        <f>$F58*'Transpose BEA CCM'!BS57</f>
        <v>1</v>
      </c>
      <c r="BV58">
        <f>$F58*'Transpose BEA CCM'!BT57</f>
        <v>0</v>
      </c>
      <c r="BW58">
        <f>$F58*'Transpose BEA CCM'!BU57</f>
        <v>0</v>
      </c>
      <c r="BX58">
        <f>$F58*'Transpose BEA CCM'!BV57</f>
        <v>0</v>
      </c>
      <c r="BY58">
        <f>$F58*'Transpose BEA CCM'!BW57</f>
        <v>0</v>
      </c>
      <c r="BZ58">
        <f>$F58*'Transpose BEA CCM'!BX57</f>
        <v>0</v>
      </c>
      <c r="CA58">
        <f>$F58*'Transpose BEA CCM'!BY57</f>
        <v>62</v>
      </c>
      <c r="CB58">
        <f>$F58*'Transpose BEA CCM'!BZ57</f>
        <v>0</v>
      </c>
      <c r="CC58">
        <f>$F58*'Transpose BEA CCM'!CA57</f>
        <v>3</v>
      </c>
      <c r="CD58">
        <f>$F58*'Transpose BEA CCM'!CB57</f>
        <v>1</v>
      </c>
      <c r="CE58">
        <f>$F58*'Transpose BEA CCM'!CC57</f>
        <v>10</v>
      </c>
      <c r="CF58">
        <f>$F58*'Transpose BEA CCM'!CD57</f>
        <v>2</v>
      </c>
      <c r="CG58">
        <f>$F58*'Transpose BEA CCM'!CE57</f>
        <v>2</v>
      </c>
      <c r="CH58">
        <f>$F58*'Transpose BEA CCM'!CF57</f>
        <v>1</v>
      </c>
      <c r="CI58">
        <f>$F58*'Transpose BEA CCM'!CG57</f>
        <v>5</v>
      </c>
      <c r="CJ58">
        <f>$F58*'Transpose BEA CCM'!CH57</f>
        <v>4</v>
      </c>
      <c r="CK58">
        <f>$F58*'Transpose BEA CCM'!CI57</f>
        <v>96</v>
      </c>
      <c r="CL58">
        <f>$F58*'Transpose BEA CCM'!CJ57</f>
        <v>70</v>
      </c>
      <c r="CM58">
        <f>$F58*'Transpose BEA CCM'!CK57</f>
        <v>318</v>
      </c>
      <c r="CN58">
        <f>$F58*'Transpose BEA CCM'!CL57</f>
        <v>27</v>
      </c>
      <c r="CO58">
        <f>$F58*'Transpose BEA CCM'!CM57</f>
        <v>0</v>
      </c>
      <c r="CP58">
        <f>$F58*'Transpose BEA CCM'!CN57</f>
        <v>7</v>
      </c>
      <c r="CQ58">
        <f>$F58*'Transpose BEA CCM'!CO57</f>
        <v>6</v>
      </c>
      <c r="CR58">
        <f>$F58*'Transpose BEA CCM'!CP57</f>
        <v>9</v>
      </c>
      <c r="CS58">
        <f>$F58*'Transpose BEA CCM'!CQ57</f>
        <v>2</v>
      </c>
      <c r="CT58">
        <f>$F58*'Transpose BEA CCM'!CR57</f>
        <v>12</v>
      </c>
      <c r="CU58">
        <f>$F58*'Transpose BEA CCM'!CS57</f>
        <v>2</v>
      </c>
      <c r="CV58">
        <f>$F58*'Transpose BEA CCM'!CT57</f>
        <v>1</v>
      </c>
      <c r="CW58">
        <f>$F58*'Transpose BEA CCM'!CU57</f>
        <v>7</v>
      </c>
      <c r="CX58">
        <f>$F58*'Transpose BEA CCM'!CV57</f>
        <v>22</v>
      </c>
      <c r="CY58">
        <f>$F58*'Transpose BEA CCM'!CW57</f>
        <v>7</v>
      </c>
      <c r="CZ58">
        <f>$F58*'Transpose BEA CCM'!CX57</f>
        <v>3</v>
      </c>
      <c r="DA58">
        <f>$F58*'Transpose BEA CCM'!CY57</f>
        <v>0</v>
      </c>
      <c r="DB58">
        <f>$F58*'Transpose BEA CCM'!CZ57</f>
        <v>10</v>
      </c>
      <c r="DC58">
        <f>$F58*'Transpose BEA CCM'!DA57</f>
        <v>113</v>
      </c>
      <c r="DD58">
        <f>$F58*'Transpose BEA CCM'!DB57</f>
        <v>19</v>
      </c>
      <c r="DE58">
        <f>$F58*'Transpose BEA CCM'!DC57</f>
        <v>2</v>
      </c>
      <c r="DF58">
        <f>$F58*'Transpose BEA CCM'!DD57</f>
        <v>40</v>
      </c>
      <c r="DG58">
        <f>$F58*'Transpose BEA CCM'!DE57</f>
        <v>8</v>
      </c>
      <c r="DH58">
        <f>$F58*'Transpose BEA CCM'!DF57</f>
        <v>9</v>
      </c>
      <c r="DI58">
        <f>$F58*'Transpose BEA CCM'!DG57</f>
        <v>2</v>
      </c>
      <c r="DJ58">
        <f>$F58*'Transpose BEA CCM'!DH57</f>
        <v>2</v>
      </c>
      <c r="DK58">
        <f>$F58*'Transpose BEA CCM'!DI57</f>
        <v>0</v>
      </c>
      <c r="DL58">
        <f>$F58*'Transpose BEA CCM'!DJ57</f>
        <v>0</v>
      </c>
      <c r="DM58">
        <f>$F58*'Transpose BEA CCM'!DK57</f>
        <v>4</v>
      </c>
      <c r="DN58">
        <f>$F58*'Transpose BEA CCM'!DL57</f>
        <v>0</v>
      </c>
      <c r="DO58">
        <f>$F58*'Transpose BEA CCM'!DM57</f>
        <v>1</v>
      </c>
      <c r="DP58">
        <f>$F58*'Transpose BEA CCM'!DN57</f>
        <v>3</v>
      </c>
      <c r="DQ58">
        <f>$F58*'Transpose BEA CCM'!DO57</f>
        <v>0</v>
      </c>
      <c r="DR58">
        <f>$F58*'Transpose BEA CCM'!DP57</f>
        <v>1</v>
      </c>
      <c r="DS58">
        <f>$F58*'Transpose BEA CCM'!DQ57</f>
        <v>0</v>
      </c>
      <c r="DT58">
        <f>$F58*'Transpose BEA CCM'!DR57</f>
        <v>0</v>
      </c>
      <c r="DU58">
        <f>$F58*'Transpose BEA CCM'!DS57</f>
        <v>0</v>
      </c>
      <c r="DV58">
        <f>$F58*'Transpose BEA CCM'!DT57</f>
        <v>0</v>
      </c>
      <c r="DW58">
        <f>$F58*'Transpose BEA CCM'!DU57</f>
        <v>0</v>
      </c>
      <c r="DX58">
        <f>$F58*'Transpose BEA CCM'!DV57</f>
        <v>0</v>
      </c>
      <c r="DY58">
        <f>$F58*'Transpose BEA CCM'!DW57</f>
        <v>0</v>
      </c>
      <c r="DZ58">
        <f>$F58*'Transpose BEA CCM'!DX57</f>
        <v>0</v>
      </c>
      <c r="EA58">
        <f>$F58*'Transpose BEA CCM'!DY57</f>
        <v>0</v>
      </c>
      <c r="EB58">
        <f>$F58*'Transpose BEA CCM'!DZ57</f>
        <v>4</v>
      </c>
      <c r="EC58">
        <f>$F58*'Transpose BEA CCM'!EA57</f>
        <v>1</v>
      </c>
      <c r="ED58">
        <f>$F58*'Transpose BEA CCM'!EB57</f>
        <v>1</v>
      </c>
      <c r="EE58">
        <f>$F58*'Transpose BEA CCM'!EC57</f>
        <v>1</v>
      </c>
      <c r="EF58">
        <f>$F58*'Transpose BEA CCM'!ED57</f>
        <v>0</v>
      </c>
      <c r="EG58">
        <f>$F58*'Transpose BEA CCM'!EE57</f>
        <v>0</v>
      </c>
      <c r="EH58">
        <f>$F58*'Transpose BEA CCM'!EF57</f>
        <v>4</v>
      </c>
      <c r="EI58">
        <f>$F58*'Transpose BEA CCM'!EG57</f>
        <v>55</v>
      </c>
      <c r="EJ58">
        <f>$F58*'Transpose BEA CCM'!EH57</f>
        <v>21</v>
      </c>
      <c r="EK58">
        <f>$F58*'Transpose BEA CCM'!EI57</f>
        <v>1</v>
      </c>
      <c r="EL58">
        <f>$F58*'Transpose BEA CCM'!EJ57</f>
        <v>2</v>
      </c>
      <c r="EM58">
        <f>$F58*'Transpose BEA CCM'!EK57</f>
        <v>0</v>
      </c>
      <c r="EN58">
        <f>$F58*'Transpose BEA CCM'!EL57</f>
        <v>0</v>
      </c>
      <c r="EO58">
        <f>$F58*'Transpose BEA CCM'!EM57</f>
        <v>0</v>
      </c>
      <c r="EP58">
        <f>$F58*'Transpose BEA CCM'!EN57</f>
        <v>1</v>
      </c>
      <c r="EQ58">
        <f>$F58*'Transpose BEA CCM'!EO57</f>
        <v>0</v>
      </c>
      <c r="ER58">
        <f>$F58*'Transpose BEA CCM'!EP57</f>
        <v>0</v>
      </c>
      <c r="ES58">
        <f>$F58*'Transpose BEA CCM'!EQ57</f>
        <v>1</v>
      </c>
      <c r="ET58">
        <f>$F58*'Transpose BEA CCM'!ER57</f>
        <v>0</v>
      </c>
      <c r="EU58">
        <f>$F58*'Transpose BEA CCM'!ES57</f>
        <v>0</v>
      </c>
      <c r="EV58">
        <f>$F58*'Transpose BEA CCM'!ET57</f>
        <v>0</v>
      </c>
      <c r="EW58">
        <f>$F58*'Transpose BEA CCM'!EU57</f>
        <v>0</v>
      </c>
      <c r="EX58">
        <f>$F58*'Transpose BEA CCM'!EV57</f>
        <v>0</v>
      </c>
      <c r="EY58">
        <f>$F58*'Transpose BEA CCM'!EW57</f>
        <v>0</v>
      </c>
      <c r="EZ58">
        <f>$F58*'Transpose BEA CCM'!EX57</f>
        <v>0</v>
      </c>
      <c r="FA58">
        <f>$F58*'Transpose BEA CCM'!EY57</f>
        <v>0</v>
      </c>
      <c r="FB58">
        <f>$F58*'Transpose BEA CCM'!EZ57</f>
        <v>0</v>
      </c>
      <c r="FC58">
        <f>$F58*'Transpose BEA CCM'!FA57</f>
        <v>2</v>
      </c>
      <c r="FD58">
        <f>$F58*'Transpose BEA CCM'!FB57</f>
        <v>3</v>
      </c>
      <c r="FE58">
        <f>$F58*'Transpose BEA CCM'!FC57</f>
        <v>0</v>
      </c>
      <c r="FF58">
        <f>$F58*'Transpose BEA CCM'!FD57</f>
        <v>7</v>
      </c>
      <c r="FG58">
        <f>$F58*'Transpose BEA CCM'!FE57</f>
        <v>5</v>
      </c>
      <c r="FH58">
        <f>$F58*'Transpose BEA CCM'!FF57</f>
        <v>0</v>
      </c>
      <c r="FI58">
        <f>$F58*'Transpose BEA CCM'!FG57</f>
        <v>0</v>
      </c>
      <c r="FJ58">
        <f>$F58*'Transpose BEA CCM'!FH57</f>
        <v>1</v>
      </c>
      <c r="FK58">
        <f>$F58*'Transpose BEA CCM'!FI57</f>
        <v>0</v>
      </c>
      <c r="FL58">
        <f>$F58*'Transpose BEA CCM'!FJ57</f>
        <v>1</v>
      </c>
      <c r="FM58">
        <f>$F58*'Transpose BEA CCM'!FK57</f>
        <v>0</v>
      </c>
      <c r="FN58">
        <f>$F58*'Transpose BEA CCM'!FL57</f>
        <v>0</v>
      </c>
      <c r="FO58">
        <f>$F58*'Transpose BEA CCM'!FM57</f>
        <v>0</v>
      </c>
      <c r="FP58">
        <f>$F58*'Transpose BEA CCM'!FN57</f>
        <v>4</v>
      </c>
      <c r="FQ58">
        <f>$F58*'Transpose BEA CCM'!FO57</f>
        <v>0</v>
      </c>
      <c r="FR58">
        <f>$F58*'Transpose BEA CCM'!FP57</f>
        <v>3</v>
      </c>
      <c r="FS58">
        <f>$F58*'Transpose BEA CCM'!FQ57</f>
        <v>125</v>
      </c>
      <c r="FT58">
        <f>$F58*'Transpose BEA CCM'!FR57</f>
        <v>34</v>
      </c>
      <c r="FU58">
        <f>$F58*'Transpose BEA CCM'!FS57</f>
        <v>9</v>
      </c>
      <c r="FV58">
        <f>$F58*'Transpose BEA CCM'!FT57</f>
        <v>0</v>
      </c>
      <c r="FW58">
        <f>$F58*'Transpose BEA CCM'!FU57</f>
        <v>0</v>
      </c>
      <c r="FX58">
        <f>$F58*'Transpose BEA CCM'!FV57</f>
        <v>2</v>
      </c>
      <c r="FY58">
        <f>$F58*'Transpose BEA CCM'!FW57</f>
        <v>115</v>
      </c>
      <c r="FZ58">
        <f>$F58*'Transpose BEA CCM'!FX57</f>
        <v>0</v>
      </c>
      <c r="GA58">
        <f>$F58*'Transpose BEA CCM'!FY57</f>
        <v>0</v>
      </c>
      <c r="GB58">
        <f>$F58*'Transpose BEA CCM'!FZ57</f>
        <v>59</v>
      </c>
      <c r="GC58">
        <f>$F58*'Transpose BEA CCM'!GA57</f>
        <v>267</v>
      </c>
      <c r="GD58">
        <f>$F58*'Transpose BEA CCM'!GB57</f>
        <v>11</v>
      </c>
      <c r="GE58">
        <f>$F58*'Transpose BEA CCM'!GC57</f>
        <v>3</v>
      </c>
      <c r="GG58">
        <f t="shared" si="7"/>
        <v>1925</v>
      </c>
      <c r="GH58" s="60">
        <f t="shared" si="8"/>
        <v>0</v>
      </c>
    </row>
    <row r="59" spans="1:190">
      <c r="A59" s="52">
        <v>50</v>
      </c>
      <c r="B59" s="62" t="s">
        <v>50</v>
      </c>
      <c r="C59" s="49" t="s">
        <v>177</v>
      </c>
      <c r="D59" s="50" t="s">
        <v>662</v>
      </c>
      <c r="E59" s="60">
        <f>SUM('Transpose BEA CCM'!F58:GC58)</f>
        <v>1243</v>
      </c>
      <c r="F59">
        <v>1</v>
      </c>
      <c r="G59" t="str">
        <f t="shared" si="6"/>
        <v>MACHINERY</v>
      </c>
      <c r="H59">
        <f>$F59*'Transpose BEA CCM'!F58</f>
        <v>0</v>
      </c>
      <c r="I59">
        <f>$F59*'Transpose BEA CCM'!G58</f>
        <v>0</v>
      </c>
      <c r="J59">
        <f>$F59*'Transpose BEA CCM'!H58</f>
        <v>0</v>
      </c>
      <c r="K59">
        <f>$F59*'Transpose BEA CCM'!I58</f>
        <v>0</v>
      </c>
      <c r="L59">
        <f>$F59*'Transpose BEA CCM'!J58</f>
        <v>0</v>
      </c>
      <c r="M59">
        <f>$F59*'Transpose BEA CCM'!K58</f>
        <v>0</v>
      </c>
      <c r="N59">
        <f>$F59*'Transpose BEA CCM'!L58</f>
        <v>0</v>
      </c>
      <c r="O59">
        <f>$F59*'Transpose BEA CCM'!M58</f>
        <v>0</v>
      </c>
      <c r="P59">
        <f>$F59*'Transpose BEA CCM'!N58</f>
        <v>0</v>
      </c>
      <c r="Q59">
        <f>$F59*'Transpose BEA CCM'!O58</f>
        <v>0</v>
      </c>
      <c r="R59">
        <f>$F59*'Transpose BEA CCM'!P58</f>
        <v>0</v>
      </c>
      <c r="S59">
        <f>$F59*'Transpose BEA CCM'!Q58</f>
        <v>5</v>
      </c>
      <c r="T59">
        <f>$F59*'Transpose BEA CCM'!R58</f>
        <v>0</v>
      </c>
      <c r="U59">
        <f>$F59*'Transpose BEA CCM'!S58</f>
        <v>0</v>
      </c>
      <c r="V59">
        <f>$F59*'Transpose BEA CCM'!T58</f>
        <v>0</v>
      </c>
      <c r="W59">
        <f>$F59*'Transpose BEA CCM'!U58</f>
        <v>0</v>
      </c>
      <c r="X59">
        <f>$F59*'Transpose BEA CCM'!V58</f>
        <v>0</v>
      </c>
      <c r="Y59">
        <f>$F59*'Transpose BEA CCM'!W58</f>
        <v>0</v>
      </c>
      <c r="Z59">
        <f>$F59*'Transpose BEA CCM'!X58</f>
        <v>0</v>
      </c>
      <c r="AA59">
        <f>$F59*'Transpose BEA CCM'!Y58</f>
        <v>0</v>
      </c>
      <c r="AB59">
        <f>$F59*'Transpose BEA CCM'!Z58</f>
        <v>0</v>
      </c>
      <c r="AC59">
        <f>$F59*'Transpose BEA CCM'!AA58</f>
        <v>0</v>
      </c>
      <c r="AD59">
        <f>$F59*'Transpose BEA CCM'!AB58</f>
        <v>0</v>
      </c>
      <c r="AE59">
        <f>$F59*'Transpose BEA CCM'!AC58</f>
        <v>0</v>
      </c>
      <c r="AF59">
        <f>$F59*'Transpose BEA CCM'!AD58</f>
        <v>0</v>
      </c>
      <c r="AG59">
        <f>$F59*'Transpose BEA CCM'!AE58</f>
        <v>4</v>
      </c>
      <c r="AH59">
        <f>$F59*'Transpose BEA CCM'!AF58</f>
        <v>0</v>
      </c>
      <c r="AI59">
        <f>$F59*'Transpose BEA CCM'!AG58</f>
        <v>0</v>
      </c>
      <c r="AJ59">
        <f>$F59*'Transpose BEA CCM'!AH58</f>
        <v>0</v>
      </c>
      <c r="AK59">
        <f>$F59*'Transpose BEA CCM'!AI58</f>
        <v>0</v>
      </c>
      <c r="AL59">
        <f>$F59*'Transpose BEA CCM'!AJ58</f>
        <v>0</v>
      </c>
      <c r="AM59">
        <f>$F59*'Transpose BEA CCM'!AK58</f>
        <v>0</v>
      </c>
      <c r="AN59">
        <f>$F59*'Transpose BEA CCM'!AL58</f>
        <v>93</v>
      </c>
      <c r="AO59">
        <f>$F59*'Transpose BEA CCM'!AM58</f>
        <v>0</v>
      </c>
      <c r="AP59">
        <f>$F59*'Transpose BEA CCM'!AN58</f>
        <v>0</v>
      </c>
      <c r="AQ59">
        <f>$F59*'Transpose BEA CCM'!AO58</f>
        <v>0</v>
      </c>
      <c r="AR59">
        <f>$F59*'Transpose BEA CCM'!AP58</f>
        <v>0</v>
      </c>
      <c r="AS59">
        <f>$F59*'Transpose BEA CCM'!AQ58</f>
        <v>0</v>
      </c>
      <c r="AT59">
        <f>$F59*'Transpose BEA CCM'!AR58</f>
        <v>0</v>
      </c>
      <c r="AU59">
        <f>$F59*'Transpose BEA CCM'!AS58</f>
        <v>37</v>
      </c>
      <c r="AV59">
        <f>$F59*'Transpose BEA CCM'!AT58</f>
        <v>0</v>
      </c>
      <c r="AW59">
        <f>$F59*'Transpose BEA CCM'!AU58</f>
        <v>1</v>
      </c>
      <c r="AX59">
        <f>$F59*'Transpose BEA CCM'!AV58</f>
        <v>0</v>
      </c>
      <c r="AY59">
        <f>$F59*'Transpose BEA CCM'!AW58</f>
        <v>1</v>
      </c>
      <c r="AZ59">
        <f>$F59*'Transpose BEA CCM'!AX58</f>
        <v>0</v>
      </c>
      <c r="BA59">
        <f>$F59*'Transpose BEA CCM'!AY58</f>
        <v>0</v>
      </c>
      <c r="BB59">
        <f>$F59*'Transpose BEA CCM'!AZ58</f>
        <v>0</v>
      </c>
      <c r="BC59">
        <f>$F59*'Transpose BEA CCM'!BA58</f>
        <v>0</v>
      </c>
      <c r="BD59">
        <f>$F59*'Transpose BEA CCM'!BB58</f>
        <v>0</v>
      </c>
      <c r="BE59">
        <f>$F59*'Transpose BEA CCM'!BC58</f>
        <v>0</v>
      </c>
      <c r="BF59">
        <f>$F59*'Transpose BEA CCM'!BD58</f>
        <v>0</v>
      </c>
      <c r="BG59">
        <f>$F59*'Transpose BEA CCM'!BE58</f>
        <v>0</v>
      </c>
      <c r="BH59">
        <f>$F59*'Transpose BEA CCM'!BF58</f>
        <v>2</v>
      </c>
      <c r="BI59">
        <f>$F59*'Transpose BEA CCM'!BG58</f>
        <v>4</v>
      </c>
      <c r="BJ59">
        <f>$F59*'Transpose BEA CCM'!BH58</f>
        <v>0</v>
      </c>
      <c r="BK59">
        <f>$F59*'Transpose BEA CCM'!BI58</f>
        <v>0</v>
      </c>
      <c r="BL59">
        <f>$F59*'Transpose BEA CCM'!BJ58</f>
        <v>4</v>
      </c>
      <c r="BM59">
        <f>$F59*'Transpose BEA CCM'!BK58</f>
        <v>0</v>
      </c>
      <c r="BN59">
        <f>$F59*'Transpose BEA CCM'!BL58</f>
        <v>0</v>
      </c>
      <c r="BO59">
        <f>$F59*'Transpose BEA CCM'!BM58</f>
        <v>0</v>
      </c>
      <c r="BP59">
        <f>$F59*'Transpose BEA CCM'!BN58</f>
        <v>2</v>
      </c>
      <c r="BQ59">
        <f>$F59*'Transpose BEA CCM'!BO58</f>
        <v>7</v>
      </c>
      <c r="BR59">
        <f>$F59*'Transpose BEA CCM'!BP58</f>
        <v>0</v>
      </c>
      <c r="BS59">
        <f>$F59*'Transpose BEA CCM'!BQ58</f>
        <v>0</v>
      </c>
      <c r="BT59">
        <f>$F59*'Transpose BEA CCM'!BR58</f>
        <v>0</v>
      </c>
      <c r="BU59">
        <f>$F59*'Transpose BEA CCM'!BS58</f>
        <v>0</v>
      </c>
      <c r="BV59">
        <f>$F59*'Transpose BEA CCM'!BT58</f>
        <v>0</v>
      </c>
      <c r="BW59">
        <f>$F59*'Transpose BEA CCM'!BU58</f>
        <v>0</v>
      </c>
      <c r="BX59">
        <f>$F59*'Transpose BEA CCM'!BV58</f>
        <v>0</v>
      </c>
      <c r="BY59">
        <f>$F59*'Transpose BEA CCM'!BW58</f>
        <v>0</v>
      </c>
      <c r="BZ59">
        <f>$F59*'Transpose BEA CCM'!BX58</f>
        <v>0</v>
      </c>
      <c r="CA59">
        <f>$F59*'Transpose BEA CCM'!BY58</f>
        <v>3</v>
      </c>
      <c r="CB59">
        <f>$F59*'Transpose BEA CCM'!BZ58</f>
        <v>0</v>
      </c>
      <c r="CC59">
        <f>$F59*'Transpose BEA CCM'!CA58</f>
        <v>1</v>
      </c>
      <c r="CD59">
        <f>$F59*'Transpose BEA CCM'!CB58</f>
        <v>0</v>
      </c>
      <c r="CE59">
        <f>$F59*'Transpose BEA CCM'!CC58</f>
        <v>4</v>
      </c>
      <c r="CF59">
        <f>$F59*'Transpose BEA CCM'!CD58</f>
        <v>1</v>
      </c>
      <c r="CG59">
        <f>$F59*'Transpose BEA CCM'!CE58</f>
        <v>2</v>
      </c>
      <c r="CH59">
        <f>$F59*'Transpose BEA CCM'!CF58</f>
        <v>2</v>
      </c>
      <c r="CI59">
        <f>$F59*'Transpose BEA CCM'!CG58</f>
        <v>2</v>
      </c>
      <c r="CJ59">
        <f>$F59*'Transpose BEA CCM'!CH58</f>
        <v>18</v>
      </c>
      <c r="CK59">
        <f>$F59*'Transpose BEA CCM'!CI58</f>
        <v>102</v>
      </c>
      <c r="CL59">
        <f>$F59*'Transpose BEA CCM'!CJ58</f>
        <v>38</v>
      </c>
      <c r="CM59">
        <f>$F59*'Transpose BEA CCM'!CK58</f>
        <v>194</v>
      </c>
      <c r="CN59">
        <f>$F59*'Transpose BEA CCM'!CL58</f>
        <v>35</v>
      </c>
      <c r="CO59">
        <f>$F59*'Transpose BEA CCM'!CM58</f>
        <v>0</v>
      </c>
      <c r="CP59">
        <f>$F59*'Transpose BEA CCM'!CN58</f>
        <v>3</v>
      </c>
      <c r="CQ59">
        <f>$F59*'Transpose BEA CCM'!CO58</f>
        <v>10</v>
      </c>
      <c r="CR59">
        <f>$F59*'Transpose BEA CCM'!CP58</f>
        <v>10</v>
      </c>
      <c r="CS59">
        <f>$F59*'Transpose BEA CCM'!CQ58</f>
        <v>2</v>
      </c>
      <c r="CT59">
        <f>$F59*'Transpose BEA CCM'!CR58</f>
        <v>17</v>
      </c>
      <c r="CU59">
        <f>$F59*'Transpose BEA CCM'!CS58</f>
        <v>3</v>
      </c>
      <c r="CV59">
        <f>$F59*'Transpose BEA CCM'!CT58</f>
        <v>4</v>
      </c>
      <c r="CW59">
        <f>$F59*'Transpose BEA CCM'!CU58</f>
        <v>6</v>
      </c>
      <c r="CX59">
        <f>$F59*'Transpose BEA CCM'!CV58</f>
        <v>23</v>
      </c>
      <c r="CY59">
        <f>$F59*'Transpose BEA CCM'!CW58</f>
        <v>9</v>
      </c>
      <c r="CZ59">
        <f>$F59*'Transpose BEA CCM'!CX58</f>
        <v>9</v>
      </c>
      <c r="DA59">
        <f>$F59*'Transpose BEA CCM'!CY58</f>
        <v>1</v>
      </c>
      <c r="DB59">
        <f>$F59*'Transpose BEA CCM'!CZ58</f>
        <v>15</v>
      </c>
      <c r="DC59">
        <f>$F59*'Transpose BEA CCM'!DA58</f>
        <v>41</v>
      </c>
      <c r="DD59">
        <f>$F59*'Transpose BEA CCM'!DB58</f>
        <v>7</v>
      </c>
      <c r="DE59">
        <f>$F59*'Transpose BEA CCM'!DC58</f>
        <v>1</v>
      </c>
      <c r="DF59">
        <f>$F59*'Transpose BEA CCM'!DD58</f>
        <v>14</v>
      </c>
      <c r="DG59">
        <f>$F59*'Transpose BEA CCM'!DE58</f>
        <v>4</v>
      </c>
      <c r="DH59">
        <f>$F59*'Transpose BEA CCM'!DF58</f>
        <v>4</v>
      </c>
      <c r="DI59">
        <f>$F59*'Transpose BEA CCM'!DG58</f>
        <v>1</v>
      </c>
      <c r="DJ59">
        <f>$F59*'Transpose BEA CCM'!DH58</f>
        <v>0</v>
      </c>
      <c r="DK59">
        <f>$F59*'Transpose BEA CCM'!DI58</f>
        <v>0</v>
      </c>
      <c r="DL59">
        <f>$F59*'Transpose BEA CCM'!DJ58</f>
        <v>0</v>
      </c>
      <c r="DM59">
        <f>$F59*'Transpose BEA CCM'!DK58</f>
        <v>17</v>
      </c>
      <c r="DN59">
        <f>$F59*'Transpose BEA CCM'!DL58</f>
        <v>3</v>
      </c>
      <c r="DO59">
        <f>$F59*'Transpose BEA CCM'!DM58</f>
        <v>25</v>
      </c>
      <c r="DP59">
        <f>$F59*'Transpose BEA CCM'!DN58</f>
        <v>15</v>
      </c>
      <c r="DQ59">
        <f>$F59*'Transpose BEA CCM'!DO58</f>
        <v>1</v>
      </c>
      <c r="DR59">
        <f>$F59*'Transpose BEA CCM'!DP58</f>
        <v>7</v>
      </c>
      <c r="DS59">
        <f>$F59*'Transpose BEA CCM'!DQ58</f>
        <v>0</v>
      </c>
      <c r="DT59">
        <f>$F59*'Transpose BEA CCM'!DR58</f>
        <v>0</v>
      </c>
      <c r="DU59">
        <f>$F59*'Transpose BEA CCM'!DS58</f>
        <v>0</v>
      </c>
      <c r="DV59">
        <f>$F59*'Transpose BEA CCM'!DT58</f>
        <v>0</v>
      </c>
      <c r="DW59">
        <f>$F59*'Transpose BEA CCM'!DU58</f>
        <v>0</v>
      </c>
      <c r="DX59">
        <f>$F59*'Transpose BEA CCM'!DV58</f>
        <v>0</v>
      </c>
      <c r="DY59">
        <f>$F59*'Transpose BEA CCM'!DW58</f>
        <v>0</v>
      </c>
      <c r="DZ59">
        <f>$F59*'Transpose BEA CCM'!DX58</f>
        <v>0</v>
      </c>
      <c r="EA59">
        <f>$F59*'Transpose BEA CCM'!DY58</f>
        <v>1</v>
      </c>
      <c r="EB59">
        <f>$F59*'Transpose BEA CCM'!DZ58</f>
        <v>11</v>
      </c>
      <c r="EC59">
        <f>$F59*'Transpose BEA CCM'!EA58</f>
        <v>4</v>
      </c>
      <c r="ED59">
        <f>$F59*'Transpose BEA CCM'!EB58</f>
        <v>3</v>
      </c>
      <c r="EE59">
        <f>$F59*'Transpose BEA CCM'!EC58</f>
        <v>0</v>
      </c>
      <c r="EF59">
        <f>$F59*'Transpose BEA CCM'!ED58</f>
        <v>0</v>
      </c>
      <c r="EG59">
        <f>$F59*'Transpose BEA CCM'!EE58</f>
        <v>0</v>
      </c>
      <c r="EH59">
        <f>$F59*'Transpose BEA CCM'!EF58</f>
        <v>5</v>
      </c>
      <c r="EI59">
        <f>$F59*'Transpose BEA CCM'!EG58</f>
        <v>48</v>
      </c>
      <c r="EJ59">
        <f>$F59*'Transpose BEA CCM'!EH58</f>
        <v>8</v>
      </c>
      <c r="EK59">
        <f>$F59*'Transpose BEA CCM'!EI58</f>
        <v>1</v>
      </c>
      <c r="EL59">
        <f>$F59*'Transpose BEA CCM'!EJ58</f>
        <v>1</v>
      </c>
      <c r="EM59">
        <f>$F59*'Transpose BEA CCM'!EK58</f>
        <v>0</v>
      </c>
      <c r="EN59">
        <f>$F59*'Transpose BEA CCM'!EL58</f>
        <v>0</v>
      </c>
      <c r="EO59">
        <f>$F59*'Transpose BEA CCM'!EM58</f>
        <v>0</v>
      </c>
      <c r="EP59">
        <f>$F59*'Transpose BEA CCM'!EN58</f>
        <v>0</v>
      </c>
      <c r="EQ59">
        <f>$F59*'Transpose BEA CCM'!EO58</f>
        <v>0</v>
      </c>
      <c r="ER59">
        <f>$F59*'Transpose BEA CCM'!EP58</f>
        <v>0</v>
      </c>
      <c r="ES59">
        <f>$F59*'Transpose BEA CCM'!EQ58</f>
        <v>1</v>
      </c>
      <c r="ET59">
        <f>$F59*'Transpose BEA CCM'!ER58</f>
        <v>0</v>
      </c>
      <c r="EU59">
        <f>$F59*'Transpose BEA CCM'!ES58</f>
        <v>0</v>
      </c>
      <c r="EV59">
        <f>$F59*'Transpose BEA CCM'!ET58</f>
        <v>0</v>
      </c>
      <c r="EW59">
        <f>$F59*'Transpose BEA CCM'!EU58</f>
        <v>0</v>
      </c>
      <c r="EX59">
        <f>$F59*'Transpose BEA CCM'!EV58</f>
        <v>0</v>
      </c>
      <c r="EY59">
        <f>$F59*'Transpose BEA CCM'!EW58</f>
        <v>0</v>
      </c>
      <c r="EZ59">
        <f>$F59*'Transpose BEA CCM'!EX58</f>
        <v>0</v>
      </c>
      <c r="FA59">
        <f>$F59*'Transpose BEA CCM'!EY58</f>
        <v>0</v>
      </c>
      <c r="FB59">
        <f>$F59*'Transpose BEA CCM'!EZ58</f>
        <v>0</v>
      </c>
      <c r="FC59">
        <f>$F59*'Transpose BEA CCM'!FA58</f>
        <v>3</v>
      </c>
      <c r="FD59">
        <f>$F59*'Transpose BEA CCM'!FB58</f>
        <v>2</v>
      </c>
      <c r="FE59">
        <f>$F59*'Transpose BEA CCM'!FC58</f>
        <v>0</v>
      </c>
      <c r="FF59">
        <f>$F59*'Transpose BEA CCM'!FD58</f>
        <v>6</v>
      </c>
      <c r="FG59">
        <f>$F59*'Transpose BEA CCM'!FE58</f>
        <v>5</v>
      </c>
      <c r="FH59">
        <f>$F59*'Transpose BEA CCM'!FF58</f>
        <v>0</v>
      </c>
      <c r="FI59">
        <f>$F59*'Transpose BEA CCM'!FG58</f>
        <v>0</v>
      </c>
      <c r="FJ59">
        <f>$F59*'Transpose BEA CCM'!FH58</f>
        <v>5</v>
      </c>
      <c r="FK59">
        <f>$F59*'Transpose BEA CCM'!FI58</f>
        <v>0</v>
      </c>
      <c r="FL59">
        <f>$F59*'Transpose BEA CCM'!FJ58</f>
        <v>0</v>
      </c>
      <c r="FM59">
        <f>$F59*'Transpose BEA CCM'!FK58</f>
        <v>0</v>
      </c>
      <c r="FN59">
        <f>$F59*'Transpose BEA CCM'!FL58</f>
        <v>0</v>
      </c>
      <c r="FO59">
        <f>$F59*'Transpose BEA CCM'!FM58</f>
        <v>0</v>
      </c>
      <c r="FP59">
        <f>$F59*'Transpose BEA CCM'!FN58</f>
        <v>1</v>
      </c>
      <c r="FQ59">
        <f>$F59*'Transpose BEA CCM'!FO58</f>
        <v>0</v>
      </c>
      <c r="FR59">
        <f>$F59*'Transpose BEA CCM'!FP58</f>
        <v>2</v>
      </c>
      <c r="FS59">
        <f>$F59*'Transpose BEA CCM'!FQ58</f>
        <v>77</v>
      </c>
      <c r="FT59">
        <f>$F59*'Transpose BEA CCM'!FR58</f>
        <v>17</v>
      </c>
      <c r="FU59">
        <f>$F59*'Transpose BEA CCM'!FS58</f>
        <v>7</v>
      </c>
      <c r="FV59">
        <f>$F59*'Transpose BEA CCM'!FT58</f>
        <v>0</v>
      </c>
      <c r="FW59">
        <f>$F59*'Transpose BEA CCM'!FU58</f>
        <v>0</v>
      </c>
      <c r="FX59">
        <f>$F59*'Transpose BEA CCM'!FV58</f>
        <v>2</v>
      </c>
      <c r="FY59">
        <f>$F59*'Transpose BEA CCM'!FW58</f>
        <v>32</v>
      </c>
      <c r="FZ59">
        <f>$F59*'Transpose BEA CCM'!FX58</f>
        <v>0</v>
      </c>
      <c r="GA59">
        <f>$F59*'Transpose BEA CCM'!FY58</f>
        <v>0</v>
      </c>
      <c r="GB59">
        <f>$F59*'Transpose BEA CCM'!FZ58</f>
        <v>42</v>
      </c>
      <c r="GC59">
        <f>$F59*'Transpose BEA CCM'!GA58</f>
        <v>139</v>
      </c>
      <c r="GD59">
        <f>$F59*'Transpose BEA CCM'!GB58</f>
        <v>4</v>
      </c>
      <c r="GE59">
        <f>$F59*'Transpose BEA CCM'!GC58</f>
        <v>2</v>
      </c>
      <c r="GG59">
        <f t="shared" si="7"/>
        <v>1243</v>
      </c>
      <c r="GH59" s="60">
        <f t="shared" si="8"/>
        <v>0</v>
      </c>
    </row>
    <row r="60" spans="1:190">
      <c r="A60" s="52">
        <v>51</v>
      </c>
      <c r="B60" s="62" t="s">
        <v>51</v>
      </c>
      <c r="C60" s="49" t="s">
        <v>178</v>
      </c>
      <c r="D60" s="50" t="s">
        <v>662</v>
      </c>
      <c r="E60" s="60">
        <f>SUM('Transpose BEA CCM'!F59:GC59)</f>
        <v>2292</v>
      </c>
      <c r="F60">
        <v>1</v>
      </c>
      <c r="G60" t="str">
        <f t="shared" si="6"/>
        <v>MACHINERY</v>
      </c>
      <c r="H60">
        <f>$F60*'Transpose BEA CCM'!F59</f>
        <v>0</v>
      </c>
      <c r="I60">
        <f>$F60*'Transpose BEA CCM'!G59</f>
        <v>0</v>
      </c>
      <c r="J60">
        <f>$F60*'Transpose BEA CCM'!H59</f>
        <v>0</v>
      </c>
      <c r="K60">
        <f>$F60*'Transpose BEA CCM'!I59</f>
        <v>0</v>
      </c>
      <c r="L60">
        <f>$F60*'Transpose BEA CCM'!J59</f>
        <v>0</v>
      </c>
      <c r="M60">
        <f>$F60*'Transpose BEA CCM'!K59</f>
        <v>0</v>
      </c>
      <c r="N60">
        <f>$F60*'Transpose BEA CCM'!L59</f>
        <v>0</v>
      </c>
      <c r="O60">
        <f>$F60*'Transpose BEA CCM'!M59</f>
        <v>0</v>
      </c>
      <c r="P60">
        <f>$F60*'Transpose BEA CCM'!N59</f>
        <v>0</v>
      </c>
      <c r="Q60">
        <f>$F60*'Transpose BEA CCM'!O59</f>
        <v>0</v>
      </c>
      <c r="R60">
        <f>$F60*'Transpose BEA CCM'!P59</f>
        <v>0</v>
      </c>
      <c r="S60">
        <f>$F60*'Transpose BEA CCM'!Q59</f>
        <v>12</v>
      </c>
      <c r="T60">
        <f>$F60*'Transpose BEA CCM'!R59</f>
        <v>0</v>
      </c>
      <c r="U60">
        <f>$F60*'Transpose BEA CCM'!S59</f>
        <v>0</v>
      </c>
      <c r="V60">
        <f>$F60*'Transpose BEA CCM'!T59</f>
        <v>0</v>
      </c>
      <c r="W60">
        <f>$F60*'Transpose BEA CCM'!U59</f>
        <v>0</v>
      </c>
      <c r="X60">
        <f>$F60*'Transpose BEA CCM'!V59</f>
        <v>0</v>
      </c>
      <c r="Y60">
        <f>$F60*'Transpose BEA CCM'!W59</f>
        <v>0</v>
      </c>
      <c r="Z60">
        <f>$F60*'Transpose BEA CCM'!X59</f>
        <v>0</v>
      </c>
      <c r="AA60">
        <f>$F60*'Transpose BEA CCM'!Y59</f>
        <v>1</v>
      </c>
      <c r="AB60">
        <f>$F60*'Transpose BEA CCM'!Z59</f>
        <v>0</v>
      </c>
      <c r="AC60">
        <f>$F60*'Transpose BEA CCM'!AA59</f>
        <v>0</v>
      </c>
      <c r="AD60">
        <f>$F60*'Transpose BEA CCM'!AB59</f>
        <v>0</v>
      </c>
      <c r="AE60">
        <f>$F60*'Transpose BEA CCM'!AC59</f>
        <v>0</v>
      </c>
      <c r="AF60">
        <f>$F60*'Transpose BEA CCM'!AD59</f>
        <v>0</v>
      </c>
      <c r="AG60">
        <f>$F60*'Transpose BEA CCM'!AE59</f>
        <v>5</v>
      </c>
      <c r="AH60">
        <f>$F60*'Transpose BEA CCM'!AF59</f>
        <v>0</v>
      </c>
      <c r="AI60">
        <f>$F60*'Transpose BEA CCM'!AG59</f>
        <v>0</v>
      </c>
      <c r="AJ60">
        <f>$F60*'Transpose BEA CCM'!AH59</f>
        <v>0</v>
      </c>
      <c r="AK60">
        <f>$F60*'Transpose BEA CCM'!AI59</f>
        <v>0</v>
      </c>
      <c r="AL60">
        <f>$F60*'Transpose BEA CCM'!AJ59</f>
        <v>0</v>
      </c>
      <c r="AM60">
        <f>$F60*'Transpose BEA CCM'!AK59</f>
        <v>0</v>
      </c>
      <c r="AN60">
        <f>$F60*'Transpose BEA CCM'!AL59</f>
        <v>232</v>
      </c>
      <c r="AO60">
        <f>$F60*'Transpose BEA CCM'!AM59</f>
        <v>0</v>
      </c>
      <c r="AP60">
        <f>$F60*'Transpose BEA CCM'!AN59</f>
        <v>0</v>
      </c>
      <c r="AQ60">
        <f>$F60*'Transpose BEA CCM'!AO59</f>
        <v>0</v>
      </c>
      <c r="AR60">
        <f>$F60*'Transpose BEA CCM'!AP59</f>
        <v>0</v>
      </c>
      <c r="AS60">
        <f>$F60*'Transpose BEA CCM'!AQ59</f>
        <v>0</v>
      </c>
      <c r="AT60">
        <f>$F60*'Transpose BEA CCM'!AR59</f>
        <v>0</v>
      </c>
      <c r="AU60">
        <f>$F60*'Transpose BEA CCM'!AS59</f>
        <v>72</v>
      </c>
      <c r="AV60">
        <f>$F60*'Transpose BEA CCM'!AT59</f>
        <v>0</v>
      </c>
      <c r="AW60">
        <f>$F60*'Transpose BEA CCM'!AU59</f>
        <v>4</v>
      </c>
      <c r="AX60">
        <f>$F60*'Transpose BEA CCM'!AV59</f>
        <v>0</v>
      </c>
      <c r="AY60">
        <f>$F60*'Transpose BEA CCM'!AW59</f>
        <v>1</v>
      </c>
      <c r="AZ60">
        <f>$F60*'Transpose BEA CCM'!AX59</f>
        <v>0</v>
      </c>
      <c r="BA60">
        <f>$F60*'Transpose BEA CCM'!AY59</f>
        <v>0</v>
      </c>
      <c r="BB60">
        <f>$F60*'Transpose BEA CCM'!AZ59</f>
        <v>1</v>
      </c>
      <c r="BC60">
        <f>$F60*'Transpose BEA CCM'!BA59</f>
        <v>0</v>
      </c>
      <c r="BD60">
        <f>$F60*'Transpose BEA CCM'!BB59</f>
        <v>0</v>
      </c>
      <c r="BE60">
        <f>$F60*'Transpose BEA CCM'!BC59</f>
        <v>0</v>
      </c>
      <c r="BF60">
        <f>$F60*'Transpose BEA CCM'!BD59</f>
        <v>0</v>
      </c>
      <c r="BG60">
        <f>$F60*'Transpose BEA CCM'!BE59</f>
        <v>0</v>
      </c>
      <c r="BH60">
        <f>$F60*'Transpose BEA CCM'!BF59</f>
        <v>3</v>
      </c>
      <c r="BI60">
        <f>$F60*'Transpose BEA CCM'!BG59</f>
        <v>7</v>
      </c>
      <c r="BJ60">
        <f>$F60*'Transpose BEA CCM'!BH59</f>
        <v>0</v>
      </c>
      <c r="BK60">
        <f>$F60*'Transpose BEA CCM'!BI59</f>
        <v>0</v>
      </c>
      <c r="BL60">
        <f>$F60*'Transpose BEA CCM'!BJ59</f>
        <v>7</v>
      </c>
      <c r="BM60">
        <f>$F60*'Transpose BEA CCM'!BK59</f>
        <v>0</v>
      </c>
      <c r="BN60">
        <f>$F60*'Transpose BEA CCM'!BL59</f>
        <v>1</v>
      </c>
      <c r="BO60">
        <f>$F60*'Transpose BEA CCM'!BM59</f>
        <v>1</v>
      </c>
      <c r="BP60">
        <f>$F60*'Transpose BEA CCM'!BN59</f>
        <v>4</v>
      </c>
      <c r="BQ60">
        <f>$F60*'Transpose BEA CCM'!BO59</f>
        <v>9</v>
      </c>
      <c r="BR60">
        <f>$F60*'Transpose BEA CCM'!BP59</f>
        <v>0</v>
      </c>
      <c r="BS60">
        <f>$F60*'Transpose BEA CCM'!BQ59</f>
        <v>0</v>
      </c>
      <c r="BT60">
        <f>$F60*'Transpose BEA CCM'!BR59</f>
        <v>0</v>
      </c>
      <c r="BU60">
        <f>$F60*'Transpose BEA CCM'!BS59</f>
        <v>8</v>
      </c>
      <c r="BV60">
        <f>$F60*'Transpose BEA CCM'!BT59</f>
        <v>0</v>
      </c>
      <c r="BW60">
        <f>$F60*'Transpose BEA CCM'!BU59</f>
        <v>0</v>
      </c>
      <c r="BX60">
        <f>$F60*'Transpose BEA CCM'!BV59</f>
        <v>1</v>
      </c>
      <c r="BY60">
        <f>$F60*'Transpose BEA CCM'!BW59</f>
        <v>0</v>
      </c>
      <c r="BZ60">
        <f>$F60*'Transpose BEA CCM'!BX59</f>
        <v>0</v>
      </c>
      <c r="CA60">
        <f>$F60*'Transpose BEA CCM'!BY59</f>
        <v>5</v>
      </c>
      <c r="CB60">
        <f>$F60*'Transpose BEA CCM'!BZ59</f>
        <v>0</v>
      </c>
      <c r="CC60">
        <f>$F60*'Transpose BEA CCM'!CA59</f>
        <v>3</v>
      </c>
      <c r="CD60">
        <f>$F60*'Transpose BEA CCM'!CB59</f>
        <v>1</v>
      </c>
      <c r="CE60">
        <f>$F60*'Transpose BEA CCM'!CC59</f>
        <v>13</v>
      </c>
      <c r="CF60">
        <f>$F60*'Transpose BEA CCM'!CD59</f>
        <v>2</v>
      </c>
      <c r="CG60">
        <f>$F60*'Transpose BEA CCM'!CE59</f>
        <v>3</v>
      </c>
      <c r="CH60">
        <f>$F60*'Transpose BEA CCM'!CF59</f>
        <v>4</v>
      </c>
      <c r="CI60">
        <f>$F60*'Transpose BEA CCM'!CG59</f>
        <v>3</v>
      </c>
      <c r="CJ60">
        <f>$F60*'Transpose BEA CCM'!CH59</f>
        <v>22</v>
      </c>
      <c r="CK60">
        <f>$F60*'Transpose BEA CCM'!CI59</f>
        <v>137</v>
      </c>
      <c r="CL60">
        <f>$F60*'Transpose BEA CCM'!CJ59</f>
        <v>68</v>
      </c>
      <c r="CM60">
        <f>$F60*'Transpose BEA CCM'!CK59</f>
        <v>312</v>
      </c>
      <c r="CN60">
        <f>$F60*'Transpose BEA CCM'!CL59</f>
        <v>71</v>
      </c>
      <c r="CO60">
        <f>$F60*'Transpose BEA CCM'!CM59</f>
        <v>0</v>
      </c>
      <c r="CP60">
        <f>$F60*'Transpose BEA CCM'!CN59</f>
        <v>5</v>
      </c>
      <c r="CQ60">
        <f>$F60*'Transpose BEA CCM'!CO59</f>
        <v>20</v>
      </c>
      <c r="CR60">
        <f>$F60*'Transpose BEA CCM'!CP59</f>
        <v>19</v>
      </c>
      <c r="CS60">
        <f>$F60*'Transpose BEA CCM'!CQ59</f>
        <v>3</v>
      </c>
      <c r="CT60">
        <f>$F60*'Transpose BEA CCM'!CR59</f>
        <v>43</v>
      </c>
      <c r="CU60">
        <f>$F60*'Transpose BEA CCM'!CS59</f>
        <v>5</v>
      </c>
      <c r="CV60">
        <f>$F60*'Transpose BEA CCM'!CT59</f>
        <v>13</v>
      </c>
      <c r="CW60">
        <f>$F60*'Transpose BEA CCM'!CU59</f>
        <v>12</v>
      </c>
      <c r="CX60">
        <f>$F60*'Transpose BEA CCM'!CV59</f>
        <v>58</v>
      </c>
      <c r="CY60">
        <f>$F60*'Transpose BEA CCM'!CW59</f>
        <v>25</v>
      </c>
      <c r="CZ60">
        <f>$F60*'Transpose BEA CCM'!CX59</f>
        <v>6</v>
      </c>
      <c r="DA60">
        <f>$F60*'Transpose BEA CCM'!CY59</f>
        <v>1</v>
      </c>
      <c r="DB60">
        <f>$F60*'Transpose BEA CCM'!CZ59</f>
        <v>27</v>
      </c>
      <c r="DC60">
        <f>$F60*'Transpose BEA CCM'!DA59</f>
        <v>79</v>
      </c>
      <c r="DD60">
        <f>$F60*'Transpose BEA CCM'!DB59</f>
        <v>18</v>
      </c>
      <c r="DE60">
        <f>$F60*'Transpose BEA CCM'!DC59</f>
        <v>1</v>
      </c>
      <c r="DF60">
        <f>$F60*'Transpose BEA CCM'!DD59</f>
        <v>37</v>
      </c>
      <c r="DG60">
        <f>$F60*'Transpose BEA CCM'!DE59</f>
        <v>8</v>
      </c>
      <c r="DH60">
        <f>$F60*'Transpose BEA CCM'!DF59</f>
        <v>11</v>
      </c>
      <c r="DI60">
        <f>$F60*'Transpose BEA CCM'!DG59</f>
        <v>2</v>
      </c>
      <c r="DJ60">
        <f>$F60*'Transpose BEA CCM'!DH59</f>
        <v>1</v>
      </c>
      <c r="DK60">
        <f>$F60*'Transpose BEA CCM'!DI59</f>
        <v>0</v>
      </c>
      <c r="DL60">
        <f>$F60*'Transpose BEA CCM'!DJ59</f>
        <v>0</v>
      </c>
      <c r="DM60">
        <f>$F60*'Transpose BEA CCM'!DK59</f>
        <v>32</v>
      </c>
      <c r="DN60">
        <f>$F60*'Transpose BEA CCM'!DL59</f>
        <v>3</v>
      </c>
      <c r="DO60">
        <f>$F60*'Transpose BEA CCM'!DM59</f>
        <v>2</v>
      </c>
      <c r="DP60">
        <f>$F60*'Transpose BEA CCM'!DN59</f>
        <v>26</v>
      </c>
      <c r="DQ60">
        <f>$F60*'Transpose BEA CCM'!DO59</f>
        <v>1</v>
      </c>
      <c r="DR60">
        <f>$F60*'Transpose BEA CCM'!DP59</f>
        <v>11</v>
      </c>
      <c r="DS60">
        <f>$F60*'Transpose BEA CCM'!DQ59</f>
        <v>0</v>
      </c>
      <c r="DT60">
        <f>$F60*'Transpose BEA CCM'!DR59</f>
        <v>0</v>
      </c>
      <c r="DU60">
        <f>$F60*'Transpose BEA CCM'!DS59</f>
        <v>0</v>
      </c>
      <c r="DV60">
        <f>$F60*'Transpose BEA CCM'!DT59</f>
        <v>0</v>
      </c>
      <c r="DW60">
        <f>$F60*'Transpose BEA CCM'!DU59</f>
        <v>0</v>
      </c>
      <c r="DX60">
        <f>$F60*'Transpose BEA CCM'!DV59</f>
        <v>0</v>
      </c>
      <c r="DY60">
        <f>$F60*'Transpose BEA CCM'!DW59</f>
        <v>0</v>
      </c>
      <c r="DZ60">
        <f>$F60*'Transpose BEA CCM'!DX59</f>
        <v>0</v>
      </c>
      <c r="EA60">
        <f>$F60*'Transpose BEA CCM'!DY59</f>
        <v>3</v>
      </c>
      <c r="EB60">
        <f>$F60*'Transpose BEA CCM'!DZ59</f>
        <v>18</v>
      </c>
      <c r="EC60">
        <f>$F60*'Transpose BEA CCM'!EA59</f>
        <v>6</v>
      </c>
      <c r="ED60">
        <f>$F60*'Transpose BEA CCM'!EB59</f>
        <v>6</v>
      </c>
      <c r="EE60">
        <f>$F60*'Transpose BEA CCM'!EC59</f>
        <v>2</v>
      </c>
      <c r="EF60">
        <f>$F60*'Transpose BEA CCM'!ED59</f>
        <v>0</v>
      </c>
      <c r="EG60">
        <f>$F60*'Transpose BEA CCM'!EE59</f>
        <v>0</v>
      </c>
      <c r="EH60">
        <f>$F60*'Transpose BEA CCM'!EF59</f>
        <v>9</v>
      </c>
      <c r="EI60">
        <f>$F60*'Transpose BEA CCM'!EG59</f>
        <v>40</v>
      </c>
      <c r="EJ60">
        <f>$F60*'Transpose BEA CCM'!EH59</f>
        <v>7</v>
      </c>
      <c r="EK60">
        <f>$F60*'Transpose BEA CCM'!EI59</f>
        <v>1</v>
      </c>
      <c r="EL60">
        <f>$F60*'Transpose BEA CCM'!EJ59</f>
        <v>1</v>
      </c>
      <c r="EM60">
        <f>$F60*'Transpose BEA CCM'!EK59</f>
        <v>0</v>
      </c>
      <c r="EN60">
        <f>$F60*'Transpose BEA CCM'!EL59</f>
        <v>1</v>
      </c>
      <c r="EO60">
        <f>$F60*'Transpose BEA CCM'!EM59</f>
        <v>0</v>
      </c>
      <c r="EP60">
        <f>$F60*'Transpose BEA CCM'!EN59</f>
        <v>1</v>
      </c>
      <c r="EQ60">
        <f>$F60*'Transpose BEA CCM'!EO59</f>
        <v>0</v>
      </c>
      <c r="ER60">
        <f>$F60*'Transpose BEA CCM'!EP59</f>
        <v>0</v>
      </c>
      <c r="ES60">
        <f>$F60*'Transpose BEA CCM'!EQ59</f>
        <v>1</v>
      </c>
      <c r="ET60">
        <f>$F60*'Transpose BEA CCM'!ER59</f>
        <v>0</v>
      </c>
      <c r="EU60">
        <f>$F60*'Transpose BEA CCM'!ES59</f>
        <v>0</v>
      </c>
      <c r="EV60">
        <f>$F60*'Transpose BEA CCM'!ET59</f>
        <v>0</v>
      </c>
      <c r="EW60">
        <f>$F60*'Transpose BEA CCM'!EU59</f>
        <v>0</v>
      </c>
      <c r="EX60">
        <f>$F60*'Transpose BEA CCM'!EV59</f>
        <v>1</v>
      </c>
      <c r="EY60">
        <f>$F60*'Transpose BEA CCM'!EW59</f>
        <v>0</v>
      </c>
      <c r="EZ60">
        <f>$F60*'Transpose BEA CCM'!EX59</f>
        <v>0</v>
      </c>
      <c r="FA60">
        <f>$F60*'Transpose BEA CCM'!EY59</f>
        <v>0</v>
      </c>
      <c r="FB60">
        <f>$F60*'Transpose BEA CCM'!EZ59</f>
        <v>0</v>
      </c>
      <c r="FC60">
        <f>$F60*'Transpose BEA CCM'!FA59</f>
        <v>4</v>
      </c>
      <c r="FD60">
        <f>$F60*'Transpose BEA CCM'!FB59</f>
        <v>6</v>
      </c>
      <c r="FE60">
        <f>$F60*'Transpose BEA CCM'!FC59</f>
        <v>1</v>
      </c>
      <c r="FF60">
        <f>$F60*'Transpose BEA CCM'!FD59</f>
        <v>17</v>
      </c>
      <c r="FG60">
        <f>$F60*'Transpose BEA CCM'!FE59</f>
        <v>14</v>
      </c>
      <c r="FH60">
        <f>$F60*'Transpose BEA CCM'!FF59</f>
        <v>0</v>
      </c>
      <c r="FI60">
        <f>$F60*'Transpose BEA CCM'!FG59</f>
        <v>1</v>
      </c>
      <c r="FJ60">
        <f>$F60*'Transpose BEA CCM'!FH59</f>
        <v>12</v>
      </c>
      <c r="FK60">
        <f>$F60*'Transpose BEA CCM'!FI59</f>
        <v>0</v>
      </c>
      <c r="FL60">
        <f>$F60*'Transpose BEA CCM'!FJ59</f>
        <v>1</v>
      </c>
      <c r="FM60">
        <f>$F60*'Transpose BEA CCM'!FK59</f>
        <v>0</v>
      </c>
      <c r="FN60">
        <f>$F60*'Transpose BEA CCM'!FL59</f>
        <v>0</v>
      </c>
      <c r="FO60">
        <f>$F60*'Transpose BEA CCM'!FM59</f>
        <v>0</v>
      </c>
      <c r="FP60">
        <f>$F60*'Transpose BEA CCM'!FN59</f>
        <v>5</v>
      </c>
      <c r="FQ60">
        <f>$F60*'Transpose BEA CCM'!FO59</f>
        <v>0</v>
      </c>
      <c r="FR60">
        <f>$F60*'Transpose BEA CCM'!FP59</f>
        <v>3</v>
      </c>
      <c r="FS60">
        <f>$F60*'Transpose BEA CCM'!FQ59</f>
        <v>152</v>
      </c>
      <c r="FT60">
        <f>$F60*'Transpose BEA CCM'!FR59</f>
        <v>33</v>
      </c>
      <c r="FU60">
        <f>$F60*'Transpose BEA CCM'!FS59</f>
        <v>11</v>
      </c>
      <c r="FV60">
        <f>$F60*'Transpose BEA CCM'!FT59</f>
        <v>0</v>
      </c>
      <c r="FW60">
        <f>$F60*'Transpose BEA CCM'!FU59</f>
        <v>0</v>
      </c>
      <c r="FX60">
        <f>$F60*'Transpose BEA CCM'!FV59</f>
        <v>4</v>
      </c>
      <c r="FY60">
        <f>$F60*'Transpose BEA CCM'!FW59</f>
        <v>71</v>
      </c>
      <c r="FZ60">
        <f>$F60*'Transpose BEA CCM'!FX59</f>
        <v>0</v>
      </c>
      <c r="GA60">
        <f>$F60*'Transpose BEA CCM'!FY59</f>
        <v>0</v>
      </c>
      <c r="GB60">
        <f>$F60*'Transpose BEA CCM'!FZ59</f>
        <v>71</v>
      </c>
      <c r="GC60">
        <f>$F60*'Transpose BEA CCM'!GA59</f>
        <v>293</v>
      </c>
      <c r="GD60">
        <f>$F60*'Transpose BEA CCM'!GB59</f>
        <v>11</v>
      </c>
      <c r="GE60">
        <f>$F60*'Transpose BEA CCM'!GC59</f>
        <v>3</v>
      </c>
      <c r="GG60">
        <f t="shared" si="7"/>
        <v>2292</v>
      </c>
      <c r="GH60" s="60">
        <f t="shared" si="8"/>
        <v>0</v>
      </c>
    </row>
    <row r="61" spans="1:190">
      <c r="A61" s="52">
        <v>52</v>
      </c>
      <c r="B61" s="62" t="s">
        <v>52</v>
      </c>
      <c r="C61" s="49" t="s">
        <v>179</v>
      </c>
      <c r="D61" s="50" t="s">
        <v>661</v>
      </c>
      <c r="E61" s="60">
        <f>SUM('Transpose BEA CCM'!F60:GC60)</f>
        <v>4471</v>
      </c>
      <c r="F61">
        <v>1</v>
      </c>
      <c r="G61" t="str">
        <f t="shared" si="6"/>
        <v>COMPMFG</v>
      </c>
      <c r="H61">
        <f>$F61*'Transpose BEA CCM'!F60</f>
        <v>0</v>
      </c>
      <c r="I61">
        <f>$F61*'Transpose BEA CCM'!G60</f>
        <v>0</v>
      </c>
      <c r="J61">
        <f>$F61*'Transpose BEA CCM'!H60</f>
        <v>0</v>
      </c>
      <c r="K61">
        <f>$F61*'Transpose BEA CCM'!I60</f>
        <v>0</v>
      </c>
      <c r="L61">
        <f>$F61*'Transpose BEA CCM'!J60</f>
        <v>0</v>
      </c>
      <c r="M61">
        <f>$F61*'Transpose BEA CCM'!K60</f>
        <v>0</v>
      </c>
      <c r="N61">
        <f>$F61*'Transpose BEA CCM'!L60</f>
        <v>0</v>
      </c>
      <c r="O61">
        <f>$F61*'Transpose BEA CCM'!M60</f>
        <v>0</v>
      </c>
      <c r="P61">
        <f>$F61*'Transpose BEA CCM'!N60</f>
        <v>0</v>
      </c>
      <c r="Q61">
        <f>$F61*'Transpose BEA CCM'!O60</f>
        <v>0</v>
      </c>
      <c r="R61">
        <f>$F61*'Transpose BEA CCM'!P60</f>
        <v>0</v>
      </c>
      <c r="S61">
        <f>$F61*'Transpose BEA CCM'!Q60</f>
        <v>18</v>
      </c>
      <c r="T61">
        <f>$F61*'Transpose BEA CCM'!R60</f>
        <v>0</v>
      </c>
      <c r="U61">
        <f>$F61*'Transpose BEA CCM'!S60</f>
        <v>0</v>
      </c>
      <c r="V61">
        <f>$F61*'Transpose BEA CCM'!T60</f>
        <v>0</v>
      </c>
      <c r="W61">
        <f>$F61*'Transpose BEA CCM'!U60</f>
        <v>0</v>
      </c>
      <c r="X61">
        <f>$F61*'Transpose BEA CCM'!V60</f>
        <v>0</v>
      </c>
      <c r="Y61">
        <f>$F61*'Transpose BEA CCM'!W60</f>
        <v>0</v>
      </c>
      <c r="Z61">
        <f>$F61*'Transpose BEA CCM'!X60</f>
        <v>0</v>
      </c>
      <c r="AA61">
        <f>$F61*'Transpose BEA CCM'!Y60</f>
        <v>1</v>
      </c>
      <c r="AB61">
        <f>$F61*'Transpose BEA CCM'!Z60</f>
        <v>0</v>
      </c>
      <c r="AC61">
        <f>$F61*'Transpose BEA CCM'!AA60</f>
        <v>0</v>
      </c>
      <c r="AD61">
        <f>$F61*'Transpose BEA CCM'!AB60</f>
        <v>0</v>
      </c>
      <c r="AE61">
        <f>$F61*'Transpose BEA CCM'!AC60</f>
        <v>0</v>
      </c>
      <c r="AF61">
        <f>$F61*'Transpose BEA CCM'!AD60</f>
        <v>0</v>
      </c>
      <c r="AG61">
        <f>$F61*'Transpose BEA CCM'!AE60</f>
        <v>6</v>
      </c>
      <c r="AH61">
        <f>$F61*'Transpose BEA CCM'!AF60</f>
        <v>0</v>
      </c>
      <c r="AI61">
        <f>$F61*'Transpose BEA CCM'!AG60</f>
        <v>0</v>
      </c>
      <c r="AJ61">
        <f>$F61*'Transpose BEA CCM'!AH60</f>
        <v>0</v>
      </c>
      <c r="AK61">
        <f>$F61*'Transpose BEA CCM'!AI60</f>
        <v>0</v>
      </c>
      <c r="AL61">
        <f>$F61*'Transpose BEA CCM'!AJ60</f>
        <v>0</v>
      </c>
      <c r="AM61">
        <f>$F61*'Transpose BEA CCM'!AK60</f>
        <v>0</v>
      </c>
      <c r="AN61">
        <f>$F61*'Transpose BEA CCM'!AL60</f>
        <v>404</v>
      </c>
      <c r="AO61">
        <f>$F61*'Transpose BEA CCM'!AM60</f>
        <v>0</v>
      </c>
      <c r="AP61">
        <f>$F61*'Transpose BEA CCM'!AN60</f>
        <v>0</v>
      </c>
      <c r="AQ61">
        <f>$F61*'Transpose BEA CCM'!AO60</f>
        <v>0</v>
      </c>
      <c r="AR61">
        <f>$F61*'Transpose BEA CCM'!AP60</f>
        <v>0</v>
      </c>
      <c r="AS61">
        <f>$F61*'Transpose BEA CCM'!AQ60</f>
        <v>0</v>
      </c>
      <c r="AT61">
        <f>$F61*'Transpose BEA CCM'!AR60</f>
        <v>0</v>
      </c>
      <c r="AU61">
        <f>$F61*'Transpose BEA CCM'!AS60</f>
        <v>124</v>
      </c>
      <c r="AV61">
        <f>$F61*'Transpose BEA CCM'!AT60</f>
        <v>0</v>
      </c>
      <c r="AW61">
        <f>$F61*'Transpose BEA CCM'!AU60</f>
        <v>7</v>
      </c>
      <c r="AX61">
        <f>$F61*'Transpose BEA CCM'!AV60</f>
        <v>0</v>
      </c>
      <c r="AY61">
        <f>$F61*'Transpose BEA CCM'!AW60</f>
        <v>3</v>
      </c>
      <c r="AZ61">
        <f>$F61*'Transpose BEA CCM'!AX60</f>
        <v>0</v>
      </c>
      <c r="BA61">
        <f>$F61*'Transpose BEA CCM'!AY60</f>
        <v>0</v>
      </c>
      <c r="BB61">
        <f>$F61*'Transpose BEA CCM'!AZ60</f>
        <v>0</v>
      </c>
      <c r="BC61">
        <f>$F61*'Transpose BEA CCM'!BA60</f>
        <v>0</v>
      </c>
      <c r="BD61">
        <f>$F61*'Transpose BEA CCM'!BB60</f>
        <v>0</v>
      </c>
      <c r="BE61">
        <f>$F61*'Transpose BEA CCM'!BC60</f>
        <v>0</v>
      </c>
      <c r="BF61">
        <f>$F61*'Transpose BEA CCM'!BD60</f>
        <v>0</v>
      </c>
      <c r="BG61">
        <f>$F61*'Transpose BEA CCM'!BE60</f>
        <v>0</v>
      </c>
      <c r="BH61">
        <f>$F61*'Transpose BEA CCM'!BF60</f>
        <v>2</v>
      </c>
      <c r="BI61">
        <f>$F61*'Transpose BEA CCM'!BG60</f>
        <v>4</v>
      </c>
      <c r="BJ61">
        <f>$F61*'Transpose BEA CCM'!BH60</f>
        <v>0</v>
      </c>
      <c r="BK61">
        <f>$F61*'Transpose BEA CCM'!BI60</f>
        <v>0</v>
      </c>
      <c r="BL61">
        <f>$F61*'Transpose BEA CCM'!BJ60</f>
        <v>3</v>
      </c>
      <c r="BM61">
        <f>$F61*'Transpose BEA CCM'!BK60</f>
        <v>0</v>
      </c>
      <c r="BN61">
        <f>$F61*'Transpose BEA CCM'!BL60</f>
        <v>1</v>
      </c>
      <c r="BO61">
        <f>$F61*'Transpose BEA CCM'!BM60</f>
        <v>0</v>
      </c>
      <c r="BP61">
        <f>$F61*'Transpose BEA CCM'!BN60</f>
        <v>2</v>
      </c>
      <c r="BQ61">
        <f>$F61*'Transpose BEA CCM'!BO60</f>
        <v>21</v>
      </c>
      <c r="BR61">
        <f>$F61*'Transpose BEA CCM'!BP60</f>
        <v>0</v>
      </c>
      <c r="BS61">
        <f>$F61*'Transpose BEA CCM'!BQ60</f>
        <v>0</v>
      </c>
      <c r="BT61">
        <f>$F61*'Transpose BEA CCM'!BR60</f>
        <v>0</v>
      </c>
      <c r="BU61">
        <f>$F61*'Transpose BEA CCM'!BS60</f>
        <v>5</v>
      </c>
      <c r="BV61">
        <f>$F61*'Transpose BEA CCM'!BT60</f>
        <v>0</v>
      </c>
      <c r="BW61">
        <f>$F61*'Transpose BEA CCM'!BU60</f>
        <v>0</v>
      </c>
      <c r="BX61">
        <f>$F61*'Transpose BEA CCM'!BV60</f>
        <v>2</v>
      </c>
      <c r="BY61">
        <f>$F61*'Transpose BEA CCM'!BW60</f>
        <v>0</v>
      </c>
      <c r="BZ61">
        <f>$F61*'Transpose BEA CCM'!BX60</f>
        <v>200</v>
      </c>
      <c r="CA61">
        <f>$F61*'Transpose BEA CCM'!BY60</f>
        <v>26</v>
      </c>
      <c r="CB61">
        <f>$F61*'Transpose BEA CCM'!BZ60</f>
        <v>0</v>
      </c>
      <c r="CC61">
        <f>$F61*'Transpose BEA CCM'!CA60</f>
        <v>5</v>
      </c>
      <c r="CD61">
        <f>$F61*'Transpose BEA CCM'!CB60</f>
        <v>3</v>
      </c>
      <c r="CE61">
        <f>$F61*'Transpose BEA CCM'!CC60</f>
        <v>34</v>
      </c>
      <c r="CF61">
        <f>$F61*'Transpose BEA CCM'!CD60</f>
        <v>2</v>
      </c>
      <c r="CG61">
        <f>$F61*'Transpose BEA CCM'!CE60</f>
        <v>3</v>
      </c>
      <c r="CH61">
        <f>$F61*'Transpose BEA CCM'!CF60</f>
        <v>3</v>
      </c>
      <c r="CI61">
        <f>$F61*'Transpose BEA CCM'!CG60</f>
        <v>3</v>
      </c>
      <c r="CJ61">
        <f>$F61*'Transpose BEA CCM'!CH60</f>
        <v>6</v>
      </c>
      <c r="CK61">
        <f>$F61*'Transpose BEA CCM'!CI60</f>
        <v>18</v>
      </c>
      <c r="CL61">
        <f>$F61*'Transpose BEA CCM'!CJ60</f>
        <v>6</v>
      </c>
      <c r="CM61">
        <f>$F61*'Transpose BEA CCM'!CK60</f>
        <v>42</v>
      </c>
      <c r="CN61">
        <f>$F61*'Transpose BEA CCM'!CL60</f>
        <v>83</v>
      </c>
      <c r="CO61">
        <f>$F61*'Transpose BEA CCM'!CM60</f>
        <v>0</v>
      </c>
      <c r="CP61">
        <f>$F61*'Transpose BEA CCM'!CN60</f>
        <v>1</v>
      </c>
      <c r="CQ61">
        <f>$F61*'Transpose BEA CCM'!CO60</f>
        <v>16</v>
      </c>
      <c r="CR61">
        <f>$F61*'Transpose BEA CCM'!CP60</f>
        <v>28</v>
      </c>
      <c r="CS61">
        <f>$F61*'Transpose BEA CCM'!CQ60</f>
        <v>2</v>
      </c>
      <c r="CT61">
        <f>$F61*'Transpose BEA CCM'!CR60</f>
        <v>28</v>
      </c>
      <c r="CU61">
        <f>$F61*'Transpose BEA CCM'!CS60</f>
        <v>3</v>
      </c>
      <c r="CV61">
        <f>$F61*'Transpose BEA CCM'!CT60</f>
        <v>1</v>
      </c>
      <c r="CW61">
        <f>$F61*'Transpose BEA CCM'!CU60</f>
        <v>15</v>
      </c>
      <c r="CX61">
        <f>$F61*'Transpose BEA CCM'!CV60</f>
        <v>15</v>
      </c>
      <c r="CY61">
        <f>$F61*'Transpose BEA CCM'!CW60</f>
        <v>50</v>
      </c>
      <c r="CZ61">
        <f>$F61*'Transpose BEA CCM'!CX60</f>
        <v>1</v>
      </c>
      <c r="DA61">
        <f>$F61*'Transpose BEA CCM'!CY60</f>
        <v>1</v>
      </c>
      <c r="DB61">
        <f>$F61*'Transpose BEA CCM'!CZ60</f>
        <v>38</v>
      </c>
      <c r="DC61">
        <f>$F61*'Transpose BEA CCM'!DA60</f>
        <v>240</v>
      </c>
      <c r="DD61">
        <f>$F61*'Transpose BEA CCM'!DB60</f>
        <v>76</v>
      </c>
      <c r="DE61">
        <f>$F61*'Transpose BEA CCM'!DC60</f>
        <v>3</v>
      </c>
      <c r="DF61">
        <f>$F61*'Transpose BEA CCM'!DD60</f>
        <v>227</v>
      </c>
      <c r="DG61">
        <f>$F61*'Transpose BEA CCM'!DE60</f>
        <v>22</v>
      </c>
      <c r="DH61">
        <f>$F61*'Transpose BEA CCM'!DF60</f>
        <v>42</v>
      </c>
      <c r="DI61">
        <f>$F61*'Transpose BEA CCM'!DG60</f>
        <v>5</v>
      </c>
      <c r="DJ61">
        <f>$F61*'Transpose BEA CCM'!DH60</f>
        <v>1</v>
      </c>
      <c r="DK61">
        <f>$F61*'Transpose BEA CCM'!DI60</f>
        <v>0</v>
      </c>
      <c r="DL61">
        <f>$F61*'Transpose BEA CCM'!DJ60</f>
        <v>0</v>
      </c>
      <c r="DM61">
        <f>$F61*'Transpose BEA CCM'!DK60</f>
        <v>25</v>
      </c>
      <c r="DN61">
        <f>$F61*'Transpose BEA CCM'!DL60</f>
        <v>1</v>
      </c>
      <c r="DO61">
        <f>$F61*'Transpose BEA CCM'!DM60</f>
        <v>44</v>
      </c>
      <c r="DP61">
        <f>$F61*'Transpose BEA CCM'!DN60</f>
        <v>63</v>
      </c>
      <c r="DQ61">
        <f>$F61*'Transpose BEA CCM'!DO60</f>
        <v>3</v>
      </c>
      <c r="DR61">
        <f>$F61*'Transpose BEA CCM'!DP60</f>
        <v>24</v>
      </c>
      <c r="DS61">
        <f>$F61*'Transpose BEA CCM'!DQ60</f>
        <v>3</v>
      </c>
      <c r="DT61">
        <f>$F61*'Transpose BEA CCM'!DR60</f>
        <v>2</v>
      </c>
      <c r="DU61">
        <f>$F61*'Transpose BEA CCM'!DS60</f>
        <v>0</v>
      </c>
      <c r="DV61">
        <f>$F61*'Transpose BEA CCM'!DT60</f>
        <v>0</v>
      </c>
      <c r="DW61">
        <f>$F61*'Transpose BEA CCM'!DU60</f>
        <v>0</v>
      </c>
      <c r="DX61">
        <f>$F61*'Transpose BEA CCM'!DV60</f>
        <v>0</v>
      </c>
      <c r="DY61">
        <f>$F61*'Transpose BEA CCM'!DW60</f>
        <v>0</v>
      </c>
      <c r="DZ61">
        <f>$F61*'Transpose BEA CCM'!DX60</f>
        <v>0</v>
      </c>
      <c r="EA61">
        <f>$F61*'Transpose BEA CCM'!DY60</f>
        <v>4</v>
      </c>
      <c r="EB61">
        <f>$F61*'Transpose BEA CCM'!DZ60</f>
        <v>25</v>
      </c>
      <c r="EC61">
        <f>$F61*'Transpose BEA CCM'!EA60</f>
        <v>16</v>
      </c>
      <c r="ED61">
        <f>$F61*'Transpose BEA CCM'!EB60</f>
        <v>2</v>
      </c>
      <c r="EE61">
        <f>$F61*'Transpose BEA CCM'!EC60</f>
        <v>0</v>
      </c>
      <c r="EF61">
        <f>$F61*'Transpose BEA CCM'!ED60</f>
        <v>1</v>
      </c>
      <c r="EG61">
        <f>$F61*'Transpose BEA CCM'!EE60</f>
        <v>0</v>
      </c>
      <c r="EH61">
        <f>$F61*'Transpose BEA CCM'!EF60</f>
        <v>34</v>
      </c>
      <c r="EI61">
        <f>$F61*'Transpose BEA CCM'!EG60</f>
        <v>74</v>
      </c>
      <c r="EJ61">
        <f>$F61*'Transpose BEA CCM'!EH60</f>
        <v>14</v>
      </c>
      <c r="EK61">
        <f>$F61*'Transpose BEA CCM'!EI60</f>
        <v>0</v>
      </c>
      <c r="EL61">
        <f>$F61*'Transpose BEA CCM'!EJ60</f>
        <v>0</v>
      </c>
      <c r="EM61">
        <f>$F61*'Transpose BEA CCM'!EK60</f>
        <v>0</v>
      </c>
      <c r="EN61">
        <f>$F61*'Transpose BEA CCM'!EL60</f>
        <v>0</v>
      </c>
      <c r="EO61">
        <f>$F61*'Transpose BEA CCM'!EM60</f>
        <v>0</v>
      </c>
      <c r="EP61">
        <f>$F61*'Transpose BEA CCM'!EN60</f>
        <v>1</v>
      </c>
      <c r="EQ61">
        <f>$F61*'Transpose BEA CCM'!EO60</f>
        <v>0</v>
      </c>
      <c r="ER61">
        <f>$F61*'Transpose BEA CCM'!EP60</f>
        <v>0</v>
      </c>
      <c r="ES61">
        <f>$F61*'Transpose BEA CCM'!EQ60</f>
        <v>3</v>
      </c>
      <c r="ET61">
        <f>$F61*'Transpose BEA CCM'!ER60</f>
        <v>0</v>
      </c>
      <c r="EU61">
        <f>$F61*'Transpose BEA CCM'!ES60</f>
        <v>0</v>
      </c>
      <c r="EV61">
        <f>$F61*'Transpose BEA CCM'!ET60</f>
        <v>0</v>
      </c>
      <c r="EW61">
        <f>$F61*'Transpose BEA CCM'!EU60</f>
        <v>0</v>
      </c>
      <c r="EX61">
        <f>$F61*'Transpose BEA CCM'!EV60</f>
        <v>2</v>
      </c>
      <c r="EY61">
        <f>$F61*'Transpose BEA CCM'!EW60</f>
        <v>0</v>
      </c>
      <c r="EZ61">
        <f>$F61*'Transpose BEA CCM'!EX60</f>
        <v>0</v>
      </c>
      <c r="FA61">
        <f>$F61*'Transpose BEA CCM'!EY60</f>
        <v>0</v>
      </c>
      <c r="FB61">
        <f>$F61*'Transpose BEA CCM'!EZ60</f>
        <v>0</v>
      </c>
      <c r="FC61">
        <f>$F61*'Transpose BEA CCM'!FA60</f>
        <v>4</v>
      </c>
      <c r="FD61">
        <f>$F61*'Transpose BEA CCM'!FB60</f>
        <v>19</v>
      </c>
      <c r="FE61">
        <f>$F61*'Transpose BEA CCM'!FC60</f>
        <v>1</v>
      </c>
      <c r="FF61">
        <f>$F61*'Transpose BEA CCM'!FD60</f>
        <v>43</v>
      </c>
      <c r="FG61">
        <f>$F61*'Transpose BEA CCM'!FE60</f>
        <v>18</v>
      </c>
      <c r="FH61">
        <f>$F61*'Transpose BEA CCM'!FF60</f>
        <v>0</v>
      </c>
      <c r="FI61">
        <f>$F61*'Transpose BEA CCM'!FG60</f>
        <v>1</v>
      </c>
      <c r="FJ61">
        <f>$F61*'Transpose BEA CCM'!FH60</f>
        <v>34</v>
      </c>
      <c r="FK61">
        <f>$F61*'Transpose BEA CCM'!FI60</f>
        <v>0</v>
      </c>
      <c r="FL61">
        <f>$F61*'Transpose BEA CCM'!FJ60</f>
        <v>1</v>
      </c>
      <c r="FM61">
        <f>$F61*'Transpose BEA CCM'!FK60</f>
        <v>0</v>
      </c>
      <c r="FN61">
        <f>$F61*'Transpose BEA CCM'!FL60</f>
        <v>0</v>
      </c>
      <c r="FO61">
        <f>$F61*'Transpose BEA CCM'!FM60</f>
        <v>0</v>
      </c>
      <c r="FP61">
        <f>$F61*'Transpose BEA CCM'!FN60</f>
        <v>6</v>
      </c>
      <c r="FQ61">
        <f>$F61*'Transpose BEA CCM'!FO60</f>
        <v>0</v>
      </c>
      <c r="FR61">
        <f>$F61*'Transpose BEA CCM'!FP60</f>
        <v>3</v>
      </c>
      <c r="FS61">
        <f>$F61*'Transpose BEA CCM'!FQ60</f>
        <v>245</v>
      </c>
      <c r="FT61">
        <f>$F61*'Transpose BEA CCM'!FR60</f>
        <v>84</v>
      </c>
      <c r="FU61">
        <f>$F61*'Transpose BEA CCM'!FS60</f>
        <v>10</v>
      </c>
      <c r="FV61">
        <f>$F61*'Transpose BEA CCM'!FT60</f>
        <v>1</v>
      </c>
      <c r="FW61">
        <f>$F61*'Transpose BEA CCM'!FU60</f>
        <v>0</v>
      </c>
      <c r="FX61">
        <f>$F61*'Transpose BEA CCM'!FV60</f>
        <v>6</v>
      </c>
      <c r="FY61">
        <f>$F61*'Transpose BEA CCM'!FW60</f>
        <v>209</v>
      </c>
      <c r="FZ61">
        <f>$F61*'Transpose BEA CCM'!FX60</f>
        <v>0</v>
      </c>
      <c r="GA61">
        <f>$F61*'Transpose BEA CCM'!FY60</f>
        <v>0</v>
      </c>
      <c r="GB61">
        <f>$F61*'Transpose BEA CCM'!FZ60</f>
        <v>70</v>
      </c>
      <c r="GC61">
        <f>$F61*'Transpose BEA CCM'!GA60</f>
        <v>1477</v>
      </c>
      <c r="GD61">
        <f>$F61*'Transpose BEA CCM'!GB60</f>
        <v>34</v>
      </c>
      <c r="GE61">
        <f>$F61*'Transpose BEA CCM'!GC60</f>
        <v>12</v>
      </c>
      <c r="GG61">
        <f t="shared" si="7"/>
        <v>4471</v>
      </c>
      <c r="GH61" s="60">
        <f t="shared" si="8"/>
        <v>0</v>
      </c>
    </row>
    <row r="62" spans="1:190" s="80" customFormat="1">
      <c r="A62" s="76">
        <v>53</v>
      </c>
      <c r="B62" s="77" t="s">
        <v>53</v>
      </c>
      <c r="C62" s="76" t="s">
        <v>180</v>
      </c>
      <c r="D62" s="78" t="s">
        <v>810</v>
      </c>
      <c r="E62" s="79">
        <f>SUM('Transpose BEA CCM'!F61:GC61)</f>
        <v>4270</v>
      </c>
      <c r="F62" s="80">
        <f>'CA Wage Data'!B19/('CA Wage Data'!B19+'CA Wage Data'!B18)</f>
        <v>0.70389998233745277</v>
      </c>
      <c r="G62" s="80" t="s">
        <v>660</v>
      </c>
      <c r="H62" s="80">
        <f>$F62*'Transpose BEA CCM'!F61</f>
        <v>0</v>
      </c>
      <c r="I62" s="80">
        <f>$F62*'Transpose BEA CCM'!G61</f>
        <v>0</v>
      </c>
      <c r="J62" s="80">
        <f>$F62*'Transpose BEA CCM'!H61</f>
        <v>0</v>
      </c>
      <c r="K62" s="80">
        <f>$F62*'Transpose BEA CCM'!I61</f>
        <v>0</v>
      </c>
      <c r="L62" s="80">
        <f>$F62*'Transpose BEA CCM'!J61</f>
        <v>0</v>
      </c>
      <c r="M62" s="80">
        <f>$F62*'Transpose BEA CCM'!K61</f>
        <v>0</v>
      </c>
      <c r="N62" s="80">
        <f>$F62*'Transpose BEA CCM'!L61</f>
        <v>0</v>
      </c>
      <c r="O62" s="80">
        <f>$F62*'Transpose BEA CCM'!M61</f>
        <v>0</v>
      </c>
      <c r="P62" s="80">
        <f>$F62*'Transpose BEA CCM'!N61</f>
        <v>0</v>
      </c>
      <c r="Q62" s="80">
        <f>$F62*'Transpose BEA CCM'!O61</f>
        <v>0</v>
      </c>
      <c r="R62" s="80">
        <f>$F62*'Transpose BEA CCM'!P61</f>
        <v>0</v>
      </c>
      <c r="S62" s="80">
        <f>$F62*'Transpose BEA CCM'!Q61</f>
        <v>10.558499735061792</v>
      </c>
      <c r="T62" s="80">
        <f>$F62*'Transpose BEA CCM'!R61</f>
        <v>0</v>
      </c>
      <c r="U62" s="80">
        <f>$F62*'Transpose BEA CCM'!S61</f>
        <v>0</v>
      </c>
      <c r="V62" s="80">
        <f>$F62*'Transpose BEA CCM'!T61</f>
        <v>0</v>
      </c>
      <c r="W62" s="80">
        <f>$F62*'Transpose BEA CCM'!U61</f>
        <v>0</v>
      </c>
      <c r="X62" s="80">
        <f>$F62*'Transpose BEA CCM'!V61</f>
        <v>0</v>
      </c>
      <c r="Y62" s="80">
        <f>$F62*'Transpose BEA CCM'!W61</f>
        <v>0</v>
      </c>
      <c r="Z62" s="80">
        <f>$F62*'Transpose BEA CCM'!X61</f>
        <v>0</v>
      </c>
      <c r="AA62" s="80">
        <f>$F62*'Transpose BEA CCM'!Y61</f>
        <v>0.70389998233745277</v>
      </c>
      <c r="AB62" s="80">
        <f>$F62*'Transpose BEA CCM'!Z61</f>
        <v>0</v>
      </c>
      <c r="AC62" s="80">
        <f>$F62*'Transpose BEA CCM'!AA61</f>
        <v>0</v>
      </c>
      <c r="AD62" s="80">
        <f>$F62*'Transpose BEA CCM'!AB61</f>
        <v>0</v>
      </c>
      <c r="AE62" s="80">
        <f>$F62*'Transpose BEA CCM'!AC61</f>
        <v>0</v>
      </c>
      <c r="AF62" s="80">
        <f>$F62*'Transpose BEA CCM'!AD61</f>
        <v>0</v>
      </c>
      <c r="AG62" s="80">
        <f>$F62*'Transpose BEA CCM'!AE61</f>
        <v>9.8545997527243383</v>
      </c>
      <c r="AH62" s="80">
        <f>$F62*'Transpose BEA CCM'!AF61</f>
        <v>0</v>
      </c>
      <c r="AI62" s="80">
        <f>$F62*'Transpose BEA CCM'!AG61</f>
        <v>0</v>
      </c>
      <c r="AJ62" s="80">
        <f>$F62*'Transpose BEA CCM'!AH61</f>
        <v>0</v>
      </c>
      <c r="AK62" s="80">
        <f>$F62*'Transpose BEA CCM'!AI61</f>
        <v>0</v>
      </c>
      <c r="AL62" s="80">
        <f>$F62*'Transpose BEA CCM'!AJ61</f>
        <v>0</v>
      </c>
      <c r="AM62" s="80">
        <f>$F62*'Transpose BEA CCM'!AK61</f>
        <v>0</v>
      </c>
      <c r="AN62" s="80">
        <f>$F62*'Transpose BEA CCM'!AL61</f>
        <v>268.18589327056952</v>
      </c>
      <c r="AO62" s="80">
        <f>$F62*'Transpose BEA CCM'!AM61</f>
        <v>0</v>
      </c>
      <c r="AP62" s="80">
        <f>$F62*'Transpose BEA CCM'!AN61</f>
        <v>0</v>
      </c>
      <c r="AQ62" s="80">
        <f>$F62*'Transpose BEA CCM'!AO61</f>
        <v>0</v>
      </c>
      <c r="AR62" s="80">
        <f>$F62*'Transpose BEA CCM'!AP61</f>
        <v>0</v>
      </c>
      <c r="AS62" s="80">
        <f>$F62*'Transpose BEA CCM'!AQ61</f>
        <v>0</v>
      </c>
      <c r="AT62" s="80">
        <f>$F62*'Transpose BEA CCM'!AR61</f>
        <v>0</v>
      </c>
      <c r="AU62" s="80">
        <f>$F62*'Transpose BEA CCM'!AS61</f>
        <v>121.07079696204188</v>
      </c>
      <c r="AV62" s="80">
        <f>$F62*'Transpose BEA CCM'!AT61</f>
        <v>0</v>
      </c>
      <c r="AW62" s="80">
        <f>$F62*'Transpose BEA CCM'!AU61</f>
        <v>4.2233998940247162</v>
      </c>
      <c r="AX62" s="80">
        <f>$F62*'Transpose BEA CCM'!AV61</f>
        <v>0</v>
      </c>
      <c r="AY62" s="80">
        <f>$F62*'Transpose BEA CCM'!AW61</f>
        <v>3.5194999116872641</v>
      </c>
      <c r="AZ62" s="80">
        <f>$F62*'Transpose BEA CCM'!AX61</f>
        <v>0</v>
      </c>
      <c r="BA62" s="80">
        <f>$F62*'Transpose BEA CCM'!AY61</f>
        <v>0</v>
      </c>
      <c r="BB62" s="80">
        <f>$F62*'Transpose BEA CCM'!AZ61</f>
        <v>0</v>
      </c>
      <c r="BC62" s="80">
        <f>$F62*'Transpose BEA CCM'!BA61</f>
        <v>0</v>
      </c>
      <c r="BD62" s="80">
        <f>$F62*'Transpose BEA CCM'!BB61</f>
        <v>0</v>
      </c>
      <c r="BE62" s="80">
        <f>$F62*'Transpose BEA CCM'!BC61</f>
        <v>0</v>
      </c>
      <c r="BF62" s="80">
        <f>$F62*'Transpose BEA CCM'!BD61</f>
        <v>0</v>
      </c>
      <c r="BG62" s="80">
        <f>$F62*'Transpose BEA CCM'!BE61</f>
        <v>0</v>
      </c>
      <c r="BH62" s="80">
        <f>$F62*'Transpose BEA CCM'!BF61</f>
        <v>2.1116999470123581</v>
      </c>
      <c r="BI62" s="80">
        <f>$F62*'Transpose BEA CCM'!BG61</f>
        <v>4.9272998763621692</v>
      </c>
      <c r="BJ62" s="80">
        <f>$F62*'Transpose BEA CCM'!BH61</f>
        <v>0</v>
      </c>
      <c r="BK62" s="80">
        <f>$F62*'Transpose BEA CCM'!BI61</f>
        <v>0</v>
      </c>
      <c r="BL62" s="80">
        <f>$F62*'Transpose BEA CCM'!BJ61</f>
        <v>3.5194999116872641</v>
      </c>
      <c r="BM62" s="80">
        <f>$F62*'Transpose BEA CCM'!BK61</f>
        <v>0</v>
      </c>
      <c r="BN62" s="80">
        <f>$F62*'Transpose BEA CCM'!BL61</f>
        <v>0.70389998233745277</v>
      </c>
      <c r="BO62" s="80">
        <f>$F62*'Transpose BEA CCM'!BM61</f>
        <v>0</v>
      </c>
      <c r="BP62" s="80">
        <f>$F62*'Transpose BEA CCM'!BN61</f>
        <v>2.1116999470123581</v>
      </c>
      <c r="BQ62" s="80">
        <f>$F62*'Transpose BEA CCM'!BO61</f>
        <v>17.597499558436319</v>
      </c>
      <c r="BR62" s="80">
        <f>$F62*'Transpose BEA CCM'!BP61</f>
        <v>0</v>
      </c>
      <c r="BS62" s="80">
        <f>$F62*'Transpose BEA CCM'!BQ61</f>
        <v>0</v>
      </c>
      <c r="BT62" s="80">
        <f>$F62*'Transpose BEA CCM'!BR61</f>
        <v>0</v>
      </c>
      <c r="BU62" s="80">
        <f>$F62*'Transpose BEA CCM'!BS61</f>
        <v>28.859899275835563</v>
      </c>
      <c r="BV62" s="80">
        <f>$F62*'Transpose BEA CCM'!BT61</f>
        <v>0</v>
      </c>
      <c r="BW62" s="80">
        <f>$F62*'Transpose BEA CCM'!BU61</f>
        <v>0</v>
      </c>
      <c r="BX62" s="80">
        <f>$F62*'Transpose BEA CCM'!BV61</f>
        <v>1.4077999646749055</v>
      </c>
      <c r="BY62" s="80">
        <f>$F62*'Transpose BEA CCM'!BW61</f>
        <v>0</v>
      </c>
      <c r="BZ62" s="80">
        <f>$F62*'Transpose BEA CCM'!BX61</f>
        <v>0.70389998233745277</v>
      </c>
      <c r="CA62" s="80">
        <f>$F62*'Transpose BEA CCM'!BY61</f>
        <v>6.3350998410370751</v>
      </c>
      <c r="CB62" s="80">
        <f>$F62*'Transpose BEA CCM'!BZ61</f>
        <v>0</v>
      </c>
      <c r="CC62" s="80">
        <f>$F62*'Transpose BEA CCM'!CA61</f>
        <v>2.8155999293498111</v>
      </c>
      <c r="CD62" s="80">
        <f>$F62*'Transpose BEA CCM'!CB61</f>
        <v>7.0389998233745281</v>
      </c>
      <c r="CE62" s="80">
        <f>$F62*'Transpose BEA CCM'!CC61</f>
        <v>20.41309948778613</v>
      </c>
      <c r="CF62" s="80">
        <f>$F62*'Transpose BEA CCM'!CD61</f>
        <v>1.4077999646749055</v>
      </c>
      <c r="CG62" s="80">
        <f>$F62*'Transpose BEA CCM'!CE61</f>
        <v>2.1116999470123581</v>
      </c>
      <c r="CH62" s="80">
        <f>$F62*'Transpose BEA CCM'!CF61</f>
        <v>2.8155999293498111</v>
      </c>
      <c r="CI62" s="80">
        <f>$F62*'Transpose BEA CCM'!CG61</f>
        <v>3.5194999116872641</v>
      </c>
      <c r="CJ62" s="80">
        <f>$F62*'Transpose BEA CCM'!CH61</f>
        <v>46.457398834271885</v>
      </c>
      <c r="CK62" s="80">
        <f>$F62*'Transpose BEA CCM'!CI61</f>
        <v>20.41309948778613</v>
      </c>
      <c r="CL62" s="80">
        <f>$F62*'Transpose BEA CCM'!CJ61</f>
        <v>7.0389998233745281</v>
      </c>
      <c r="CM62" s="80">
        <f>$F62*'Transpose BEA CCM'!CK61</f>
        <v>38.010599046222453</v>
      </c>
      <c r="CN62" s="80">
        <f>$F62*'Transpose BEA CCM'!CL61</f>
        <v>93.618697650881217</v>
      </c>
      <c r="CO62" s="80">
        <f>$F62*'Transpose BEA CCM'!CM61</f>
        <v>1.4077999646749055</v>
      </c>
      <c r="CP62" s="80">
        <f>$F62*'Transpose BEA CCM'!CN61</f>
        <v>0.70389998233745277</v>
      </c>
      <c r="CQ62" s="80">
        <f>$F62*'Transpose BEA CCM'!CO61</f>
        <v>14.077999646749056</v>
      </c>
      <c r="CR62" s="80">
        <f>$F62*'Transpose BEA CCM'!CP61</f>
        <v>21.820899452461035</v>
      </c>
      <c r="CS62" s="80">
        <f>$F62*'Transpose BEA CCM'!CQ61</f>
        <v>1.4077999646749055</v>
      </c>
      <c r="CT62" s="80">
        <f>$F62*'Transpose BEA CCM'!CR61</f>
        <v>49.272998763621693</v>
      </c>
      <c r="CU62" s="80">
        <f>$F62*'Transpose BEA CCM'!CS61</f>
        <v>1.4077999646749055</v>
      </c>
      <c r="CV62" s="80">
        <f>$F62*'Transpose BEA CCM'!CT61</f>
        <v>5.6311998586996221</v>
      </c>
      <c r="CW62" s="80">
        <f>$F62*'Transpose BEA CCM'!CU61</f>
        <v>14.781899629086508</v>
      </c>
      <c r="CX62" s="80">
        <f>$F62*'Transpose BEA CCM'!CV61</f>
        <v>12.67019968207415</v>
      </c>
      <c r="CY62" s="80">
        <f>$F62*'Transpose BEA CCM'!CW61</f>
        <v>122.47859692671678</v>
      </c>
      <c r="CZ62" s="80">
        <f>$F62*'Transpose BEA CCM'!CX61</f>
        <v>2.1116999470123581</v>
      </c>
      <c r="DA62" s="80">
        <f>$F62*'Transpose BEA CCM'!CY61</f>
        <v>0</v>
      </c>
      <c r="DB62" s="80">
        <f>$F62*'Transpose BEA CCM'!CZ61</f>
        <v>26.748199328823205</v>
      </c>
      <c r="DC62" s="80">
        <f>$F62*'Transpose BEA CCM'!DA61</f>
        <v>153.4501961495647</v>
      </c>
      <c r="DD62" s="80">
        <f>$F62*'Transpose BEA CCM'!DB61</f>
        <v>38.010599046222453</v>
      </c>
      <c r="DE62" s="80">
        <f>$F62*'Transpose BEA CCM'!DC61</f>
        <v>2.1116999470123581</v>
      </c>
      <c r="DF62" s="80">
        <f>$F62*'Transpose BEA CCM'!DD61</f>
        <v>63.35099841037075</v>
      </c>
      <c r="DG62" s="80">
        <f>$F62*'Transpose BEA CCM'!DE61</f>
        <v>12.67019968207415</v>
      </c>
      <c r="DH62" s="80">
        <f>$F62*'Transpose BEA CCM'!DF61</f>
        <v>30.971599222847921</v>
      </c>
      <c r="DI62" s="80">
        <f>$F62*'Transpose BEA CCM'!DG61</f>
        <v>2.8155999293498111</v>
      </c>
      <c r="DJ62" s="80">
        <f>$F62*'Transpose BEA CCM'!DH61</f>
        <v>0.70389998233745277</v>
      </c>
      <c r="DK62" s="80">
        <f>$F62*'Transpose BEA CCM'!DI61</f>
        <v>0</v>
      </c>
      <c r="DL62" s="80">
        <f>$F62*'Transpose BEA CCM'!DJ61</f>
        <v>0</v>
      </c>
      <c r="DM62" s="80">
        <f>$F62*'Transpose BEA CCM'!DK61</f>
        <v>66.870498322058012</v>
      </c>
      <c r="DN62" s="80">
        <f>$F62*'Transpose BEA CCM'!DL61</f>
        <v>2.1116999470123581</v>
      </c>
      <c r="DO62" s="80">
        <f>$F62*'Transpose BEA CCM'!DM61</f>
        <v>66.870498322058012</v>
      </c>
      <c r="DP62" s="80">
        <f>$F62*'Transpose BEA CCM'!DN61</f>
        <v>70.389998233745274</v>
      </c>
      <c r="DQ62" s="80">
        <f>$F62*'Transpose BEA CCM'!DO61</f>
        <v>2.1116999470123581</v>
      </c>
      <c r="DR62" s="80">
        <f>$F62*'Transpose BEA CCM'!DP61</f>
        <v>17.597499558436319</v>
      </c>
      <c r="DS62" s="80">
        <f>$F62*'Transpose BEA CCM'!DQ61</f>
        <v>0.70389998233745277</v>
      </c>
      <c r="DT62" s="80">
        <f>$F62*'Transpose BEA CCM'!DR61</f>
        <v>4.9272998763621692</v>
      </c>
      <c r="DU62" s="80">
        <f>$F62*'Transpose BEA CCM'!DS61</f>
        <v>0</v>
      </c>
      <c r="DV62" s="80">
        <f>$F62*'Transpose BEA CCM'!DT61</f>
        <v>0</v>
      </c>
      <c r="DW62" s="80">
        <f>$F62*'Transpose BEA CCM'!DU61</f>
        <v>0</v>
      </c>
      <c r="DX62" s="80">
        <f>$F62*'Transpose BEA CCM'!DV61</f>
        <v>0</v>
      </c>
      <c r="DY62" s="80">
        <f>$F62*'Transpose BEA CCM'!DW61</f>
        <v>0</v>
      </c>
      <c r="DZ62" s="80">
        <f>$F62*'Transpose BEA CCM'!DX61</f>
        <v>0</v>
      </c>
      <c r="EA62" s="80">
        <f>$F62*'Transpose BEA CCM'!DY61</f>
        <v>6.3350998410370751</v>
      </c>
      <c r="EB62" s="80">
        <f>$F62*'Transpose BEA CCM'!DZ61</f>
        <v>17.597499558436319</v>
      </c>
      <c r="EC62" s="80">
        <f>$F62*'Transpose BEA CCM'!EA61</f>
        <v>11.262399717399244</v>
      </c>
      <c r="ED62" s="80">
        <f>$F62*'Transpose BEA CCM'!EB61</f>
        <v>4.2233998940247162</v>
      </c>
      <c r="EE62" s="80">
        <f>$F62*'Transpose BEA CCM'!EC61</f>
        <v>0.70389998233745277</v>
      </c>
      <c r="EF62" s="80">
        <f>$F62*'Transpose BEA CCM'!ED61</f>
        <v>0</v>
      </c>
      <c r="EG62" s="80">
        <f>$F62*'Transpose BEA CCM'!EE61</f>
        <v>0.70389998233745277</v>
      </c>
      <c r="EH62" s="80">
        <f>$F62*'Transpose BEA CCM'!EF61</f>
        <v>36.602799081547545</v>
      </c>
      <c r="EI62" s="80">
        <f>$F62*'Transpose BEA CCM'!EG61</f>
        <v>68.982198269070366</v>
      </c>
      <c r="EJ62" s="80">
        <f>$F62*'Transpose BEA CCM'!EH61</f>
        <v>11.262399717399244</v>
      </c>
      <c r="EK62" s="80">
        <f>$F62*'Transpose BEA CCM'!EI61</f>
        <v>0.70389998233745277</v>
      </c>
      <c r="EL62" s="80">
        <f>$F62*'Transpose BEA CCM'!EJ61</f>
        <v>0.70389998233745277</v>
      </c>
      <c r="EM62" s="80">
        <f>$F62*'Transpose BEA CCM'!EK61</f>
        <v>0</v>
      </c>
      <c r="EN62" s="80">
        <f>$F62*'Transpose BEA CCM'!EL61</f>
        <v>0</v>
      </c>
      <c r="EO62" s="80">
        <f>$F62*'Transpose BEA CCM'!EM61</f>
        <v>0</v>
      </c>
      <c r="EP62" s="80">
        <f>$F62*'Transpose BEA CCM'!EN61</f>
        <v>0</v>
      </c>
      <c r="EQ62" s="80">
        <f>$F62*'Transpose BEA CCM'!EO61</f>
        <v>0</v>
      </c>
      <c r="ER62" s="80">
        <f>$F62*'Transpose BEA CCM'!EP61</f>
        <v>2.1116999470123581</v>
      </c>
      <c r="ES62" s="80">
        <f>$F62*'Transpose BEA CCM'!EQ61</f>
        <v>2.1116999470123581</v>
      </c>
      <c r="ET62" s="80">
        <f>$F62*'Transpose BEA CCM'!ER61</f>
        <v>0</v>
      </c>
      <c r="EU62" s="80">
        <f>$F62*'Transpose BEA CCM'!ES61</f>
        <v>0</v>
      </c>
      <c r="EV62" s="80">
        <f>$F62*'Transpose BEA CCM'!ET61</f>
        <v>0</v>
      </c>
      <c r="EW62" s="80">
        <f>$F62*'Transpose BEA CCM'!EU61</f>
        <v>0</v>
      </c>
      <c r="EX62" s="80">
        <f>$F62*'Transpose BEA CCM'!EV61</f>
        <v>1.4077999646749055</v>
      </c>
      <c r="EY62" s="80">
        <f>$F62*'Transpose BEA CCM'!EW61</f>
        <v>0</v>
      </c>
      <c r="EZ62" s="80">
        <f>$F62*'Transpose BEA CCM'!EX61</f>
        <v>0</v>
      </c>
      <c r="FA62" s="80">
        <f>$F62*'Transpose BEA CCM'!EY61</f>
        <v>0</v>
      </c>
      <c r="FB62" s="80">
        <f>$F62*'Transpose BEA CCM'!EZ61</f>
        <v>0</v>
      </c>
      <c r="FC62" s="80">
        <f>$F62*'Transpose BEA CCM'!FA61</f>
        <v>4.9272998763621692</v>
      </c>
      <c r="FD62" s="80">
        <f>$F62*'Transpose BEA CCM'!FB61</f>
        <v>10.558499735061792</v>
      </c>
      <c r="FE62" s="80">
        <f>$F62*'Transpose BEA CCM'!FC61</f>
        <v>0.70389998233745277</v>
      </c>
      <c r="FF62" s="80">
        <f>$F62*'Transpose BEA CCM'!FD61</f>
        <v>26.748199328823205</v>
      </c>
      <c r="FG62" s="80">
        <f>$F62*'Transpose BEA CCM'!FE61</f>
        <v>18.301399540773772</v>
      </c>
      <c r="FH62" s="80">
        <f>$F62*'Transpose BEA CCM'!FF61</f>
        <v>0</v>
      </c>
      <c r="FI62" s="80">
        <f>$F62*'Transpose BEA CCM'!FG61</f>
        <v>0.70389998233745277</v>
      </c>
      <c r="FJ62" s="80">
        <f>$F62*'Transpose BEA CCM'!FH61</f>
        <v>24.636499381810847</v>
      </c>
      <c r="FK62" s="80">
        <f>$F62*'Transpose BEA CCM'!FI61</f>
        <v>0</v>
      </c>
      <c r="FL62" s="80">
        <f>$F62*'Transpose BEA CCM'!FJ61</f>
        <v>0.70389998233745277</v>
      </c>
      <c r="FM62" s="80">
        <f>$F62*'Transpose BEA CCM'!FK61</f>
        <v>0</v>
      </c>
      <c r="FN62" s="80">
        <f>$F62*'Transpose BEA CCM'!FL61</f>
        <v>0</v>
      </c>
      <c r="FO62" s="80">
        <f>$F62*'Transpose BEA CCM'!FM61</f>
        <v>0</v>
      </c>
      <c r="FP62" s="80">
        <f>$F62*'Transpose BEA CCM'!FN61</f>
        <v>3.5194999116872641</v>
      </c>
      <c r="FQ62" s="80">
        <f>$F62*'Transpose BEA CCM'!FO61</f>
        <v>0</v>
      </c>
      <c r="FR62" s="80">
        <f>$F62*'Transpose BEA CCM'!FP61</f>
        <v>2.1116999470123581</v>
      </c>
      <c r="FS62" s="80">
        <f>$F62*'Transpose BEA CCM'!FQ61</f>
        <v>181.6061954430628</v>
      </c>
      <c r="FT62" s="80">
        <f>$F62*'Transpose BEA CCM'!FR61</f>
        <v>52.792498675308956</v>
      </c>
      <c r="FU62" s="80">
        <f>$F62*'Transpose BEA CCM'!FS61</f>
        <v>7.7428998057119802</v>
      </c>
      <c r="FV62" s="80">
        <f>$F62*'Transpose BEA CCM'!FT61</f>
        <v>0.70389998233745277</v>
      </c>
      <c r="FW62" s="80">
        <f>$F62*'Transpose BEA CCM'!FU61</f>
        <v>0</v>
      </c>
      <c r="FX62" s="80">
        <f>$F62*'Transpose BEA CCM'!FV61</f>
        <v>4.2233998940247162</v>
      </c>
      <c r="FY62" s="80">
        <f>$F62*'Transpose BEA CCM'!FW61</f>
        <v>152.74629616722726</v>
      </c>
      <c r="FZ62" s="80">
        <f>$F62*'Transpose BEA CCM'!FX61</f>
        <v>0</v>
      </c>
      <c r="GA62" s="80">
        <f>$F62*'Transpose BEA CCM'!FY61</f>
        <v>0</v>
      </c>
      <c r="GB62" s="80">
        <f>$F62*'Transpose BEA CCM'!FZ61</f>
        <v>89.395297756856507</v>
      </c>
      <c r="GC62" s="80">
        <f>$F62*'Transpose BEA CCM'!GA61</f>
        <v>689.11808270836627</v>
      </c>
      <c r="GD62" s="80">
        <f>$F62*'Transpose BEA CCM'!GB61</f>
        <v>21.116999470123584</v>
      </c>
      <c r="GE62" s="80">
        <f>$F62*'Transpose BEA CCM'!GC61</f>
        <v>6.3350998410370751</v>
      </c>
      <c r="GG62" s="80">
        <f t="shared" si="7"/>
        <v>3005.652924580922</v>
      </c>
      <c r="GH62" s="79">
        <f t="shared" si="8"/>
        <v>-1264.347075419078</v>
      </c>
    </row>
    <row r="63" spans="1:190" s="80" customFormat="1">
      <c r="A63" s="76"/>
      <c r="B63" s="77"/>
      <c r="C63" s="76"/>
      <c r="D63" s="78"/>
      <c r="E63" s="79"/>
      <c r="F63" s="80">
        <f>'CA Wage Data'!B18/('CA Wage Data'!B18+'CA Wage Data'!B19)</f>
        <v>0.29610001766254729</v>
      </c>
      <c r="G63" s="80" t="s">
        <v>709</v>
      </c>
      <c r="H63" s="80">
        <f>$F63*'Transpose BEA CCM'!F61</f>
        <v>0</v>
      </c>
      <c r="I63" s="80">
        <f>$F63*'Transpose BEA CCM'!G61</f>
        <v>0</v>
      </c>
      <c r="J63" s="80">
        <f>$F63*'Transpose BEA CCM'!H61</f>
        <v>0</v>
      </c>
      <c r="K63" s="80">
        <f>$F63*'Transpose BEA CCM'!I61</f>
        <v>0</v>
      </c>
      <c r="L63" s="80">
        <f>$F63*'Transpose BEA CCM'!J61</f>
        <v>0</v>
      </c>
      <c r="M63" s="80">
        <f>$F63*'Transpose BEA CCM'!K61</f>
        <v>0</v>
      </c>
      <c r="N63" s="80">
        <f>$F63*'Transpose BEA CCM'!L61</f>
        <v>0</v>
      </c>
      <c r="O63" s="80">
        <f>$F63*'Transpose BEA CCM'!M61</f>
        <v>0</v>
      </c>
      <c r="P63" s="80">
        <f>$F63*'Transpose BEA CCM'!N61</f>
        <v>0</v>
      </c>
      <c r="Q63" s="80">
        <f>$F63*'Transpose BEA CCM'!O61</f>
        <v>0</v>
      </c>
      <c r="R63" s="80">
        <f>$F63*'Transpose BEA CCM'!P61</f>
        <v>0</v>
      </c>
      <c r="S63" s="80">
        <f>$F63*'Transpose BEA CCM'!Q61</f>
        <v>4.4415002649382096</v>
      </c>
      <c r="T63" s="80">
        <f>$F63*'Transpose BEA CCM'!R61</f>
        <v>0</v>
      </c>
      <c r="U63" s="80">
        <f>$F63*'Transpose BEA CCM'!S61</f>
        <v>0</v>
      </c>
      <c r="V63" s="80">
        <f>$F63*'Transpose BEA CCM'!T61</f>
        <v>0</v>
      </c>
      <c r="W63" s="80">
        <f>$F63*'Transpose BEA CCM'!U61</f>
        <v>0</v>
      </c>
      <c r="X63" s="80">
        <f>$F63*'Transpose BEA CCM'!V61</f>
        <v>0</v>
      </c>
      <c r="Y63" s="80">
        <f>$F63*'Transpose BEA CCM'!W61</f>
        <v>0</v>
      </c>
      <c r="Z63" s="80">
        <f>$F63*'Transpose BEA CCM'!X61</f>
        <v>0</v>
      </c>
      <c r="AA63" s="80">
        <f>$F63*'Transpose BEA CCM'!Y61</f>
        <v>0.29610001766254729</v>
      </c>
      <c r="AB63" s="80">
        <f>$F63*'Transpose BEA CCM'!Z61</f>
        <v>0</v>
      </c>
      <c r="AC63" s="80">
        <f>$F63*'Transpose BEA CCM'!AA61</f>
        <v>0</v>
      </c>
      <c r="AD63" s="80">
        <f>$F63*'Transpose BEA CCM'!AB61</f>
        <v>0</v>
      </c>
      <c r="AE63" s="80">
        <f>$F63*'Transpose BEA CCM'!AC61</f>
        <v>0</v>
      </c>
      <c r="AF63" s="80">
        <f>$F63*'Transpose BEA CCM'!AD61</f>
        <v>0</v>
      </c>
      <c r="AG63" s="80">
        <f>$F63*'Transpose BEA CCM'!AE61</f>
        <v>4.1454002472756617</v>
      </c>
      <c r="AH63" s="80">
        <f>$F63*'Transpose BEA CCM'!AF61</f>
        <v>0</v>
      </c>
      <c r="AI63" s="80">
        <f>$F63*'Transpose BEA CCM'!AG61</f>
        <v>0</v>
      </c>
      <c r="AJ63" s="80">
        <f>$F63*'Transpose BEA CCM'!AH61</f>
        <v>0</v>
      </c>
      <c r="AK63" s="80">
        <f>$F63*'Transpose BEA CCM'!AI61</f>
        <v>0</v>
      </c>
      <c r="AL63" s="80">
        <f>$F63*'Transpose BEA CCM'!AJ61</f>
        <v>0</v>
      </c>
      <c r="AM63" s="80">
        <f>$F63*'Transpose BEA CCM'!AK61</f>
        <v>0</v>
      </c>
      <c r="AN63" s="80">
        <f>$F63*'Transpose BEA CCM'!AL61</f>
        <v>112.81410672943052</v>
      </c>
      <c r="AO63" s="80">
        <f>$F63*'Transpose BEA CCM'!AM61</f>
        <v>0</v>
      </c>
      <c r="AP63" s="80">
        <f>$F63*'Transpose BEA CCM'!AN61</f>
        <v>0</v>
      </c>
      <c r="AQ63" s="80">
        <f>$F63*'Transpose BEA CCM'!AO61</f>
        <v>0</v>
      </c>
      <c r="AR63" s="80">
        <f>$F63*'Transpose BEA CCM'!AP61</f>
        <v>0</v>
      </c>
      <c r="AS63" s="80">
        <f>$F63*'Transpose BEA CCM'!AQ61</f>
        <v>0</v>
      </c>
      <c r="AT63" s="80">
        <f>$F63*'Transpose BEA CCM'!AR61</f>
        <v>0</v>
      </c>
      <c r="AU63" s="80">
        <f>$F63*'Transpose BEA CCM'!AS61</f>
        <v>50.929203037958132</v>
      </c>
      <c r="AV63" s="80">
        <f>$F63*'Transpose BEA CCM'!AT61</f>
        <v>0</v>
      </c>
      <c r="AW63" s="80">
        <f>$F63*'Transpose BEA CCM'!AU61</f>
        <v>1.7766001059752838</v>
      </c>
      <c r="AX63" s="80">
        <f>$F63*'Transpose BEA CCM'!AV61</f>
        <v>0</v>
      </c>
      <c r="AY63" s="80">
        <f>$F63*'Transpose BEA CCM'!AW61</f>
        <v>1.4805000883127364</v>
      </c>
      <c r="AZ63" s="80">
        <f>$F63*'Transpose BEA CCM'!AX61</f>
        <v>0</v>
      </c>
      <c r="BA63" s="80">
        <f>$F63*'Transpose BEA CCM'!AY61</f>
        <v>0</v>
      </c>
      <c r="BB63" s="80">
        <f>$F63*'Transpose BEA CCM'!AZ61</f>
        <v>0</v>
      </c>
      <c r="BC63" s="80">
        <f>$F63*'Transpose BEA CCM'!BA61</f>
        <v>0</v>
      </c>
      <c r="BD63" s="80">
        <f>$F63*'Transpose BEA CCM'!BB61</f>
        <v>0</v>
      </c>
      <c r="BE63" s="80">
        <f>$F63*'Transpose BEA CCM'!BC61</f>
        <v>0</v>
      </c>
      <c r="BF63" s="80">
        <f>$F63*'Transpose BEA CCM'!BD61</f>
        <v>0</v>
      </c>
      <c r="BG63" s="80">
        <f>$F63*'Transpose BEA CCM'!BE61</f>
        <v>0</v>
      </c>
      <c r="BH63" s="80">
        <f>$F63*'Transpose BEA CCM'!BF61</f>
        <v>0.88830005298764192</v>
      </c>
      <c r="BI63" s="80">
        <f>$F63*'Transpose BEA CCM'!BG61</f>
        <v>2.0727001236378308</v>
      </c>
      <c r="BJ63" s="80">
        <f>$F63*'Transpose BEA CCM'!BH61</f>
        <v>0</v>
      </c>
      <c r="BK63" s="80">
        <f>$F63*'Transpose BEA CCM'!BI61</f>
        <v>0</v>
      </c>
      <c r="BL63" s="80">
        <f>$F63*'Transpose BEA CCM'!BJ61</f>
        <v>1.4805000883127364</v>
      </c>
      <c r="BM63" s="80">
        <f>$F63*'Transpose BEA CCM'!BK61</f>
        <v>0</v>
      </c>
      <c r="BN63" s="80">
        <f>$F63*'Transpose BEA CCM'!BL61</f>
        <v>0.29610001766254729</v>
      </c>
      <c r="BO63" s="80">
        <f>$F63*'Transpose BEA CCM'!BM61</f>
        <v>0</v>
      </c>
      <c r="BP63" s="80">
        <f>$F63*'Transpose BEA CCM'!BN61</f>
        <v>0.88830005298764192</v>
      </c>
      <c r="BQ63" s="80">
        <f>$F63*'Transpose BEA CCM'!BO61</f>
        <v>7.4025004415636824</v>
      </c>
      <c r="BR63" s="80">
        <f>$F63*'Transpose BEA CCM'!BP61</f>
        <v>0</v>
      </c>
      <c r="BS63" s="80">
        <f>$F63*'Transpose BEA CCM'!BQ61</f>
        <v>0</v>
      </c>
      <c r="BT63" s="80">
        <f>$F63*'Transpose BEA CCM'!BR61</f>
        <v>0</v>
      </c>
      <c r="BU63" s="80">
        <f>$F63*'Transpose BEA CCM'!BS61</f>
        <v>12.140100724164439</v>
      </c>
      <c r="BV63" s="80">
        <f>$F63*'Transpose BEA CCM'!BT61</f>
        <v>0</v>
      </c>
      <c r="BW63" s="80">
        <f>$F63*'Transpose BEA CCM'!BU61</f>
        <v>0</v>
      </c>
      <c r="BX63" s="80">
        <f>$F63*'Transpose BEA CCM'!BV61</f>
        <v>0.59220003532509458</v>
      </c>
      <c r="BY63" s="80">
        <f>$F63*'Transpose BEA CCM'!BW61</f>
        <v>0</v>
      </c>
      <c r="BZ63" s="80">
        <f>$F63*'Transpose BEA CCM'!BX61</f>
        <v>0.29610001766254729</v>
      </c>
      <c r="CA63" s="80">
        <f>$F63*'Transpose BEA CCM'!BY61</f>
        <v>2.6649001589629258</v>
      </c>
      <c r="CB63" s="80">
        <f>$F63*'Transpose BEA CCM'!BZ61</f>
        <v>0</v>
      </c>
      <c r="CC63" s="80">
        <f>$F63*'Transpose BEA CCM'!CA61</f>
        <v>1.1844000706501892</v>
      </c>
      <c r="CD63" s="80">
        <f>$F63*'Transpose BEA CCM'!CB61</f>
        <v>2.9610001766254728</v>
      </c>
      <c r="CE63" s="80">
        <f>$F63*'Transpose BEA CCM'!CC61</f>
        <v>8.5869005122138713</v>
      </c>
      <c r="CF63" s="80">
        <f>$F63*'Transpose BEA CCM'!CD61</f>
        <v>0.59220003532509458</v>
      </c>
      <c r="CG63" s="80">
        <f>$F63*'Transpose BEA CCM'!CE61</f>
        <v>0.88830005298764192</v>
      </c>
      <c r="CH63" s="80">
        <f>$F63*'Transpose BEA CCM'!CF61</f>
        <v>1.1844000706501892</v>
      </c>
      <c r="CI63" s="80">
        <f>$F63*'Transpose BEA CCM'!CG61</f>
        <v>1.4805000883127364</v>
      </c>
      <c r="CJ63" s="80">
        <f>$F63*'Transpose BEA CCM'!CH61</f>
        <v>19.542601165728122</v>
      </c>
      <c r="CK63" s="80">
        <f>$F63*'Transpose BEA CCM'!CI61</f>
        <v>8.5869005122138713</v>
      </c>
      <c r="CL63" s="80">
        <f>$F63*'Transpose BEA CCM'!CJ61</f>
        <v>2.9610001766254728</v>
      </c>
      <c r="CM63" s="80">
        <f>$F63*'Transpose BEA CCM'!CK61</f>
        <v>15.989400953777553</v>
      </c>
      <c r="CN63" s="80">
        <f>$F63*'Transpose BEA CCM'!CL61</f>
        <v>39.381302349118791</v>
      </c>
      <c r="CO63" s="80">
        <f>$F63*'Transpose BEA CCM'!CM61</f>
        <v>0.59220003532509458</v>
      </c>
      <c r="CP63" s="80">
        <f>$F63*'Transpose BEA CCM'!CN61</f>
        <v>0.29610001766254729</v>
      </c>
      <c r="CQ63" s="80">
        <f>$F63*'Transpose BEA CCM'!CO61</f>
        <v>5.9220003532509455</v>
      </c>
      <c r="CR63" s="80">
        <f>$F63*'Transpose BEA CCM'!CP61</f>
        <v>9.1791005475389653</v>
      </c>
      <c r="CS63" s="80">
        <f>$F63*'Transpose BEA CCM'!CQ61</f>
        <v>0.59220003532509458</v>
      </c>
      <c r="CT63" s="80">
        <f>$F63*'Transpose BEA CCM'!CR61</f>
        <v>20.72700123637831</v>
      </c>
      <c r="CU63" s="80">
        <f>$F63*'Transpose BEA CCM'!CS61</f>
        <v>0.59220003532509458</v>
      </c>
      <c r="CV63" s="80">
        <f>$F63*'Transpose BEA CCM'!CT61</f>
        <v>2.3688001413003783</v>
      </c>
      <c r="CW63" s="80">
        <f>$F63*'Transpose BEA CCM'!CU61</f>
        <v>6.2181003709134934</v>
      </c>
      <c r="CX63" s="80">
        <f>$F63*'Transpose BEA CCM'!CV61</f>
        <v>5.3298003179258515</v>
      </c>
      <c r="CY63" s="80">
        <f>$F63*'Transpose BEA CCM'!CW61</f>
        <v>51.521403073283231</v>
      </c>
      <c r="CZ63" s="80">
        <f>$F63*'Transpose BEA CCM'!CX61</f>
        <v>0.88830005298764192</v>
      </c>
      <c r="DA63" s="80">
        <f>$F63*'Transpose BEA CCM'!CY61</f>
        <v>0</v>
      </c>
      <c r="DB63" s="80">
        <f>$F63*'Transpose BEA CCM'!CZ61</f>
        <v>11.251800671176797</v>
      </c>
      <c r="DC63" s="80">
        <f>$F63*'Transpose BEA CCM'!DA61</f>
        <v>64.54980385043531</v>
      </c>
      <c r="DD63" s="80">
        <f>$F63*'Transpose BEA CCM'!DB61</f>
        <v>15.989400953777553</v>
      </c>
      <c r="DE63" s="80">
        <f>$F63*'Transpose BEA CCM'!DC61</f>
        <v>0.88830005298764192</v>
      </c>
      <c r="DF63" s="80">
        <f>$F63*'Transpose BEA CCM'!DD61</f>
        <v>26.649001589629258</v>
      </c>
      <c r="DG63" s="80">
        <f>$F63*'Transpose BEA CCM'!DE61</f>
        <v>5.3298003179258515</v>
      </c>
      <c r="DH63" s="80">
        <f>$F63*'Transpose BEA CCM'!DF61</f>
        <v>13.028400777152081</v>
      </c>
      <c r="DI63" s="80">
        <f>$F63*'Transpose BEA CCM'!DG61</f>
        <v>1.1844000706501892</v>
      </c>
      <c r="DJ63" s="80">
        <f>$F63*'Transpose BEA CCM'!DH61</f>
        <v>0.29610001766254729</v>
      </c>
      <c r="DK63" s="80">
        <f>$F63*'Transpose BEA CCM'!DI61</f>
        <v>0</v>
      </c>
      <c r="DL63" s="80">
        <f>$F63*'Transpose BEA CCM'!DJ61</f>
        <v>0</v>
      </c>
      <c r="DM63" s="80">
        <f>$F63*'Transpose BEA CCM'!DK61</f>
        <v>28.129501677941992</v>
      </c>
      <c r="DN63" s="80">
        <f>$F63*'Transpose BEA CCM'!DL61</f>
        <v>0.88830005298764192</v>
      </c>
      <c r="DO63" s="80">
        <f>$F63*'Transpose BEA CCM'!DM61</f>
        <v>28.129501677941992</v>
      </c>
      <c r="DP63" s="80">
        <f>$F63*'Transpose BEA CCM'!DN61</f>
        <v>29.610001766254729</v>
      </c>
      <c r="DQ63" s="80">
        <f>$F63*'Transpose BEA CCM'!DO61</f>
        <v>0.88830005298764192</v>
      </c>
      <c r="DR63" s="80">
        <f>$F63*'Transpose BEA CCM'!DP61</f>
        <v>7.4025004415636824</v>
      </c>
      <c r="DS63" s="80">
        <f>$F63*'Transpose BEA CCM'!DQ61</f>
        <v>0.29610001766254729</v>
      </c>
      <c r="DT63" s="80">
        <f>$F63*'Transpose BEA CCM'!DR61</f>
        <v>2.0727001236378308</v>
      </c>
      <c r="DU63" s="80">
        <f>$F63*'Transpose BEA CCM'!DS61</f>
        <v>0</v>
      </c>
      <c r="DV63" s="80">
        <f>$F63*'Transpose BEA CCM'!DT61</f>
        <v>0</v>
      </c>
      <c r="DW63" s="80">
        <f>$F63*'Transpose BEA CCM'!DU61</f>
        <v>0</v>
      </c>
      <c r="DX63" s="80">
        <f>$F63*'Transpose BEA CCM'!DV61</f>
        <v>0</v>
      </c>
      <c r="DY63" s="80">
        <f>$F63*'Transpose BEA CCM'!DW61</f>
        <v>0</v>
      </c>
      <c r="DZ63" s="80">
        <f>$F63*'Transpose BEA CCM'!DX61</f>
        <v>0</v>
      </c>
      <c r="EA63" s="80">
        <f>$F63*'Transpose BEA CCM'!DY61</f>
        <v>2.6649001589629258</v>
      </c>
      <c r="EB63" s="80">
        <f>$F63*'Transpose BEA CCM'!DZ61</f>
        <v>7.4025004415636824</v>
      </c>
      <c r="EC63" s="80">
        <f>$F63*'Transpose BEA CCM'!EA61</f>
        <v>4.7376002826007566</v>
      </c>
      <c r="ED63" s="80">
        <f>$F63*'Transpose BEA CCM'!EB61</f>
        <v>1.7766001059752838</v>
      </c>
      <c r="EE63" s="80">
        <f>$F63*'Transpose BEA CCM'!EC61</f>
        <v>0.29610001766254729</v>
      </c>
      <c r="EF63" s="80">
        <f>$F63*'Transpose BEA CCM'!ED61</f>
        <v>0</v>
      </c>
      <c r="EG63" s="80">
        <f>$F63*'Transpose BEA CCM'!EE61</f>
        <v>0.29610001766254729</v>
      </c>
      <c r="EH63" s="80">
        <f>$F63*'Transpose BEA CCM'!EF61</f>
        <v>15.397200918452459</v>
      </c>
      <c r="EI63" s="80">
        <f>$F63*'Transpose BEA CCM'!EG61</f>
        <v>29.017801730929634</v>
      </c>
      <c r="EJ63" s="80">
        <f>$F63*'Transpose BEA CCM'!EH61</f>
        <v>4.7376002826007566</v>
      </c>
      <c r="EK63" s="80">
        <f>$F63*'Transpose BEA CCM'!EI61</f>
        <v>0.29610001766254729</v>
      </c>
      <c r="EL63" s="80">
        <f>$F63*'Transpose BEA CCM'!EJ61</f>
        <v>0.29610001766254729</v>
      </c>
      <c r="EM63" s="80">
        <f>$F63*'Transpose BEA CCM'!EK61</f>
        <v>0</v>
      </c>
      <c r="EN63" s="80">
        <f>$F63*'Transpose BEA CCM'!EL61</f>
        <v>0</v>
      </c>
      <c r="EO63" s="80">
        <f>$F63*'Transpose BEA CCM'!EM61</f>
        <v>0</v>
      </c>
      <c r="EP63" s="80">
        <f>$F63*'Transpose BEA CCM'!EN61</f>
        <v>0</v>
      </c>
      <c r="EQ63" s="80">
        <f>$F63*'Transpose BEA CCM'!EO61</f>
        <v>0</v>
      </c>
      <c r="ER63" s="80">
        <f>$F63*'Transpose BEA CCM'!EP61</f>
        <v>0.88830005298764192</v>
      </c>
      <c r="ES63" s="80">
        <f>$F63*'Transpose BEA CCM'!EQ61</f>
        <v>0.88830005298764192</v>
      </c>
      <c r="ET63" s="80">
        <f>$F63*'Transpose BEA CCM'!ER61</f>
        <v>0</v>
      </c>
      <c r="EU63" s="80">
        <f>$F63*'Transpose BEA CCM'!ES61</f>
        <v>0</v>
      </c>
      <c r="EV63" s="80">
        <f>$F63*'Transpose BEA CCM'!ET61</f>
        <v>0</v>
      </c>
      <c r="EW63" s="80">
        <f>$F63*'Transpose BEA CCM'!EU61</f>
        <v>0</v>
      </c>
      <c r="EX63" s="80">
        <f>$F63*'Transpose BEA CCM'!EV61</f>
        <v>0.59220003532509458</v>
      </c>
      <c r="EY63" s="80">
        <f>$F63*'Transpose BEA CCM'!EW61</f>
        <v>0</v>
      </c>
      <c r="EZ63" s="80">
        <f>$F63*'Transpose BEA CCM'!EX61</f>
        <v>0</v>
      </c>
      <c r="FA63" s="80">
        <f>$F63*'Transpose BEA CCM'!EY61</f>
        <v>0</v>
      </c>
      <c r="FB63" s="80">
        <f>$F63*'Transpose BEA CCM'!EZ61</f>
        <v>0</v>
      </c>
      <c r="FC63" s="80">
        <f>$F63*'Transpose BEA CCM'!FA61</f>
        <v>2.0727001236378308</v>
      </c>
      <c r="FD63" s="80">
        <f>$F63*'Transpose BEA CCM'!FB61</f>
        <v>4.4415002649382096</v>
      </c>
      <c r="FE63" s="80">
        <f>$F63*'Transpose BEA CCM'!FC61</f>
        <v>0.29610001766254729</v>
      </c>
      <c r="FF63" s="80">
        <f>$F63*'Transpose BEA CCM'!FD61</f>
        <v>11.251800671176797</v>
      </c>
      <c r="FG63" s="80">
        <f>$F63*'Transpose BEA CCM'!FE61</f>
        <v>7.6986004592262294</v>
      </c>
      <c r="FH63" s="80">
        <f>$F63*'Transpose BEA CCM'!FF61</f>
        <v>0</v>
      </c>
      <c r="FI63" s="80">
        <f>$F63*'Transpose BEA CCM'!FG61</f>
        <v>0.29610001766254729</v>
      </c>
      <c r="FJ63" s="80">
        <f>$F63*'Transpose BEA CCM'!FH61</f>
        <v>10.363500618189155</v>
      </c>
      <c r="FK63" s="80">
        <f>$F63*'Transpose BEA CCM'!FI61</f>
        <v>0</v>
      </c>
      <c r="FL63" s="80">
        <f>$F63*'Transpose BEA CCM'!FJ61</f>
        <v>0.29610001766254729</v>
      </c>
      <c r="FM63" s="80">
        <f>$F63*'Transpose BEA CCM'!FK61</f>
        <v>0</v>
      </c>
      <c r="FN63" s="80">
        <f>$F63*'Transpose BEA CCM'!FL61</f>
        <v>0</v>
      </c>
      <c r="FO63" s="80">
        <f>$F63*'Transpose BEA CCM'!FM61</f>
        <v>0</v>
      </c>
      <c r="FP63" s="80">
        <f>$F63*'Transpose BEA CCM'!FN61</f>
        <v>1.4805000883127364</v>
      </c>
      <c r="FQ63" s="80">
        <f>$F63*'Transpose BEA CCM'!FO61</f>
        <v>0</v>
      </c>
      <c r="FR63" s="80">
        <f>$F63*'Transpose BEA CCM'!FP61</f>
        <v>0.88830005298764192</v>
      </c>
      <c r="FS63" s="80">
        <f>$F63*'Transpose BEA CCM'!FQ61</f>
        <v>76.393804556937198</v>
      </c>
      <c r="FT63" s="80">
        <f>$F63*'Transpose BEA CCM'!FR61</f>
        <v>22.207501324691048</v>
      </c>
      <c r="FU63" s="80">
        <f>$F63*'Transpose BEA CCM'!FS61</f>
        <v>3.2571001942880202</v>
      </c>
      <c r="FV63" s="80">
        <f>$F63*'Transpose BEA CCM'!FT61</f>
        <v>0.29610001766254729</v>
      </c>
      <c r="FW63" s="80">
        <f>$F63*'Transpose BEA CCM'!FU61</f>
        <v>0</v>
      </c>
      <c r="FX63" s="80">
        <f>$F63*'Transpose BEA CCM'!FV61</f>
        <v>1.7766001059752838</v>
      </c>
      <c r="FY63" s="80">
        <f>$F63*'Transpose BEA CCM'!FW61</f>
        <v>64.253703832772757</v>
      </c>
      <c r="FZ63" s="80">
        <f>$F63*'Transpose BEA CCM'!FX61</f>
        <v>0</v>
      </c>
      <c r="GA63" s="80">
        <f>$F63*'Transpose BEA CCM'!FY61</f>
        <v>0</v>
      </c>
      <c r="GB63" s="80">
        <f>$F63*'Transpose BEA CCM'!FZ61</f>
        <v>37.604702243143507</v>
      </c>
      <c r="GC63" s="80">
        <f>$F63*'Transpose BEA CCM'!GA61</f>
        <v>289.88191729163378</v>
      </c>
      <c r="GD63" s="80">
        <f>$F63*'Transpose BEA CCM'!GB61</f>
        <v>8.8830005298764192</v>
      </c>
      <c r="GE63" s="80">
        <f>$F63*'Transpose BEA CCM'!GC61</f>
        <v>2.6649001589629258</v>
      </c>
      <c r="GH63" s="79"/>
    </row>
    <row r="64" spans="1:190">
      <c r="A64" s="52">
        <v>54</v>
      </c>
      <c r="B64" s="62" t="s">
        <v>54</v>
      </c>
      <c r="C64" s="49" t="s">
        <v>181</v>
      </c>
      <c r="D64" s="50" t="s">
        <v>659</v>
      </c>
      <c r="E64" s="60">
        <f>SUM('Transpose BEA CCM'!F62:GC62)</f>
        <v>16284</v>
      </c>
      <c r="F64">
        <v>1</v>
      </c>
      <c r="G64" t="str">
        <f t="shared" si="6"/>
        <v>COMPPARTS</v>
      </c>
      <c r="H64">
        <f>$F64*'Transpose BEA CCM'!F62</f>
        <v>0</v>
      </c>
      <c r="I64">
        <f>$F64*'Transpose BEA CCM'!G62</f>
        <v>0</v>
      </c>
      <c r="J64">
        <f>$F64*'Transpose BEA CCM'!H62</f>
        <v>0</v>
      </c>
      <c r="K64">
        <f>$F64*'Transpose BEA CCM'!I62</f>
        <v>0</v>
      </c>
      <c r="L64">
        <f>$F64*'Transpose BEA CCM'!J62</f>
        <v>0</v>
      </c>
      <c r="M64">
        <f>$F64*'Transpose BEA CCM'!K62</f>
        <v>0</v>
      </c>
      <c r="N64">
        <f>$F64*'Transpose BEA CCM'!L62</f>
        <v>0</v>
      </c>
      <c r="O64">
        <f>$F64*'Transpose BEA CCM'!M62</f>
        <v>0</v>
      </c>
      <c r="P64">
        <f>$F64*'Transpose BEA CCM'!N62</f>
        <v>0</v>
      </c>
      <c r="Q64">
        <f>$F64*'Transpose BEA CCM'!O62</f>
        <v>0</v>
      </c>
      <c r="R64">
        <f>$F64*'Transpose BEA CCM'!P62</f>
        <v>0</v>
      </c>
      <c r="S64">
        <f>$F64*'Transpose BEA CCM'!Q62</f>
        <v>373</v>
      </c>
      <c r="T64">
        <f>$F64*'Transpose BEA CCM'!R62</f>
        <v>0</v>
      </c>
      <c r="U64">
        <f>$F64*'Transpose BEA CCM'!S62</f>
        <v>0</v>
      </c>
      <c r="V64">
        <f>$F64*'Transpose BEA CCM'!T62</f>
        <v>0</v>
      </c>
      <c r="W64">
        <f>$F64*'Transpose BEA CCM'!U62</f>
        <v>0</v>
      </c>
      <c r="X64">
        <f>$F64*'Transpose BEA CCM'!V62</f>
        <v>0</v>
      </c>
      <c r="Y64">
        <f>$F64*'Transpose BEA CCM'!W62</f>
        <v>0</v>
      </c>
      <c r="Z64">
        <f>$F64*'Transpose BEA CCM'!X62</f>
        <v>0</v>
      </c>
      <c r="AA64">
        <f>$F64*'Transpose BEA CCM'!Y62</f>
        <v>3</v>
      </c>
      <c r="AB64">
        <f>$F64*'Transpose BEA CCM'!Z62</f>
        <v>0</v>
      </c>
      <c r="AC64">
        <f>$F64*'Transpose BEA CCM'!AA62</f>
        <v>0</v>
      </c>
      <c r="AD64">
        <f>$F64*'Transpose BEA CCM'!AB62</f>
        <v>0</v>
      </c>
      <c r="AE64">
        <f>$F64*'Transpose BEA CCM'!AC62</f>
        <v>0</v>
      </c>
      <c r="AF64">
        <f>$F64*'Transpose BEA CCM'!AD62</f>
        <v>0</v>
      </c>
      <c r="AG64">
        <f>$F64*'Transpose BEA CCM'!AE62</f>
        <v>31</v>
      </c>
      <c r="AH64">
        <f>$F64*'Transpose BEA CCM'!AF62</f>
        <v>0</v>
      </c>
      <c r="AI64">
        <f>$F64*'Transpose BEA CCM'!AG62</f>
        <v>0</v>
      </c>
      <c r="AJ64">
        <f>$F64*'Transpose BEA CCM'!AH62</f>
        <v>0</v>
      </c>
      <c r="AK64">
        <f>$F64*'Transpose BEA CCM'!AI62</f>
        <v>0</v>
      </c>
      <c r="AL64">
        <f>$F64*'Transpose BEA CCM'!AJ62</f>
        <v>0</v>
      </c>
      <c r="AM64">
        <f>$F64*'Transpose BEA CCM'!AK62</f>
        <v>0</v>
      </c>
      <c r="AN64">
        <f>$F64*'Transpose BEA CCM'!AL62</f>
        <v>1430</v>
      </c>
      <c r="AO64">
        <f>$F64*'Transpose BEA CCM'!AM62</f>
        <v>0</v>
      </c>
      <c r="AP64">
        <f>$F64*'Transpose BEA CCM'!AN62</f>
        <v>0</v>
      </c>
      <c r="AQ64">
        <f>$F64*'Transpose BEA CCM'!AO62</f>
        <v>0</v>
      </c>
      <c r="AR64">
        <f>$F64*'Transpose BEA CCM'!AP62</f>
        <v>0</v>
      </c>
      <c r="AS64">
        <f>$F64*'Transpose BEA CCM'!AQ62</f>
        <v>0</v>
      </c>
      <c r="AT64">
        <f>$F64*'Transpose BEA CCM'!AR62</f>
        <v>0</v>
      </c>
      <c r="AU64">
        <f>$F64*'Transpose BEA CCM'!AS62</f>
        <v>614</v>
      </c>
      <c r="AV64">
        <f>$F64*'Transpose BEA CCM'!AT62</f>
        <v>0</v>
      </c>
      <c r="AW64">
        <f>$F64*'Transpose BEA CCM'!AU62</f>
        <v>9</v>
      </c>
      <c r="AX64">
        <f>$F64*'Transpose BEA CCM'!AV62</f>
        <v>0</v>
      </c>
      <c r="AY64">
        <f>$F64*'Transpose BEA CCM'!AW62</f>
        <v>14</v>
      </c>
      <c r="AZ64">
        <f>$F64*'Transpose BEA CCM'!AX62</f>
        <v>0</v>
      </c>
      <c r="BA64">
        <f>$F64*'Transpose BEA CCM'!AY62</f>
        <v>0</v>
      </c>
      <c r="BB64">
        <f>$F64*'Transpose BEA CCM'!AZ62</f>
        <v>1</v>
      </c>
      <c r="BC64">
        <f>$F64*'Transpose BEA CCM'!BA62</f>
        <v>0</v>
      </c>
      <c r="BD64">
        <f>$F64*'Transpose BEA CCM'!BB62</f>
        <v>0</v>
      </c>
      <c r="BE64">
        <f>$F64*'Transpose BEA CCM'!BC62</f>
        <v>1</v>
      </c>
      <c r="BF64">
        <f>$F64*'Transpose BEA CCM'!BD62</f>
        <v>0</v>
      </c>
      <c r="BG64">
        <f>$F64*'Transpose BEA CCM'!BE62</f>
        <v>0</v>
      </c>
      <c r="BH64">
        <f>$F64*'Transpose BEA CCM'!BF62</f>
        <v>4</v>
      </c>
      <c r="BI64">
        <f>$F64*'Transpose BEA CCM'!BG62</f>
        <v>15</v>
      </c>
      <c r="BJ64">
        <f>$F64*'Transpose BEA CCM'!BH62</f>
        <v>0</v>
      </c>
      <c r="BK64">
        <f>$F64*'Transpose BEA CCM'!BI62</f>
        <v>0</v>
      </c>
      <c r="BL64">
        <f>$F64*'Transpose BEA CCM'!BJ62</f>
        <v>14</v>
      </c>
      <c r="BM64">
        <f>$F64*'Transpose BEA CCM'!BK62</f>
        <v>0</v>
      </c>
      <c r="BN64">
        <f>$F64*'Transpose BEA CCM'!BL62</f>
        <v>2</v>
      </c>
      <c r="BO64">
        <f>$F64*'Transpose BEA CCM'!BM62</f>
        <v>1</v>
      </c>
      <c r="BP64">
        <f>$F64*'Transpose BEA CCM'!BN62</f>
        <v>12</v>
      </c>
      <c r="BQ64">
        <f>$F64*'Transpose BEA CCM'!BO62</f>
        <v>74</v>
      </c>
      <c r="BR64">
        <f>$F64*'Transpose BEA CCM'!BP62</f>
        <v>0</v>
      </c>
      <c r="BS64">
        <f>$F64*'Transpose BEA CCM'!BQ62</f>
        <v>0</v>
      </c>
      <c r="BT64">
        <f>$F64*'Transpose BEA CCM'!BR62</f>
        <v>0</v>
      </c>
      <c r="BU64">
        <f>$F64*'Transpose BEA CCM'!BS62</f>
        <v>63</v>
      </c>
      <c r="BV64">
        <f>$F64*'Transpose BEA CCM'!BT62</f>
        <v>0</v>
      </c>
      <c r="BW64">
        <f>$F64*'Transpose BEA CCM'!BU62</f>
        <v>0</v>
      </c>
      <c r="BX64">
        <f>$F64*'Transpose BEA CCM'!BV62</f>
        <v>5</v>
      </c>
      <c r="BY64">
        <f>$F64*'Transpose BEA CCM'!BW62</f>
        <v>0</v>
      </c>
      <c r="BZ64">
        <f>$F64*'Transpose BEA CCM'!BX62</f>
        <v>6146</v>
      </c>
      <c r="CA64">
        <f>$F64*'Transpose BEA CCM'!BY62</f>
        <v>718</v>
      </c>
      <c r="CB64">
        <f>$F64*'Transpose BEA CCM'!BZ62</f>
        <v>0</v>
      </c>
      <c r="CC64">
        <f>$F64*'Transpose BEA CCM'!CA62</f>
        <v>6</v>
      </c>
      <c r="CD64">
        <f>$F64*'Transpose BEA CCM'!CB62</f>
        <v>13</v>
      </c>
      <c r="CE64">
        <f>$F64*'Transpose BEA CCM'!CC62</f>
        <v>41</v>
      </c>
      <c r="CF64">
        <f>$F64*'Transpose BEA CCM'!CD62</f>
        <v>5</v>
      </c>
      <c r="CG64">
        <f>$F64*'Transpose BEA CCM'!CE62</f>
        <v>9</v>
      </c>
      <c r="CH64">
        <f>$F64*'Transpose BEA CCM'!CF62</f>
        <v>11</v>
      </c>
      <c r="CI64">
        <f>$F64*'Transpose BEA CCM'!CG62</f>
        <v>10</v>
      </c>
      <c r="CJ64">
        <f>$F64*'Transpose BEA CCM'!CH62</f>
        <v>140</v>
      </c>
      <c r="CK64">
        <f>$F64*'Transpose BEA CCM'!CI62</f>
        <v>129</v>
      </c>
      <c r="CL64">
        <f>$F64*'Transpose BEA CCM'!CJ62</f>
        <v>46</v>
      </c>
      <c r="CM64">
        <f>$F64*'Transpose BEA CCM'!CK62</f>
        <v>220</v>
      </c>
      <c r="CN64">
        <f>$F64*'Transpose BEA CCM'!CL62</f>
        <v>0</v>
      </c>
      <c r="CO64">
        <f>$F64*'Transpose BEA CCM'!CM62</f>
        <v>0</v>
      </c>
      <c r="CP64">
        <f>$F64*'Transpose BEA CCM'!CN62</f>
        <v>6</v>
      </c>
      <c r="CQ64">
        <f>$F64*'Transpose BEA CCM'!CO62</f>
        <v>55</v>
      </c>
      <c r="CR64">
        <f>$F64*'Transpose BEA CCM'!CP62</f>
        <v>69</v>
      </c>
      <c r="CS64">
        <f>$F64*'Transpose BEA CCM'!CQ62</f>
        <v>5</v>
      </c>
      <c r="CT64">
        <f>$F64*'Transpose BEA CCM'!CR62</f>
        <v>112</v>
      </c>
      <c r="CU64">
        <f>$F64*'Transpose BEA CCM'!CS62</f>
        <v>9</v>
      </c>
      <c r="CV64">
        <f>$F64*'Transpose BEA CCM'!CT62</f>
        <v>5</v>
      </c>
      <c r="CW64">
        <f>$F64*'Transpose BEA CCM'!CU62</f>
        <v>38</v>
      </c>
      <c r="CX64">
        <f>$F64*'Transpose BEA CCM'!CV62</f>
        <v>47</v>
      </c>
      <c r="CY64">
        <f>$F64*'Transpose BEA CCM'!CW62</f>
        <v>155</v>
      </c>
      <c r="CZ64">
        <f>$F64*'Transpose BEA CCM'!CX62</f>
        <v>23</v>
      </c>
      <c r="DA64">
        <f>$F64*'Transpose BEA CCM'!CY62</f>
        <v>0</v>
      </c>
      <c r="DB64">
        <f>$F64*'Transpose BEA CCM'!CZ62</f>
        <v>93</v>
      </c>
      <c r="DC64">
        <f>$F64*'Transpose BEA CCM'!DA62</f>
        <v>353</v>
      </c>
      <c r="DD64">
        <f>$F64*'Transpose BEA CCM'!DB62</f>
        <v>76</v>
      </c>
      <c r="DE64">
        <f>$F64*'Transpose BEA CCM'!DC62</f>
        <v>5</v>
      </c>
      <c r="DF64">
        <f>$F64*'Transpose BEA CCM'!DD62</f>
        <v>131</v>
      </c>
      <c r="DG64">
        <f>$F64*'Transpose BEA CCM'!DE62</f>
        <v>27</v>
      </c>
      <c r="DH64">
        <f>$F64*'Transpose BEA CCM'!DF62</f>
        <v>51</v>
      </c>
      <c r="DI64">
        <f>$F64*'Transpose BEA CCM'!DG62</f>
        <v>7</v>
      </c>
      <c r="DJ64">
        <f>$F64*'Transpose BEA CCM'!DH62</f>
        <v>2</v>
      </c>
      <c r="DK64">
        <f>$F64*'Transpose BEA CCM'!DI62</f>
        <v>0</v>
      </c>
      <c r="DL64">
        <f>$F64*'Transpose BEA CCM'!DJ62</f>
        <v>0</v>
      </c>
      <c r="DM64">
        <f>$F64*'Transpose BEA CCM'!DK62</f>
        <v>228</v>
      </c>
      <c r="DN64">
        <f>$F64*'Transpose BEA CCM'!DL62</f>
        <v>9</v>
      </c>
      <c r="DO64">
        <f>$F64*'Transpose BEA CCM'!DM62</f>
        <v>72</v>
      </c>
      <c r="DP64">
        <f>$F64*'Transpose BEA CCM'!DN62</f>
        <v>220</v>
      </c>
      <c r="DQ64">
        <f>$F64*'Transpose BEA CCM'!DO62</f>
        <v>6</v>
      </c>
      <c r="DR64">
        <f>$F64*'Transpose BEA CCM'!DP62</f>
        <v>46</v>
      </c>
      <c r="DS64">
        <f>$F64*'Transpose BEA CCM'!DQ62</f>
        <v>1</v>
      </c>
      <c r="DT64">
        <f>$F64*'Transpose BEA CCM'!DR62</f>
        <v>6</v>
      </c>
      <c r="DU64">
        <f>$F64*'Transpose BEA CCM'!DS62</f>
        <v>0</v>
      </c>
      <c r="DV64">
        <f>$F64*'Transpose BEA CCM'!DT62</f>
        <v>0</v>
      </c>
      <c r="DW64">
        <f>$F64*'Transpose BEA CCM'!DU62</f>
        <v>0</v>
      </c>
      <c r="DX64">
        <f>$F64*'Transpose BEA CCM'!DV62</f>
        <v>0</v>
      </c>
      <c r="DY64">
        <f>$F64*'Transpose BEA CCM'!DW62</f>
        <v>0</v>
      </c>
      <c r="DZ64">
        <f>$F64*'Transpose BEA CCM'!DX62</f>
        <v>0</v>
      </c>
      <c r="EA64">
        <f>$F64*'Transpose BEA CCM'!DY62</f>
        <v>14</v>
      </c>
      <c r="EB64">
        <f>$F64*'Transpose BEA CCM'!DZ62</f>
        <v>49</v>
      </c>
      <c r="EC64">
        <f>$F64*'Transpose BEA CCM'!EA62</f>
        <v>27</v>
      </c>
      <c r="ED64">
        <f>$F64*'Transpose BEA CCM'!EB62</f>
        <v>15</v>
      </c>
      <c r="EE64">
        <f>$F64*'Transpose BEA CCM'!EC62</f>
        <v>0</v>
      </c>
      <c r="EF64">
        <f>$F64*'Transpose BEA CCM'!ED62</f>
        <v>1</v>
      </c>
      <c r="EG64">
        <f>$F64*'Transpose BEA CCM'!EE62</f>
        <v>1</v>
      </c>
      <c r="EH64">
        <f>$F64*'Transpose BEA CCM'!EF62</f>
        <v>191</v>
      </c>
      <c r="EI64">
        <f>$F64*'Transpose BEA CCM'!EG62</f>
        <v>87</v>
      </c>
      <c r="EJ64">
        <f>$F64*'Transpose BEA CCM'!EH62</f>
        <v>21</v>
      </c>
      <c r="EK64">
        <f>$F64*'Transpose BEA CCM'!EI62</f>
        <v>3</v>
      </c>
      <c r="EL64">
        <f>$F64*'Transpose BEA CCM'!EJ62</f>
        <v>6</v>
      </c>
      <c r="EM64">
        <f>$F64*'Transpose BEA CCM'!EK62</f>
        <v>0</v>
      </c>
      <c r="EN64">
        <f>$F64*'Transpose BEA CCM'!EL62</f>
        <v>1</v>
      </c>
      <c r="EO64">
        <f>$F64*'Transpose BEA CCM'!EM62</f>
        <v>0</v>
      </c>
      <c r="EP64">
        <f>$F64*'Transpose BEA CCM'!EN62</f>
        <v>0</v>
      </c>
      <c r="EQ64">
        <f>$F64*'Transpose BEA CCM'!EO62</f>
        <v>0</v>
      </c>
      <c r="ER64">
        <f>$F64*'Transpose BEA CCM'!EP62</f>
        <v>2</v>
      </c>
      <c r="ES64">
        <f>$F64*'Transpose BEA CCM'!EQ62</f>
        <v>7</v>
      </c>
      <c r="ET64">
        <f>$F64*'Transpose BEA CCM'!ER62</f>
        <v>0</v>
      </c>
      <c r="EU64">
        <f>$F64*'Transpose BEA CCM'!ES62</f>
        <v>0</v>
      </c>
      <c r="EV64">
        <f>$F64*'Transpose BEA CCM'!ET62</f>
        <v>0</v>
      </c>
      <c r="EW64">
        <f>$F64*'Transpose BEA CCM'!EU62</f>
        <v>2</v>
      </c>
      <c r="EX64">
        <f>$F64*'Transpose BEA CCM'!EV62</f>
        <v>3</v>
      </c>
      <c r="EY64">
        <f>$F64*'Transpose BEA CCM'!EW62</f>
        <v>0</v>
      </c>
      <c r="EZ64">
        <f>$F64*'Transpose BEA CCM'!EX62</f>
        <v>0</v>
      </c>
      <c r="FA64">
        <f>$F64*'Transpose BEA CCM'!EY62</f>
        <v>0</v>
      </c>
      <c r="FB64">
        <f>$F64*'Transpose BEA CCM'!EZ62</f>
        <v>0</v>
      </c>
      <c r="FC64">
        <f>$F64*'Transpose BEA CCM'!FA62</f>
        <v>11</v>
      </c>
      <c r="FD64">
        <f>$F64*'Transpose BEA CCM'!FB62</f>
        <v>22</v>
      </c>
      <c r="FE64">
        <f>$F64*'Transpose BEA CCM'!FC62</f>
        <v>1</v>
      </c>
      <c r="FF64">
        <f>$F64*'Transpose BEA CCM'!FD62</f>
        <v>56</v>
      </c>
      <c r="FG64">
        <f>$F64*'Transpose BEA CCM'!FE62</f>
        <v>36</v>
      </c>
      <c r="FH64">
        <f>$F64*'Transpose BEA CCM'!FF62</f>
        <v>0</v>
      </c>
      <c r="FI64">
        <f>$F64*'Transpose BEA CCM'!FG62</f>
        <v>2</v>
      </c>
      <c r="FJ64">
        <f>$F64*'Transpose BEA CCM'!FH62</f>
        <v>62</v>
      </c>
      <c r="FK64">
        <f>$F64*'Transpose BEA CCM'!FI62</f>
        <v>0</v>
      </c>
      <c r="FL64">
        <f>$F64*'Transpose BEA CCM'!FJ62</f>
        <v>2</v>
      </c>
      <c r="FM64">
        <f>$F64*'Transpose BEA CCM'!FK62</f>
        <v>0</v>
      </c>
      <c r="FN64">
        <f>$F64*'Transpose BEA CCM'!FL62</f>
        <v>0</v>
      </c>
      <c r="FO64">
        <f>$F64*'Transpose BEA CCM'!FM62</f>
        <v>0</v>
      </c>
      <c r="FP64">
        <f>$F64*'Transpose BEA CCM'!FN62</f>
        <v>8</v>
      </c>
      <c r="FQ64">
        <f>$F64*'Transpose BEA CCM'!FO62</f>
        <v>0</v>
      </c>
      <c r="FR64">
        <f>$F64*'Transpose BEA CCM'!FP62</f>
        <v>7</v>
      </c>
      <c r="FS64">
        <f>$F64*'Transpose BEA CCM'!FQ62</f>
        <v>843</v>
      </c>
      <c r="FT64">
        <f>$F64*'Transpose BEA CCM'!FR62</f>
        <v>124</v>
      </c>
      <c r="FU64">
        <f>$F64*'Transpose BEA CCM'!FS62</f>
        <v>77</v>
      </c>
      <c r="FV64">
        <f>$F64*'Transpose BEA CCM'!FT62</f>
        <v>10</v>
      </c>
      <c r="FW64">
        <f>$F64*'Transpose BEA CCM'!FU62</f>
        <v>0</v>
      </c>
      <c r="FX64">
        <f>$F64*'Transpose BEA CCM'!FV62</f>
        <v>109</v>
      </c>
      <c r="FY64">
        <f>$F64*'Transpose BEA CCM'!FW62</f>
        <v>275</v>
      </c>
      <c r="FZ64">
        <f>$F64*'Transpose BEA CCM'!FX62</f>
        <v>0</v>
      </c>
      <c r="GA64">
        <f>$F64*'Transpose BEA CCM'!FY62</f>
        <v>0</v>
      </c>
      <c r="GB64">
        <f>$F64*'Transpose BEA CCM'!FZ62</f>
        <v>637</v>
      </c>
      <c r="GC64">
        <f>$F64*'Transpose BEA CCM'!GA62</f>
        <v>1490</v>
      </c>
      <c r="GD64">
        <f>$F64*'Transpose BEA CCM'!GB62</f>
        <v>50</v>
      </c>
      <c r="GE64">
        <f>$F64*'Transpose BEA CCM'!GC62</f>
        <v>15</v>
      </c>
      <c r="GG64">
        <f t="shared" si="7"/>
        <v>16284</v>
      </c>
      <c r="GH64" s="60">
        <f t="shared" si="8"/>
        <v>0</v>
      </c>
    </row>
    <row r="65" spans="1:190">
      <c r="A65" s="52">
        <v>55</v>
      </c>
      <c r="B65" s="62" t="s">
        <v>55</v>
      </c>
      <c r="C65" s="49" t="s">
        <v>182</v>
      </c>
      <c r="D65" s="50" t="s">
        <v>658</v>
      </c>
      <c r="E65" s="60">
        <f>SUM('Transpose BEA CCM'!F63:GC63)</f>
        <v>5173</v>
      </c>
      <c r="F65">
        <v>1</v>
      </c>
      <c r="G65" t="str">
        <f t="shared" si="6"/>
        <v>COMPINST</v>
      </c>
      <c r="H65">
        <f>$F65*'Transpose BEA CCM'!F63</f>
        <v>0</v>
      </c>
      <c r="I65">
        <f>$F65*'Transpose BEA CCM'!G63</f>
        <v>0</v>
      </c>
      <c r="J65">
        <f>$F65*'Transpose BEA CCM'!H63</f>
        <v>0</v>
      </c>
      <c r="K65">
        <f>$F65*'Transpose BEA CCM'!I63</f>
        <v>0</v>
      </c>
      <c r="L65">
        <f>$F65*'Transpose BEA CCM'!J63</f>
        <v>0</v>
      </c>
      <c r="M65">
        <f>$F65*'Transpose BEA CCM'!K63</f>
        <v>0</v>
      </c>
      <c r="N65">
        <f>$F65*'Transpose BEA CCM'!L63</f>
        <v>0</v>
      </c>
      <c r="O65">
        <f>$F65*'Transpose BEA CCM'!M63</f>
        <v>0</v>
      </c>
      <c r="P65">
        <f>$F65*'Transpose BEA CCM'!N63</f>
        <v>0</v>
      </c>
      <c r="Q65">
        <f>$F65*'Transpose BEA CCM'!O63</f>
        <v>0</v>
      </c>
      <c r="R65">
        <f>$F65*'Transpose BEA CCM'!P63</f>
        <v>0</v>
      </c>
      <c r="S65">
        <f>$F65*'Transpose BEA CCM'!Q63</f>
        <v>63</v>
      </c>
      <c r="T65">
        <f>$F65*'Transpose BEA CCM'!R63</f>
        <v>0</v>
      </c>
      <c r="U65">
        <f>$F65*'Transpose BEA CCM'!S63</f>
        <v>0</v>
      </c>
      <c r="V65">
        <f>$F65*'Transpose BEA CCM'!T63</f>
        <v>0</v>
      </c>
      <c r="W65">
        <f>$F65*'Transpose BEA CCM'!U63</f>
        <v>0</v>
      </c>
      <c r="X65">
        <f>$F65*'Transpose BEA CCM'!V63</f>
        <v>0</v>
      </c>
      <c r="Y65">
        <f>$F65*'Transpose BEA CCM'!W63</f>
        <v>0</v>
      </c>
      <c r="Z65">
        <f>$F65*'Transpose BEA CCM'!X63</f>
        <v>0</v>
      </c>
      <c r="AA65">
        <f>$F65*'Transpose BEA CCM'!Y63</f>
        <v>2</v>
      </c>
      <c r="AB65">
        <f>$F65*'Transpose BEA CCM'!Z63</f>
        <v>0</v>
      </c>
      <c r="AC65">
        <f>$F65*'Transpose BEA CCM'!AA63</f>
        <v>0</v>
      </c>
      <c r="AD65">
        <f>$F65*'Transpose BEA CCM'!AB63</f>
        <v>0</v>
      </c>
      <c r="AE65">
        <f>$F65*'Transpose BEA CCM'!AC63</f>
        <v>0</v>
      </c>
      <c r="AF65">
        <f>$F65*'Transpose BEA CCM'!AD63</f>
        <v>0</v>
      </c>
      <c r="AG65">
        <f>$F65*'Transpose BEA CCM'!AE63</f>
        <v>6</v>
      </c>
      <c r="AH65">
        <f>$F65*'Transpose BEA CCM'!AF63</f>
        <v>0</v>
      </c>
      <c r="AI65">
        <f>$F65*'Transpose BEA CCM'!AG63</f>
        <v>0</v>
      </c>
      <c r="AJ65">
        <f>$F65*'Transpose BEA CCM'!AH63</f>
        <v>0</v>
      </c>
      <c r="AK65">
        <f>$F65*'Transpose BEA CCM'!AI63</f>
        <v>0</v>
      </c>
      <c r="AL65">
        <f>$F65*'Transpose BEA CCM'!AJ63</f>
        <v>0</v>
      </c>
      <c r="AM65">
        <f>$F65*'Transpose BEA CCM'!AK63</f>
        <v>0</v>
      </c>
      <c r="AN65">
        <f>$F65*'Transpose BEA CCM'!AL63</f>
        <v>1087</v>
      </c>
      <c r="AO65">
        <f>$F65*'Transpose BEA CCM'!AM63</f>
        <v>0</v>
      </c>
      <c r="AP65">
        <f>$F65*'Transpose BEA CCM'!AN63</f>
        <v>0</v>
      </c>
      <c r="AQ65">
        <f>$F65*'Transpose BEA CCM'!AO63</f>
        <v>0</v>
      </c>
      <c r="AR65">
        <f>$F65*'Transpose BEA CCM'!AP63</f>
        <v>0</v>
      </c>
      <c r="AS65">
        <f>$F65*'Transpose BEA CCM'!AQ63</f>
        <v>0</v>
      </c>
      <c r="AT65">
        <f>$F65*'Transpose BEA CCM'!AR63</f>
        <v>0</v>
      </c>
      <c r="AU65">
        <f>$F65*'Transpose BEA CCM'!AS63</f>
        <v>279</v>
      </c>
      <c r="AV65">
        <f>$F65*'Transpose BEA CCM'!AT63</f>
        <v>0</v>
      </c>
      <c r="AW65">
        <f>$F65*'Transpose BEA CCM'!AU63</f>
        <v>7</v>
      </c>
      <c r="AX65">
        <f>$F65*'Transpose BEA CCM'!AV63</f>
        <v>0</v>
      </c>
      <c r="AY65">
        <f>$F65*'Transpose BEA CCM'!AW63</f>
        <v>1</v>
      </c>
      <c r="AZ65">
        <f>$F65*'Transpose BEA CCM'!AX63</f>
        <v>0</v>
      </c>
      <c r="BA65">
        <f>$F65*'Transpose BEA CCM'!AY63</f>
        <v>0</v>
      </c>
      <c r="BB65">
        <f>$F65*'Transpose BEA CCM'!AZ63</f>
        <v>1</v>
      </c>
      <c r="BC65">
        <f>$F65*'Transpose BEA CCM'!BA63</f>
        <v>0</v>
      </c>
      <c r="BD65">
        <f>$F65*'Transpose BEA CCM'!BB63</f>
        <v>0</v>
      </c>
      <c r="BE65">
        <f>$F65*'Transpose BEA CCM'!BC63</f>
        <v>0</v>
      </c>
      <c r="BF65">
        <f>$F65*'Transpose BEA CCM'!BD63</f>
        <v>0</v>
      </c>
      <c r="BG65">
        <f>$F65*'Transpose BEA CCM'!BE63</f>
        <v>0</v>
      </c>
      <c r="BH65">
        <f>$F65*'Transpose BEA CCM'!BF63</f>
        <v>2</v>
      </c>
      <c r="BI65">
        <f>$F65*'Transpose BEA CCM'!BG63</f>
        <v>10</v>
      </c>
      <c r="BJ65">
        <f>$F65*'Transpose BEA CCM'!BH63</f>
        <v>1</v>
      </c>
      <c r="BK65">
        <f>$F65*'Transpose BEA CCM'!BI63</f>
        <v>1</v>
      </c>
      <c r="BL65">
        <f>$F65*'Transpose BEA CCM'!BJ63</f>
        <v>7</v>
      </c>
      <c r="BM65">
        <f>$F65*'Transpose BEA CCM'!BK63</f>
        <v>0</v>
      </c>
      <c r="BN65">
        <f>$F65*'Transpose BEA CCM'!BL63</f>
        <v>1</v>
      </c>
      <c r="BO65">
        <f>$F65*'Transpose BEA CCM'!BM63</f>
        <v>1</v>
      </c>
      <c r="BP65">
        <f>$F65*'Transpose BEA CCM'!BN63</f>
        <v>3</v>
      </c>
      <c r="BQ65">
        <f>$F65*'Transpose BEA CCM'!BO63</f>
        <v>15</v>
      </c>
      <c r="BR65">
        <f>$F65*'Transpose BEA CCM'!BP63</f>
        <v>0</v>
      </c>
      <c r="BS65">
        <f>$F65*'Transpose BEA CCM'!BQ63</f>
        <v>0</v>
      </c>
      <c r="BT65">
        <f>$F65*'Transpose BEA CCM'!BR63</f>
        <v>0</v>
      </c>
      <c r="BU65">
        <f>$F65*'Transpose BEA CCM'!BS63</f>
        <v>8</v>
      </c>
      <c r="BV65">
        <f>$F65*'Transpose BEA CCM'!BT63</f>
        <v>0</v>
      </c>
      <c r="BW65">
        <f>$F65*'Transpose BEA CCM'!BU63</f>
        <v>0</v>
      </c>
      <c r="BX65">
        <f>$F65*'Transpose BEA CCM'!BV63</f>
        <v>2</v>
      </c>
      <c r="BY65">
        <f>$F65*'Transpose BEA CCM'!BW63</f>
        <v>0</v>
      </c>
      <c r="BZ65">
        <f>$F65*'Transpose BEA CCM'!BX63</f>
        <v>2</v>
      </c>
      <c r="CA65">
        <f>$F65*'Transpose BEA CCM'!BY63</f>
        <v>9</v>
      </c>
      <c r="CB65">
        <f>$F65*'Transpose BEA CCM'!BZ63</f>
        <v>0</v>
      </c>
      <c r="CC65">
        <f>$F65*'Transpose BEA CCM'!CA63</f>
        <v>5</v>
      </c>
      <c r="CD65">
        <f>$F65*'Transpose BEA CCM'!CB63</f>
        <v>10</v>
      </c>
      <c r="CE65">
        <f>$F65*'Transpose BEA CCM'!CC63</f>
        <v>34</v>
      </c>
      <c r="CF65">
        <f>$F65*'Transpose BEA CCM'!CD63</f>
        <v>2</v>
      </c>
      <c r="CG65">
        <f>$F65*'Transpose BEA CCM'!CE63</f>
        <v>5</v>
      </c>
      <c r="CH65">
        <f>$F65*'Transpose BEA CCM'!CF63</f>
        <v>4</v>
      </c>
      <c r="CI65">
        <f>$F65*'Transpose BEA CCM'!CG63</f>
        <v>6</v>
      </c>
      <c r="CJ65">
        <f>$F65*'Transpose BEA CCM'!CH63</f>
        <v>36</v>
      </c>
      <c r="CK65">
        <f>$F65*'Transpose BEA CCM'!CI63</f>
        <v>65</v>
      </c>
      <c r="CL65">
        <f>$F65*'Transpose BEA CCM'!CJ63</f>
        <v>27</v>
      </c>
      <c r="CM65">
        <f>$F65*'Transpose BEA CCM'!CK63</f>
        <v>165</v>
      </c>
      <c r="CN65">
        <f>$F65*'Transpose BEA CCM'!CL63</f>
        <v>108</v>
      </c>
      <c r="CO65">
        <f>$F65*'Transpose BEA CCM'!CM63</f>
        <v>0</v>
      </c>
      <c r="CP65">
        <f>$F65*'Transpose BEA CCM'!CN63</f>
        <v>2</v>
      </c>
      <c r="CQ65">
        <f>$F65*'Transpose BEA CCM'!CO63</f>
        <v>30</v>
      </c>
      <c r="CR65">
        <f>$F65*'Transpose BEA CCM'!CP63</f>
        <v>39</v>
      </c>
      <c r="CS65">
        <f>$F65*'Transpose BEA CCM'!CQ63</f>
        <v>1</v>
      </c>
      <c r="CT65">
        <f>$F65*'Transpose BEA CCM'!CR63</f>
        <v>48</v>
      </c>
      <c r="CU65">
        <f>$F65*'Transpose BEA CCM'!CS63</f>
        <v>4</v>
      </c>
      <c r="CV65">
        <f>$F65*'Transpose BEA CCM'!CT63</f>
        <v>1</v>
      </c>
      <c r="CW65">
        <f>$F65*'Transpose BEA CCM'!CU63</f>
        <v>19</v>
      </c>
      <c r="CX65">
        <f>$F65*'Transpose BEA CCM'!CV63</f>
        <v>36</v>
      </c>
      <c r="CY65">
        <f>$F65*'Transpose BEA CCM'!CW63</f>
        <v>68</v>
      </c>
      <c r="CZ65">
        <f>$F65*'Transpose BEA CCM'!CX63</f>
        <v>5</v>
      </c>
      <c r="DA65">
        <f>$F65*'Transpose BEA CCM'!CY63</f>
        <v>0</v>
      </c>
      <c r="DB65">
        <f>$F65*'Transpose BEA CCM'!CZ63</f>
        <v>45</v>
      </c>
      <c r="DC65">
        <f>$F65*'Transpose BEA CCM'!DA63</f>
        <v>222</v>
      </c>
      <c r="DD65">
        <f>$F65*'Transpose BEA CCM'!DB63</f>
        <v>62</v>
      </c>
      <c r="DE65">
        <f>$F65*'Transpose BEA CCM'!DC63</f>
        <v>3</v>
      </c>
      <c r="DF65">
        <f>$F65*'Transpose BEA CCM'!DD63</f>
        <v>114</v>
      </c>
      <c r="DG65">
        <f>$F65*'Transpose BEA CCM'!DE63</f>
        <v>21</v>
      </c>
      <c r="DH65">
        <f>$F65*'Transpose BEA CCM'!DF63</f>
        <v>42</v>
      </c>
      <c r="DI65">
        <f>$F65*'Transpose BEA CCM'!DG63</f>
        <v>6</v>
      </c>
      <c r="DJ65">
        <f>$F65*'Transpose BEA CCM'!DH63</f>
        <v>2</v>
      </c>
      <c r="DK65">
        <f>$F65*'Transpose BEA CCM'!DI63</f>
        <v>0</v>
      </c>
      <c r="DL65">
        <f>$F65*'Transpose BEA CCM'!DJ63</f>
        <v>0</v>
      </c>
      <c r="DM65">
        <f>$F65*'Transpose BEA CCM'!DK63</f>
        <v>57</v>
      </c>
      <c r="DN65">
        <f>$F65*'Transpose BEA CCM'!DL63</f>
        <v>6</v>
      </c>
      <c r="DO65">
        <f>$F65*'Transpose BEA CCM'!DM63</f>
        <v>34</v>
      </c>
      <c r="DP65">
        <f>$F65*'Transpose BEA CCM'!DN63</f>
        <v>127</v>
      </c>
      <c r="DQ65">
        <f>$F65*'Transpose BEA CCM'!DO63</f>
        <v>7</v>
      </c>
      <c r="DR65">
        <f>$F65*'Transpose BEA CCM'!DP63</f>
        <v>29</v>
      </c>
      <c r="DS65">
        <f>$F65*'Transpose BEA CCM'!DQ63</f>
        <v>1</v>
      </c>
      <c r="DT65">
        <f>$F65*'Transpose BEA CCM'!DR63</f>
        <v>1</v>
      </c>
      <c r="DU65">
        <f>$F65*'Transpose BEA CCM'!DS63</f>
        <v>0</v>
      </c>
      <c r="DV65">
        <f>$F65*'Transpose BEA CCM'!DT63</f>
        <v>0</v>
      </c>
      <c r="DW65">
        <f>$F65*'Transpose BEA CCM'!DU63</f>
        <v>0</v>
      </c>
      <c r="DX65">
        <f>$F65*'Transpose BEA CCM'!DV63</f>
        <v>0</v>
      </c>
      <c r="DY65">
        <f>$F65*'Transpose BEA CCM'!DW63</f>
        <v>0</v>
      </c>
      <c r="DZ65">
        <f>$F65*'Transpose BEA CCM'!DX63</f>
        <v>0</v>
      </c>
      <c r="EA65">
        <f>$F65*'Transpose BEA CCM'!DY63</f>
        <v>6</v>
      </c>
      <c r="EB65">
        <f>$F65*'Transpose BEA CCM'!DZ63</f>
        <v>33</v>
      </c>
      <c r="EC65">
        <f>$F65*'Transpose BEA CCM'!EA63</f>
        <v>16</v>
      </c>
      <c r="ED65">
        <f>$F65*'Transpose BEA CCM'!EB63</f>
        <v>5</v>
      </c>
      <c r="EE65">
        <f>$F65*'Transpose BEA CCM'!EC63</f>
        <v>0</v>
      </c>
      <c r="EF65">
        <f>$F65*'Transpose BEA CCM'!ED63</f>
        <v>1</v>
      </c>
      <c r="EG65">
        <f>$F65*'Transpose BEA CCM'!EE63</f>
        <v>0</v>
      </c>
      <c r="EH65">
        <f>$F65*'Transpose BEA CCM'!EF63</f>
        <v>41</v>
      </c>
      <c r="EI65">
        <f>$F65*'Transpose BEA CCM'!EG63</f>
        <v>44</v>
      </c>
      <c r="EJ65">
        <f>$F65*'Transpose BEA CCM'!EH63</f>
        <v>10</v>
      </c>
      <c r="EK65">
        <f>$F65*'Transpose BEA CCM'!EI63</f>
        <v>0</v>
      </c>
      <c r="EL65">
        <f>$F65*'Transpose BEA CCM'!EJ63</f>
        <v>1</v>
      </c>
      <c r="EM65">
        <f>$F65*'Transpose BEA CCM'!EK63</f>
        <v>0</v>
      </c>
      <c r="EN65">
        <f>$F65*'Transpose BEA CCM'!EL63</f>
        <v>1</v>
      </c>
      <c r="EO65">
        <f>$F65*'Transpose BEA CCM'!EM63</f>
        <v>0</v>
      </c>
      <c r="EP65">
        <f>$F65*'Transpose BEA CCM'!EN63</f>
        <v>1</v>
      </c>
      <c r="EQ65">
        <f>$F65*'Transpose BEA CCM'!EO63</f>
        <v>0</v>
      </c>
      <c r="ER65">
        <f>$F65*'Transpose BEA CCM'!EP63</f>
        <v>2</v>
      </c>
      <c r="ES65">
        <f>$F65*'Transpose BEA CCM'!EQ63</f>
        <v>2</v>
      </c>
      <c r="ET65">
        <f>$F65*'Transpose BEA CCM'!ER63</f>
        <v>0</v>
      </c>
      <c r="EU65">
        <f>$F65*'Transpose BEA CCM'!ES63</f>
        <v>0</v>
      </c>
      <c r="EV65">
        <f>$F65*'Transpose BEA CCM'!ET63</f>
        <v>0</v>
      </c>
      <c r="EW65">
        <f>$F65*'Transpose BEA CCM'!EU63</f>
        <v>4</v>
      </c>
      <c r="EX65">
        <f>$F65*'Transpose BEA CCM'!EV63</f>
        <v>2</v>
      </c>
      <c r="EY65">
        <f>$F65*'Transpose BEA CCM'!EW63</f>
        <v>0</v>
      </c>
      <c r="EZ65">
        <f>$F65*'Transpose BEA CCM'!EX63</f>
        <v>0</v>
      </c>
      <c r="FA65">
        <f>$F65*'Transpose BEA CCM'!EY63</f>
        <v>0</v>
      </c>
      <c r="FB65">
        <f>$F65*'Transpose BEA CCM'!EZ63</f>
        <v>0</v>
      </c>
      <c r="FC65">
        <f>$F65*'Transpose BEA CCM'!FA63</f>
        <v>5</v>
      </c>
      <c r="FD65">
        <f>$F65*'Transpose BEA CCM'!FB63</f>
        <v>19</v>
      </c>
      <c r="FE65">
        <f>$F65*'Transpose BEA CCM'!FC63</f>
        <v>1</v>
      </c>
      <c r="FF65">
        <f>$F65*'Transpose BEA CCM'!FD63</f>
        <v>45</v>
      </c>
      <c r="FG65">
        <f>$F65*'Transpose BEA CCM'!FE63</f>
        <v>23</v>
      </c>
      <c r="FH65">
        <f>$F65*'Transpose BEA CCM'!FF63</f>
        <v>0</v>
      </c>
      <c r="FI65">
        <f>$F65*'Transpose BEA CCM'!FG63</f>
        <v>1</v>
      </c>
      <c r="FJ65">
        <f>$F65*'Transpose BEA CCM'!FH63</f>
        <v>47</v>
      </c>
      <c r="FK65">
        <f>$F65*'Transpose BEA CCM'!FI63</f>
        <v>1</v>
      </c>
      <c r="FL65">
        <f>$F65*'Transpose BEA CCM'!FJ63</f>
        <v>1</v>
      </c>
      <c r="FM65">
        <f>$F65*'Transpose BEA CCM'!FK63</f>
        <v>0</v>
      </c>
      <c r="FN65">
        <f>$F65*'Transpose BEA CCM'!FL63</f>
        <v>0</v>
      </c>
      <c r="FO65">
        <f>$F65*'Transpose BEA CCM'!FM63</f>
        <v>0</v>
      </c>
      <c r="FP65">
        <f>$F65*'Transpose BEA CCM'!FN63</f>
        <v>7</v>
      </c>
      <c r="FQ65">
        <f>$F65*'Transpose BEA CCM'!FO63</f>
        <v>0</v>
      </c>
      <c r="FR65">
        <f>$F65*'Transpose BEA CCM'!FP63</f>
        <v>3</v>
      </c>
      <c r="FS65">
        <f>$F65*'Transpose BEA CCM'!FQ63</f>
        <v>252</v>
      </c>
      <c r="FT65">
        <f>$F65*'Transpose BEA CCM'!FR63</f>
        <v>74</v>
      </c>
      <c r="FU65">
        <f>$F65*'Transpose BEA CCM'!FS63</f>
        <v>10</v>
      </c>
      <c r="FV65">
        <f>$F65*'Transpose BEA CCM'!FT63</f>
        <v>0</v>
      </c>
      <c r="FW65">
        <f>$F65*'Transpose BEA CCM'!FU63</f>
        <v>0</v>
      </c>
      <c r="FX65">
        <f>$F65*'Transpose BEA CCM'!FV63</f>
        <v>7</v>
      </c>
      <c r="FY65">
        <f>$F65*'Transpose BEA CCM'!FW63</f>
        <v>200</v>
      </c>
      <c r="FZ65">
        <f>$F65*'Transpose BEA CCM'!FX63</f>
        <v>0</v>
      </c>
      <c r="GA65">
        <f>$F65*'Transpose BEA CCM'!FY63</f>
        <v>0</v>
      </c>
      <c r="GB65">
        <f>$F65*'Transpose BEA CCM'!FZ63</f>
        <v>92</v>
      </c>
      <c r="GC65">
        <f>$F65*'Transpose BEA CCM'!GA63</f>
        <v>1165</v>
      </c>
      <c r="GD65">
        <f>$F65*'Transpose BEA CCM'!GB63</f>
        <v>34</v>
      </c>
      <c r="GE65">
        <f>$F65*'Transpose BEA CCM'!GC63</f>
        <v>10</v>
      </c>
      <c r="GG65">
        <f t="shared" si="7"/>
        <v>5173</v>
      </c>
      <c r="GH65" s="60">
        <f t="shared" si="8"/>
        <v>0</v>
      </c>
    </row>
    <row r="66" spans="1:190">
      <c r="A66" s="52">
        <v>56</v>
      </c>
      <c r="B66" s="62" t="s">
        <v>56</v>
      </c>
      <c r="C66" s="49" t="s">
        <v>183</v>
      </c>
      <c r="D66" s="50" t="s">
        <v>657</v>
      </c>
      <c r="E66" s="60">
        <f>SUM('Transpose BEA CCM'!F64:GC64)</f>
        <v>1033</v>
      </c>
      <c r="F66">
        <v>1</v>
      </c>
      <c r="G66" t="str">
        <f t="shared" si="6"/>
        <v>COMPMEDIA</v>
      </c>
      <c r="H66">
        <f>$F66*'Transpose BEA CCM'!F64</f>
        <v>0</v>
      </c>
      <c r="I66">
        <f>$F66*'Transpose BEA CCM'!G64</f>
        <v>0</v>
      </c>
      <c r="J66">
        <f>$F66*'Transpose BEA CCM'!H64</f>
        <v>0</v>
      </c>
      <c r="K66">
        <f>$F66*'Transpose BEA CCM'!I64</f>
        <v>0</v>
      </c>
      <c r="L66">
        <f>$F66*'Transpose BEA CCM'!J64</f>
        <v>0</v>
      </c>
      <c r="M66">
        <f>$F66*'Transpose BEA CCM'!K64</f>
        <v>0</v>
      </c>
      <c r="N66">
        <f>$F66*'Transpose BEA CCM'!L64</f>
        <v>0</v>
      </c>
      <c r="O66">
        <f>$F66*'Transpose BEA CCM'!M64</f>
        <v>0</v>
      </c>
      <c r="P66">
        <f>$F66*'Transpose BEA CCM'!N64</f>
        <v>0</v>
      </c>
      <c r="Q66">
        <f>$F66*'Transpose BEA CCM'!O64</f>
        <v>0</v>
      </c>
      <c r="R66">
        <f>$F66*'Transpose BEA CCM'!P64</f>
        <v>0</v>
      </c>
      <c r="S66">
        <f>$F66*'Transpose BEA CCM'!Q64</f>
        <v>11</v>
      </c>
      <c r="T66">
        <f>$F66*'Transpose BEA CCM'!R64</f>
        <v>0</v>
      </c>
      <c r="U66">
        <f>$F66*'Transpose BEA CCM'!S64</f>
        <v>0</v>
      </c>
      <c r="V66">
        <f>$F66*'Transpose BEA CCM'!T64</f>
        <v>0</v>
      </c>
      <c r="W66">
        <f>$F66*'Transpose BEA CCM'!U64</f>
        <v>0</v>
      </c>
      <c r="X66">
        <f>$F66*'Transpose BEA CCM'!V64</f>
        <v>0</v>
      </c>
      <c r="Y66">
        <f>$F66*'Transpose BEA CCM'!W64</f>
        <v>0</v>
      </c>
      <c r="Z66">
        <f>$F66*'Transpose BEA CCM'!X64</f>
        <v>0</v>
      </c>
      <c r="AA66">
        <f>$F66*'Transpose BEA CCM'!Y64</f>
        <v>0</v>
      </c>
      <c r="AB66">
        <f>$F66*'Transpose BEA CCM'!Z64</f>
        <v>0</v>
      </c>
      <c r="AC66">
        <f>$F66*'Transpose BEA CCM'!AA64</f>
        <v>0</v>
      </c>
      <c r="AD66">
        <f>$F66*'Transpose BEA CCM'!AB64</f>
        <v>0</v>
      </c>
      <c r="AE66">
        <f>$F66*'Transpose BEA CCM'!AC64</f>
        <v>0</v>
      </c>
      <c r="AF66">
        <f>$F66*'Transpose BEA CCM'!AD64</f>
        <v>0</v>
      </c>
      <c r="AG66">
        <f>$F66*'Transpose BEA CCM'!AE64</f>
        <v>8</v>
      </c>
      <c r="AH66">
        <f>$F66*'Transpose BEA CCM'!AF64</f>
        <v>0</v>
      </c>
      <c r="AI66">
        <f>$F66*'Transpose BEA CCM'!AG64</f>
        <v>0</v>
      </c>
      <c r="AJ66">
        <f>$F66*'Transpose BEA CCM'!AH64</f>
        <v>0</v>
      </c>
      <c r="AK66">
        <f>$F66*'Transpose BEA CCM'!AI64</f>
        <v>0</v>
      </c>
      <c r="AL66">
        <f>$F66*'Transpose BEA CCM'!AJ64</f>
        <v>0</v>
      </c>
      <c r="AM66">
        <f>$F66*'Transpose BEA CCM'!AK64</f>
        <v>0</v>
      </c>
      <c r="AN66">
        <f>$F66*'Transpose BEA CCM'!AL64</f>
        <v>56</v>
      </c>
      <c r="AO66">
        <f>$F66*'Transpose BEA CCM'!AM64</f>
        <v>0</v>
      </c>
      <c r="AP66">
        <f>$F66*'Transpose BEA CCM'!AN64</f>
        <v>0</v>
      </c>
      <c r="AQ66">
        <f>$F66*'Transpose BEA CCM'!AO64</f>
        <v>0</v>
      </c>
      <c r="AR66">
        <f>$F66*'Transpose BEA CCM'!AP64</f>
        <v>0</v>
      </c>
      <c r="AS66">
        <f>$F66*'Transpose BEA CCM'!AQ64</f>
        <v>0</v>
      </c>
      <c r="AT66">
        <f>$F66*'Transpose BEA CCM'!AR64</f>
        <v>0</v>
      </c>
      <c r="AU66">
        <f>$F66*'Transpose BEA CCM'!AS64</f>
        <v>48</v>
      </c>
      <c r="AV66">
        <f>$F66*'Transpose BEA CCM'!AT64</f>
        <v>0</v>
      </c>
      <c r="AW66">
        <f>$F66*'Transpose BEA CCM'!AU64</f>
        <v>1</v>
      </c>
      <c r="AX66">
        <f>$F66*'Transpose BEA CCM'!AV64</f>
        <v>0</v>
      </c>
      <c r="AY66">
        <f>$F66*'Transpose BEA CCM'!AW64</f>
        <v>1</v>
      </c>
      <c r="AZ66">
        <f>$F66*'Transpose BEA CCM'!AX64</f>
        <v>0</v>
      </c>
      <c r="BA66">
        <f>$F66*'Transpose BEA CCM'!AY64</f>
        <v>0</v>
      </c>
      <c r="BB66">
        <f>$F66*'Transpose BEA CCM'!AZ64</f>
        <v>0</v>
      </c>
      <c r="BC66">
        <f>$F66*'Transpose BEA CCM'!BA64</f>
        <v>0</v>
      </c>
      <c r="BD66">
        <f>$F66*'Transpose BEA CCM'!BB64</f>
        <v>0</v>
      </c>
      <c r="BE66">
        <f>$F66*'Transpose BEA CCM'!BC64</f>
        <v>0</v>
      </c>
      <c r="BF66">
        <f>$F66*'Transpose BEA CCM'!BD64</f>
        <v>0</v>
      </c>
      <c r="BG66">
        <f>$F66*'Transpose BEA CCM'!BE64</f>
        <v>0</v>
      </c>
      <c r="BH66">
        <f>$F66*'Transpose BEA CCM'!BF64</f>
        <v>3</v>
      </c>
      <c r="BI66">
        <f>$F66*'Transpose BEA CCM'!BG64</f>
        <v>3</v>
      </c>
      <c r="BJ66">
        <f>$F66*'Transpose BEA CCM'!BH64</f>
        <v>0</v>
      </c>
      <c r="BK66">
        <f>$F66*'Transpose BEA CCM'!BI64</f>
        <v>0</v>
      </c>
      <c r="BL66">
        <f>$F66*'Transpose BEA CCM'!BJ64</f>
        <v>2</v>
      </c>
      <c r="BM66">
        <f>$F66*'Transpose BEA CCM'!BK64</f>
        <v>0</v>
      </c>
      <c r="BN66">
        <f>$F66*'Transpose BEA CCM'!BL64</f>
        <v>0</v>
      </c>
      <c r="BO66">
        <f>$F66*'Transpose BEA CCM'!BM64</f>
        <v>0</v>
      </c>
      <c r="BP66">
        <f>$F66*'Transpose BEA CCM'!BN64</f>
        <v>2</v>
      </c>
      <c r="BQ66">
        <f>$F66*'Transpose BEA CCM'!BO64</f>
        <v>9</v>
      </c>
      <c r="BR66">
        <f>$F66*'Transpose BEA CCM'!BP64</f>
        <v>0</v>
      </c>
      <c r="BS66">
        <f>$F66*'Transpose BEA CCM'!BQ64</f>
        <v>0</v>
      </c>
      <c r="BT66">
        <f>$F66*'Transpose BEA CCM'!BR64</f>
        <v>0</v>
      </c>
      <c r="BU66">
        <f>$F66*'Transpose BEA CCM'!BS64</f>
        <v>43</v>
      </c>
      <c r="BV66">
        <f>$F66*'Transpose BEA CCM'!BT64</f>
        <v>0</v>
      </c>
      <c r="BW66">
        <f>$F66*'Transpose BEA CCM'!BU64</f>
        <v>0</v>
      </c>
      <c r="BX66">
        <f>$F66*'Transpose BEA CCM'!BV64</f>
        <v>4</v>
      </c>
      <c r="BY66">
        <f>$F66*'Transpose BEA CCM'!BW64</f>
        <v>0</v>
      </c>
      <c r="BZ66">
        <f>$F66*'Transpose BEA CCM'!BX64</f>
        <v>0</v>
      </c>
      <c r="CA66">
        <f>$F66*'Transpose BEA CCM'!BY64</f>
        <v>0</v>
      </c>
      <c r="CB66">
        <f>$F66*'Transpose BEA CCM'!BZ64</f>
        <v>0</v>
      </c>
      <c r="CC66">
        <f>$F66*'Transpose BEA CCM'!CA64</f>
        <v>2</v>
      </c>
      <c r="CD66">
        <f>$F66*'Transpose BEA CCM'!CB64</f>
        <v>2</v>
      </c>
      <c r="CE66">
        <f>$F66*'Transpose BEA CCM'!CC64</f>
        <v>10</v>
      </c>
      <c r="CF66">
        <f>$F66*'Transpose BEA CCM'!CD64</f>
        <v>0</v>
      </c>
      <c r="CG66">
        <f>$F66*'Transpose BEA CCM'!CE64</f>
        <v>0</v>
      </c>
      <c r="CH66">
        <f>$F66*'Transpose BEA CCM'!CF64</f>
        <v>2</v>
      </c>
      <c r="CI66">
        <f>$F66*'Transpose BEA CCM'!CG64</f>
        <v>2</v>
      </c>
      <c r="CJ66">
        <f>$F66*'Transpose BEA CCM'!CH64</f>
        <v>80</v>
      </c>
      <c r="CK66">
        <f>$F66*'Transpose BEA CCM'!CI64</f>
        <v>7</v>
      </c>
      <c r="CL66">
        <f>$F66*'Transpose BEA CCM'!CJ64</f>
        <v>2</v>
      </c>
      <c r="CM66">
        <f>$F66*'Transpose BEA CCM'!CK64</f>
        <v>7</v>
      </c>
      <c r="CN66">
        <f>$F66*'Transpose BEA CCM'!CL64</f>
        <v>15</v>
      </c>
      <c r="CO66">
        <f>$F66*'Transpose BEA CCM'!CM64</f>
        <v>0</v>
      </c>
      <c r="CP66">
        <f>$F66*'Transpose BEA CCM'!CN64</f>
        <v>0</v>
      </c>
      <c r="CQ66">
        <f>$F66*'Transpose BEA CCM'!CO64</f>
        <v>3</v>
      </c>
      <c r="CR66">
        <f>$F66*'Transpose BEA CCM'!CP64</f>
        <v>4</v>
      </c>
      <c r="CS66">
        <f>$F66*'Transpose BEA CCM'!CQ64</f>
        <v>0</v>
      </c>
      <c r="CT66">
        <f>$F66*'Transpose BEA CCM'!CR64</f>
        <v>14</v>
      </c>
      <c r="CU66">
        <f>$F66*'Transpose BEA CCM'!CS64</f>
        <v>0</v>
      </c>
      <c r="CV66">
        <f>$F66*'Transpose BEA CCM'!CT64</f>
        <v>5</v>
      </c>
      <c r="CW66">
        <f>$F66*'Transpose BEA CCM'!CU64</f>
        <v>2</v>
      </c>
      <c r="CX66">
        <f>$F66*'Transpose BEA CCM'!CV64</f>
        <v>3</v>
      </c>
      <c r="CY66">
        <f>$F66*'Transpose BEA CCM'!CW64</f>
        <v>11</v>
      </c>
      <c r="CZ66">
        <f>$F66*'Transpose BEA CCM'!CX64</f>
        <v>0</v>
      </c>
      <c r="DA66">
        <f>$F66*'Transpose BEA CCM'!CY64</f>
        <v>0</v>
      </c>
      <c r="DB66">
        <f>$F66*'Transpose BEA CCM'!CZ64</f>
        <v>5</v>
      </c>
      <c r="DC66">
        <f>$F66*'Transpose BEA CCM'!DA64</f>
        <v>67</v>
      </c>
      <c r="DD66">
        <f>$F66*'Transpose BEA CCM'!DB64</f>
        <v>17</v>
      </c>
      <c r="DE66">
        <f>$F66*'Transpose BEA CCM'!DC64</f>
        <v>2</v>
      </c>
      <c r="DF66">
        <f>$F66*'Transpose BEA CCM'!DD64</f>
        <v>21</v>
      </c>
      <c r="DG66">
        <f>$F66*'Transpose BEA CCM'!DE64</f>
        <v>6</v>
      </c>
      <c r="DH66">
        <f>$F66*'Transpose BEA CCM'!DF64</f>
        <v>14</v>
      </c>
      <c r="DI66">
        <f>$F66*'Transpose BEA CCM'!DG64</f>
        <v>2</v>
      </c>
      <c r="DJ66">
        <f>$F66*'Transpose BEA CCM'!DH64</f>
        <v>0</v>
      </c>
      <c r="DK66">
        <f>$F66*'Transpose BEA CCM'!DI64</f>
        <v>0</v>
      </c>
      <c r="DL66">
        <f>$F66*'Transpose BEA CCM'!DJ64</f>
        <v>0</v>
      </c>
      <c r="DM66">
        <f>$F66*'Transpose BEA CCM'!DK64</f>
        <v>12</v>
      </c>
      <c r="DN66">
        <f>$F66*'Transpose BEA CCM'!DL64</f>
        <v>3</v>
      </c>
      <c r="DO66">
        <f>$F66*'Transpose BEA CCM'!DM64</f>
        <v>14</v>
      </c>
      <c r="DP66">
        <f>$F66*'Transpose BEA CCM'!DN64</f>
        <v>14</v>
      </c>
      <c r="DQ66">
        <f>$F66*'Transpose BEA CCM'!DO64</f>
        <v>0</v>
      </c>
      <c r="DR66">
        <f>$F66*'Transpose BEA CCM'!DP64</f>
        <v>4</v>
      </c>
      <c r="DS66">
        <f>$F66*'Transpose BEA CCM'!DQ64</f>
        <v>0</v>
      </c>
      <c r="DT66">
        <f>$F66*'Transpose BEA CCM'!DR64</f>
        <v>0</v>
      </c>
      <c r="DU66">
        <f>$F66*'Transpose BEA CCM'!DS64</f>
        <v>0</v>
      </c>
      <c r="DV66">
        <f>$F66*'Transpose BEA CCM'!DT64</f>
        <v>0</v>
      </c>
      <c r="DW66">
        <f>$F66*'Transpose BEA CCM'!DU64</f>
        <v>0</v>
      </c>
      <c r="DX66">
        <f>$F66*'Transpose BEA CCM'!DV64</f>
        <v>0</v>
      </c>
      <c r="DY66">
        <f>$F66*'Transpose BEA CCM'!DW64</f>
        <v>0</v>
      </c>
      <c r="DZ66">
        <f>$F66*'Transpose BEA CCM'!DX64</f>
        <v>0</v>
      </c>
      <c r="EA66">
        <f>$F66*'Transpose BEA CCM'!DY64</f>
        <v>0</v>
      </c>
      <c r="EB66">
        <f>$F66*'Transpose BEA CCM'!DZ64</f>
        <v>3</v>
      </c>
      <c r="EC66">
        <f>$F66*'Transpose BEA CCM'!EA64</f>
        <v>2</v>
      </c>
      <c r="ED66">
        <f>$F66*'Transpose BEA CCM'!EB64</f>
        <v>2</v>
      </c>
      <c r="EE66">
        <f>$F66*'Transpose BEA CCM'!EC64</f>
        <v>0</v>
      </c>
      <c r="EF66">
        <f>$F66*'Transpose BEA CCM'!ED64</f>
        <v>0</v>
      </c>
      <c r="EG66">
        <f>$F66*'Transpose BEA CCM'!EE64</f>
        <v>0</v>
      </c>
      <c r="EH66">
        <f>$F66*'Transpose BEA CCM'!EF64</f>
        <v>5</v>
      </c>
      <c r="EI66">
        <f>$F66*'Transpose BEA CCM'!EG64</f>
        <v>45</v>
      </c>
      <c r="EJ66">
        <f>$F66*'Transpose BEA CCM'!EH64</f>
        <v>3</v>
      </c>
      <c r="EK66">
        <f>$F66*'Transpose BEA CCM'!EI64</f>
        <v>0</v>
      </c>
      <c r="EL66">
        <f>$F66*'Transpose BEA CCM'!EJ64</f>
        <v>0</v>
      </c>
      <c r="EM66">
        <f>$F66*'Transpose BEA CCM'!EK64</f>
        <v>0</v>
      </c>
      <c r="EN66">
        <f>$F66*'Transpose BEA CCM'!EL64</f>
        <v>0</v>
      </c>
      <c r="EO66">
        <f>$F66*'Transpose BEA CCM'!EM64</f>
        <v>0</v>
      </c>
      <c r="EP66">
        <f>$F66*'Transpose BEA CCM'!EN64</f>
        <v>0</v>
      </c>
      <c r="EQ66">
        <f>$F66*'Transpose BEA CCM'!EO64</f>
        <v>0</v>
      </c>
      <c r="ER66">
        <f>$F66*'Transpose BEA CCM'!EP64</f>
        <v>0</v>
      </c>
      <c r="ES66">
        <f>$F66*'Transpose BEA CCM'!EQ64</f>
        <v>2</v>
      </c>
      <c r="ET66">
        <f>$F66*'Transpose BEA CCM'!ER64</f>
        <v>0</v>
      </c>
      <c r="EU66">
        <f>$F66*'Transpose BEA CCM'!ES64</f>
        <v>0</v>
      </c>
      <c r="EV66">
        <f>$F66*'Transpose BEA CCM'!ET64</f>
        <v>0</v>
      </c>
      <c r="EW66">
        <f>$F66*'Transpose BEA CCM'!EU64</f>
        <v>0</v>
      </c>
      <c r="EX66">
        <f>$F66*'Transpose BEA CCM'!EV64</f>
        <v>0</v>
      </c>
      <c r="EY66">
        <f>$F66*'Transpose BEA CCM'!EW64</f>
        <v>0</v>
      </c>
      <c r="EZ66">
        <f>$F66*'Transpose BEA CCM'!EX64</f>
        <v>0</v>
      </c>
      <c r="FA66">
        <f>$F66*'Transpose BEA CCM'!EY64</f>
        <v>0</v>
      </c>
      <c r="FB66">
        <f>$F66*'Transpose BEA CCM'!EZ64</f>
        <v>0</v>
      </c>
      <c r="FC66">
        <f>$F66*'Transpose BEA CCM'!FA64</f>
        <v>3</v>
      </c>
      <c r="FD66">
        <f>$F66*'Transpose BEA CCM'!FB64</f>
        <v>5</v>
      </c>
      <c r="FE66">
        <f>$F66*'Transpose BEA CCM'!FC64</f>
        <v>0</v>
      </c>
      <c r="FF66">
        <f>$F66*'Transpose BEA CCM'!FD64</f>
        <v>10</v>
      </c>
      <c r="FG66">
        <f>$F66*'Transpose BEA CCM'!FE64</f>
        <v>6</v>
      </c>
      <c r="FH66">
        <f>$F66*'Transpose BEA CCM'!FF64</f>
        <v>0</v>
      </c>
      <c r="FI66">
        <f>$F66*'Transpose BEA CCM'!FG64</f>
        <v>0</v>
      </c>
      <c r="FJ66">
        <f>$F66*'Transpose BEA CCM'!FH64</f>
        <v>3</v>
      </c>
      <c r="FK66">
        <f>$F66*'Transpose BEA CCM'!FI64</f>
        <v>0</v>
      </c>
      <c r="FL66">
        <f>$F66*'Transpose BEA CCM'!FJ64</f>
        <v>0</v>
      </c>
      <c r="FM66">
        <f>$F66*'Transpose BEA CCM'!FK64</f>
        <v>0</v>
      </c>
      <c r="FN66">
        <f>$F66*'Transpose BEA CCM'!FL64</f>
        <v>0</v>
      </c>
      <c r="FO66">
        <f>$F66*'Transpose BEA CCM'!FM64</f>
        <v>0</v>
      </c>
      <c r="FP66">
        <f>$F66*'Transpose BEA CCM'!FN64</f>
        <v>2</v>
      </c>
      <c r="FQ66">
        <f>$F66*'Transpose BEA CCM'!FO64</f>
        <v>0</v>
      </c>
      <c r="FR66">
        <f>$F66*'Transpose BEA CCM'!FP64</f>
        <v>2</v>
      </c>
      <c r="FS66">
        <f>$F66*'Transpose BEA CCM'!FQ64</f>
        <v>64</v>
      </c>
      <c r="FT66">
        <f>$F66*'Transpose BEA CCM'!FR64</f>
        <v>18</v>
      </c>
      <c r="FU66">
        <f>$F66*'Transpose BEA CCM'!FS64</f>
        <v>2</v>
      </c>
      <c r="FV66">
        <f>$F66*'Transpose BEA CCM'!FT64</f>
        <v>0</v>
      </c>
      <c r="FW66">
        <f>$F66*'Transpose BEA CCM'!FU64</f>
        <v>0</v>
      </c>
      <c r="FX66">
        <f>$F66*'Transpose BEA CCM'!FV64</f>
        <v>1</v>
      </c>
      <c r="FY66">
        <f>$F66*'Transpose BEA CCM'!FW64</f>
        <v>41</v>
      </c>
      <c r="FZ66">
        <f>$F66*'Transpose BEA CCM'!FX64</f>
        <v>0</v>
      </c>
      <c r="GA66">
        <f>$F66*'Transpose BEA CCM'!FY64</f>
        <v>0</v>
      </c>
      <c r="GB66">
        <f>$F66*'Transpose BEA CCM'!FZ64</f>
        <v>17</v>
      </c>
      <c r="GC66">
        <f>$F66*'Transpose BEA CCM'!GA64</f>
        <v>244</v>
      </c>
      <c r="GD66">
        <f>$F66*'Transpose BEA CCM'!GB64</f>
        <v>8</v>
      </c>
      <c r="GE66">
        <f>$F66*'Transpose BEA CCM'!GC64</f>
        <v>2</v>
      </c>
      <c r="GG66">
        <f t="shared" si="7"/>
        <v>1033</v>
      </c>
      <c r="GH66" s="60">
        <f t="shared" si="8"/>
        <v>0</v>
      </c>
    </row>
    <row r="67" spans="1:190">
      <c r="A67" s="52">
        <v>57</v>
      </c>
      <c r="B67" s="62" t="s">
        <v>57</v>
      </c>
      <c r="C67" s="49" t="s">
        <v>184</v>
      </c>
      <c r="D67" s="50" t="s">
        <v>656</v>
      </c>
      <c r="E67" s="60">
        <f>SUM('Transpose BEA CCM'!F65:GC65)</f>
        <v>519</v>
      </c>
      <c r="F67">
        <v>1</v>
      </c>
      <c r="G67" t="str">
        <f t="shared" si="6"/>
        <v>ELECTRIC</v>
      </c>
      <c r="H67">
        <f>$F67*'Transpose BEA CCM'!F65</f>
        <v>0</v>
      </c>
      <c r="I67">
        <f>$F67*'Transpose BEA CCM'!G65</f>
        <v>0</v>
      </c>
      <c r="J67">
        <f>$F67*'Transpose BEA CCM'!H65</f>
        <v>0</v>
      </c>
      <c r="K67">
        <f>$F67*'Transpose BEA CCM'!I65</f>
        <v>0</v>
      </c>
      <c r="L67">
        <f>$F67*'Transpose BEA CCM'!J65</f>
        <v>0</v>
      </c>
      <c r="M67">
        <f>$F67*'Transpose BEA CCM'!K65</f>
        <v>0</v>
      </c>
      <c r="N67">
        <f>$F67*'Transpose BEA CCM'!L65</f>
        <v>0</v>
      </c>
      <c r="O67">
        <f>$F67*'Transpose BEA CCM'!M65</f>
        <v>0</v>
      </c>
      <c r="P67">
        <f>$F67*'Transpose BEA CCM'!N65</f>
        <v>0</v>
      </c>
      <c r="Q67">
        <f>$F67*'Transpose BEA CCM'!O65</f>
        <v>0</v>
      </c>
      <c r="R67">
        <f>$F67*'Transpose BEA CCM'!P65</f>
        <v>0</v>
      </c>
      <c r="S67">
        <f>$F67*'Transpose BEA CCM'!Q65</f>
        <v>2</v>
      </c>
      <c r="T67">
        <f>$F67*'Transpose BEA CCM'!R65</f>
        <v>0</v>
      </c>
      <c r="U67">
        <f>$F67*'Transpose BEA CCM'!S65</f>
        <v>0</v>
      </c>
      <c r="V67">
        <f>$F67*'Transpose BEA CCM'!T65</f>
        <v>0</v>
      </c>
      <c r="W67">
        <f>$F67*'Transpose BEA CCM'!U65</f>
        <v>0</v>
      </c>
      <c r="X67">
        <f>$F67*'Transpose BEA CCM'!V65</f>
        <v>0</v>
      </c>
      <c r="Y67">
        <f>$F67*'Transpose BEA CCM'!W65</f>
        <v>0</v>
      </c>
      <c r="Z67">
        <f>$F67*'Transpose BEA CCM'!X65</f>
        <v>0</v>
      </c>
      <c r="AA67">
        <f>$F67*'Transpose BEA CCM'!Y65</f>
        <v>0</v>
      </c>
      <c r="AB67">
        <f>$F67*'Transpose BEA CCM'!Z65</f>
        <v>0</v>
      </c>
      <c r="AC67">
        <f>$F67*'Transpose BEA CCM'!AA65</f>
        <v>0</v>
      </c>
      <c r="AD67">
        <f>$F67*'Transpose BEA CCM'!AB65</f>
        <v>0</v>
      </c>
      <c r="AE67">
        <f>$F67*'Transpose BEA CCM'!AC65</f>
        <v>0</v>
      </c>
      <c r="AF67">
        <f>$F67*'Transpose BEA CCM'!AD65</f>
        <v>0</v>
      </c>
      <c r="AG67">
        <f>$F67*'Transpose BEA CCM'!AE65</f>
        <v>4</v>
      </c>
      <c r="AH67">
        <f>$F67*'Transpose BEA CCM'!AF65</f>
        <v>0</v>
      </c>
      <c r="AI67">
        <f>$F67*'Transpose BEA CCM'!AG65</f>
        <v>0</v>
      </c>
      <c r="AJ67">
        <f>$F67*'Transpose BEA CCM'!AH65</f>
        <v>0</v>
      </c>
      <c r="AK67">
        <f>$F67*'Transpose BEA CCM'!AI65</f>
        <v>0</v>
      </c>
      <c r="AL67">
        <f>$F67*'Transpose BEA CCM'!AJ65</f>
        <v>0</v>
      </c>
      <c r="AM67">
        <f>$F67*'Transpose BEA CCM'!AK65</f>
        <v>0</v>
      </c>
      <c r="AN67">
        <f>$F67*'Transpose BEA CCM'!AL65</f>
        <v>36</v>
      </c>
      <c r="AO67">
        <f>$F67*'Transpose BEA CCM'!AM65</f>
        <v>0</v>
      </c>
      <c r="AP67">
        <f>$F67*'Transpose BEA CCM'!AN65</f>
        <v>0</v>
      </c>
      <c r="AQ67">
        <f>$F67*'Transpose BEA CCM'!AO65</f>
        <v>0</v>
      </c>
      <c r="AR67">
        <f>$F67*'Transpose BEA CCM'!AP65</f>
        <v>0</v>
      </c>
      <c r="AS67">
        <f>$F67*'Transpose BEA CCM'!AQ65</f>
        <v>0</v>
      </c>
      <c r="AT67">
        <f>$F67*'Transpose BEA CCM'!AR65</f>
        <v>0</v>
      </c>
      <c r="AU67">
        <f>$F67*'Transpose BEA CCM'!AS65</f>
        <v>31</v>
      </c>
      <c r="AV67">
        <f>$F67*'Transpose BEA CCM'!AT65</f>
        <v>0</v>
      </c>
      <c r="AW67">
        <f>$F67*'Transpose BEA CCM'!AU65</f>
        <v>1</v>
      </c>
      <c r="AX67">
        <f>$F67*'Transpose BEA CCM'!AV65</f>
        <v>0</v>
      </c>
      <c r="AY67">
        <f>$F67*'Transpose BEA CCM'!AW65</f>
        <v>0</v>
      </c>
      <c r="AZ67">
        <f>$F67*'Transpose BEA CCM'!AX65</f>
        <v>0</v>
      </c>
      <c r="BA67">
        <f>$F67*'Transpose BEA CCM'!AY65</f>
        <v>0</v>
      </c>
      <c r="BB67">
        <f>$F67*'Transpose BEA CCM'!AZ65</f>
        <v>0</v>
      </c>
      <c r="BC67">
        <f>$F67*'Transpose BEA CCM'!BA65</f>
        <v>0</v>
      </c>
      <c r="BD67">
        <f>$F67*'Transpose BEA CCM'!BB65</f>
        <v>0</v>
      </c>
      <c r="BE67">
        <f>$F67*'Transpose BEA CCM'!BC65</f>
        <v>0</v>
      </c>
      <c r="BF67">
        <f>$F67*'Transpose BEA CCM'!BD65</f>
        <v>0</v>
      </c>
      <c r="BG67">
        <f>$F67*'Transpose BEA CCM'!BE65</f>
        <v>0</v>
      </c>
      <c r="BH67">
        <f>$F67*'Transpose BEA CCM'!BF65</f>
        <v>2</v>
      </c>
      <c r="BI67">
        <f>$F67*'Transpose BEA CCM'!BG65</f>
        <v>3</v>
      </c>
      <c r="BJ67">
        <f>$F67*'Transpose BEA CCM'!BH65</f>
        <v>0</v>
      </c>
      <c r="BK67">
        <f>$F67*'Transpose BEA CCM'!BI65</f>
        <v>0</v>
      </c>
      <c r="BL67">
        <f>$F67*'Transpose BEA CCM'!BJ65</f>
        <v>4</v>
      </c>
      <c r="BM67">
        <f>$F67*'Transpose BEA CCM'!BK65</f>
        <v>0</v>
      </c>
      <c r="BN67">
        <f>$F67*'Transpose BEA CCM'!BL65</f>
        <v>0</v>
      </c>
      <c r="BO67">
        <f>$F67*'Transpose BEA CCM'!BM65</f>
        <v>0</v>
      </c>
      <c r="BP67">
        <f>$F67*'Transpose BEA CCM'!BN65</f>
        <v>1</v>
      </c>
      <c r="BQ67">
        <f>$F67*'Transpose BEA CCM'!BO65</f>
        <v>3</v>
      </c>
      <c r="BR67">
        <f>$F67*'Transpose BEA CCM'!BP65</f>
        <v>0</v>
      </c>
      <c r="BS67">
        <f>$F67*'Transpose BEA CCM'!BQ65</f>
        <v>0</v>
      </c>
      <c r="BT67">
        <f>$F67*'Transpose BEA CCM'!BR65</f>
        <v>0</v>
      </c>
      <c r="BU67">
        <f>$F67*'Transpose BEA CCM'!BS65</f>
        <v>9</v>
      </c>
      <c r="BV67">
        <f>$F67*'Transpose BEA CCM'!BT65</f>
        <v>0</v>
      </c>
      <c r="BW67">
        <f>$F67*'Transpose BEA CCM'!BU65</f>
        <v>0</v>
      </c>
      <c r="BX67">
        <f>$F67*'Transpose BEA CCM'!BV65</f>
        <v>1</v>
      </c>
      <c r="BY67">
        <f>$F67*'Transpose BEA CCM'!BW65</f>
        <v>0</v>
      </c>
      <c r="BZ67">
        <f>$F67*'Transpose BEA CCM'!BX65</f>
        <v>0</v>
      </c>
      <c r="CA67">
        <f>$F67*'Transpose BEA CCM'!BY65</f>
        <v>1</v>
      </c>
      <c r="CB67">
        <f>$F67*'Transpose BEA CCM'!BZ65</f>
        <v>0</v>
      </c>
      <c r="CC67">
        <f>$F67*'Transpose BEA CCM'!CA65</f>
        <v>1</v>
      </c>
      <c r="CD67">
        <f>$F67*'Transpose BEA CCM'!CB65</f>
        <v>0</v>
      </c>
      <c r="CE67">
        <f>$F67*'Transpose BEA CCM'!CC65</f>
        <v>2</v>
      </c>
      <c r="CF67">
        <f>$F67*'Transpose BEA CCM'!CD65</f>
        <v>1</v>
      </c>
      <c r="CG67">
        <f>$F67*'Transpose BEA CCM'!CE65</f>
        <v>1</v>
      </c>
      <c r="CH67">
        <f>$F67*'Transpose BEA CCM'!CF65</f>
        <v>1</v>
      </c>
      <c r="CI67">
        <f>$F67*'Transpose BEA CCM'!CG65</f>
        <v>1</v>
      </c>
      <c r="CJ67">
        <f>$F67*'Transpose BEA CCM'!CH65</f>
        <v>16</v>
      </c>
      <c r="CK67">
        <f>$F67*'Transpose BEA CCM'!CI65</f>
        <v>11</v>
      </c>
      <c r="CL67">
        <f>$F67*'Transpose BEA CCM'!CJ65</f>
        <v>6</v>
      </c>
      <c r="CM67">
        <f>$F67*'Transpose BEA CCM'!CK65</f>
        <v>18</v>
      </c>
      <c r="CN67">
        <f>$F67*'Transpose BEA CCM'!CL65</f>
        <v>30</v>
      </c>
      <c r="CO67">
        <f>$F67*'Transpose BEA CCM'!CM65</f>
        <v>0</v>
      </c>
      <c r="CP67">
        <f>$F67*'Transpose BEA CCM'!CN65</f>
        <v>1</v>
      </c>
      <c r="CQ67">
        <f>$F67*'Transpose BEA CCM'!CO65</f>
        <v>10</v>
      </c>
      <c r="CR67">
        <f>$F67*'Transpose BEA CCM'!CP65</f>
        <v>3</v>
      </c>
      <c r="CS67">
        <f>$F67*'Transpose BEA CCM'!CQ65</f>
        <v>3</v>
      </c>
      <c r="CT67">
        <f>$F67*'Transpose BEA CCM'!CR65</f>
        <v>22</v>
      </c>
      <c r="CU67">
        <f>$F67*'Transpose BEA CCM'!CS65</f>
        <v>3</v>
      </c>
      <c r="CV67">
        <f>$F67*'Transpose BEA CCM'!CT65</f>
        <v>9</v>
      </c>
      <c r="CW67">
        <f>$F67*'Transpose BEA CCM'!CU65</f>
        <v>4</v>
      </c>
      <c r="CX67">
        <f>$F67*'Transpose BEA CCM'!CV65</f>
        <v>10</v>
      </c>
      <c r="CY67">
        <f>$F67*'Transpose BEA CCM'!CW65</f>
        <v>11</v>
      </c>
      <c r="CZ67">
        <f>$F67*'Transpose BEA CCM'!CX65</f>
        <v>0</v>
      </c>
      <c r="DA67">
        <f>$F67*'Transpose BEA CCM'!CY65</f>
        <v>1</v>
      </c>
      <c r="DB67">
        <f>$F67*'Transpose BEA CCM'!CZ65</f>
        <v>4</v>
      </c>
      <c r="DC67">
        <f>$F67*'Transpose BEA CCM'!DA65</f>
        <v>19</v>
      </c>
      <c r="DD67">
        <f>$F67*'Transpose BEA CCM'!DB65</f>
        <v>4</v>
      </c>
      <c r="DE67">
        <f>$F67*'Transpose BEA CCM'!DC65</f>
        <v>0</v>
      </c>
      <c r="DF67">
        <f>$F67*'Transpose BEA CCM'!DD65</f>
        <v>5</v>
      </c>
      <c r="DG67">
        <f>$F67*'Transpose BEA CCM'!DE65</f>
        <v>2</v>
      </c>
      <c r="DH67">
        <f>$F67*'Transpose BEA CCM'!DF65</f>
        <v>2</v>
      </c>
      <c r="DI67">
        <f>$F67*'Transpose BEA CCM'!DG65</f>
        <v>0</v>
      </c>
      <c r="DJ67">
        <f>$F67*'Transpose BEA CCM'!DH65</f>
        <v>0</v>
      </c>
      <c r="DK67">
        <f>$F67*'Transpose BEA CCM'!DI65</f>
        <v>0</v>
      </c>
      <c r="DL67">
        <f>$F67*'Transpose BEA CCM'!DJ65</f>
        <v>0</v>
      </c>
      <c r="DM67">
        <f>$F67*'Transpose BEA CCM'!DK65</f>
        <v>17</v>
      </c>
      <c r="DN67">
        <f>$F67*'Transpose BEA CCM'!DL65</f>
        <v>3</v>
      </c>
      <c r="DO67">
        <f>$F67*'Transpose BEA CCM'!DM65</f>
        <v>15</v>
      </c>
      <c r="DP67">
        <f>$F67*'Transpose BEA CCM'!DN65</f>
        <v>6</v>
      </c>
      <c r="DQ67">
        <f>$F67*'Transpose BEA CCM'!DO65</f>
        <v>0</v>
      </c>
      <c r="DR67">
        <f>$F67*'Transpose BEA CCM'!DP65</f>
        <v>2</v>
      </c>
      <c r="DS67">
        <f>$F67*'Transpose BEA CCM'!DQ65</f>
        <v>0</v>
      </c>
      <c r="DT67">
        <f>$F67*'Transpose BEA CCM'!DR65</f>
        <v>0</v>
      </c>
      <c r="DU67">
        <f>$F67*'Transpose BEA CCM'!DS65</f>
        <v>0</v>
      </c>
      <c r="DV67">
        <f>$F67*'Transpose BEA CCM'!DT65</f>
        <v>0</v>
      </c>
      <c r="DW67">
        <f>$F67*'Transpose BEA CCM'!DU65</f>
        <v>0</v>
      </c>
      <c r="DX67">
        <f>$F67*'Transpose BEA CCM'!DV65</f>
        <v>0</v>
      </c>
      <c r="DY67">
        <f>$F67*'Transpose BEA CCM'!DW65</f>
        <v>0</v>
      </c>
      <c r="DZ67">
        <f>$F67*'Transpose BEA CCM'!DX65</f>
        <v>0</v>
      </c>
      <c r="EA67">
        <f>$F67*'Transpose BEA CCM'!DY65</f>
        <v>1</v>
      </c>
      <c r="EB67">
        <f>$F67*'Transpose BEA CCM'!DZ65</f>
        <v>3</v>
      </c>
      <c r="EC67">
        <f>$F67*'Transpose BEA CCM'!EA65</f>
        <v>3</v>
      </c>
      <c r="ED67">
        <f>$F67*'Transpose BEA CCM'!EB65</f>
        <v>2</v>
      </c>
      <c r="EE67">
        <f>$F67*'Transpose BEA CCM'!EC65</f>
        <v>1</v>
      </c>
      <c r="EF67">
        <f>$F67*'Transpose BEA CCM'!ED65</f>
        <v>0</v>
      </c>
      <c r="EG67">
        <f>$F67*'Transpose BEA CCM'!EE65</f>
        <v>0</v>
      </c>
      <c r="EH67">
        <f>$F67*'Transpose BEA CCM'!EF65</f>
        <v>2</v>
      </c>
      <c r="EI67">
        <f>$F67*'Transpose BEA CCM'!EG65</f>
        <v>31</v>
      </c>
      <c r="EJ67">
        <f>$F67*'Transpose BEA CCM'!EH65</f>
        <v>3</v>
      </c>
      <c r="EK67">
        <f>$F67*'Transpose BEA CCM'!EI65</f>
        <v>1</v>
      </c>
      <c r="EL67">
        <f>$F67*'Transpose BEA CCM'!EJ65</f>
        <v>1</v>
      </c>
      <c r="EM67">
        <f>$F67*'Transpose BEA CCM'!EK65</f>
        <v>0</v>
      </c>
      <c r="EN67">
        <f>$F67*'Transpose BEA CCM'!EL65</f>
        <v>0</v>
      </c>
      <c r="EO67">
        <f>$F67*'Transpose BEA CCM'!EM65</f>
        <v>0</v>
      </c>
      <c r="EP67">
        <f>$F67*'Transpose BEA CCM'!EN65</f>
        <v>0</v>
      </c>
      <c r="EQ67">
        <f>$F67*'Transpose BEA CCM'!EO65</f>
        <v>0</v>
      </c>
      <c r="ER67">
        <f>$F67*'Transpose BEA CCM'!EP65</f>
        <v>0</v>
      </c>
      <c r="ES67">
        <f>$F67*'Transpose BEA CCM'!EQ65</f>
        <v>0</v>
      </c>
      <c r="ET67">
        <f>$F67*'Transpose BEA CCM'!ER65</f>
        <v>0</v>
      </c>
      <c r="EU67">
        <f>$F67*'Transpose BEA CCM'!ES65</f>
        <v>0</v>
      </c>
      <c r="EV67">
        <f>$F67*'Transpose BEA CCM'!ET65</f>
        <v>0</v>
      </c>
      <c r="EW67">
        <f>$F67*'Transpose BEA CCM'!EU65</f>
        <v>0</v>
      </c>
      <c r="EX67">
        <f>$F67*'Transpose BEA CCM'!EV65</f>
        <v>0</v>
      </c>
      <c r="EY67">
        <f>$F67*'Transpose BEA CCM'!EW65</f>
        <v>0</v>
      </c>
      <c r="EZ67">
        <f>$F67*'Transpose BEA CCM'!EX65</f>
        <v>0</v>
      </c>
      <c r="FA67">
        <f>$F67*'Transpose BEA CCM'!EY65</f>
        <v>0</v>
      </c>
      <c r="FB67">
        <f>$F67*'Transpose BEA CCM'!EZ65</f>
        <v>0</v>
      </c>
      <c r="FC67">
        <f>$F67*'Transpose BEA CCM'!FA65</f>
        <v>2</v>
      </c>
      <c r="FD67">
        <f>$F67*'Transpose BEA CCM'!FB65</f>
        <v>2</v>
      </c>
      <c r="FE67">
        <f>$F67*'Transpose BEA CCM'!FC65</f>
        <v>0</v>
      </c>
      <c r="FF67">
        <f>$F67*'Transpose BEA CCM'!FD65</f>
        <v>2</v>
      </c>
      <c r="FG67">
        <f>$F67*'Transpose BEA CCM'!FE65</f>
        <v>6</v>
      </c>
      <c r="FH67">
        <f>$F67*'Transpose BEA CCM'!FF65</f>
        <v>0</v>
      </c>
      <c r="FI67">
        <f>$F67*'Transpose BEA CCM'!FG65</f>
        <v>0</v>
      </c>
      <c r="FJ67">
        <f>$F67*'Transpose BEA CCM'!FH65</f>
        <v>1</v>
      </c>
      <c r="FK67">
        <f>$F67*'Transpose BEA CCM'!FI65</f>
        <v>0</v>
      </c>
      <c r="FL67">
        <f>$F67*'Transpose BEA CCM'!FJ65</f>
        <v>0</v>
      </c>
      <c r="FM67">
        <f>$F67*'Transpose BEA CCM'!FK65</f>
        <v>0</v>
      </c>
      <c r="FN67">
        <f>$F67*'Transpose BEA CCM'!FL65</f>
        <v>0</v>
      </c>
      <c r="FO67">
        <f>$F67*'Transpose BEA CCM'!FM65</f>
        <v>0</v>
      </c>
      <c r="FP67">
        <f>$F67*'Transpose BEA CCM'!FN65</f>
        <v>1</v>
      </c>
      <c r="FQ67">
        <f>$F67*'Transpose BEA CCM'!FO65</f>
        <v>0</v>
      </c>
      <c r="FR67">
        <f>$F67*'Transpose BEA CCM'!FP65</f>
        <v>1</v>
      </c>
      <c r="FS67">
        <f>$F67*'Transpose BEA CCM'!FQ65</f>
        <v>32</v>
      </c>
      <c r="FT67">
        <f>$F67*'Transpose BEA CCM'!FR65</f>
        <v>8</v>
      </c>
      <c r="FU67">
        <f>$F67*'Transpose BEA CCM'!FS65</f>
        <v>0</v>
      </c>
      <c r="FV67">
        <f>$F67*'Transpose BEA CCM'!FT65</f>
        <v>0</v>
      </c>
      <c r="FW67">
        <f>$F67*'Transpose BEA CCM'!FU65</f>
        <v>0</v>
      </c>
      <c r="FX67">
        <f>$F67*'Transpose BEA CCM'!FV65</f>
        <v>0</v>
      </c>
      <c r="FY67">
        <f>$F67*'Transpose BEA CCM'!FW65</f>
        <v>10</v>
      </c>
      <c r="FZ67">
        <f>$F67*'Transpose BEA CCM'!FX65</f>
        <v>0</v>
      </c>
      <c r="GA67">
        <f>$F67*'Transpose BEA CCM'!FY65</f>
        <v>0</v>
      </c>
      <c r="GB67">
        <f>$F67*'Transpose BEA CCM'!FZ65</f>
        <v>16</v>
      </c>
      <c r="GC67">
        <f>$F67*'Transpose BEA CCM'!GA65</f>
        <v>45</v>
      </c>
      <c r="GD67">
        <f>$F67*'Transpose BEA CCM'!GB65</f>
        <v>2</v>
      </c>
      <c r="GE67">
        <f>$F67*'Transpose BEA CCM'!GC65</f>
        <v>1</v>
      </c>
      <c r="GG67">
        <f t="shared" si="7"/>
        <v>519</v>
      </c>
      <c r="GH67" s="60">
        <f t="shared" si="8"/>
        <v>0</v>
      </c>
    </row>
    <row r="68" spans="1:190">
      <c r="A68" s="52">
        <v>58</v>
      </c>
      <c r="B68" s="62" t="s">
        <v>58</v>
      </c>
      <c r="C68" s="49" t="s">
        <v>185</v>
      </c>
      <c r="D68" s="50" t="s">
        <v>656</v>
      </c>
      <c r="E68" s="60">
        <f>SUM('Transpose BEA CCM'!F66:GC66)</f>
        <v>616</v>
      </c>
      <c r="F68">
        <v>1</v>
      </c>
      <c r="G68" t="str">
        <f t="shared" si="6"/>
        <v>ELECTRIC</v>
      </c>
      <c r="H68">
        <f>$F68*'Transpose BEA CCM'!F66</f>
        <v>0</v>
      </c>
      <c r="I68">
        <f>$F68*'Transpose BEA CCM'!G66</f>
        <v>0</v>
      </c>
      <c r="J68">
        <f>$F68*'Transpose BEA CCM'!H66</f>
        <v>0</v>
      </c>
      <c r="K68">
        <f>$F68*'Transpose BEA CCM'!I66</f>
        <v>0</v>
      </c>
      <c r="L68">
        <f>$F68*'Transpose BEA CCM'!J66</f>
        <v>0</v>
      </c>
      <c r="M68">
        <f>$F68*'Transpose BEA CCM'!K66</f>
        <v>0</v>
      </c>
      <c r="N68">
        <f>$F68*'Transpose BEA CCM'!L66</f>
        <v>0</v>
      </c>
      <c r="O68">
        <f>$F68*'Transpose BEA CCM'!M66</f>
        <v>0</v>
      </c>
      <c r="P68">
        <f>$F68*'Transpose BEA CCM'!N66</f>
        <v>0</v>
      </c>
      <c r="Q68">
        <f>$F68*'Transpose BEA CCM'!O66</f>
        <v>0</v>
      </c>
      <c r="R68">
        <f>$F68*'Transpose BEA CCM'!P66</f>
        <v>0</v>
      </c>
      <c r="S68">
        <f>$F68*'Transpose BEA CCM'!Q66</f>
        <v>1</v>
      </c>
      <c r="T68">
        <f>$F68*'Transpose BEA CCM'!R66</f>
        <v>0</v>
      </c>
      <c r="U68">
        <f>$F68*'Transpose BEA CCM'!S66</f>
        <v>0</v>
      </c>
      <c r="V68">
        <f>$F68*'Transpose BEA CCM'!T66</f>
        <v>0</v>
      </c>
      <c r="W68">
        <f>$F68*'Transpose BEA CCM'!U66</f>
        <v>0</v>
      </c>
      <c r="X68">
        <f>$F68*'Transpose BEA CCM'!V66</f>
        <v>0</v>
      </c>
      <c r="Y68">
        <f>$F68*'Transpose BEA CCM'!W66</f>
        <v>0</v>
      </c>
      <c r="Z68">
        <f>$F68*'Transpose BEA CCM'!X66</f>
        <v>0</v>
      </c>
      <c r="AA68">
        <f>$F68*'Transpose BEA CCM'!Y66</f>
        <v>0</v>
      </c>
      <c r="AB68">
        <f>$F68*'Transpose BEA CCM'!Z66</f>
        <v>0</v>
      </c>
      <c r="AC68">
        <f>$F68*'Transpose BEA CCM'!AA66</f>
        <v>0</v>
      </c>
      <c r="AD68">
        <f>$F68*'Transpose BEA CCM'!AB66</f>
        <v>0</v>
      </c>
      <c r="AE68">
        <f>$F68*'Transpose BEA CCM'!AC66</f>
        <v>0</v>
      </c>
      <c r="AF68">
        <f>$F68*'Transpose BEA CCM'!AD66</f>
        <v>0</v>
      </c>
      <c r="AG68">
        <f>$F68*'Transpose BEA CCM'!AE66</f>
        <v>3</v>
      </c>
      <c r="AH68">
        <f>$F68*'Transpose BEA CCM'!AF66</f>
        <v>0</v>
      </c>
      <c r="AI68">
        <f>$F68*'Transpose BEA CCM'!AG66</f>
        <v>0</v>
      </c>
      <c r="AJ68">
        <f>$F68*'Transpose BEA CCM'!AH66</f>
        <v>0</v>
      </c>
      <c r="AK68">
        <f>$F68*'Transpose BEA CCM'!AI66</f>
        <v>0</v>
      </c>
      <c r="AL68">
        <f>$F68*'Transpose BEA CCM'!AJ66</f>
        <v>0</v>
      </c>
      <c r="AM68">
        <f>$F68*'Transpose BEA CCM'!AK66</f>
        <v>0</v>
      </c>
      <c r="AN68">
        <f>$F68*'Transpose BEA CCM'!AL66</f>
        <v>31</v>
      </c>
      <c r="AO68">
        <f>$F68*'Transpose BEA CCM'!AM66</f>
        <v>0</v>
      </c>
      <c r="AP68">
        <f>$F68*'Transpose BEA CCM'!AN66</f>
        <v>0</v>
      </c>
      <c r="AQ68">
        <f>$F68*'Transpose BEA CCM'!AO66</f>
        <v>0</v>
      </c>
      <c r="AR68">
        <f>$F68*'Transpose BEA CCM'!AP66</f>
        <v>0</v>
      </c>
      <c r="AS68">
        <f>$F68*'Transpose BEA CCM'!AQ66</f>
        <v>0</v>
      </c>
      <c r="AT68">
        <f>$F68*'Transpose BEA CCM'!AR66</f>
        <v>0</v>
      </c>
      <c r="AU68">
        <f>$F68*'Transpose BEA CCM'!AS66</f>
        <v>27</v>
      </c>
      <c r="AV68">
        <f>$F68*'Transpose BEA CCM'!AT66</f>
        <v>0</v>
      </c>
      <c r="AW68">
        <f>$F68*'Transpose BEA CCM'!AU66</f>
        <v>1</v>
      </c>
      <c r="AX68">
        <f>$F68*'Transpose BEA CCM'!AV66</f>
        <v>0</v>
      </c>
      <c r="AY68">
        <f>$F68*'Transpose BEA CCM'!AW66</f>
        <v>0</v>
      </c>
      <c r="AZ68">
        <f>$F68*'Transpose BEA CCM'!AX66</f>
        <v>0</v>
      </c>
      <c r="BA68">
        <f>$F68*'Transpose BEA CCM'!AY66</f>
        <v>0</v>
      </c>
      <c r="BB68">
        <f>$F68*'Transpose BEA CCM'!AZ66</f>
        <v>0</v>
      </c>
      <c r="BC68">
        <f>$F68*'Transpose BEA CCM'!BA66</f>
        <v>0</v>
      </c>
      <c r="BD68">
        <f>$F68*'Transpose BEA CCM'!BB66</f>
        <v>0</v>
      </c>
      <c r="BE68">
        <f>$F68*'Transpose BEA CCM'!BC66</f>
        <v>0</v>
      </c>
      <c r="BF68">
        <f>$F68*'Transpose BEA CCM'!BD66</f>
        <v>0</v>
      </c>
      <c r="BG68">
        <f>$F68*'Transpose BEA CCM'!BE66</f>
        <v>0</v>
      </c>
      <c r="BH68">
        <f>$F68*'Transpose BEA CCM'!BF66</f>
        <v>3</v>
      </c>
      <c r="BI68">
        <f>$F68*'Transpose BEA CCM'!BG66</f>
        <v>5</v>
      </c>
      <c r="BJ68">
        <f>$F68*'Transpose BEA CCM'!BH66</f>
        <v>0</v>
      </c>
      <c r="BK68">
        <f>$F68*'Transpose BEA CCM'!BI66</f>
        <v>0</v>
      </c>
      <c r="BL68">
        <f>$F68*'Transpose BEA CCM'!BJ66</f>
        <v>2</v>
      </c>
      <c r="BM68">
        <f>$F68*'Transpose BEA CCM'!BK66</f>
        <v>0</v>
      </c>
      <c r="BN68">
        <f>$F68*'Transpose BEA CCM'!BL66</f>
        <v>0</v>
      </c>
      <c r="BO68">
        <f>$F68*'Transpose BEA CCM'!BM66</f>
        <v>0</v>
      </c>
      <c r="BP68">
        <f>$F68*'Transpose BEA CCM'!BN66</f>
        <v>2</v>
      </c>
      <c r="BQ68">
        <f>$F68*'Transpose BEA CCM'!BO66</f>
        <v>3</v>
      </c>
      <c r="BR68">
        <f>$F68*'Transpose BEA CCM'!BP66</f>
        <v>0</v>
      </c>
      <c r="BS68">
        <f>$F68*'Transpose BEA CCM'!BQ66</f>
        <v>0</v>
      </c>
      <c r="BT68">
        <f>$F68*'Transpose BEA CCM'!BR66</f>
        <v>0</v>
      </c>
      <c r="BU68">
        <f>$F68*'Transpose BEA CCM'!BS66</f>
        <v>25</v>
      </c>
      <c r="BV68">
        <f>$F68*'Transpose BEA CCM'!BT66</f>
        <v>0</v>
      </c>
      <c r="BW68">
        <f>$F68*'Transpose BEA CCM'!BU66</f>
        <v>0</v>
      </c>
      <c r="BX68">
        <f>$F68*'Transpose BEA CCM'!BV66</f>
        <v>1</v>
      </c>
      <c r="BY68">
        <f>$F68*'Transpose BEA CCM'!BW66</f>
        <v>0</v>
      </c>
      <c r="BZ68">
        <f>$F68*'Transpose BEA CCM'!BX66</f>
        <v>0</v>
      </c>
      <c r="CA68">
        <f>$F68*'Transpose BEA CCM'!BY66</f>
        <v>1</v>
      </c>
      <c r="CB68">
        <f>$F68*'Transpose BEA CCM'!BZ66</f>
        <v>0</v>
      </c>
      <c r="CC68">
        <f>$F68*'Transpose BEA CCM'!CA66</f>
        <v>1</v>
      </c>
      <c r="CD68">
        <f>$F68*'Transpose BEA CCM'!CB66</f>
        <v>0</v>
      </c>
      <c r="CE68">
        <f>$F68*'Transpose BEA CCM'!CC66</f>
        <v>3</v>
      </c>
      <c r="CF68">
        <f>$F68*'Transpose BEA CCM'!CD66</f>
        <v>1</v>
      </c>
      <c r="CG68">
        <f>$F68*'Transpose BEA CCM'!CE66</f>
        <v>1</v>
      </c>
      <c r="CH68">
        <f>$F68*'Transpose BEA CCM'!CF66</f>
        <v>1</v>
      </c>
      <c r="CI68">
        <f>$F68*'Transpose BEA CCM'!CG66</f>
        <v>1</v>
      </c>
      <c r="CJ68">
        <f>$F68*'Transpose BEA CCM'!CH66</f>
        <v>42</v>
      </c>
      <c r="CK68">
        <f>$F68*'Transpose BEA CCM'!CI66</f>
        <v>24</v>
      </c>
      <c r="CL68">
        <f>$F68*'Transpose BEA CCM'!CJ66</f>
        <v>10</v>
      </c>
      <c r="CM68">
        <f>$F68*'Transpose BEA CCM'!CK66</f>
        <v>23</v>
      </c>
      <c r="CN68">
        <f>$F68*'Transpose BEA CCM'!CL66</f>
        <v>40</v>
      </c>
      <c r="CO68">
        <f>$F68*'Transpose BEA CCM'!CM66</f>
        <v>0</v>
      </c>
      <c r="CP68">
        <f>$F68*'Transpose BEA CCM'!CN66</f>
        <v>1</v>
      </c>
      <c r="CQ68">
        <f>$F68*'Transpose BEA CCM'!CO66</f>
        <v>4</v>
      </c>
      <c r="CR68">
        <f>$F68*'Transpose BEA CCM'!CP66</f>
        <v>3</v>
      </c>
      <c r="CS68">
        <f>$F68*'Transpose BEA CCM'!CQ66</f>
        <v>1</v>
      </c>
      <c r="CT68">
        <f>$F68*'Transpose BEA CCM'!CR66</f>
        <v>29</v>
      </c>
      <c r="CU68">
        <f>$F68*'Transpose BEA CCM'!CS66</f>
        <v>1</v>
      </c>
      <c r="CV68">
        <f>$F68*'Transpose BEA CCM'!CT66</f>
        <v>12</v>
      </c>
      <c r="CW68">
        <f>$F68*'Transpose BEA CCM'!CU66</f>
        <v>2</v>
      </c>
      <c r="CX68">
        <f>$F68*'Transpose BEA CCM'!CV66</f>
        <v>15</v>
      </c>
      <c r="CY68">
        <f>$F68*'Transpose BEA CCM'!CW66</f>
        <v>10</v>
      </c>
      <c r="CZ68">
        <f>$F68*'Transpose BEA CCM'!CX66</f>
        <v>0</v>
      </c>
      <c r="DA68">
        <f>$F68*'Transpose BEA CCM'!CY66</f>
        <v>1</v>
      </c>
      <c r="DB68">
        <f>$F68*'Transpose BEA CCM'!CZ66</f>
        <v>6</v>
      </c>
      <c r="DC68">
        <f>$F68*'Transpose BEA CCM'!DA66</f>
        <v>23</v>
      </c>
      <c r="DD68">
        <f>$F68*'Transpose BEA CCM'!DB66</f>
        <v>5</v>
      </c>
      <c r="DE68">
        <f>$F68*'Transpose BEA CCM'!DC66</f>
        <v>1</v>
      </c>
      <c r="DF68">
        <f>$F68*'Transpose BEA CCM'!DD66</f>
        <v>8</v>
      </c>
      <c r="DG68">
        <f>$F68*'Transpose BEA CCM'!DE66</f>
        <v>2</v>
      </c>
      <c r="DH68">
        <f>$F68*'Transpose BEA CCM'!DF66</f>
        <v>3</v>
      </c>
      <c r="DI68">
        <f>$F68*'Transpose BEA CCM'!DG66</f>
        <v>0</v>
      </c>
      <c r="DJ68">
        <f>$F68*'Transpose BEA CCM'!DH66</f>
        <v>0</v>
      </c>
      <c r="DK68">
        <f>$F68*'Transpose BEA CCM'!DI66</f>
        <v>0</v>
      </c>
      <c r="DL68">
        <f>$F68*'Transpose BEA CCM'!DJ66</f>
        <v>0</v>
      </c>
      <c r="DM68">
        <f>$F68*'Transpose BEA CCM'!DK66</f>
        <v>10</v>
      </c>
      <c r="DN68">
        <f>$F68*'Transpose BEA CCM'!DL66</f>
        <v>3</v>
      </c>
      <c r="DO68">
        <f>$F68*'Transpose BEA CCM'!DM66</f>
        <v>8</v>
      </c>
      <c r="DP68">
        <f>$F68*'Transpose BEA CCM'!DN66</f>
        <v>9</v>
      </c>
      <c r="DQ68">
        <f>$F68*'Transpose BEA CCM'!DO66</f>
        <v>0</v>
      </c>
      <c r="DR68">
        <f>$F68*'Transpose BEA CCM'!DP66</f>
        <v>3</v>
      </c>
      <c r="DS68">
        <f>$F68*'Transpose BEA CCM'!DQ66</f>
        <v>0</v>
      </c>
      <c r="DT68">
        <f>$F68*'Transpose BEA CCM'!DR66</f>
        <v>0</v>
      </c>
      <c r="DU68">
        <f>$F68*'Transpose BEA CCM'!DS66</f>
        <v>0</v>
      </c>
      <c r="DV68">
        <f>$F68*'Transpose BEA CCM'!DT66</f>
        <v>0</v>
      </c>
      <c r="DW68">
        <f>$F68*'Transpose BEA CCM'!DU66</f>
        <v>0</v>
      </c>
      <c r="DX68">
        <f>$F68*'Transpose BEA CCM'!DV66</f>
        <v>0</v>
      </c>
      <c r="DY68">
        <f>$F68*'Transpose BEA CCM'!DW66</f>
        <v>0</v>
      </c>
      <c r="DZ68">
        <f>$F68*'Transpose BEA CCM'!DX66</f>
        <v>0</v>
      </c>
      <c r="EA68">
        <f>$F68*'Transpose BEA CCM'!DY66</f>
        <v>1</v>
      </c>
      <c r="EB68">
        <f>$F68*'Transpose BEA CCM'!DZ66</f>
        <v>3</v>
      </c>
      <c r="EC68">
        <f>$F68*'Transpose BEA CCM'!EA66</f>
        <v>1</v>
      </c>
      <c r="ED68">
        <f>$F68*'Transpose BEA CCM'!EB66</f>
        <v>2</v>
      </c>
      <c r="EE68">
        <f>$F68*'Transpose BEA CCM'!EC66</f>
        <v>1</v>
      </c>
      <c r="EF68">
        <f>$F68*'Transpose BEA CCM'!ED66</f>
        <v>0</v>
      </c>
      <c r="EG68">
        <f>$F68*'Transpose BEA CCM'!EE66</f>
        <v>0</v>
      </c>
      <c r="EH68">
        <f>$F68*'Transpose BEA CCM'!EF66</f>
        <v>2</v>
      </c>
      <c r="EI68">
        <f>$F68*'Transpose BEA CCM'!EG66</f>
        <v>36</v>
      </c>
      <c r="EJ68">
        <f>$F68*'Transpose BEA CCM'!EH66</f>
        <v>2</v>
      </c>
      <c r="EK68">
        <f>$F68*'Transpose BEA CCM'!EI66</f>
        <v>1</v>
      </c>
      <c r="EL68">
        <f>$F68*'Transpose BEA CCM'!EJ66</f>
        <v>0</v>
      </c>
      <c r="EM68">
        <f>$F68*'Transpose BEA CCM'!EK66</f>
        <v>0</v>
      </c>
      <c r="EN68">
        <f>$F68*'Transpose BEA CCM'!EL66</f>
        <v>0</v>
      </c>
      <c r="EO68">
        <f>$F68*'Transpose BEA CCM'!EM66</f>
        <v>0</v>
      </c>
      <c r="EP68">
        <f>$F68*'Transpose BEA CCM'!EN66</f>
        <v>0</v>
      </c>
      <c r="EQ68">
        <f>$F68*'Transpose BEA CCM'!EO66</f>
        <v>0</v>
      </c>
      <c r="ER68">
        <f>$F68*'Transpose BEA CCM'!EP66</f>
        <v>0</v>
      </c>
      <c r="ES68">
        <f>$F68*'Transpose BEA CCM'!EQ66</f>
        <v>0</v>
      </c>
      <c r="ET68">
        <f>$F68*'Transpose BEA CCM'!ER66</f>
        <v>0</v>
      </c>
      <c r="EU68">
        <f>$F68*'Transpose BEA CCM'!ES66</f>
        <v>0</v>
      </c>
      <c r="EV68">
        <f>$F68*'Transpose BEA CCM'!ET66</f>
        <v>0</v>
      </c>
      <c r="EW68">
        <f>$F68*'Transpose BEA CCM'!EU66</f>
        <v>0</v>
      </c>
      <c r="EX68">
        <f>$F68*'Transpose BEA CCM'!EV66</f>
        <v>0</v>
      </c>
      <c r="EY68">
        <f>$F68*'Transpose BEA CCM'!EW66</f>
        <v>0</v>
      </c>
      <c r="EZ68">
        <f>$F68*'Transpose BEA CCM'!EX66</f>
        <v>0</v>
      </c>
      <c r="FA68">
        <f>$F68*'Transpose BEA CCM'!EY66</f>
        <v>0</v>
      </c>
      <c r="FB68">
        <f>$F68*'Transpose BEA CCM'!EZ66</f>
        <v>0</v>
      </c>
      <c r="FC68">
        <f>$F68*'Transpose BEA CCM'!FA66</f>
        <v>1</v>
      </c>
      <c r="FD68">
        <f>$F68*'Transpose BEA CCM'!FB66</f>
        <v>2</v>
      </c>
      <c r="FE68">
        <f>$F68*'Transpose BEA CCM'!FC66</f>
        <v>0</v>
      </c>
      <c r="FF68">
        <f>$F68*'Transpose BEA CCM'!FD66</f>
        <v>3</v>
      </c>
      <c r="FG68">
        <f>$F68*'Transpose BEA CCM'!FE66</f>
        <v>7</v>
      </c>
      <c r="FH68">
        <f>$F68*'Transpose BEA CCM'!FF66</f>
        <v>0</v>
      </c>
      <c r="FI68">
        <f>$F68*'Transpose BEA CCM'!FG66</f>
        <v>0</v>
      </c>
      <c r="FJ68">
        <f>$F68*'Transpose BEA CCM'!FH66</f>
        <v>2</v>
      </c>
      <c r="FK68">
        <f>$F68*'Transpose BEA CCM'!FI66</f>
        <v>0</v>
      </c>
      <c r="FL68">
        <f>$F68*'Transpose BEA CCM'!FJ66</f>
        <v>0</v>
      </c>
      <c r="FM68">
        <f>$F68*'Transpose BEA CCM'!FK66</f>
        <v>0</v>
      </c>
      <c r="FN68">
        <f>$F68*'Transpose BEA CCM'!FL66</f>
        <v>0</v>
      </c>
      <c r="FO68">
        <f>$F68*'Transpose BEA CCM'!FM66</f>
        <v>0</v>
      </c>
      <c r="FP68">
        <f>$F68*'Transpose BEA CCM'!FN66</f>
        <v>1</v>
      </c>
      <c r="FQ68">
        <f>$F68*'Transpose BEA CCM'!FO66</f>
        <v>0</v>
      </c>
      <c r="FR68">
        <f>$F68*'Transpose BEA CCM'!FP66</f>
        <v>1</v>
      </c>
      <c r="FS68">
        <f>$F68*'Transpose BEA CCM'!FQ66</f>
        <v>46</v>
      </c>
      <c r="FT68">
        <f>$F68*'Transpose BEA CCM'!FR66</f>
        <v>10</v>
      </c>
      <c r="FU68">
        <f>$F68*'Transpose BEA CCM'!FS66</f>
        <v>1</v>
      </c>
      <c r="FV68">
        <f>$F68*'Transpose BEA CCM'!FT66</f>
        <v>0</v>
      </c>
      <c r="FW68">
        <f>$F68*'Transpose BEA CCM'!FU66</f>
        <v>0</v>
      </c>
      <c r="FX68">
        <f>$F68*'Transpose BEA CCM'!FV66</f>
        <v>0</v>
      </c>
      <c r="FY68">
        <f>$F68*'Transpose BEA CCM'!FW66</f>
        <v>10</v>
      </c>
      <c r="FZ68">
        <f>$F68*'Transpose BEA CCM'!FX66</f>
        <v>0</v>
      </c>
      <c r="GA68">
        <f>$F68*'Transpose BEA CCM'!FY66</f>
        <v>0</v>
      </c>
      <c r="GB68">
        <f>$F68*'Transpose BEA CCM'!FZ66</f>
        <v>17</v>
      </c>
      <c r="GC68">
        <f>$F68*'Transpose BEA CCM'!GA66</f>
        <v>51</v>
      </c>
      <c r="GD68">
        <f>$F68*'Transpose BEA CCM'!GB66</f>
        <v>2</v>
      </c>
      <c r="GE68">
        <f>$F68*'Transpose BEA CCM'!GC66</f>
        <v>1</v>
      </c>
      <c r="GG68">
        <f t="shared" si="7"/>
        <v>616</v>
      </c>
      <c r="GH68" s="60">
        <f t="shared" si="8"/>
        <v>0</v>
      </c>
    </row>
    <row r="69" spans="1:190">
      <c r="A69" s="52">
        <v>59</v>
      </c>
      <c r="B69" s="62" t="s">
        <v>59</v>
      </c>
      <c r="C69" s="49" t="s">
        <v>186</v>
      </c>
      <c r="D69" s="50" t="s">
        <v>656</v>
      </c>
      <c r="E69" s="60">
        <f>SUM('Transpose BEA CCM'!F67:GC67)</f>
        <v>1288</v>
      </c>
      <c r="F69">
        <v>1</v>
      </c>
      <c r="G69" t="str">
        <f t="shared" si="6"/>
        <v>ELECTRIC</v>
      </c>
      <c r="H69">
        <f>$F69*'Transpose BEA CCM'!F67</f>
        <v>0</v>
      </c>
      <c r="I69">
        <f>$F69*'Transpose BEA CCM'!G67</f>
        <v>0</v>
      </c>
      <c r="J69">
        <f>$F69*'Transpose BEA CCM'!H67</f>
        <v>0</v>
      </c>
      <c r="K69">
        <f>$F69*'Transpose BEA CCM'!I67</f>
        <v>0</v>
      </c>
      <c r="L69">
        <f>$F69*'Transpose BEA CCM'!J67</f>
        <v>0</v>
      </c>
      <c r="M69">
        <f>$F69*'Transpose BEA CCM'!K67</f>
        <v>0</v>
      </c>
      <c r="N69">
        <f>$F69*'Transpose BEA CCM'!L67</f>
        <v>0</v>
      </c>
      <c r="O69">
        <f>$F69*'Transpose BEA CCM'!M67</f>
        <v>0</v>
      </c>
      <c r="P69">
        <f>$F69*'Transpose BEA CCM'!N67</f>
        <v>0</v>
      </c>
      <c r="Q69">
        <f>$F69*'Transpose BEA CCM'!O67</f>
        <v>0</v>
      </c>
      <c r="R69">
        <f>$F69*'Transpose BEA CCM'!P67</f>
        <v>0</v>
      </c>
      <c r="S69">
        <f>$F69*'Transpose BEA CCM'!Q67</f>
        <v>5</v>
      </c>
      <c r="T69">
        <f>$F69*'Transpose BEA CCM'!R67</f>
        <v>0</v>
      </c>
      <c r="U69">
        <f>$F69*'Transpose BEA CCM'!S67</f>
        <v>0</v>
      </c>
      <c r="V69">
        <f>$F69*'Transpose BEA CCM'!T67</f>
        <v>0</v>
      </c>
      <c r="W69">
        <f>$F69*'Transpose BEA CCM'!U67</f>
        <v>0</v>
      </c>
      <c r="X69">
        <f>$F69*'Transpose BEA CCM'!V67</f>
        <v>0</v>
      </c>
      <c r="Y69">
        <f>$F69*'Transpose BEA CCM'!W67</f>
        <v>0</v>
      </c>
      <c r="Z69">
        <f>$F69*'Transpose BEA CCM'!X67</f>
        <v>0</v>
      </c>
      <c r="AA69">
        <f>$F69*'Transpose BEA CCM'!Y67</f>
        <v>0</v>
      </c>
      <c r="AB69">
        <f>$F69*'Transpose BEA CCM'!Z67</f>
        <v>0</v>
      </c>
      <c r="AC69">
        <f>$F69*'Transpose BEA CCM'!AA67</f>
        <v>0</v>
      </c>
      <c r="AD69">
        <f>$F69*'Transpose BEA CCM'!AB67</f>
        <v>0</v>
      </c>
      <c r="AE69">
        <f>$F69*'Transpose BEA CCM'!AC67</f>
        <v>0</v>
      </c>
      <c r="AF69">
        <f>$F69*'Transpose BEA CCM'!AD67</f>
        <v>0</v>
      </c>
      <c r="AG69">
        <f>$F69*'Transpose BEA CCM'!AE67</f>
        <v>7</v>
      </c>
      <c r="AH69">
        <f>$F69*'Transpose BEA CCM'!AF67</f>
        <v>0</v>
      </c>
      <c r="AI69">
        <f>$F69*'Transpose BEA CCM'!AG67</f>
        <v>0</v>
      </c>
      <c r="AJ69">
        <f>$F69*'Transpose BEA CCM'!AH67</f>
        <v>0</v>
      </c>
      <c r="AK69">
        <f>$F69*'Transpose BEA CCM'!AI67</f>
        <v>0</v>
      </c>
      <c r="AL69">
        <f>$F69*'Transpose BEA CCM'!AJ67</f>
        <v>0</v>
      </c>
      <c r="AM69">
        <f>$F69*'Transpose BEA CCM'!AK67</f>
        <v>0</v>
      </c>
      <c r="AN69">
        <f>$F69*'Transpose BEA CCM'!AL67</f>
        <v>119</v>
      </c>
      <c r="AO69">
        <f>$F69*'Transpose BEA CCM'!AM67</f>
        <v>0</v>
      </c>
      <c r="AP69">
        <f>$F69*'Transpose BEA CCM'!AN67</f>
        <v>0</v>
      </c>
      <c r="AQ69">
        <f>$F69*'Transpose BEA CCM'!AO67</f>
        <v>0</v>
      </c>
      <c r="AR69">
        <f>$F69*'Transpose BEA CCM'!AP67</f>
        <v>0</v>
      </c>
      <c r="AS69">
        <f>$F69*'Transpose BEA CCM'!AQ67</f>
        <v>0</v>
      </c>
      <c r="AT69">
        <f>$F69*'Transpose BEA CCM'!AR67</f>
        <v>0</v>
      </c>
      <c r="AU69">
        <f>$F69*'Transpose BEA CCM'!AS67</f>
        <v>40</v>
      </c>
      <c r="AV69">
        <f>$F69*'Transpose BEA CCM'!AT67</f>
        <v>0</v>
      </c>
      <c r="AW69">
        <f>$F69*'Transpose BEA CCM'!AU67</f>
        <v>1</v>
      </c>
      <c r="AX69">
        <f>$F69*'Transpose BEA CCM'!AV67</f>
        <v>0</v>
      </c>
      <c r="AY69">
        <f>$F69*'Transpose BEA CCM'!AW67</f>
        <v>1</v>
      </c>
      <c r="AZ69">
        <f>$F69*'Transpose BEA CCM'!AX67</f>
        <v>0</v>
      </c>
      <c r="BA69">
        <f>$F69*'Transpose BEA CCM'!AY67</f>
        <v>0</v>
      </c>
      <c r="BB69">
        <f>$F69*'Transpose BEA CCM'!AZ67</f>
        <v>0</v>
      </c>
      <c r="BC69">
        <f>$F69*'Transpose BEA CCM'!BA67</f>
        <v>0</v>
      </c>
      <c r="BD69">
        <f>$F69*'Transpose BEA CCM'!BB67</f>
        <v>0</v>
      </c>
      <c r="BE69">
        <f>$F69*'Transpose BEA CCM'!BC67</f>
        <v>0</v>
      </c>
      <c r="BF69">
        <f>$F69*'Transpose BEA CCM'!BD67</f>
        <v>0</v>
      </c>
      <c r="BG69">
        <f>$F69*'Transpose BEA CCM'!BE67</f>
        <v>0</v>
      </c>
      <c r="BH69">
        <f>$F69*'Transpose BEA CCM'!BF67</f>
        <v>2</v>
      </c>
      <c r="BI69">
        <f>$F69*'Transpose BEA CCM'!BG67</f>
        <v>4</v>
      </c>
      <c r="BJ69">
        <f>$F69*'Transpose BEA CCM'!BH67</f>
        <v>0</v>
      </c>
      <c r="BK69">
        <f>$F69*'Transpose BEA CCM'!BI67</f>
        <v>0</v>
      </c>
      <c r="BL69">
        <f>$F69*'Transpose BEA CCM'!BJ67</f>
        <v>3</v>
      </c>
      <c r="BM69">
        <f>$F69*'Transpose BEA CCM'!BK67</f>
        <v>0</v>
      </c>
      <c r="BN69">
        <f>$F69*'Transpose BEA CCM'!BL67</f>
        <v>1</v>
      </c>
      <c r="BO69">
        <f>$F69*'Transpose BEA CCM'!BM67</f>
        <v>0</v>
      </c>
      <c r="BP69">
        <f>$F69*'Transpose BEA CCM'!BN67</f>
        <v>3</v>
      </c>
      <c r="BQ69">
        <f>$F69*'Transpose BEA CCM'!BO67</f>
        <v>4</v>
      </c>
      <c r="BR69">
        <f>$F69*'Transpose BEA CCM'!BP67</f>
        <v>0</v>
      </c>
      <c r="BS69">
        <f>$F69*'Transpose BEA CCM'!BQ67</f>
        <v>0</v>
      </c>
      <c r="BT69">
        <f>$F69*'Transpose BEA CCM'!BR67</f>
        <v>0</v>
      </c>
      <c r="BU69">
        <f>$F69*'Transpose BEA CCM'!BS67</f>
        <v>19</v>
      </c>
      <c r="BV69">
        <f>$F69*'Transpose BEA CCM'!BT67</f>
        <v>0</v>
      </c>
      <c r="BW69">
        <f>$F69*'Transpose BEA CCM'!BU67</f>
        <v>0</v>
      </c>
      <c r="BX69">
        <f>$F69*'Transpose BEA CCM'!BV67</f>
        <v>0</v>
      </c>
      <c r="BY69">
        <f>$F69*'Transpose BEA CCM'!BW67</f>
        <v>0</v>
      </c>
      <c r="BZ69">
        <f>$F69*'Transpose BEA CCM'!BX67</f>
        <v>0</v>
      </c>
      <c r="CA69">
        <f>$F69*'Transpose BEA CCM'!BY67</f>
        <v>3</v>
      </c>
      <c r="CB69">
        <f>$F69*'Transpose BEA CCM'!BZ67</f>
        <v>0</v>
      </c>
      <c r="CC69">
        <f>$F69*'Transpose BEA CCM'!CA67</f>
        <v>2</v>
      </c>
      <c r="CD69">
        <f>$F69*'Transpose BEA CCM'!CB67</f>
        <v>2</v>
      </c>
      <c r="CE69">
        <f>$F69*'Transpose BEA CCM'!CC67</f>
        <v>6</v>
      </c>
      <c r="CF69">
        <f>$F69*'Transpose BEA CCM'!CD67</f>
        <v>1</v>
      </c>
      <c r="CG69">
        <f>$F69*'Transpose BEA CCM'!CE67</f>
        <v>2</v>
      </c>
      <c r="CH69">
        <f>$F69*'Transpose BEA CCM'!CF67</f>
        <v>2</v>
      </c>
      <c r="CI69">
        <f>$F69*'Transpose BEA CCM'!CG67</f>
        <v>2</v>
      </c>
      <c r="CJ69">
        <f>$F69*'Transpose BEA CCM'!CH67</f>
        <v>67</v>
      </c>
      <c r="CK69">
        <f>$F69*'Transpose BEA CCM'!CI67</f>
        <v>42</v>
      </c>
      <c r="CL69">
        <f>$F69*'Transpose BEA CCM'!CJ67</f>
        <v>19</v>
      </c>
      <c r="CM69">
        <f>$F69*'Transpose BEA CCM'!CK67</f>
        <v>66</v>
      </c>
      <c r="CN69">
        <f>$F69*'Transpose BEA CCM'!CL67</f>
        <v>63</v>
      </c>
      <c r="CO69">
        <f>$F69*'Transpose BEA CCM'!CM67</f>
        <v>0</v>
      </c>
      <c r="CP69">
        <f>$F69*'Transpose BEA CCM'!CN67</f>
        <v>2</v>
      </c>
      <c r="CQ69">
        <f>$F69*'Transpose BEA CCM'!CO67</f>
        <v>7</v>
      </c>
      <c r="CR69">
        <f>$F69*'Transpose BEA CCM'!CP67</f>
        <v>11</v>
      </c>
      <c r="CS69">
        <f>$F69*'Transpose BEA CCM'!CQ67</f>
        <v>1</v>
      </c>
      <c r="CT69">
        <f>$F69*'Transpose BEA CCM'!CR67</f>
        <v>35</v>
      </c>
      <c r="CU69">
        <f>$F69*'Transpose BEA CCM'!CS67</f>
        <v>2</v>
      </c>
      <c r="CV69">
        <f>$F69*'Transpose BEA CCM'!CT67</f>
        <v>6</v>
      </c>
      <c r="CW69">
        <f>$F69*'Transpose BEA CCM'!CU67</f>
        <v>8</v>
      </c>
      <c r="CX69">
        <f>$F69*'Transpose BEA CCM'!CV67</f>
        <v>18</v>
      </c>
      <c r="CY69">
        <f>$F69*'Transpose BEA CCM'!CW67</f>
        <v>31</v>
      </c>
      <c r="CZ69">
        <f>$F69*'Transpose BEA CCM'!CX67</f>
        <v>2</v>
      </c>
      <c r="DA69">
        <f>$F69*'Transpose BEA CCM'!CY67</f>
        <v>1</v>
      </c>
      <c r="DB69">
        <f>$F69*'Transpose BEA CCM'!CZ67</f>
        <v>15</v>
      </c>
      <c r="DC69">
        <f>$F69*'Transpose BEA CCM'!DA67</f>
        <v>67</v>
      </c>
      <c r="DD69">
        <f>$F69*'Transpose BEA CCM'!DB67</f>
        <v>10</v>
      </c>
      <c r="DE69">
        <f>$F69*'Transpose BEA CCM'!DC67</f>
        <v>1</v>
      </c>
      <c r="DF69">
        <f>$F69*'Transpose BEA CCM'!DD67</f>
        <v>19</v>
      </c>
      <c r="DG69">
        <f>$F69*'Transpose BEA CCM'!DE67</f>
        <v>5</v>
      </c>
      <c r="DH69">
        <f>$F69*'Transpose BEA CCM'!DF67</f>
        <v>6</v>
      </c>
      <c r="DI69">
        <f>$F69*'Transpose BEA CCM'!DG67</f>
        <v>1</v>
      </c>
      <c r="DJ69">
        <f>$F69*'Transpose BEA CCM'!DH67</f>
        <v>1</v>
      </c>
      <c r="DK69">
        <f>$F69*'Transpose BEA CCM'!DI67</f>
        <v>0</v>
      </c>
      <c r="DL69">
        <f>$F69*'Transpose BEA CCM'!DJ67</f>
        <v>0</v>
      </c>
      <c r="DM69">
        <f>$F69*'Transpose BEA CCM'!DK67</f>
        <v>35</v>
      </c>
      <c r="DN69">
        <f>$F69*'Transpose BEA CCM'!DL67</f>
        <v>3</v>
      </c>
      <c r="DO69">
        <f>$F69*'Transpose BEA CCM'!DM67</f>
        <v>17</v>
      </c>
      <c r="DP69">
        <f>$F69*'Transpose BEA CCM'!DN67</f>
        <v>24</v>
      </c>
      <c r="DQ69">
        <f>$F69*'Transpose BEA CCM'!DO67</f>
        <v>1</v>
      </c>
      <c r="DR69">
        <f>$F69*'Transpose BEA CCM'!DP67</f>
        <v>7</v>
      </c>
      <c r="DS69">
        <f>$F69*'Transpose BEA CCM'!DQ67</f>
        <v>0</v>
      </c>
      <c r="DT69">
        <f>$F69*'Transpose BEA CCM'!DR67</f>
        <v>2</v>
      </c>
      <c r="DU69">
        <f>$F69*'Transpose BEA CCM'!DS67</f>
        <v>0</v>
      </c>
      <c r="DV69">
        <f>$F69*'Transpose BEA CCM'!DT67</f>
        <v>0</v>
      </c>
      <c r="DW69">
        <f>$F69*'Transpose BEA CCM'!DU67</f>
        <v>0</v>
      </c>
      <c r="DX69">
        <f>$F69*'Transpose BEA CCM'!DV67</f>
        <v>0</v>
      </c>
      <c r="DY69">
        <f>$F69*'Transpose BEA CCM'!DW67</f>
        <v>0</v>
      </c>
      <c r="DZ69">
        <f>$F69*'Transpose BEA CCM'!DX67</f>
        <v>0</v>
      </c>
      <c r="EA69">
        <f>$F69*'Transpose BEA CCM'!DY67</f>
        <v>3</v>
      </c>
      <c r="EB69">
        <f>$F69*'Transpose BEA CCM'!DZ67</f>
        <v>9</v>
      </c>
      <c r="EC69">
        <f>$F69*'Transpose BEA CCM'!EA67</f>
        <v>5</v>
      </c>
      <c r="ED69">
        <f>$F69*'Transpose BEA CCM'!EB67</f>
        <v>3</v>
      </c>
      <c r="EE69">
        <f>$F69*'Transpose BEA CCM'!EC67</f>
        <v>1</v>
      </c>
      <c r="EF69">
        <f>$F69*'Transpose BEA CCM'!ED67</f>
        <v>0</v>
      </c>
      <c r="EG69">
        <f>$F69*'Transpose BEA CCM'!EE67</f>
        <v>0</v>
      </c>
      <c r="EH69">
        <f>$F69*'Transpose BEA CCM'!EF67</f>
        <v>11</v>
      </c>
      <c r="EI69">
        <f>$F69*'Transpose BEA CCM'!EG67</f>
        <v>46</v>
      </c>
      <c r="EJ69">
        <f>$F69*'Transpose BEA CCM'!EH67</f>
        <v>7</v>
      </c>
      <c r="EK69">
        <f>$F69*'Transpose BEA CCM'!EI67</f>
        <v>1</v>
      </c>
      <c r="EL69">
        <f>$F69*'Transpose BEA CCM'!EJ67</f>
        <v>1</v>
      </c>
      <c r="EM69">
        <f>$F69*'Transpose BEA CCM'!EK67</f>
        <v>0</v>
      </c>
      <c r="EN69">
        <f>$F69*'Transpose BEA CCM'!EL67</f>
        <v>0</v>
      </c>
      <c r="EO69">
        <f>$F69*'Transpose BEA CCM'!EM67</f>
        <v>0</v>
      </c>
      <c r="EP69">
        <f>$F69*'Transpose BEA CCM'!EN67</f>
        <v>2</v>
      </c>
      <c r="EQ69">
        <f>$F69*'Transpose BEA CCM'!EO67</f>
        <v>0</v>
      </c>
      <c r="ER69">
        <f>$F69*'Transpose BEA CCM'!EP67</f>
        <v>0</v>
      </c>
      <c r="ES69">
        <f>$F69*'Transpose BEA CCM'!EQ67</f>
        <v>1</v>
      </c>
      <c r="ET69">
        <f>$F69*'Transpose BEA CCM'!ER67</f>
        <v>0</v>
      </c>
      <c r="EU69">
        <f>$F69*'Transpose BEA CCM'!ES67</f>
        <v>0</v>
      </c>
      <c r="EV69">
        <f>$F69*'Transpose BEA CCM'!ET67</f>
        <v>0</v>
      </c>
      <c r="EW69">
        <f>$F69*'Transpose BEA CCM'!EU67</f>
        <v>0</v>
      </c>
      <c r="EX69">
        <f>$F69*'Transpose BEA CCM'!EV67</f>
        <v>1</v>
      </c>
      <c r="EY69">
        <f>$F69*'Transpose BEA CCM'!EW67</f>
        <v>0</v>
      </c>
      <c r="EZ69">
        <f>$F69*'Transpose BEA CCM'!EX67</f>
        <v>0</v>
      </c>
      <c r="FA69">
        <f>$F69*'Transpose BEA CCM'!EY67</f>
        <v>0</v>
      </c>
      <c r="FB69">
        <f>$F69*'Transpose BEA CCM'!EZ67</f>
        <v>0</v>
      </c>
      <c r="FC69">
        <f>$F69*'Transpose BEA CCM'!FA67</f>
        <v>2</v>
      </c>
      <c r="FD69">
        <f>$F69*'Transpose BEA CCM'!FB67</f>
        <v>3</v>
      </c>
      <c r="FE69">
        <f>$F69*'Transpose BEA CCM'!FC67</f>
        <v>0</v>
      </c>
      <c r="FF69">
        <f>$F69*'Transpose BEA CCM'!FD67</f>
        <v>8</v>
      </c>
      <c r="FG69">
        <f>$F69*'Transpose BEA CCM'!FE67</f>
        <v>9</v>
      </c>
      <c r="FH69">
        <f>$F69*'Transpose BEA CCM'!FF67</f>
        <v>0</v>
      </c>
      <c r="FI69">
        <f>$F69*'Transpose BEA CCM'!FG67</f>
        <v>0</v>
      </c>
      <c r="FJ69">
        <f>$F69*'Transpose BEA CCM'!FH67</f>
        <v>7</v>
      </c>
      <c r="FK69">
        <f>$F69*'Transpose BEA CCM'!FI67</f>
        <v>0</v>
      </c>
      <c r="FL69">
        <f>$F69*'Transpose BEA CCM'!FJ67</f>
        <v>0</v>
      </c>
      <c r="FM69">
        <f>$F69*'Transpose BEA CCM'!FK67</f>
        <v>0</v>
      </c>
      <c r="FN69">
        <f>$F69*'Transpose BEA CCM'!FL67</f>
        <v>0</v>
      </c>
      <c r="FO69">
        <f>$F69*'Transpose BEA CCM'!FM67</f>
        <v>0</v>
      </c>
      <c r="FP69">
        <f>$F69*'Transpose BEA CCM'!FN67</f>
        <v>2</v>
      </c>
      <c r="FQ69">
        <f>$F69*'Transpose BEA CCM'!FO67</f>
        <v>0</v>
      </c>
      <c r="FR69">
        <f>$F69*'Transpose BEA CCM'!FP67</f>
        <v>2</v>
      </c>
      <c r="FS69">
        <f>$F69*'Transpose BEA CCM'!FQ67</f>
        <v>84</v>
      </c>
      <c r="FT69">
        <f>$F69*'Transpose BEA CCM'!FR67</f>
        <v>25</v>
      </c>
      <c r="FU69">
        <f>$F69*'Transpose BEA CCM'!FS67</f>
        <v>5</v>
      </c>
      <c r="FV69">
        <f>$F69*'Transpose BEA CCM'!FT67</f>
        <v>0</v>
      </c>
      <c r="FW69">
        <f>$F69*'Transpose BEA CCM'!FU67</f>
        <v>0</v>
      </c>
      <c r="FX69">
        <f>$F69*'Transpose BEA CCM'!FV67</f>
        <v>1</v>
      </c>
      <c r="FY69">
        <f>$F69*'Transpose BEA CCM'!FW67</f>
        <v>29</v>
      </c>
      <c r="FZ69">
        <f>$F69*'Transpose BEA CCM'!FX67</f>
        <v>0</v>
      </c>
      <c r="GA69">
        <f>$F69*'Transpose BEA CCM'!FY67</f>
        <v>0</v>
      </c>
      <c r="GB69">
        <f>$F69*'Transpose BEA CCM'!FZ67</f>
        <v>38</v>
      </c>
      <c r="GC69">
        <f>$F69*'Transpose BEA CCM'!GA67</f>
        <v>148</v>
      </c>
      <c r="GD69">
        <f>$F69*'Transpose BEA CCM'!GB67</f>
        <v>8</v>
      </c>
      <c r="GE69">
        <f>$F69*'Transpose BEA CCM'!GC67</f>
        <v>2</v>
      </c>
      <c r="GG69">
        <f t="shared" si="7"/>
        <v>1288</v>
      </c>
      <c r="GH69" s="60">
        <f t="shared" si="8"/>
        <v>0</v>
      </c>
    </row>
    <row r="70" spans="1:190">
      <c r="A70" s="52">
        <v>60</v>
      </c>
      <c r="B70" s="62" t="s">
        <v>60</v>
      </c>
      <c r="C70" s="49" t="s">
        <v>187</v>
      </c>
      <c r="D70" s="50" t="s">
        <v>656</v>
      </c>
      <c r="E70" s="60">
        <f>SUM('Transpose BEA CCM'!F68:GC68)</f>
        <v>2027</v>
      </c>
      <c r="F70">
        <v>1</v>
      </c>
      <c r="G70" t="str">
        <f t="shared" si="6"/>
        <v>ELECTRIC</v>
      </c>
      <c r="H70">
        <f>$F70*'Transpose BEA CCM'!F68</f>
        <v>0</v>
      </c>
      <c r="I70">
        <f>$F70*'Transpose BEA CCM'!G68</f>
        <v>0</v>
      </c>
      <c r="J70">
        <f>$F70*'Transpose BEA CCM'!H68</f>
        <v>0</v>
      </c>
      <c r="K70">
        <f>$F70*'Transpose BEA CCM'!I68</f>
        <v>0</v>
      </c>
      <c r="L70">
        <f>$F70*'Transpose BEA CCM'!J68</f>
        <v>0</v>
      </c>
      <c r="M70">
        <f>$F70*'Transpose BEA CCM'!K68</f>
        <v>0</v>
      </c>
      <c r="N70">
        <f>$F70*'Transpose BEA CCM'!L68</f>
        <v>0</v>
      </c>
      <c r="O70">
        <f>$F70*'Transpose BEA CCM'!M68</f>
        <v>0</v>
      </c>
      <c r="P70">
        <f>$F70*'Transpose BEA CCM'!N68</f>
        <v>0</v>
      </c>
      <c r="Q70">
        <f>$F70*'Transpose BEA CCM'!O68</f>
        <v>0</v>
      </c>
      <c r="R70">
        <f>$F70*'Transpose BEA CCM'!P68</f>
        <v>0</v>
      </c>
      <c r="S70">
        <f>$F70*'Transpose BEA CCM'!Q68</f>
        <v>29</v>
      </c>
      <c r="T70">
        <f>$F70*'Transpose BEA CCM'!R68</f>
        <v>0</v>
      </c>
      <c r="U70">
        <f>$F70*'Transpose BEA CCM'!S68</f>
        <v>0</v>
      </c>
      <c r="V70">
        <f>$F70*'Transpose BEA CCM'!T68</f>
        <v>0</v>
      </c>
      <c r="W70">
        <f>$F70*'Transpose BEA CCM'!U68</f>
        <v>0</v>
      </c>
      <c r="X70">
        <f>$F70*'Transpose BEA CCM'!V68</f>
        <v>0</v>
      </c>
      <c r="Y70">
        <f>$F70*'Transpose BEA CCM'!W68</f>
        <v>0</v>
      </c>
      <c r="Z70">
        <f>$F70*'Transpose BEA CCM'!X68</f>
        <v>0</v>
      </c>
      <c r="AA70">
        <f>$F70*'Transpose BEA CCM'!Y68</f>
        <v>1</v>
      </c>
      <c r="AB70">
        <f>$F70*'Transpose BEA CCM'!Z68</f>
        <v>0</v>
      </c>
      <c r="AC70">
        <f>$F70*'Transpose BEA CCM'!AA68</f>
        <v>0</v>
      </c>
      <c r="AD70">
        <f>$F70*'Transpose BEA CCM'!AB68</f>
        <v>0</v>
      </c>
      <c r="AE70">
        <f>$F70*'Transpose BEA CCM'!AC68</f>
        <v>0</v>
      </c>
      <c r="AF70">
        <f>$F70*'Transpose BEA CCM'!AD68</f>
        <v>0</v>
      </c>
      <c r="AG70">
        <f>$F70*'Transpose BEA CCM'!AE68</f>
        <v>15</v>
      </c>
      <c r="AH70">
        <f>$F70*'Transpose BEA CCM'!AF68</f>
        <v>0</v>
      </c>
      <c r="AI70">
        <f>$F70*'Transpose BEA CCM'!AG68</f>
        <v>0</v>
      </c>
      <c r="AJ70">
        <f>$F70*'Transpose BEA CCM'!AH68</f>
        <v>0</v>
      </c>
      <c r="AK70">
        <f>$F70*'Transpose BEA CCM'!AI68</f>
        <v>0</v>
      </c>
      <c r="AL70">
        <f>$F70*'Transpose BEA CCM'!AJ68</f>
        <v>0</v>
      </c>
      <c r="AM70">
        <f>$F70*'Transpose BEA CCM'!AK68</f>
        <v>0</v>
      </c>
      <c r="AN70">
        <f>$F70*'Transpose BEA CCM'!AL68</f>
        <v>164</v>
      </c>
      <c r="AO70">
        <f>$F70*'Transpose BEA CCM'!AM68</f>
        <v>0</v>
      </c>
      <c r="AP70">
        <f>$F70*'Transpose BEA CCM'!AN68</f>
        <v>0</v>
      </c>
      <c r="AQ70">
        <f>$F70*'Transpose BEA CCM'!AO68</f>
        <v>0</v>
      </c>
      <c r="AR70">
        <f>$F70*'Transpose BEA CCM'!AP68</f>
        <v>0</v>
      </c>
      <c r="AS70">
        <f>$F70*'Transpose BEA CCM'!AQ68</f>
        <v>0</v>
      </c>
      <c r="AT70">
        <f>$F70*'Transpose BEA CCM'!AR68</f>
        <v>0</v>
      </c>
      <c r="AU70">
        <f>$F70*'Transpose BEA CCM'!AS68</f>
        <v>115</v>
      </c>
      <c r="AV70">
        <f>$F70*'Transpose BEA CCM'!AT68</f>
        <v>0</v>
      </c>
      <c r="AW70">
        <f>$F70*'Transpose BEA CCM'!AU68</f>
        <v>2</v>
      </c>
      <c r="AX70">
        <f>$F70*'Transpose BEA CCM'!AV68</f>
        <v>0</v>
      </c>
      <c r="AY70">
        <f>$F70*'Transpose BEA CCM'!AW68</f>
        <v>1</v>
      </c>
      <c r="AZ70">
        <f>$F70*'Transpose BEA CCM'!AX68</f>
        <v>0</v>
      </c>
      <c r="BA70">
        <f>$F70*'Transpose BEA CCM'!AY68</f>
        <v>0</v>
      </c>
      <c r="BB70">
        <f>$F70*'Transpose BEA CCM'!AZ68</f>
        <v>0</v>
      </c>
      <c r="BC70">
        <f>$F70*'Transpose BEA CCM'!BA68</f>
        <v>0</v>
      </c>
      <c r="BD70">
        <f>$F70*'Transpose BEA CCM'!BB68</f>
        <v>0</v>
      </c>
      <c r="BE70">
        <f>$F70*'Transpose BEA CCM'!BC68</f>
        <v>0</v>
      </c>
      <c r="BF70">
        <f>$F70*'Transpose BEA CCM'!BD68</f>
        <v>0</v>
      </c>
      <c r="BG70">
        <f>$F70*'Transpose BEA CCM'!BE68</f>
        <v>0</v>
      </c>
      <c r="BH70">
        <f>$F70*'Transpose BEA CCM'!BF68</f>
        <v>3</v>
      </c>
      <c r="BI70">
        <f>$F70*'Transpose BEA CCM'!BG68</f>
        <v>8</v>
      </c>
      <c r="BJ70">
        <f>$F70*'Transpose BEA CCM'!BH68</f>
        <v>0</v>
      </c>
      <c r="BK70">
        <f>$F70*'Transpose BEA CCM'!BI68</f>
        <v>0</v>
      </c>
      <c r="BL70">
        <f>$F70*'Transpose BEA CCM'!BJ68</f>
        <v>6</v>
      </c>
      <c r="BM70">
        <f>$F70*'Transpose BEA CCM'!BK68</f>
        <v>0</v>
      </c>
      <c r="BN70">
        <f>$F70*'Transpose BEA CCM'!BL68</f>
        <v>1</v>
      </c>
      <c r="BO70">
        <f>$F70*'Transpose BEA CCM'!BM68</f>
        <v>0</v>
      </c>
      <c r="BP70">
        <f>$F70*'Transpose BEA CCM'!BN68</f>
        <v>5</v>
      </c>
      <c r="BQ70">
        <f>$F70*'Transpose BEA CCM'!BO68</f>
        <v>9</v>
      </c>
      <c r="BR70">
        <f>$F70*'Transpose BEA CCM'!BP68</f>
        <v>0</v>
      </c>
      <c r="BS70">
        <f>$F70*'Transpose BEA CCM'!BQ68</f>
        <v>0</v>
      </c>
      <c r="BT70">
        <f>$F70*'Transpose BEA CCM'!BR68</f>
        <v>0</v>
      </c>
      <c r="BU70">
        <f>$F70*'Transpose BEA CCM'!BS68</f>
        <v>65</v>
      </c>
      <c r="BV70">
        <f>$F70*'Transpose BEA CCM'!BT68</f>
        <v>0</v>
      </c>
      <c r="BW70">
        <f>$F70*'Transpose BEA CCM'!BU68</f>
        <v>0</v>
      </c>
      <c r="BX70">
        <f>$F70*'Transpose BEA CCM'!BV68</f>
        <v>1</v>
      </c>
      <c r="BY70">
        <f>$F70*'Transpose BEA CCM'!BW68</f>
        <v>0</v>
      </c>
      <c r="BZ70">
        <f>$F70*'Transpose BEA CCM'!BX68</f>
        <v>0</v>
      </c>
      <c r="CA70">
        <f>$F70*'Transpose BEA CCM'!BY68</f>
        <v>109</v>
      </c>
      <c r="CB70">
        <f>$F70*'Transpose BEA CCM'!BZ68</f>
        <v>0</v>
      </c>
      <c r="CC70">
        <f>$F70*'Transpose BEA CCM'!CA68</f>
        <v>2</v>
      </c>
      <c r="CD70">
        <f>$F70*'Transpose BEA CCM'!CB68</f>
        <v>2</v>
      </c>
      <c r="CE70">
        <f>$F70*'Transpose BEA CCM'!CC68</f>
        <v>7</v>
      </c>
      <c r="CF70">
        <f>$F70*'Transpose BEA CCM'!CD68</f>
        <v>2</v>
      </c>
      <c r="CG70">
        <f>$F70*'Transpose BEA CCM'!CE68</f>
        <v>3</v>
      </c>
      <c r="CH70">
        <f>$F70*'Transpose BEA CCM'!CF68</f>
        <v>3</v>
      </c>
      <c r="CI70">
        <f>$F70*'Transpose BEA CCM'!CG68</f>
        <v>3</v>
      </c>
      <c r="CJ70">
        <f>$F70*'Transpose BEA CCM'!CH68</f>
        <v>232</v>
      </c>
      <c r="CK70">
        <f>$F70*'Transpose BEA CCM'!CI68</f>
        <v>48</v>
      </c>
      <c r="CL70">
        <f>$F70*'Transpose BEA CCM'!CJ68</f>
        <v>27</v>
      </c>
      <c r="CM70">
        <f>$F70*'Transpose BEA CCM'!CK68</f>
        <v>79</v>
      </c>
      <c r="CN70">
        <f>$F70*'Transpose BEA CCM'!CL68</f>
        <v>57</v>
      </c>
      <c r="CO70">
        <f>$F70*'Transpose BEA CCM'!CM68</f>
        <v>0</v>
      </c>
      <c r="CP70">
        <f>$F70*'Transpose BEA CCM'!CN68</f>
        <v>3</v>
      </c>
      <c r="CQ70">
        <f>$F70*'Transpose BEA CCM'!CO68</f>
        <v>16</v>
      </c>
      <c r="CR70">
        <f>$F70*'Transpose BEA CCM'!CP68</f>
        <v>12</v>
      </c>
      <c r="CS70">
        <f>$F70*'Transpose BEA CCM'!CQ68</f>
        <v>3</v>
      </c>
      <c r="CT70">
        <f>$F70*'Transpose BEA CCM'!CR68</f>
        <v>43</v>
      </c>
      <c r="CU70">
        <f>$F70*'Transpose BEA CCM'!CS68</f>
        <v>4</v>
      </c>
      <c r="CV70">
        <f>$F70*'Transpose BEA CCM'!CT68</f>
        <v>12</v>
      </c>
      <c r="CW70">
        <f>$F70*'Transpose BEA CCM'!CU68</f>
        <v>7</v>
      </c>
      <c r="CX70">
        <f>$F70*'Transpose BEA CCM'!CV68</f>
        <v>20</v>
      </c>
      <c r="CY70">
        <f>$F70*'Transpose BEA CCM'!CW68</f>
        <v>36</v>
      </c>
      <c r="CZ70">
        <f>$F70*'Transpose BEA CCM'!CX68</f>
        <v>3</v>
      </c>
      <c r="DA70">
        <f>$F70*'Transpose BEA CCM'!CY68</f>
        <v>1</v>
      </c>
      <c r="DB70">
        <f>$F70*'Transpose BEA CCM'!CZ68</f>
        <v>18</v>
      </c>
      <c r="DC70">
        <f>$F70*'Transpose BEA CCM'!DA68</f>
        <v>70</v>
      </c>
      <c r="DD70">
        <f>$F70*'Transpose BEA CCM'!DB68</f>
        <v>13</v>
      </c>
      <c r="DE70">
        <f>$F70*'Transpose BEA CCM'!DC68</f>
        <v>1</v>
      </c>
      <c r="DF70">
        <f>$F70*'Transpose BEA CCM'!DD68</f>
        <v>22</v>
      </c>
      <c r="DG70">
        <f>$F70*'Transpose BEA CCM'!DE68</f>
        <v>6</v>
      </c>
      <c r="DH70">
        <f>$F70*'Transpose BEA CCM'!DF68</f>
        <v>7</v>
      </c>
      <c r="DI70">
        <f>$F70*'Transpose BEA CCM'!DG68</f>
        <v>1</v>
      </c>
      <c r="DJ70">
        <f>$F70*'Transpose BEA CCM'!DH68</f>
        <v>1</v>
      </c>
      <c r="DK70">
        <f>$F70*'Transpose BEA CCM'!DI68</f>
        <v>0</v>
      </c>
      <c r="DL70">
        <f>$F70*'Transpose BEA CCM'!DJ68</f>
        <v>0</v>
      </c>
      <c r="DM70">
        <f>$F70*'Transpose BEA CCM'!DK68</f>
        <v>48</v>
      </c>
      <c r="DN70">
        <f>$F70*'Transpose BEA CCM'!DL68</f>
        <v>8</v>
      </c>
      <c r="DO70">
        <f>$F70*'Transpose BEA CCM'!DM68</f>
        <v>17</v>
      </c>
      <c r="DP70">
        <f>$F70*'Transpose BEA CCM'!DN68</f>
        <v>29</v>
      </c>
      <c r="DQ70">
        <f>$F70*'Transpose BEA CCM'!DO68</f>
        <v>1</v>
      </c>
      <c r="DR70">
        <f>$F70*'Transpose BEA CCM'!DP68</f>
        <v>7</v>
      </c>
      <c r="DS70">
        <f>$F70*'Transpose BEA CCM'!DQ68</f>
        <v>0</v>
      </c>
      <c r="DT70">
        <f>$F70*'Transpose BEA CCM'!DR68</f>
        <v>0</v>
      </c>
      <c r="DU70">
        <f>$F70*'Transpose BEA CCM'!DS68</f>
        <v>0</v>
      </c>
      <c r="DV70">
        <f>$F70*'Transpose BEA CCM'!DT68</f>
        <v>0</v>
      </c>
      <c r="DW70">
        <f>$F70*'Transpose BEA CCM'!DU68</f>
        <v>0</v>
      </c>
      <c r="DX70">
        <f>$F70*'Transpose BEA CCM'!DV68</f>
        <v>0</v>
      </c>
      <c r="DY70">
        <f>$F70*'Transpose BEA CCM'!DW68</f>
        <v>0</v>
      </c>
      <c r="DZ70">
        <f>$F70*'Transpose BEA CCM'!DX68</f>
        <v>0</v>
      </c>
      <c r="EA70">
        <f>$F70*'Transpose BEA CCM'!DY68</f>
        <v>3</v>
      </c>
      <c r="EB70">
        <f>$F70*'Transpose BEA CCM'!DZ68</f>
        <v>8</v>
      </c>
      <c r="EC70">
        <f>$F70*'Transpose BEA CCM'!EA68</f>
        <v>5</v>
      </c>
      <c r="ED70">
        <f>$F70*'Transpose BEA CCM'!EB68</f>
        <v>6</v>
      </c>
      <c r="EE70">
        <f>$F70*'Transpose BEA CCM'!EC68</f>
        <v>2</v>
      </c>
      <c r="EF70">
        <f>$F70*'Transpose BEA CCM'!ED68</f>
        <v>0</v>
      </c>
      <c r="EG70">
        <f>$F70*'Transpose BEA CCM'!EE68</f>
        <v>0</v>
      </c>
      <c r="EH70">
        <f>$F70*'Transpose BEA CCM'!EF68</f>
        <v>11</v>
      </c>
      <c r="EI70">
        <f>$F70*'Transpose BEA CCM'!EG68</f>
        <v>63</v>
      </c>
      <c r="EJ70">
        <f>$F70*'Transpose BEA CCM'!EH68</f>
        <v>7</v>
      </c>
      <c r="EK70">
        <f>$F70*'Transpose BEA CCM'!EI68</f>
        <v>1</v>
      </c>
      <c r="EL70">
        <f>$F70*'Transpose BEA CCM'!EJ68</f>
        <v>1</v>
      </c>
      <c r="EM70">
        <f>$F70*'Transpose BEA CCM'!EK68</f>
        <v>0</v>
      </c>
      <c r="EN70">
        <f>$F70*'Transpose BEA CCM'!EL68</f>
        <v>0</v>
      </c>
      <c r="EO70">
        <f>$F70*'Transpose BEA CCM'!EM68</f>
        <v>0</v>
      </c>
      <c r="EP70">
        <f>$F70*'Transpose BEA CCM'!EN68</f>
        <v>0</v>
      </c>
      <c r="EQ70">
        <f>$F70*'Transpose BEA CCM'!EO68</f>
        <v>0</v>
      </c>
      <c r="ER70">
        <f>$F70*'Transpose BEA CCM'!EP68</f>
        <v>0</v>
      </c>
      <c r="ES70">
        <f>$F70*'Transpose BEA CCM'!EQ68</f>
        <v>1</v>
      </c>
      <c r="ET70">
        <f>$F70*'Transpose BEA CCM'!ER68</f>
        <v>0</v>
      </c>
      <c r="EU70">
        <f>$F70*'Transpose BEA CCM'!ES68</f>
        <v>0</v>
      </c>
      <c r="EV70">
        <f>$F70*'Transpose BEA CCM'!ET68</f>
        <v>0</v>
      </c>
      <c r="EW70">
        <f>$F70*'Transpose BEA CCM'!EU68</f>
        <v>2</v>
      </c>
      <c r="EX70">
        <f>$F70*'Transpose BEA CCM'!EV68</f>
        <v>1</v>
      </c>
      <c r="EY70">
        <f>$F70*'Transpose BEA CCM'!EW68</f>
        <v>0</v>
      </c>
      <c r="EZ70">
        <f>$F70*'Transpose BEA CCM'!EX68</f>
        <v>0</v>
      </c>
      <c r="FA70">
        <f>$F70*'Transpose BEA CCM'!EY68</f>
        <v>0</v>
      </c>
      <c r="FB70">
        <f>$F70*'Transpose BEA CCM'!EZ68</f>
        <v>0</v>
      </c>
      <c r="FC70">
        <f>$F70*'Transpose BEA CCM'!FA68</f>
        <v>3</v>
      </c>
      <c r="FD70">
        <f>$F70*'Transpose BEA CCM'!FB68</f>
        <v>5</v>
      </c>
      <c r="FE70">
        <f>$F70*'Transpose BEA CCM'!FC68</f>
        <v>0</v>
      </c>
      <c r="FF70">
        <f>$F70*'Transpose BEA CCM'!FD68</f>
        <v>9</v>
      </c>
      <c r="FG70">
        <f>$F70*'Transpose BEA CCM'!FE68</f>
        <v>10</v>
      </c>
      <c r="FH70">
        <f>$F70*'Transpose BEA CCM'!FF68</f>
        <v>0</v>
      </c>
      <c r="FI70">
        <f>$F70*'Transpose BEA CCM'!FG68</f>
        <v>0</v>
      </c>
      <c r="FJ70">
        <f>$F70*'Transpose BEA CCM'!FH68</f>
        <v>6</v>
      </c>
      <c r="FK70">
        <f>$F70*'Transpose BEA CCM'!FI68</f>
        <v>0</v>
      </c>
      <c r="FL70">
        <f>$F70*'Transpose BEA CCM'!FJ68</f>
        <v>0</v>
      </c>
      <c r="FM70">
        <f>$F70*'Transpose BEA CCM'!FK68</f>
        <v>0</v>
      </c>
      <c r="FN70">
        <f>$F70*'Transpose BEA CCM'!FL68</f>
        <v>0</v>
      </c>
      <c r="FO70">
        <f>$F70*'Transpose BEA CCM'!FM68</f>
        <v>0</v>
      </c>
      <c r="FP70">
        <f>$F70*'Transpose BEA CCM'!FN68</f>
        <v>2</v>
      </c>
      <c r="FQ70">
        <f>$F70*'Transpose BEA CCM'!FO68</f>
        <v>0</v>
      </c>
      <c r="FR70">
        <f>$F70*'Transpose BEA CCM'!FP68</f>
        <v>3</v>
      </c>
      <c r="FS70">
        <f>$F70*'Transpose BEA CCM'!FQ68</f>
        <v>144</v>
      </c>
      <c r="FT70">
        <f>$F70*'Transpose BEA CCM'!FR68</f>
        <v>30</v>
      </c>
      <c r="FU70">
        <f>$F70*'Transpose BEA CCM'!FS68</f>
        <v>8</v>
      </c>
      <c r="FV70">
        <f>$F70*'Transpose BEA CCM'!FT68</f>
        <v>0</v>
      </c>
      <c r="FW70">
        <f>$F70*'Transpose BEA CCM'!FU68</f>
        <v>0</v>
      </c>
      <c r="FX70">
        <f>$F70*'Transpose BEA CCM'!FV68</f>
        <v>4</v>
      </c>
      <c r="FY70">
        <f>$F70*'Transpose BEA CCM'!FW68</f>
        <v>41</v>
      </c>
      <c r="FZ70">
        <f>$F70*'Transpose BEA CCM'!FX68</f>
        <v>0</v>
      </c>
      <c r="GA70">
        <f>$F70*'Transpose BEA CCM'!FY68</f>
        <v>0</v>
      </c>
      <c r="GB70">
        <f>$F70*'Transpose BEA CCM'!FZ68</f>
        <v>60</v>
      </c>
      <c r="GC70">
        <f>$F70*'Transpose BEA CCM'!GA68</f>
        <v>171</v>
      </c>
      <c r="GD70">
        <f>$F70*'Transpose BEA CCM'!GB68</f>
        <v>9</v>
      </c>
      <c r="GE70">
        <f>$F70*'Transpose BEA CCM'!GC68</f>
        <v>3</v>
      </c>
      <c r="GG70">
        <f t="shared" si="7"/>
        <v>2027</v>
      </c>
      <c r="GH70" s="60">
        <f t="shared" si="8"/>
        <v>0</v>
      </c>
    </row>
    <row r="71" spans="1:190">
      <c r="A71" s="52">
        <v>61</v>
      </c>
      <c r="B71" s="62" t="s">
        <v>61</v>
      </c>
      <c r="C71" s="49" t="s">
        <v>188</v>
      </c>
      <c r="D71" s="50" t="s">
        <v>693</v>
      </c>
      <c r="E71" s="60">
        <f>SUM('Transpose BEA CCM'!F69:GC69)</f>
        <v>7169</v>
      </c>
      <c r="F71">
        <v>1</v>
      </c>
      <c r="G71" t="str">
        <f t="shared" si="6"/>
        <v>VEHICLEMFG</v>
      </c>
      <c r="H71">
        <f>$F71*'Transpose BEA CCM'!F69</f>
        <v>0</v>
      </c>
      <c r="I71">
        <f>$F71*'Transpose BEA CCM'!G69</f>
        <v>0</v>
      </c>
      <c r="J71">
        <f>$F71*'Transpose BEA CCM'!H69</f>
        <v>0</v>
      </c>
      <c r="K71">
        <f>$F71*'Transpose BEA CCM'!I69</f>
        <v>0</v>
      </c>
      <c r="L71">
        <f>$F71*'Transpose BEA CCM'!J69</f>
        <v>0</v>
      </c>
      <c r="M71">
        <f>$F71*'Transpose BEA CCM'!K69</f>
        <v>0</v>
      </c>
      <c r="N71">
        <f>$F71*'Transpose BEA CCM'!L69</f>
        <v>0</v>
      </c>
      <c r="O71">
        <f>$F71*'Transpose BEA CCM'!M69</f>
        <v>0</v>
      </c>
      <c r="P71">
        <f>$F71*'Transpose BEA CCM'!N69</f>
        <v>0</v>
      </c>
      <c r="Q71">
        <f>$F71*'Transpose BEA CCM'!O69</f>
        <v>0</v>
      </c>
      <c r="R71">
        <f>$F71*'Transpose BEA CCM'!P69</f>
        <v>0</v>
      </c>
      <c r="S71">
        <f>$F71*'Transpose BEA CCM'!Q69</f>
        <v>43</v>
      </c>
      <c r="T71">
        <f>$F71*'Transpose BEA CCM'!R69</f>
        <v>0</v>
      </c>
      <c r="U71">
        <f>$F71*'Transpose BEA CCM'!S69</f>
        <v>0</v>
      </c>
      <c r="V71">
        <f>$F71*'Transpose BEA CCM'!T69</f>
        <v>0</v>
      </c>
      <c r="W71">
        <f>$F71*'Transpose BEA CCM'!U69</f>
        <v>0</v>
      </c>
      <c r="X71">
        <f>$F71*'Transpose BEA CCM'!V69</f>
        <v>0</v>
      </c>
      <c r="Y71">
        <f>$F71*'Transpose BEA CCM'!W69</f>
        <v>0</v>
      </c>
      <c r="Z71">
        <f>$F71*'Transpose BEA CCM'!X69</f>
        <v>0</v>
      </c>
      <c r="AA71">
        <f>$F71*'Transpose BEA CCM'!Y69</f>
        <v>2</v>
      </c>
      <c r="AB71">
        <f>$F71*'Transpose BEA CCM'!Z69</f>
        <v>0</v>
      </c>
      <c r="AC71">
        <f>$F71*'Transpose BEA CCM'!AA69</f>
        <v>0</v>
      </c>
      <c r="AD71">
        <f>$F71*'Transpose BEA CCM'!AB69</f>
        <v>0</v>
      </c>
      <c r="AE71">
        <f>$F71*'Transpose BEA CCM'!AC69</f>
        <v>0</v>
      </c>
      <c r="AF71">
        <f>$F71*'Transpose BEA CCM'!AD69</f>
        <v>0</v>
      </c>
      <c r="AG71">
        <f>$F71*'Transpose BEA CCM'!AE69</f>
        <v>9</v>
      </c>
      <c r="AH71">
        <f>$F71*'Transpose BEA CCM'!AF69</f>
        <v>0</v>
      </c>
      <c r="AI71">
        <f>$F71*'Transpose BEA CCM'!AG69</f>
        <v>0</v>
      </c>
      <c r="AJ71">
        <f>$F71*'Transpose BEA CCM'!AH69</f>
        <v>0</v>
      </c>
      <c r="AK71">
        <f>$F71*'Transpose BEA CCM'!AI69</f>
        <v>0</v>
      </c>
      <c r="AL71">
        <f>$F71*'Transpose BEA CCM'!AJ69</f>
        <v>0</v>
      </c>
      <c r="AM71">
        <f>$F71*'Transpose BEA CCM'!AK69</f>
        <v>0</v>
      </c>
      <c r="AN71">
        <f>$F71*'Transpose BEA CCM'!AL69</f>
        <v>1033</v>
      </c>
      <c r="AO71">
        <f>$F71*'Transpose BEA CCM'!AM69</f>
        <v>0</v>
      </c>
      <c r="AP71">
        <f>$F71*'Transpose BEA CCM'!AN69</f>
        <v>0</v>
      </c>
      <c r="AQ71">
        <f>$F71*'Transpose BEA CCM'!AO69</f>
        <v>0</v>
      </c>
      <c r="AR71">
        <f>$F71*'Transpose BEA CCM'!AP69</f>
        <v>0</v>
      </c>
      <c r="AS71">
        <f>$F71*'Transpose BEA CCM'!AQ69</f>
        <v>0</v>
      </c>
      <c r="AT71">
        <f>$F71*'Transpose BEA CCM'!AR69</f>
        <v>0</v>
      </c>
      <c r="AU71">
        <f>$F71*'Transpose BEA CCM'!AS69</f>
        <v>328</v>
      </c>
      <c r="AV71">
        <f>$F71*'Transpose BEA CCM'!AT69</f>
        <v>0</v>
      </c>
      <c r="AW71">
        <f>$F71*'Transpose BEA CCM'!AU69</f>
        <v>4</v>
      </c>
      <c r="AX71">
        <f>$F71*'Transpose BEA CCM'!AV69</f>
        <v>0</v>
      </c>
      <c r="AY71">
        <f>$F71*'Transpose BEA CCM'!AW69</f>
        <v>4</v>
      </c>
      <c r="AZ71">
        <f>$F71*'Transpose BEA CCM'!AX69</f>
        <v>0</v>
      </c>
      <c r="BA71">
        <f>$F71*'Transpose BEA CCM'!AY69</f>
        <v>0</v>
      </c>
      <c r="BB71">
        <f>$F71*'Transpose BEA CCM'!AZ69</f>
        <v>2</v>
      </c>
      <c r="BC71">
        <f>$F71*'Transpose BEA CCM'!BA69</f>
        <v>0</v>
      </c>
      <c r="BD71">
        <f>$F71*'Transpose BEA CCM'!BB69</f>
        <v>0</v>
      </c>
      <c r="BE71">
        <f>$F71*'Transpose BEA CCM'!BC69</f>
        <v>0</v>
      </c>
      <c r="BF71">
        <f>$F71*'Transpose BEA CCM'!BD69</f>
        <v>0</v>
      </c>
      <c r="BG71">
        <f>$F71*'Transpose BEA CCM'!BE69</f>
        <v>0</v>
      </c>
      <c r="BH71">
        <f>$F71*'Transpose BEA CCM'!BF69</f>
        <v>5</v>
      </c>
      <c r="BI71">
        <f>$F71*'Transpose BEA CCM'!BG69</f>
        <v>26</v>
      </c>
      <c r="BJ71">
        <f>$F71*'Transpose BEA CCM'!BH69</f>
        <v>0</v>
      </c>
      <c r="BK71">
        <f>$F71*'Transpose BEA CCM'!BI69</f>
        <v>0</v>
      </c>
      <c r="BL71">
        <f>$F71*'Transpose BEA CCM'!BJ69</f>
        <v>7</v>
      </c>
      <c r="BM71">
        <f>$F71*'Transpose BEA CCM'!BK69</f>
        <v>3</v>
      </c>
      <c r="BN71">
        <f>$F71*'Transpose BEA CCM'!BL69</f>
        <v>2</v>
      </c>
      <c r="BO71">
        <f>$F71*'Transpose BEA CCM'!BM69</f>
        <v>0</v>
      </c>
      <c r="BP71">
        <f>$F71*'Transpose BEA CCM'!BN69</f>
        <v>6</v>
      </c>
      <c r="BQ71">
        <f>$F71*'Transpose BEA CCM'!BO69</f>
        <v>39</v>
      </c>
      <c r="BR71">
        <f>$F71*'Transpose BEA CCM'!BP69</f>
        <v>0</v>
      </c>
      <c r="BS71">
        <f>$F71*'Transpose BEA CCM'!BQ69</f>
        <v>0</v>
      </c>
      <c r="BT71">
        <f>$F71*'Transpose BEA CCM'!BR69</f>
        <v>0</v>
      </c>
      <c r="BU71">
        <f>$F71*'Transpose BEA CCM'!BS69</f>
        <v>0</v>
      </c>
      <c r="BV71">
        <f>$F71*'Transpose BEA CCM'!BT69</f>
        <v>0</v>
      </c>
      <c r="BW71">
        <f>$F71*'Transpose BEA CCM'!BU69</f>
        <v>0</v>
      </c>
      <c r="BX71">
        <f>$F71*'Transpose BEA CCM'!BV69</f>
        <v>0</v>
      </c>
      <c r="BY71">
        <f>$F71*'Transpose BEA CCM'!BW69</f>
        <v>0</v>
      </c>
      <c r="BZ71">
        <f>$F71*'Transpose BEA CCM'!BX69</f>
        <v>0</v>
      </c>
      <c r="CA71">
        <f>$F71*'Transpose BEA CCM'!BY69</f>
        <v>3</v>
      </c>
      <c r="CB71">
        <f>$F71*'Transpose BEA CCM'!BZ69</f>
        <v>0</v>
      </c>
      <c r="CC71">
        <f>$F71*'Transpose BEA CCM'!CA69</f>
        <v>2</v>
      </c>
      <c r="CD71">
        <f>$F71*'Transpose BEA CCM'!CB69</f>
        <v>2</v>
      </c>
      <c r="CE71">
        <f>$F71*'Transpose BEA CCM'!CC69</f>
        <v>15</v>
      </c>
      <c r="CF71">
        <f>$F71*'Transpose BEA CCM'!CD69</f>
        <v>2</v>
      </c>
      <c r="CG71">
        <f>$F71*'Transpose BEA CCM'!CE69</f>
        <v>5</v>
      </c>
      <c r="CH71">
        <f>$F71*'Transpose BEA CCM'!CF69</f>
        <v>6</v>
      </c>
      <c r="CI71">
        <f>$F71*'Transpose BEA CCM'!CG69</f>
        <v>5</v>
      </c>
      <c r="CJ71">
        <f>$F71*'Transpose BEA CCM'!CH69</f>
        <v>0</v>
      </c>
      <c r="CK71">
        <f>$F71*'Transpose BEA CCM'!CI69</f>
        <v>1008</v>
      </c>
      <c r="CL71">
        <f>$F71*'Transpose BEA CCM'!CJ69</f>
        <v>12</v>
      </c>
      <c r="CM71">
        <f>$F71*'Transpose BEA CCM'!CK69</f>
        <v>887</v>
      </c>
      <c r="CN71">
        <f>$F71*'Transpose BEA CCM'!CL69</f>
        <v>186</v>
      </c>
      <c r="CO71">
        <f>$F71*'Transpose BEA CCM'!CM69</f>
        <v>0</v>
      </c>
      <c r="CP71">
        <f>$F71*'Transpose BEA CCM'!CN69</f>
        <v>2</v>
      </c>
      <c r="CQ71">
        <f>$F71*'Transpose BEA CCM'!CO69</f>
        <v>12</v>
      </c>
      <c r="CR71">
        <f>$F71*'Transpose BEA CCM'!CP69</f>
        <v>143</v>
      </c>
      <c r="CS71">
        <f>$F71*'Transpose BEA CCM'!CQ69</f>
        <v>5</v>
      </c>
      <c r="CT71">
        <f>$F71*'Transpose BEA CCM'!CR69</f>
        <v>141</v>
      </c>
      <c r="CU71">
        <f>$F71*'Transpose BEA CCM'!CS69</f>
        <v>5</v>
      </c>
      <c r="CV71">
        <f>$F71*'Transpose BEA CCM'!CT69</f>
        <v>172</v>
      </c>
      <c r="CW71">
        <f>$F71*'Transpose BEA CCM'!CU69</f>
        <v>170</v>
      </c>
      <c r="CX71">
        <f>$F71*'Transpose BEA CCM'!CV69</f>
        <v>74</v>
      </c>
      <c r="CY71">
        <f>$F71*'Transpose BEA CCM'!CW69</f>
        <v>23</v>
      </c>
      <c r="CZ71">
        <f>$F71*'Transpose BEA CCM'!CX69</f>
        <v>20</v>
      </c>
      <c r="DA71">
        <f>$F71*'Transpose BEA CCM'!CY69</f>
        <v>1</v>
      </c>
      <c r="DB71">
        <f>$F71*'Transpose BEA CCM'!CZ69</f>
        <v>160</v>
      </c>
      <c r="DC71">
        <f>$F71*'Transpose BEA CCM'!DA69</f>
        <v>117</v>
      </c>
      <c r="DD71">
        <f>$F71*'Transpose BEA CCM'!DB69</f>
        <v>26</v>
      </c>
      <c r="DE71">
        <f>$F71*'Transpose BEA CCM'!DC69</f>
        <v>1</v>
      </c>
      <c r="DF71">
        <f>$F71*'Transpose BEA CCM'!DD69</f>
        <v>86</v>
      </c>
      <c r="DG71">
        <f>$F71*'Transpose BEA CCM'!DE69</f>
        <v>8</v>
      </c>
      <c r="DH71">
        <f>$F71*'Transpose BEA CCM'!DF69</f>
        <v>17</v>
      </c>
      <c r="DI71">
        <f>$F71*'Transpose BEA CCM'!DG69</f>
        <v>2</v>
      </c>
      <c r="DJ71">
        <f>$F71*'Transpose BEA CCM'!DH69</f>
        <v>1</v>
      </c>
      <c r="DK71">
        <f>$F71*'Transpose BEA CCM'!DI69</f>
        <v>0</v>
      </c>
      <c r="DL71">
        <f>$F71*'Transpose BEA CCM'!DJ69</f>
        <v>0</v>
      </c>
      <c r="DM71">
        <f>$F71*'Transpose BEA CCM'!DK69</f>
        <v>68</v>
      </c>
      <c r="DN71">
        <f>$F71*'Transpose BEA CCM'!DL69</f>
        <v>2</v>
      </c>
      <c r="DO71">
        <f>$F71*'Transpose BEA CCM'!DM69</f>
        <v>73</v>
      </c>
      <c r="DP71">
        <f>$F71*'Transpose BEA CCM'!DN69</f>
        <v>71</v>
      </c>
      <c r="DQ71">
        <f>$F71*'Transpose BEA CCM'!DO69</f>
        <v>2</v>
      </c>
      <c r="DR71">
        <f>$F71*'Transpose BEA CCM'!DP69</f>
        <v>23</v>
      </c>
      <c r="DS71">
        <f>$F71*'Transpose BEA CCM'!DQ69</f>
        <v>0</v>
      </c>
      <c r="DT71">
        <f>$F71*'Transpose BEA CCM'!DR69</f>
        <v>1</v>
      </c>
      <c r="DU71">
        <f>$F71*'Transpose BEA CCM'!DS69</f>
        <v>0</v>
      </c>
      <c r="DV71">
        <f>$F71*'Transpose BEA CCM'!DT69</f>
        <v>0</v>
      </c>
      <c r="DW71">
        <f>$F71*'Transpose BEA CCM'!DU69</f>
        <v>0</v>
      </c>
      <c r="DX71">
        <f>$F71*'Transpose BEA CCM'!DV69</f>
        <v>0</v>
      </c>
      <c r="DY71">
        <f>$F71*'Transpose BEA CCM'!DW69</f>
        <v>0</v>
      </c>
      <c r="DZ71">
        <f>$F71*'Transpose BEA CCM'!DX69</f>
        <v>0</v>
      </c>
      <c r="EA71">
        <f>$F71*'Transpose BEA CCM'!DY69</f>
        <v>3</v>
      </c>
      <c r="EB71">
        <f>$F71*'Transpose BEA CCM'!DZ69</f>
        <v>22</v>
      </c>
      <c r="EC71">
        <f>$F71*'Transpose BEA CCM'!EA69</f>
        <v>7</v>
      </c>
      <c r="ED71">
        <f>$F71*'Transpose BEA CCM'!EB69</f>
        <v>12</v>
      </c>
      <c r="EE71">
        <f>$F71*'Transpose BEA CCM'!EC69</f>
        <v>3</v>
      </c>
      <c r="EF71">
        <f>$F71*'Transpose BEA CCM'!ED69</f>
        <v>0</v>
      </c>
      <c r="EG71">
        <f>$F71*'Transpose BEA CCM'!EE69</f>
        <v>0</v>
      </c>
      <c r="EH71">
        <f>$F71*'Transpose BEA CCM'!EF69</f>
        <v>16</v>
      </c>
      <c r="EI71">
        <f>$F71*'Transpose BEA CCM'!EG69</f>
        <v>134</v>
      </c>
      <c r="EJ71">
        <f>$F71*'Transpose BEA CCM'!EH69</f>
        <v>7</v>
      </c>
      <c r="EK71">
        <f>$F71*'Transpose BEA CCM'!EI69</f>
        <v>2</v>
      </c>
      <c r="EL71">
        <f>$F71*'Transpose BEA CCM'!EJ69</f>
        <v>2</v>
      </c>
      <c r="EM71">
        <f>$F71*'Transpose BEA CCM'!EK69</f>
        <v>0</v>
      </c>
      <c r="EN71">
        <f>$F71*'Transpose BEA CCM'!EL69</f>
        <v>0</v>
      </c>
      <c r="EO71">
        <f>$F71*'Transpose BEA CCM'!EM69</f>
        <v>0</v>
      </c>
      <c r="EP71">
        <f>$F71*'Transpose BEA CCM'!EN69</f>
        <v>0</v>
      </c>
      <c r="EQ71">
        <f>$F71*'Transpose BEA CCM'!EO69</f>
        <v>0</v>
      </c>
      <c r="ER71">
        <f>$F71*'Transpose BEA CCM'!EP69</f>
        <v>0</v>
      </c>
      <c r="ES71">
        <f>$F71*'Transpose BEA CCM'!EQ69</f>
        <v>4</v>
      </c>
      <c r="ET71">
        <f>$F71*'Transpose BEA CCM'!ER69</f>
        <v>0</v>
      </c>
      <c r="EU71">
        <f>$F71*'Transpose BEA CCM'!ES69</f>
        <v>0</v>
      </c>
      <c r="EV71">
        <f>$F71*'Transpose BEA CCM'!ET69</f>
        <v>0</v>
      </c>
      <c r="EW71">
        <f>$F71*'Transpose BEA CCM'!EU69</f>
        <v>1</v>
      </c>
      <c r="EX71">
        <f>$F71*'Transpose BEA CCM'!EV69</f>
        <v>1</v>
      </c>
      <c r="EY71">
        <f>$F71*'Transpose BEA CCM'!EW69</f>
        <v>0</v>
      </c>
      <c r="EZ71">
        <f>$F71*'Transpose BEA CCM'!EX69</f>
        <v>0</v>
      </c>
      <c r="FA71">
        <f>$F71*'Transpose BEA CCM'!EY69</f>
        <v>0</v>
      </c>
      <c r="FB71">
        <f>$F71*'Transpose BEA CCM'!EZ69</f>
        <v>0</v>
      </c>
      <c r="FC71">
        <f>$F71*'Transpose BEA CCM'!FA69</f>
        <v>7</v>
      </c>
      <c r="FD71">
        <f>$F71*'Transpose BEA CCM'!FB69</f>
        <v>9</v>
      </c>
      <c r="FE71">
        <f>$F71*'Transpose BEA CCM'!FC69</f>
        <v>0</v>
      </c>
      <c r="FF71">
        <f>$F71*'Transpose BEA CCM'!FD69</f>
        <v>19</v>
      </c>
      <c r="FG71">
        <f>$F71*'Transpose BEA CCM'!FE69</f>
        <v>29</v>
      </c>
      <c r="FH71">
        <f>$F71*'Transpose BEA CCM'!FF69</f>
        <v>0</v>
      </c>
      <c r="FI71">
        <f>$F71*'Transpose BEA CCM'!FG69</f>
        <v>0</v>
      </c>
      <c r="FJ71">
        <f>$F71*'Transpose BEA CCM'!FH69</f>
        <v>33</v>
      </c>
      <c r="FK71">
        <f>$F71*'Transpose BEA CCM'!FI69</f>
        <v>1</v>
      </c>
      <c r="FL71">
        <f>$F71*'Transpose BEA CCM'!FJ69</f>
        <v>1</v>
      </c>
      <c r="FM71">
        <f>$F71*'Transpose BEA CCM'!FK69</f>
        <v>0</v>
      </c>
      <c r="FN71">
        <f>$F71*'Transpose BEA CCM'!FL69</f>
        <v>0</v>
      </c>
      <c r="FO71">
        <f>$F71*'Transpose BEA CCM'!FM69</f>
        <v>0</v>
      </c>
      <c r="FP71">
        <f>$F71*'Transpose BEA CCM'!FN69</f>
        <v>2</v>
      </c>
      <c r="FQ71">
        <f>$F71*'Transpose BEA CCM'!FO69</f>
        <v>0</v>
      </c>
      <c r="FR71">
        <f>$F71*'Transpose BEA CCM'!FP69</f>
        <v>5</v>
      </c>
      <c r="FS71">
        <f>$F71*'Transpose BEA CCM'!FQ69</f>
        <v>499</v>
      </c>
      <c r="FT71">
        <f>$F71*'Transpose BEA CCM'!FR69</f>
        <v>154</v>
      </c>
      <c r="FU71">
        <f>$F71*'Transpose BEA CCM'!FS69</f>
        <v>61</v>
      </c>
      <c r="FV71">
        <f>$F71*'Transpose BEA CCM'!FT69</f>
        <v>4</v>
      </c>
      <c r="FW71">
        <f>$F71*'Transpose BEA CCM'!FU69</f>
        <v>0</v>
      </c>
      <c r="FX71">
        <f>$F71*'Transpose BEA CCM'!FV69</f>
        <v>29</v>
      </c>
      <c r="FY71">
        <f>$F71*'Transpose BEA CCM'!FW69</f>
        <v>288</v>
      </c>
      <c r="FZ71">
        <f>$F71*'Transpose BEA CCM'!FX69</f>
        <v>0</v>
      </c>
      <c r="GA71">
        <f>$F71*'Transpose BEA CCM'!FY69</f>
        <v>0</v>
      </c>
      <c r="GB71">
        <f>$F71*'Transpose BEA CCM'!FZ69</f>
        <v>172</v>
      </c>
      <c r="GC71">
        <f>$F71*'Transpose BEA CCM'!GA69</f>
        <v>553</v>
      </c>
      <c r="GD71">
        <f>$F71*'Transpose BEA CCM'!GB69</f>
        <v>12</v>
      </c>
      <c r="GE71">
        <f>$F71*'Transpose BEA CCM'!GC69</f>
        <v>5</v>
      </c>
      <c r="GG71">
        <f t="shared" si="7"/>
        <v>7169</v>
      </c>
      <c r="GH71" s="60">
        <f t="shared" si="8"/>
        <v>0</v>
      </c>
    </row>
    <row r="72" spans="1:190">
      <c r="A72" s="52">
        <v>62</v>
      </c>
      <c r="B72" s="61" t="s">
        <v>62</v>
      </c>
      <c r="C72" s="49" t="s">
        <v>189</v>
      </c>
      <c r="D72" s="50" t="s">
        <v>655</v>
      </c>
      <c r="E72" s="60">
        <f>SUM('Transpose BEA CCM'!F71:GC71)</f>
        <v>11741</v>
      </c>
      <c r="F72" s="64">
        <f>'CA Wage Data'!B82/('CA Wage Data'!B85+'CA Wage Data'!B82+'CA Wage Data'!B83)</f>
        <v>8.4591067818699572E-2</v>
      </c>
      <c r="G72" s="56" t="s">
        <v>694</v>
      </c>
      <c r="H72">
        <f>$F72*'Transpose BEA CCM'!F$71</f>
        <v>0</v>
      </c>
      <c r="I72">
        <f>$F72*'Transpose BEA CCM'!G$71</f>
        <v>0</v>
      </c>
      <c r="J72">
        <f>$F72*'Transpose BEA CCM'!H$71</f>
        <v>0</v>
      </c>
      <c r="K72">
        <f>$F72*'Transpose BEA CCM'!I$71</f>
        <v>0</v>
      </c>
      <c r="L72">
        <f>$F72*'Transpose BEA CCM'!J$71</f>
        <v>0</v>
      </c>
      <c r="M72">
        <f>$F72*'Transpose BEA CCM'!K$71</f>
        <v>0</v>
      </c>
      <c r="N72">
        <f>$F72*'Transpose BEA CCM'!L$71</f>
        <v>0</v>
      </c>
      <c r="O72">
        <f>$F72*'Transpose BEA CCM'!M$71</f>
        <v>0</v>
      </c>
      <c r="P72">
        <f>$F72*'Transpose BEA CCM'!N$71</f>
        <v>0</v>
      </c>
      <c r="Q72">
        <f>$F72*'Transpose BEA CCM'!O$71</f>
        <v>0</v>
      </c>
      <c r="R72">
        <f>$F72*'Transpose BEA CCM'!P$71</f>
        <v>0</v>
      </c>
      <c r="S72">
        <f>$F72*'Transpose BEA CCM'!Q$71</f>
        <v>3.9757801874788798</v>
      </c>
      <c r="T72">
        <f>$F72*'Transpose BEA CCM'!R$71</f>
        <v>0</v>
      </c>
      <c r="U72">
        <f>$F72*'Transpose BEA CCM'!S$71</f>
        <v>0</v>
      </c>
      <c r="V72">
        <f>$F72*'Transpose BEA CCM'!T$71</f>
        <v>0</v>
      </c>
      <c r="W72">
        <f>$F72*'Transpose BEA CCM'!U$71</f>
        <v>0</v>
      </c>
      <c r="X72">
        <f>$F72*'Transpose BEA CCM'!V$71</f>
        <v>0</v>
      </c>
      <c r="Y72">
        <f>$F72*'Transpose BEA CCM'!W$71</f>
        <v>0</v>
      </c>
      <c r="Z72">
        <f>$F72*'Transpose BEA CCM'!X$71</f>
        <v>0</v>
      </c>
      <c r="AA72">
        <f>$F72*'Transpose BEA CCM'!Y$71</f>
        <v>0.16918213563739914</v>
      </c>
      <c r="AB72">
        <f>$F72*'Transpose BEA CCM'!Z$71</f>
        <v>0</v>
      </c>
      <c r="AC72">
        <f>$F72*'Transpose BEA CCM'!AA$71</f>
        <v>0</v>
      </c>
      <c r="AD72">
        <f>$F72*'Transpose BEA CCM'!AB$71</f>
        <v>0</v>
      </c>
      <c r="AE72">
        <f>$F72*'Transpose BEA CCM'!AC$71</f>
        <v>0</v>
      </c>
      <c r="AF72">
        <f>$F72*'Transpose BEA CCM'!AD$71</f>
        <v>0</v>
      </c>
      <c r="AG72">
        <f>$F72*'Transpose BEA CCM'!AE$71</f>
        <v>1.0150928138243949</v>
      </c>
      <c r="AH72">
        <f>$F72*'Transpose BEA CCM'!AF$71</f>
        <v>0</v>
      </c>
      <c r="AI72">
        <f>$F72*'Transpose BEA CCM'!AG$71</f>
        <v>0</v>
      </c>
      <c r="AJ72">
        <f>$F72*'Transpose BEA CCM'!AH$71</f>
        <v>0</v>
      </c>
      <c r="AK72">
        <f>$F72*'Transpose BEA CCM'!AI$71</f>
        <v>0</v>
      </c>
      <c r="AL72">
        <f>$F72*'Transpose BEA CCM'!AJ$71</f>
        <v>0</v>
      </c>
      <c r="AM72">
        <f>$F72*'Transpose BEA CCM'!AK$71</f>
        <v>0</v>
      </c>
      <c r="AN72">
        <f>$F72*'Transpose BEA CCM'!AL$71</f>
        <v>61.836070575469385</v>
      </c>
      <c r="AO72">
        <f>$F72*'Transpose BEA CCM'!AM$71</f>
        <v>0</v>
      </c>
      <c r="AP72">
        <f>$F72*'Transpose BEA CCM'!AN$71</f>
        <v>0</v>
      </c>
      <c r="AQ72">
        <f>$F72*'Transpose BEA CCM'!AO$71</f>
        <v>0</v>
      </c>
      <c r="AR72">
        <f>$F72*'Transpose BEA CCM'!AP$71</f>
        <v>0</v>
      </c>
      <c r="AS72">
        <f>$F72*'Transpose BEA CCM'!AQ$71</f>
        <v>0</v>
      </c>
      <c r="AT72">
        <f>$F72*'Transpose BEA CCM'!AR$71</f>
        <v>0</v>
      </c>
      <c r="AU72">
        <f>$F72*'Transpose BEA CCM'!AS$71</f>
        <v>19.963492005213098</v>
      </c>
      <c r="AV72">
        <f>$F72*'Transpose BEA CCM'!AT$71</f>
        <v>0</v>
      </c>
      <c r="AW72">
        <f>$F72*'Transpose BEA CCM'!AU$71</f>
        <v>0.84591067818699572</v>
      </c>
      <c r="AX72">
        <f>$F72*'Transpose BEA CCM'!AV$71</f>
        <v>0</v>
      </c>
      <c r="AY72">
        <f>$F72*'Transpose BEA CCM'!AW$71</f>
        <v>0.42295533909349786</v>
      </c>
      <c r="AZ72">
        <f>$F72*'Transpose BEA CCM'!AX$71</f>
        <v>0</v>
      </c>
      <c r="BA72">
        <f>$F72*'Transpose BEA CCM'!AY$71</f>
        <v>0</v>
      </c>
      <c r="BB72">
        <f>$F72*'Transpose BEA CCM'!AZ$71</f>
        <v>0.16918213563739914</v>
      </c>
      <c r="BC72">
        <f>$F72*'Transpose BEA CCM'!BA$71</f>
        <v>0</v>
      </c>
      <c r="BD72">
        <f>$F72*'Transpose BEA CCM'!BB$71</f>
        <v>8.4591067818699572E-2</v>
      </c>
      <c r="BE72">
        <f>$F72*'Transpose BEA CCM'!BC$71</f>
        <v>8.4591067818699572E-2</v>
      </c>
      <c r="BF72">
        <f>$F72*'Transpose BEA CCM'!BD$71</f>
        <v>8.4591067818699572E-2</v>
      </c>
      <c r="BG72">
        <f>$F72*'Transpose BEA CCM'!BE$71</f>
        <v>0</v>
      </c>
      <c r="BH72">
        <f>$F72*'Transpose BEA CCM'!BF$71</f>
        <v>1.6918213563739914</v>
      </c>
      <c r="BI72">
        <f>$F72*'Transpose BEA CCM'!BG$71</f>
        <v>4.398735526572378</v>
      </c>
      <c r="BJ72">
        <f>$F72*'Transpose BEA CCM'!BH$71</f>
        <v>0</v>
      </c>
      <c r="BK72">
        <f>$F72*'Transpose BEA CCM'!BI$71</f>
        <v>0</v>
      </c>
      <c r="BL72">
        <f>$F72*'Transpose BEA CCM'!BJ$71</f>
        <v>2.6223231023796867</v>
      </c>
      <c r="BM72">
        <f>$F72*'Transpose BEA CCM'!BK$71</f>
        <v>0.42295533909349786</v>
      </c>
      <c r="BN72">
        <f>$F72*'Transpose BEA CCM'!BL$71</f>
        <v>0.25377320345609872</v>
      </c>
      <c r="BO72">
        <f>$F72*'Transpose BEA CCM'!BM$71</f>
        <v>0.33836427127479829</v>
      </c>
      <c r="BP72">
        <f>$F72*'Transpose BEA CCM'!BN$71</f>
        <v>1.9455945598300901</v>
      </c>
      <c r="BQ72">
        <f>$F72*'Transpose BEA CCM'!BO$71</f>
        <v>5.7521926116715711</v>
      </c>
      <c r="BR72">
        <f>$F72*'Transpose BEA CCM'!BP$71</f>
        <v>0</v>
      </c>
      <c r="BS72">
        <f>$F72*'Transpose BEA CCM'!BQ$71</f>
        <v>0</v>
      </c>
      <c r="BT72">
        <f>$F72*'Transpose BEA CCM'!BR$71</f>
        <v>0</v>
      </c>
      <c r="BU72">
        <f>$F72*'Transpose BEA CCM'!BS$71</f>
        <v>22.247450836317988</v>
      </c>
      <c r="BV72">
        <f>$F72*'Transpose BEA CCM'!BT$71</f>
        <v>0</v>
      </c>
      <c r="BW72">
        <f>$F72*'Transpose BEA CCM'!BU$71</f>
        <v>0</v>
      </c>
      <c r="BX72">
        <f>$F72*'Transpose BEA CCM'!BV$71</f>
        <v>8.4591067818699572E-2</v>
      </c>
      <c r="BY72">
        <f>$F72*'Transpose BEA CCM'!BW$71</f>
        <v>0</v>
      </c>
      <c r="BZ72">
        <f>$F72*'Transpose BEA CCM'!BX$71</f>
        <v>0</v>
      </c>
      <c r="CA72">
        <f>$F72*'Transpose BEA CCM'!BY$71</f>
        <v>1.2688660172804935</v>
      </c>
      <c r="CB72">
        <f>$F72*'Transpose BEA CCM'!BZ$71</f>
        <v>0</v>
      </c>
      <c r="CC72">
        <f>$F72*'Transpose BEA CCM'!CA$71</f>
        <v>0.50754640691219743</v>
      </c>
      <c r="CD72">
        <f>$F72*'Transpose BEA CCM'!CB$71</f>
        <v>0.59213747473089695</v>
      </c>
      <c r="CE72">
        <f>$F72*'Transpose BEA CCM'!CC$71</f>
        <v>3.2144605771105836</v>
      </c>
      <c r="CF72">
        <f>$F72*'Transpose BEA CCM'!CD$71</f>
        <v>1.5226392207365924</v>
      </c>
      <c r="CG72">
        <f>$F72*'Transpose BEA CCM'!CE$71</f>
        <v>1.0150928138243949</v>
      </c>
      <c r="CH72">
        <f>$F72*'Transpose BEA CCM'!CF$71</f>
        <v>1.6918213563739914</v>
      </c>
      <c r="CI72">
        <f>$F72*'Transpose BEA CCM'!CG$71</f>
        <v>1.5226392207365924</v>
      </c>
      <c r="CJ72">
        <f>$F72*'Transpose BEA CCM'!CH$71</f>
        <v>80.784469766858095</v>
      </c>
      <c r="CK72">
        <f>$F72*'Transpose BEA CCM'!CI$71</f>
        <v>95.249542363855724</v>
      </c>
      <c r="CL72">
        <f>$F72*'Transpose BEA CCM'!CJ$71</f>
        <v>28.676371990539156</v>
      </c>
      <c r="CM72">
        <f>$F72*'Transpose BEA CCM'!CK$71</f>
        <v>82.56088219105078</v>
      </c>
      <c r="CN72">
        <f>$F72*'Transpose BEA CCM'!CL$71</f>
        <v>37.389251975865214</v>
      </c>
      <c r="CO72">
        <f>$F72*'Transpose BEA CCM'!CM$71</f>
        <v>0.16918213563739914</v>
      </c>
      <c r="CP72">
        <f>$F72*'Transpose BEA CCM'!CN$71</f>
        <v>2.3685498989235878</v>
      </c>
      <c r="CQ72">
        <f>$F72*'Transpose BEA CCM'!CO$71</f>
        <v>8.2053335784138586</v>
      </c>
      <c r="CR72">
        <f>$F72*'Transpose BEA CCM'!CP$71</f>
        <v>5.4138283403967726</v>
      </c>
      <c r="CS72">
        <f>$F72*'Transpose BEA CCM'!CQ$71</f>
        <v>0.33836427127479829</v>
      </c>
      <c r="CT72">
        <f>$F72*'Transpose BEA CCM'!CR$71</f>
        <v>29.437691600907453</v>
      </c>
      <c r="CU72">
        <f>$F72*'Transpose BEA CCM'!CS$71</f>
        <v>5.329237272578073</v>
      </c>
      <c r="CV72">
        <f>$F72*'Transpose BEA CCM'!CT$71</f>
        <v>10.066337070425249</v>
      </c>
      <c r="CW72">
        <f>$F72*'Transpose BEA CCM'!CU$71</f>
        <v>4.2295533909349787</v>
      </c>
      <c r="CX72">
        <f>$F72*'Transpose BEA CCM'!CV$71</f>
        <v>14.549663664816327</v>
      </c>
      <c r="CY72">
        <f>$F72*'Transpose BEA CCM'!CW$71</f>
        <v>11.250612019887043</v>
      </c>
      <c r="CZ72">
        <f>$F72*'Transpose BEA CCM'!CX$71</f>
        <v>3.9757801874788798</v>
      </c>
      <c r="DA72">
        <f>$F72*'Transpose BEA CCM'!CY$71</f>
        <v>0.42295533909349786</v>
      </c>
      <c r="DB72">
        <f>$F72*'Transpose BEA CCM'!CZ$71</f>
        <v>10.658474545156146</v>
      </c>
      <c r="DC72">
        <f>$F72*'Transpose BEA CCM'!DA$71</f>
        <v>30.029829075638347</v>
      </c>
      <c r="DD72">
        <f>$F72*'Transpose BEA CCM'!DB$71</f>
        <v>5.9213747473089704</v>
      </c>
      <c r="DE72">
        <f>$F72*'Transpose BEA CCM'!DC$71</f>
        <v>0.50754640691219743</v>
      </c>
      <c r="DF72">
        <f>$F72*'Transpose BEA CCM'!DD$71</f>
        <v>10.912247748612245</v>
      </c>
      <c r="DG72">
        <f>$F72*'Transpose BEA CCM'!DE$71</f>
        <v>2.3685498989235878</v>
      </c>
      <c r="DH72">
        <f>$F72*'Transpose BEA CCM'!DF$71</f>
        <v>3.2990516449292833</v>
      </c>
      <c r="DI72">
        <f>$F72*'Transpose BEA CCM'!DG$71</f>
        <v>0.50754640691219743</v>
      </c>
      <c r="DJ72">
        <f>$F72*'Transpose BEA CCM'!DH$71</f>
        <v>0.25377320345609872</v>
      </c>
      <c r="DK72">
        <f>$F72*'Transpose BEA CCM'!DI$71</f>
        <v>0</v>
      </c>
      <c r="DL72">
        <f>$F72*'Transpose BEA CCM'!DJ$71</f>
        <v>0</v>
      </c>
      <c r="DM72">
        <f>$F72*'Transpose BEA CCM'!DK$71</f>
        <v>13.87293512226673</v>
      </c>
      <c r="DN72">
        <f>$F72*'Transpose BEA CCM'!DL$71</f>
        <v>1.6072302885552918</v>
      </c>
      <c r="DO72">
        <f>$F72*'Transpose BEA CCM'!DM$71</f>
        <v>4.398735526572378</v>
      </c>
      <c r="DP72">
        <f>$F72*'Transpose BEA CCM'!DN$71</f>
        <v>14.211299393541529</v>
      </c>
      <c r="DQ72">
        <f>$F72*'Transpose BEA CCM'!DO$71</f>
        <v>0.33836427127479829</v>
      </c>
      <c r="DR72">
        <f>$F72*'Transpose BEA CCM'!DP$71</f>
        <v>3.6374159162040818</v>
      </c>
      <c r="DS72">
        <f>$F72*'Transpose BEA CCM'!DQ$71</f>
        <v>0</v>
      </c>
      <c r="DT72">
        <f>$F72*'Transpose BEA CCM'!DR$71</f>
        <v>0.33836427127479829</v>
      </c>
      <c r="DU72">
        <f>$F72*'Transpose BEA CCM'!DS$71</f>
        <v>0</v>
      </c>
      <c r="DV72">
        <f>$F72*'Transpose BEA CCM'!DT$71</f>
        <v>0</v>
      </c>
      <c r="DW72">
        <f>$F72*'Transpose BEA CCM'!DU$71</f>
        <v>0</v>
      </c>
      <c r="DX72">
        <f>$F72*'Transpose BEA CCM'!DV$71</f>
        <v>0</v>
      </c>
      <c r="DY72">
        <f>$F72*'Transpose BEA CCM'!DW$71</f>
        <v>0</v>
      </c>
      <c r="DZ72">
        <f>$F72*'Transpose BEA CCM'!DX$71</f>
        <v>0</v>
      </c>
      <c r="EA72">
        <f>$F72*'Transpose BEA CCM'!DY$71</f>
        <v>0.76131961036829621</v>
      </c>
      <c r="EB72">
        <f>$F72*'Transpose BEA CCM'!DZ$71</f>
        <v>4.6525087300284769</v>
      </c>
      <c r="EC72">
        <f>$F72*'Transpose BEA CCM'!EA$71</f>
        <v>2.1147766954674894</v>
      </c>
      <c r="ED72">
        <f>$F72*'Transpose BEA CCM'!EB$71</f>
        <v>4.2295533909349787</v>
      </c>
      <c r="EE72">
        <f>$F72*'Transpose BEA CCM'!EC$71</f>
        <v>1.0996838816430945</v>
      </c>
      <c r="EF72">
        <f>$F72*'Transpose BEA CCM'!ED$71</f>
        <v>8.4591067818699572E-2</v>
      </c>
      <c r="EG72">
        <f>$F72*'Transpose BEA CCM'!EE$71</f>
        <v>0</v>
      </c>
      <c r="EH72">
        <f>$F72*'Transpose BEA CCM'!EF$71</f>
        <v>3.8911891196601802</v>
      </c>
      <c r="EI72">
        <f>$F72*'Transpose BEA CCM'!EG$71</f>
        <v>17.256577835014713</v>
      </c>
      <c r="EJ72">
        <f>$F72*'Transpose BEA CCM'!EH$71</f>
        <v>2.2839588311048886</v>
      </c>
      <c r="EK72">
        <f>$F72*'Transpose BEA CCM'!EI$71</f>
        <v>0.50754640691219743</v>
      </c>
      <c r="EL72">
        <f>$F72*'Transpose BEA CCM'!EJ$71</f>
        <v>0.59213747473089695</v>
      </c>
      <c r="EM72">
        <f>$F72*'Transpose BEA CCM'!EK$71</f>
        <v>0</v>
      </c>
      <c r="EN72">
        <f>$F72*'Transpose BEA CCM'!EL$71</f>
        <v>8.4591067818699572E-2</v>
      </c>
      <c r="EO72">
        <f>$F72*'Transpose BEA CCM'!EM$71</f>
        <v>0</v>
      </c>
      <c r="EP72">
        <f>$F72*'Transpose BEA CCM'!EN$71</f>
        <v>8.4591067818699572E-2</v>
      </c>
      <c r="EQ72">
        <f>$F72*'Transpose BEA CCM'!EO$71</f>
        <v>0</v>
      </c>
      <c r="ER72">
        <f>$F72*'Transpose BEA CCM'!EP$71</f>
        <v>0</v>
      </c>
      <c r="ES72">
        <f>$F72*'Transpose BEA CCM'!EQ$71</f>
        <v>0.50754640691219743</v>
      </c>
      <c r="ET72">
        <f>$F72*'Transpose BEA CCM'!ER$71</f>
        <v>0</v>
      </c>
      <c r="EU72">
        <f>$F72*'Transpose BEA CCM'!ES$71</f>
        <v>0</v>
      </c>
      <c r="EV72">
        <f>$F72*'Transpose BEA CCM'!ET$71</f>
        <v>0</v>
      </c>
      <c r="EW72">
        <f>$F72*'Transpose BEA CCM'!EU$71</f>
        <v>0.16918213563739914</v>
      </c>
      <c r="EX72">
        <f>$F72*'Transpose BEA CCM'!EV$71</f>
        <v>0.16918213563739914</v>
      </c>
      <c r="EY72">
        <f>$F72*'Transpose BEA CCM'!EW$71</f>
        <v>0</v>
      </c>
      <c r="EZ72">
        <f>$F72*'Transpose BEA CCM'!EX$71</f>
        <v>0</v>
      </c>
      <c r="FA72">
        <f>$F72*'Transpose BEA CCM'!EY$71</f>
        <v>0</v>
      </c>
      <c r="FB72">
        <f>$F72*'Transpose BEA CCM'!EZ$71</f>
        <v>0</v>
      </c>
      <c r="FC72">
        <f>$F72*'Transpose BEA CCM'!FA$71</f>
        <v>2.1147766954674894</v>
      </c>
      <c r="FD72">
        <f>$F72*'Transpose BEA CCM'!FB$71</f>
        <v>1.6072302885552918</v>
      </c>
      <c r="FE72">
        <f>$F72*'Transpose BEA CCM'!FC$71</f>
        <v>8.4591067818699572E-2</v>
      </c>
      <c r="FF72">
        <f>$F72*'Transpose BEA CCM'!FD$71</f>
        <v>4.0603712552975795</v>
      </c>
      <c r="FG72">
        <f>$F72*'Transpose BEA CCM'!FE$71</f>
        <v>5.0754640691219741</v>
      </c>
      <c r="FH72">
        <f>$F72*'Transpose BEA CCM'!FF$71</f>
        <v>0</v>
      </c>
      <c r="FI72">
        <f>$F72*'Transpose BEA CCM'!FG$71</f>
        <v>8.4591067818699572E-2</v>
      </c>
      <c r="FJ72">
        <f>$F72*'Transpose BEA CCM'!FH$71</f>
        <v>3.8911891196601802</v>
      </c>
      <c r="FK72">
        <f>$F72*'Transpose BEA CCM'!FI$71</f>
        <v>0</v>
      </c>
      <c r="FL72">
        <f>$F72*'Transpose BEA CCM'!FJ$71</f>
        <v>8.4591067818699572E-2</v>
      </c>
      <c r="FM72">
        <f>$F72*'Transpose BEA CCM'!FK$71</f>
        <v>0</v>
      </c>
      <c r="FN72">
        <f>$F72*'Transpose BEA CCM'!FL$71</f>
        <v>0</v>
      </c>
      <c r="FO72">
        <f>$F72*'Transpose BEA CCM'!FM$71</f>
        <v>0</v>
      </c>
      <c r="FP72">
        <f>$F72*'Transpose BEA CCM'!FN$71</f>
        <v>0.76131961036829621</v>
      </c>
      <c r="FQ72">
        <f>$F72*'Transpose BEA CCM'!FO$71</f>
        <v>0</v>
      </c>
      <c r="FR72">
        <f>$F72*'Transpose BEA CCM'!FP$71</f>
        <v>1.0150928138243949</v>
      </c>
      <c r="FS72">
        <f>$F72*'Transpose BEA CCM'!FQ$71</f>
        <v>72.748318324081637</v>
      </c>
      <c r="FT72">
        <f>$F72*'Transpose BEA CCM'!FR$71</f>
        <v>12.688660172804935</v>
      </c>
      <c r="FU72">
        <f>$F72*'Transpose BEA CCM'!FS$71</f>
        <v>7.6977871715016608</v>
      </c>
      <c r="FV72">
        <f>$F72*'Transpose BEA CCM'!FT$71</f>
        <v>0.50754640691219743</v>
      </c>
      <c r="FW72">
        <f>$F72*'Transpose BEA CCM'!FU$71</f>
        <v>0</v>
      </c>
      <c r="FX72">
        <f>$F72*'Transpose BEA CCM'!FV$71</f>
        <v>4.9908730013032745</v>
      </c>
      <c r="FY72">
        <f>$F72*'Transpose BEA CCM'!FW$71</f>
        <v>34.090200330935929</v>
      </c>
      <c r="FZ72">
        <f>$F72*'Transpose BEA CCM'!FX$71</f>
        <v>0</v>
      </c>
      <c r="GA72">
        <f>$F72*'Transpose BEA CCM'!FY$71</f>
        <v>0</v>
      </c>
      <c r="GB72">
        <f>$F72*'Transpose BEA CCM'!FZ$71</f>
        <v>36.797114501134317</v>
      </c>
      <c r="GC72">
        <f>$F72*'Transpose BEA CCM'!GA$71</f>
        <v>98.802367212241094</v>
      </c>
      <c r="GD72">
        <f>$F72*'Transpose BEA CCM'!GB$71</f>
        <v>3.3836427127479829</v>
      </c>
      <c r="GE72">
        <f>$F72*'Transpose BEA CCM'!GC$71</f>
        <v>1.1842749494617939</v>
      </c>
      <c r="GG72">
        <f>SUM(H72:GE74)</f>
        <v>11741.000000000002</v>
      </c>
      <c r="GH72" s="60">
        <f t="shared" si="8"/>
        <v>0</v>
      </c>
    </row>
    <row r="73" spans="1:190">
      <c r="A73" s="52"/>
      <c r="B73" s="62"/>
      <c r="C73" s="49"/>
      <c r="D73" s="50"/>
      <c r="E73" s="60"/>
      <c r="F73" s="64">
        <f>'CA Wage Data'!B83/('CA Wage Data'!B82+'CA Wage Data'!B83+'CA Wage Data'!B85)</f>
        <v>0.49396147954104364</v>
      </c>
      <c r="G73" s="56" t="s">
        <v>693</v>
      </c>
      <c r="H73">
        <f>$F73*'Transpose BEA CCM'!F$71</f>
        <v>0</v>
      </c>
      <c r="I73">
        <f>$F73*'Transpose BEA CCM'!G$71</f>
        <v>0</v>
      </c>
      <c r="J73">
        <f>$F73*'Transpose BEA CCM'!H$71</f>
        <v>0</v>
      </c>
      <c r="K73">
        <f>$F73*'Transpose BEA CCM'!I$71</f>
        <v>0</v>
      </c>
      <c r="L73">
        <f>$F73*'Transpose BEA CCM'!J$71</f>
        <v>0</v>
      </c>
      <c r="M73">
        <f>$F73*'Transpose BEA CCM'!K$71</f>
        <v>0</v>
      </c>
      <c r="N73">
        <f>$F73*'Transpose BEA CCM'!L$71</f>
        <v>0</v>
      </c>
      <c r="O73">
        <f>$F73*'Transpose BEA CCM'!M$71</f>
        <v>0</v>
      </c>
      <c r="P73">
        <f>$F73*'Transpose BEA CCM'!N$71</f>
        <v>0</v>
      </c>
      <c r="Q73">
        <f>$F73*'Transpose BEA CCM'!O$71</f>
        <v>0</v>
      </c>
      <c r="R73">
        <f>$F73*'Transpose BEA CCM'!P$71</f>
        <v>0</v>
      </c>
      <c r="S73">
        <f>$F73*'Transpose BEA CCM'!Q$71</f>
        <v>23.216189538429052</v>
      </c>
      <c r="T73">
        <f>$F73*'Transpose BEA CCM'!R$71</f>
        <v>0</v>
      </c>
      <c r="U73">
        <f>$F73*'Transpose BEA CCM'!S$71</f>
        <v>0</v>
      </c>
      <c r="V73">
        <f>$F73*'Transpose BEA CCM'!T$71</f>
        <v>0</v>
      </c>
      <c r="W73">
        <f>$F73*'Transpose BEA CCM'!U$71</f>
        <v>0</v>
      </c>
      <c r="X73">
        <f>$F73*'Transpose BEA CCM'!V$71</f>
        <v>0</v>
      </c>
      <c r="Y73">
        <f>$F73*'Transpose BEA CCM'!W$71</f>
        <v>0</v>
      </c>
      <c r="Z73">
        <f>$F73*'Transpose BEA CCM'!X$71</f>
        <v>0</v>
      </c>
      <c r="AA73">
        <f>$F73*'Transpose BEA CCM'!Y$71</f>
        <v>0.98792295908208727</v>
      </c>
      <c r="AB73">
        <f>$F73*'Transpose BEA CCM'!Z$71</f>
        <v>0</v>
      </c>
      <c r="AC73">
        <f>$F73*'Transpose BEA CCM'!AA$71</f>
        <v>0</v>
      </c>
      <c r="AD73">
        <f>$F73*'Transpose BEA CCM'!AB$71</f>
        <v>0</v>
      </c>
      <c r="AE73">
        <f>$F73*'Transpose BEA CCM'!AC$71</f>
        <v>0</v>
      </c>
      <c r="AF73">
        <f>$F73*'Transpose BEA CCM'!AD$71</f>
        <v>0</v>
      </c>
      <c r="AG73">
        <f>$F73*'Transpose BEA CCM'!AE$71</f>
        <v>5.9275377544925236</v>
      </c>
      <c r="AH73">
        <f>$F73*'Transpose BEA CCM'!AF$71</f>
        <v>0</v>
      </c>
      <c r="AI73">
        <f>$F73*'Transpose BEA CCM'!AG$71</f>
        <v>0</v>
      </c>
      <c r="AJ73">
        <f>$F73*'Transpose BEA CCM'!AH$71</f>
        <v>0</v>
      </c>
      <c r="AK73">
        <f>$F73*'Transpose BEA CCM'!AI$71</f>
        <v>0</v>
      </c>
      <c r="AL73">
        <f>$F73*'Transpose BEA CCM'!AJ$71</f>
        <v>0</v>
      </c>
      <c r="AM73">
        <f>$F73*'Transpose BEA CCM'!AK$71</f>
        <v>0</v>
      </c>
      <c r="AN73">
        <f>$F73*'Transpose BEA CCM'!AL$71</f>
        <v>361.0858415445029</v>
      </c>
      <c r="AO73">
        <f>$F73*'Transpose BEA CCM'!AM$71</f>
        <v>0</v>
      </c>
      <c r="AP73">
        <f>$F73*'Transpose BEA CCM'!AN$71</f>
        <v>0</v>
      </c>
      <c r="AQ73">
        <f>$F73*'Transpose BEA CCM'!AO$71</f>
        <v>0</v>
      </c>
      <c r="AR73">
        <f>$F73*'Transpose BEA CCM'!AP$71</f>
        <v>0</v>
      </c>
      <c r="AS73">
        <f>$F73*'Transpose BEA CCM'!AQ$71</f>
        <v>0</v>
      </c>
      <c r="AT73">
        <f>$F73*'Transpose BEA CCM'!AR$71</f>
        <v>0</v>
      </c>
      <c r="AU73">
        <f>$F73*'Transpose BEA CCM'!AS$71</f>
        <v>116.5749091716863</v>
      </c>
      <c r="AV73">
        <f>$F73*'Transpose BEA CCM'!AT$71</f>
        <v>0</v>
      </c>
      <c r="AW73">
        <f>$F73*'Transpose BEA CCM'!AU$71</f>
        <v>4.9396147954104368</v>
      </c>
      <c r="AX73">
        <f>$F73*'Transpose BEA CCM'!AV$71</f>
        <v>0</v>
      </c>
      <c r="AY73">
        <f>$F73*'Transpose BEA CCM'!AW$71</f>
        <v>2.4698073977052184</v>
      </c>
      <c r="AZ73">
        <f>$F73*'Transpose BEA CCM'!AX$71</f>
        <v>0</v>
      </c>
      <c r="BA73">
        <f>$F73*'Transpose BEA CCM'!AY$71</f>
        <v>0</v>
      </c>
      <c r="BB73">
        <f>$F73*'Transpose BEA CCM'!AZ$71</f>
        <v>0.98792295908208727</v>
      </c>
      <c r="BC73">
        <f>$F73*'Transpose BEA CCM'!BA$71</f>
        <v>0</v>
      </c>
      <c r="BD73">
        <f>$F73*'Transpose BEA CCM'!BB$71</f>
        <v>0.49396147954104364</v>
      </c>
      <c r="BE73">
        <f>$F73*'Transpose BEA CCM'!BC$71</f>
        <v>0.49396147954104364</v>
      </c>
      <c r="BF73">
        <f>$F73*'Transpose BEA CCM'!BD$71</f>
        <v>0.49396147954104364</v>
      </c>
      <c r="BG73">
        <f>$F73*'Transpose BEA CCM'!BE$71</f>
        <v>0</v>
      </c>
      <c r="BH73">
        <f>$F73*'Transpose BEA CCM'!BF$71</f>
        <v>9.8792295908208736</v>
      </c>
      <c r="BI73">
        <f>$F73*'Transpose BEA CCM'!BG$71</f>
        <v>25.68599693613427</v>
      </c>
      <c r="BJ73">
        <f>$F73*'Transpose BEA CCM'!BH$71</f>
        <v>0</v>
      </c>
      <c r="BK73">
        <f>$F73*'Transpose BEA CCM'!BI$71</f>
        <v>0</v>
      </c>
      <c r="BL73">
        <f>$F73*'Transpose BEA CCM'!BJ$71</f>
        <v>15.312805865772352</v>
      </c>
      <c r="BM73">
        <f>$F73*'Transpose BEA CCM'!BK$71</f>
        <v>2.4698073977052184</v>
      </c>
      <c r="BN73">
        <f>$F73*'Transpose BEA CCM'!BL$71</f>
        <v>1.4818844386231309</v>
      </c>
      <c r="BO73">
        <f>$F73*'Transpose BEA CCM'!BM$71</f>
        <v>1.9758459181641745</v>
      </c>
      <c r="BP73">
        <f>$F73*'Transpose BEA CCM'!BN$71</f>
        <v>11.361114029444003</v>
      </c>
      <c r="BQ73">
        <f>$F73*'Transpose BEA CCM'!BO$71</f>
        <v>33.589380608790968</v>
      </c>
      <c r="BR73">
        <f>$F73*'Transpose BEA CCM'!BP$71</f>
        <v>0</v>
      </c>
      <c r="BS73">
        <f>$F73*'Transpose BEA CCM'!BQ$71</f>
        <v>0</v>
      </c>
      <c r="BT73">
        <f>$F73*'Transpose BEA CCM'!BR$71</f>
        <v>0</v>
      </c>
      <c r="BU73">
        <f>$F73*'Transpose BEA CCM'!BS$71</f>
        <v>129.91186911929447</v>
      </c>
      <c r="BV73">
        <f>$F73*'Transpose BEA CCM'!BT$71</f>
        <v>0</v>
      </c>
      <c r="BW73">
        <f>$F73*'Transpose BEA CCM'!BU$71</f>
        <v>0</v>
      </c>
      <c r="BX73">
        <f>$F73*'Transpose BEA CCM'!BV$71</f>
        <v>0.49396147954104364</v>
      </c>
      <c r="BY73">
        <f>$F73*'Transpose BEA CCM'!BW$71</f>
        <v>0</v>
      </c>
      <c r="BZ73">
        <f>$F73*'Transpose BEA CCM'!BX$71</f>
        <v>0</v>
      </c>
      <c r="CA73">
        <f>$F73*'Transpose BEA CCM'!BY$71</f>
        <v>7.4094221931156543</v>
      </c>
      <c r="CB73">
        <f>$F73*'Transpose BEA CCM'!BZ$71</f>
        <v>0</v>
      </c>
      <c r="CC73">
        <f>$F73*'Transpose BEA CCM'!CA$71</f>
        <v>2.9637688772462618</v>
      </c>
      <c r="CD73">
        <f>$F73*'Transpose BEA CCM'!CB$71</f>
        <v>3.4577303567873052</v>
      </c>
      <c r="CE73">
        <f>$F73*'Transpose BEA CCM'!CC$71</f>
        <v>18.770536222559659</v>
      </c>
      <c r="CF73">
        <f>$F73*'Transpose BEA CCM'!CD$71</f>
        <v>8.8913066317387859</v>
      </c>
      <c r="CG73">
        <f>$F73*'Transpose BEA CCM'!CE$71</f>
        <v>5.9275377544925236</v>
      </c>
      <c r="CH73">
        <f>$F73*'Transpose BEA CCM'!CF$71</f>
        <v>9.8792295908208736</v>
      </c>
      <c r="CI73">
        <f>$F73*'Transpose BEA CCM'!CG$71</f>
        <v>8.8913066317387859</v>
      </c>
      <c r="CJ73">
        <f>$F73*'Transpose BEA CCM'!CH$71</f>
        <v>471.73321296169667</v>
      </c>
      <c r="CK73">
        <f>$F73*'Transpose BEA CCM'!CI$71</f>
        <v>556.20062596321509</v>
      </c>
      <c r="CL73">
        <f>$F73*'Transpose BEA CCM'!CJ$71</f>
        <v>167.45294156441381</v>
      </c>
      <c r="CM73">
        <f>$F73*'Transpose BEA CCM'!CK$71</f>
        <v>482.10640403205861</v>
      </c>
      <c r="CN73">
        <f>$F73*'Transpose BEA CCM'!CL$71</f>
        <v>218.33097395714128</v>
      </c>
      <c r="CO73">
        <f>$F73*'Transpose BEA CCM'!CM$71</f>
        <v>0.98792295908208727</v>
      </c>
      <c r="CP73">
        <f>$F73*'Transpose BEA CCM'!CN$71</f>
        <v>13.830921427149221</v>
      </c>
      <c r="CQ73">
        <f>$F73*'Transpose BEA CCM'!CO$71</f>
        <v>47.914263515481231</v>
      </c>
      <c r="CR73">
        <f>$F73*'Transpose BEA CCM'!CP$71</f>
        <v>31.613534690626793</v>
      </c>
      <c r="CS73">
        <f>$F73*'Transpose BEA CCM'!CQ$71</f>
        <v>1.9758459181641745</v>
      </c>
      <c r="CT73">
        <f>$F73*'Transpose BEA CCM'!CR$71</f>
        <v>171.89859488028318</v>
      </c>
      <c r="CU73">
        <f>$F73*'Transpose BEA CCM'!CS$71</f>
        <v>31.119573211085751</v>
      </c>
      <c r="CV73">
        <f>$F73*'Transpose BEA CCM'!CT$71</f>
        <v>58.781416065384192</v>
      </c>
      <c r="CW73">
        <f>$F73*'Transpose BEA CCM'!CU$71</f>
        <v>24.698073977052182</v>
      </c>
      <c r="CX73">
        <f>$F73*'Transpose BEA CCM'!CV$71</f>
        <v>84.961374481059508</v>
      </c>
      <c r="CY73">
        <f>$F73*'Transpose BEA CCM'!CW$71</f>
        <v>65.69687677895881</v>
      </c>
      <c r="CZ73">
        <f>$F73*'Transpose BEA CCM'!CX$71</f>
        <v>23.216189538429052</v>
      </c>
      <c r="DA73">
        <f>$F73*'Transpose BEA CCM'!CY$71</f>
        <v>2.4698073977052184</v>
      </c>
      <c r="DB73">
        <f>$F73*'Transpose BEA CCM'!CZ$71</f>
        <v>62.239146422171501</v>
      </c>
      <c r="DC73">
        <f>$F73*'Transpose BEA CCM'!DA$71</f>
        <v>175.35632523707048</v>
      </c>
      <c r="DD73">
        <f>$F73*'Transpose BEA CCM'!DB$71</f>
        <v>34.577303567873052</v>
      </c>
      <c r="DE73">
        <f>$F73*'Transpose BEA CCM'!DC$71</f>
        <v>2.9637688772462618</v>
      </c>
      <c r="DF73">
        <f>$F73*'Transpose BEA CCM'!DD$71</f>
        <v>63.721030860794627</v>
      </c>
      <c r="DG73">
        <f>$F73*'Transpose BEA CCM'!DE$71</f>
        <v>13.830921427149221</v>
      </c>
      <c r="DH73">
        <f>$F73*'Transpose BEA CCM'!DF$71</f>
        <v>19.264497702100702</v>
      </c>
      <c r="DI73">
        <f>$F73*'Transpose BEA CCM'!DG$71</f>
        <v>2.9637688772462618</v>
      </c>
      <c r="DJ73">
        <f>$F73*'Transpose BEA CCM'!DH$71</f>
        <v>1.4818844386231309</v>
      </c>
      <c r="DK73">
        <f>$F73*'Transpose BEA CCM'!DI$71</f>
        <v>0</v>
      </c>
      <c r="DL73">
        <f>$F73*'Transpose BEA CCM'!DJ$71</f>
        <v>0</v>
      </c>
      <c r="DM73">
        <f>$F73*'Transpose BEA CCM'!DK$71</f>
        <v>81.009682644731157</v>
      </c>
      <c r="DN73">
        <f>$F73*'Transpose BEA CCM'!DL$71</f>
        <v>9.3852681112798297</v>
      </c>
      <c r="DO73">
        <f>$F73*'Transpose BEA CCM'!DM$71</f>
        <v>25.68599693613427</v>
      </c>
      <c r="DP73">
        <f>$F73*'Transpose BEA CCM'!DN$71</f>
        <v>82.985528562895325</v>
      </c>
      <c r="DQ73">
        <f>$F73*'Transpose BEA CCM'!DO$71</f>
        <v>1.9758459181641745</v>
      </c>
      <c r="DR73">
        <f>$F73*'Transpose BEA CCM'!DP$71</f>
        <v>21.240343620264877</v>
      </c>
      <c r="DS73">
        <f>$F73*'Transpose BEA CCM'!DQ$71</f>
        <v>0</v>
      </c>
      <c r="DT73">
        <f>$F73*'Transpose BEA CCM'!DR$71</f>
        <v>1.9758459181641745</v>
      </c>
      <c r="DU73">
        <f>$F73*'Transpose BEA CCM'!DS$71</f>
        <v>0</v>
      </c>
      <c r="DV73">
        <f>$F73*'Transpose BEA CCM'!DT$71</f>
        <v>0</v>
      </c>
      <c r="DW73">
        <f>$F73*'Transpose BEA CCM'!DU$71</f>
        <v>0</v>
      </c>
      <c r="DX73">
        <f>$F73*'Transpose BEA CCM'!DV$71</f>
        <v>0</v>
      </c>
      <c r="DY73">
        <f>$F73*'Transpose BEA CCM'!DW$71</f>
        <v>0</v>
      </c>
      <c r="DZ73">
        <f>$F73*'Transpose BEA CCM'!DX$71</f>
        <v>0</v>
      </c>
      <c r="EA73">
        <f>$F73*'Transpose BEA CCM'!DY$71</f>
        <v>4.4456533158693929</v>
      </c>
      <c r="EB73">
        <f>$F73*'Transpose BEA CCM'!DZ$71</f>
        <v>27.1678813747574</v>
      </c>
      <c r="EC73">
        <f>$F73*'Transpose BEA CCM'!EA$71</f>
        <v>12.349036988526091</v>
      </c>
      <c r="ED73">
        <f>$F73*'Transpose BEA CCM'!EB$71</f>
        <v>24.698073977052182</v>
      </c>
      <c r="EE73">
        <f>$F73*'Transpose BEA CCM'!EC$71</f>
        <v>6.4214992340335675</v>
      </c>
      <c r="EF73">
        <f>$F73*'Transpose BEA CCM'!ED$71</f>
        <v>0.49396147954104364</v>
      </c>
      <c r="EG73">
        <f>$F73*'Transpose BEA CCM'!EE$71</f>
        <v>0</v>
      </c>
      <c r="EH73">
        <f>$F73*'Transpose BEA CCM'!EF$71</f>
        <v>22.722228058888007</v>
      </c>
      <c r="EI73">
        <f>$F73*'Transpose BEA CCM'!EG$71</f>
        <v>100.7681418263729</v>
      </c>
      <c r="EJ73">
        <f>$F73*'Transpose BEA CCM'!EH$71</f>
        <v>13.336959947608179</v>
      </c>
      <c r="EK73">
        <f>$F73*'Transpose BEA CCM'!EI$71</f>
        <v>2.9637688772462618</v>
      </c>
      <c r="EL73">
        <f>$F73*'Transpose BEA CCM'!EJ$71</f>
        <v>3.4577303567873052</v>
      </c>
      <c r="EM73">
        <f>$F73*'Transpose BEA CCM'!EK$71</f>
        <v>0</v>
      </c>
      <c r="EN73">
        <f>$F73*'Transpose BEA CCM'!EL$71</f>
        <v>0.49396147954104364</v>
      </c>
      <c r="EO73">
        <f>$F73*'Transpose BEA CCM'!EM$71</f>
        <v>0</v>
      </c>
      <c r="EP73">
        <f>$F73*'Transpose BEA CCM'!EN$71</f>
        <v>0.49396147954104364</v>
      </c>
      <c r="EQ73">
        <f>$F73*'Transpose BEA CCM'!EO$71</f>
        <v>0</v>
      </c>
      <c r="ER73">
        <f>$F73*'Transpose BEA CCM'!EP$71</f>
        <v>0</v>
      </c>
      <c r="ES73">
        <f>$F73*'Transpose BEA CCM'!EQ$71</f>
        <v>2.9637688772462618</v>
      </c>
      <c r="ET73">
        <f>$F73*'Transpose BEA CCM'!ER$71</f>
        <v>0</v>
      </c>
      <c r="EU73">
        <f>$F73*'Transpose BEA CCM'!ES$71</f>
        <v>0</v>
      </c>
      <c r="EV73">
        <f>$F73*'Transpose BEA CCM'!ET$71</f>
        <v>0</v>
      </c>
      <c r="EW73">
        <f>$F73*'Transpose BEA CCM'!EU$71</f>
        <v>0.98792295908208727</v>
      </c>
      <c r="EX73">
        <f>$F73*'Transpose BEA CCM'!EV$71</f>
        <v>0.98792295908208727</v>
      </c>
      <c r="EY73">
        <f>$F73*'Transpose BEA CCM'!EW$71</f>
        <v>0</v>
      </c>
      <c r="EZ73">
        <f>$F73*'Transpose BEA CCM'!EX$71</f>
        <v>0</v>
      </c>
      <c r="FA73">
        <f>$F73*'Transpose BEA CCM'!EY$71</f>
        <v>0</v>
      </c>
      <c r="FB73">
        <f>$F73*'Transpose BEA CCM'!EZ$71</f>
        <v>0</v>
      </c>
      <c r="FC73">
        <f>$F73*'Transpose BEA CCM'!FA$71</f>
        <v>12.349036988526091</v>
      </c>
      <c r="FD73">
        <f>$F73*'Transpose BEA CCM'!FB$71</f>
        <v>9.3852681112798297</v>
      </c>
      <c r="FE73">
        <f>$F73*'Transpose BEA CCM'!FC$71</f>
        <v>0.49396147954104364</v>
      </c>
      <c r="FF73">
        <f>$F73*'Transpose BEA CCM'!FD$71</f>
        <v>23.710151017970095</v>
      </c>
      <c r="FG73">
        <f>$F73*'Transpose BEA CCM'!FE$71</f>
        <v>29.637688772462617</v>
      </c>
      <c r="FH73">
        <f>$F73*'Transpose BEA CCM'!FF$71</f>
        <v>0</v>
      </c>
      <c r="FI73">
        <f>$F73*'Transpose BEA CCM'!FG$71</f>
        <v>0.49396147954104364</v>
      </c>
      <c r="FJ73">
        <f>$F73*'Transpose BEA CCM'!FH$71</f>
        <v>22.722228058888007</v>
      </c>
      <c r="FK73">
        <f>$F73*'Transpose BEA CCM'!FI$71</f>
        <v>0</v>
      </c>
      <c r="FL73">
        <f>$F73*'Transpose BEA CCM'!FJ$71</f>
        <v>0.49396147954104364</v>
      </c>
      <c r="FM73">
        <f>$F73*'Transpose BEA CCM'!FK$71</f>
        <v>0</v>
      </c>
      <c r="FN73">
        <f>$F73*'Transpose BEA CCM'!FL$71</f>
        <v>0</v>
      </c>
      <c r="FO73">
        <f>$F73*'Transpose BEA CCM'!FM$71</f>
        <v>0</v>
      </c>
      <c r="FP73">
        <f>$F73*'Transpose BEA CCM'!FN$71</f>
        <v>4.4456533158693929</v>
      </c>
      <c r="FQ73">
        <f>$F73*'Transpose BEA CCM'!FO$71</f>
        <v>0</v>
      </c>
      <c r="FR73">
        <f>$F73*'Transpose BEA CCM'!FP$71</f>
        <v>5.9275377544925236</v>
      </c>
      <c r="FS73">
        <f>$F73*'Transpose BEA CCM'!FQ$71</f>
        <v>424.80687240529755</v>
      </c>
      <c r="FT73">
        <f>$F73*'Transpose BEA CCM'!FR$71</f>
        <v>74.09422193115654</v>
      </c>
      <c r="FU73">
        <f>$F73*'Transpose BEA CCM'!FS$71</f>
        <v>44.950494638234971</v>
      </c>
      <c r="FV73">
        <f>$F73*'Transpose BEA CCM'!FT$71</f>
        <v>2.9637688772462618</v>
      </c>
      <c r="FW73">
        <f>$F73*'Transpose BEA CCM'!FU$71</f>
        <v>0</v>
      </c>
      <c r="FX73">
        <f>$F73*'Transpose BEA CCM'!FV$71</f>
        <v>29.143727292921575</v>
      </c>
      <c r="FY73">
        <f>$F73*'Transpose BEA CCM'!FW$71</f>
        <v>199.06647625504058</v>
      </c>
      <c r="FZ73">
        <f>$F73*'Transpose BEA CCM'!FX$71</f>
        <v>0</v>
      </c>
      <c r="GA73">
        <f>$F73*'Transpose BEA CCM'!FY$71</f>
        <v>0</v>
      </c>
      <c r="GB73">
        <f>$F73*'Transpose BEA CCM'!FZ$71</f>
        <v>214.87324360035399</v>
      </c>
      <c r="GC73">
        <f>$F73*'Transpose BEA CCM'!GA$71</f>
        <v>576.94700810393897</v>
      </c>
      <c r="GD73">
        <f>$F73*'Transpose BEA CCM'!GB$71</f>
        <v>19.758459181641747</v>
      </c>
      <c r="GE73">
        <f>$F73*'Transpose BEA CCM'!GC$71</f>
        <v>6.9154607135746105</v>
      </c>
    </row>
    <row r="74" spans="1:190">
      <c r="A74" s="52"/>
      <c r="B74" s="62"/>
      <c r="C74" s="49"/>
      <c r="D74" s="50"/>
      <c r="E74" s="60"/>
      <c r="F74" s="64">
        <f>'CA Wage Data'!B85/('CA Wage Data'!B82+'CA Wage Data'!B83+'CA Wage Data'!B85)</f>
        <v>0.42144745264025679</v>
      </c>
      <c r="G74" s="56" t="s">
        <v>695</v>
      </c>
      <c r="H74">
        <f>$F74*'Transpose BEA CCM'!F$71</f>
        <v>0</v>
      </c>
      <c r="I74">
        <f>$F74*'Transpose BEA CCM'!G$71</f>
        <v>0</v>
      </c>
      <c r="J74">
        <f>$F74*'Transpose BEA CCM'!H$71</f>
        <v>0</v>
      </c>
      <c r="K74">
        <f>$F74*'Transpose BEA CCM'!I$71</f>
        <v>0</v>
      </c>
      <c r="L74">
        <f>$F74*'Transpose BEA CCM'!J$71</f>
        <v>0</v>
      </c>
      <c r="M74">
        <f>$F74*'Transpose BEA CCM'!K$71</f>
        <v>0</v>
      </c>
      <c r="N74">
        <f>$F74*'Transpose BEA CCM'!L$71</f>
        <v>0</v>
      </c>
      <c r="O74">
        <f>$F74*'Transpose BEA CCM'!M$71</f>
        <v>0</v>
      </c>
      <c r="P74">
        <f>$F74*'Transpose BEA CCM'!N$71</f>
        <v>0</v>
      </c>
      <c r="Q74">
        <f>$F74*'Transpose BEA CCM'!O$71</f>
        <v>0</v>
      </c>
      <c r="R74">
        <f>$F74*'Transpose BEA CCM'!P$71</f>
        <v>0</v>
      </c>
      <c r="S74">
        <f>$F74*'Transpose BEA CCM'!Q$71</f>
        <v>19.808030274092069</v>
      </c>
      <c r="T74">
        <f>$F74*'Transpose BEA CCM'!R$71</f>
        <v>0</v>
      </c>
      <c r="U74">
        <f>$F74*'Transpose BEA CCM'!S$71</f>
        <v>0</v>
      </c>
      <c r="V74">
        <f>$F74*'Transpose BEA CCM'!T$71</f>
        <v>0</v>
      </c>
      <c r="W74">
        <f>$F74*'Transpose BEA CCM'!U$71</f>
        <v>0</v>
      </c>
      <c r="X74">
        <f>$F74*'Transpose BEA CCM'!V$71</f>
        <v>0</v>
      </c>
      <c r="Y74">
        <f>$F74*'Transpose BEA CCM'!W$71</f>
        <v>0</v>
      </c>
      <c r="Z74">
        <f>$F74*'Transpose BEA CCM'!X$71</f>
        <v>0</v>
      </c>
      <c r="AA74">
        <f>$F74*'Transpose BEA CCM'!Y$71</f>
        <v>0.84289490528051358</v>
      </c>
      <c r="AB74">
        <f>$F74*'Transpose BEA CCM'!Z$71</f>
        <v>0</v>
      </c>
      <c r="AC74">
        <f>$F74*'Transpose BEA CCM'!AA$71</f>
        <v>0</v>
      </c>
      <c r="AD74">
        <f>$F74*'Transpose BEA CCM'!AB$71</f>
        <v>0</v>
      </c>
      <c r="AE74">
        <f>$F74*'Transpose BEA CCM'!AC$71</f>
        <v>0</v>
      </c>
      <c r="AF74">
        <f>$F74*'Transpose BEA CCM'!AD$71</f>
        <v>0</v>
      </c>
      <c r="AG74">
        <f>$F74*'Transpose BEA CCM'!AE$71</f>
        <v>5.0573694316830817</v>
      </c>
      <c r="AH74">
        <f>$F74*'Transpose BEA CCM'!AF$71</f>
        <v>0</v>
      </c>
      <c r="AI74">
        <f>$F74*'Transpose BEA CCM'!AG$71</f>
        <v>0</v>
      </c>
      <c r="AJ74">
        <f>$F74*'Transpose BEA CCM'!AH$71</f>
        <v>0</v>
      </c>
      <c r="AK74">
        <f>$F74*'Transpose BEA CCM'!AI$71</f>
        <v>0</v>
      </c>
      <c r="AL74">
        <f>$F74*'Transpose BEA CCM'!AJ$71</f>
        <v>0</v>
      </c>
      <c r="AM74">
        <f>$F74*'Transpose BEA CCM'!AK$71</f>
        <v>0</v>
      </c>
      <c r="AN74">
        <f>$F74*'Transpose BEA CCM'!AL$71</f>
        <v>308.07808788002774</v>
      </c>
      <c r="AO74">
        <f>$F74*'Transpose BEA CCM'!AM$71</f>
        <v>0</v>
      </c>
      <c r="AP74">
        <f>$F74*'Transpose BEA CCM'!AN$71</f>
        <v>0</v>
      </c>
      <c r="AQ74">
        <f>$F74*'Transpose BEA CCM'!AO$71</f>
        <v>0</v>
      </c>
      <c r="AR74">
        <f>$F74*'Transpose BEA CCM'!AP$71</f>
        <v>0</v>
      </c>
      <c r="AS74">
        <f>$F74*'Transpose BEA CCM'!AQ$71</f>
        <v>0</v>
      </c>
      <c r="AT74">
        <f>$F74*'Transpose BEA CCM'!AR$71</f>
        <v>0</v>
      </c>
      <c r="AU74">
        <f>$F74*'Transpose BEA CCM'!AS$71</f>
        <v>99.461598823100601</v>
      </c>
      <c r="AV74">
        <f>$F74*'Transpose BEA CCM'!AT$71</f>
        <v>0</v>
      </c>
      <c r="AW74">
        <f>$F74*'Transpose BEA CCM'!AU$71</f>
        <v>4.2144745264025678</v>
      </c>
      <c r="AX74">
        <f>$F74*'Transpose BEA CCM'!AV$71</f>
        <v>0</v>
      </c>
      <c r="AY74">
        <f>$F74*'Transpose BEA CCM'!AW$71</f>
        <v>2.1072372632012839</v>
      </c>
      <c r="AZ74">
        <f>$F74*'Transpose BEA CCM'!AX$71</f>
        <v>0</v>
      </c>
      <c r="BA74">
        <f>$F74*'Transpose BEA CCM'!AY$71</f>
        <v>0</v>
      </c>
      <c r="BB74">
        <f>$F74*'Transpose BEA CCM'!AZ$71</f>
        <v>0.84289490528051358</v>
      </c>
      <c r="BC74">
        <f>$F74*'Transpose BEA CCM'!BA$71</f>
        <v>0</v>
      </c>
      <c r="BD74">
        <f>$F74*'Transpose BEA CCM'!BB$71</f>
        <v>0.42144745264025679</v>
      </c>
      <c r="BE74">
        <f>$F74*'Transpose BEA CCM'!BC$71</f>
        <v>0.42144745264025679</v>
      </c>
      <c r="BF74">
        <f>$F74*'Transpose BEA CCM'!BD$71</f>
        <v>0.42144745264025679</v>
      </c>
      <c r="BG74">
        <f>$F74*'Transpose BEA CCM'!BE$71</f>
        <v>0</v>
      </c>
      <c r="BH74">
        <f>$F74*'Transpose BEA CCM'!BF$71</f>
        <v>8.4289490528051356</v>
      </c>
      <c r="BI74">
        <f>$F74*'Transpose BEA CCM'!BG$71</f>
        <v>21.915267537293353</v>
      </c>
      <c r="BJ74">
        <f>$F74*'Transpose BEA CCM'!BH$71</f>
        <v>0</v>
      </c>
      <c r="BK74">
        <f>$F74*'Transpose BEA CCM'!BI$71</f>
        <v>0</v>
      </c>
      <c r="BL74">
        <f>$F74*'Transpose BEA CCM'!BJ$71</f>
        <v>13.064871031847961</v>
      </c>
      <c r="BM74">
        <f>$F74*'Transpose BEA CCM'!BK$71</f>
        <v>2.1072372632012839</v>
      </c>
      <c r="BN74">
        <f>$F74*'Transpose BEA CCM'!BL$71</f>
        <v>1.2643423579207704</v>
      </c>
      <c r="BO74">
        <f>$F74*'Transpose BEA CCM'!BM$71</f>
        <v>1.6857898105610272</v>
      </c>
      <c r="BP74">
        <f>$F74*'Transpose BEA CCM'!BN$71</f>
        <v>9.6932914107259069</v>
      </c>
      <c r="BQ74">
        <f>$F74*'Transpose BEA CCM'!BO$71</f>
        <v>28.658426779537461</v>
      </c>
      <c r="BR74">
        <f>$F74*'Transpose BEA CCM'!BP$71</f>
        <v>0</v>
      </c>
      <c r="BS74">
        <f>$F74*'Transpose BEA CCM'!BQ$71</f>
        <v>0</v>
      </c>
      <c r="BT74">
        <f>$F74*'Transpose BEA CCM'!BR$71</f>
        <v>0</v>
      </c>
      <c r="BU74">
        <f>$F74*'Transpose BEA CCM'!BS$71</f>
        <v>110.84068004438754</v>
      </c>
      <c r="BV74">
        <f>$F74*'Transpose BEA CCM'!BT$71</f>
        <v>0</v>
      </c>
      <c r="BW74">
        <f>$F74*'Transpose BEA CCM'!BU$71</f>
        <v>0</v>
      </c>
      <c r="BX74">
        <f>$F74*'Transpose BEA CCM'!BV$71</f>
        <v>0.42144745264025679</v>
      </c>
      <c r="BY74">
        <f>$F74*'Transpose BEA CCM'!BW$71</f>
        <v>0</v>
      </c>
      <c r="BZ74">
        <f>$F74*'Transpose BEA CCM'!BX$71</f>
        <v>0</v>
      </c>
      <c r="CA74">
        <f>$F74*'Transpose BEA CCM'!BY$71</f>
        <v>6.3217117896038522</v>
      </c>
      <c r="CB74">
        <f>$F74*'Transpose BEA CCM'!BZ$71</f>
        <v>0</v>
      </c>
      <c r="CC74">
        <f>$F74*'Transpose BEA CCM'!CA$71</f>
        <v>2.5286847158415409</v>
      </c>
      <c r="CD74">
        <f>$F74*'Transpose BEA CCM'!CB$71</f>
        <v>2.9501321684817974</v>
      </c>
      <c r="CE74">
        <f>$F74*'Transpose BEA CCM'!CC$71</f>
        <v>16.015003200329758</v>
      </c>
      <c r="CF74">
        <f>$F74*'Transpose BEA CCM'!CD$71</f>
        <v>7.5860541475246226</v>
      </c>
      <c r="CG74">
        <f>$F74*'Transpose BEA CCM'!CE$71</f>
        <v>5.0573694316830817</v>
      </c>
      <c r="CH74">
        <f>$F74*'Transpose BEA CCM'!CF$71</f>
        <v>8.4289490528051356</v>
      </c>
      <c r="CI74">
        <f>$F74*'Transpose BEA CCM'!CG$71</f>
        <v>7.5860541475246226</v>
      </c>
      <c r="CJ74">
        <f>$F74*'Transpose BEA CCM'!CH$71</f>
        <v>402.48231727144525</v>
      </c>
      <c r="CK74">
        <f>$F74*'Transpose BEA CCM'!CI$71</f>
        <v>474.54983167292914</v>
      </c>
      <c r="CL74">
        <f>$F74*'Transpose BEA CCM'!CJ$71</f>
        <v>142.87068644504706</v>
      </c>
      <c r="CM74">
        <f>$F74*'Transpose BEA CCM'!CK$71</f>
        <v>411.33271377689061</v>
      </c>
      <c r="CN74">
        <f>$F74*'Transpose BEA CCM'!CL$71</f>
        <v>186.2797740669935</v>
      </c>
      <c r="CO74">
        <f>$F74*'Transpose BEA CCM'!CM$71</f>
        <v>0.84289490528051358</v>
      </c>
      <c r="CP74">
        <f>$F74*'Transpose BEA CCM'!CN$71</f>
        <v>11.80052867392719</v>
      </c>
      <c r="CQ74">
        <f>$F74*'Transpose BEA CCM'!CO$71</f>
        <v>40.880402906104912</v>
      </c>
      <c r="CR74">
        <f>$F74*'Transpose BEA CCM'!CP$71</f>
        <v>26.972636968976435</v>
      </c>
      <c r="CS74">
        <f>$F74*'Transpose BEA CCM'!CQ$71</f>
        <v>1.6857898105610272</v>
      </c>
      <c r="CT74">
        <f>$F74*'Transpose BEA CCM'!CR$71</f>
        <v>146.66371351880937</v>
      </c>
      <c r="CU74">
        <f>$F74*'Transpose BEA CCM'!CS$71</f>
        <v>26.551189516336176</v>
      </c>
      <c r="CV74">
        <f>$F74*'Transpose BEA CCM'!CT$71</f>
        <v>50.152246864190559</v>
      </c>
      <c r="CW74">
        <f>$F74*'Transpose BEA CCM'!CU$71</f>
        <v>21.07237263201284</v>
      </c>
      <c r="CX74">
        <f>$F74*'Transpose BEA CCM'!CV$71</f>
        <v>72.48896185412417</v>
      </c>
      <c r="CY74">
        <f>$F74*'Transpose BEA CCM'!CW$71</f>
        <v>56.052511201154154</v>
      </c>
      <c r="CZ74">
        <f>$F74*'Transpose BEA CCM'!CX$71</f>
        <v>19.808030274092069</v>
      </c>
      <c r="DA74">
        <f>$F74*'Transpose BEA CCM'!CY$71</f>
        <v>2.1072372632012839</v>
      </c>
      <c r="DB74">
        <f>$F74*'Transpose BEA CCM'!CZ$71</f>
        <v>53.102379032672353</v>
      </c>
      <c r="DC74">
        <f>$F74*'Transpose BEA CCM'!DA$71</f>
        <v>149.61384568729116</v>
      </c>
      <c r="DD74">
        <f>$F74*'Transpose BEA CCM'!DB$71</f>
        <v>29.501321684817974</v>
      </c>
      <c r="DE74">
        <f>$F74*'Transpose BEA CCM'!DC$71</f>
        <v>2.5286847158415409</v>
      </c>
      <c r="DF74">
        <f>$F74*'Transpose BEA CCM'!DD$71</f>
        <v>54.366721390593128</v>
      </c>
      <c r="DG74">
        <f>$F74*'Transpose BEA CCM'!DE$71</f>
        <v>11.80052867392719</v>
      </c>
      <c r="DH74">
        <f>$F74*'Transpose BEA CCM'!DF$71</f>
        <v>16.436450652970017</v>
      </c>
      <c r="DI74">
        <f>$F74*'Transpose BEA CCM'!DG$71</f>
        <v>2.5286847158415409</v>
      </c>
      <c r="DJ74">
        <f>$F74*'Transpose BEA CCM'!DH$71</f>
        <v>1.2643423579207704</v>
      </c>
      <c r="DK74">
        <f>$F74*'Transpose BEA CCM'!DI$71</f>
        <v>0</v>
      </c>
      <c r="DL74">
        <f>$F74*'Transpose BEA CCM'!DJ$71</f>
        <v>0</v>
      </c>
      <c r="DM74">
        <f>$F74*'Transpose BEA CCM'!DK$71</f>
        <v>69.117382233002118</v>
      </c>
      <c r="DN74">
        <f>$F74*'Transpose BEA CCM'!DL$71</f>
        <v>8.0075016001648791</v>
      </c>
      <c r="DO74">
        <f>$F74*'Transpose BEA CCM'!DM$71</f>
        <v>21.915267537293353</v>
      </c>
      <c r="DP74">
        <f>$F74*'Transpose BEA CCM'!DN$71</f>
        <v>70.803172043563137</v>
      </c>
      <c r="DQ74">
        <f>$F74*'Transpose BEA CCM'!DO$71</f>
        <v>1.6857898105610272</v>
      </c>
      <c r="DR74">
        <f>$F74*'Transpose BEA CCM'!DP$71</f>
        <v>18.122240463531043</v>
      </c>
      <c r="DS74">
        <f>$F74*'Transpose BEA CCM'!DQ$71</f>
        <v>0</v>
      </c>
      <c r="DT74">
        <f>$F74*'Transpose BEA CCM'!DR$71</f>
        <v>1.6857898105610272</v>
      </c>
      <c r="DU74">
        <f>$F74*'Transpose BEA CCM'!DS$71</f>
        <v>0</v>
      </c>
      <c r="DV74">
        <f>$F74*'Transpose BEA CCM'!DT$71</f>
        <v>0</v>
      </c>
      <c r="DW74">
        <f>$F74*'Transpose BEA CCM'!DU$71</f>
        <v>0</v>
      </c>
      <c r="DX74">
        <f>$F74*'Transpose BEA CCM'!DV$71</f>
        <v>0</v>
      </c>
      <c r="DY74">
        <f>$F74*'Transpose BEA CCM'!DW$71</f>
        <v>0</v>
      </c>
      <c r="DZ74">
        <f>$F74*'Transpose BEA CCM'!DX$71</f>
        <v>0</v>
      </c>
      <c r="EA74">
        <f>$F74*'Transpose BEA CCM'!DY$71</f>
        <v>3.7930270737623113</v>
      </c>
      <c r="EB74">
        <f>$F74*'Transpose BEA CCM'!DZ$71</f>
        <v>23.179609895214124</v>
      </c>
      <c r="EC74">
        <f>$F74*'Transpose BEA CCM'!EA$71</f>
        <v>10.53618631600642</v>
      </c>
      <c r="ED74">
        <f>$F74*'Transpose BEA CCM'!EB$71</f>
        <v>21.07237263201284</v>
      </c>
      <c r="EE74">
        <f>$F74*'Transpose BEA CCM'!EC$71</f>
        <v>5.4788168843233382</v>
      </c>
      <c r="EF74">
        <f>$F74*'Transpose BEA CCM'!ED$71</f>
        <v>0.42144745264025679</v>
      </c>
      <c r="EG74">
        <f>$F74*'Transpose BEA CCM'!EE$71</f>
        <v>0</v>
      </c>
      <c r="EH74">
        <f>$F74*'Transpose BEA CCM'!EF$71</f>
        <v>19.386582821451814</v>
      </c>
      <c r="EI74">
        <f>$F74*'Transpose BEA CCM'!EG$71</f>
        <v>85.975280338612379</v>
      </c>
      <c r="EJ74">
        <f>$F74*'Transpose BEA CCM'!EH$71</f>
        <v>11.379081221286933</v>
      </c>
      <c r="EK74">
        <f>$F74*'Transpose BEA CCM'!EI$71</f>
        <v>2.5286847158415409</v>
      </c>
      <c r="EL74">
        <f>$F74*'Transpose BEA CCM'!EJ$71</f>
        <v>2.9501321684817974</v>
      </c>
      <c r="EM74">
        <f>$F74*'Transpose BEA CCM'!EK$71</f>
        <v>0</v>
      </c>
      <c r="EN74">
        <f>$F74*'Transpose BEA CCM'!EL$71</f>
        <v>0.42144745264025679</v>
      </c>
      <c r="EO74">
        <f>$F74*'Transpose BEA CCM'!EM$71</f>
        <v>0</v>
      </c>
      <c r="EP74">
        <f>$F74*'Transpose BEA CCM'!EN$71</f>
        <v>0.42144745264025679</v>
      </c>
      <c r="EQ74">
        <f>$F74*'Transpose BEA CCM'!EO$71</f>
        <v>0</v>
      </c>
      <c r="ER74">
        <f>$F74*'Transpose BEA CCM'!EP$71</f>
        <v>0</v>
      </c>
      <c r="ES74">
        <f>$F74*'Transpose BEA CCM'!EQ$71</f>
        <v>2.5286847158415409</v>
      </c>
      <c r="ET74">
        <f>$F74*'Transpose BEA CCM'!ER$71</f>
        <v>0</v>
      </c>
      <c r="EU74">
        <f>$F74*'Transpose BEA CCM'!ES$71</f>
        <v>0</v>
      </c>
      <c r="EV74">
        <f>$F74*'Transpose BEA CCM'!ET$71</f>
        <v>0</v>
      </c>
      <c r="EW74">
        <f>$F74*'Transpose BEA CCM'!EU$71</f>
        <v>0.84289490528051358</v>
      </c>
      <c r="EX74">
        <f>$F74*'Transpose BEA CCM'!EV$71</f>
        <v>0.84289490528051358</v>
      </c>
      <c r="EY74">
        <f>$F74*'Transpose BEA CCM'!EW$71</f>
        <v>0</v>
      </c>
      <c r="EZ74">
        <f>$F74*'Transpose BEA CCM'!EX$71</f>
        <v>0</v>
      </c>
      <c r="FA74">
        <f>$F74*'Transpose BEA CCM'!EY$71</f>
        <v>0</v>
      </c>
      <c r="FB74">
        <f>$F74*'Transpose BEA CCM'!EZ$71</f>
        <v>0</v>
      </c>
      <c r="FC74">
        <f>$F74*'Transpose BEA CCM'!FA$71</f>
        <v>10.53618631600642</v>
      </c>
      <c r="FD74">
        <f>$F74*'Transpose BEA CCM'!FB$71</f>
        <v>8.0075016001648791</v>
      </c>
      <c r="FE74">
        <f>$F74*'Transpose BEA CCM'!FC$71</f>
        <v>0.42144745264025679</v>
      </c>
      <c r="FF74">
        <f>$F74*'Transpose BEA CCM'!FD$71</f>
        <v>20.229477726732327</v>
      </c>
      <c r="FG74">
        <f>$F74*'Transpose BEA CCM'!FE$71</f>
        <v>25.286847158415409</v>
      </c>
      <c r="FH74">
        <f>$F74*'Transpose BEA CCM'!FF$71</f>
        <v>0</v>
      </c>
      <c r="FI74">
        <f>$F74*'Transpose BEA CCM'!FG$71</f>
        <v>0.42144745264025679</v>
      </c>
      <c r="FJ74">
        <f>$F74*'Transpose BEA CCM'!FH$71</f>
        <v>19.386582821451814</v>
      </c>
      <c r="FK74">
        <f>$F74*'Transpose BEA CCM'!FI$71</f>
        <v>0</v>
      </c>
      <c r="FL74">
        <f>$F74*'Transpose BEA CCM'!FJ$71</f>
        <v>0.42144745264025679</v>
      </c>
      <c r="FM74">
        <f>$F74*'Transpose BEA CCM'!FK$71</f>
        <v>0</v>
      </c>
      <c r="FN74">
        <f>$F74*'Transpose BEA CCM'!FL$71</f>
        <v>0</v>
      </c>
      <c r="FO74">
        <f>$F74*'Transpose BEA CCM'!FM$71</f>
        <v>0</v>
      </c>
      <c r="FP74">
        <f>$F74*'Transpose BEA CCM'!FN$71</f>
        <v>3.7930270737623113</v>
      </c>
      <c r="FQ74">
        <f>$F74*'Transpose BEA CCM'!FO$71</f>
        <v>0</v>
      </c>
      <c r="FR74">
        <f>$F74*'Transpose BEA CCM'!FP$71</f>
        <v>5.0573694316830817</v>
      </c>
      <c r="FS74">
        <f>$F74*'Transpose BEA CCM'!FQ$71</f>
        <v>362.44480927062085</v>
      </c>
      <c r="FT74">
        <f>$F74*'Transpose BEA CCM'!FR$71</f>
        <v>63.217117896038516</v>
      </c>
      <c r="FU74">
        <f>$F74*'Transpose BEA CCM'!FS$71</f>
        <v>38.351718190263369</v>
      </c>
      <c r="FV74">
        <f>$F74*'Transpose BEA CCM'!FT$71</f>
        <v>2.5286847158415409</v>
      </c>
      <c r="FW74">
        <f>$F74*'Transpose BEA CCM'!FU$71</f>
        <v>0</v>
      </c>
      <c r="FX74">
        <f>$F74*'Transpose BEA CCM'!FV$71</f>
        <v>24.86539970577515</v>
      </c>
      <c r="FY74">
        <f>$F74*'Transpose BEA CCM'!FW$71</f>
        <v>169.84332341402347</v>
      </c>
      <c r="FZ74">
        <f>$F74*'Transpose BEA CCM'!FX$71</f>
        <v>0</v>
      </c>
      <c r="GA74">
        <f>$F74*'Transpose BEA CCM'!FY$71</f>
        <v>0</v>
      </c>
      <c r="GB74">
        <f>$F74*'Transpose BEA CCM'!FZ$71</f>
        <v>183.32964189851171</v>
      </c>
      <c r="GC74">
        <f>$F74*'Transpose BEA CCM'!GA$71</f>
        <v>492.25062468381992</v>
      </c>
      <c r="GD74">
        <f>$F74*'Transpose BEA CCM'!GB$71</f>
        <v>16.857898105610271</v>
      </c>
      <c r="GE74">
        <f>$F74*'Transpose BEA CCM'!GC$71</f>
        <v>5.9002643369635948</v>
      </c>
    </row>
    <row r="75" spans="1:190">
      <c r="A75" s="52">
        <v>63</v>
      </c>
      <c r="B75" s="62" t="s">
        <v>63</v>
      </c>
      <c r="C75" s="49" t="s">
        <v>190</v>
      </c>
      <c r="D75" s="50" t="s">
        <v>654</v>
      </c>
      <c r="E75" s="60">
        <f>SUM('Transpose BEA CCM'!F74:GC74)</f>
        <v>9613</v>
      </c>
      <c r="F75">
        <v>1</v>
      </c>
      <c r="G75" t="str">
        <f>D75</f>
        <v>VEHICLEAERO</v>
      </c>
      <c r="H75">
        <f>$F75*'Transpose BEA CCM'!F74</f>
        <v>0</v>
      </c>
      <c r="I75">
        <f>$F75*'Transpose BEA CCM'!G74</f>
        <v>0</v>
      </c>
      <c r="J75">
        <f>$F75*'Transpose BEA CCM'!H74</f>
        <v>0</v>
      </c>
      <c r="K75">
        <f>$F75*'Transpose BEA CCM'!I74</f>
        <v>0</v>
      </c>
      <c r="L75">
        <f>$F75*'Transpose BEA CCM'!J74</f>
        <v>0</v>
      </c>
      <c r="M75">
        <f>$F75*'Transpose BEA CCM'!K74</f>
        <v>0</v>
      </c>
      <c r="N75">
        <f>$F75*'Transpose BEA CCM'!L74</f>
        <v>0</v>
      </c>
      <c r="O75">
        <f>$F75*'Transpose BEA CCM'!M74</f>
        <v>0</v>
      </c>
      <c r="P75">
        <f>$F75*'Transpose BEA CCM'!N74</f>
        <v>0</v>
      </c>
      <c r="Q75">
        <f>$F75*'Transpose BEA CCM'!O74</f>
        <v>0</v>
      </c>
      <c r="R75">
        <f>$F75*'Transpose BEA CCM'!P74</f>
        <v>0</v>
      </c>
      <c r="S75">
        <f>$F75*'Transpose BEA CCM'!Q74</f>
        <v>78</v>
      </c>
      <c r="T75">
        <f>$F75*'Transpose BEA CCM'!R74</f>
        <v>0</v>
      </c>
      <c r="U75">
        <f>$F75*'Transpose BEA CCM'!S74</f>
        <v>0</v>
      </c>
      <c r="V75">
        <f>$F75*'Transpose BEA CCM'!T74</f>
        <v>0</v>
      </c>
      <c r="W75">
        <f>$F75*'Transpose BEA CCM'!U74</f>
        <v>0</v>
      </c>
      <c r="X75">
        <f>$F75*'Transpose BEA CCM'!V74</f>
        <v>0</v>
      </c>
      <c r="Y75">
        <f>$F75*'Transpose BEA CCM'!W74</f>
        <v>0</v>
      </c>
      <c r="Z75">
        <f>$F75*'Transpose BEA CCM'!X74</f>
        <v>0</v>
      </c>
      <c r="AA75">
        <f>$F75*'Transpose BEA CCM'!Y74</f>
        <v>2</v>
      </c>
      <c r="AB75">
        <f>$F75*'Transpose BEA CCM'!Z74</f>
        <v>0</v>
      </c>
      <c r="AC75">
        <f>$F75*'Transpose BEA CCM'!AA74</f>
        <v>0</v>
      </c>
      <c r="AD75">
        <f>$F75*'Transpose BEA CCM'!AB74</f>
        <v>0</v>
      </c>
      <c r="AE75">
        <f>$F75*'Transpose BEA CCM'!AC74</f>
        <v>0</v>
      </c>
      <c r="AF75">
        <f>$F75*'Transpose BEA CCM'!AD74</f>
        <v>0</v>
      </c>
      <c r="AG75">
        <f>$F75*'Transpose BEA CCM'!AE74</f>
        <v>6</v>
      </c>
      <c r="AH75">
        <f>$F75*'Transpose BEA CCM'!AF74</f>
        <v>0</v>
      </c>
      <c r="AI75">
        <f>$F75*'Transpose BEA CCM'!AG74</f>
        <v>0</v>
      </c>
      <c r="AJ75">
        <f>$F75*'Transpose BEA CCM'!AH74</f>
        <v>0</v>
      </c>
      <c r="AK75">
        <f>$F75*'Transpose BEA CCM'!AI74</f>
        <v>0</v>
      </c>
      <c r="AL75">
        <f>$F75*'Transpose BEA CCM'!AJ74</f>
        <v>0</v>
      </c>
      <c r="AM75">
        <f>$F75*'Transpose BEA CCM'!AK74</f>
        <v>0</v>
      </c>
      <c r="AN75">
        <f>$F75*'Transpose BEA CCM'!AL74</f>
        <v>1578</v>
      </c>
      <c r="AO75">
        <f>$F75*'Transpose BEA CCM'!AM74</f>
        <v>0</v>
      </c>
      <c r="AP75">
        <f>$F75*'Transpose BEA CCM'!AN74</f>
        <v>0</v>
      </c>
      <c r="AQ75">
        <f>$F75*'Transpose BEA CCM'!AO74</f>
        <v>0</v>
      </c>
      <c r="AR75">
        <f>$F75*'Transpose BEA CCM'!AP74</f>
        <v>0</v>
      </c>
      <c r="AS75">
        <f>$F75*'Transpose BEA CCM'!AQ74</f>
        <v>0</v>
      </c>
      <c r="AT75">
        <f>$F75*'Transpose BEA CCM'!AR74</f>
        <v>0</v>
      </c>
      <c r="AU75">
        <f>$F75*'Transpose BEA CCM'!AS74</f>
        <v>421</v>
      </c>
      <c r="AV75">
        <f>$F75*'Transpose BEA CCM'!AT74</f>
        <v>0</v>
      </c>
      <c r="AW75">
        <f>$F75*'Transpose BEA CCM'!AU74</f>
        <v>11</v>
      </c>
      <c r="AX75">
        <f>$F75*'Transpose BEA CCM'!AV74</f>
        <v>0</v>
      </c>
      <c r="AY75">
        <f>$F75*'Transpose BEA CCM'!AW74</f>
        <v>1</v>
      </c>
      <c r="AZ75">
        <f>$F75*'Transpose BEA CCM'!AX74</f>
        <v>0</v>
      </c>
      <c r="BA75">
        <f>$F75*'Transpose BEA CCM'!AY74</f>
        <v>0</v>
      </c>
      <c r="BB75">
        <f>$F75*'Transpose BEA CCM'!AZ74</f>
        <v>2</v>
      </c>
      <c r="BC75">
        <f>$F75*'Transpose BEA CCM'!BA74</f>
        <v>0</v>
      </c>
      <c r="BD75">
        <f>$F75*'Transpose BEA CCM'!BB74</f>
        <v>0</v>
      </c>
      <c r="BE75">
        <f>$F75*'Transpose BEA CCM'!BC74</f>
        <v>0</v>
      </c>
      <c r="BF75">
        <f>$F75*'Transpose BEA CCM'!BD74</f>
        <v>1</v>
      </c>
      <c r="BG75">
        <f>$F75*'Transpose BEA CCM'!BE74</f>
        <v>0</v>
      </c>
      <c r="BH75">
        <f>$F75*'Transpose BEA CCM'!BF74</f>
        <v>5</v>
      </c>
      <c r="BI75">
        <f>$F75*'Transpose BEA CCM'!BG74</f>
        <v>20</v>
      </c>
      <c r="BJ75">
        <f>$F75*'Transpose BEA CCM'!BH74</f>
        <v>0</v>
      </c>
      <c r="BK75">
        <f>$F75*'Transpose BEA CCM'!BI74</f>
        <v>0</v>
      </c>
      <c r="BL75">
        <f>$F75*'Transpose BEA CCM'!BJ74</f>
        <v>17</v>
      </c>
      <c r="BM75">
        <f>$F75*'Transpose BEA CCM'!BK74</f>
        <v>1</v>
      </c>
      <c r="BN75">
        <f>$F75*'Transpose BEA CCM'!BL74</f>
        <v>2</v>
      </c>
      <c r="BO75">
        <f>$F75*'Transpose BEA CCM'!BM74</f>
        <v>2</v>
      </c>
      <c r="BP75">
        <f>$F75*'Transpose BEA CCM'!BN74</f>
        <v>8</v>
      </c>
      <c r="BQ75">
        <f>$F75*'Transpose BEA CCM'!BO74</f>
        <v>27</v>
      </c>
      <c r="BR75">
        <f>$F75*'Transpose BEA CCM'!BP74</f>
        <v>0</v>
      </c>
      <c r="BS75">
        <f>$F75*'Transpose BEA CCM'!BQ74</f>
        <v>0</v>
      </c>
      <c r="BT75">
        <f>$F75*'Transpose BEA CCM'!BR74</f>
        <v>0</v>
      </c>
      <c r="BU75">
        <f>$F75*'Transpose BEA CCM'!BS74</f>
        <v>19</v>
      </c>
      <c r="BV75">
        <f>$F75*'Transpose BEA CCM'!BT74</f>
        <v>0</v>
      </c>
      <c r="BW75">
        <f>$F75*'Transpose BEA CCM'!BU74</f>
        <v>0</v>
      </c>
      <c r="BX75">
        <f>$F75*'Transpose BEA CCM'!BV74</f>
        <v>2</v>
      </c>
      <c r="BY75">
        <f>$F75*'Transpose BEA CCM'!BW74</f>
        <v>0</v>
      </c>
      <c r="BZ75">
        <f>$F75*'Transpose BEA CCM'!BX74</f>
        <v>0</v>
      </c>
      <c r="CA75">
        <f>$F75*'Transpose BEA CCM'!BY74</f>
        <v>11</v>
      </c>
      <c r="CB75">
        <f>$F75*'Transpose BEA CCM'!BZ74</f>
        <v>0</v>
      </c>
      <c r="CC75">
        <f>$F75*'Transpose BEA CCM'!CA74</f>
        <v>7</v>
      </c>
      <c r="CD75">
        <f>$F75*'Transpose BEA CCM'!CB74</f>
        <v>23</v>
      </c>
      <c r="CE75">
        <f>$F75*'Transpose BEA CCM'!CC74</f>
        <v>63</v>
      </c>
      <c r="CF75">
        <f>$F75*'Transpose BEA CCM'!CD74</f>
        <v>5</v>
      </c>
      <c r="CG75">
        <f>$F75*'Transpose BEA CCM'!CE74</f>
        <v>7</v>
      </c>
      <c r="CH75">
        <f>$F75*'Transpose BEA CCM'!CF74</f>
        <v>9</v>
      </c>
      <c r="CI75">
        <f>$F75*'Transpose BEA CCM'!CG74</f>
        <v>9</v>
      </c>
      <c r="CJ75">
        <f>$F75*'Transpose BEA CCM'!CH74</f>
        <v>62</v>
      </c>
      <c r="CK75">
        <f>$F75*'Transpose BEA CCM'!CI74</f>
        <v>258</v>
      </c>
      <c r="CL75">
        <f>$F75*'Transpose BEA CCM'!CJ74</f>
        <v>134</v>
      </c>
      <c r="CM75">
        <f>$F75*'Transpose BEA CCM'!CK74</f>
        <v>735</v>
      </c>
      <c r="CN75">
        <f>$F75*'Transpose BEA CCM'!CL74</f>
        <v>139</v>
      </c>
      <c r="CO75">
        <f>$F75*'Transpose BEA CCM'!CM74</f>
        <v>0</v>
      </c>
      <c r="CP75">
        <f>$F75*'Transpose BEA CCM'!CN74</f>
        <v>6</v>
      </c>
      <c r="CQ75">
        <f>$F75*'Transpose BEA CCM'!CO74</f>
        <v>39</v>
      </c>
      <c r="CR75">
        <f>$F75*'Transpose BEA CCM'!CP74</f>
        <v>72</v>
      </c>
      <c r="CS75">
        <f>$F75*'Transpose BEA CCM'!CQ74</f>
        <v>2</v>
      </c>
      <c r="CT75">
        <f>$F75*'Transpose BEA CCM'!CR74</f>
        <v>77</v>
      </c>
      <c r="CU75">
        <f>$F75*'Transpose BEA CCM'!CS74</f>
        <v>29</v>
      </c>
      <c r="CV75">
        <f>$F75*'Transpose BEA CCM'!CT74</f>
        <v>8</v>
      </c>
      <c r="CW75">
        <f>$F75*'Transpose BEA CCM'!CU74</f>
        <v>33</v>
      </c>
      <c r="CX75">
        <f>$F75*'Transpose BEA CCM'!CV74</f>
        <v>76</v>
      </c>
      <c r="CY75">
        <f>$F75*'Transpose BEA CCM'!CW74</f>
        <v>76</v>
      </c>
      <c r="CZ75">
        <f>$F75*'Transpose BEA CCM'!CX74</f>
        <v>17</v>
      </c>
      <c r="DA75">
        <f>$F75*'Transpose BEA CCM'!CY74</f>
        <v>0</v>
      </c>
      <c r="DB75">
        <f>$F75*'Transpose BEA CCM'!CZ74</f>
        <v>65</v>
      </c>
      <c r="DC75">
        <f>$F75*'Transpose BEA CCM'!DA74</f>
        <v>325</v>
      </c>
      <c r="DD75">
        <f>$F75*'Transpose BEA CCM'!DB74</f>
        <v>104</v>
      </c>
      <c r="DE75">
        <f>$F75*'Transpose BEA CCM'!DC74</f>
        <v>4</v>
      </c>
      <c r="DF75">
        <f>$F75*'Transpose BEA CCM'!DD74</f>
        <v>189</v>
      </c>
      <c r="DG75">
        <f>$F75*'Transpose BEA CCM'!DE74</f>
        <v>33</v>
      </c>
      <c r="DH75">
        <f>$F75*'Transpose BEA CCM'!DF74</f>
        <v>143</v>
      </c>
      <c r="DI75">
        <f>$F75*'Transpose BEA CCM'!DG74</f>
        <v>9</v>
      </c>
      <c r="DJ75">
        <f>$F75*'Transpose BEA CCM'!DH74</f>
        <v>2</v>
      </c>
      <c r="DK75">
        <f>$F75*'Transpose BEA CCM'!DI74</f>
        <v>0</v>
      </c>
      <c r="DL75">
        <f>$F75*'Transpose BEA CCM'!DJ74</f>
        <v>5</v>
      </c>
      <c r="DM75">
        <f>$F75*'Transpose BEA CCM'!DK74</f>
        <v>72</v>
      </c>
      <c r="DN75">
        <f>$F75*'Transpose BEA CCM'!DL74</f>
        <v>5</v>
      </c>
      <c r="DO75">
        <f>$F75*'Transpose BEA CCM'!DM74</f>
        <v>46</v>
      </c>
      <c r="DP75">
        <f>$F75*'Transpose BEA CCM'!DN74</f>
        <v>272</v>
      </c>
      <c r="DQ75">
        <f>$F75*'Transpose BEA CCM'!DO74</f>
        <v>16</v>
      </c>
      <c r="DR75">
        <f>$F75*'Transpose BEA CCM'!DP74</f>
        <v>48</v>
      </c>
      <c r="DS75">
        <f>$F75*'Transpose BEA CCM'!DQ74</f>
        <v>1</v>
      </c>
      <c r="DT75">
        <f>$F75*'Transpose BEA CCM'!DR74</f>
        <v>8</v>
      </c>
      <c r="DU75">
        <f>$F75*'Transpose BEA CCM'!DS74</f>
        <v>0</v>
      </c>
      <c r="DV75">
        <f>$F75*'Transpose BEA CCM'!DT74</f>
        <v>0</v>
      </c>
      <c r="DW75">
        <f>$F75*'Transpose BEA CCM'!DU74</f>
        <v>0</v>
      </c>
      <c r="DX75">
        <f>$F75*'Transpose BEA CCM'!DV74</f>
        <v>0</v>
      </c>
      <c r="DY75">
        <f>$F75*'Transpose BEA CCM'!DW74</f>
        <v>0</v>
      </c>
      <c r="DZ75">
        <f>$F75*'Transpose BEA CCM'!DX74</f>
        <v>0</v>
      </c>
      <c r="EA75">
        <f>$F75*'Transpose BEA CCM'!DY74</f>
        <v>4</v>
      </c>
      <c r="EB75">
        <f>$F75*'Transpose BEA CCM'!DZ74</f>
        <v>49</v>
      </c>
      <c r="EC75">
        <f>$F75*'Transpose BEA CCM'!EA74</f>
        <v>17</v>
      </c>
      <c r="ED75">
        <f>$F75*'Transpose BEA CCM'!EB74</f>
        <v>9</v>
      </c>
      <c r="EE75">
        <f>$F75*'Transpose BEA CCM'!EC74</f>
        <v>1</v>
      </c>
      <c r="EF75">
        <f>$F75*'Transpose BEA CCM'!ED74</f>
        <v>1</v>
      </c>
      <c r="EG75">
        <f>$F75*'Transpose BEA CCM'!EE74</f>
        <v>1</v>
      </c>
      <c r="EH75">
        <f>$F75*'Transpose BEA CCM'!EF74</f>
        <v>59</v>
      </c>
      <c r="EI75">
        <f>$F75*'Transpose BEA CCM'!EG74</f>
        <v>49</v>
      </c>
      <c r="EJ75">
        <f>$F75*'Transpose BEA CCM'!EH74</f>
        <v>21</v>
      </c>
      <c r="EK75">
        <f>$F75*'Transpose BEA CCM'!EI74</f>
        <v>2</v>
      </c>
      <c r="EL75">
        <f>$F75*'Transpose BEA CCM'!EJ74</f>
        <v>7</v>
      </c>
      <c r="EM75">
        <f>$F75*'Transpose BEA CCM'!EK74</f>
        <v>0</v>
      </c>
      <c r="EN75">
        <f>$F75*'Transpose BEA CCM'!EL74</f>
        <v>1</v>
      </c>
      <c r="EO75">
        <f>$F75*'Transpose BEA CCM'!EM74</f>
        <v>4</v>
      </c>
      <c r="EP75">
        <f>$F75*'Transpose BEA CCM'!EN74</f>
        <v>290</v>
      </c>
      <c r="EQ75">
        <f>$F75*'Transpose BEA CCM'!EO74</f>
        <v>8</v>
      </c>
      <c r="ER75">
        <f>$F75*'Transpose BEA CCM'!EP74</f>
        <v>59</v>
      </c>
      <c r="ES75">
        <f>$F75*'Transpose BEA CCM'!EQ74</f>
        <v>3</v>
      </c>
      <c r="ET75">
        <f>$F75*'Transpose BEA CCM'!ER74</f>
        <v>0</v>
      </c>
      <c r="EU75">
        <f>$F75*'Transpose BEA CCM'!ES74</f>
        <v>0</v>
      </c>
      <c r="EV75">
        <f>$F75*'Transpose BEA CCM'!ET74</f>
        <v>0</v>
      </c>
      <c r="EW75">
        <f>$F75*'Transpose BEA CCM'!EU74</f>
        <v>1</v>
      </c>
      <c r="EX75">
        <f>$F75*'Transpose BEA CCM'!EV74</f>
        <v>3</v>
      </c>
      <c r="EY75">
        <f>$F75*'Transpose BEA CCM'!EW74</f>
        <v>0</v>
      </c>
      <c r="EZ75">
        <f>$F75*'Transpose BEA CCM'!EX74</f>
        <v>0</v>
      </c>
      <c r="FA75">
        <f>$F75*'Transpose BEA CCM'!EY74</f>
        <v>0</v>
      </c>
      <c r="FB75">
        <f>$F75*'Transpose BEA CCM'!EZ74</f>
        <v>0</v>
      </c>
      <c r="FC75">
        <f>$F75*'Transpose BEA CCM'!FA74</f>
        <v>21</v>
      </c>
      <c r="FD75">
        <f>$F75*'Transpose BEA CCM'!FB74</f>
        <v>31</v>
      </c>
      <c r="FE75">
        <f>$F75*'Transpose BEA CCM'!FC74</f>
        <v>1</v>
      </c>
      <c r="FF75">
        <f>$F75*'Transpose BEA CCM'!FD74</f>
        <v>75</v>
      </c>
      <c r="FG75">
        <f>$F75*'Transpose BEA CCM'!FE74</f>
        <v>33</v>
      </c>
      <c r="FH75">
        <f>$F75*'Transpose BEA CCM'!FF74</f>
        <v>0</v>
      </c>
      <c r="FI75">
        <f>$F75*'Transpose BEA CCM'!FG74</f>
        <v>2</v>
      </c>
      <c r="FJ75">
        <f>$F75*'Transpose BEA CCM'!FH74</f>
        <v>76</v>
      </c>
      <c r="FK75">
        <f>$F75*'Transpose BEA CCM'!FI74</f>
        <v>0</v>
      </c>
      <c r="FL75">
        <f>$F75*'Transpose BEA CCM'!FJ74</f>
        <v>2</v>
      </c>
      <c r="FM75">
        <f>$F75*'Transpose BEA CCM'!FK74</f>
        <v>0</v>
      </c>
      <c r="FN75">
        <f>$F75*'Transpose BEA CCM'!FL74</f>
        <v>0</v>
      </c>
      <c r="FO75">
        <f>$F75*'Transpose BEA CCM'!FM74</f>
        <v>0</v>
      </c>
      <c r="FP75">
        <f>$F75*'Transpose BEA CCM'!FN74</f>
        <v>6</v>
      </c>
      <c r="FQ75">
        <f>$F75*'Transpose BEA CCM'!FO74</f>
        <v>0</v>
      </c>
      <c r="FR75">
        <f>$F75*'Transpose BEA CCM'!FP74</f>
        <v>7</v>
      </c>
      <c r="FS75">
        <f>$F75*'Transpose BEA CCM'!FQ74</f>
        <v>496</v>
      </c>
      <c r="FT75">
        <f>$F75*'Transpose BEA CCM'!FR74</f>
        <v>128</v>
      </c>
      <c r="FU75">
        <f>$F75*'Transpose BEA CCM'!FS74</f>
        <v>35</v>
      </c>
      <c r="FV75">
        <f>$F75*'Transpose BEA CCM'!FT74</f>
        <v>1</v>
      </c>
      <c r="FW75">
        <f>$F75*'Transpose BEA CCM'!FU74</f>
        <v>0</v>
      </c>
      <c r="FX75">
        <f>$F75*'Transpose BEA CCM'!FV74</f>
        <v>24</v>
      </c>
      <c r="FY75">
        <f>$F75*'Transpose BEA CCM'!FW74</f>
        <v>321</v>
      </c>
      <c r="FZ75">
        <f>$F75*'Transpose BEA CCM'!FX74</f>
        <v>0</v>
      </c>
      <c r="GA75">
        <f>$F75*'Transpose BEA CCM'!FY74</f>
        <v>0</v>
      </c>
      <c r="GB75">
        <f>$F75*'Transpose BEA CCM'!FZ74</f>
        <v>205</v>
      </c>
      <c r="GC75">
        <f>$F75*'Transpose BEA CCM'!GA74</f>
        <v>2037</v>
      </c>
      <c r="GD75">
        <f>$F75*'Transpose BEA CCM'!GB74</f>
        <v>58</v>
      </c>
      <c r="GE75">
        <f>$F75*'Transpose BEA CCM'!GC74</f>
        <v>18</v>
      </c>
      <c r="GG75">
        <f>SUM(H75:GE75)</f>
        <v>9613</v>
      </c>
      <c r="GH75" s="60">
        <f>GG75-E75</f>
        <v>0</v>
      </c>
    </row>
    <row r="76" spans="1:190">
      <c r="A76" s="52">
        <v>64</v>
      </c>
      <c r="B76" s="62" t="s">
        <v>64</v>
      </c>
      <c r="C76" s="49" t="s">
        <v>191</v>
      </c>
      <c r="D76" s="50" t="s">
        <v>653</v>
      </c>
      <c r="E76" s="60">
        <f>SUM('Transpose BEA CCM'!F75:GC75)</f>
        <v>1584</v>
      </c>
      <c r="F76" s="64">
        <f>'CA Wage Data'!B86/('CA Wage Data'!B86+'CA Wage Data'!B84)</f>
        <v>0.610552242814281</v>
      </c>
      <c r="G76" s="56" t="s">
        <v>696</v>
      </c>
      <c r="H76">
        <f>$F76*'Transpose BEA CCM'!F$75</f>
        <v>0</v>
      </c>
      <c r="I76">
        <f>$F76*'Transpose BEA CCM'!G$75</f>
        <v>0</v>
      </c>
      <c r="J76">
        <f>$F76*'Transpose BEA CCM'!H$75</f>
        <v>0</v>
      </c>
      <c r="K76">
        <f>$F76*'Transpose BEA CCM'!I$75</f>
        <v>0</v>
      </c>
      <c r="L76">
        <f>$F76*'Transpose BEA CCM'!J$75</f>
        <v>0</v>
      </c>
      <c r="M76">
        <f>$F76*'Transpose BEA CCM'!K$75</f>
        <v>0</v>
      </c>
      <c r="N76">
        <f>$F76*'Transpose BEA CCM'!L$75</f>
        <v>0</v>
      </c>
      <c r="O76">
        <f>$F76*'Transpose BEA CCM'!M$75</f>
        <v>0</v>
      </c>
      <c r="P76">
        <f>$F76*'Transpose BEA CCM'!N$75</f>
        <v>0</v>
      </c>
      <c r="Q76">
        <f>$F76*'Transpose BEA CCM'!O$75</f>
        <v>0</v>
      </c>
      <c r="R76">
        <f>$F76*'Transpose BEA CCM'!P$75</f>
        <v>0</v>
      </c>
      <c r="S76">
        <f>$F76*'Transpose BEA CCM'!Q$75</f>
        <v>5.4949701853285289</v>
      </c>
      <c r="T76">
        <f>$F76*'Transpose BEA CCM'!R$75</f>
        <v>0</v>
      </c>
      <c r="U76">
        <f>$F76*'Transpose BEA CCM'!S$75</f>
        <v>0</v>
      </c>
      <c r="V76">
        <f>$F76*'Transpose BEA CCM'!T$75</f>
        <v>0</v>
      </c>
      <c r="W76">
        <f>$F76*'Transpose BEA CCM'!U$75</f>
        <v>0</v>
      </c>
      <c r="X76">
        <f>$F76*'Transpose BEA CCM'!V$75</f>
        <v>0</v>
      </c>
      <c r="Y76">
        <f>$F76*'Transpose BEA CCM'!W$75</f>
        <v>0</v>
      </c>
      <c r="Z76">
        <f>$F76*'Transpose BEA CCM'!X$75</f>
        <v>0</v>
      </c>
      <c r="AA76">
        <f>$F76*'Transpose BEA CCM'!Y$75</f>
        <v>0</v>
      </c>
      <c r="AB76">
        <f>$F76*'Transpose BEA CCM'!Z$75</f>
        <v>0</v>
      </c>
      <c r="AC76">
        <f>$F76*'Transpose BEA CCM'!AA$75</f>
        <v>0</v>
      </c>
      <c r="AD76">
        <f>$F76*'Transpose BEA CCM'!AB$75</f>
        <v>0</v>
      </c>
      <c r="AE76">
        <f>$F76*'Transpose BEA CCM'!AC$75</f>
        <v>0</v>
      </c>
      <c r="AF76">
        <f>$F76*'Transpose BEA CCM'!AD$75</f>
        <v>0</v>
      </c>
      <c r="AG76">
        <f>$F76*'Transpose BEA CCM'!AE$75</f>
        <v>2.442208971257124</v>
      </c>
      <c r="AH76">
        <f>$F76*'Transpose BEA CCM'!AF$75</f>
        <v>0</v>
      </c>
      <c r="AI76">
        <f>$F76*'Transpose BEA CCM'!AG$75</f>
        <v>0</v>
      </c>
      <c r="AJ76">
        <f>$F76*'Transpose BEA CCM'!AH$75</f>
        <v>0</v>
      </c>
      <c r="AK76">
        <f>$F76*'Transpose BEA CCM'!AI$75</f>
        <v>0</v>
      </c>
      <c r="AL76">
        <f>$F76*'Transpose BEA CCM'!AJ$75</f>
        <v>0</v>
      </c>
      <c r="AM76">
        <f>$F76*'Transpose BEA CCM'!AK$75</f>
        <v>0</v>
      </c>
      <c r="AN76">
        <f>$F76*'Transpose BEA CCM'!AL$75</f>
        <v>86.698418479627904</v>
      </c>
      <c r="AO76">
        <f>$F76*'Transpose BEA CCM'!AM$75</f>
        <v>0</v>
      </c>
      <c r="AP76">
        <f>$F76*'Transpose BEA CCM'!AN$75</f>
        <v>0</v>
      </c>
      <c r="AQ76">
        <f>$F76*'Transpose BEA CCM'!AO$75</f>
        <v>0</v>
      </c>
      <c r="AR76">
        <f>$F76*'Transpose BEA CCM'!AP$75</f>
        <v>0</v>
      </c>
      <c r="AS76">
        <f>$F76*'Transpose BEA CCM'!AQ$75</f>
        <v>0</v>
      </c>
      <c r="AT76">
        <f>$F76*'Transpose BEA CCM'!AR$75</f>
        <v>0</v>
      </c>
      <c r="AU76">
        <f>$F76*'Transpose BEA CCM'!AS$75</f>
        <v>25.643194198199801</v>
      </c>
      <c r="AV76">
        <f>$F76*'Transpose BEA CCM'!AT$75</f>
        <v>0</v>
      </c>
      <c r="AW76">
        <f>$F76*'Transpose BEA CCM'!AU$75</f>
        <v>0.610552242814281</v>
      </c>
      <c r="AX76">
        <f>$F76*'Transpose BEA CCM'!AV$75</f>
        <v>0</v>
      </c>
      <c r="AY76">
        <f>$F76*'Transpose BEA CCM'!AW$75</f>
        <v>0</v>
      </c>
      <c r="AZ76">
        <f>$F76*'Transpose BEA CCM'!AX$75</f>
        <v>0</v>
      </c>
      <c r="BA76">
        <f>$F76*'Transpose BEA CCM'!AY$75</f>
        <v>0</v>
      </c>
      <c r="BB76">
        <f>$F76*'Transpose BEA CCM'!AZ$75</f>
        <v>0</v>
      </c>
      <c r="BC76">
        <f>$F76*'Transpose BEA CCM'!BA$75</f>
        <v>0</v>
      </c>
      <c r="BD76">
        <f>$F76*'Transpose BEA CCM'!BB$75</f>
        <v>0.610552242814281</v>
      </c>
      <c r="BE76">
        <f>$F76*'Transpose BEA CCM'!BC$75</f>
        <v>0</v>
      </c>
      <c r="BF76">
        <f>$F76*'Transpose BEA CCM'!BD$75</f>
        <v>0</v>
      </c>
      <c r="BG76">
        <f>$F76*'Transpose BEA CCM'!BE$75</f>
        <v>0</v>
      </c>
      <c r="BH76">
        <f>$F76*'Transpose BEA CCM'!BF$75</f>
        <v>1.221104485628562</v>
      </c>
      <c r="BI76">
        <f>$F76*'Transpose BEA CCM'!BG$75</f>
        <v>6.1055224281428098</v>
      </c>
      <c r="BJ76">
        <f>$F76*'Transpose BEA CCM'!BH$75</f>
        <v>0</v>
      </c>
      <c r="BK76">
        <f>$F76*'Transpose BEA CCM'!BI$75</f>
        <v>0</v>
      </c>
      <c r="BL76">
        <f>$F76*'Transpose BEA CCM'!BJ$75</f>
        <v>3.6633134568856862</v>
      </c>
      <c r="BM76">
        <f>$F76*'Transpose BEA CCM'!BK$75</f>
        <v>2.442208971257124</v>
      </c>
      <c r="BN76">
        <f>$F76*'Transpose BEA CCM'!BL$75</f>
        <v>1.221104485628562</v>
      </c>
      <c r="BO76">
        <f>$F76*'Transpose BEA CCM'!BM$75</f>
        <v>0</v>
      </c>
      <c r="BP76">
        <f>$F76*'Transpose BEA CCM'!BN$75</f>
        <v>1.221104485628562</v>
      </c>
      <c r="BQ76">
        <f>$F76*'Transpose BEA CCM'!BO$75</f>
        <v>7.3266269137713724</v>
      </c>
      <c r="BR76">
        <f>$F76*'Transpose BEA CCM'!BP$75</f>
        <v>0</v>
      </c>
      <c r="BS76">
        <f>$F76*'Transpose BEA CCM'!BQ$75</f>
        <v>0</v>
      </c>
      <c r="BT76">
        <f>$F76*'Transpose BEA CCM'!BR$75</f>
        <v>1.8316567284428431</v>
      </c>
      <c r="BU76">
        <f>$F76*'Transpose BEA CCM'!BS$75</f>
        <v>5.4949701853285289</v>
      </c>
      <c r="BV76">
        <f>$F76*'Transpose BEA CCM'!BT$75</f>
        <v>0</v>
      </c>
      <c r="BW76">
        <f>$F76*'Transpose BEA CCM'!BU$75</f>
        <v>0</v>
      </c>
      <c r="BX76">
        <f>$F76*'Transpose BEA CCM'!BV$75</f>
        <v>0</v>
      </c>
      <c r="BY76">
        <f>$F76*'Transpose BEA CCM'!BW$75</f>
        <v>0</v>
      </c>
      <c r="BZ76">
        <f>$F76*'Transpose BEA CCM'!BX$75</f>
        <v>0</v>
      </c>
      <c r="CA76">
        <f>$F76*'Transpose BEA CCM'!BY$75</f>
        <v>1.8316567284428431</v>
      </c>
      <c r="CB76">
        <f>$F76*'Transpose BEA CCM'!BZ$75</f>
        <v>0</v>
      </c>
      <c r="CC76">
        <f>$F76*'Transpose BEA CCM'!CA$75</f>
        <v>1.221104485628562</v>
      </c>
      <c r="CD76">
        <f>$F76*'Transpose BEA CCM'!CB$75</f>
        <v>1.221104485628562</v>
      </c>
      <c r="CE76">
        <f>$F76*'Transpose BEA CCM'!CC$75</f>
        <v>4.2738656996999671</v>
      </c>
      <c r="CF76">
        <f>$F76*'Transpose BEA CCM'!CD$75</f>
        <v>1.221104485628562</v>
      </c>
      <c r="CG76">
        <f>$F76*'Transpose BEA CCM'!CE$75</f>
        <v>1.8316567284428431</v>
      </c>
      <c r="CH76">
        <f>$F76*'Transpose BEA CCM'!CF$75</f>
        <v>1.8316567284428431</v>
      </c>
      <c r="CI76">
        <f>$F76*'Transpose BEA CCM'!CG$75</f>
        <v>1.221104485628562</v>
      </c>
      <c r="CJ76">
        <f>$F76*'Transpose BEA CCM'!CH$75</f>
        <v>13.432149341914181</v>
      </c>
      <c r="CK76">
        <f>$F76*'Transpose BEA CCM'!CI$75</f>
        <v>28.695955412271207</v>
      </c>
      <c r="CL76">
        <f>$F76*'Transpose BEA CCM'!CJ$75</f>
        <v>12.8215970990999</v>
      </c>
      <c r="CM76">
        <f>$F76*'Transpose BEA CCM'!CK$75</f>
        <v>86.698418479627904</v>
      </c>
      <c r="CN76">
        <f>$F76*'Transpose BEA CCM'!CL$75</f>
        <v>39.685895782928263</v>
      </c>
      <c r="CO76">
        <f>$F76*'Transpose BEA CCM'!CM$75</f>
        <v>0</v>
      </c>
      <c r="CP76">
        <f>$F76*'Transpose BEA CCM'!CN$75</f>
        <v>1.8316567284428431</v>
      </c>
      <c r="CQ76">
        <f>$F76*'Transpose BEA CCM'!CO$75</f>
        <v>11.600492613471339</v>
      </c>
      <c r="CR76">
        <f>$F76*'Transpose BEA CCM'!CP$75</f>
        <v>12.21104485628562</v>
      </c>
      <c r="CS76">
        <f>$F76*'Transpose BEA CCM'!CQ$75</f>
        <v>1.8316567284428431</v>
      </c>
      <c r="CT76">
        <f>$F76*'Transpose BEA CCM'!CR$75</f>
        <v>33.580373354785458</v>
      </c>
      <c r="CU76">
        <f>$F76*'Transpose BEA CCM'!CS$75</f>
        <v>5.4949701853285289</v>
      </c>
      <c r="CV76">
        <f>$F76*'Transpose BEA CCM'!CT$75</f>
        <v>9.768835885028496</v>
      </c>
      <c r="CW76">
        <f>$F76*'Transpose BEA CCM'!CU$75</f>
        <v>6.1055224281428098</v>
      </c>
      <c r="CX76">
        <f>$F76*'Transpose BEA CCM'!CV$75</f>
        <v>26.864298683828363</v>
      </c>
      <c r="CY76">
        <f>$F76*'Transpose BEA CCM'!CW$75</f>
        <v>7.3266269137713724</v>
      </c>
      <c r="CZ76">
        <f>$F76*'Transpose BEA CCM'!CX$75</f>
        <v>4.884417942514248</v>
      </c>
      <c r="DA76">
        <f>$F76*'Transpose BEA CCM'!CY$75</f>
        <v>0.610552242814281</v>
      </c>
      <c r="DB76">
        <f>$F76*'Transpose BEA CCM'!CZ$75</f>
        <v>7.3266269137713724</v>
      </c>
      <c r="DC76">
        <f>$F76*'Transpose BEA CCM'!DA$75</f>
        <v>37.854239054485419</v>
      </c>
      <c r="DD76">
        <f>$F76*'Transpose BEA CCM'!DB$75</f>
        <v>8.5477313993999342</v>
      </c>
      <c r="DE76">
        <f>$F76*'Transpose BEA CCM'!DC$75</f>
        <v>0.610552242814281</v>
      </c>
      <c r="DF76">
        <f>$F76*'Transpose BEA CCM'!DD$75</f>
        <v>13.432149341914181</v>
      </c>
      <c r="DG76">
        <f>$F76*'Transpose BEA CCM'!DE$75</f>
        <v>3.6633134568856862</v>
      </c>
      <c r="DH76">
        <f>$F76*'Transpose BEA CCM'!DF$75</f>
        <v>5.4949701853285289</v>
      </c>
      <c r="DI76">
        <f>$F76*'Transpose BEA CCM'!DG$75</f>
        <v>0.610552242814281</v>
      </c>
      <c r="DJ76">
        <f>$F76*'Transpose BEA CCM'!DH$75</f>
        <v>0.610552242814281</v>
      </c>
      <c r="DK76">
        <f>$F76*'Transpose BEA CCM'!DI$75</f>
        <v>0</v>
      </c>
      <c r="DL76">
        <f>$F76*'Transpose BEA CCM'!DJ$75</f>
        <v>0</v>
      </c>
      <c r="DM76">
        <f>$F76*'Transpose BEA CCM'!DK$75</f>
        <v>13.432149341914181</v>
      </c>
      <c r="DN76">
        <f>$F76*'Transpose BEA CCM'!DL$75</f>
        <v>1.8316567284428431</v>
      </c>
      <c r="DO76">
        <f>$F76*'Transpose BEA CCM'!DM$75</f>
        <v>24.422089712571239</v>
      </c>
      <c r="DP76">
        <f>$F76*'Transpose BEA CCM'!DN$75</f>
        <v>11.600492613471339</v>
      </c>
      <c r="DQ76">
        <f>$F76*'Transpose BEA CCM'!DO$75</f>
        <v>0.610552242814281</v>
      </c>
      <c r="DR76">
        <f>$F76*'Transpose BEA CCM'!DP$75</f>
        <v>5.4949701853285289</v>
      </c>
      <c r="DS76">
        <f>$F76*'Transpose BEA CCM'!DQ$75</f>
        <v>0</v>
      </c>
      <c r="DT76">
        <f>$F76*'Transpose BEA CCM'!DR$75</f>
        <v>1.221104485628562</v>
      </c>
      <c r="DU76">
        <f>$F76*'Transpose BEA CCM'!DS$75</f>
        <v>0</v>
      </c>
      <c r="DV76">
        <f>$F76*'Transpose BEA CCM'!DT$75</f>
        <v>0</v>
      </c>
      <c r="DW76">
        <f>$F76*'Transpose BEA CCM'!DU$75</f>
        <v>0</v>
      </c>
      <c r="DX76">
        <f>$F76*'Transpose BEA CCM'!DV$75</f>
        <v>0</v>
      </c>
      <c r="DY76">
        <f>$F76*'Transpose BEA CCM'!DW$75</f>
        <v>0</v>
      </c>
      <c r="DZ76">
        <f>$F76*'Transpose BEA CCM'!DX$75</f>
        <v>0</v>
      </c>
      <c r="EA76">
        <f>$F76*'Transpose BEA CCM'!DY$75</f>
        <v>1.221104485628562</v>
      </c>
      <c r="EB76">
        <f>$F76*'Transpose BEA CCM'!DZ$75</f>
        <v>6.7160746709570907</v>
      </c>
      <c r="EC76">
        <f>$F76*'Transpose BEA CCM'!EA$75</f>
        <v>3.0527612140714049</v>
      </c>
      <c r="ED76">
        <f>$F76*'Transpose BEA CCM'!EB$75</f>
        <v>6.1055224281428098</v>
      </c>
      <c r="EE76">
        <f>$F76*'Transpose BEA CCM'!EC$75</f>
        <v>0.610552242814281</v>
      </c>
      <c r="EF76">
        <f>$F76*'Transpose BEA CCM'!ED$75</f>
        <v>0</v>
      </c>
      <c r="EG76">
        <f>$F76*'Transpose BEA CCM'!EE$75</f>
        <v>0</v>
      </c>
      <c r="EH76">
        <f>$F76*'Transpose BEA CCM'!EF$75</f>
        <v>7.3266269137713724</v>
      </c>
      <c r="EI76">
        <f>$F76*'Transpose BEA CCM'!EG$75</f>
        <v>37.854239054485419</v>
      </c>
      <c r="EJ76">
        <f>$F76*'Transpose BEA CCM'!EH$75</f>
        <v>4.2738656996999671</v>
      </c>
      <c r="EK76">
        <f>$F76*'Transpose BEA CCM'!EI$75</f>
        <v>1.221104485628562</v>
      </c>
      <c r="EL76">
        <f>$F76*'Transpose BEA CCM'!EJ$75</f>
        <v>1.8316567284428431</v>
      </c>
      <c r="EM76">
        <f>$F76*'Transpose BEA CCM'!EK$75</f>
        <v>0</v>
      </c>
      <c r="EN76">
        <f>$F76*'Transpose BEA CCM'!EL$75</f>
        <v>0</v>
      </c>
      <c r="EO76">
        <f>$F76*'Transpose BEA CCM'!EM$75</f>
        <v>0</v>
      </c>
      <c r="EP76">
        <f>$F76*'Transpose BEA CCM'!EN$75</f>
        <v>0</v>
      </c>
      <c r="EQ76">
        <f>$F76*'Transpose BEA CCM'!EO$75</f>
        <v>0</v>
      </c>
      <c r="ER76">
        <f>$F76*'Transpose BEA CCM'!EP$75</f>
        <v>0</v>
      </c>
      <c r="ES76">
        <f>$F76*'Transpose BEA CCM'!EQ$75</f>
        <v>0.610552242814281</v>
      </c>
      <c r="ET76">
        <f>$F76*'Transpose BEA CCM'!ER$75</f>
        <v>1.8316567284428431</v>
      </c>
      <c r="EU76">
        <f>$F76*'Transpose BEA CCM'!ES$75</f>
        <v>1.221104485628562</v>
      </c>
      <c r="EV76">
        <f>$F76*'Transpose BEA CCM'!ET$75</f>
        <v>0</v>
      </c>
      <c r="EW76">
        <f>$F76*'Transpose BEA CCM'!EU$75</f>
        <v>0.610552242814281</v>
      </c>
      <c r="EX76">
        <f>$F76*'Transpose BEA CCM'!EV$75</f>
        <v>0.610552242814281</v>
      </c>
      <c r="EY76">
        <f>$F76*'Transpose BEA CCM'!EW$75</f>
        <v>0</v>
      </c>
      <c r="EZ76">
        <f>$F76*'Transpose BEA CCM'!EX$75</f>
        <v>0</v>
      </c>
      <c r="FA76">
        <f>$F76*'Transpose BEA CCM'!EY$75</f>
        <v>0</v>
      </c>
      <c r="FB76">
        <f>$F76*'Transpose BEA CCM'!EZ$75</f>
        <v>0</v>
      </c>
      <c r="FC76">
        <f>$F76*'Transpose BEA CCM'!FA$75</f>
        <v>2.442208971257124</v>
      </c>
      <c r="FD76">
        <f>$F76*'Transpose BEA CCM'!FB$75</f>
        <v>2.442208971257124</v>
      </c>
      <c r="FE76">
        <f>$F76*'Transpose BEA CCM'!FC$75</f>
        <v>0</v>
      </c>
      <c r="FF76">
        <f>$F76*'Transpose BEA CCM'!FD$75</f>
        <v>4.884417942514248</v>
      </c>
      <c r="FG76">
        <f>$F76*'Transpose BEA CCM'!FE$75</f>
        <v>7.9371791565856533</v>
      </c>
      <c r="FH76">
        <f>$F76*'Transpose BEA CCM'!FF$75</f>
        <v>0</v>
      </c>
      <c r="FI76">
        <f>$F76*'Transpose BEA CCM'!FG$75</f>
        <v>0</v>
      </c>
      <c r="FJ76">
        <f>$F76*'Transpose BEA CCM'!FH$75</f>
        <v>4.884417942514248</v>
      </c>
      <c r="FK76">
        <f>$F76*'Transpose BEA CCM'!FI$75</f>
        <v>0</v>
      </c>
      <c r="FL76">
        <f>$F76*'Transpose BEA CCM'!FJ$75</f>
        <v>0</v>
      </c>
      <c r="FM76">
        <f>$F76*'Transpose BEA CCM'!FK$75</f>
        <v>0</v>
      </c>
      <c r="FN76">
        <f>$F76*'Transpose BEA CCM'!FL$75</f>
        <v>0</v>
      </c>
      <c r="FO76">
        <f>$F76*'Transpose BEA CCM'!FM$75</f>
        <v>0</v>
      </c>
      <c r="FP76">
        <f>$F76*'Transpose BEA CCM'!FN$75</f>
        <v>1.221104485628562</v>
      </c>
      <c r="FQ76">
        <f>$F76*'Transpose BEA CCM'!FO$75</f>
        <v>0</v>
      </c>
      <c r="FR76">
        <f>$F76*'Transpose BEA CCM'!FP$75</f>
        <v>1.221104485628562</v>
      </c>
      <c r="FS76">
        <f>$F76*'Transpose BEA CCM'!FQ$75</f>
        <v>65.329089981128064</v>
      </c>
      <c r="FT76">
        <f>$F76*'Transpose BEA CCM'!FR$75</f>
        <v>15.874358313171307</v>
      </c>
      <c r="FU76">
        <f>$F76*'Transpose BEA CCM'!FS$75</f>
        <v>3.6633134568856862</v>
      </c>
      <c r="FV76">
        <f>$F76*'Transpose BEA CCM'!FT$75</f>
        <v>0</v>
      </c>
      <c r="FW76">
        <f>$F76*'Transpose BEA CCM'!FU$75</f>
        <v>0</v>
      </c>
      <c r="FX76">
        <f>$F76*'Transpose BEA CCM'!FV$75</f>
        <v>2.442208971257124</v>
      </c>
      <c r="FY76">
        <f>$F76*'Transpose BEA CCM'!FW$75</f>
        <v>31.138164383528331</v>
      </c>
      <c r="FZ76">
        <f>$F76*'Transpose BEA CCM'!FX$75</f>
        <v>0</v>
      </c>
      <c r="GA76">
        <f>$F76*'Transpose BEA CCM'!FY$75</f>
        <v>0</v>
      </c>
      <c r="GB76">
        <f>$F76*'Transpose BEA CCM'!FZ$75</f>
        <v>32.969821111971171</v>
      </c>
      <c r="GC76">
        <f>$F76*'Transpose BEA CCM'!GA$75</f>
        <v>103.79388127842778</v>
      </c>
      <c r="GD76">
        <f>$F76*'Transpose BEA CCM'!GB$75</f>
        <v>3.6633134568856862</v>
      </c>
      <c r="GE76">
        <f>$F76*'Transpose BEA CCM'!GC$75</f>
        <v>1.221104485628562</v>
      </c>
      <c r="GG76">
        <f>SUM(H76:GE77)</f>
        <v>1584.0000000000007</v>
      </c>
      <c r="GH76" s="60">
        <f>GG76-E76</f>
        <v>0</v>
      </c>
    </row>
    <row r="77" spans="1:190">
      <c r="A77" s="52"/>
      <c r="B77" s="62"/>
      <c r="C77" s="49"/>
      <c r="D77" s="50"/>
      <c r="E77" s="60"/>
      <c r="F77" s="64">
        <f>'CA Wage Data'!B84/('CA Wage Data'!B84+'CA Wage Data'!B86)</f>
        <v>0.38944775718571906</v>
      </c>
      <c r="G77" s="56" t="s">
        <v>697</v>
      </c>
      <c r="H77">
        <f>$F77*'Transpose BEA CCM'!F$75</f>
        <v>0</v>
      </c>
      <c r="I77">
        <f>$F77*'Transpose BEA CCM'!G$75</f>
        <v>0</v>
      </c>
      <c r="J77">
        <f>$F77*'Transpose BEA CCM'!H$75</f>
        <v>0</v>
      </c>
      <c r="K77">
        <f>$F77*'Transpose BEA CCM'!I$75</f>
        <v>0</v>
      </c>
      <c r="L77">
        <f>$F77*'Transpose BEA CCM'!J$75</f>
        <v>0</v>
      </c>
      <c r="M77">
        <f>$F77*'Transpose BEA CCM'!K$75</f>
        <v>0</v>
      </c>
      <c r="N77">
        <f>$F77*'Transpose BEA CCM'!L$75</f>
        <v>0</v>
      </c>
      <c r="O77">
        <f>$F77*'Transpose BEA CCM'!M$75</f>
        <v>0</v>
      </c>
      <c r="P77">
        <f>$F77*'Transpose BEA CCM'!N$75</f>
        <v>0</v>
      </c>
      <c r="Q77">
        <f>$F77*'Transpose BEA CCM'!O$75</f>
        <v>0</v>
      </c>
      <c r="R77">
        <f>$F77*'Transpose BEA CCM'!P$75</f>
        <v>0</v>
      </c>
      <c r="S77">
        <f>$F77*'Transpose BEA CCM'!Q$75</f>
        <v>3.5050298146714716</v>
      </c>
      <c r="T77">
        <f>$F77*'Transpose BEA CCM'!R$75</f>
        <v>0</v>
      </c>
      <c r="U77">
        <f>$F77*'Transpose BEA CCM'!S$75</f>
        <v>0</v>
      </c>
      <c r="V77">
        <f>$F77*'Transpose BEA CCM'!T$75</f>
        <v>0</v>
      </c>
      <c r="W77">
        <f>$F77*'Transpose BEA CCM'!U$75</f>
        <v>0</v>
      </c>
      <c r="X77">
        <f>$F77*'Transpose BEA CCM'!V$75</f>
        <v>0</v>
      </c>
      <c r="Y77">
        <f>$F77*'Transpose BEA CCM'!W$75</f>
        <v>0</v>
      </c>
      <c r="Z77">
        <f>$F77*'Transpose BEA CCM'!X$75</f>
        <v>0</v>
      </c>
      <c r="AA77">
        <f>$F77*'Transpose BEA CCM'!Y$75</f>
        <v>0</v>
      </c>
      <c r="AB77">
        <f>$F77*'Transpose BEA CCM'!Z$75</f>
        <v>0</v>
      </c>
      <c r="AC77">
        <f>$F77*'Transpose BEA CCM'!AA$75</f>
        <v>0</v>
      </c>
      <c r="AD77">
        <f>$F77*'Transpose BEA CCM'!AB$75</f>
        <v>0</v>
      </c>
      <c r="AE77">
        <f>$F77*'Transpose BEA CCM'!AC$75</f>
        <v>0</v>
      </c>
      <c r="AF77">
        <f>$F77*'Transpose BEA CCM'!AD$75</f>
        <v>0</v>
      </c>
      <c r="AG77">
        <f>$F77*'Transpose BEA CCM'!AE$75</f>
        <v>1.5577910287428762</v>
      </c>
      <c r="AH77">
        <f>$F77*'Transpose BEA CCM'!AF$75</f>
        <v>0</v>
      </c>
      <c r="AI77">
        <f>$F77*'Transpose BEA CCM'!AG$75</f>
        <v>0</v>
      </c>
      <c r="AJ77">
        <f>$F77*'Transpose BEA CCM'!AH$75</f>
        <v>0</v>
      </c>
      <c r="AK77">
        <f>$F77*'Transpose BEA CCM'!AI$75</f>
        <v>0</v>
      </c>
      <c r="AL77">
        <f>$F77*'Transpose BEA CCM'!AJ$75</f>
        <v>0</v>
      </c>
      <c r="AM77">
        <f>$F77*'Transpose BEA CCM'!AK$75</f>
        <v>0</v>
      </c>
      <c r="AN77">
        <f>$F77*'Transpose BEA CCM'!AL$75</f>
        <v>55.301581520372103</v>
      </c>
      <c r="AO77">
        <f>$F77*'Transpose BEA CCM'!AM$75</f>
        <v>0</v>
      </c>
      <c r="AP77">
        <f>$F77*'Transpose BEA CCM'!AN$75</f>
        <v>0</v>
      </c>
      <c r="AQ77">
        <f>$F77*'Transpose BEA CCM'!AO$75</f>
        <v>0</v>
      </c>
      <c r="AR77">
        <f>$F77*'Transpose BEA CCM'!AP$75</f>
        <v>0</v>
      </c>
      <c r="AS77">
        <f>$F77*'Transpose BEA CCM'!AQ$75</f>
        <v>0</v>
      </c>
      <c r="AT77">
        <f>$F77*'Transpose BEA CCM'!AR$75</f>
        <v>0</v>
      </c>
      <c r="AU77">
        <f>$F77*'Transpose BEA CCM'!AS$75</f>
        <v>16.356805801800199</v>
      </c>
      <c r="AV77">
        <f>$F77*'Transpose BEA CCM'!AT$75</f>
        <v>0</v>
      </c>
      <c r="AW77">
        <f>$F77*'Transpose BEA CCM'!AU$75</f>
        <v>0.38944775718571906</v>
      </c>
      <c r="AX77">
        <f>$F77*'Transpose BEA CCM'!AV$75</f>
        <v>0</v>
      </c>
      <c r="AY77">
        <f>$F77*'Transpose BEA CCM'!AW$75</f>
        <v>0</v>
      </c>
      <c r="AZ77">
        <f>$F77*'Transpose BEA CCM'!AX$75</f>
        <v>0</v>
      </c>
      <c r="BA77">
        <f>$F77*'Transpose BEA CCM'!AY$75</f>
        <v>0</v>
      </c>
      <c r="BB77">
        <f>$F77*'Transpose BEA CCM'!AZ$75</f>
        <v>0</v>
      </c>
      <c r="BC77">
        <f>$F77*'Transpose BEA CCM'!BA$75</f>
        <v>0</v>
      </c>
      <c r="BD77">
        <f>$F77*'Transpose BEA CCM'!BB$75</f>
        <v>0.38944775718571906</v>
      </c>
      <c r="BE77">
        <f>$F77*'Transpose BEA CCM'!BC$75</f>
        <v>0</v>
      </c>
      <c r="BF77">
        <f>$F77*'Transpose BEA CCM'!BD$75</f>
        <v>0</v>
      </c>
      <c r="BG77">
        <f>$F77*'Transpose BEA CCM'!BE$75</f>
        <v>0</v>
      </c>
      <c r="BH77">
        <f>$F77*'Transpose BEA CCM'!BF$75</f>
        <v>0.77889551437143811</v>
      </c>
      <c r="BI77">
        <f>$F77*'Transpose BEA CCM'!BG$75</f>
        <v>3.8944775718571907</v>
      </c>
      <c r="BJ77">
        <f>$F77*'Transpose BEA CCM'!BH$75</f>
        <v>0</v>
      </c>
      <c r="BK77">
        <f>$F77*'Transpose BEA CCM'!BI$75</f>
        <v>0</v>
      </c>
      <c r="BL77">
        <f>$F77*'Transpose BEA CCM'!BJ$75</f>
        <v>2.3366865431143142</v>
      </c>
      <c r="BM77">
        <f>$F77*'Transpose BEA CCM'!BK$75</f>
        <v>1.5577910287428762</v>
      </c>
      <c r="BN77">
        <f>$F77*'Transpose BEA CCM'!BL$75</f>
        <v>0.77889551437143811</v>
      </c>
      <c r="BO77">
        <f>$F77*'Transpose BEA CCM'!BM$75</f>
        <v>0</v>
      </c>
      <c r="BP77">
        <f>$F77*'Transpose BEA CCM'!BN$75</f>
        <v>0.77889551437143811</v>
      </c>
      <c r="BQ77">
        <f>$F77*'Transpose BEA CCM'!BO$75</f>
        <v>4.6733730862286285</v>
      </c>
      <c r="BR77">
        <f>$F77*'Transpose BEA CCM'!BP$75</f>
        <v>0</v>
      </c>
      <c r="BS77">
        <f>$F77*'Transpose BEA CCM'!BQ$75</f>
        <v>0</v>
      </c>
      <c r="BT77">
        <f>$F77*'Transpose BEA CCM'!BR$75</f>
        <v>1.1683432715571571</v>
      </c>
      <c r="BU77">
        <f>$F77*'Transpose BEA CCM'!BS$75</f>
        <v>3.5050298146714716</v>
      </c>
      <c r="BV77">
        <f>$F77*'Transpose BEA CCM'!BT$75</f>
        <v>0</v>
      </c>
      <c r="BW77">
        <f>$F77*'Transpose BEA CCM'!BU$75</f>
        <v>0</v>
      </c>
      <c r="BX77">
        <f>$F77*'Transpose BEA CCM'!BV$75</f>
        <v>0</v>
      </c>
      <c r="BY77">
        <f>$F77*'Transpose BEA CCM'!BW$75</f>
        <v>0</v>
      </c>
      <c r="BZ77">
        <f>$F77*'Transpose BEA CCM'!BX$75</f>
        <v>0</v>
      </c>
      <c r="CA77">
        <f>$F77*'Transpose BEA CCM'!BY$75</f>
        <v>1.1683432715571571</v>
      </c>
      <c r="CB77">
        <f>$F77*'Transpose BEA CCM'!BZ$75</f>
        <v>0</v>
      </c>
      <c r="CC77">
        <f>$F77*'Transpose BEA CCM'!CA$75</f>
        <v>0.77889551437143811</v>
      </c>
      <c r="CD77">
        <f>$F77*'Transpose BEA CCM'!CB$75</f>
        <v>0.77889551437143811</v>
      </c>
      <c r="CE77">
        <f>$F77*'Transpose BEA CCM'!CC$75</f>
        <v>2.7261343003000333</v>
      </c>
      <c r="CF77">
        <f>$F77*'Transpose BEA CCM'!CD$75</f>
        <v>0.77889551437143811</v>
      </c>
      <c r="CG77">
        <f>$F77*'Transpose BEA CCM'!CE$75</f>
        <v>1.1683432715571571</v>
      </c>
      <c r="CH77">
        <f>$F77*'Transpose BEA CCM'!CF$75</f>
        <v>1.1683432715571571</v>
      </c>
      <c r="CI77">
        <f>$F77*'Transpose BEA CCM'!CG$75</f>
        <v>0.77889551437143811</v>
      </c>
      <c r="CJ77">
        <f>$F77*'Transpose BEA CCM'!CH$75</f>
        <v>8.5678506580858187</v>
      </c>
      <c r="CK77">
        <f>$F77*'Transpose BEA CCM'!CI$75</f>
        <v>18.304044587728797</v>
      </c>
      <c r="CL77">
        <f>$F77*'Transpose BEA CCM'!CJ$75</f>
        <v>8.1784029009000996</v>
      </c>
      <c r="CM77">
        <f>$F77*'Transpose BEA CCM'!CK$75</f>
        <v>55.301581520372103</v>
      </c>
      <c r="CN77">
        <f>$F77*'Transpose BEA CCM'!CL$75</f>
        <v>25.314104217071737</v>
      </c>
      <c r="CO77">
        <f>$F77*'Transpose BEA CCM'!CM$75</f>
        <v>0</v>
      </c>
      <c r="CP77">
        <f>$F77*'Transpose BEA CCM'!CN$75</f>
        <v>1.1683432715571571</v>
      </c>
      <c r="CQ77">
        <f>$F77*'Transpose BEA CCM'!CO$75</f>
        <v>7.3995073865286622</v>
      </c>
      <c r="CR77">
        <f>$F77*'Transpose BEA CCM'!CP$75</f>
        <v>7.7889551437143814</v>
      </c>
      <c r="CS77">
        <f>$F77*'Transpose BEA CCM'!CQ$75</f>
        <v>1.1683432715571571</v>
      </c>
      <c r="CT77">
        <f>$F77*'Transpose BEA CCM'!CR$75</f>
        <v>21.419626645214549</v>
      </c>
      <c r="CU77">
        <f>$F77*'Transpose BEA CCM'!CS$75</f>
        <v>3.5050298146714716</v>
      </c>
      <c r="CV77">
        <f>$F77*'Transpose BEA CCM'!CT$75</f>
        <v>6.2311641149715049</v>
      </c>
      <c r="CW77">
        <f>$F77*'Transpose BEA CCM'!CU$75</f>
        <v>3.8944775718571907</v>
      </c>
      <c r="CX77">
        <f>$F77*'Transpose BEA CCM'!CV$75</f>
        <v>17.135701316171637</v>
      </c>
      <c r="CY77">
        <f>$F77*'Transpose BEA CCM'!CW$75</f>
        <v>4.6733730862286285</v>
      </c>
      <c r="CZ77">
        <f>$F77*'Transpose BEA CCM'!CX$75</f>
        <v>3.1155820574857525</v>
      </c>
      <c r="DA77">
        <f>$F77*'Transpose BEA CCM'!CY$75</f>
        <v>0.38944775718571906</v>
      </c>
      <c r="DB77">
        <f>$F77*'Transpose BEA CCM'!CZ$75</f>
        <v>4.6733730862286285</v>
      </c>
      <c r="DC77">
        <f>$F77*'Transpose BEA CCM'!DA$75</f>
        <v>24.145760945514581</v>
      </c>
      <c r="DD77">
        <f>$F77*'Transpose BEA CCM'!DB$75</f>
        <v>5.4522686006000667</v>
      </c>
      <c r="DE77">
        <f>$F77*'Transpose BEA CCM'!DC$75</f>
        <v>0.38944775718571906</v>
      </c>
      <c r="DF77">
        <f>$F77*'Transpose BEA CCM'!DD$75</f>
        <v>8.5678506580858187</v>
      </c>
      <c r="DG77">
        <f>$F77*'Transpose BEA CCM'!DE$75</f>
        <v>2.3366865431143142</v>
      </c>
      <c r="DH77">
        <f>$F77*'Transpose BEA CCM'!DF$75</f>
        <v>3.5050298146714716</v>
      </c>
      <c r="DI77">
        <f>$F77*'Transpose BEA CCM'!DG$75</f>
        <v>0.38944775718571906</v>
      </c>
      <c r="DJ77">
        <f>$F77*'Transpose BEA CCM'!DH$75</f>
        <v>0.38944775718571906</v>
      </c>
      <c r="DK77">
        <f>$F77*'Transpose BEA CCM'!DI$75</f>
        <v>0</v>
      </c>
      <c r="DL77">
        <f>$F77*'Transpose BEA CCM'!DJ$75</f>
        <v>0</v>
      </c>
      <c r="DM77">
        <f>$F77*'Transpose BEA CCM'!DK$75</f>
        <v>8.5678506580858187</v>
      </c>
      <c r="DN77">
        <f>$F77*'Transpose BEA CCM'!DL$75</f>
        <v>1.1683432715571571</v>
      </c>
      <c r="DO77">
        <f>$F77*'Transpose BEA CCM'!DM$75</f>
        <v>15.577910287428763</v>
      </c>
      <c r="DP77">
        <f>$F77*'Transpose BEA CCM'!DN$75</f>
        <v>7.3995073865286622</v>
      </c>
      <c r="DQ77">
        <f>$F77*'Transpose BEA CCM'!DO$75</f>
        <v>0.38944775718571906</v>
      </c>
      <c r="DR77">
        <f>$F77*'Transpose BEA CCM'!DP$75</f>
        <v>3.5050298146714716</v>
      </c>
      <c r="DS77">
        <f>$F77*'Transpose BEA CCM'!DQ$75</f>
        <v>0</v>
      </c>
      <c r="DT77">
        <f>$F77*'Transpose BEA CCM'!DR$75</f>
        <v>0.77889551437143811</v>
      </c>
      <c r="DU77">
        <f>$F77*'Transpose BEA CCM'!DS$75</f>
        <v>0</v>
      </c>
      <c r="DV77">
        <f>$F77*'Transpose BEA CCM'!DT$75</f>
        <v>0</v>
      </c>
      <c r="DW77">
        <f>$F77*'Transpose BEA CCM'!DU$75</f>
        <v>0</v>
      </c>
      <c r="DX77">
        <f>$F77*'Transpose BEA CCM'!DV$75</f>
        <v>0</v>
      </c>
      <c r="DY77">
        <f>$F77*'Transpose BEA CCM'!DW$75</f>
        <v>0</v>
      </c>
      <c r="DZ77">
        <f>$F77*'Transpose BEA CCM'!DX$75</f>
        <v>0</v>
      </c>
      <c r="EA77">
        <f>$F77*'Transpose BEA CCM'!DY$75</f>
        <v>0.77889551437143811</v>
      </c>
      <c r="EB77">
        <f>$F77*'Transpose BEA CCM'!DZ$75</f>
        <v>4.2839253290429093</v>
      </c>
      <c r="EC77">
        <f>$F77*'Transpose BEA CCM'!EA$75</f>
        <v>1.9472387859285953</v>
      </c>
      <c r="ED77">
        <f>$F77*'Transpose BEA CCM'!EB$75</f>
        <v>3.8944775718571907</v>
      </c>
      <c r="EE77">
        <f>$F77*'Transpose BEA CCM'!EC$75</f>
        <v>0.38944775718571906</v>
      </c>
      <c r="EF77">
        <f>$F77*'Transpose BEA CCM'!ED$75</f>
        <v>0</v>
      </c>
      <c r="EG77">
        <f>$F77*'Transpose BEA CCM'!EE$75</f>
        <v>0</v>
      </c>
      <c r="EH77">
        <f>$F77*'Transpose BEA CCM'!EF$75</f>
        <v>4.6733730862286285</v>
      </c>
      <c r="EI77">
        <f>$F77*'Transpose BEA CCM'!EG$75</f>
        <v>24.145760945514581</v>
      </c>
      <c r="EJ77">
        <f>$F77*'Transpose BEA CCM'!EH$75</f>
        <v>2.7261343003000333</v>
      </c>
      <c r="EK77">
        <f>$F77*'Transpose BEA CCM'!EI$75</f>
        <v>0.77889551437143811</v>
      </c>
      <c r="EL77">
        <f>$F77*'Transpose BEA CCM'!EJ$75</f>
        <v>1.1683432715571571</v>
      </c>
      <c r="EM77">
        <f>$F77*'Transpose BEA CCM'!EK$75</f>
        <v>0</v>
      </c>
      <c r="EN77">
        <f>$F77*'Transpose BEA CCM'!EL$75</f>
        <v>0</v>
      </c>
      <c r="EO77">
        <f>$F77*'Transpose BEA CCM'!EM$75</f>
        <v>0</v>
      </c>
      <c r="EP77">
        <f>$F77*'Transpose BEA CCM'!EN$75</f>
        <v>0</v>
      </c>
      <c r="EQ77">
        <f>$F77*'Transpose BEA CCM'!EO$75</f>
        <v>0</v>
      </c>
      <c r="ER77">
        <f>$F77*'Transpose BEA CCM'!EP$75</f>
        <v>0</v>
      </c>
      <c r="ES77">
        <f>$F77*'Transpose BEA CCM'!EQ$75</f>
        <v>0.38944775718571906</v>
      </c>
      <c r="ET77">
        <f>$F77*'Transpose BEA CCM'!ER$75</f>
        <v>1.1683432715571571</v>
      </c>
      <c r="EU77">
        <f>$F77*'Transpose BEA CCM'!ES$75</f>
        <v>0.77889551437143811</v>
      </c>
      <c r="EV77">
        <f>$F77*'Transpose BEA CCM'!ET$75</f>
        <v>0</v>
      </c>
      <c r="EW77">
        <f>$F77*'Transpose BEA CCM'!EU$75</f>
        <v>0.38944775718571906</v>
      </c>
      <c r="EX77">
        <f>$F77*'Transpose BEA CCM'!EV$75</f>
        <v>0.38944775718571906</v>
      </c>
      <c r="EY77">
        <f>$F77*'Transpose BEA CCM'!EW$75</f>
        <v>0</v>
      </c>
      <c r="EZ77">
        <f>$F77*'Transpose BEA CCM'!EX$75</f>
        <v>0</v>
      </c>
      <c r="FA77">
        <f>$F77*'Transpose BEA CCM'!EY$75</f>
        <v>0</v>
      </c>
      <c r="FB77">
        <f>$F77*'Transpose BEA CCM'!EZ$75</f>
        <v>0</v>
      </c>
      <c r="FC77">
        <f>$F77*'Transpose BEA CCM'!FA$75</f>
        <v>1.5577910287428762</v>
      </c>
      <c r="FD77">
        <f>$F77*'Transpose BEA CCM'!FB$75</f>
        <v>1.5577910287428762</v>
      </c>
      <c r="FE77">
        <f>$F77*'Transpose BEA CCM'!FC$75</f>
        <v>0</v>
      </c>
      <c r="FF77">
        <f>$F77*'Transpose BEA CCM'!FD$75</f>
        <v>3.1155820574857525</v>
      </c>
      <c r="FG77">
        <f>$F77*'Transpose BEA CCM'!FE$75</f>
        <v>5.0628208434143476</v>
      </c>
      <c r="FH77">
        <f>$F77*'Transpose BEA CCM'!FF$75</f>
        <v>0</v>
      </c>
      <c r="FI77">
        <f>$F77*'Transpose BEA CCM'!FG$75</f>
        <v>0</v>
      </c>
      <c r="FJ77">
        <f>$F77*'Transpose BEA CCM'!FH$75</f>
        <v>3.1155820574857525</v>
      </c>
      <c r="FK77">
        <f>$F77*'Transpose BEA CCM'!FI$75</f>
        <v>0</v>
      </c>
      <c r="FL77">
        <f>$F77*'Transpose BEA CCM'!FJ$75</f>
        <v>0</v>
      </c>
      <c r="FM77">
        <f>$F77*'Transpose BEA CCM'!FK$75</f>
        <v>0</v>
      </c>
      <c r="FN77">
        <f>$F77*'Transpose BEA CCM'!FL$75</f>
        <v>0</v>
      </c>
      <c r="FO77">
        <f>$F77*'Transpose BEA CCM'!FM$75</f>
        <v>0</v>
      </c>
      <c r="FP77">
        <f>$F77*'Transpose BEA CCM'!FN$75</f>
        <v>0.77889551437143811</v>
      </c>
      <c r="FQ77">
        <f>$F77*'Transpose BEA CCM'!FO$75</f>
        <v>0</v>
      </c>
      <c r="FR77">
        <f>$F77*'Transpose BEA CCM'!FP$75</f>
        <v>0.77889551437143811</v>
      </c>
      <c r="FS77">
        <f>$F77*'Transpose BEA CCM'!FQ$75</f>
        <v>41.670910018871936</v>
      </c>
      <c r="FT77">
        <f>$F77*'Transpose BEA CCM'!FR$75</f>
        <v>10.125641686828695</v>
      </c>
      <c r="FU77">
        <f>$F77*'Transpose BEA CCM'!FS$75</f>
        <v>2.3366865431143142</v>
      </c>
      <c r="FV77">
        <f>$F77*'Transpose BEA CCM'!FT$75</f>
        <v>0</v>
      </c>
      <c r="FW77">
        <f>$F77*'Transpose BEA CCM'!FU$75</f>
        <v>0</v>
      </c>
      <c r="FX77">
        <f>$F77*'Transpose BEA CCM'!FV$75</f>
        <v>1.5577910287428762</v>
      </c>
      <c r="FY77">
        <f>$F77*'Transpose BEA CCM'!FW$75</f>
        <v>19.861835616471673</v>
      </c>
      <c r="FZ77">
        <f>$F77*'Transpose BEA CCM'!FX$75</f>
        <v>0</v>
      </c>
      <c r="GA77">
        <f>$F77*'Transpose BEA CCM'!FY$75</f>
        <v>0</v>
      </c>
      <c r="GB77">
        <f>$F77*'Transpose BEA CCM'!FZ$75</f>
        <v>21.030178888028829</v>
      </c>
      <c r="GC77">
        <f>$F77*'Transpose BEA CCM'!GA$75</f>
        <v>66.206118721572238</v>
      </c>
      <c r="GD77">
        <f>$F77*'Transpose BEA CCM'!GB$75</f>
        <v>2.3366865431143142</v>
      </c>
      <c r="GE77">
        <f>$F77*'Transpose BEA CCM'!GC$75</f>
        <v>0.77889551437143811</v>
      </c>
    </row>
    <row r="78" spans="1:190">
      <c r="A78" s="52">
        <v>65</v>
      </c>
      <c r="B78" s="62" t="s">
        <v>65</v>
      </c>
      <c r="C78" s="49" t="s">
        <v>192</v>
      </c>
      <c r="D78" s="50" t="s">
        <v>652</v>
      </c>
      <c r="E78" s="60">
        <f>SUM('Transpose BEA CCM'!F77:GC77)</f>
        <v>2161</v>
      </c>
      <c r="F78">
        <v>1</v>
      </c>
      <c r="G78" t="str">
        <f>D78</f>
        <v>FURN</v>
      </c>
      <c r="H78">
        <f>$F78*'Transpose BEA CCM'!F77</f>
        <v>0</v>
      </c>
      <c r="I78">
        <f>$F78*'Transpose BEA CCM'!G77</f>
        <v>0</v>
      </c>
      <c r="J78">
        <f>$F78*'Transpose BEA CCM'!H77</f>
        <v>0</v>
      </c>
      <c r="K78">
        <f>$F78*'Transpose BEA CCM'!I77</f>
        <v>0</v>
      </c>
      <c r="L78">
        <f>$F78*'Transpose BEA CCM'!J77</f>
        <v>0</v>
      </c>
      <c r="M78">
        <f>$F78*'Transpose BEA CCM'!K77</f>
        <v>0</v>
      </c>
      <c r="N78">
        <f>$F78*'Transpose BEA CCM'!L77</f>
        <v>0</v>
      </c>
      <c r="O78">
        <f>$F78*'Transpose BEA CCM'!M77</f>
        <v>0</v>
      </c>
      <c r="P78">
        <f>$F78*'Transpose BEA CCM'!N77</f>
        <v>0</v>
      </c>
      <c r="Q78">
        <f>$F78*'Transpose BEA CCM'!O77</f>
        <v>0</v>
      </c>
      <c r="R78">
        <f>$F78*'Transpose BEA CCM'!P77</f>
        <v>0</v>
      </c>
      <c r="S78">
        <f>$F78*'Transpose BEA CCM'!Q77</f>
        <v>15</v>
      </c>
      <c r="T78">
        <f>$F78*'Transpose BEA CCM'!R77</f>
        <v>0</v>
      </c>
      <c r="U78">
        <f>$F78*'Transpose BEA CCM'!S77</f>
        <v>0</v>
      </c>
      <c r="V78">
        <f>$F78*'Transpose BEA CCM'!T77</f>
        <v>0</v>
      </c>
      <c r="W78">
        <f>$F78*'Transpose BEA CCM'!U77</f>
        <v>0</v>
      </c>
      <c r="X78">
        <f>$F78*'Transpose BEA CCM'!V77</f>
        <v>0</v>
      </c>
      <c r="Y78">
        <f>$F78*'Transpose BEA CCM'!W77</f>
        <v>0</v>
      </c>
      <c r="Z78">
        <f>$F78*'Transpose BEA CCM'!X77</f>
        <v>0</v>
      </c>
      <c r="AA78">
        <f>$F78*'Transpose BEA CCM'!Y77</f>
        <v>1</v>
      </c>
      <c r="AB78">
        <f>$F78*'Transpose BEA CCM'!Z77</f>
        <v>0</v>
      </c>
      <c r="AC78">
        <f>$F78*'Transpose BEA CCM'!AA77</f>
        <v>0</v>
      </c>
      <c r="AD78">
        <f>$F78*'Transpose BEA CCM'!AB77</f>
        <v>0</v>
      </c>
      <c r="AE78">
        <f>$F78*'Transpose BEA CCM'!AC77</f>
        <v>0</v>
      </c>
      <c r="AF78">
        <f>$F78*'Transpose BEA CCM'!AD77</f>
        <v>0</v>
      </c>
      <c r="AG78">
        <f>$F78*'Transpose BEA CCM'!AE77</f>
        <v>20</v>
      </c>
      <c r="AH78">
        <f>$F78*'Transpose BEA CCM'!AF77</f>
        <v>0</v>
      </c>
      <c r="AI78">
        <f>$F78*'Transpose BEA CCM'!AG77</f>
        <v>0</v>
      </c>
      <c r="AJ78">
        <f>$F78*'Transpose BEA CCM'!AH77</f>
        <v>0</v>
      </c>
      <c r="AK78">
        <f>$F78*'Transpose BEA CCM'!AI77</f>
        <v>0</v>
      </c>
      <c r="AL78">
        <f>$F78*'Transpose BEA CCM'!AJ77</f>
        <v>0</v>
      </c>
      <c r="AM78">
        <f>$F78*'Transpose BEA CCM'!AK77</f>
        <v>0</v>
      </c>
      <c r="AN78">
        <f>$F78*'Transpose BEA CCM'!AL77</f>
        <v>255</v>
      </c>
      <c r="AO78">
        <f>$F78*'Transpose BEA CCM'!AM77</f>
        <v>0</v>
      </c>
      <c r="AP78">
        <f>$F78*'Transpose BEA CCM'!AN77</f>
        <v>0</v>
      </c>
      <c r="AQ78">
        <f>$F78*'Transpose BEA CCM'!AO77</f>
        <v>0</v>
      </c>
      <c r="AR78">
        <f>$F78*'Transpose BEA CCM'!AP77</f>
        <v>0</v>
      </c>
      <c r="AS78">
        <f>$F78*'Transpose BEA CCM'!AQ77</f>
        <v>0</v>
      </c>
      <c r="AT78">
        <f>$F78*'Transpose BEA CCM'!AR77</f>
        <v>0</v>
      </c>
      <c r="AU78">
        <f>$F78*'Transpose BEA CCM'!AS77</f>
        <v>67</v>
      </c>
      <c r="AV78">
        <f>$F78*'Transpose BEA CCM'!AT77</f>
        <v>0</v>
      </c>
      <c r="AW78">
        <f>$F78*'Transpose BEA CCM'!AU77</f>
        <v>3</v>
      </c>
      <c r="AX78">
        <f>$F78*'Transpose BEA CCM'!AV77</f>
        <v>0</v>
      </c>
      <c r="AY78">
        <f>$F78*'Transpose BEA CCM'!AW77</f>
        <v>5</v>
      </c>
      <c r="AZ78">
        <f>$F78*'Transpose BEA CCM'!AX77</f>
        <v>0</v>
      </c>
      <c r="BA78">
        <f>$F78*'Transpose BEA CCM'!AY77</f>
        <v>0</v>
      </c>
      <c r="BB78">
        <f>$F78*'Transpose BEA CCM'!AZ77</f>
        <v>1</v>
      </c>
      <c r="BC78">
        <f>$F78*'Transpose BEA CCM'!BA77</f>
        <v>12</v>
      </c>
      <c r="BD78">
        <f>$F78*'Transpose BEA CCM'!BB77</f>
        <v>8</v>
      </c>
      <c r="BE78">
        <f>$F78*'Transpose BEA CCM'!BC77</f>
        <v>1</v>
      </c>
      <c r="BF78">
        <f>$F78*'Transpose BEA CCM'!BD77</f>
        <v>0</v>
      </c>
      <c r="BG78">
        <f>$F78*'Transpose BEA CCM'!BE77</f>
        <v>0</v>
      </c>
      <c r="BH78">
        <f>$F78*'Transpose BEA CCM'!BF77</f>
        <v>13</v>
      </c>
      <c r="BI78">
        <f>$F78*'Transpose BEA CCM'!BG77</f>
        <v>14</v>
      </c>
      <c r="BJ78">
        <f>$F78*'Transpose BEA CCM'!BH77</f>
        <v>0</v>
      </c>
      <c r="BK78">
        <f>$F78*'Transpose BEA CCM'!BI77</f>
        <v>0</v>
      </c>
      <c r="BL78">
        <f>$F78*'Transpose BEA CCM'!BJ77</f>
        <v>8</v>
      </c>
      <c r="BM78">
        <f>$F78*'Transpose BEA CCM'!BK77</f>
        <v>0</v>
      </c>
      <c r="BN78">
        <f>$F78*'Transpose BEA CCM'!BL77</f>
        <v>1</v>
      </c>
      <c r="BO78">
        <f>$F78*'Transpose BEA CCM'!BM77</f>
        <v>1</v>
      </c>
      <c r="BP78">
        <f>$F78*'Transpose BEA CCM'!BN77</f>
        <v>8</v>
      </c>
      <c r="BQ78">
        <f>$F78*'Transpose BEA CCM'!BO77</f>
        <v>11</v>
      </c>
      <c r="BR78">
        <f>$F78*'Transpose BEA CCM'!BP77</f>
        <v>0</v>
      </c>
      <c r="BS78">
        <f>$F78*'Transpose BEA CCM'!BQ77</f>
        <v>0</v>
      </c>
      <c r="BT78">
        <f>$F78*'Transpose BEA CCM'!BR77</f>
        <v>302</v>
      </c>
      <c r="BU78">
        <f>$F78*'Transpose BEA CCM'!BS77</f>
        <v>25</v>
      </c>
      <c r="BV78">
        <f>$F78*'Transpose BEA CCM'!BT77</f>
        <v>0</v>
      </c>
      <c r="BW78">
        <f>$F78*'Transpose BEA CCM'!BU77</f>
        <v>0</v>
      </c>
      <c r="BX78">
        <f>$F78*'Transpose BEA CCM'!BV77</f>
        <v>1</v>
      </c>
      <c r="BY78">
        <f>$F78*'Transpose BEA CCM'!BW77</f>
        <v>0</v>
      </c>
      <c r="BZ78">
        <f>$F78*'Transpose BEA CCM'!BX77</f>
        <v>0</v>
      </c>
      <c r="CA78">
        <f>$F78*'Transpose BEA CCM'!BY77</f>
        <v>29</v>
      </c>
      <c r="CB78">
        <f>$F78*'Transpose BEA CCM'!BZ77</f>
        <v>0</v>
      </c>
      <c r="CC78">
        <f>$F78*'Transpose BEA CCM'!CA77</f>
        <v>3</v>
      </c>
      <c r="CD78">
        <f>$F78*'Transpose BEA CCM'!CB77</f>
        <v>0</v>
      </c>
      <c r="CE78">
        <f>$F78*'Transpose BEA CCM'!CC77</f>
        <v>9</v>
      </c>
      <c r="CF78">
        <f>$F78*'Transpose BEA CCM'!CD77</f>
        <v>3</v>
      </c>
      <c r="CG78">
        <f>$F78*'Transpose BEA CCM'!CE77</f>
        <v>8</v>
      </c>
      <c r="CH78">
        <f>$F78*'Transpose BEA CCM'!CF77</f>
        <v>8</v>
      </c>
      <c r="CI78">
        <f>$F78*'Transpose BEA CCM'!CG77</f>
        <v>5</v>
      </c>
      <c r="CJ78">
        <f>$F78*'Transpose BEA CCM'!CH77</f>
        <v>74</v>
      </c>
      <c r="CK78">
        <f>$F78*'Transpose BEA CCM'!CI77</f>
        <v>52</v>
      </c>
      <c r="CL78">
        <f>$F78*'Transpose BEA CCM'!CJ77</f>
        <v>20</v>
      </c>
      <c r="CM78">
        <f>$F78*'Transpose BEA CCM'!CK77</f>
        <v>30</v>
      </c>
      <c r="CN78">
        <f>$F78*'Transpose BEA CCM'!CL77</f>
        <v>73</v>
      </c>
      <c r="CO78">
        <f>$F78*'Transpose BEA CCM'!CM77</f>
        <v>0</v>
      </c>
      <c r="CP78">
        <f>$F78*'Transpose BEA CCM'!CN77</f>
        <v>4</v>
      </c>
      <c r="CQ78">
        <f>$F78*'Transpose BEA CCM'!CO77</f>
        <v>19</v>
      </c>
      <c r="CR78">
        <f>$F78*'Transpose BEA CCM'!CP77</f>
        <v>9</v>
      </c>
      <c r="CS78">
        <f>$F78*'Transpose BEA CCM'!CQ77</f>
        <v>3</v>
      </c>
      <c r="CT78">
        <f>$F78*'Transpose BEA CCM'!CR77</f>
        <v>88</v>
      </c>
      <c r="CU78">
        <f>$F78*'Transpose BEA CCM'!CS77</f>
        <v>4</v>
      </c>
      <c r="CV78">
        <f>$F78*'Transpose BEA CCM'!CT77</f>
        <v>28</v>
      </c>
      <c r="CW78">
        <f>$F78*'Transpose BEA CCM'!CU77</f>
        <v>15</v>
      </c>
      <c r="CX78">
        <f>$F78*'Transpose BEA CCM'!CV77</f>
        <v>34</v>
      </c>
      <c r="CY78">
        <f>$F78*'Transpose BEA CCM'!CW77</f>
        <v>25</v>
      </c>
      <c r="CZ78">
        <f>$F78*'Transpose BEA CCM'!CX77</f>
        <v>0</v>
      </c>
      <c r="DA78">
        <f>$F78*'Transpose BEA CCM'!CY77</f>
        <v>1</v>
      </c>
      <c r="DB78">
        <f>$F78*'Transpose BEA CCM'!CZ77</f>
        <v>15</v>
      </c>
      <c r="DC78">
        <f>$F78*'Transpose BEA CCM'!DA77</f>
        <v>61</v>
      </c>
      <c r="DD78">
        <f>$F78*'Transpose BEA CCM'!DB77</f>
        <v>16</v>
      </c>
      <c r="DE78">
        <f>$F78*'Transpose BEA CCM'!DC77</f>
        <v>2</v>
      </c>
      <c r="DF78">
        <f>$F78*'Transpose BEA CCM'!DD77</f>
        <v>28</v>
      </c>
      <c r="DG78">
        <f>$F78*'Transpose BEA CCM'!DE77</f>
        <v>7</v>
      </c>
      <c r="DH78">
        <f>$F78*'Transpose BEA CCM'!DF77</f>
        <v>6</v>
      </c>
      <c r="DI78">
        <f>$F78*'Transpose BEA CCM'!DG77</f>
        <v>1</v>
      </c>
      <c r="DJ78">
        <f>$F78*'Transpose BEA CCM'!DH77</f>
        <v>2</v>
      </c>
      <c r="DK78">
        <f>$F78*'Transpose BEA CCM'!DI77</f>
        <v>0</v>
      </c>
      <c r="DL78">
        <f>$F78*'Transpose BEA CCM'!DJ77</f>
        <v>0</v>
      </c>
      <c r="DM78">
        <f>$F78*'Transpose BEA CCM'!DK77</f>
        <v>0</v>
      </c>
      <c r="DN78">
        <f>$F78*'Transpose BEA CCM'!DL77</f>
        <v>9</v>
      </c>
      <c r="DO78">
        <f>$F78*'Transpose BEA CCM'!DM77</f>
        <v>7</v>
      </c>
      <c r="DP78">
        <f>$F78*'Transpose BEA CCM'!DN77</f>
        <v>17</v>
      </c>
      <c r="DQ78">
        <f>$F78*'Transpose BEA CCM'!DO77</f>
        <v>1</v>
      </c>
      <c r="DR78">
        <f>$F78*'Transpose BEA CCM'!DP77</f>
        <v>7</v>
      </c>
      <c r="DS78">
        <f>$F78*'Transpose BEA CCM'!DQ77</f>
        <v>0</v>
      </c>
      <c r="DT78">
        <f>$F78*'Transpose BEA CCM'!DR77</f>
        <v>0</v>
      </c>
      <c r="DU78">
        <f>$F78*'Transpose BEA CCM'!DS77</f>
        <v>0</v>
      </c>
      <c r="DV78">
        <f>$F78*'Transpose BEA CCM'!DT77</f>
        <v>0</v>
      </c>
      <c r="DW78">
        <f>$F78*'Transpose BEA CCM'!DU77</f>
        <v>0</v>
      </c>
      <c r="DX78">
        <f>$F78*'Transpose BEA CCM'!DV77</f>
        <v>0</v>
      </c>
      <c r="DY78">
        <f>$F78*'Transpose BEA CCM'!DW77</f>
        <v>0</v>
      </c>
      <c r="DZ78">
        <f>$F78*'Transpose BEA CCM'!DX77</f>
        <v>0</v>
      </c>
      <c r="EA78">
        <f>$F78*'Transpose BEA CCM'!DY77</f>
        <v>2</v>
      </c>
      <c r="EB78">
        <f>$F78*'Transpose BEA CCM'!DZ77</f>
        <v>6</v>
      </c>
      <c r="EC78">
        <f>$F78*'Transpose BEA CCM'!EA77</f>
        <v>5</v>
      </c>
      <c r="ED78">
        <f>$F78*'Transpose BEA CCM'!EB77</f>
        <v>11</v>
      </c>
      <c r="EE78">
        <f>$F78*'Transpose BEA CCM'!EC77</f>
        <v>3</v>
      </c>
      <c r="EF78">
        <f>$F78*'Transpose BEA CCM'!ED77</f>
        <v>1</v>
      </c>
      <c r="EG78">
        <f>$F78*'Transpose BEA CCM'!EE77</f>
        <v>0</v>
      </c>
      <c r="EH78">
        <f>$F78*'Transpose BEA CCM'!EF77</f>
        <v>5</v>
      </c>
      <c r="EI78">
        <f>$F78*'Transpose BEA CCM'!EG77</f>
        <v>88</v>
      </c>
      <c r="EJ78">
        <f>$F78*'Transpose BEA CCM'!EH77</f>
        <v>18</v>
      </c>
      <c r="EK78">
        <f>$F78*'Transpose BEA CCM'!EI77</f>
        <v>6</v>
      </c>
      <c r="EL78">
        <f>$F78*'Transpose BEA CCM'!EJ77</f>
        <v>11</v>
      </c>
      <c r="EM78">
        <f>$F78*'Transpose BEA CCM'!EK77</f>
        <v>0</v>
      </c>
      <c r="EN78">
        <f>$F78*'Transpose BEA CCM'!EL77</f>
        <v>1</v>
      </c>
      <c r="EO78">
        <f>$F78*'Transpose BEA CCM'!EM77</f>
        <v>0</v>
      </c>
      <c r="EP78">
        <f>$F78*'Transpose BEA CCM'!EN77</f>
        <v>0</v>
      </c>
      <c r="EQ78">
        <f>$F78*'Transpose BEA CCM'!EO77</f>
        <v>0</v>
      </c>
      <c r="ER78">
        <f>$F78*'Transpose BEA CCM'!EP77</f>
        <v>0</v>
      </c>
      <c r="ES78">
        <f>$F78*'Transpose BEA CCM'!EQ77</f>
        <v>1</v>
      </c>
      <c r="ET78">
        <f>$F78*'Transpose BEA CCM'!ER77</f>
        <v>0</v>
      </c>
      <c r="EU78">
        <f>$F78*'Transpose BEA CCM'!ES77</f>
        <v>0</v>
      </c>
      <c r="EV78">
        <f>$F78*'Transpose BEA CCM'!ET77</f>
        <v>0</v>
      </c>
      <c r="EW78">
        <f>$F78*'Transpose BEA CCM'!EU77</f>
        <v>2</v>
      </c>
      <c r="EX78">
        <f>$F78*'Transpose BEA CCM'!EV77</f>
        <v>1</v>
      </c>
      <c r="EY78">
        <f>$F78*'Transpose BEA CCM'!EW77</f>
        <v>0</v>
      </c>
      <c r="EZ78">
        <f>$F78*'Transpose BEA CCM'!EX77</f>
        <v>0</v>
      </c>
      <c r="FA78">
        <f>$F78*'Transpose BEA CCM'!EY77</f>
        <v>0</v>
      </c>
      <c r="FB78">
        <f>$F78*'Transpose BEA CCM'!EZ77</f>
        <v>0</v>
      </c>
      <c r="FC78">
        <f>$F78*'Transpose BEA CCM'!FA77</f>
        <v>3</v>
      </c>
      <c r="FD78">
        <f>$F78*'Transpose BEA CCM'!FB77</f>
        <v>5</v>
      </c>
      <c r="FE78">
        <f>$F78*'Transpose BEA CCM'!FC77</f>
        <v>1</v>
      </c>
      <c r="FF78">
        <f>$F78*'Transpose BEA CCM'!FD77</f>
        <v>12</v>
      </c>
      <c r="FG78">
        <f>$F78*'Transpose BEA CCM'!FE77</f>
        <v>23</v>
      </c>
      <c r="FH78">
        <f>$F78*'Transpose BEA CCM'!FF77</f>
        <v>0</v>
      </c>
      <c r="FI78">
        <f>$F78*'Transpose BEA CCM'!FG77</f>
        <v>1</v>
      </c>
      <c r="FJ78">
        <f>$F78*'Transpose BEA CCM'!FH77</f>
        <v>4</v>
      </c>
      <c r="FK78">
        <f>$F78*'Transpose BEA CCM'!FI77</f>
        <v>0</v>
      </c>
      <c r="FL78">
        <f>$F78*'Transpose BEA CCM'!FJ77</f>
        <v>1</v>
      </c>
      <c r="FM78">
        <f>$F78*'Transpose BEA CCM'!FK77</f>
        <v>0</v>
      </c>
      <c r="FN78">
        <f>$F78*'Transpose BEA CCM'!FL77</f>
        <v>0</v>
      </c>
      <c r="FO78">
        <f>$F78*'Transpose BEA CCM'!FM77</f>
        <v>0</v>
      </c>
      <c r="FP78">
        <f>$F78*'Transpose BEA CCM'!FN77</f>
        <v>5</v>
      </c>
      <c r="FQ78">
        <f>$F78*'Transpose BEA CCM'!FO77</f>
        <v>0</v>
      </c>
      <c r="FR78">
        <f>$F78*'Transpose BEA CCM'!FP77</f>
        <v>4</v>
      </c>
      <c r="FS78">
        <f>$F78*'Transpose BEA CCM'!FQ77</f>
        <v>186</v>
      </c>
      <c r="FT78">
        <f>$F78*'Transpose BEA CCM'!FR77</f>
        <v>46</v>
      </c>
      <c r="FU78">
        <f>$F78*'Transpose BEA CCM'!FS77</f>
        <v>6</v>
      </c>
      <c r="FV78">
        <f>$F78*'Transpose BEA CCM'!FT77</f>
        <v>1</v>
      </c>
      <c r="FW78">
        <f>$F78*'Transpose BEA CCM'!FU77</f>
        <v>0</v>
      </c>
      <c r="FX78">
        <f>$F78*'Transpose BEA CCM'!FV77</f>
        <v>7</v>
      </c>
      <c r="FY78">
        <f>$F78*'Transpose BEA CCM'!FW77</f>
        <v>40</v>
      </c>
      <c r="FZ78">
        <f>$F78*'Transpose BEA CCM'!FX77</f>
        <v>0</v>
      </c>
      <c r="GA78">
        <f>$F78*'Transpose BEA CCM'!FY77</f>
        <v>0</v>
      </c>
      <c r="GB78">
        <f>$F78*'Transpose BEA CCM'!FZ77</f>
        <v>60</v>
      </c>
      <c r="GC78">
        <f>$F78*'Transpose BEA CCM'!GA77</f>
        <v>90</v>
      </c>
      <c r="GD78">
        <f>$F78*'Transpose BEA CCM'!GB77</f>
        <v>8</v>
      </c>
      <c r="GE78">
        <f>$F78*'Transpose BEA CCM'!GC77</f>
        <v>2</v>
      </c>
      <c r="GG78">
        <f t="shared" ref="GG78:GG122" si="9">SUM(H78:GE78)</f>
        <v>2161</v>
      </c>
      <c r="GH78" s="60">
        <f t="shared" ref="GH78:GH122" si="10">GG78-E78</f>
        <v>0</v>
      </c>
    </row>
    <row r="79" spans="1:190">
      <c r="A79" s="52">
        <v>66</v>
      </c>
      <c r="B79" s="62" t="s">
        <v>66</v>
      </c>
      <c r="C79" s="49" t="s">
        <v>193</v>
      </c>
      <c r="D79" s="50" t="s">
        <v>651</v>
      </c>
      <c r="E79" s="60">
        <f>SUM('Transpose BEA CCM'!F78:GC78)</f>
        <v>2145</v>
      </c>
      <c r="F79">
        <v>1</v>
      </c>
      <c r="G79" t="str">
        <f>D79</f>
        <v>LABDENT</v>
      </c>
      <c r="H79">
        <f>$F79*'Transpose BEA CCM'!F78</f>
        <v>0</v>
      </c>
      <c r="I79">
        <f>$F79*'Transpose BEA CCM'!G78</f>
        <v>0</v>
      </c>
      <c r="J79">
        <f>$F79*'Transpose BEA CCM'!H78</f>
        <v>0</v>
      </c>
      <c r="K79">
        <f>$F79*'Transpose BEA CCM'!I78</f>
        <v>0</v>
      </c>
      <c r="L79">
        <f>$F79*'Transpose BEA CCM'!J78</f>
        <v>0</v>
      </c>
      <c r="M79">
        <f>$F79*'Transpose BEA CCM'!K78</f>
        <v>0</v>
      </c>
      <c r="N79">
        <f>$F79*'Transpose BEA CCM'!L78</f>
        <v>0</v>
      </c>
      <c r="O79">
        <f>$F79*'Transpose BEA CCM'!M78</f>
        <v>0</v>
      </c>
      <c r="P79">
        <f>$F79*'Transpose BEA CCM'!N78</f>
        <v>0</v>
      </c>
      <c r="Q79">
        <f>$F79*'Transpose BEA CCM'!O78</f>
        <v>0</v>
      </c>
      <c r="R79">
        <f>$F79*'Transpose BEA CCM'!P78</f>
        <v>0</v>
      </c>
      <c r="S79">
        <f>$F79*'Transpose BEA CCM'!Q78</f>
        <v>14</v>
      </c>
      <c r="T79">
        <f>$F79*'Transpose BEA CCM'!R78</f>
        <v>0</v>
      </c>
      <c r="U79">
        <f>$F79*'Transpose BEA CCM'!S78</f>
        <v>0</v>
      </c>
      <c r="V79">
        <f>$F79*'Transpose BEA CCM'!T78</f>
        <v>0</v>
      </c>
      <c r="W79">
        <f>$F79*'Transpose BEA CCM'!U78</f>
        <v>0</v>
      </c>
      <c r="X79">
        <f>$F79*'Transpose BEA CCM'!V78</f>
        <v>0</v>
      </c>
      <c r="Y79">
        <f>$F79*'Transpose BEA CCM'!W78</f>
        <v>0</v>
      </c>
      <c r="Z79">
        <f>$F79*'Transpose BEA CCM'!X78</f>
        <v>0</v>
      </c>
      <c r="AA79">
        <f>$F79*'Transpose BEA CCM'!Y78</f>
        <v>0</v>
      </c>
      <c r="AB79">
        <f>$F79*'Transpose BEA CCM'!Z78</f>
        <v>0</v>
      </c>
      <c r="AC79">
        <f>$F79*'Transpose BEA CCM'!AA78</f>
        <v>0</v>
      </c>
      <c r="AD79">
        <f>$F79*'Transpose BEA CCM'!AB78</f>
        <v>0</v>
      </c>
      <c r="AE79">
        <f>$F79*'Transpose BEA CCM'!AC78</f>
        <v>0</v>
      </c>
      <c r="AF79">
        <f>$F79*'Transpose BEA CCM'!AD78</f>
        <v>0</v>
      </c>
      <c r="AG79">
        <f>$F79*'Transpose BEA CCM'!AE78</f>
        <v>3</v>
      </c>
      <c r="AH79">
        <f>$F79*'Transpose BEA CCM'!AF78</f>
        <v>0</v>
      </c>
      <c r="AI79">
        <f>$F79*'Transpose BEA CCM'!AG78</f>
        <v>0</v>
      </c>
      <c r="AJ79">
        <f>$F79*'Transpose BEA CCM'!AH78</f>
        <v>0</v>
      </c>
      <c r="AK79">
        <f>$F79*'Transpose BEA CCM'!AI78</f>
        <v>0</v>
      </c>
      <c r="AL79">
        <f>$F79*'Transpose BEA CCM'!AJ78</f>
        <v>0</v>
      </c>
      <c r="AM79">
        <f>$F79*'Transpose BEA CCM'!AK78</f>
        <v>0</v>
      </c>
      <c r="AN79">
        <f>$F79*'Transpose BEA CCM'!AL78</f>
        <v>235</v>
      </c>
      <c r="AO79">
        <f>$F79*'Transpose BEA CCM'!AM78</f>
        <v>0</v>
      </c>
      <c r="AP79">
        <f>$F79*'Transpose BEA CCM'!AN78</f>
        <v>0</v>
      </c>
      <c r="AQ79">
        <f>$F79*'Transpose BEA CCM'!AO78</f>
        <v>0</v>
      </c>
      <c r="AR79">
        <f>$F79*'Transpose BEA CCM'!AP78</f>
        <v>0</v>
      </c>
      <c r="AS79">
        <f>$F79*'Transpose BEA CCM'!AQ78</f>
        <v>0</v>
      </c>
      <c r="AT79">
        <f>$F79*'Transpose BEA CCM'!AR78</f>
        <v>0</v>
      </c>
      <c r="AU79">
        <f>$F79*'Transpose BEA CCM'!AS78</f>
        <v>63</v>
      </c>
      <c r="AV79">
        <f>$F79*'Transpose BEA CCM'!AT78</f>
        <v>0</v>
      </c>
      <c r="AW79">
        <f>$F79*'Transpose BEA CCM'!AU78</f>
        <v>4</v>
      </c>
      <c r="AX79">
        <f>$F79*'Transpose BEA CCM'!AV78</f>
        <v>0</v>
      </c>
      <c r="AY79">
        <f>$F79*'Transpose BEA CCM'!AW78</f>
        <v>0</v>
      </c>
      <c r="AZ79">
        <f>$F79*'Transpose BEA CCM'!AX78</f>
        <v>0</v>
      </c>
      <c r="BA79">
        <f>$F79*'Transpose BEA CCM'!AY78</f>
        <v>0</v>
      </c>
      <c r="BB79">
        <f>$F79*'Transpose BEA CCM'!AZ78</f>
        <v>0</v>
      </c>
      <c r="BC79">
        <f>$F79*'Transpose BEA CCM'!BA78</f>
        <v>0</v>
      </c>
      <c r="BD79">
        <f>$F79*'Transpose BEA CCM'!BB78</f>
        <v>0</v>
      </c>
      <c r="BE79">
        <f>$F79*'Transpose BEA CCM'!BC78</f>
        <v>0</v>
      </c>
      <c r="BF79">
        <f>$F79*'Transpose BEA CCM'!BD78</f>
        <v>0</v>
      </c>
      <c r="BG79">
        <f>$F79*'Transpose BEA CCM'!BE78</f>
        <v>0</v>
      </c>
      <c r="BH79">
        <f>$F79*'Transpose BEA CCM'!BF78</f>
        <v>4</v>
      </c>
      <c r="BI79">
        <f>$F79*'Transpose BEA CCM'!BG78</f>
        <v>12</v>
      </c>
      <c r="BJ79">
        <f>$F79*'Transpose BEA CCM'!BH78</f>
        <v>0</v>
      </c>
      <c r="BK79">
        <f>$F79*'Transpose BEA CCM'!BI78</f>
        <v>0</v>
      </c>
      <c r="BL79">
        <f>$F79*'Transpose BEA CCM'!BJ78</f>
        <v>6</v>
      </c>
      <c r="BM79">
        <f>$F79*'Transpose BEA CCM'!BK78</f>
        <v>0</v>
      </c>
      <c r="BN79">
        <f>$F79*'Transpose BEA CCM'!BL78</f>
        <v>1</v>
      </c>
      <c r="BO79">
        <f>$F79*'Transpose BEA CCM'!BM78</f>
        <v>1</v>
      </c>
      <c r="BP79">
        <f>$F79*'Transpose BEA CCM'!BN78</f>
        <v>5</v>
      </c>
      <c r="BQ79">
        <f>$F79*'Transpose BEA CCM'!BO78</f>
        <v>10</v>
      </c>
      <c r="BR79">
        <f>$F79*'Transpose BEA CCM'!BP78</f>
        <v>0</v>
      </c>
      <c r="BS79">
        <f>$F79*'Transpose BEA CCM'!BQ78</f>
        <v>0</v>
      </c>
      <c r="BT79">
        <f>$F79*'Transpose BEA CCM'!BR78</f>
        <v>0</v>
      </c>
      <c r="BU79">
        <f>$F79*'Transpose BEA CCM'!BS78</f>
        <v>36</v>
      </c>
      <c r="BV79">
        <f>$F79*'Transpose BEA CCM'!BT78</f>
        <v>0</v>
      </c>
      <c r="BW79">
        <f>$F79*'Transpose BEA CCM'!BU78</f>
        <v>0</v>
      </c>
      <c r="BX79">
        <f>$F79*'Transpose BEA CCM'!BV78</f>
        <v>1</v>
      </c>
      <c r="BY79">
        <f>$F79*'Transpose BEA CCM'!BW78</f>
        <v>0</v>
      </c>
      <c r="BZ79">
        <f>$F79*'Transpose BEA CCM'!BX78</f>
        <v>0</v>
      </c>
      <c r="CA79">
        <f>$F79*'Transpose BEA CCM'!BY78</f>
        <v>3</v>
      </c>
      <c r="CB79">
        <f>$F79*'Transpose BEA CCM'!BZ78</f>
        <v>0</v>
      </c>
      <c r="CC79">
        <f>$F79*'Transpose BEA CCM'!CA78</f>
        <v>3</v>
      </c>
      <c r="CD79">
        <f>$F79*'Transpose BEA CCM'!CB78</f>
        <v>37</v>
      </c>
      <c r="CE79">
        <f>$F79*'Transpose BEA CCM'!CC78</f>
        <v>13</v>
      </c>
      <c r="CF79">
        <f>$F79*'Transpose BEA CCM'!CD78</f>
        <v>2</v>
      </c>
      <c r="CG79">
        <f>$F79*'Transpose BEA CCM'!CE78</f>
        <v>3</v>
      </c>
      <c r="CH79">
        <f>$F79*'Transpose BEA CCM'!CF78</f>
        <v>5</v>
      </c>
      <c r="CI79">
        <f>$F79*'Transpose BEA CCM'!CG78</f>
        <v>6</v>
      </c>
      <c r="CJ79">
        <f>$F79*'Transpose BEA CCM'!CH78</f>
        <v>94</v>
      </c>
      <c r="CK79">
        <f>$F79*'Transpose BEA CCM'!CI78</f>
        <v>54</v>
      </c>
      <c r="CL79">
        <f>$F79*'Transpose BEA CCM'!CJ78</f>
        <v>26</v>
      </c>
      <c r="CM79">
        <f>$F79*'Transpose BEA CCM'!CK78</f>
        <v>105</v>
      </c>
      <c r="CN79">
        <f>$F79*'Transpose BEA CCM'!CL78</f>
        <v>77</v>
      </c>
      <c r="CO79">
        <f>$F79*'Transpose BEA CCM'!CM78</f>
        <v>0</v>
      </c>
      <c r="CP79">
        <f>$F79*'Transpose BEA CCM'!CN78</f>
        <v>3</v>
      </c>
      <c r="CQ79">
        <f>$F79*'Transpose BEA CCM'!CO78</f>
        <v>19</v>
      </c>
      <c r="CR79">
        <f>$F79*'Transpose BEA CCM'!CP78</f>
        <v>14</v>
      </c>
      <c r="CS79">
        <f>$F79*'Transpose BEA CCM'!CQ78</f>
        <v>3</v>
      </c>
      <c r="CT79">
        <f>$F79*'Transpose BEA CCM'!CR78</f>
        <v>64</v>
      </c>
      <c r="CU79">
        <f>$F79*'Transpose BEA CCM'!CS78</f>
        <v>4</v>
      </c>
      <c r="CV79">
        <f>$F79*'Transpose BEA CCM'!CT78</f>
        <v>8</v>
      </c>
      <c r="CW79">
        <f>$F79*'Transpose BEA CCM'!CU78</f>
        <v>7</v>
      </c>
      <c r="CX79">
        <f>$F79*'Transpose BEA CCM'!CV78</f>
        <v>30</v>
      </c>
      <c r="CY79">
        <f>$F79*'Transpose BEA CCM'!CW78</f>
        <v>34</v>
      </c>
      <c r="CZ79">
        <f>$F79*'Transpose BEA CCM'!CX78</f>
        <v>4</v>
      </c>
      <c r="DA79">
        <f>$F79*'Transpose BEA CCM'!CY78</f>
        <v>1</v>
      </c>
      <c r="DB79">
        <f>$F79*'Transpose BEA CCM'!CZ78</f>
        <v>19</v>
      </c>
      <c r="DC79">
        <f>$F79*'Transpose BEA CCM'!DA78</f>
        <v>109</v>
      </c>
      <c r="DD79">
        <f>$F79*'Transpose BEA CCM'!DB78</f>
        <v>24</v>
      </c>
      <c r="DE79">
        <f>$F79*'Transpose BEA CCM'!DC78</f>
        <v>2</v>
      </c>
      <c r="DF79">
        <f>$F79*'Transpose BEA CCM'!DD78</f>
        <v>48</v>
      </c>
      <c r="DG79">
        <f>$F79*'Transpose BEA CCM'!DE78</f>
        <v>10</v>
      </c>
      <c r="DH79">
        <f>$F79*'Transpose BEA CCM'!DF78</f>
        <v>13</v>
      </c>
      <c r="DI79">
        <f>$F79*'Transpose BEA CCM'!DG78</f>
        <v>2</v>
      </c>
      <c r="DJ79">
        <f>$F79*'Transpose BEA CCM'!DH78</f>
        <v>2</v>
      </c>
      <c r="DK79">
        <f>$F79*'Transpose BEA CCM'!DI78</f>
        <v>0</v>
      </c>
      <c r="DL79">
        <f>$F79*'Transpose BEA CCM'!DJ78</f>
        <v>0</v>
      </c>
      <c r="DM79">
        <f>$F79*'Transpose BEA CCM'!DK78</f>
        <v>0</v>
      </c>
      <c r="DN79">
        <f>$F79*'Transpose BEA CCM'!DL78</f>
        <v>3</v>
      </c>
      <c r="DO79">
        <f>$F79*'Transpose BEA CCM'!DM78</f>
        <v>27</v>
      </c>
      <c r="DP79">
        <f>$F79*'Transpose BEA CCM'!DN78</f>
        <v>54</v>
      </c>
      <c r="DQ79">
        <f>$F79*'Transpose BEA CCM'!DO78</f>
        <v>33</v>
      </c>
      <c r="DR79">
        <f>$F79*'Transpose BEA CCM'!DP78</f>
        <v>12</v>
      </c>
      <c r="DS79">
        <f>$F79*'Transpose BEA CCM'!DQ78</f>
        <v>0</v>
      </c>
      <c r="DT79">
        <f>$F79*'Transpose BEA CCM'!DR78</f>
        <v>0</v>
      </c>
      <c r="DU79">
        <f>$F79*'Transpose BEA CCM'!DS78</f>
        <v>0</v>
      </c>
      <c r="DV79">
        <f>$F79*'Transpose BEA CCM'!DT78</f>
        <v>0</v>
      </c>
      <c r="DW79">
        <f>$F79*'Transpose BEA CCM'!DU78</f>
        <v>0</v>
      </c>
      <c r="DX79">
        <f>$F79*'Transpose BEA CCM'!DV78</f>
        <v>0</v>
      </c>
      <c r="DY79">
        <f>$F79*'Transpose BEA CCM'!DW78</f>
        <v>0</v>
      </c>
      <c r="DZ79">
        <f>$F79*'Transpose BEA CCM'!DX78</f>
        <v>0</v>
      </c>
      <c r="EA79">
        <f>$F79*'Transpose BEA CCM'!DY78</f>
        <v>3</v>
      </c>
      <c r="EB79">
        <f>$F79*'Transpose BEA CCM'!DZ78</f>
        <v>10</v>
      </c>
      <c r="EC79">
        <f>$F79*'Transpose BEA CCM'!EA78</f>
        <v>5</v>
      </c>
      <c r="ED79">
        <f>$F79*'Transpose BEA CCM'!EB78</f>
        <v>6</v>
      </c>
      <c r="EE79">
        <f>$F79*'Transpose BEA CCM'!EC78</f>
        <v>1</v>
      </c>
      <c r="EF79">
        <f>$F79*'Transpose BEA CCM'!ED78</f>
        <v>0</v>
      </c>
      <c r="EG79">
        <f>$F79*'Transpose BEA CCM'!EE78</f>
        <v>0</v>
      </c>
      <c r="EH79">
        <f>$F79*'Transpose BEA CCM'!EF78</f>
        <v>7</v>
      </c>
      <c r="EI79">
        <f>$F79*'Transpose BEA CCM'!EG78</f>
        <v>19</v>
      </c>
      <c r="EJ79">
        <f>$F79*'Transpose BEA CCM'!EH78</f>
        <v>13</v>
      </c>
      <c r="EK79">
        <f>$F79*'Transpose BEA CCM'!EI78</f>
        <v>3</v>
      </c>
      <c r="EL79">
        <f>$F79*'Transpose BEA CCM'!EJ78</f>
        <v>4</v>
      </c>
      <c r="EM79">
        <f>$F79*'Transpose BEA CCM'!EK78</f>
        <v>0</v>
      </c>
      <c r="EN79">
        <f>$F79*'Transpose BEA CCM'!EL78</f>
        <v>0</v>
      </c>
      <c r="EO79">
        <f>$F79*'Transpose BEA CCM'!EM78</f>
        <v>0</v>
      </c>
      <c r="EP79">
        <f>$F79*'Transpose BEA CCM'!EN78</f>
        <v>3</v>
      </c>
      <c r="EQ79">
        <f>$F79*'Transpose BEA CCM'!EO78</f>
        <v>0</v>
      </c>
      <c r="ER79">
        <f>$F79*'Transpose BEA CCM'!EP78</f>
        <v>0</v>
      </c>
      <c r="ES79">
        <f>$F79*'Transpose BEA CCM'!EQ78</f>
        <v>1</v>
      </c>
      <c r="ET79">
        <f>$F79*'Transpose BEA CCM'!ER78</f>
        <v>0</v>
      </c>
      <c r="EU79">
        <f>$F79*'Transpose BEA CCM'!ES78</f>
        <v>0</v>
      </c>
      <c r="EV79">
        <f>$F79*'Transpose BEA CCM'!ET78</f>
        <v>0</v>
      </c>
      <c r="EW79">
        <f>$F79*'Transpose BEA CCM'!EU78</f>
        <v>2</v>
      </c>
      <c r="EX79">
        <f>$F79*'Transpose BEA CCM'!EV78</f>
        <v>1</v>
      </c>
      <c r="EY79">
        <f>$F79*'Transpose BEA CCM'!EW78</f>
        <v>0</v>
      </c>
      <c r="EZ79">
        <f>$F79*'Transpose BEA CCM'!EX78</f>
        <v>0</v>
      </c>
      <c r="FA79">
        <f>$F79*'Transpose BEA CCM'!EY78</f>
        <v>0</v>
      </c>
      <c r="FB79">
        <f>$F79*'Transpose BEA CCM'!EZ78</f>
        <v>0</v>
      </c>
      <c r="FC79">
        <f>$F79*'Transpose BEA CCM'!FA78</f>
        <v>4</v>
      </c>
      <c r="FD79">
        <f>$F79*'Transpose BEA CCM'!FB78</f>
        <v>8</v>
      </c>
      <c r="FE79">
        <f>$F79*'Transpose BEA CCM'!FC78</f>
        <v>1</v>
      </c>
      <c r="FF79">
        <f>$F79*'Transpose BEA CCM'!FD78</f>
        <v>20</v>
      </c>
      <c r="FG79">
        <f>$F79*'Transpose BEA CCM'!FE78</f>
        <v>19</v>
      </c>
      <c r="FH79">
        <f>$F79*'Transpose BEA CCM'!FF78</f>
        <v>0</v>
      </c>
      <c r="FI79">
        <f>$F79*'Transpose BEA CCM'!FG78</f>
        <v>1</v>
      </c>
      <c r="FJ79">
        <f>$F79*'Transpose BEA CCM'!FH78</f>
        <v>12</v>
      </c>
      <c r="FK79">
        <f>$F79*'Transpose BEA CCM'!FI78</f>
        <v>5</v>
      </c>
      <c r="FL79">
        <f>$F79*'Transpose BEA CCM'!FJ78</f>
        <v>1</v>
      </c>
      <c r="FM79">
        <f>$F79*'Transpose BEA CCM'!FK78</f>
        <v>0</v>
      </c>
      <c r="FN79">
        <f>$F79*'Transpose BEA CCM'!FL78</f>
        <v>0</v>
      </c>
      <c r="FO79">
        <f>$F79*'Transpose BEA CCM'!FM78</f>
        <v>0</v>
      </c>
      <c r="FP79">
        <f>$F79*'Transpose BEA CCM'!FN78</f>
        <v>5</v>
      </c>
      <c r="FQ79">
        <f>$F79*'Transpose BEA CCM'!FO78</f>
        <v>0</v>
      </c>
      <c r="FR79">
        <f>$F79*'Transpose BEA CCM'!FP78</f>
        <v>3</v>
      </c>
      <c r="FS79">
        <f>$F79*'Transpose BEA CCM'!FQ78</f>
        <v>152</v>
      </c>
      <c r="FT79">
        <f>$F79*'Transpose BEA CCM'!FR78</f>
        <v>35</v>
      </c>
      <c r="FU79">
        <f>$F79*'Transpose BEA CCM'!FS78</f>
        <v>8</v>
      </c>
      <c r="FV79">
        <f>$F79*'Transpose BEA CCM'!FT78</f>
        <v>0</v>
      </c>
      <c r="FW79">
        <f>$F79*'Transpose BEA CCM'!FU78</f>
        <v>0</v>
      </c>
      <c r="FX79">
        <f>$F79*'Transpose BEA CCM'!FV78</f>
        <v>3</v>
      </c>
      <c r="FY79">
        <f>$F79*'Transpose BEA CCM'!FW78</f>
        <v>69</v>
      </c>
      <c r="FZ79">
        <f>$F79*'Transpose BEA CCM'!FX78</f>
        <v>0</v>
      </c>
      <c r="GA79">
        <f>$F79*'Transpose BEA CCM'!FY78</f>
        <v>0</v>
      </c>
      <c r="GB79">
        <f>$F79*'Transpose BEA CCM'!FZ78</f>
        <v>58</v>
      </c>
      <c r="GC79">
        <f>$F79*'Transpose BEA CCM'!GA78</f>
        <v>275</v>
      </c>
      <c r="GD79">
        <f>$F79*'Transpose BEA CCM'!GB78</f>
        <v>12</v>
      </c>
      <c r="GE79">
        <f>$F79*'Transpose BEA CCM'!GC78</f>
        <v>4</v>
      </c>
      <c r="GG79">
        <f t="shared" si="9"/>
        <v>2145</v>
      </c>
      <c r="GH79" s="60">
        <f t="shared" si="10"/>
        <v>0</v>
      </c>
    </row>
    <row r="80" spans="1:190">
      <c r="A80" s="52">
        <v>67</v>
      </c>
      <c r="B80" s="62" t="s">
        <v>67</v>
      </c>
      <c r="C80" s="49" t="s">
        <v>194</v>
      </c>
      <c r="D80" s="50" t="s">
        <v>650</v>
      </c>
      <c r="E80" s="60">
        <f>SUM('Transpose BEA CCM'!F79:GC79)</f>
        <v>2285</v>
      </c>
      <c r="F80">
        <v>1</v>
      </c>
      <c r="G80" t="str">
        <f>D80</f>
        <v>MISCMFG</v>
      </c>
      <c r="H80">
        <f>$F80*'Transpose BEA CCM'!F79</f>
        <v>0</v>
      </c>
      <c r="I80">
        <f>$F80*'Transpose BEA CCM'!G79</f>
        <v>0</v>
      </c>
      <c r="J80">
        <f>$F80*'Transpose BEA CCM'!H79</f>
        <v>0</v>
      </c>
      <c r="K80">
        <f>$F80*'Transpose BEA CCM'!I79</f>
        <v>0</v>
      </c>
      <c r="L80">
        <f>$F80*'Transpose BEA CCM'!J79</f>
        <v>0</v>
      </c>
      <c r="M80">
        <f>$F80*'Transpose BEA CCM'!K79</f>
        <v>0</v>
      </c>
      <c r="N80">
        <f>$F80*'Transpose BEA CCM'!L79</f>
        <v>0</v>
      </c>
      <c r="O80">
        <f>$F80*'Transpose BEA CCM'!M79</f>
        <v>0</v>
      </c>
      <c r="P80">
        <f>$F80*'Transpose BEA CCM'!N79</f>
        <v>0</v>
      </c>
      <c r="Q80">
        <f>$F80*'Transpose BEA CCM'!O79</f>
        <v>0</v>
      </c>
      <c r="R80">
        <f>$F80*'Transpose BEA CCM'!P79</f>
        <v>0</v>
      </c>
      <c r="S80">
        <f>$F80*'Transpose BEA CCM'!Q79</f>
        <v>12</v>
      </c>
      <c r="T80">
        <f>$F80*'Transpose BEA CCM'!R79</f>
        <v>0</v>
      </c>
      <c r="U80">
        <f>$F80*'Transpose BEA CCM'!S79</f>
        <v>0</v>
      </c>
      <c r="V80">
        <f>$F80*'Transpose BEA CCM'!T79</f>
        <v>0</v>
      </c>
      <c r="W80">
        <f>$F80*'Transpose BEA CCM'!U79</f>
        <v>0</v>
      </c>
      <c r="X80">
        <f>$F80*'Transpose BEA CCM'!V79</f>
        <v>0</v>
      </c>
      <c r="Y80">
        <f>$F80*'Transpose BEA CCM'!W79</f>
        <v>0</v>
      </c>
      <c r="Z80">
        <f>$F80*'Transpose BEA CCM'!X79</f>
        <v>0</v>
      </c>
      <c r="AA80">
        <f>$F80*'Transpose BEA CCM'!Y79</f>
        <v>0</v>
      </c>
      <c r="AB80">
        <f>$F80*'Transpose BEA CCM'!Z79</f>
        <v>0</v>
      </c>
      <c r="AC80">
        <f>$F80*'Transpose BEA CCM'!AA79</f>
        <v>0</v>
      </c>
      <c r="AD80">
        <f>$F80*'Transpose BEA CCM'!AB79</f>
        <v>0</v>
      </c>
      <c r="AE80">
        <f>$F80*'Transpose BEA CCM'!AC79</f>
        <v>0</v>
      </c>
      <c r="AF80">
        <f>$F80*'Transpose BEA CCM'!AD79</f>
        <v>0</v>
      </c>
      <c r="AG80">
        <f>$F80*'Transpose BEA CCM'!AE79</f>
        <v>6</v>
      </c>
      <c r="AH80">
        <f>$F80*'Transpose BEA CCM'!AF79</f>
        <v>0</v>
      </c>
      <c r="AI80">
        <f>$F80*'Transpose BEA CCM'!AG79</f>
        <v>0</v>
      </c>
      <c r="AJ80">
        <f>$F80*'Transpose BEA CCM'!AH79</f>
        <v>0</v>
      </c>
      <c r="AK80">
        <f>$F80*'Transpose BEA CCM'!AI79</f>
        <v>0</v>
      </c>
      <c r="AL80">
        <f>$F80*'Transpose BEA CCM'!AJ79</f>
        <v>0</v>
      </c>
      <c r="AM80">
        <f>$F80*'Transpose BEA CCM'!AK79</f>
        <v>0</v>
      </c>
      <c r="AN80">
        <f>$F80*'Transpose BEA CCM'!AL79</f>
        <v>227</v>
      </c>
      <c r="AO80">
        <f>$F80*'Transpose BEA CCM'!AM79</f>
        <v>0</v>
      </c>
      <c r="AP80">
        <f>$F80*'Transpose BEA CCM'!AN79</f>
        <v>0</v>
      </c>
      <c r="AQ80">
        <f>$F80*'Transpose BEA CCM'!AO79</f>
        <v>0</v>
      </c>
      <c r="AR80">
        <f>$F80*'Transpose BEA CCM'!AP79</f>
        <v>0</v>
      </c>
      <c r="AS80">
        <f>$F80*'Transpose BEA CCM'!AQ79</f>
        <v>0</v>
      </c>
      <c r="AT80">
        <f>$F80*'Transpose BEA CCM'!AR79</f>
        <v>0</v>
      </c>
      <c r="AU80">
        <f>$F80*'Transpose BEA CCM'!AS79</f>
        <v>77</v>
      </c>
      <c r="AV80">
        <f>$F80*'Transpose BEA CCM'!AT79</f>
        <v>0</v>
      </c>
      <c r="AW80">
        <f>$F80*'Transpose BEA CCM'!AU79</f>
        <v>4</v>
      </c>
      <c r="AX80">
        <f>$F80*'Transpose BEA CCM'!AV79</f>
        <v>0</v>
      </c>
      <c r="AY80">
        <f>$F80*'Transpose BEA CCM'!AW79</f>
        <v>1</v>
      </c>
      <c r="AZ80">
        <f>$F80*'Transpose BEA CCM'!AX79</f>
        <v>0</v>
      </c>
      <c r="BA80">
        <f>$F80*'Transpose BEA CCM'!AY79</f>
        <v>0</v>
      </c>
      <c r="BB80">
        <f>$F80*'Transpose BEA CCM'!AZ79</f>
        <v>3</v>
      </c>
      <c r="BC80">
        <f>$F80*'Transpose BEA CCM'!BA79</f>
        <v>2</v>
      </c>
      <c r="BD80">
        <f>$F80*'Transpose BEA CCM'!BB79</f>
        <v>2</v>
      </c>
      <c r="BE80">
        <f>$F80*'Transpose BEA CCM'!BC79</f>
        <v>1</v>
      </c>
      <c r="BF80">
        <f>$F80*'Transpose BEA CCM'!BD79</f>
        <v>2</v>
      </c>
      <c r="BG80">
        <f>$F80*'Transpose BEA CCM'!BE79</f>
        <v>0</v>
      </c>
      <c r="BH80">
        <f>$F80*'Transpose BEA CCM'!BF79</f>
        <v>6</v>
      </c>
      <c r="BI80">
        <f>$F80*'Transpose BEA CCM'!BG79</f>
        <v>14</v>
      </c>
      <c r="BJ80">
        <f>$F80*'Transpose BEA CCM'!BH79</f>
        <v>0</v>
      </c>
      <c r="BK80">
        <f>$F80*'Transpose BEA CCM'!BI79</f>
        <v>0</v>
      </c>
      <c r="BL80">
        <f>$F80*'Transpose BEA CCM'!BJ79</f>
        <v>7</v>
      </c>
      <c r="BM80">
        <f>$F80*'Transpose BEA CCM'!BK79</f>
        <v>0</v>
      </c>
      <c r="BN80">
        <f>$F80*'Transpose BEA CCM'!BL79</f>
        <v>2</v>
      </c>
      <c r="BO80">
        <f>$F80*'Transpose BEA CCM'!BM79</f>
        <v>1</v>
      </c>
      <c r="BP80">
        <f>$F80*'Transpose BEA CCM'!BN79</f>
        <v>7</v>
      </c>
      <c r="BQ80">
        <f>$F80*'Transpose BEA CCM'!BO79</f>
        <v>11</v>
      </c>
      <c r="BR80">
        <f>$F80*'Transpose BEA CCM'!BP79</f>
        <v>0</v>
      </c>
      <c r="BS80">
        <f>$F80*'Transpose BEA CCM'!BQ79</f>
        <v>0</v>
      </c>
      <c r="BT80">
        <f>$F80*'Transpose BEA CCM'!BR79</f>
        <v>36</v>
      </c>
      <c r="BU80">
        <f>$F80*'Transpose BEA CCM'!BS79</f>
        <v>157</v>
      </c>
      <c r="BV80">
        <f>$F80*'Transpose BEA CCM'!BT79</f>
        <v>0</v>
      </c>
      <c r="BW80">
        <f>$F80*'Transpose BEA CCM'!BU79</f>
        <v>0</v>
      </c>
      <c r="BX80">
        <f>$F80*'Transpose BEA CCM'!BV79</f>
        <v>4</v>
      </c>
      <c r="BY80">
        <f>$F80*'Transpose BEA CCM'!BW79</f>
        <v>0</v>
      </c>
      <c r="BZ80">
        <f>$F80*'Transpose BEA CCM'!BX79</f>
        <v>0</v>
      </c>
      <c r="CA80">
        <f>$F80*'Transpose BEA CCM'!BY79</f>
        <v>3</v>
      </c>
      <c r="CB80">
        <f>$F80*'Transpose BEA CCM'!BZ79</f>
        <v>0</v>
      </c>
      <c r="CC80">
        <f>$F80*'Transpose BEA CCM'!CA79</f>
        <v>4</v>
      </c>
      <c r="CD80">
        <f>$F80*'Transpose BEA CCM'!CB79</f>
        <v>6</v>
      </c>
      <c r="CE80">
        <f>$F80*'Transpose BEA CCM'!CC79</f>
        <v>10</v>
      </c>
      <c r="CF80">
        <f>$F80*'Transpose BEA CCM'!CD79</f>
        <v>4</v>
      </c>
      <c r="CG80">
        <f>$F80*'Transpose BEA CCM'!CE79</f>
        <v>4</v>
      </c>
      <c r="CH80">
        <f>$F80*'Transpose BEA CCM'!CF79</f>
        <v>5</v>
      </c>
      <c r="CI80">
        <f>$F80*'Transpose BEA CCM'!CG79</f>
        <v>4</v>
      </c>
      <c r="CJ80">
        <f>$F80*'Transpose BEA CCM'!CH79</f>
        <v>222</v>
      </c>
      <c r="CK80">
        <f>$F80*'Transpose BEA CCM'!CI79</f>
        <v>94</v>
      </c>
      <c r="CL80">
        <f>$F80*'Transpose BEA CCM'!CJ79</f>
        <v>32</v>
      </c>
      <c r="CM80">
        <f>$F80*'Transpose BEA CCM'!CK79</f>
        <v>66</v>
      </c>
      <c r="CN80">
        <f>$F80*'Transpose BEA CCM'!CL79</f>
        <v>85</v>
      </c>
      <c r="CO80">
        <f>$F80*'Transpose BEA CCM'!CM79</f>
        <v>0</v>
      </c>
      <c r="CP80">
        <f>$F80*'Transpose BEA CCM'!CN79</f>
        <v>4</v>
      </c>
      <c r="CQ80">
        <f>$F80*'Transpose BEA CCM'!CO79</f>
        <v>20</v>
      </c>
      <c r="CR80">
        <f>$F80*'Transpose BEA CCM'!CP79</f>
        <v>12</v>
      </c>
      <c r="CS80">
        <f>$F80*'Transpose BEA CCM'!CQ79</f>
        <v>3</v>
      </c>
      <c r="CT80">
        <f>$F80*'Transpose BEA CCM'!CR79</f>
        <v>84</v>
      </c>
      <c r="CU80">
        <f>$F80*'Transpose BEA CCM'!CS79</f>
        <v>4</v>
      </c>
      <c r="CV80">
        <f>$F80*'Transpose BEA CCM'!CT79</f>
        <v>17</v>
      </c>
      <c r="CW80">
        <f>$F80*'Transpose BEA CCM'!CU79</f>
        <v>11</v>
      </c>
      <c r="CX80">
        <f>$F80*'Transpose BEA CCM'!CV79</f>
        <v>33</v>
      </c>
      <c r="CY80">
        <f>$F80*'Transpose BEA CCM'!CW79</f>
        <v>33</v>
      </c>
      <c r="CZ80">
        <f>$F80*'Transpose BEA CCM'!CX79</f>
        <v>13</v>
      </c>
      <c r="DA80">
        <f>$F80*'Transpose BEA CCM'!CY79</f>
        <v>1</v>
      </c>
      <c r="DB80">
        <f>$F80*'Transpose BEA CCM'!CZ79</f>
        <v>20</v>
      </c>
      <c r="DC80">
        <f>$F80*'Transpose BEA CCM'!DA79</f>
        <v>87</v>
      </c>
      <c r="DD80">
        <f>$F80*'Transpose BEA CCM'!DB79</f>
        <v>20</v>
      </c>
      <c r="DE80">
        <f>$F80*'Transpose BEA CCM'!DC79</f>
        <v>2</v>
      </c>
      <c r="DF80">
        <f>$F80*'Transpose BEA CCM'!DD79</f>
        <v>34</v>
      </c>
      <c r="DG80">
        <f>$F80*'Transpose BEA CCM'!DE79</f>
        <v>9</v>
      </c>
      <c r="DH80">
        <f>$F80*'Transpose BEA CCM'!DF79</f>
        <v>10</v>
      </c>
      <c r="DI80">
        <f>$F80*'Transpose BEA CCM'!DG79</f>
        <v>2</v>
      </c>
      <c r="DJ80">
        <f>$F80*'Transpose BEA CCM'!DH79</f>
        <v>2</v>
      </c>
      <c r="DK80">
        <f>$F80*'Transpose BEA CCM'!DI79</f>
        <v>0</v>
      </c>
      <c r="DL80">
        <f>$F80*'Transpose BEA CCM'!DJ79</f>
        <v>0</v>
      </c>
      <c r="DM80">
        <f>$F80*'Transpose BEA CCM'!DK79</f>
        <v>0</v>
      </c>
      <c r="DN80">
        <f>$F80*'Transpose BEA CCM'!DL79</f>
        <v>10</v>
      </c>
      <c r="DO80">
        <f>$F80*'Transpose BEA CCM'!DM79</f>
        <v>2</v>
      </c>
      <c r="DP80">
        <f>$F80*'Transpose BEA CCM'!DN79</f>
        <v>25</v>
      </c>
      <c r="DQ80">
        <f>$F80*'Transpose BEA CCM'!DO79</f>
        <v>1</v>
      </c>
      <c r="DR80">
        <f>$F80*'Transpose BEA CCM'!DP79</f>
        <v>10</v>
      </c>
      <c r="DS80">
        <f>$F80*'Transpose BEA CCM'!DQ79</f>
        <v>0</v>
      </c>
      <c r="DT80">
        <f>$F80*'Transpose BEA CCM'!DR79</f>
        <v>0</v>
      </c>
      <c r="DU80">
        <f>$F80*'Transpose BEA CCM'!DS79</f>
        <v>0</v>
      </c>
      <c r="DV80">
        <f>$F80*'Transpose BEA CCM'!DT79</f>
        <v>0</v>
      </c>
      <c r="DW80">
        <f>$F80*'Transpose BEA CCM'!DU79</f>
        <v>0</v>
      </c>
      <c r="DX80">
        <f>$F80*'Transpose BEA CCM'!DV79</f>
        <v>0</v>
      </c>
      <c r="DY80">
        <f>$F80*'Transpose BEA CCM'!DW79</f>
        <v>0</v>
      </c>
      <c r="DZ80">
        <f>$F80*'Transpose BEA CCM'!DX79</f>
        <v>0</v>
      </c>
      <c r="EA80">
        <f>$F80*'Transpose BEA CCM'!DY79</f>
        <v>2</v>
      </c>
      <c r="EB80">
        <f>$F80*'Transpose BEA CCM'!DZ79</f>
        <v>7</v>
      </c>
      <c r="EC80">
        <f>$F80*'Transpose BEA CCM'!EA79</f>
        <v>5</v>
      </c>
      <c r="ED80">
        <f>$F80*'Transpose BEA CCM'!EB79</f>
        <v>10</v>
      </c>
      <c r="EE80">
        <f>$F80*'Transpose BEA CCM'!EC79</f>
        <v>2</v>
      </c>
      <c r="EF80">
        <f>$F80*'Transpose BEA CCM'!ED79</f>
        <v>0</v>
      </c>
      <c r="EG80">
        <f>$F80*'Transpose BEA CCM'!EE79</f>
        <v>0</v>
      </c>
      <c r="EH80">
        <f>$F80*'Transpose BEA CCM'!EF79</f>
        <v>9</v>
      </c>
      <c r="EI80">
        <f>$F80*'Transpose BEA CCM'!EG79</f>
        <v>39</v>
      </c>
      <c r="EJ80">
        <f>$F80*'Transpose BEA CCM'!EH79</f>
        <v>13</v>
      </c>
      <c r="EK80">
        <f>$F80*'Transpose BEA CCM'!EI79</f>
        <v>3</v>
      </c>
      <c r="EL80">
        <f>$F80*'Transpose BEA CCM'!EJ79</f>
        <v>5</v>
      </c>
      <c r="EM80">
        <f>$F80*'Transpose BEA CCM'!EK79</f>
        <v>0</v>
      </c>
      <c r="EN80">
        <f>$F80*'Transpose BEA CCM'!EL79</f>
        <v>1</v>
      </c>
      <c r="EO80">
        <f>$F80*'Transpose BEA CCM'!EM79</f>
        <v>0</v>
      </c>
      <c r="EP80">
        <f>$F80*'Transpose BEA CCM'!EN79</f>
        <v>1</v>
      </c>
      <c r="EQ80">
        <f>$F80*'Transpose BEA CCM'!EO79</f>
        <v>0</v>
      </c>
      <c r="ER80">
        <f>$F80*'Transpose BEA CCM'!EP79</f>
        <v>0</v>
      </c>
      <c r="ES80">
        <f>$F80*'Transpose BEA CCM'!EQ79</f>
        <v>2</v>
      </c>
      <c r="ET80">
        <f>$F80*'Transpose BEA CCM'!ER79</f>
        <v>0</v>
      </c>
      <c r="EU80">
        <f>$F80*'Transpose BEA CCM'!ES79</f>
        <v>0</v>
      </c>
      <c r="EV80">
        <f>$F80*'Transpose BEA CCM'!ET79</f>
        <v>0</v>
      </c>
      <c r="EW80">
        <f>$F80*'Transpose BEA CCM'!EU79</f>
        <v>1</v>
      </c>
      <c r="EX80">
        <f>$F80*'Transpose BEA CCM'!EV79</f>
        <v>1</v>
      </c>
      <c r="EY80">
        <f>$F80*'Transpose BEA CCM'!EW79</f>
        <v>0</v>
      </c>
      <c r="EZ80">
        <f>$F80*'Transpose BEA CCM'!EX79</f>
        <v>0</v>
      </c>
      <c r="FA80">
        <f>$F80*'Transpose BEA CCM'!EY79</f>
        <v>0</v>
      </c>
      <c r="FB80">
        <f>$F80*'Transpose BEA CCM'!EZ79</f>
        <v>0</v>
      </c>
      <c r="FC80">
        <f>$F80*'Transpose BEA CCM'!FA79</f>
        <v>5</v>
      </c>
      <c r="FD80">
        <f>$F80*'Transpose BEA CCM'!FB79</f>
        <v>8</v>
      </c>
      <c r="FE80">
        <f>$F80*'Transpose BEA CCM'!FC79</f>
        <v>1</v>
      </c>
      <c r="FF80">
        <f>$F80*'Transpose BEA CCM'!FD79</f>
        <v>17</v>
      </c>
      <c r="FG80">
        <f>$F80*'Transpose BEA CCM'!FE79</f>
        <v>22</v>
      </c>
      <c r="FH80">
        <f>$F80*'Transpose BEA CCM'!FF79</f>
        <v>0</v>
      </c>
      <c r="FI80">
        <f>$F80*'Transpose BEA CCM'!FG79</f>
        <v>1</v>
      </c>
      <c r="FJ80">
        <f>$F80*'Transpose BEA CCM'!FH79</f>
        <v>5</v>
      </c>
      <c r="FK80">
        <f>$F80*'Transpose BEA CCM'!FI79</f>
        <v>0</v>
      </c>
      <c r="FL80">
        <f>$F80*'Transpose BEA CCM'!FJ79</f>
        <v>1</v>
      </c>
      <c r="FM80">
        <f>$F80*'Transpose BEA CCM'!FK79</f>
        <v>0</v>
      </c>
      <c r="FN80">
        <f>$F80*'Transpose BEA CCM'!FL79</f>
        <v>0</v>
      </c>
      <c r="FO80">
        <f>$F80*'Transpose BEA CCM'!FM79</f>
        <v>0</v>
      </c>
      <c r="FP80">
        <f>$F80*'Transpose BEA CCM'!FN79</f>
        <v>5</v>
      </c>
      <c r="FQ80">
        <f>$F80*'Transpose BEA CCM'!FO79</f>
        <v>0</v>
      </c>
      <c r="FR80">
        <f>$F80*'Transpose BEA CCM'!FP79</f>
        <v>4</v>
      </c>
      <c r="FS80">
        <f>$F80*'Transpose BEA CCM'!FQ79</f>
        <v>173</v>
      </c>
      <c r="FT80">
        <f>$F80*'Transpose BEA CCM'!FR79</f>
        <v>36</v>
      </c>
      <c r="FU80">
        <f>$F80*'Transpose BEA CCM'!FS79</f>
        <v>10</v>
      </c>
      <c r="FV80">
        <f>$F80*'Transpose BEA CCM'!FT79</f>
        <v>0</v>
      </c>
      <c r="FW80">
        <f>$F80*'Transpose BEA CCM'!FU79</f>
        <v>0</v>
      </c>
      <c r="FX80">
        <f>$F80*'Transpose BEA CCM'!FV79</f>
        <v>5</v>
      </c>
      <c r="FY80">
        <f>$F80*'Transpose BEA CCM'!FW79</f>
        <v>86</v>
      </c>
      <c r="FZ80">
        <f>$F80*'Transpose BEA CCM'!FX79</f>
        <v>0</v>
      </c>
      <c r="GA80">
        <f>$F80*'Transpose BEA CCM'!FY79</f>
        <v>0</v>
      </c>
      <c r="GB80">
        <f>$F80*'Transpose BEA CCM'!FZ79</f>
        <v>68</v>
      </c>
      <c r="GC80">
        <f>$F80*'Transpose BEA CCM'!GA79</f>
        <v>135</v>
      </c>
      <c r="GD80">
        <f>$F80*'Transpose BEA CCM'!GB79</f>
        <v>10</v>
      </c>
      <c r="GE80">
        <f>$F80*'Transpose BEA CCM'!GC79</f>
        <v>2</v>
      </c>
      <c r="GG80">
        <f t="shared" si="9"/>
        <v>2285</v>
      </c>
      <c r="GH80" s="60">
        <f t="shared" si="10"/>
        <v>0</v>
      </c>
    </row>
    <row r="81" spans="1:190">
      <c r="A81" s="52">
        <v>68</v>
      </c>
      <c r="B81" s="62" t="s">
        <v>68</v>
      </c>
      <c r="C81" s="49" t="s">
        <v>195</v>
      </c>
      <c r="D81" s="50" t="s">
        <v>704</v>
      </c>
      <c r="E81" s="60">
        <f>SUM('Transpose BEA CCM'!F80:GC80)</f>
        <v>32991</v>
      </c>
      <c r="F81">
        <v>1</v>
      </c>
      <c r="G81" t="s">
        <v>704</v>
      </c>
      <c r="H81">
        <f>$F81*'Transpose BEA CCM'!F80</f>
        <v>0</v>
      </c>
      <c r="I81">
        <f>$F81*'Transpose BEA CCM'!G80</f>
        <v>0</v>
      </c>
      <c r="J81">
        <f>$F81*'Transpose BEA CCM'!H80</f>
        <v>0</v>
      </c>
      <c r="K81">
        <f>$F81*'Transpose BEA CCM'!I80</f>
        <v>0</v>
      </c>
      <c r="L81">
        <f>$F81*'Transpose BEA CCM'!J80</f>
        <v>0</v>
      </c>
      <c r="M81">
        <f>$F81*'Transpose BEA CCM'!K80</f>
        <v>0</v>
      </c>
      <c r="N81">
        <f>$F81*'Transpose BEA CCM'!L80</f>
        <v>0</v>
      </c>
      <c r="O81">
        <f>$F81*'Transpose BEA CCM'!M80</f>
        <v>0</v>
      </c>
      <c r="P81">
        <f>$F81*'Transpose BEA CCM'!N80</f>
        <v>0</v>
      </c>
      <c r="Q81">
        <f>$F81*'Transpose BEA CCM'!O80</f>
        <v>0</v>
      </c>
      <c r="R81">
        <f>$F81*'Transpose BEA CCM'!P80</f>
        <v>0</v>
      </c>
      <c r="S81">
        <f>$F81*'Transpose BEA CCM'!Q80</f>
        <v>3107</v>
      </c>
      <c r="T81">
        <f>$F81*'Transpose BEA CCM'!R80</f>
        <v>0</v>
      </c>
      <c r="U81">
        <f>$F81*'Transpose BEA CCM'!S80</f>
        <v>0</v>
      </c>
      <c r="V81">
        <f>$F81*'Transpose BEA CCM'!T80</f>
        <v>0</v>
      </c>
      <c r="W81">
        <f>$F81*'Transpose BEA CCM'!U80</f>
        <v>0</v>
      </c>
      <c r="X81">
        <f>$F81*'Transpose BEA CCM'!V80</f>
        <v>0</v>
      </c>
      <c r="Y81">
        <f>$F81*'Transpose BEA CCM'!W80</f>
        <v>0</v>
      </c>
      <c r="Z81">
        <f>$F81*'Transpose BEA CCM'!X80</f>
        <v>0</v>
      </c>
      <c r="AA81">
        <f>$F81*'Transpose BEA CCM'!Y80</f>
        <v>0</v>
      </c>
      <c r="AB81">
        <f>$F81*'Transpose BEA CCM'!Z80</f>
        <v>0</v>
      </c>
      <c r="AC81">
        <f>$F81*'Transpose BEA CCM'!AA80</f>
        <v>0</v>
      </c>
      <c r="AD81">
        <f>$F81*'Transpose BEA CCM'!AB80</f>
        <v>0</v>
      </c>
      <c r="AE81">
        <f>$F81*'Transpose BEA CCM'!AC80</f>
        <v>0</v>
      </c>
      <c r="AF81">
        <f>$F81*'Transpose BEA CCM'!AD80</f>
        <v>0</v>
      </c>
      <c r="AG81">
        <f>$F81*'Transpose BEA CCM'!AE80</f>
        <v>155</v>
      </c>
      <c r="AH81">
        <f>$F81*'Transpose BEA CCM'!AF80</f>
        <v>0</v>
      </c>
      <c r="AI81">
        <f>$F81*'Transpose BEA CCM'!AG80</f>
        <v>0</v>
      </c>
      <c r="AJ81">
        <f>$F81*'Transpose BEA CCM'!AH80</f>
        <v>0</v>
      </c>
      <c r="AK81">
        <f>$F81*'Transpose BEA CCM'!AI80</f>
        <v>0</v>
      </c>
      <c r="AL81">
        <f>$F81*'Transpose BEA CCM'!AJ80</f>
        <v>0</v>
      </c>
      <c r="AM81">
        <f>$F81*'Transpose BEA CCM'!AK80</f>
        <v>0</v>
      </c>
      <c r="AN81">
        <f>$F81*'Transpose BEA CCM'!AL80</f>
        <v>0</v>
      </c>
      <c r="AO81">
        <f>$F81*'Transpose BEA CCM'!AM80</f>
        <v>0</v>
      </c>
      <c r="AP81">
        <f>$F81*'Transpose BEA CCM'!AN80</f>
        <v>0</v>
      </c>
      <c r="AQ81">
        <f>$F81*'Transpose BEA CCM'!AO80</f>
        <v>0</v>
      </c>
      <c r="AR81">
        <f>$F81*'Transpose BEA CCM'!AP80</f>
        <v>0</v>
      </c>
      <c r="AS81">
        <f>$F81*'Transpose BEA CCM'!AQ80</f>
        <v>0</v>
      </c>
      <c r="AT81">
        <f>$F81*'Transpose BEA CCM'!AR80</f>
        <v>0</v>
      </c>
      <c r="AU81">
        <f>$F81*'Transpose BEA CCM'!AS80</f>
        <v>1277</v>
      </c>
      <c r="AV81">
        <f>$F81*'Transpose BEA CCM'!AT80</f>
        <v>0</v>
      </c>
      <c r="AW81">
        <f>$F81*'Transpose BEA CCM'!AU80</f>
        <v>141</v>
      </c>
      <c r="AX81">
        <f>$F81*'Transpose BEA CCM'!AV80</f>
        <v>0</v>
      </c>
      <c r="AY81">
        <f>$F81*'Transpose BEA CCM'!AW80</f>
        <v>1</v>
      </c>
      <c r="AZ81">
        <f>$F81*'Transpose BEA CCM'!AX80</f>
        <v>0</v>
      </c>
      <c r="BA81">
        <f>$F81*'Transpose BEA CCM'!AY80</f>
        <v>0</v>
      </c>
      <c r="BB81">
        <f>$F81*'Transpose BEA CCM'!AZ80</f>
        <v>0</v>
      </c>
      <c r="BC81">
        <f>$F81*'Transpose BEA CCM'!BA80</f>
        <v>2</v>
      </c>
      <c r="BD81">
        <f>$F81*'Transpose BEA CCM'!BB80</f>
        <v>2</v>
      </c>
      <c r="BE81">
        <f>$F81*'Transpose BEA CCM'!BC80</f>
        <v>1</v>
      </c>
      <c r="BF81">
        <f>$F81*'Transpose BEA CCM'!BD80</f>
        <v>1</v>
      </c>
      <c r="BG81">
        <f>$F81*'Transpose BEA CCM'!BE80</f>
        <v>0</v>
      </c>
      <c r="BH81">
        <f>$F81*'Transpose BEA CCM'!BF80</f>
        <v>273</v>
      </c>
      <c r="BI81">
        <f>$F81*'Transpose BEA CCM'!BG80</f>
        <v>103</v>
      </c>
      <c r="BJ81">
        <f>$F81*'Transpose BEA CCM'!BH80</f>
        <v>10</v>
      </c>
      <c r="BK81">
        <f>$F81*'Transpose BEA CCM'!BI80</f>
        <v>14</v>
      </c>
      <c r="BL81">
        <f>$F81*'Transpose BEA CCM'!BJ80</f>
        <v>41</v>
      </c>
      <c r="BM81">
        <f>$F81*'Transpose BEA CCM'!BK80</f>
        <v>3</v>
      </c>
      <c r="BN81">
        <f>$F81*'Transpose BEA CCM'!BL80</f>
        <v>31</v>
      </c>
      <c r="BO81">
        <f>$F81*'Transpose BEA CCM'!BM80</f>
        <v>8</v>
      </c>
      <c r="BP81">
        <f>$F81*'Transpose BEA CCM'!BN80</f>
        <v>99</v>
      </c>
      <c r="BQ81">
        <f>$F81*'Transpose BEA CCM'!BO80</f>
        <v>263</v>
      </c>
      <c r="BR81">
        <f>$F81*'Transpose BEA CCM'!BP80</f>
        <v>0</v>
      </c>
      <c r="BS81">
        <f>$F81*'Transpose BEA CCM'!BQ80</f>
        <v>0</v>
      </c>
      <c r="BT81">
        <f>$F81*'Transpose BEA CCM'!BR80</f>
        <v>1</v>
      </c>
      <c r="BU81">
        <f>$F81*'Transpose BEA CCM'!BS80</f>
        <v>0</v>
      </c>
      <c r="BV81">
        <f>$F81*'Transpose BEA CCM'!BT80</f>
        <v>0</v>
      </c>
      <c r="BW81">
        <f>$F81*'Transpose BEA CCM'!BU80</f>
        <v>0</v>
      </c>
      <c r="BX81">
        <f>$F81*'Transpose BEA CCM'!BV80</f>
        <v>13</v>
      </c>
      <c r="BY81">
        <f>$F81*'Transpose BEA CCM'!BW80</f>
        <v>50</v>
      </c>
      <c r="BZ81">
        <f>$F81*'Transpose BEA CCM'!BX80</f>
        <v>0</v>
      </c>
      <c r="CA81">
        <f>$F81*'Transpose BEA CCM'!BY80</f>
        <v>0</v>
      </c>
      <c r="CB81">
        <f>$F81*'Transpose BEA CCM'!BZ80</f>
        <v>151</v>
      </c>
      <c r="CC81">
        <f>$F81*'Transpose BEA CCM'!CA80</f>
        <v>200</v>
      </c>
      <c r="CD81">
        <f>$F81*'Transpose BEA CCM'!CB80</f>
        <v>53</v>
      </c>
      <c r="CE81">
        <f>$F81*'Transpose BEA CCM'!CC80</f>
        <v>396</v>
      </c>
      <c r="CF81">
        <f>$F81*'Transpose BEA CCM'!CD80</f>
        <v>149</v>
      </c>
      <c r="CG81">
        <f>$F81*'Transpose BEA CCM'!CE80</f>
        <v>5</v>
      </c>
      <c r="CH81">
        <f>$F81*'Transpose BEA CCM'!CF80</f>
        <v>47</v>
      </c>
      <c r="CI81">
        <f>$F81*'Transpose BEA CCM'!CG80</f>
        <v>124</v>
      </c>
      <c r="CJ81">
        <f>$F81*'Transpose BEA CCM'!CH80</f>
        <v>0</v>
      </c>
      <c r="CK81">
        <f>$F81*'Transpose BEA CCM'!CI80</f>
        <v>170</v>
      </c>
      <c r="CL81">
        <f>$F81*'Transpose BEA CCM'!CJ80</f>
        <v>52</v>
      </c>
      <c r="CM81">
        <f>$F81*'Transpose BEA CCM'!CK80</f>
        <v>202</v>
      </c>
      <c r="CN81">
        <f>$F81*'Transpose BEA CCM'!CL80</f>
        <v>195</v>
      </c>
      <c r="CO81">
        <f>$F81*'Transpose BEA CCM'!CM80</f>
        <v>4</v>
      </c>
      <c r="CP81">
        <f>$F81*'Transpose BEA CCM'!CN80</f>
        <v>48</v>
      </c>
      <c r="CQ81">
        <f>$F81*'Transpose BEA CCM'!CO80</f>
        <v>40</v>
      </c>
      <c r="CR81">
        <f>$F81*'Transpose BEA CCM'!CP80</f>
        <v>174</v>
      </c>
      <c r="CS81">
        <f>$F81*'Transpose BEA CCM'!CQ80</f>
        <v>69</v>
      </c>
      <c r="CT81">
        <f>$F81*'Transpose BEA CCM'!CR80</f>
        <v>179</v>
      </c>
      <c r="CU81">
        <f>$F81*'Transpose BEA CCM'!CS80</f>
        <v>126</v>
      </c>
      <c r="CV81">
        <f>$F81*'Transpose BEA CCM'!CT80</f>
        <v>487</v>
      </c>
      <c r="CW81">
        <f>$F81*'Transpose BEA CCM'!CU80</f>
        <v>82</v>
      </c>
      <c r="CX81">
        <f>$F81*'Transpose BEA CCM'!CV80</f>
        <v>152</v>
      </c>
      <c r="CY81">
        <f>$F81*'Transpose BEA CCM'!CW80</f>
        <v>292</v>
      </c>
      <c r="CZ81">
        <f>$F81*'Transpose BEA CCM'!CX80</f>
        <v>13</v>
      </c>
      <c r="DA81">
        <f>$F81*'Transpose BEA CCM'!CY80</f>
        <v>13</v>
      </c>
      <c r="DB81">
        <f>$F81*'Transpose BEA CCM'!CZ80</f>
        <v>53</v>
      </c>
      <c r="DC81">
        <f>$F81*'Transpose BEA CCM'!DA80</f>
        <v>1093</v>
      </c>
      <c r="DD81">
        <f>$F81*'Transpose BEA CCM'!DB80</f>
        <v>498</v>
      </c>
      <c r="DE81">
        <f>$F81*'Transpose BEA CCM'!DC80</f>
        <v>35</v>
      </c>
      <c r="DF81">
        <f>$F81*'Transpose BEA CCM'!DD80</f>
        <v>842</v>
      </c>
      <c r="DG81">
        <f>$F81*'Transpose BEA CCM'!DE80</f>
        <v>1648</v>
      </c>
      <c r="DH81">
        <f>$F81*'Transpose BEA CCM'!DF80</f>
        <v>134</v>
      </c>
      <c r="DI81">
        <f>$F81*'Transpose BEA CCM'!DG80</f>
        <v>53</v>
      </c>
      <c r="DJ81">
        <f>$F81*'Transpose BEA CCM'!DH80</f>
        <v>48</v>
      </c>
      <c r="DK81">
        <f>$F81*'Transpose BEA CCM'!DI80</f>
        <v>0</v>
      </c>
      <c r="DL81">
        <f>$F81*'Transpose BEA CCM'!DJ80</f>
        <v>1</v>
      </c>
      <c r="DM81">
        <f>$F81*'Transpose BEA CCM'!DK80</f>
        <v>0</v>
      </c>
      <c r="DN81">
        <f>$F81*'Transpose BEA CCM'!DL80</f>
        <v>40</v>
      </c>
      <c r="DO81">
        <f>$F81*'Transpose BEA CCM'!DM80</f>
        <v>19</v>
      </c>
      <c r="DP81">
        <f>$F81*'Transpose BEA CCM'!DN80</f>
        <v>10</v>
      </c>
      <c r="DQ81">
        <f>$F81*'Transpose BEA CCM'!DO80</f>
        <v>7</v>
      </c>
      <c r="DR81">
        <f>$F81*'Transpose BEA CCM'!DP80</f>
        <v>83</v>
      </c>
      <c r="DS81">
        <f>$F81*'Transpose BEA CCM'!DQ80</f>
        <v>9</v>
      </c>
      <c r="DT81">
        <f>$F81*'Transpose BEA CCM'!DR80</f>
        <v>79</v>
      </c>
      <c r="DU81">
        <f>$F81*'Transpose BEA CCM'!DS80</f>
        <v>0</v>
      </c>
      <c r="DV81">
        <f>$F81*'Transpose BEA CCM'!DT80</f>
        <v>2</v>
      </c>
      <c r="DW81">
        <f>$F81*'Transpose BEA CCM'!DU80</f>
        <v>0</v>
      </c>
      <c r="DX81">
        <f>$F81*'Transpose BEA CCM'!DV80</f>
        <v>0</v>
      </c>
      <c r="DY81">
        <f>$F81*'Transpose BEA CCM'!DW80</f>
        <v>0</v>
      </c>
      <c r="DZ81">
        <f>$F81*'Transpose BEA CCM'!DX80</f>
        <v>0</v>
      </c>
      <c r="EA81">
        <f>$F81*'Transpose BEA CCM'!DY80</f>
        <v>7</v>
      </c>
      <c r="EB81">
        <f>$F81*'Transpose BEA CCM'!DZ80</f>
        <v>28</v>
      </c>
      <c r="EC81">
        <f>$F81*'Transpose BEA CCM'!EA80</f>
        <v>50</v>
      </c>
      <c r="ED81">
        <f>$F81*'Transpose BEA CCM'!EB80</f>
        <v>89</v>
      </c>
      <c r="EE81">
        <f>$F81*'Transpose BEA CCM'!EC80</f>
        <v>11</v>
      </c>
      <c r="EF81">
        <f>$F81*'Transpose BEA CCM'!ED80</f>
        <v>0</v>
      </c>
      <c r="EG81">
        <f>$F81*'Transpose BEA CCM'!EE80</f>
        <v>1</v>
      </c>
      <c r="EH81">
        <f>$F81*'Transpose BEA CCM'!EF80</f>
        <v>85</v>
      </c>
      <c r="EI81">
        <f>$F81*'Transpose BEA CCM'!EG80</f>
        <v>6650</v>
      </c>
      <c r="EJ81">
        <f>$F81*'Transpose BEA CCM'!EH80</f>
        <v>863</v>
      </c>
      <c r="EK81">
        <f>$F81*'Transpose BEA CCM'!EI80</f>
        <v>310</v>
      </c>
      <c r="EL81">
        <f>$F81*'Transpose BEA CCM'!EJ80</f>
        <v>691</v>
      </c>
      <c r="EM81">
        <f>$F81*'Transpose BEA CCM'!EK80</f>
        <v>0</v>
      </c>
      <c r="EN81">
        <f>$F81*'Transpose BEA CCM'!EL80</f>
        <v>50</v>
      </c>
      <c r="EO81">
        <f>$F81*'Transpose BEA CCM'!EM80</f>
        <v>0</v>
      </c>
      <c r="EP81">
        <f>$F81*'Transpose BEA CCM'!EN80</f>
        <v>17</v>
      </c>
      <c r="EQ81">
        <f>$F81*'Transpose BEA CCM'!EO80</f>
        <v>0</v>
      </c>
      <c r="ER81">
        <f>$F81*'Transpose BEA CCM'!EP80</f>
        <v>0</v>
      </c>
      <c r="ES81">
        <f>$F81*'Transpose BEA CCM'!EQ80</f>
        <v>0</v>
      </c>
      <c r="ET81">
        <f>$F81*'Transpose BEA CCM'!ER80</f>
        <v>0</v>
      </c>
      <c r="EU81">
        <f>$F81*'Transpose BEA CCM'!ES80</f>
        <v>0</v>
      </c>
      <c r="EV81">
        <f>$F81*'Transpose BEA CCM'!ET80</f>
        <v>0</v>
      </c>
      <c r="EW81">
        <f>$F81*'Transpose BEA CCM'!EU80</f>
        <v>13</v>
      </c>
      <c r="EX81">
        <f>$F81*'Transpose BEA CCM'!EV80</f>
        <v>44</v>
      </c>
      <c r="EY81">
        <f>$F81*'Transpose BEA CCM'!EW80</f>
        <v>0</v>
      </c>
      <c r="EZ81">
        <f>$F81*'Transpose BEA CCM'!EX80</f>
        <v>0</v>
      </c>
      <c r="FA81">
        <f>$F81*'Transpose BEA CCM'!EY80</f>
        <v>0</v>
      </c>
      <c r="FB81">
        <f>$F81*'Transpose BEA CCM'!EZ80</f>
        <v>0</v>
      </c>
      <c r="FC81">
        <f>$F81*'Transpose BEA CCM'!FA80</f>
        <v>173</v>
      </c>
      <c r="FD81">
        <f>$F81*'Transpose BEA CCM'!FB80</f>
        <v>90</v>
      </c>
      <c r="FE81">
        <f>$F81*'Transpose BEA CCM'!FC80</f>
        <v>19</v>
      </c>
      <c r="FF81">
        <f>$F81*'Transpose BEA CCM'!FD80</f>
        <v>541</v>
      </c>
      <c r="FG81">
        <f>$F81*'Transpose BEA CCM'!FE80</f>
        <v>564</v>
      </c>
      <c r="FH81">
        <f>$F81*'Transpose BEA CCM'!FF80</f>
        <v>0</v>
      </c>
      <c r="FI81">
        <f>$F81*'Transpose BEA CCM'!FG80</f>
        <v>27</v>
      </c>
      <c r="FJ81">
        <f>$F81*'Transpose BEA CCM'!FH80</f>
        <v>26</v>
      </c>
      <c r="FK81">
        <f>$F81*'Transpose BEA CCM'!FI80</f>
        <v>8</v>
      </c>
      <c r="FL81">
        <f>$F81*'Transpose BEA CCM'!FJ80</f>
        <v>0</v>
      </c>
      <c r="FM81">
        <f>$F81*'Transpose BEA CCM'!FK80</f>
        <v>0</v>
      </c>
      <c r="FN81">
        <f>$F81*'Transpose BEA CCM'!FL80</f>
        <v>0</v>
      </c>
      <c r="FO81">
        <f>$F81*'Transpose BEA CCM'!FM80</f>
        <v>0</v>
      </c>
      <c r="FP81">
        <f>$F81*'Transpose BEA CCM'!FN80</f>
        <v>359</v>
      </c>
      <c r="FQ81">
        <f>$F81*'Transpose BEA CCM'!FO80</f>
        <v>0</v>
      </c>
      <c r="FR81">
        <f>$F81*'Transpose BEA CCM'!FP80</f>
        <v>61</v>
      </c>
      <c r="FS81">
        <f>$F81*'Transpose BEA CCM'!FQ80</f>
        <v>2426</v>
      </c>
      <c r="FT81">
        <f>$F81*'Transpose BEA CCM'!FR80</f>
        <v>1088</v>
      </c>
      <c r="FU81">
        <f>$F81*'Transpose BEA CCM'!FS80</f>
        <v>105</v>
      </c>
      <c r="FV81">
        <f>$F81*'Transpose BEA CCM'!FT80</f>
        <v>91</v>
      </c>
      <c r="FW81">
        <f>$F81*'Transpose BEA CCM'!FU80</f>
        <v>0</v>
      </c>
      <c r="FX81">
        <f>$F81*'Transpose BEA CCM'!FV80</f>
        <v>262</v>
      </c>
      <c r="FY81">
        <f>$F81*'Transpose BEA CCM'!FW80</f>
        <v>1684</v>
      </c>
      <c r="FZ81">
        <f>$F81*'Transpose BEA CCM'!FX80</f>
        <v>0</v>
      </c>
      <c r="GA81">
        <f>$F81*'Transpose BEA CCM'!FY80</f>
        <v>0</v>
      </c>
      <c r="GB81">
        <f>$F81*'Transpose BEA CCM'!FZ80</f>
        <v>563</v>
      </c>
      <c r="GC81">
        <f>$F81*'Transpose BEA CCM'!GA80</f>
        <v>2011</v>
      </c>
      <c r="GD81">
        <f>$F81*'Transpose BEA CCM'!GB80</f>
        <v>260</v>
      </c>
      <c r="GE81">
        <f>$F81*'Transpose BEA CCM'!GC80</f>
        <v>51</v>
      </c>
      <c r="GG81">
        <f t="shared" si="9"/>
        <v>32991</v>
      </c>
      <c r="GH81" s="60">
        <f t="shared" si="10"/>
        <v>0</v>
      </c>
    </row>
    <row r="82" spans="1:190">
      <c r="A82" s="52">
        <v>69</v>
      </c>
      <c r="B82" s="62" t="s">
        <v>69</v>
      </c>
      <c r="C82" s="49" t="s">
        <v>196</v>
      </c>
      <c r="D82" s="50" t="s">
        <v>649</v>
      </c>
      <c r="E82" s="60">
        <f>SUM('Transpose BEA CCM'!F83:GC83)</f>
        <v>65676</v>
      </c>
      <c r="F82" s="64">
        <f>'CA Wage Data'!B75/SUM('CA Wage Data'!B74:B76)</f>
        <v>2.3557801870762472E-2</v>
      </c>
      <c r="G82" t="s">
        <v>699</v>
      </c>
      <c r="H82">
        <f>$F82*'Transpose BEA CCM'!F$83</f>
        <v>0</v>
      </c>
      <c r="I82">
        <f>$F82*'Transpose BEA CCM'!G$83</f>
        <v>0</v>
      </c>
      <c r="J82">
        <f>$F82*'Transpose BEA CCM'!H$83</f>
        <v>0</v>
      </c>
      <c r="K82">
        <f>$F82*'Transpose BEA CCM'!I$83</f>
        <v>0</v>
      </c>
      <c r="L82">
        <f>$F82*'Transpose BEA CCM'!J$83</f>
        <v>0</v>
      </c>
      <c r="M82">
        <f>$F82*'Transpose BEA CCM'!K$83</f>
        <v>0</v>
      </c>
      <c r="N82">
        <f>$F82*'Transpose BEA CCM'!L$83</f>
        <v>0</v>
      </c>
      <c r="O82">
        <f>$F82*'Transpose BEA CCM'!M$83</f>
        <v>0</v>
      </c>
      <c r="P82">
        <f>$F82*'Transpose BEA CCM'!N$83</f>
        <v>0</v>
      </c>
      <c r="Q82">
        <f>$F82*'Transpose BEA CCM'!O$83</f>
        <v>0</v>
      </c>
      <c r="R82">
        <f>$F82*'Transpose BEA CCM'!P$83</f>
        <v>0</v>
      </c>
      <c r="S82">
        <f>$F82*'Transpose BEA CCM'!Q$83</f>
        <v>134.06745044650924</v>
      </c>
      <c r="T82">
        <f>$F82*'Transpose BEA CCM'!R$83</f>
        <v>27.703975000016669</v>
      </c>
      <c r="U82">
        <f>$F82*'Transpose BEA CCM'!S$83</f>
        <v>0</v>
      </c>
      <c r="V82">
        <f>$F82*'Transpose BEA CCM'!T$83</f>
        <v>0</v>
      </c>
      <c r="W82">
        <f>$F82*'Transpose BEA CCM'!U$83</f>
        <v>0</v>
      </c>
      <c r="X82">
        <f>$F82*'Transpose BEA CCM'!V$83</f>
        <v>0</v>
      </c>
      <c r="Y82">
        <f>$F82*'Transpose BEA CCM'!W$83</f>
        <v>0</v>
      </c>
      <c r="Z82">
        <f>$F82*'Transpose BEA CCM'!X$83</f>
        <v>0</v>
      </c>
      <c r="AA82">
        <f>$F82*'Transpose BEA CCM'!Y$83</f>
        <v>0</v>
      </c>
      <c r="AB82">
        <f>$F82*'Transpose BEA CCM'!Z$83</f>
        <v>0</v>
      </c>
      <c r="AC82">
        <f>$F82*'Transpose BEA CCM'!AA$83</f>
        <v>0</v>
      </c>
      <c r="AD82">
        <f>$F82*'Transpose BEA CCM'!AB$83</f>
        <v>0</v>
      </c>
      <c r="AE82">
        <f>$F82*'Transpose BEA CCM'!AC$83</f>
        <v>0</v>
      </c>
      <c r="AF82">
        <f>$F82*'Transpose BEA CCM'!AD$83</f>
        <v>0</v>
      </c>
      <c r="AG82">
        <f>$F82*'Transpose BEA CCM'!AE$83</f>
        <v>619.00480195615467</v>
      </c>
      <c r="AH82">
        <f>$F82*'Transpose BEA CCM'!AF$83</f>
        <v>0</v>
      </c>
      <c r="AI82">
        <f>$F82*'Transpose BEA CCM'!AG$83</f>
        <v>0</v>
      </c>
      <c r="AJ82">
        <f>$F82*'Transpose BEA CCM'!AH$83</f>
        <v>0</v>
      </c>
      <c r="AK82">
        <f>$F82*'Transpose BEA CCM'!AI$83</f>
        <v>0</v>
      </c>
      <c r="AL82">
        <f>$F82*'Transpose BEA CCM'!AJ$83</f>
        <v>0</v>
      </c>
      <c r="AM82">
        <f>$F82*'Transpose BEA CCM'!AK$83</f>
        <v>0</v>
      </c>
      <c r="AN82">
        <f>$F82*'Transpose BEA CCM'!AL$83</f>
        <v>0</v>
      </c>
      <c r="AO82">
        <f>$F82*'Transpose BEA CCM'!AM$83</f>
        <v>0</v>
      </c>
      <c r="AP82">
        <f>$F82*'Transpose BEA CCM'!AN$83</f>
        <v>0</v>
      </c>
      <c r="AQ82">
        <f>$F82*'Transpose BEA CCM'!AO$83</f>
        <v>0</v>
      </c>
      <c r="AR82">
        <f>$F82*'Transpose BEA CCM'!AP$83</f>
        <v>0</v>
      </c>
      <c r="AS82">
        <f>$F82*'Transpose BEA CCM'!AQ$83</f>
        <v>0</v>
      </c>
      <c r="AT82">
        <f>$F82*'Transpose BEA CCM'!AR$83</f>
        <v>0</v>
      </c>
      <c r="AU82">
        <f>$F82*'Transpose BEA CCM'!AS$83</f>
        <v>21.508273108006136</v>
      </c>
      <c r="AV82">
        <f>$F82*'Transpose BEA CCM'!AT$83</f>
        <v>0</v>
      </c>
      <c r="AW82">
        <f>$F82*'Transpose BEA CCM'!AU$83</f>
        <v>7.8447480229639028</v>
      </c>
      <c r="AX82">
        <f>$F82*'Transpose BEA CCM'!AV$83</f>
        <v>0</v>
      </c>
      <c r="AY82">
        <f>$F82*'Transpose BEA CCM'!AW$83</f>
        <v>0.98942767857202385</v>
      </c>
      <c r="AZ82">
        <f>$F82*'Transpose BEA CCM'!AX$83</f>
        <v>0</v>
      </c>
      <c r="BA82">
        <f>$F82*'Transpose BEA CCM'!AY$83</f>
        <v>0</v>
      </c>
      <c r="BB82">
        <f>$F82*'Transpose BEA CCM'!AZ$83</f>
        <v>0</v>
      </c>
      <c r="BC82">
        <f>$F82*'Transpose BEA CCM'!BA$83</f>
        <v>0</v>
      </c>
      <c r="BD82">
        <f>$F82*'Transpose BEA CCM'!BB$83</f>
        <v>4.7115603741524945E-2</v>
      </c>
      <c r="BE82">
        <f>$F82*'Transpose BEA CCM'!BC$83</f>
        <v>0</v>
      </c>
      <c r="BF82">
        <f>$F82*'Transpose BEA CCM'!BD$83</f>
        <v>0.6831762542521117</v>
      </c>
      <c r="BG82">
        <f>$F82*'Transpose BEA CCM'!BE$83</f>
        <v>0</v>
      </c>
      <c r="BH82">
        <f>$F82*'Transpose BEA CCM'!BF$83</f>
        <v>5.6303146471122307</v>
      </c>
      <c r="BI82">
        <f>$F82*'Transpose BEA CCM'!BG$83</f>
        <v>2.9682830357160714</v>
      </c>
      <c r="BJ82">
        <f>$F82*'Transpose BEA CCM'!BH$83</f>
        <v>0.23557801870762474</v>
      </c>
      <c r="BK82">
        <f>$F82*'Transpose BEA CCM'!BI$83</f>
        <v>0.56538724489829928</v>
      </c>
      <c r="BL82">
        <f>$F82*'Transpose BEA CCM'!BJ$83</f>
        <v>0.42404043367372452</v>
      </c>
      <c r="BM82">
        <f>$F82*'Transpose BEA CCM'!BK$83</f>
        <v>0</v>
      </c>
      <c r="BN82">
        <f>$F82*'Transpose BEA CCM'!BL$83</f>
        <v>2.00241315901481</v>
      </c>
      <c r="BO82">
        <f>$F82*'Transpose BEA CCM'!BM$83</f>
        <v>0.44759823554448697</v>
      </c>
      <c r="BP82">
        <f>$F82*'Transpose BEA CCM'!BN$83</f>
        <v>2.9682830357160714</v>
      </c>
      <c r="BQ82">
        <f>$F82*'Transpose BEA CCM'!BO$83</f>
        <v>4.2875199404787701</v>
      </c>
      <c r="BR82">
        <f>$F82*'Transpose BEA CCM'!BP$83</f>
        <v>0</v>
      </c>
      <c r="BS82">
        <f>$F82*'Transpose BEA CCM'!BQ$83</f>
        <v>0</v>
      </c>
      <c r="BT82">
        <f>$F82*'Transpose BEA CCM'!BR$83</f>
        <v>9.4231207483049889E-2</v>
      </c>
      <c r="BU82">
        <f>$F82*'Transpose BEA CCM'!BS$83</f>
        <v>0</v>
      </c>
      <c r="BV82">
        <f>$F82*'Transpose BEA CCM'!BT$83</f>
        <v>0</v>
      </c>
      <c r="BW82">
        <f>$F82*'Transpose BEA CCM'!BU$83</f>
        <v>0</v>
      </c>
      <c r="BX82">
        <f>$F82*'Transpose BEA CCM'!BV$83</f>
        <v>0.21202021683686226</v>
      </c>
      <c r="BY82">
        <f>$F82*'Transpose BEA CCM'!BW$83</f>
        <v>1.1072166879258363</v>
      </c>
      <c r="BZ82">
        <f>$F82*'Transpose BEA CCM'!BX$83</f>
        <v>0</v>
      </c>
      <c r="CA82">
        <f>$F82*'Transpose BEA CCM'!BY$83</f>
        <v>0</v>
      </c>
      <c r="CB82">
        <f>$F82*'Transpose BEA CCM'!BZ$83</f>
        <v>6.6904157312965422</v>
      </c>
      <c r="CC82">
        <f>$F82*'Transpose BEA CCM'!CA$83</f>
        <v>7.8918636267054278</v>
      </c>
      <c r="CD82">
        <f>$F82*'Transpose BEA CCM'!CB$83</f>
        <v>0.54182944302753688</v>
      </c>
      <c r="CE82">
        <f>$F82*'Transpose BEA CCM'!CC$83</f>
        <v>12.014478954088862</v>
      </c>
      <c r="CF82">
        <f>$F82*'Transpose BEA CCM'!CD$83</f>
        <v>16.938059545078218</v>
      </c>
      <c r="CG82">
        <f>$F82*'Transpose BEA CCM'!CE$83</f>
        <v>0.18846241496609978</v>
      </c>
      <c r="CH82">
        <f>$F82*'Transpose BEA CCM'!CF$83</f>
        <v>0.89519647108897393</v>
      </c>
      <c r="CI82">
        <f>$F82*'Transpose BEA CCM'!CG$83</f>
        <v>11.189955888612173</v>
      </c>
      <c r="CJ82">
        <f>$F82*'Transpose BEA CCM'!CH$83</f>
        <v>0</v>
      </c>
      <c r="CK82">
        <f>$F82*'Transpose BEA CCM'!CI$83</f>
        <v>2.3557801870762471</v>
      </c>
      <c r="CL82">
        <f>$F82*'Transpose BEA CCM'!CJ$83</f>
        <v>4.7115603741524945E-2</v>
      </c>
      <c r="CM82">
        <f>$F82*'Transpose BEA CCM'!CK$83</f>
        <v>0.25913582057838719</v>
      </c>
      <c r="CN82">
        <f>$F82*'Transpose BEA CCM'!CL$83</f>
        <v>0</v>
      </c>
      <c r="CO82">
        <f>$F82*'Transpose BEA CCM'!CM$83</f>
        <v>0</v>
      </c>
      <c r="CP82">
        <f>$F82*'Transpose BEA CCM'!CN$83</f>
        <v>0.44759823554448697</v>
      </c>
      <c r="CQ82">
        <f>$F82*'Transpose BEA CCM'!CO$83</f>
        <v>0.37692482993219956</v>
      </c>
      <c r="CR82">
        <f>$F82*'Transpose BEA CCM'!CP$83</f>
        <v>4.8764649872478314</v>
      </c>
      <c r="CS82">
        <f>$F82*'Transpose BEA CCM'!CQ$83</f>
        <v>5.0649274022139315</v>
      </c>
      <c r="CT82">
        <f>$F82*'Transpose BEA CCM'!CR$83</f>
        <v>2.5206848001715847</v>
      </c>
      <c r="CU82">
        <f>$F82*'Transpose BEA CCM'!CS$83</f>
        <v>2.5678004039131093</v>
      </c>
      <c r="CV82">
        <f>$F82*'Transpose BEA CCM'!CT$83</f>
        <v>4.5230979591863942</v>
      </c>
      <c r="CW82">
        <f>$F82*'Transpose BEA CCM'!CU$83</f>
        <v>1.4134681122457484</v>
      </c>
      <c r="CX82">
        <f>$F82*'Transpose BEA CCM'!CV$83</f>
        <v>0.98942767857202385</v>
      </c>
      <c r="CY82">
        <f>$F82*'Transpose BEA CCM'!CW$83</f>
        <v>0</v>
      </c>
      <c r="CZ82">
        <f>$F82*'Transpose BEA CCM'!CX$83</f>
        <v>4.7115603741524945E-2</v>
      </c>
      <c r="DA82">
        <f>$F82*'Transpose BEA CCM'!CY$83</f>
        <v>0.21202021683686226</v>
      </c>
      <c r="DB82">
        <f>$F82*'Transpose BEA CCM'!CZ$83</f>
        <v>2.0259709608855725</v>
      </c>
      <c r="DC82">
        <f>$F82*'Transpose BEA CCM'!DA$83</f>
        <v>35.407376211755995</v>
      </c>
      <c r="DD82">
        <f>$F82*'Transpose BEA CCM'!DB$83</f>
        <v>16.702481526370594</v>
      </c>
      <c r="DE82">
        <f>$F82*'Transpose BEA CCM'!DC$83</f>
        <v>1.9317397534025227</v>
      </c>
      <c r="DF82">
        <f>$F82*'Transpose BEA CCM'!DD$83</f>
        <v>37.739598596961478</v>
      </c>
      <c r="DG82">
        <f>$F82*'Transpose BEA CCM'!DE$83</f>
        <v>32.085726147978484</v>
      </c>
      <c r="DH82">
        <f>$F82*'Transpose BEA CCM'!DF$83</f>
        <v>8.10388384354229</v>
      </c>
      <c r="DI82">
        <f>$F82*'Transpose BEA CCM'!DG$83</f>
        <v>2.09664436649786</v>
      </c>
      <c r="DJ82">
        <f>$F82*'Transpose BEA CCM'!DH$83</f>
        <v>1.1072166879258363</v>
      </c>
      <c r="DK82">
        <f>$F82*'Transpose BEA CCM'!DI$83</f>
        <v>0</v>
      </c>
      <c r="DL82">
        <f>$F82*'Transpose BEA CCM'!DJ$83</f>
        <v>0</v>
      </c>
      <c r="DM82">
        <f>$F82*'Transpose BEA CCM'!DK$83</f>
        <v>0</v>
      </c>
      <c r="DN82">
        <f>$F82*'Transpose BEA CCM'!DL$83</f>
        <v>0.91875427295973644</v>
      </c>
      <c r="DO82">
        <f>$F82*'Transpose BEA CCM'!DM$83</f>
        <v>0</v>
      </c>
      <c r="DP82">
        <f>$F82*'Transpose BEA CCM'!DN$83</f>
        <v>0</v>
      </c>
      <c r="DQ82">
        <f>$F82*'Transpose BEA CCM'!DO$83</f>
        <v>0</v>
      </c>
      <c r="DR82">
        <f>$F82*'Transpose BEA CCM'!DP$83</f>
        <v>0.25913582057838719</v>
      </c>
      <c r="DS82">
        <f>$F82*'Transpose BEA CCM'!DQ$83</f>
        <v>0.11778900935381237</v>
      </c>
      <c r="DT82">
        <f>$F82*'Transpose BEA CCM'!DR$83</f>
        <v>0.58894504676906179</v>
      </c>
      <c r="DU82">
        <f>$F82*'Transpose BEA CCM'!DS$83</f>
        <v>2.3557801870762472E-2</v>
      </c>
      <c r="DV82">
        <f>$F82*'Transpose BEA CCM'!DT$83</f>
        <v>4.7115603741524945E-2</v>
      </c>
      <c r="DW82">
        <f>$F82*'Transpose BEA CCM'!DU$83</f>
        <v>0</v>
      </c>
      <c r="DX82">
        <f>$F82*'Transpose BEA CCM'!DV$83</f>
        <v>0.21202021683686226</v>
      </c>
      <c r="DY82">
        <f>$F82*'Transpose BEA CCM'!DW$83</f>
        <v>0</v>
      </c>
      <c r="DZ82">
        <f>$F82*'Transpose BEA CCM'!DX$83</f>
        <v>0</v>
      </c>
      <c r="EA82">
        <f>$F82*'Transpose BEA CCM'!DY$83</f>
        <v>0.25913582057838719</v>
      </c>
      <c r="EB82">
        <f>$F82*'Transpose BEA CCM'!DZ$83</f>
        <v>0.40048263180296201</v>
      </c>
      <c r="EC82">
        <f>$F82*'Transpose BEA CCM'!EA$83</f>
        <v>0.54182944302753688</v>
      </c>
      <c r="ED82">
        <f>$F82*'Transpose BEA CCM'!EB$83</f>
        <v>0.96586987670126134</v>
      </c>
      <c r="EE82">
        <f>$F82*'Transpose BEA CCM'!EC$83</f>
        <v>0.42404043367372452</v>
      </c>
      <c r="EF82">
        <f>$F82*'Transpose BEA CCM'!ED$83</f>
        <v>0</v>
      </c>
      <c r="EG82">
        <f>$F82*'Transpose BEA CCM'!EE$83</f>
        <v>0</v>
      </c>
      <c r="EH82">
        <f>$F82*'Transpose BEA CCM'!EF$83</f>
        <v>3.4394390731313211</v>
      </c>
      <c r="EI82">
        <f>$F82*'Transpose BEA CCM'!EG$83</f>
        <v>136.37611502984396</v>
      </c>
      <c r="EJ82">
        <f>$F82*'Transpose BEA CCM'!EH$83</f>
        <v>8.4101352678622021</v>
      </c>
      <c r="EK82">
        <f>$F82*'Transpose BEA CCM'!EI$83</f>
        <v>3.1803032525529336</v>
      </c>
      <c r="EL82">
        <f>$F82*'Transpose BEA CCM'!EJ$83</f>
        <v>5.9601238733029058</v>
      </c>
      <c r="EM82">
        <f>$F82*'Transpose BEA CCM'!EK$83</f>
        <v>0</v>
      </c>
      <c r="EN82">
        <f>$F82*'Transpose BEA CCM'!EL$83</f>
        <v>3.2745344600359836</v>
      </c>
      <c r="EO82">
        <f>$F82*'Transpose BEA CCM'!EM$83</f>
        <v>0</v>
      </c>
      <c r="EP82">
        <f>$F82*'Transpose BEA CCM'!EN$83</f>
        <v>9.4231207483049889E-2</v>
      </c>
      <c r="EQ82">
        <f>$F82*'Transpose BEA CCM'!EO$83</f>
        <v>0</v>
      </c>
      <c r="ER82">
        <f>$F82*'Transpose BEA CCM'!EP$83</f>
        <v>0</v>
      </c>
      <c r="ES82">
        <f>$F82*'Transpose BEA CCM'!EQ$83</f>
        <v>0</v>
      </c>
      <c r="ET82">
        <f>$F82*'Transpose BEA CCM'!ER$83</f>
        <v>0</v>
      </c>
      <c r="EU82">
        <f>$F82*'Transpose BEA CCM'!ES$83</f>
        <v>0</v>
      </c>
      <c r="EV82">
        <f>$F82*'Transpose BEA CCM'!ET$83</f>
        <v>0</v>
      </c>
      <c r="EW82">
        <f>$F82*'Transpose BEA CCM'!EU$83</f>
        <v>7.067340561228741E-2</v>
      </c>
      <c r="EX82">
        <f>$F82*'Transpose BEA CCM'!EV$83</f>
        <v>2.4735691964300597</v>
      </c>
      <c r="EY82">
        <f>$F82*'Transpose BEA CCM'!EW$83</f>
        <v>0</v>
      </c>
      <c r="EZ82">
        <f>$F82*'Transpose BEA CCM'!EX$83</f>
        <v>0</v>
      </c>
      <c r="FA82">
        <f>$F82*'Transpose BEA CCM'!EY$83</f>
        <v>0</v>
      </c>
      <c r="FB82">
        <f>$F82*'Transpose BEA CCM'!EZ$83</f>
        <v>2.3557801870762472E-2</v>
      </c>
      <c r="FC82">
        <f>$F82*'Transpose BEA CCM'!FA$83</f>
        <v>6.148586288269005</v>
      </c>
      <c r="FD82">
        <f>$F82*'Transpose BEA CCM'!FB$83</f>
        <v>0.96586987670126134</v>
      </c>
      <c r="FE82">
        <f>$F82*'Transpose BEA CCM'!FC$83</f>
        <v>1.0601010841843113</v>
      </c>
      <c r="FF82">
        <f>$F82*'Transpose BEA CCM'!FD$83</f>
        <v>14.605837159872733</v>
      </c>
      <c r="FG82">
        <f>$F82*'Transpose BEA CCM'!FE$83</f>
        <v>48.222820429450778</v>
      </c>
      <c r="FH82">
        <f>$F82*'Transpose BEA CCM'!FF$83</f>
        <v>0</v>
      </c>
      <c r="FI82">
        <f>$F82*'Transpose BEA CCM'!FG$83</f>
        <v>1.4841415178580357</v>
      </c>
      <c r="FJ82">
        <f>$F82*'Transpose BEA CCM'!FH$83</f>
        <v>0</v>
      </c>
      <c r="FK82">
        <f>$F82*'Transpose BEA CCM'!FI$83</f>
        <v>0</v>
      </c>
      <c r="FL82">
        <f>$F82*'Transpose BEA CCM'!FJ$83</f>
        <v>0.96586987670126134</v>
      </c>
      <c r="FM82">
        <f>$F82*'Transpose BEA CCM'!FK$83</f>
        <v>0</v>
      </c>
      <c r="FN82">
        <f>$F82*'Transpose BEA CCM'!FL$83</f>
        <v>0</v>
      </c>
      <c r="FO82">
        <f>$F82*'Transpose BEA CCM'!FM$83</f>
        <v>0</v>
      </c>
      <c r="FP82">
        <f>$F82*'Transpose BEA CCM'!FN$83</f>
        <v>61.55653628830234</v>
      </c>
      <c r="FQ82">
        <f>$F82*'Transpose BEA CCM'!FO$83</f>
        <v>0</v>
      </c>
      <c r="FR82">
        <f>$F82*'Transpose BEA CCM'!FP$83</f>
        <v>2.3086645833347221</v>
      </c>
      <c r="FS82">
        <f>$F82*'Transpose BEA CCM'!FQ$83</f>
        <v>62.451732759391312</v>
      </c>
      <c r="FT82">
        <f>$F82*'Transpose BEA CCM'!FR$83</f>
        <v>33.47563645835347</v>
      </c>
      <c r="FU82">
        <f>$F82*'Transpose BEA CCM'!FS$83</f>
        <v>4.19328873299572</v>
      </c>
      <c r="FV82">
        <f>$F82*'Transpose BEA CCM'!FT$83</f>
        <v>2.2144333758516725</v>
      </c>
      <c r="FW82">
        <f>$F82*'Transpose BEA CCM'!FU$83</f>
        <v>2.3557801870762472E-2</v>
      </c>
      <c r="FX82">
        <f>$F82*'Transpose BEA CCM'!FV$83</f>
        <v>11.566880718544374</v>
      </c>
      <c r="FY82">
        <f>$F82*'Transpose BEA CCM'!FW$83</f>
        <v>25.230405803586606</v>
      </c>
      <c r="FZ82">
        <f>$F82*'Transpose BEA CCM'!FX$83</f>
        <v>0</v>
      </c>
      <c r="GA82">
        <f>$F82*'Transpose BEA CCM'!FY$83</f>
        <v>0</v>
      </c>
      <c r="GB82">
        <f>$F82*'Transpose BEA CCM'!FZ$83</f>
        <v>25.34819481294042</v>
      </c>
      <c r="GC82">
        <f>$F82*'Transpose BEA CCM'!GA$83</f>
        <v>17.432773384364229</v>
      </c>
      <c r="GD82">
        <f>$F82*'Transpose BEA CCM'!GB$83</f>
        <v>6.8788781462626423</v>
      </c>
      <c r="GE82">
        <f>$F82*'Transpose BEA CCM'!GC$83</f>
        <v>0.94231207483049895</v>
      </c>
      <c r="GG82">
        <f>SUM(H82:GE84)</f>
        <v>65675.999999999927</v>
      </c>
      <c r="GH82" s="60">
        <f t="shared" si="10"/>
        <v>0</v>
      </c>
    </row>
    <row r="83" spans="1:190">
      <c r="A83" s="52"/>
      <c r="B83" s="51"/>
      <c r="C83" s="49"/>
      <c r="D83" s="50"/>
      <c r="E83" s="60"/>
      <c r="F83" s="64">
        <f>'CA Wage Data'!B76/SUM('CA Wage Data'!B74:B76)</f>
        <v>0.7825534060863838</v>
      </c>
      <c r="G83" t="s">
        <v>715</v>
      </c>
      <c r="H83">
        <f>$F83*'Transpose BEA CCM'!F$83</f>
        <v>0</v>
      </c>
      <c r="I83">
        <f>$F83*'Transpose BEA CCM'!G$83</f>
        <v>0</v>
      </c>
      <c r="J83">
        <f>$F83*'Transpose BEA CCM'!H$83</f>
        <v>0</v>
      </c>
      <c r="K83">
        <f>$F83*'Transpose BEA CCM'!I$83</f>
        <v>0</v>
      </c>
      <c r="L83">
        <f>$F83*'Transpose BEA CCM'!J$83</f>
        <v>0</v>
      </c>
      <c r="M83">
        <f>$F83*'Transpose BEA CCM'!K$83</f>
        <v>0</v>
      </c>
      <c r="N83">
        <f>$F83*'Transpose BEA CCM'!L$83</f>
        <v>0</v>
      </c>
      <c r="O83">
        <f>$F83*'Transpose BEA CCM'!M$83</f>
        <v>0</v>
      </c>
      <c r="P83">
        <f>$F83*'Transpose BEA CCM'!N$83</f>
        <v>0</v>
      </c>
      <c r="Q83">
        <f>$F83*'Transpose BEA CCM'!O$83</f>
        <v>0</v>
      </c>
      <c r="R83">
        <f>$F83*'Transpose BEA CCM'!P$83</f>
        <v>0</v>
      </c>
      <c r="S83">
        <f>$F83*'Transpose BEA CCM'!Q$83</f>
        <v>4453.5114340376103</v>
      </c>
      <c r="T83">
        <f>$F83*'Transpose BEA CCM'!R$83</f>
        <v>920.28280555758738</v>
      </c>
      <c r="U83">
        <f>$F83*'Transpose BEA CCM'!S$83</f>
        <v>0</v>
      </c>
      <c r="V83">
        <f>$F83*'Transpose BEA CCM'!T$83</f>
        <v>0</v>
      </c>
      <c r="W83">
        <f>$F83*'Transpose BEA CCM'!U$83</f>
        <v>0</v>
      </c>
      <c r="X83">
        <f>$F83*'Transpose BEA CCM'!V$83</f>
        <v>0</v>
      </c>
      <c r="Y83">
        <f>$F83*'Transpose BEA CCM'!W$83</f>
        <v>0</v>
      </c>
      <c r="Z83">
        <f>$F83*'Transpose BEA CCM'!X$83</f>
        <v>0</v>
      </c>
      <c r="AA83">
        <f>$F83*'Transpose BEA CCM'!Y$83</f>
        <v>0</v>
      </c>
      <c r="AB83">
        <f>$F83*'Transpose BEA CCM'!Z$83</f>
        <v>0</v>
      </c>
      <c r="AC83">
        <f>$F83*'Transpose BEA CCM'!AA$83</f>
        <v>0</v>
      </c>
      <c r="AD83">
        <f>$F83*'Transpose BEA CCM'!AB$83</f>
        <v>0</v>
      </c>
      <c r="AE83">
        <f>$F83*'Transpose BEA CCM'!AC$83</f>
        <v>0</v>
      </c>
      <c r="AF83">
        <f>$F83*'Transpose BEA CCM'!AD$83</f>
        <v>0</v>
      </c>
      <c r="AG83">
        <f>$F83*'Transpose BEA CCM'!AE$83</f>
        <v>20562.37329832582</v>
      </c>
      <c r="AH83">
        <f>$F83*'Transpose BEA CCM'!AF$83</f>
        <v>0</v>
      </c>
      <c r="AI83">
        <f>$F83*'Transpose BEA CCM'!AG$83</f>
        <v>0</v>
      </c>
      <c r="AJ83">
        <f>$F83*'Transpose BEA CCM'!AH$83</f>
        <v>0</v>
      </c>
      <c r="AK83">
        <f>$F83*'Transpose BEA CCM'!AI$83</f>
        <v>0</v>
      </c>
      <c r="AL83">
        <f>$F83*'Transpose BEA CCM'!AJ$83</f>
        <v>0</v>
      </c>
      <c r="AM83">
        <f>$F83*'Transpose BEA CCM'!AK$83</f>
        <v>0</v>
      </c>
      <c r="AN83">
        <f>$F83*'Transpose BEA CCM'!AL$83</f>
        <v>0</v>
      </c>
      <c r="AO83">
        <f>$F83*'Transpose BEA CCM'!AM$83</f>
        <v>0</v>
      </c>
      <c r="AP83">
        <f>$F83*'Transpose BEA CCM'!AN$83</f>
        <v>0</v>
      </c>
      <c r="AQ83">
        <f>$F83*'Transpose BEA CCM'!AO$83</f>
        <v>0</v>
      </c>
      <c r="AR83">
        <f>$F83*'Transpose BEA CCM'!AP$83</f>
        <v>0</v>
      </c>
      <c r="AS83">
        <f>$F83*'Transpose BEA CCM'!AQ$83</f>
        <v>0</v>
      </c>
      <c r="AT83">
        <f>$F83*'Transpose BEA CCM'!AR$83</f>
        <v>0</v>
      </c>
      <c r="AU83">
        <f>$F83*'Transpose BEA CCM'!AS$83</f>
        <v>714.47125975686845</v>
      </c>
      <c r="AV83">
        <f>$F83*'Transpose BEA CCM'!AT$83</f>
        <v>0</v>
      </c>
      <c r="AW83">
        <f>$F83*'Transpose BEA CCM'!AU$83</f>
        <v>260.59028422676579</v>
      </c>
      <c r="AX83">
        <f>$F83*'Transpose BEA CCM'!AV$83</f>
        <v>0</v>
      </c>
      <c r="AY83">
        <f>$F83*'Transpose BEA CCM'!AW$83</f>
        <v>32.867243055628123</v>
      </c>
      <c r="AZ83">
        <f>$F83*'Transpose BEA CCM'!AX$83</f>
        <v>0</v>
      </c>
      <c r="BA83">
        <f>$F83*'Transpose BEA CCM'!AY$83</f>
        <v>0</v>
      </c>
      <c r="BB83">
        <f>$F83*'Transpose BEA CCM'!AZ$83</f>
        <v>0</v>
      </c>
      <c r="BC83">
        <f>$F83*'Transpose BEA CCM'!BA$83</f>
        <v>0</v>
      </c>
      <c r="BD83">
        <f>$F83*'Transpose BEA CCM'!BB$83</f>
        <v>1.5651068121727676</v>
      </c>
      <c r="BE83">
        <f>$F83*'Transpose BEA CCM'!BC$83</f>
        <v>0</v>
      </c>
      <c r="BF83">
        <f>$F83*'Transpose BEA CCM'!BD$83</f>
        <v>22.694048776505131</v>
      </c>
      <c r="BG83">
        <f>$F83*'Transpose BEA CCM'!BE$83</f>
        <v>0</v>
      </c>
      <c r="BH83">
        <f>$F83*'Transpose BEA CCM'!BF$83</f>
        <v>187.03026405464573</v>
      </c>
      <c r="BI83">
        <f>$F83*'Transpose BEA CCM'!BG$83</f>
        <v>98.601729166884354</v>
      </c>
      <c r="BJ83">
        <f>$F83*'Transpose BEA CCM'!BH$83</f>
        <v>7.8255340608638377</v>
      </c>
      <c r="BK83">
        <f>$F83*'Transpose BEA CCM'!BI$83</f>
        <v>18.781281746073212</v>
      </c>
      <c r="BL83">
        <f>$F83*'Transpose BEA CCM'!BJ$83</f>
        <v>14.085961309554909</v>
      </c>
      <c r="BM83">
        <f>$F83*'Transpose BEA CCM'!BK$83</f>
        <v>0</v>
      </c>
      <c r="BN83">
        <f>$F83*'Transpose BEA CCM'!BL$83</f>
        <v>66.517039517342624</v>
      </c>
      <c r="BO83">
        <f>$F83*'Transpose BEA CCM'!BM$83</f>
        <v>14.868514715641291</v>
      </c>
      <c r="BP83">
        <f>$F83*'Transpose BEA CCM'!BN$83</f>
        <v>98.601729166884354</v>
      </c>
      <c r="BQ83">
        <f>$F83*'Transpose BEA CCM'!BO$83</f>
        <v>142.42471990772185</v>
      </c>
      <c r="BR83">
        <f>$F83*'Transpose BEA CCM'!BP$83</f>
        <v>0</v>
      </c>
      <c r="BS83">
        <f>$F83*'Transpose BEA CCM'!BQ$83</f>
        <v>0</v>
      </c>
      <c r="BT83">
        <f>$F83*'Transpose BEA CCM'!BR$83</f>
        <v>3.1302136243455352</v>
      </c>
      <c r="BU83">
        <f>$F83*'Transpose BEA CCM'!BS$83</f>
        <v>0</v>
      </c>
      <c r="BV83">
        <f>$F83*'Transpose BEA CCM'!BT$83</f>
        <v>0</v>
      </c>
      <c r="BW83">
        <f>$F83*'Transpose BEA CCM'!BU$83</f>
        <v>0</v>
      </c>
      <c r="BX83">
        <f>$F83*'Transpose BEA CCM'!BV$83</f>
        <v>7.0429806547774545</v>
      </c>
      <c r="BY83">
        <f>$F83*'Transpose BEA CCM'!BW$83</f>
        <v>36.780010086060038</v>
      </c>
      <c r="BZ83">
        <f>$F83*'Transpose BEA CCM'!BX$83</f>
        <v>0</v>
      </c>
      <c r="CA83">
        <f>$F83*'Transpose BEA CCM'!BY$83</f>
        <v>0</v>
      </c>
      <c r="CB83">
        <f>$F83*'Transpose BEA CCM'!BZ$83</f>
        <v>222.245167328533</v>
      </c>
      <c r="CC83">
        <f>$F83*'Transpose BEA CCM'!CA$83</f>
        <v>262.15539103893855</v>
      </c>
      <c r="CD83">
        <f>$F83*'Transpose BEA CCM'!CB$83</f>
        <v>17.998728339986826</v>
      </c>
      <c r="CE83">
        <f>$F83*'Transpose BEA CCM'!CC$83</f>
        <v>399.10223710405575</v>
      </c>
      <c r="CF83">
        <f>$F83*'Transpose BEA CCM'!CD$83</f>
        <v>562.65589897610994</v>
      </c>
      <c r="CG83">
        <f>$F83*'Transpose BEA CCM'!CE$83</f>
        <v>6.2604272486910704</v>
      </c>
      <c r="CH83">
        <f>$F83*'Transpose BEA CCM'!CF$83</f>
        <v>29.737029431282583</v>
      </c>
      <c r="CI83">
        <f>$F83*'Transpose BEA CCM'!CG$83</f>
        <v>371.71286789103232</v>
      </c>
      <c r="CJ83">
        <f>$F83*'Transpose BEA CCM'!CH$83</f>
        <v>0</v>
      </c>
      <c r="CK83">
        <f>$F83*'Transpose BEA CCM'!CI$83</f>
        <v>78.255340608638377</v>
      </c>
      <c r="CL83">
        <f>$F83*'Transpose BEA CCM'!CJ$83</f>
        <v>1.5651068121727676</v>
      </c>
      <c r="CM83">
        <f>$F83*'Transpose BEA CCM'!CK$83</f>
        <v>8.6080874669502219</v>
      </c>
      <c r="CN83">
        <f>$F83*'Transpose BEA CCM'!CL$83</f>
        <v>0</v>
      </c>
      <c r="CO83">
        <f>$F83*'Transpose BEA CCM'!CM$83</f>
        <v>0</v>
      </c>
      <c r="CP83">
        <f>$F83*'Transpose BEA CCM'!CN$83</f>
        <v>14.868514715641291</v>
      </c>
      <c r="CQ83">
        <f>$F83*'Transpose BEA CCM'!CO$83</f>
        <v>12.520854497382141</v>
      </c>
      <c r="CR83">
        <f>$F83*'Transpose BEA CCM'!CP$83</f>
        <v>161.98855505988143</v>
      </c>
      <c r="CS83">
        <f>$F83*'Transpose BEA CCM'!CQ$83</f>
        <v>168.24898230857252</v>
      </c>
      <c r="CT83">
        <f>$F83*'Transpose BEA CCM'!CR$83</f>
        <v>83.733214451243072</v>
      </c>
      <c r="CU83">
        <f>$F83*'Transpose BEA CCM'!CS$83</f>
        <v>85.298321263415829</v>
      </c>
      <c r="CV83">
        <f>$F83*'Transpose BEA CCM'!CT$83</f>
        <v>150.2502539685857</v>
      </c>
      <c r="CW83">
        <f>$F83*'Transpose BEA CCM'!CU$83</f>
        <v>46.953204365183026</v>
      </c>
      <c r="CX83">
        <f>$F83*'Transpose BEA CCM'!CV$83</f>
        <v>32.867243055628123</v>
      </c>
      <c r="CY83">
        <f>$F83*'Transpose BEA CCM'!CW$83</f>
        <v>0</v>
      </c>
      <c r="CZ83">
        <f>$F83*'Transpose BEA CCM'!CX$83</f>
        <v>1.5651068121727676</v>
      </c>
      <c r="DA83">
        <f>$F83*'Transpose BEA CCM'!CY$83</f>
        <v>7.0429806547774545</v>
      </c>
      <c r="DB83">
        <f>$F83*'Transpose BEA CCM'!CZ$83</f>
        <v>67.299592923429003</v>
      </c>
      <c r="DC83">
        <f>$F83*'Transpose BEA CCM'!DA$83</f>
        <v>1176.1777693478348</v>
      </c>
      <c r="DD83">
        <f>$F83*'Transpose BEA CCM'!DB$83</f>
        <v>554.83036491524615</v>
      </c>
      <c r="DE83">
        <f>$F83*'Transpose BEA CCM'!DC$83</f>
        <v>64.169379299083474</v>
      </c>
      <c r="DF83">
        <f>$F83*'Transpose BEA CCM'!DD$83</f>
        <v>1253.6505565503869</v>
      </c>
      <c r="DG83">
        <f>$F83*'Transpose BEA CCM'!DE$83</f>
        <v>1065.8377390896546</v>
      </c>
      <c r="DH83">
        <f>$F83*'Transpose BEA CCM'!DF$83</f>
        <v>269.19837169371601</v>
      </c>
      <c r="DI83">
        <f>$F83*'Transpose BEA CCM'!DG$83</f>
        <v>69.647253141688154</v>
      </c>
      <c r="DJ83">
        <f>$F83*'Transpose BEA CCM'!DH$83</f>
        <v>36.780010086060038</v>
      </c>
      <c r="DK83">
        <f>$F83*'Transpose BEA CCM'!DI$83</f>
        <v>0</v>
      </c>
      <c r="DL83">
        <f>$F83*'Transpose BEA CCM'!DJ$83</f>
        <v>0</v>
      </c>
      <c r="DM83">
        <f>$F83*'Transpose BEA CCM'!DK$83</f>
        <v>0</v>
      </c>
      <c r="DN83">
        <f>$F83*'Transpose BEA CCM'!DL$83</f>
        <v>30.519582837368969</v>
      </c>
      <c r="DO83">
        <f>$F83*'Transpose BEA CCM'!DM$83</f>
        <v>0</v>
      </c>
      <c r="DP83">
        <f>$F83*'Transpose BEA CCM'!DN$83</f>
        <v>0</v>
      </c>
      <c r="DQ83">
        <f>$F83*'Transpose BEA CCM'!DO$83</f>
        <v>0</v>
      </c>
      <c r="DR83">
        <f>$F83*'Transpose BEA CCM'!DP$83</f>
        <v>8.6080874669502219</v>
      </c>
      <c r="DS83">
        <f>$F83*'Transpose BEA CCM'!DQ$83</f>
        <v>3.9127670304319189</v>
      </c>
      <c r="DT83">
        <f>$F83*'Transpose BEA CCM'!DR$83</f>
        <v>19.563835152159594</v>
      </c>
      <c r="DU83">
        <f>$F83*'Transpose BEA CCM'!DS$83</f>
        <v>0.7825534060863838</v>
      </c>
      <c r="DV83">
        <f>$F83*'Transpose BEA CCM'!DT$83</f>
        <v>1.5651068121727676</v>
      </c>
      <c r="DW83">
        <f>$F83*'Transpose BEA CCM'!DU$83</f>
        <v>0</v>
      </c>
      <c r="DX83">
        <f>$F83*'Transpose BEA CCM'!DV$83</f>
        <v>7.0429806547774545</v>
      </c>
      <c r="DY83">
        <f>$F83*'Transpose BEA CCM'!DW$83</f>
        <v>0</v>
      </c>
      <c r="DZ83">
        <f>$F83*'Transpose BEA CCM'!DX$83</f>
        <v>0</v>
      </c>
      <c r="EA83">
        <f>$F83*'Transpose BEA CCM'!DY$83</f>
        <v>8.6080874669502219</v>
      </c>
      <c r="EB83">
        <f>$F83*'Transpose BEA CCM'!DZ$83</f>
        <v>13.303407903468525</v>
      </c>
      <c r="EC83">
        <f>$F83*'Transpose BEA CCM'!EA$83</f>
        <v>17.998728339986826</v>
      </c>
      <c r="ED83">
        <f>$F83*'Transpose BEA CCM'!EB$83</f>
        <v>32.084689649541737</v>
      </c>
      <c r="EE83">
        <f>$F83*'Transpose BEA CCM'!EC$83</f>
        <v>14.085961309554909</v>
      </c>
      <c r="EF83">
        <f>$F83*'Transpose BEA CCM'!ED$83</f>
        <v>0</v>
      </c>
      <c r="EG83">
        <f>$F83*'Transpose BEA CCM'!EE$83</f>
        <v>0</v>
      </c>
      <c r="EH83">
        <f>$F83*'Transpose BEA CCM'!EF$83</f>
        <v>114.25279728861203</v>
      </c>
      <c r="EI83">
        <f>$F83*'Transpose BEA CCM'!EG$83</f>
        <v>4530.201667834076</v>
      </c>
      <c r="EJ83">
        <f>$F83*'Transpose BEA CCM'!EH$83</f>
        <v>279.37156597283899</v>
      </c>
      <c r="EK83">
        <f>$F83*'Transpose BEA CCM'!EI$83</f>
        <v>105.64470982166181</v>
      </c>
      <c r="EL83">
        <f>$F83*'Transpose BEA CCM'!EJ$83</f>
        <v>197.98601173985509</v>
      </c>
      <c r="EM83">
        <f>$F83*'Transpose BEA CCM'!EK$83</f>
        <v>0</v>
      </c>
      <c r="EN83">
        <f>$F83*'Transpose BEA CCM'!EL$83</f>
        <v>108.77492344600735</v>
      </c>
      <c r="EO83">
        <f>$F83*'Transpose BEA CCM'!EM$83</f>
        <v>0</v>
      </c>
      <c r="EP83">
        <f>$F83*'Transpose BEA CCM'!EN$83</f>
        <v>3.1302136243455352</v>
      </c>
      <c r="EQ83">
        <f>$F83*'Transpose BEA CCM'!EO$83</f>
        <v>0</v>
      </c>
      <c r="ER83">
        <f>$F83*'Transpose BEA CCM'!EP$83</f>
        <v>0</v>
      </c>
      <c r="ES83">
        <f>$F83*'Transpose BEA CCM'!EQ$83</f>
        <v>0</v>
      </c>
      <c r="ET83">
        <f>$F83*'Transpose BEA CCM'!ER$83</f>
        <v>0</v>
      </c>
      <c r="EU83">
        <f>$F83*'Transpose BEA CCM'!ES$83</f>
        <v>0</v>
      </c>
      <c r="EV83">
        <f>$F83*'Transpose BEA CCM'!ET$83</f>
        <v>0</v>
      </c>
      <c r="EW83">
        <f>$F83*'Transpose BEA CCM'!EU$83</f>
        <v>2.3476602182591515</v>
      </c>
      <c r="EX83">
        <f>$F83*'Transpose BEA CCM'!EV$83</f>
        <v>82.1681076390703</v>
      </c>
      <c r="EY83">
        <f>$F83*'Transpose BEA CCM'!EW$83</f>
        <v>0</v>
      </c>
      <c r="EZ83">
        <f>$F83*'Transpose BEA CCM'!EX$83</f>
        <v>0</v>
      </c>
      <c r="FA83">
        <f>$F83*'Transpose BEA CCM'!EY$83</f>
        <v>0</v>
      </c>
      <c r="FB83">
        <f>$F83*'Transpose BEA CCM'!EZ$83</f>
        <v>0.7825534060863838</v>
      </c>
      <c r="FC83">
        <f>$F83*'Transpose BEA CCM'!FA$83</f>
        <v>204.24643898854617</v>
      </c>
      <c r="FD83">
        <f>$F83*'Transpose BEA CCM'!FB$83</f>
        <v>32.084689649541737</v>
      </c>
      <c r="FE83">
        <f>$F83*'Transpose BEA CCM'!FC$83</f>
        <v>35.214903273887273</v>
      </c>
      <c r="FF83">
        <f>$F83*'Transpose BEA CCM'!FD$83</f>
        <v>485.18311177355793</v>
      </c>
      <c r="FG83">
        <f>$F83*'Transpose BEA CCM'!FE$83</f>
        <v>1601.8868222588276</v>
      </c>
      <c r="FH83">
        <f>$F83*'Transpose BEA CCM'!FF$83</f>
        <v>0</v>
      </c>
      <c r="FI83">
        <f>$F83*'Transpose BEA CCM'!FG$83</f>
        <v>49.300864583442177</v>
      </c>
      <c r="FJ83">
        <f>$F83*'Transpose BEA CCM'!FH$83</f>
        <v>0</v>
      </c>
      <c r="FK83">
        <f>$F83*'Transpose BEA CCM'!FI$83</f>
        <v>0</v>
      </c>
      <c r="FL83">
        <f>$F83*'Transpose BEA CCM'!FJ$83</f>
        <v>32.084689649541737</v>
      </c>
      <c r="FM83">
        <f>$F83*'Transpose BEA CCM'!FK$83</f>
        <v>0</v>
      </c>
      <c r="FN83">
        <f>$F83*'Transpose BEA CCM'!FL$83</f>
        <v>0</v>
      </c>
      <c r="FO83">
        <f>$F83*'Transpose BEA CCM'!FM$83</f>
        <v>0</v>
      </c>
      <c r="FP83">
        <f>$F83*'Transpose BEA CCM'!FN$83</f>
        <v>2044.8120501037208</v>
      </c>
      <c r="FQ83">
        <f>$F83*'Transpose BEA CCM'!FO$83</f>
        <v>0</v>
      </c>
      <c r="FR83">
        <f>$F83*'Transpose BEA CCM'!FP$83</f>
        <v>76.690233796465606</v>
      </c>
      <c r="FS83">
        <f>$F83*'Transpose BEA CCM'!FQ$83</f>
        <v>2074.5490795350033</v>
      </c>
      <c r="FT83">
        <f>$F83*'Transpose BEA CCM'!FR$83</f>
        <v>1112.0083900487514</v>
      </c>
      <c r="FU83">
        <f>$F83*'Transpose BEA CCM'!FS$83</f>
        <v>139.29450628337631</v>
      </c>
      <c r="FV83">
        <f>$F83*'Transpose BEA CCM'!FT$83</f>
        <v>73.560020172120076</v>
      </c>
      <c r="FW83">
        <f>$F83*'Transpose BEA CCM'!FU$83</f>
        <v>0.7825534060863838</v>
      </c>
      <c r="FX83">
        <f>$F83*'Transpose BEA CCM'!FV$83</f>
        <v>384.23372238841444</v>
      </c>
      <c r="FY83">
        <f>$F83*'Transpose BEA CCM'!FW$83</f>
        <v>838.11469791851709</v>
      </c>
      <c r="FZ83">
        <f>$F83*'Transpose BEA CCM'!FX$83</f>
        <v>0</v>
      </c>
      <c r="GA83">
        <f>$F83*'Transpose BEA CCM'!FY$83</f>
        <v>0</v>
      </c>
      <c r="GB83">
        <f>$F83*'Transpose BEA CCM'!FZ$83</f>
        <v>842.02746494894893</v>
      </c>
      <c r="GC83">
        <f>$F83*'Transpose BEA CCM'!GA$83</f>
        <v>579.08952050392406</v>
      </c>
      <c r="GD83">
        <f>$F83*'Transpose BEA CCM'!GB$83</f>
        <v>228.50559457722406</v>
      </c>
      <c r="GE83">
        <f>$F83*'Transpose BEA CCM'!GC$83</f>
        <v>31.302136243455351</v>
      </c>
      <c r="GH83" s="60"/>
    </row>
    <row r="84" spans="1:190">
      <c r="A84" s="52"/>
      <c r="B84" s="51"/>
      <c r="C84" s="49"/>
      <c r="D84" s="50"/>
      <c r="E84" s="60"/>
      <c r="F84" s="64">
        <f>'CA Wage Data'!B74/SUM('CA Wage Data'!B74:B76)</f>
        <v>0.19388879204285375</v>
      </c>
      <c r="G84" t="s">
        <v>698</v>
      </c>
      <c r="H84">
        <f>$F84*'Transpose BEA CCM'!F$83</f>
        <v>0</v>
      </c>
      <c r="I84">
        <f>$F84*'Transpose BEA CCM'!G$83</f>
        <v>0</v>
      </c>
      <c r="J84">
        <f>$F84*'Transpose BEA CCM'!H$83</f>
        <v>0</v>
      </c>
      <c r="K84">
        <f>$F84*'Transpose BEA CCM'!I$83</f>
        <v>0</v>
      </c>
      <c r="L84">
        <f>$F84*'Transpose BEA CCM'!J$83</f>
        <v>0</v>
      </c>
      <c r="M84">
        <f>$F84*'Transpose BEA CCM'!K$83</f>
        <v>0</v>
      </c>
      <c r="N84">
        <f>$F84*'Transpose BEA CCM'!L$83</f>
        <v>0</v>
      </c>
      <c r="O84">
        <f>$F84*'Transpose BEA CCM'!M$83</f>
        <v>0</v>
      </c>
      <c r="P84">
        <f>$F84*'Transpose BEA CCM'!N$83</f>
        <v>0</v>
      </c>
      <c r="Q84">
        <f>$F84*'Transpose BEA CCM'!O$83</f>
        <v>0</v>
      </c>
      <c r="R84">
        <f>$F84*'Transpose BEA CCM'!P$83</f>
        <v>0</v>
      </c>
      <c r="S84">
        <f>$F84*'Transpose BEA CCM'!Q$83</f>
        <v>1103.4211155158807</v>
      </c>
      <c r="T84">
        <f>$F84*'Transpose BEA CCM'!R$83</f>
        <v>228.01321944239601</v>
      </c>
      <c r="U84">
        <f>$F84*'Transpose BEA CCM'!S$83</f>
        <v>0</v>
      </c>
      <c r="V84">
        <f>$F84*'Transpose BEA CCM'!T$83</f>
        <v>0</v>
      </c>
      <c r="W84">
        <f>$F84*'Transpose BEA CCM'!U$83</f>
        <v>0</v>
      </c>
      <c r="X84">
        <f>$F84*'Transpose BEA CCM'!V$83</f>
        <v>0</v>
      </c>
      <c r="Y84">
        <f>$F84*'Transpose BEA CCM'!W$83</f>
        <v>0</v>
      </c>
      <c r="Z84">
        <f>$F84*'Transpose BEA CCM'!X$83</f>
        <v>0</v>
      </c>
      <c r="AA84">
        <f>$F84*'Transpose BEA CCM'!Y$83</f>
        <v>0</v>
      </c>
      <c r="AB84">
        <f>$F84*'Transpose BEA CCM'!Z$83</f>
        <v>0</v>
      </c>
      <c r="AC84">
        <f>$F84*'Transpose BEA CCM'!AA$83</f>
        <v>0</v>
      </c>
      <c r="AD84">
        <f>$F84*'Transpose BEA CCM'!AB$83</f>
        <v>0</v>
      </c>
      <c r="AE84">
        <f>$F84*'Transpose BEA CCM'!AC$83</f>
        <v>0</v>
      </c>
      <c r="AF84">
        <f>$F84*'Transpose BEA CCM'!AD$83</f>
        <v>0</v>
      </c>
      <c r="AG84">
        <f>$F84*'Transpose BEA CCM'!AE$83</f>
        <v>5094.6218997180249</v>
      </c>
      <c r="AH84">
        <f>$F84*'Transpose BEA CCM'!AF$83</f>
        <v>0</v>
      </c>
      <c r="AI84">
        <f>$F84*'Transpose BEA CCM'!AG$83</f>
        <v>0</v>
      </c>
      <c r="AJ84">
        <f>$F84*'Transpose BEA CCM'!AH$83</f>
        <v>0</v>
      </c>
      <c r="AK84">
        <f>$F84*'Transpose BEA CCM'!AI$83</f>
        <v>0</v>
      </c>
      <c r="AL84">
        <f>$F84*'Transpose BEA CCM'!AJ$83</f>
        <v>0</v>
      </c>
      <c r="AM84">
        <f>$F84*'Transpose BEA CCM'!AK$83</f>
        <v>0</v>
      </c>
      <c r="AN84">
        <f>$F84*'Transpose BEA CCM'!AL$83</f>
        <v>0</v>
      </c>
      <c r="AO84">
        <f>$F84*'Transpose BEA CCM'!AM$83</f>
        <v>0</v>
      </c>
      <c r="AP84">
        <f>$F84*'Transpose BEA CCM'!AN$83</f>
        <v>0</v>
      </c>
      <c r="AQ84">
        <f>$F84*'Transpose BEA CCM'!AO$83</f>
        <v>0</v>
      </c>
      <c r="AR84">
        <f>$F84*'Transpose BEA CCM'!AP$83</f>
        <v>0</v>
      </c>
      <c r="AS84">
        <f>$F84*'Transpose BEA CCM'!AQ$83</f>
        <v>0</v>
      </c>
      <c r="AT84">
        <f>$F84*'Transpose BEA CCM'!AR$83</f>
        <v>0</v>
      </c>
      <c r="AU84">
        <f>$F84*'Transpose BEA CCM'!AS$83</f>
        <v>177.02046713512547</v>
      </c>
      <c r="AV84">
        <f>$F84*'Transpose BEA CCM'!AT$83</f>
        <v>0</v>
      </c>
      <c r="AW84">
        <f>$F84*'Transpose BEA CCM'!AU$83</f>
        <v>64.564967750270299</v>
      </c>
      <c r="AX84">
        <f>$F84*'Transpose BEA CCM'!AV$83</f>
        <v>0</v>
      </c>
      <c r="AY84">
        <f>$F84*'Transpose BEA CCM'!AW$83</f>
        <v>8.1433292657998582</v>
      </c>
      <c r="AZ84">
        <f>$F84*'Transpose BEA CCM'!AX$83</f>
        <v>0</v>
      </c>
      <c r="BA84">
        <f>$F84*'Transpose BEA CCM'!AY$83</f>
        <v>0</v>
      </c>
      <c r="BB84">
        <f>$F84*'Transpose BEA CCM'!AZ$83</f>
        <v>0</v>
      </c>
      <c r="BC84">
        <f>$F84*'Transpose BEA CCM'!BA$83</f>
        <v>0</v>
      </c>
      <c r="BD84">
        <f>$F84*'Transpose BEA CCM'!BB$83</f>
        <v>0.38777758408570751</v>
      </c>
      <c r="BE84">
        <f>$F84*'Transpose BEA CCM'!BC$83</f>
        <v>0</v>
      </c>
      <c r="BF84">
        <f>$F84*'Transpose BEA CCM'!BD$83</f>
        <v>5.6227749692427587</v>
      </c>
      <c r="BG84">
        <f>$F84*'Transpose BEA CCM'!BE$83</f>
        <v>0</v>
      </c>
      <c r="BH84">
        <f>$F84*'Transpose BEA CCM'!BF$83</f>
        <v>46.339421298242044</v>
      </c>
      <c r="BI84">
        <f>$F84*'Transpose BEA CCM'!BG$83</f>
        <v>24.429987797399573</v>
      </c>
      <c r="BJ84">
        <f>$F84*'Transpose BEA CCM'!BH$83</f>
        <v>1.9388879204285376</v>
      </c>
      <c r="BK84">
        <f>$F84*'Transpose BEA CCM'!BI$83</f>
        <v>4.6533310090284896</v>
      </c>
      <c r="BL84">
        <f>$F84*'Transpose BEA CCM'!BJ$83</f>
        <v>3.4899982567713677</v>
      </c>
      <c r="BM84">
        <f>$F84*'Transpose BEA CCM'!BK$83</f>
        <v>0</v>
      </c>
      <c r="BN84">
        <f>$F84*'Transpose BEA CCM'!BL$83</f>
        <v>16.480547323642568</v>
      </c>
      <c r="BO84">
        <f>$F84*'Transpose BEA CCM'!BM$83</f>
        <v>3.6838870488142215</v>
      </c>
      <c r="BP84">
        <f>$F84*'Transpose BEA CCM'!BN$83</f>
        <v>24.429987797399573</v>
      </c>
      <c r="BQ84">
        <f>$F84*'Transpose BEA CCM'!BO$83</f>
        <v>35.287760151799382</v>
      </c>
      <c r="BR84">
        <f>$F84*'Transpose BEA CCM'!BP$83</f>
        <v>0</v>
      </c>
      <c r="BS84">
        <f>$F84*'Transpose BEA CCM'!BQ$83</f>
        <v>0</v>
      </c>
      <c r="BT84">
        <f>$F84*'Transpose BEA CCM'!BR$83</f>
        <v>0.77555516817141501</v>
      </c>
      <c r="BU84">
        <f>$F84*'Transpose BEA CCM'!BS$83</f>
        <v>0</v>
      </c>
      <c r="BV84">
        <f>$F84*'Transpose BEA CCM'!BT$83</f>
        <v>0</v>
      </c>
      <c r="BW84">
        <f>$F84*'Transpose BEA CCM'!BU$83</f>
        <v>0</v>
      </c>
      <c r="BX84">
        <f>$F84*'Transpose BEA CCM'!BV$83</f>
        <v>1.7449991283856838</v>
      </c>
      <c r="BY84">
        <f>$F84*'Transpose BEA CCM'!BW$83</f>
        <v>9.1127732260141272</v>
      </c>
      <c r="BZ84">
        <f>$F84*'Transpose BEA CCM'!BX$83</f>
        <v>0</v>
      </c>
      <c r="CA84">
        <f>$F84*'Transpose BEA CCM'!BY$83</f>
        <v>0</v>
      </c>
      <c r="CB84">
        <f>$F84*'Transpose BEA CCM'!BZ$83</f>
        <v>55.064416940170467</v>
      </c>
      <c r="CC84">
        <f>$F84*'Transpose BEA CCM'!CA$83</f>
        <v>64.95274533435601</v>
      </c>
      <c r="CD84">
        <f>$F84*'Transpose BEA CCM'!CB$83</f>
        <v>4.4594422169856367</v>
      </c>
      <c r="CE84">
        <f>$F84*'Transpose BEA CCM'!CC$83</f>
        <v>98.88328394185541</v>
      </c>
      <c r="CF84">
        <f>$F84*'Transpose BEA CCM'!CD$83</f>
        <v>139.40604147881186</v>
      </c>
      <c r="CG84">
        <f>$F84*'Transpose BEA CCM'!CE$83</f>
        <v>1.55111033634283</v>
      </c>
      <c r="CH84">
        <f>$F84*'Transpose BEA CCM'!CF$83</f>
        <v>7.3677740976284429</v>
      </c>
      <c r="CI84">
        <f>$F84*'Transpose BEA CCM'!CG$83</f>
        <v>92.097176220355536</v>
      </c>
      <c r="CJ84">
        <f>$F84*'Transpose BEA CCM'!CH$83</f>
        <v>0</v>
      </c>
      <c r="CK84">
        <f>$F84*'Transpose BEA CCM'!CI$83</f>
        <v>19.388879204285374</v>
      </c>
      <c r="CL84">
        <f>$F84*'Transpose BEA CCM'!CJ$83</f>
        <v>0.38777758408570751</v>
      </c>
      <c r="CM84">
        <f>$F84*'Transpose BEA CCM'!CK$83</f>
        <v>2.1327767124713914</v>
      </c>
      <c r="CN84">
        <f>$F84*'Transpose BEA CCM'!CL$83</f>
        <v>0</v>
      </c>
      <c r="CO84">
        <f>$F84*'Transpose BEA CCM'!CM$83</f>
        <v>0</v>
      </c>
      <c r="CP84">
        <f>$F84*'Transpose BEA CCM'!CN$83</f>
        <v>3.6838870488142215</v>
      </c>
      <c r="CQ84">
        <f>$F84*'Transpose BEA CCM'!CO$83</f>
        <v>3.10222067268566</v>
      </c>
      <c r="CR84">
        <f>$F84*'Transpose BEA CCM'!CP$83</f>
        <v>40.134979952870729</v>
      </c>
      <c r="CS84">
        <f>$F84*'Transpose BEA CCM'!CQ$83</f>
        <v>41.68609028921356</v>
      </c>
      <c r="CT84">
        <f>$F84*'Transpose BEA CCM'!CR$83</f>
        <v>20.746100748585352</v>
      </c>
      <c r="CU84">
        <f>$F84*'Transpose BEA CCM'!CS$83</f>
        <v>21.13387833267106</v>
      </c>
      <c r="CV84">
        <f>$F84*'Transpose BEA CCM'!CT$83</f>
        <v>37.226648072227917</v>
      </c>
      <c r="CW84">
        <f>$F84*'Transpose BEA CCM'!CU$83</f>
        <v>11.633327522571225</v>
      </c>
      <c r="CX84">
        <f>$F84*'Transpose BEA CCM'!CV$83</f>
        <v>8.1433292657998582</v>
      </c>
      <c r="CY84">
        <f>$F84*'Transpose BEA CCM'!CW$83</f>
        <v>0</v>
      </c>
      <c r="CZ84">
        <f>$F84*'Transpose BEA CCM'!CX$83</f>
        <v>0.38777758408570751</v>
      </c>
      <c r="DA84">
        <f>$F84*'Transpose BEA CCM'!CY$83</f>
        <v>1.7449991283856838</v>
      </c>
      <c r="DB84">
        <f>$F84*'Transpose BEA CCM'!CZ$83</f>
        <v>16.674436115685424</v>
      </c>
      <c r="DC84">
        <f>$F84*'Transpose BEA CCM'!DA$83</f>
        <v>291.41485444040921</v>
      </c>
      <c r="DD84">
        <f>$F84*'Transpose BEA CCM'!DB$83</f>
        <v>137.4671535583833</v>
      </c>
      <c r="DE84">
        <f>$F84*'Transpose BEA CCM'!DC$83</f>
        <v>15.898880947514007</v>
      </c>
      <c r="DF84">
        <f>$F84*'Transpose BEA CCM'!DD$83</f>
        <v>310.60984485265169</v>
      </c>
      <c r="DG84">
        <f>$F84*'Transpose BEA CCM'!DE$83</f>
        <v>264.0765347623668</v>
      </c>
      <c r="DH84">
        <f>$F84*'Transpose BEA CCM'!DF$83</f>
        <v>66.697744462741696</v>
      </c>
      <c r="DI84">
        <f>$F84*'Transpose BEA CCM'!DG$83</f>
        <v>17.256102491813984</v>
      </c>
      <c r="DJ84">
        <f>$F84*'Transpose BEA CCM'!DH$83</f>
        <v>9.1127732260141272</v>
      </c>
      <c r="DK84">
        <f>$F84*'Transpose BEA CCM'!DI$83</f>
        <v>0</v>
      </c>
      <c r="DL84">
        <f>$F84*'Transpose BEA CCM'!DJ$83</f>
        <v>0</v>
      </c>
      <c r="DM84">
        <f>$F84*'Transpose BEA CCM'!DK$83</f>
        <v>0</v>
      </c>
      <c r="DN84">
        <f>$F84*'Transpose BEA CCM'!DL$83</f>
        <v>7.5616628896712967</v>
      </c>
      <c r="DO84">
        <f>$F84*'Transpose BEA CCM'!DM$83</f>
        <v>0</v>
      </c>
      <c r="DP84">
        <f>$F84*'Transpose BEA CCM'!DN$83</f>
        <v>0</v>
      </c>
      <c r="DQ84">
        <f>$F84*'Transpose BEA CCM'!DO$83</f>
        <v>0</v>
      </c>
      <c r="DR84">
        <f>$F84*'Transpose BEA CCM'!DP$83</f>
        <v>2.1327767124713914</v>
      </c>
      <c r="DS84">
        <f>$F84*'Transpose BEA CCM'!DQ$83</f>
        <v>0.96944396021426882</v>
      </c>
      <c r="DT84">
        <f>$F84*'Transpose BEA CCM'!DR$83</f>
        <v>4.8472198010713434</v>
      </c>
      <c r="DU84">
        <f>$F84*'Transpose BEA CCM'!DS$83</f>
        <v>0.19388879204285375</v>
      </c>
      <c r="DV84">
        <f>$F84*'Transpose BEA CCM'!DT$83</f>
        <v>0.38777758408570751</v>
      </c>
      <c r="DW84">
        <f>$F84*'Transpose BEA CCM'!DU$83</f>
        <v>0</v>
      </c>
      <c r="DX84">
        <f>$F84*'Transpose BEA CCM'!DV$83</f>
        <v>1.7449991283856838</v>
      </c>
      <c r="DY84">
        <f>$F84*'Transpose BEA CCM'!DW$83</f>
        <v>0</v>
      </c>
      <c r="DZ84">
        <f>$F84*'Transpose BEA CCM'!DX$83</f>
        <v>0</v>
      </c>
      <c r="EA84">
        <f>$F84*'Transpose BEA CCM'!DY$83</f>
        <v>2.1327767124713914</v>
      </c>
      <c r="EB84">
        <f>$F84*'Transpose BEA CCM'!DZ$83</f>
        <v>3.2961094647285138</v>
      </c>
      <c r="EC84">
        <f>$F84*'Transpose BEA CCM'!EA$83</f>
        <v>4.4594422169856367</v>
      </c>
      <c r="ED84">
        <f>$F84*'Transpose BEA CCM'!EB$83</f>
        <v>7.9494404737570035</v>
      </c>
      <c r="EE84">
        <f>$F84*'Transpose BEA CCM'!EC$83</f>
        <v>3.4899982567713677</v>
      </c>
      <c r="EF84">
        <f>$F84*'Transpose BEA CCM'!ED$83</f>
        <v>0</v>
      </c>
      <c r="EG84">
        <f>$F84*'Transpose BEA CCM'!EE$83</f>
        <v>0</v>
      </c>
      <c r="EH84">
        <f>$F84*'Transpose BEA CCM'!EF$83</f>
        <v>28.307763638256649</v>
      </c>
      <c r="EI84">
        <f>$F84*'Transpose BEA CCM'!EG$83</f>
        <v>1122.4222171360805</v>
      </c>
      <c r="EJ84">
        <f>$F84*'Transpose BEA CCM'!EH$83</f>
        <v>69.21829875929879</v>
      </c>
      <c r="EK84">
        <f>$F84*'Transpose BEA CCM'!EI$83</f>
        <v>26.174986925785255</v>
      </c>
      <c r="EL84">
        <f>$F84*'Transpose BEA CCM'!EJ$83</f>
        <v>49.053864386842001</v>
      </c>
      <c r="EM84">
        <f>$F84*'Transpose BEA CCM'!EK$83</f>
        <v>0</v>
      </c>
      <c r="EN84">
        <f>$F84*'Transpose BEA CCM'!EL$83</f>
        <v>26.95054209395667</v>
      </c>
      <c r="EO84">
        <f>$F84*'Transpose BEA CCM'!EM$83</f>
        <v>0</v>
      </c>
      <c r="EP84">
        <f>$F84*'Transpose BEA CCM'!EN$83</f>
        <v>0.77555516817141501</v>
      </c>
      <c r="EQ84">
        <f>$F84*'Transpose BEA CCM'!EO$83</f>
        <v>0</v>
      </c>
      <c r="ER84">
        <f>$F84*'Transpose BEA CCM'!EP$83</f>
        <v>0</v>
      </c>
      <c r="ES84">
        <f>$F84*'Transpose BEA CCM'!EQ$83</f>
        <v>0</v>
      </c>
      <c r="ET84">
        <f>$F84*'Transpose BEA CCM'!ER$83</f>
        <v>0</v>
      </c>
      <c r="EU84">
        <f>$F84*'Transpose BEA CCM'!ES$83</f>
        <v>0</v>
      </c>
      <c r="EV84">
        <f>$F84*'Transpose BEA CCM'!ET$83</f>
        <v>0</v>
      </c>
      <c r="EW84">
        <f>$F84*'Transpose BEA CCM'!EU$83</f>
        <v>0.5816663761285612</v>
      </c>
      <c r="EX84">
        <f>$F84*'Transpose BEA CCM'!EV$83</f>
        <v>20.358323164499645</v>
      </c>
      <c r="EY84">
        <f>$F84*'Transpose BEA CCM'!EW$83</f>
        <v>0</v>
      </c>
      <c r="EZ84">
        <f>$F84*'Transpose BEA CCM'!EX$83</f>
        <v>0</v>
      </c>
      <c r="FA84">
        <f>$F84*'Transpose BEA CCM'!EY$83</f>
        <v>0</v>
      </c>
      <c r="FB84">
        <f>$F84*'Transpose BEA CCM'!EZ$83</f>
        <v>0.19388879204285375</v>
      </c>
      <c r="FC84">
        <f>$F84*'Transpose BEA CCM'!FA$83</f>
        <v>50.604974723184831</v>
      </c>
      <c r="FD84">
        <f>$F84*'Transpose BEA CCM'!FB$83</f>
        <v>7.9494404737570035</v>
      </c>
      <c r="FE84">
        <f>$F84*'Transpose BEA CCM'!FC$83</f>
        <v>8.7249956419284196</v>
      </c>
      <c r="FF84">
        <f>$F84*'Transpose BEA CCM'!FD$83</f>
        <v>120.21105106656933</v>
      </c>
      <c r="FG84">
        <f>$F84*'Transpose BEA CCM'!FE$83</f>
        <v>396.89035731172163</v>
      </c>
      <c r="FH84">
        <f>$F84*'Transpose BEA CCM'!FF$83</f>
        <v>0</v>
      </c>
      <c r="FI84">
        <f>$F84*'Transpose BEA CCM'!FG$83</f>
        <v>12.214993898699786</v>
      </c>
      <c r="FJ84">
        <f>$F84*'Transpose BEA CCM'!FH$83</f>
        <v>0</v>
      </c>
      <c r="FK84">
        <f>$F84*'Transpose BEA CCM'!FI$83</f>
        <v>0</v>
      </c>
      <c r="FL84">
        <f>$F84*'Transpose BEA CCM'!FJ$83</f>
        <v>7.9494404737570035</v>
      </c>
      <c r="FM84">
        <f>$F84*'Transpose BEA CCM'!FK$83</f>
        <v>0</v>
      </c>
      <c r="FN84">
        <f>$F84*'Transpose BEA CCM'!FL$83</f>
        <v>0</v>
      </c>
      <c r="FO84">
        <f>$F84*'Transpose BEA CCM'!FM$83</f>
        <v>0</v>
      </c>
      <c r="FP84">
        <f>$F84*'Transpose BEA CCM'!FN$83</f>
        <v>506.63141360797687</v>
      </c>
      <c r="FQ84">
        <f>$F84*'Transpose BEA CCM'!FO$83</f>
        <v>0</v>
      </c>
      <c r="FR84">
        <f>$F84*'Transpose BEA CCM'!FP$83</f>
        <v>19.001101620199666</v>
      </c>
      <c r="FS84">
        <f>$F84*'Transpose BEA CCM'!FQ$83</f>
        <v>513.99918770560532</v>
      </c>
      <c r="FT84">
        <f>$F84*'Transpose BEA CCM'!FR$83</f>
        <v>275.51597349289517</v>
      </c>
      <c r="FU84">
        <f>$F84*'Transpose BEA CCM'!FS$83</f>
        <v>34.512204983627967</v>
      </c>
      <c r="FV84">
        <f>$F84*'Transpose BEA CCM'!FT$83</f>
        <v>18.225546452028254</v>
      </c>
      <c r="FW84">
        <f>$F84*'Transpose BEA CCM'!FU$83</f>
        <v>0.19388879204285375</v>
      </c>
      <c r="FX84">
        <f>$F84*'Transpose BEA CCM'!FV$83</f>
        <v>95.199396893041197</v>
      </c>
      <c r="FY84">
        <f>$F84*'Transpose BEA CCM'!FW$83</f>
        <v>207.65489627789637</v>
      </c>
      <c r="FZ84">
        <f>$F84*'Transpose BEA CCM'!FX$83</f>
        <v>0</v>
      </c>
      <c r="GA84">
        <f>$F84*'Transpose BEA CCM'!FY$83</f>
        <v>0</v>
      </c>
      <c r="GB84">
        <f>$F84*'Transpose BEA CCM'!FZ$83</f>
        <v>208.62434023811065</v>
      </c>
      <c r="GC84">
        <f>$F84*'Transpose BEA CCM'!GA$83</f>
        <v>143.47770611171177</v>
      </c>
      <c r="GD84">
        <f>$F84*'Transpose BEA CCM'!GB$83</f>
        <v>56.615527276513298</v>
      </c>
      <c r="GE84">
        <f>$F84*'Transpose BEA CCM'!GC$83</f>
        <v>7.7555516817141505</v>
      </c>
      <c r="GH84" s="60"/>
    </row>
    <row r="85" spans="1:190">
      <c r="A85" s="52">
        <v>70</v>
      </c>
      <c r="B85" s="51" t="s">
        <v>70</v>
      </c>
      <c r="C85" s="49" t="s">
        <v>197</v>
      </c>
      <c r="D85" s="50" t="s">
        <v>648</v>
      </c>
      <c r="E85" s="60">
        <f>SUM('Transpose BEA CCM'!F95:GC95)</f>
        <v>32840</v>
      </c>
      <c r="F85">
        <v>1</v>
      </c>
      <c r="G85" t="str">
        <f t="shared" ref="G85:G122" si="11">D85</f>
        <v>TRANSPORT</v>
      </c>
      <c r="H85">
        <f>$F85*'Transpose BEA CCM'!F95</f>
        <v>0</v>
      </c>
      <c r="I85">
        <f>$F85*'Transpose BEA CCM'!G95</f>
        <v>0</v>
      </c>
      <c r="J85">
        <f>$F85*'Transpose BEA CCM'!H95</f>
        <v>0</v>
      </c>
      <c r="K85">
        <f>$F85*'Transpose BEA CCM'!I95</f>
        <v>0</v>
      </c>
      <c r="L85">
        <f>$F85*'Transpose BEA CCM'!J95</f>
        <v>0</v>
      </c>
      <c r="M85">
        <f>$F85*'Transpose BEA CCM'!K95</f>
        <v>0</v>
      </c>
      <c r="N85">
        <f>$F85*'Transpose BEA CCM'!L95</f>
        <v>0</v>
      </c>
      <c r="O85">
        <f>$F85*'Transpose BEA CCM'!M95</f>
        <v>0</v>
      </c>
      <c r="P85">
        <f>$F85*'Transpose BEA CCM'!N95</f>
        <v>0</v>
      </c>
      <c r="Q85">
        <f>$F85*'Transpose BEA CCM'!O95</f>
        <v>0</v>
      </c>
      <c r="R85">
        <f>$F85*'Transpose BEA CCM'!P95</f>
        <v>0</v>
      </c>
      <c r="S85">
        <f>$F85*'Transpose BEA CCM'!Q95</f>
        <v>0</v>
      </c>
      <c r="T85">
        <f>$F85*'Transpose BEA CCM'!R95</f>
        <v>0</v>
      </c>
      <c r="U85">
        <f>$F85*'Transpose BEA CCM'!S95</f>
        <v>640</v>
      </c>
      <c r="V85">
        <f>$F85*'Transpose BEA CCM'!T95</f>
        <v>0</v>
      </c>
      <c r="W85">
        <f>$F85*'Transpose BEA CCM'!U95</f>
        <v>0</v>
      </c>
      <c r="X85">
        <f>$F85*'Transpose BEA CCM'!V95</f>
        <v>0</v>
      </c>
      <c r="Y85">
        <f>$F85*'Transpose BEA CCM'!W95</f>
        <v>0</v>
      </c>
      <c r="Z85">
        <f>$F85*'Transpose BEA CCM'!X95</f>
        <v>0</v>
      </c>
      <c r="AA85">
        <f>$F85*'Transpose BEA CCM'!Y95</f>
        <v>0</v>
      </c>
      <c r="AB85">
        <f>$F85*'Transpose BEA CCM'!Z95</f>
        <v>0</v>
      </c>
      <c r="AC85">
        <f>$F85*'Transpose BEA CCM'!AA95</f>
        <v>0</v>
      </c>
      <c r="AD85">
        <f>$F85*'Transpose BEA CCM'!AB95</f>
        <v>0</v>
      </c>
      <c r="AE85">
        <f>$F85*'Transpose BEA CCM'!AC95</f>
        <v>0</v>
      </c>
      <c r="AF85">
        <f>$F85*'Transpose BEA CCM'!AD95</f>
        <v>0</v>
      </c>
      <c r="AG85">
        <f>$F85*'Transpose BEA CCM'!AE95</f>
        <v>101</v>
      </c>
      <c r="AH85">
        <f>$F85*'Transpose BEA CCM'!AF95</f>
        <v>0</v>
      </c>
      <c r="AI85">
        <f>$F85*'Transpose BEA CCM'!AG95</f>
        <v>0</v>
      </c>
      <c r="AJ85">
        <f>$F85*'Transpose BEA CCM'!AH95</f>
        <v>0</v>
      </c>
      <c r="AK85">
        <f>$F85*'Transpose BEA CCM'!AI95</f>
        <v>0</v>
      </c>
      <c r="AL85">
        <f>$F85*'Transpose BEA CCM'!AJ95</f>
        <v>497</v>
      </c>
      <c r="AM85">
        <f>$F85*'Transpose BEA CCM'!AK95</f>
        <v>0</v>
      </c>
      <c r="AN85">
        <f>$F85*'Transpose BEA CCM'!AL95</f>
        <v>0</v>
      </c>
      <c r="AO85">
        <f>$F85*'Transpose BEA CCM'!AM95</f>
        <v>0</v>
      </c>
      <c r="AP85">
        <f>$F85*'Transpose BEA CCM'!AN95</f>
        <v>0</v>
      </c>
      <c r="AQ85">
        <f>$F85*'Transpose BEA CCM'!AO95</f>
        <v>0</v>
      </c>
      <c r="AR85">
        <f>$F85*'Transpose BEA CCM'!AP95</f>
        <v>0</v>
      </c>
      <c r="AS85">
        <f>$F85*'Transpose BEA CCM'!AQ95</f>
        <v>0</v>
      </c>
      <c r="AT85">
        <f>$F85*'Transpose BEA CCM'!AR95</f>
        <v>0</v>
      </c>
      <c r="AU85">
        <f>$F85*'Transpose BEA CCM'!AS95</f>
        <v>94</v>
      </c>
      <c r="AV85">
        <f>$F85*'Transpose BEA CCM'!AT95</f>
        <v>0</v>
      </c>
      <c r="AW85">
        <f>$F85*'Transpose BEA CCM'!AU95</f>
        <v>20</v>
      </c>
      <c r="AX85">
        <f>$F85*'Transpose BEA CCM'!AV95</f>
        <v>0</v>
      </c>
      <c r="AY85">
        <f>$F85*'Transpose BEA CCM'!AW95</f>
        <v>0</v>
      </c>
      <c r="AZ85">
        <f>$F85*'Transpose BEA CCM'!AX95</f>
        <v>0</v>
      </c>
      <c r="BA85">
        <f>$F85*'Transpose BEA CCM'!AY95</f>
        <v>0</v>
      </c>
      <c r="BB85">
        <f>$F85*'Transpose BEA CCM'!AZ95</f>
        <v>0</v>
      </c>
      <c r="BC85">
        <f>$F85*'Transpose BEA CCM'!BA95</f>
        <v>0</v>
      </c>
      <c r="BD85">
        <f>$F85*'Transpose BEA CCM'!BB95</f>
        <v>0</v>
      </c>
      <c r="BE85">
        <f>$F85*'Transpose BEA CCM'!BC95</f>
        <v>0</v>
      </c>
      <c r="BF85">
        <f>$F85*'Transpose BEA CCM'!BD95</f>
        <v>0</v>
      </c>
      <c r="BG85">
        <f>$F85*'Transpose BEA CCM'!BE95</f>
        <v>0</v>
      </c>
      <c r="BH85">
        <f>$F85*'Transpose BEA CCM'!BF95</f>
        <v>2</v>
      </c>
      <c r="BI85">
        <f>$F85*'Transpose BEA CCM'!BG95</f>
        <v>33</v>
      </c>
      <c r="BJ85">
        <f>$F85*'Transpose BEA CCM'!BH95</f>
        <v>0</v>
      </c>
      <c r="BK85">
        <f>$F85*'Transpose BEA CCM'!BI95</f>
        <v>0</v>
      </c>
      <c r="BL85">
        <f>$F85*'Transpose BEA CCM'!BJ95</f>
        <v>28</v>
      </c>
      <c r="BM85">
        <f>$F85*'Transpose BEA CCM'!BK95</f>
        <v>0</v>
      </c>
      <c r="BN85">
        <f>$F85*'Transpose BEA CCM'!BL95</f>
        <v>1</v>
      </c>
      <c r="BO85">
        <f>$F85*'Transpose BEA CCM'!BM95</f>
        <v>8</v>
      </c>
      <c r="BP85">
        <f>$F85*'Transpose BEA CCM'!BN95</f>
        <v>30</v>
      </c>
      <c r="BQ85">
        <f>$F85*'Transpose BEA CCM'!BO95</f>
        <v>19</v>
      </c>
      <c r="BR85">
        <f>$F85*'Transpose BEA CCM'!BP95</f>
        <v>0</v>
      </c>
      <c r="BS85">
        <f>$F85*'Transpose BEA CCM'!BQ95</f>
        <v>0</v>
      </c>
      <c r="BT85">
        <f>$F85*'Transpose BEA CCM'!BR95</f>
        <v>0</v>
      </c>
      <c r="BU85">
        <f>$F85*'Transpose BEA CCM'!BS95</f>
        <v>0</v>
      </c>
      <c r="BV85">
        <f>$F85*'Transpose BEA CCM'!BT95</f>
        <v>0</v>
      </c>
      <c r="BW85">
        <f>$F85*'Transpose BEA CCM'!BU95</f>
        <v>0</v>
      </c>
      <c r="BX85">
        <f>$F85*'Transpose BEA CCM'!BV95</f>
        <v>2</v>
      </c>
      <c r="BY85">
        <f>$F85*'Transpose BEA CCM'!BW95</f>
        <v>0</v>
      </c>
      <c r="BZ85">
        <f>$F85*'Transpose BEA CCM'!BX95</f>
        <v>0</v>
      </c>
      <c r="CA85">
        <f>$F85*'Transpose BEA CCM'!BY95</f>
        <v>0</v>
      </c>
      <c r="CB85">
        <f>$F85*'Transpose BEA CCM'!BZ95</f>
        <v>0</v>
      </c>
      <c r="CC85">
        <f>$F85*'Transpose BEA CCM'!CA95</f>
        <v>14</v>
      </c>
      <c r="CD85">
        <f>$F85*'Transpose BEA CCM'!CB95</f>
        <v>3</v>
      </c>
      <c r="CE85">
        <f>$F85*'Transpose BEA CCM'!CC95</f>
        <v>86</v>
      </c>
      <c r="CF85">
        <f>$F85*'Transpose BEA CCM'!CD95</f>
        <v>35</v>
      </c>
      <c r="CG85">
        <f>$F85*'Transpose BEA CCM'!CE95</f>
        <v>9</v>
      </c>
      <c r="CH85">
        <f>$F85*'Transpose BEA CCM'!CF95</f>
        <v>12</v>
      </c>
      <c r="CI85">
        <f>$F85*'Transpose BEA CCM'!CG95</f>
        <v>76</v>
      </c>
      <c r="CJ85">
        <f>$F85*'Transpose BEA CCM'!CH95</f>
        <v>0</v>
      </c>
      <c r="CK85">
        <f>$F85*'Transpose BEA CCM'!CI95</f>
        <v>35</v>
      </c>
      <c r="CL85">
        <f>$F85*'Transpose BEA CCM'!CJ95</f>
        <v>0</v>
      </c>
      <c r="CM85">
        <f>$F85*'Transpose BEA CCM'!CK95</f>
        <v>1</v>
      </c>
      <c r="CN85">
        <f>$F85*'Transpose BEA CCM'!CL95</f>
        <v>0</v>
      </c>
      <c r="CO85">
        <f>$F85*'Transpose BEA CCM'!CM95</f>
        <v>0</v>
      </c>
      <c r="CP85">
        <f>$F85*'Transpose BEA CCM'!CN95</f>
        <v>5</v>
      </c>
      <c r="CQ85">
        <f>$F85*'Transpose BEA CCM'!CO95</f>
        <v>7</v>
      </c>
      <c r="CR85">
        <f>$F85*'Transpose BEA CCM'!CP95</f>
        <v>33</v>
      </c>
      <c r="CS85">
        <f>$F85*'Transpose BEA CCM'!CQ95</f>
        <v>29</v>
      </c>
      <c r="CT85">
        <f>$F85*'Transpose BEA CCM'!CR95</f>
        <v>361</v>
      </c>
      <c r="CU85">
        <f>$F85*'Transpose BEA CCM'!CS95</f>
        <v>58</v>
      </c>
      <c r="CV85">
        <f>$F85*'Transpose BEA CCM'!CT95</f>
        <v>480</v>
      </c>
      <c r="CW85">
        <f>$F85*'Transpose BEA CCM'!CU95</f>
        <v>14</v>
      </c>
      <c r="CX85">
        <f>$F85*'Transpose BEA CCM'!CV95</f>
        <v>7</v>
      </c>
      <c r="CY85">
        <f>$F85*'Transpose BEA CCM'!CW95</f>
        <v>0</v>
      </c>
      <c r="CZ85">
        <f>$F85*'Transpose BEA CCM'!CX95</f>
        <v>0</v>
      </c>
      <c r="DA85">
        <f>$F85*'Transpose BEA CCM'!CY95</f>
        <v>32</v>
      </c>
      <c r="DB85">
        <f>$F85*'Transpose BEA CCM'!CZ95</f>
        <v>61</v>
      </c>
      <c r="DC85">
        <f>$F85*'Transpose BEA CCM'!DA95</f>
        <v>446</v>
      </c>
      <c r="DD85">
        <f>$F85*'Transpose BEA CCM'!DB95</f>
        <v>115</v>
      </c>
      <c r="DE85">
        <f>$F85*'Transpose BEA CCM'!DC95</f>
        <v>4</v>
      </c>
      <c r="DF85">
        <f>$F85*'Transpose BEA CCM'!DD95</f>
        <v>314</v>
      </c>
      <c r="DG85">
        <f>$F85*'Transpose BEA CCM'!DE95</f>
        <v>430</v>
      </c>
      <c r="DH85">
        <f>$F85*'Transpose BEA CCM'!DF95</f>
        <v>408</v>
      </c>
      <c r="DI85">
        <f>$F85*'Transpose BEA CCM'!DG95</f>
        <v>4</v>
      </c>
      <c r="DJ85">
        <f>$F85*'Transpose BEA CCM'!DH95</f>
        <v>2</v>
      </c>
      <c r="DK85">
        <f>$F85*'Transpose BEA CCM'!DI95</f>
        <v>0</v>
      </c>
      <c r="DL85">
        <f>$F85*'Transpose BEA CCM'!DJ95</f>
        <v>8203</v>
      </c>
      <c r="DM85">
        <f>$F85*'Transpose BEA CCM'!DK95</f>
        <v>0</v>
      </c>
      <c r="DN85">
        <f>$F85*'Transpose BEA CCM'!DL95</f>
        <v>3</v>
      </c>
      <c r="DO85">
        <f>$F85*'Transpose BEA CCM'!DM95</f>
        <v>40</v>
      </c>
      <c r="DP85">
        <f>$F85*'Transpose BEA CCM'!DN95</f>
        <v>0</v>
      </c>
      <c r="DQ85">
        <f>$F85*'Transpose BEA CCM'!DO95</f>
        <v>84</v>
      </c>
      <c r="DR85">
        <f>$F85*'Transpose BEA CCM'!DP95</f>
        <v>7</v>
      </c>
      <c r="DS85">
        <f>$F85*'Transpose BEA CCM'!DQ95</f>
        <v>1</v>
      </c>
      <c r="DT85">
        <f>$F85*'Transpose BEA CCM'!DR95</f>
        <v>2</v>
      </c>
      <c r="DU85">
        <f>$F85*'Transpose BEA CCM'!DS95</f>
        <v>0</v>
      </c>
      <c r="DV85">
        <f>$F85*'Transpose BEA CCM'!DT95</f>
        <v>0</v>
      </c>
      <c r="DW85">
        <f>$F85*'Transpose BEA CCM'!DU95</f>
        <v>0</v>
      </c>
      <c r="DX85">
        <f>$F85*'Transpose BEA CCM'!DV95</f>
        <v>0</v>
      </c>
      <c r="DY85">
        <f>$F85*'Transpose BEA CCM'!DW95</f>
        <v>0</v>
      </c>
      <c r="DZ85">
        <f>$F85*'Transpose BEA CCM'!DX95</f>
        <v>0</v>
      </c>
      <c r="EA85">
        <f>$F85*'Transpose BEA CCM'!DY95</f>
        <v>3</v>
      </c>
      <c r="EB85">
        <f>$F85*'Transpose BEA CCM'!DZ95</f>
        <v>56</v>
      </c>
      <c r="EC85">
        <f>$F85*'Transpose BEA CCM'!EA95</f>
        <v>7</v>
      </c>
      <c r="ED85">
        <f>$F85*'Transpose BEA CCM'!EB95</f>
        <v>3</v>
      </c>
      <c r="EE85">
        <f>$F85*'Transpose BEA CCM'!EC95</f>
        <v>2</v>
      </c>
      <c r="EF85">
        <f>$F85*'Transpose BEA CCM'!ED95</f>
        <v>0</v>
      </c>
      <c r="EG85">
        <f>$F85*'Transpose BEA CCM'!EE95</f>
        <v>0</v>
      </c>
      <c r="EH85">
        <f>$F85*'Transpose BEA CCM'!EF95</f>
        <v>19</v>
      </c>
      <c r="EI85">
        <f>$F85*'Transpose BEA CCM'!EG95</f>
        <v>651</v>
      </c>
      <c r="EJ85">
        <f>$F85*'Transpose BEA CCM'!EH95</f>
        <v>584</v>
      </c>
      <c r="EK85">
        <f>$F85*'Transpose BEA CCM'!EI95</f>
        <v>27</v>
      </c>
      <c r="EL85">
        <f>$F85*'Transpose BEA CCM'!EJ95</f>
        <v>38</v>
      </c>
      <c r="EM85">
        <f>$F85*'Transpose BEA CCM'!EK95</f>
        <v>0</v>
      </c>
      <c r="EN85">
        <f>$F85*'Transpose BEA CCM'!EL95</f>
        <v>1</v>
      </c>
      <c r="EO85">
        <f>$F85*'Transpose BEA CCM'!EM95</f>
        <v>343</v>
      </c>
      <c r="EP85">
        <f>$F85*'Transpose BEA CCM'!EN95</f>
        <v>11851</v>
      </c>
      <c r="EQ85">
        <f>$F85*'Transpose BEA CCM'!EO95</f>
        <v>391</v>
      </c>
      <c r="ER85">
        <f>$F85*'Transpose BEA CCM'!EP95</f>
        <v>1</v>
      </c>
      <c r="ES85">
        <f>$F85*'Transpose BEA CCM'!EQ95</f>
        <v>0</v>
      </c>
      <c r="ET85">
        <f>$F85*'Transpose BEA CCM'!ER95</f>
        <v>0</v>
      </c>
      <c r="EU85">
        <f>$F85*'Transpose BEA CCM'!ES95</f>
        <v>0</v>
      </c>
      <c r="EV85">
        <f>$F85*'Transpose BEA CCM'!ET95</f>
        <v>0</v>
      </c>
      <c r="EW85">
        <f>$F85*'Transpose BEA CCM'!EU95</f>
        <v>6</v>
      </c>
      <c r="EX85">
        <f>$F85*'Transpose BEA CCM'!EV95</f>
        <v>3</v>
      </c>
      <c r="EY85">
        <f>$F85*'Transpose BEA CCM'!EW95</f>
        <v>0</v>
      </c>
      <c r="EZ85">
        <f>$F85*'Transpose BEA CCM'!EX95</f>
        <v>0</v>
      </c>
      <c r="FA85">
        <f>$F85*'Transpose BEA CCM'!EY95</f>
        <v>0</v>
      </c>
      <c r="FB85">
        <f>$F85*'Transpose BEA CCM'!EZ95</f>
        <v>0</v>
      </c>
      <c r="FC85">
        <f>$F85*'Transpose BEA CCM'!FA95</f>
        <v>79</v>
      </c>
      <c r="FD85">
        <f>$F85*'Transpose BEA CCM'!FB95</f>
        <v>39</v>
      </c>
      <c r="FE85">
        <f>$F85*'Transpose BEA CCM'!FC95</f>
        <v>1</v>
      </c>
      <c r="FF85">
        <f>$F85*'Transpose BEA CCM'!FD95</f>
        <v>114</v>
      </c>
      <c r="FG85">
        <f>$F85*'Transpose BEA CCM'!FE95</f>
        <v>41</v>
      </c>
      <c r="FH85">
        <f>$F85*'Transpose BEA CCM'!FF95</f>
        <v>0</v>
      </c>
      <c r="FI85">
        <f>$F85*'Transpose BEA CCM'!FG95</f>
        <v>2</v>
      </c>
      <c r="FJ85">
        <f>$F85*'Transpose BEA CCM'!FH95</f>
        <v>0</v>
      </c>
      <c r="FK85">
        <f>$F85*'Transpose BEA CCM'!FI95</f>
        <v>1</v>
      </c>
      <c r="FL85">
        <f>$F85*'Transpose BEA CCM'!FJ95</f>
        <v>2</v>
      </c>
      <c r="FM85">
        <f>$F85*'Transpose BEA CCM'!FK95</f>
        <v>0</v>
      </c>
      <c r="FN85">
        <f>$F85*'Transpose BEA CCM'!FL95</f>
        <v>1</v>
      </c>
      <c r="FO85">
        <f>$F85*'Transpose BEA CCM'!FM95</f>
        <v>0</v>
      </c>
      <c r="FP85">
        <f>$F85*'Transpose BEA CCM'!FN95</f>
        <v>24</v>
      </c>
      <c r="FQ85">
        <f>$F85*'Transpose BEA CCM'!FO95</f>
        <v>0</v>
      </c>
      <c r="FR85">
        <f>$F85*'Transpose BEA CCM'!FP95</f>
        <v>10</v>
      </c>
      <c r="FS85">
        <f>$F85*'Transpose BEA CCM'!FQ95</f>
        <v>2032</v>
      </c>
      <c r="FT85">
        <f>$F85*'Transpose BEA CCM'!FR95</f>
        <v>224</v>
      </c>
      <c r="FU85">
        <f>$F85*'Transpose BEA CCM'!FS95</f>
        <v>160</v>
      </c>
      <c r="FV85">
        <f>$F85*'Transpose BEA CCM'!FT95</f>
        <v>25</v>
      </c>
      <c r="FW85">
        <f>$F85*'Transpose BEA CCM'!FU95</f>
        <v>0</v>
      </c>
      <c r="FX85">
        <f>$F85*'Transpose BEA CCM'!FV95</f>
        <v>70</v>
      </c>
      <c r="FY85">
        <f>$F85*'Transpose BEA CCM'!FW95</f>
        <v>557</v>
      </c>
      <c r="FZ85">
        <f>$F85*'Transpose BEA CCM'!FX95</f>
        <v>0</v>
      </c>
      <c r="GA85">
        <f>$F85*'Transpose BEA CCM'!FY95</f>
        <v>0</v>
      </c>
      <c r="GB85">
        <f>$F85*'Transpose BEA CCM'!FZ95</f>
        <v>1062</v>
      </c>
      <c r="GC85">
        <f>$F85*'Transpose BEA CCM'!GA95</f>
        <v>1400</v>
      </c>
      <c r="GD85">
        <f>$F85*'Transpose BEA CCM'!GB95</f>
        <v>83</v>
      </c>
      <c r="GE85">
        <f>$F85*'Transpose BEA CCM'!GC95</f>
        <v>31</v>
      </c>
      <c r="GG85">
        <f t="shared" si="9"/>
        <v>32840</v>
      </c>
      <c r="GH85" s="60">
        <f t="shared" si="10"/>
        <v>0</v>
      </c>
    </row>
    <row r="86" spans="1:190">
      <c r="A86" s="52">
        <v>71</v>
      </c>
      <c r="B86" s="51" t="s">
        <v>71</v>
      </c>
      <c r="C86" s="49" t="s">
        <v>198</v>
      </c>
      <c r="D86" s="50" t="s">
        <v>648</v>
      </c>
      <c r="E86" s="60">
        <f>SUM('Transpose BEA CCM'!F96:GC96)</f>
        <v>11440</v>
      </c>
      <c r="F86">
        <v>1</v>
      </c>
      <c r="G86" t="str">
        <f t="shared" si="11"/>
        <v>TRANSPORT</v>
      </c>
      <c r="H86">
        <f>$F86*'Transpose BEA CCM'!F96</f>
        <v>0</v>
      </c>
      <c r="I86">
        <f>$F86*'Transpose BEA CCM'!G96</f>
        <v>0</v>
      </c>
      <c r="J86">
        <f>$F86*'Transpose BEA CCM'!H96</f>
        <v>0</v>
      </c>
      <c r="K86">
        <f>$F86*'Transpose BEA CCM'!I96</f>
        <v>0</v>
      </c>
      <c r="L86">
        <f>$F86*'Transpose BEA CCM'!J96</f>
        <v>0</v>
      </c>
      <c r="M86">
        <f>$F86*'Transpose BEA CCM'!K96</f>
        <v>0</v>
      </c>
      <c r="N86">
        <f>$F86*'Transpose BEA CCM'!L96</f>
        <v>0</v>
      </c>
      <c r="O86">
        <f>$F86*'Transpose BEA CCM'!M96</f>
        <v>0</v>
      </c>
      <c r="P86">
        <f>$F86*'Transpose BEA CCM'!N96</f>
        <v>0</v>
      </c>
      <c r="Q86">
        <f>$F86*'Transpose BEA CCM'!O96</f>
        <v>0</v>
      </c>
      <c r="R86">
        <f>$F86*'Transpose BEA CCM'!P96</f>
        <v>0</v>
      </c>
      <c r="S86">
        <f>$F86*'Transpose BEA CCM'!Q96</f>
        <v>0</v>
      </c>
      <c r="T86">
        <f>$F86*'Transpose BEA CCM'!R96</f>
        <v>0</v>
      </c>
      <c r="U86">
        <f>$F86*'Transpose BEA CCM'!S96</f>
        <v>0</v>
      </c>
      <c r="V86">
        <f>$F86*'Transpose BEA CCM'!T96</f>
        <v>0</v>
      </c>
      <c r="W86">
        <f>$F86*'Transpose BEA CCM'!U96</f>
        <v>0</v>
      </c>
      <c r="X86">
        <f>$F86*'Transpose BEA CCM'!V96</f>
        <v>0</v>
      </c>
      <c r="Y86">
        <f>$F86*'Transpose BEA CCM'!W96</f>
        <v>0</v>
      </c>
      <c r="Z86">
        <f>$F86*'Transpose BEA CCM'!X96</f>
        <v>667</v>
      </c>
      <c r="AA86">
        <f>$F86*'Transpose BEA CCM'!Y96</f>
        <v>0</v>
      </c>
      <c r="AB86">
        <f>$F86*'Transpose BEA CCM'!Z96</f>
        <v>0</v>
      </c>
      <c r="AC86">
        <f>$F86*'Transpose BEA CCM'!AA96</f>
        <v>0</v>
      </c>
      <c r="AD86">
        <f>$F86*'Transpose BEA CCM'!AB96</f>
        <v>0</v>
      </c>
      <c r="AE86">
        <f>$F86*'Transpose BEA CCM'!AC96</f>
        <v>0</v>
      </c>
      <c r="AF86">
        <f>$F86*'Transpose BEA CCM'!AD96</f>
        <v>0</v>
      </c>
      <c r="AG86">
        <f>$F86*'Transpose BEA CCM'!AE96</f>
        <v>31</v>
      </c>
      <c r="AH86">
        <f>$F86*'Transpose BEA CCM'!AF96</f>
        <v>0</v>
      </c>
      <c r="AI86">
        <f>$F86*'Transpose BEA CCM'!AG96</f>
        <v>0</v>
      </c>
      <c r="AJ86">
        <f>$F86*'Transpose BEA CCM'!AH96</f>
        <v>0</v>
      </c>
      <c r="AK86">
        <f>$F86*'Transpose BEA CCM'!AI96</f>
        <v>0</v>
      </c>
      <c r="AL86">
        <f>$F86*'Transpose BEA CCM'!AJ96</f>
        <v>0</v>
      </c>
      <c r="AM86">
        <f>$F86*'Transpose BEA CCM'!AK96</f>
        <v>0</v>
      </c>
      <c r="AN86">
        <f>$F86*'Transpose BEA CCM'!AL96</f>
        <v>0</v>
      </c>
      <c r="AO86">
        <f>$F86*'Transpose BEA CCM'!AM96</f>
        <v>0</v>
      </c>
      <c r="AP86">
        <f>$F86*'Transpose BEA CCM'!AN96</f>
        <v>0</v>
      </c>
      <c r="AQ86">
        <f>$F86*'Transpose BEA CCM'!AO96</f>
        <v>0</v>
      </c>
      <c r="AR86">
        <f>$F86*'Transpose BEA CCM'!AP96</f>
        <v>0</v>
      </c>
      <c r="AS86">
        <f>$F86*'Transpose BEA CCM'!AQ96</f>
        <v>0</v>
      </c>
      <c r="AT86">
        <f>$F86*'Transpose BEA CCM'!AR96</f>
        <v>3838</v>
      </c>
      <c r="AU86">
        <f>$F86*'Transpose BEA CCM'!AS96</f>
        <v>176</v>
      </c>
      <c r="AV86">
        <f>$F86*'Transpose BEA CCM'!AT96</f>
        <v>0</v>
      </c>
      <c r="AW86">
        <f>$F86*'Transpose BEA CCM'!AU96</f>
        <v>2</v>
      </c>
      <c r="AX86">
        <f>$F86*'Transpose BEA CCM'!AV96</f>
        <v>0</v>
      </c>
      <c r="AY86">
        <f>$F86*'Transpose BEA CCM'!AW96</f>
        <v>0</v>
      </c>
      <c r="AZ86">
        <f>$F86*'Transpose BEA CCM'!AX96</f>
        <v>0</v>
      </c>
      <c r="BA86">
        <f>$F86*'Transpose BEA CCM'!AY96</f>
        <v>0</v>
      </c>
      <c r="BB86">
        <f>$F86*'Transpose BEA CCM'!AZ96</f>
        <v>0</v>
      </c>
      <c r="BC86">
        <f>$F86*'Transpose BEA CCM'!BA96</f>
        <v>0</v>
      </c>
      <c r="BD86">
        <f>$F86*'Transpose BEA CCM'!BB96</f>
        <v>1</v>
      </c>
      <c r="BE86">
        <f>$F86*'Transpose BEA CCM'!BC96</f>
        <v>0</v>
      </c>
      <c r="BF86">
        <f>$F86*'Transpose BEA CCM'!BD96</f>
        <v>0</v>
      </c>
      <c r="BG86">
        <f>$F86*'Transpose BEA CCM'!BE96</f>
        <v>0</v>
      </c>
      <c r="BH86">
        <f>$F86*'Transpose BEA CCM'!BF96</f>
        <v>0</v>
      </c>
      <c r="BI86">
        <f>$F86*'Transpose BEA CCM'!BG96</f>
        <v>8</v>
      </c>
      <c r="BJ86">
        <f>$F86*'Transpose BEA CCM'!BH96</f>
        <v>2</v>
      </c>
      <c r="BK86">
        <f>$F86*'Transpose BEA CCM'!BI96</f>
        <v>0</v>
      </c>
      <c r="BL86">
        <f>$F86*'Transpose BEA CCM'!BJ96</f>
        <v>1</v>
      </c>
      <c r="BM86">
        <f>$F86*'Transpose BEA CCM'!BK96</f>
        <v>1</v>
      </c>
      <c r="BN86">
        <f>$F86*'Transpose BEA CCM'!BL96</f>
        <v>1</v>
      </c>
      <c r="BO86">
        <f>$F86*'Transpose BEA CCM'!BM96</f>
        <v>21</v>
      </c>
      <c r="BP86">
        <f>$F86*'Transpose BEA CCM'!BN96</f>
        <v>28</v>
      </c>
      <c r="BQ86">
        <f>$F86*'Transpose BEA CCM'!BO96</f>
        <v>40</v>
      </c>
      <c r="BR86">
        <f>$F86*'Transpose BEA CCM'!BP96</f>
        <v>0</v>
      </c>
      <c r="BS86">
        <f>$F86*'Transpose BEA CCM'!BQ96</f>
        <v>0</v>
      </c>
      <c r="BT86">
        <f>$F86*'Transpose BEA CCM'!BR96</f>
        <v>0</v>
      </c>
      <c r="BU86">
        <f>$F86*'Transpose BEA CCM'!BS96</f>
        <v>0</v>
      </c>
      <c r="BV86">
        <f>$F86*'Transpose BEA CCM'!BT96</f>
        <v>0</v>
      </c>
      <c r="BW86">
        <f>$F86*'Transpose BEA CCM'!BU96</f>
        <v>0</v>
      </c>
      <c r="BX86">
        <f>$F86*'Transpose BEA CCM'!BV96</f>
        <v>0</v>
      </c>
      <c r="BY86">
        <f>$F86*'Transpose BEA CCM'!BW96</f>
        <v>0</v>
      </c>
      <c r="BZ86">
        <f>$F86*'Transpose BEA CCM'!BX96</f>
        <v>0</v>
      </c>
      <c r="CA86">
        <f>$F86*'Transpose BEA CCM'!BY96</f>
        <v>1</v>
      </c>
      <c r="CB86">
        <f>$F86*'Transpose BEA CCM'!BZ96</f>
        <v>0</v>
      </c>
      <c r="CC86">
        <f>$F86*'Transpose BEA CCM'!CA96</f>
        <v>2</v>
      </c>
      <c r="CD86">
        <f>$F86*'Transpose BEA CCM'!CB96</f>
        <v>3</v>
      </c>
      <c r="CE86">
        <f>$F86*'Transpose BEA CCM'!CC96</f>
        <v>9</v>
      </c>
      <c r="CF86">
        <f>$F86*'Transpose BEA CCM'!CD96</f>
        <v>9</v>
      </c>
      <c r="CG86">
        <f>$F86*'Transpose BEA CCM'!CE96</f>
        <v>3</v>
      </c>
      <c r="CH86">
        <f>$F86*'Transpose BEA CCM'!CF96</f>
        <v>4</v>
      </c>
      <c r="CI86">
        <f>$F86*'Transpose BEA CCM'!CG96</f>
        <v>3</v>
      </c>
      <c r="CJ86">
        <f>$F86*'Transpose BEA CCM'!CH96</f>
        <v>0</v>
      </c>
      <c r="CK86">
        <f>$F86*'Transpose BEA CCM'!CI96</f>
        <v>42</v>
      </c>
      <c r="CL86">
        <f>$F86*'Transpose BEA CCM'!CJ96</f>
        <v>31</v>
      </c>
      <c r="CM86">
        <f>$F86*'Transpose BEA CCM'!CK96</f>
        <v>148</v>
      </c>
      <c r="CN86">
        <f>$F86*'Transpose BEA CCM'!CL96</f>
        <v>0</v>
      </c>
      <c r="CO86">
        <f>$F86*'Transpose BEA CCM'!CM96</f>
        <v>0</v>
      </c>
      <c r="CP86">
        <f>$F86*'Transpose BEA CCM'!CN96</f>
        <v>23</v>
      </c>
      <c r="CQ86">
        <f>$F86*'Transpose BEA CCM'!CO96</f>
        <v>7</v>
      </c>
      <c r="CR86">
        <f>$F86*'Transpose BEA CCM'!CP96</f>
        <v>18</v>
      </c>
      <c r="CS86">
        <f>$F86*'Transpose BEA CCM'!CQ96</f>
        <v>20</v>
      </c>
      <c r="CT86">
        <f>$F86*'Transpose BEA CCM'!CR96</f>
        <v>22</v>
      </c>
      <c r="CU86">
        <f>$F86*'Transpose BEA CCM'!CS96</f>
        <v>11</v>
      </c>
      <c r="CV86">
        <f>$F86*'Transpose BEA CCM'!CT96</f>
        <v>33</v>
      </c>
      <c r="CW86">
        <f>$F86*'Transpose BEA CCM'!CU96</f>
        <v>18</v>
      </c>
      <c r="CX86">
        <f>$F86*'Transpose BEA CCM'!CV96</f>
        <v>35</v>
      </c>
      <c r="CY86">
        <f>$F86*'Transpose BEA CCM'!CW96</f>
        <v>0</v>
      </c>
      <c r="CZ86">
        <f>$F86*'Transpose BEA CCM'!CX96</f>
        <v>0</v>
      </c>
      <c r="DA86">
        <f>$F86*'Transpose BEA CCM'!CY96</f>
        <v>1</v>
      </c>
      <c r="DB86">
        <f>$F86*'Transpose BEA CCM'!CZ96</f>
        <v>9</v>
      </c>
      <c r="DC86">
        <f>$F86*'Transpose BEA CCM'!DA96</f>
        <v>152</v>
      </c>
      <c r="DD86">
        <f>$F86*'Transpose BEA CCM'!DB96</f>
        <v>30</v>
      </c>
      <c r="DE86">
        <f>$F86*'Transpose BEA CCM'!DC96</f>
        <v>1</v>
      </c>
      <c r="DF86">
        <f>$F86*'Transpose BEA CCM'!DD96</f>
        <v>29</v>
      </c>
      <c r="DG86">
        <f>$F86*'Transpose BEA CCM'!DE96</f>
        <v>107</v>
      </c>
      <c r="DH86">
        <f>$F86*'Transpose BEA CCM'!DF96</f>
        <v>85</v>
      </c>
      <c r="DI86">
        <f>$F86*'Transpose BEA CCM'!DG96</f>
        <v>3</v>
      </c>
      <c r="DJ86">
        <f>$F86*'Transpose BEA CCM'!DH96</f>
        <v>1</v>
      </c>
      <c r="DK86">
        <f>$F86*'Transpose BEA CCM'!DI96</f>
        <v>0</v>
      </c>
      <c r="DL86">
        <f>$F86*'Transpose BEA CCM'!DJ96</f>
        <v>0</v>
      </c>
      <c r="DM86">
        <f>$F86*'Transpose BEA CCM'!DK96</f>
        <v>0</v>
      </c>
      <c r="DN86">
        <f>$F86*'Transpose BEA CCM'!DL96</f>
        <v>3</v>
      </c>
      <c r="DO86">
        <f>$F86*'Transpose BEA CCM'!DM96</f>
        <v>26</v>
      </c>
      <c r="DP86">
        <f>$F86*'Transpose BEA CCM'!DN96</f>
        <v>0</v>
      </c>
      <c r="DQ86">
        <f>$F86*'Transpose BEA CCM'!DO96</f>
        <v>0</v>
      </c>
      <c r="DR86">
        <f>$F86*'Transpose BEA CCM'!DP96</f>
        <v>10</v>
      </c>
      <c r="DS86">
        <f>$F86*'Transpose BEA CCM'!DQ96</f>
        <v>0</v>
      </c>
      <c r="DT86">
        <f>$F86*'Transpose BEA CCM'!DR96</f>
        <v>4</v>
      </c>
      <c r="DU86">
        <f>$F86*'Transpose BEA CCM'!DS96</f>
        <v>0</v>
      </c>
      <c r="DV86">
        <f>$F86*'Transpose BEA CCM'!DT96</f>
        <v>0</v>
      </c>
      <c r="DW86">
        <f>$F86*'Transpose BEA CCM'!DU96</f>
        <v>0</v>
      </c>
      <c r="DX86">
        <f>$F86*'Transpose BEA CCM'!DV96</f>
        <v>0</v>
      </c>
      <c r="DY86">
        <f>$F86*'Transpose BEA CCM'!DW96</f>
        <v>0</v>
      </c>
      <c r="DZ86">
        <f>$F86*'Transpose BEA CCM'!DX96</f>
        <v>0</v>
      </c>
      <c r="EA86">
        <f>$F86*'Transpose BEA CCM'!DY96</f>
        <v>0</v>
      </c>
      <c r="EB86">
        <f>$F86*'Transpose BEA CCM'!DZ96</f>
        <v>11</v>
      </c>
      <c r="EC86">
        <f>$F86*'Transpose BEA CCM'!EA96</f>
        <v>7</v>
      </c>
      <c r="ED86">
        <f>$F86*'Transpose BEA CCM'!EB96</f>
        <v>8</v>
      </c>
      <c r="EE86">
        <f>$F86*'Transpose BEA CCM'!EC96</f>
        <v>1</v>
      </c>
      <c r="EF86">
        <f>$F86*'Transpose BEA CCM'!ED96</f>
        <v>0</v>
      </c>
      <c r="EG86">
        <f>$F86*'Transpose BEA CCM'!EE96</f>
        <v>1</v>
      </c>
      <c r="EH86">
        <f>$F86*'Transpose BEA CCM'!EF96</f>
        <v>28</v>
      </c>
      <c r="EI86">
        <f>$F86*'Transpose BEA CCM'!EG96</f>
        <v>70</v>
      </c>
      <c r="EJ86">
        <f>$F86*'Transpose BEA CCM'!EH96</f>
        <v>119</v>
      </c>
      <c r="EK86">
        <f>$F86*'Transpose BEA CCM'!EI96</f>
        <v>21</v>
      </c>
      <c r="EL86">
        <f>$F86*'Transpose BEA CCM'!EJ96</f>
        <v>9</v>
      </c>
      <c r="EM86">
        <f>$F86*'Transpose BEA CCM'!EK96</f>
        <v>0</v>
      </c>
      <c r="EN86">
        <f>$F86*'Transpose BEA CCM'!EL96</f>
        <v>0</v>
      </c>
      <c r="EO86">
        <f>$F86*'Transpose BEA CCM'!EM96</f>
        <v>0</v>
      </c>
      <c r="EP86">
        <f>$F86*'Transpose BEA CCM'!EN96</f>
        <v>0</v>
      </c>
      <c r="EQ86">
        <f>$F86*'Transpose BEA CCM'!EO96</f>
        <v>0</v>
      </c>
      <c r="ER86">
        <f>$F86*'Transpose BEA CCM'!EP96</f>
        <v>0</v>
      </c>
      <c r="ES86">
        <f>$F86*'Transpose BEA CCM'!EQ96</f>
        <v>4343</v>
      </c>
      <c r="ET86">
        <f>$F86*'Transpose BEA CCM'!ER96</f>
        <v>0</v>
      </c>
      <c r="EU86">
        <f>$F86*'Transpose BEA CCM'!ES96</f>
        <v>0</v>
      </c>
      <c r="EV86">
        <f>$F86*'Transpose BEA CCM'!ET96</f>
        <v>0</v>
      </c>
      <c r="EW86">
        <f>$F86*'Transpose BEA CCM'!EU96</f>
        <v>0</v>
      </c>
      <c r="EX86">
        <f>$F86*'Transpose BEA CCM'!EV96</f>
        <v>0</v>
      </c>
      <c r="EY86">
        <f>$F86*'Transpose BEA CCM'!EW96</f>
        <v>0</v>
      </c>
      <c r="EZ86">
        <f>$F86*'Transpose BEA CCM'!EX96</f>
        <v>0</v>
      </c>
      <c r="FA86">
        <f>$F86*'Transpose BEA CCM'!EY96</f>
        <v>0</v>
      </c>
      <c r="FB86">
        <f>$F86*'Transpose BEA CCM'!EZ96</f>
        <v>0</v>
      </c>
      <c r="FC86">
        <f>$F86*'Transpose BEA CCM'!FA96</f>
        <v>17</v>
      </c>
      <c r="FD86">
        <f>$F86*'Transpose BEA CCM'!FB96</f>
        <v>7</v>
      </c>
      <c r="FE86">
        <f>$F86*'Transpose BEA CCM'!FC96</f>
        <v>0</v>
      </c>
      <c r="FF86">
        <f>$F86*'Transpose BEA CCM'!FD96</f>
        <v>13</v>
      </c>
      <c r="FG86">
        <f>$F86*'Transpose BEA CCM'!FE96</f>
        <v>6</v>
      </c>
      <c r="FH86">
        <f>$F86*'Transpose BEA CCM'!FF96</f>
        <v>0</v>
      </c>
      <c r="FI86">
        <f>$F86*'Transpose BEA CCM'!FG96</f>
        <v>0</v>
      </c>
      <c r="FJ86">
        <f>$F86*'Transpose BEA CCM'!FH96</f>
        <v>0</v>
      </c>
      <c r="FK86">
        <f>$F86*'Transpose BEA CCM'!FI96</f>
        <v>0</v>
      </c>
      <c r="FL86">
        <f>$F86*'Transpose BEA CCM'!FJ96</f>
        <v>0</v>
      </c>
      <c r="FM86">
        <f>$F86*'Transpose BEA CCM'!FK96</f>
        <v>0</v>
      </c>
      <c r="FN86">
        <f>$F86*'Transpose BEA CCM'!FL96</f>
        <v>0</v>
      </c>
      <c r="FO86">
        <f>$F86*'Transpose BEA CCM'!FM96</f>
        <v>0</v>
      </c>
      <c r="FP86">
        <f>$F86*'Transpose BEA CCM'!FN96</f>
        <v>4</v>
      </c>
      <c r="FQ86">
        <f>$F86*'Transpose BEA CCM'!FO96</f>
        <v>0</v>
      </c>
      <c r="FR86">
        <f>$F86*'Transpose BEA CCM'!FP96</f>
        <v>3</v>
      </c>
      <c r="FS86">
        <f>$F86*'Transpose BEA CCM'!FQ96</f>
        <v>274</v>
      </c>
      <c r="FT86">
        <f>$F86*'Transpose BEA CCM'!FR96</f>
        <v>73</v>
      </c>
      <c r="FU86">
        <f>$F86*'Transpose BEA CCM'!FS96</f>
        <v>22</v>
      </c>
      <c r="FV86">
        <f>$F86*'Transpose BEA CCM'!FT96</f>
        <v>34</v>
      </c>
      <c r="FW86">
        <f>$F86*'Transpose BEA CCM'!FU96</f>
        <v>0</v>
      </c>
      <c r="FX86">
        <f>$F86*'Transpose BEA CCM'!FV96</f>
        <v>32</v>
      </c>
      <c r="FY86">
        <f>$F86*'Transpose BEA CCM'!FW96</f>
        <v>131</v>
      </c>
      <c r="FZ86">
        <f>$F86*'Transpose BEA CCM'!FX96</f>
        <v>0</v>
      </c>
      <c r="GA86">
        <f>$F86*'Transpose BEA CCM'!FY96</f>
        <v>0</v>
      </c>
      <c r="GB86">
        <f>$F86*'Transpose BEA CCM'!FZ96</f>
        <v>291</v>
      </c>
      <c r="GC86">
        <f>$F86*'Transpose BEA CCM'!GA96</f>
        <v>178</v>
      </c>
      <c r="GD86">
        <f>$F86*'Transpose BEA CCM'!GB96</f>
        <v>13</v>
      </c>
      <c r="GE86">
        <f>$F86*'Transpose BEA CCM'!GC96</f>
        <v>4</v>
      </c>
      <c r="GG86">
        <f t="shared" si="9"/>
        <v>11440</v>
      </c>
      <c r="GH86" s="60">
        <f t="shared" si="10"/>
        <v>0</v>
      </c>
    </row>
    <row r="87" spans="1:190">
      <c r="A87" s="52">
        <v>72</v>
      </c>
      <c r="B87" s="51" t="s">
        <v>72</v>
      </c>
      <c r="C87" s="49" t="s">
        <v>199</v>
      </c>
      <c r="D87" s="50" t="s">
        <v>648</v>
      </c>
      <c r="E87" s="60">
        <f>SUM('Transpose BEA CCM'!F97:GC97)</f>
        <v>4639</v>
      </c>
      <c r="F87">
        <v>1</v>
      </c>
      <c r="G87" t="str">
        <f t="shared" si="11"/>
        <v>TRANSPORT</v>
      </c>
      <c r="H87">
        <f>$F87*'Transpose BEA CCM'!F97</f>
        <v>0</v>
      </c>
      <c r="I87">
        <f>$F87*'Transpose BEA CCM'!G97</f>
        <v>0</v>
      </c>
      <c r="J87">
        <f>$F87*'Transpose BEA CCM'!H97</f>
        <v>0</v>
      </c>
      <c r="K87">
        <f>$F87*'Transpose BEA CCM'!I97</f>
        <v>0</v>
      </c>
      <c r="L87">
        <f>$F87*'Transpose BEA CCM'!J97</f>
        <v>0</v>
      </c>
      <c r="M87">
        <f>$F87*'Transpose BEA CCM'!K97</f>
        <v>0</v>
      </c>
      <c r="N87">
        <f>$F87*'Transpose BEA CCM'!L97</f>
        <v>0</v>
      </c>
      <c r="O87">
        <f>$F87*'Transpose BEA CCM'!M97</f>
        <v>0</v>
      </c>
      <c r="P87">
        <f>$F87*'Transpose BEA CCM'!N97</f>
        <v>0</v>
      </c>
      <c r="Q87">
        <f>$F87*'Transpose BEA CCM'!O97</f>
        <v>0</v>
      </c>
      <c r="R87">
        <f>$F87*'Transpose BEA CCM'!P97</f>
        <v>0</v>
      </c>
      <c r="S87">
        <f>$F87*'Transpose BEA CCM'!Q97</f>
        <v>0</v>
      </c>
      <c r="T87">
        <f>$F87*'Transpose BEA CCM'!R97</f>
        <v>0</v>
      </c>
      <c r="U87">
        <f>$F87*'Transpose BEA CCM'!S97</f>
        <v>0</v>
      </c>
      <c r="V87">
        <f>$F87*'Transpose BEA CCM'!T97</f>
        <v>0</v>
      </c>
      <c r="W87">
        <f>$F87*'Transpose BEA CCM'!U97</f>
        <v>0</v>
      </c>
      <c r="X87">
        <f>$F87*'Transpose BEA CCM'!V97</f>
        <v>0</v>
      </c>
      <c r="Y87">
        <f>$F87*'Transpose BEA CCM'!W97</f>
        <v>0</v>
      </c>
      <c r="Z87">
        <f>$F87*'Transpose BEA CCM'!X97</f>
        <v>0</v>
      </c>
      <c r="AA87">
        <f>$F87*'Transpose BEA CCM'!Y97</f>
        <v>0</v>
      </c>
      <c r="AB87">
        <f>$F87*'Transpose BEA CCM'!Z97</f>
        <v>0</v>
      </c>
      <c r="AC87">
        <f>$F87*'Transpose BEA CCM'!AA97</f>
        <v>0</v>
      </c>
      <c r="AD87">
        <f>$F87*'Transpose BEA CCM'!AB97</f>
        <v>0</v>
      </c>
      <c r="AE87">
        <f>$F87*'Transpose BEA CCM'!AC97</f>
        <v>0</v>
      </c>
      <c r="AF87">
        <f>$F87*'Transpose BEA CCM'!AD97</f>
        <v>0</v>
      </c>
      <c r="AG87">
        <f>$F87*'Transpose BEA CCM'!AE97</f>
        <v>0</v>
      </c>
      <c r="AH87">
        <f>$F87*'Transpose BEA CCM'!AF97</f>
        <v>0</v>
      </c>
      <c r="AI87">
        <f>$F87*'Transpose BEA CCM'!AG97</f>
        <v>0</v>
      </c>
      <c r="AJ87">
        <f>$F87*'Transpose BEA CCM'!AH97</f>
        <v>0</v>
      </c>
      <c r="AK87">
        <f>$F87*'Transpose BEA CCM'!AI97</f>
        <v>0</v>
      </c>
      <c r="AL87">
        <f>$F87*'Transpose BEA CCM'!AJ97</f>
        <v>0</v>
      </c>
      <c r="AM87">
        <f>$F87*'Transpose BEA CCM'!AK97</f>
        <v>0</v>
      </c>
      <c r="AN87">
        <f>$F87*'Transpose BEA CCM'!AL97</f>
        <v>0</v>
      </c>
      <c r="AO87">
        <f>$F87*'Transpose BEA CCM'!AM97</f>
        <v>0</v>
      </c>
      <c r="AP87">
        <f>$F87*'Transpose BEA CCM'!AN97</f>
        <v>0</v>
      </c>
      <c r="AQ87">
        <f>$F87*'Transpose BEA CCM'!AO97</f>
        <v>0</v>
      </c>
      <c r="AR87">
        <f>$F87*'Transpose BEA CCM'!AP97</f>
        <v>0</v>
      </c>
      <c r="AS87">
        <f>$F87*'Transpose BEA CCM'!AQ97</f>
        <v>0</v>
      </c>
      <c r="AT87">
        <f>$F87*'Transpose BEA CCM'!AR97</f>
        <v>0</v>
      </c>
      <c r="AU87">
        <f>$F87*'Transpose BEA CCM'!AS97</f>
        <v>0</v>
      </c>
      <c r="AV87">
        <f>$F87*'Transpose BEA CCM'!AT97</f>
        <v>0</v>
      </c>
      <c r="AW87">
        <f>$F87*'Transpose BEA CCM'!AU97</f>
        <v>1</v>
      </c>
      <c r="AX87">
        <f>$F87*'Transpose BEA CCM'!AV97</f>
        <v>0</v>
      </c>
      <c r="AY87">
        <f>$F87*'Transpose BEA CCM'!AW97</f>
        <v>0</v>
      </c>
      <c r="AZ87">
        <f>$F87*'Transpose BEA CCM'!AX97</f>
        <v>0</v>
      </c>
      <c r="BA87">
        <f>$F87*'Transpose BEA CCM'!AY97</f>
        <v>0</v>
      </c>
      <c r="BB87">
        <f>$F87*'Transpose BEA CCM'!AZ97</f>
        <v>0</v>
      </c>
      <c r="BC87">
        <f>$F87*'Transpose BEA CCM'!BA97</f>
        <v>0</v>
      </c>
      <c r="BD87">
        <f>$F87*'Transpose BEA CCM'!BB97</f>
        <v>0</v>
      </c>
      <c r="BE87">
        <f>$F87*'Transpose BEA CCM'!BC97</f>
        <v>0</v>
      </c>
      <c r="BF87">
        <f>$F87*'Transpose BEA CCM'!BD97</f>
        <v>0</v>
      </c>
      <c r="BG87">
        <f>$F87*'Transpose BEA CCM'!BE97</f>
        <v>0</v>
      </c>
      <c r="BH87">
        <f>$F87*'Transpose BEA CCM'!BF97</f>
        <v>38</v>
      </c>
      <c r="BI87">
        <f>$F87*'Transpose BEA CCM'!BG97</f>
        <v>10</v>
      </c>
      <c r="BJ87">
        <f>$F87*'Transpose BEA CCM'!BH97</f>
        <v>3</v>
      </c>
      <c r="BK87">
        <f>$F87*'Transpose BEA CCM'!BI97</f>
        <v>0</v>
      </c>
      <c r="BL87">
        <f>$F87*'Transpose BEA CCM'!BJ97</f>
        <v>2</v>
      </c>
      <c r="BM87">
        <f>$F87*'Transpose BEA CCM'!BK97</f>
        <v>0</v>
      </c>
      <c r="BN87">
        <f>$F87*'Transpose BEA CCM'!BL97</f>
        <v>0</v>
      </c>
      <c r="BO87">
        <f>$F87*'Transpose BEA CCM'!BM97</f>
        <v>3</v>
      </c>
      <c r="BP87">
        <f>$F87*'Transpose BEA CCM'!BN97</f>
        <v>12</v>
      </c>
      <c r="BQ87">
        <f>$F87*'Transpose BEA CCM'!BO97</f>
        <v>34</v>
      </c>
      <c r="BR87">
        <f>$F87*'Transpose BEA CCM'!BP97</f>
        <v>0</v>
      </c>
      <c r="BS87">
        <f>$F87*'Transpose BEA CCM'!BQ97</f>
        <v>0</v>
      </c>
      <c r="BT87">
        <f>$F87*'Transpose BEA CCM'!BR97</f>
        <v>0</v>
      </c>
      <c r="BU87">
        <f>$F87*'Transpose BEA CCM'!BS97</f>
        <v>0</v>
      </c>
      <c r="BV87">
        <f>$F87*'Transpose BEA CCM'!BT97</f>
        <v>0</v>
      </c>
      <c r="BW87">
        <f>$F87*'Transpose BEA CCM'!BU97</f>
        <v>0</v>
      </c>
      <c r="BX87">
        <f>$F87*'Transpose BEA CCM'!BV97</f>
        <v>0</v>
      </c>
      <c r="BY87">
        <f>$F87*'Transpose BEA CCM'!BW97</f>
        <v>1</v>
      </c>
      <c r="BZ87">
        <f>$F87*'Transpose BEA CCM'!BX97</f>
        <v>0</v>
      </c>
      <c r="CA87">
        <f>$F87*'Transpose BEA CCM'!BY97</f>
        <v>0</v>
      </c>
      <c r="CB87">
        <f>$F87*'Transpose BEA CCM'!BZ97</f>
        <v>0</v>
      </c>
      <c r="CC87">
        <f>$F87*'Transpose BEA CCM'!CA97</f>
        <v>1</v>
      </c>
      <c r="CD87">
        <f>$F87*'Transpose BEA CCM'!CB97</f>
        <v>0</v>
      </c>
      <c r="CE87">
        <f>$F87*'Transpose BEA CCM'!CC97</f>
        <v>4</v>
      </c>
      <c r="CF87">
        <f>$F87*'Transpose BEA CCM'!CD97</f>
        <v>2</v>
      </c>
      <c r="CG87">
        <f>$F87*'Transpose BEA CCM'!CE97</f>
        <v>1</v>
      </c>
      <c r="CH87">
        <f>$F87*'Transpose BEA CCM'!CF97</f>
        <v>2</v>
      </c>
      <c r="CI87">
        <f>$F87*'Transpose BEA CCM'!CG97</f>
        <v>3</v>
      </c>
      <c r="CJ87">
        <f>$F87*'Transpose BEA CCM'!CH97</f>
        <v>0</v>
      </c>
      <c r="CK87">
        <f>$F87*'Transpose BEA CCM'!CI97</f>
        <v>1</v>
      </c>
      <c r="CL87">
        <f>$F87*'Transpose BEA CCM'!CJ97</f>
        <v>0</v>
      </c>
      <c r="CM87">
        <f>$F87*'Transpose BEA CCM'!CK97</f>
        <v>0</v>
      </c>
      <c r="CN87">
        <f>$F87*'Transpose BEA CCM'!CL97</f>
        <v>0</v>
      </c>
      <c r="CO87">
        <f>$F87*'Transpose BEA CCM'!CM97</f>
        <v>0</v>
      </c>
      <c r="CP87">
        <f>$F87*'Transpose BEA CCM'!CN97</f>
        <v>14</v>
      </c>
      <c r="CQ87">
        <f>$F87*'Transpose BEA CCM'!CO97</f>
        <v>2</v>
      </c>
      <c r="CR87">
        <f>$F87*'Transpose BEA CCM'!CP97</f>
        <v>7</v>
      </c>
      <c r="CS87">
        <f>$F87*'Transpose BEA CCM'!CQ97</f>
        <v>11</v>
      </c>
      <c r="CT87">
        <f>$F87*'Transpose BEA CCM'!CR97</f>
        <v>50</v>
      </c>
      <c r="CU87">
        <f>$F87*'Transpose BEA CCM'!CS97</f>
        <v>9</v>
      </c>
      <c r="CV87">
        <f>$F87*'Transpose BEA CCM'!CT97</f>
        <v>48</v>
      </c>
      <c r="CW87">
        <f>$F87*'Transpose BEA CCM'!CU97</f>
        <v>4</v>
      </c>
      <c r="CX87">
        <f>$F87*'Transpose BEA CCM'!CV97</f>
        <v>2</v>
      </c>
      <c r="CY87">
        <f>$F87*'Transpose BEA CCM'!CW97</f>
        <v>0</v>
      </c>
      <c r="CZ87">
        <f>$F87*'Transpose BEA CCM'!CX97</f>
        <v>0</v>
      </c>
      <c r="DA87">
        <f>$F87*'Transpose BEA CCM'!CY97</f>
        <v>1</v>
      </c>
      <c r="DB87">
        <f>$F87*'Transpose BEA CCM'!CZ97</f>
        <v>1</v>
      </c>
      <c r="DC87">
        <f>$F87*'Transpose BEA CCM'!DA97</f>
        <v>58</v>
      </c>
      <c r="DD87">
        <f>$F87*'Transpose BEA CCM'!DB97</f>
        <v>11</v>
      </c>
      <c r="DE87">
        <f>$F87*'Transpose BEA CCM'!DC97</f>
        <v>2</v>
      </c>
      <c r="DF87">
        <f>$F87*'Transpose BEA CCM'!DD97</f>
        <v>20</v>
      </c>
      <c r="DG87">
        <f>$F87*'Transpose BEA CCM'!DE97</f>
        <v>25</v>
      </c>
      <c r="DH87">
        <f>$F87*'Transpose BEA CCM'!DF97</f>
        <v>73</v>
      </c>
      <c r="DI87">
        <f>$F87*'Transpose BEA CCM'!DG97</f>
        <v>0</v>
      </c>
      <c r="DJ87">
        <f>$F87*'Transpose BEA CCM'!DH97</f>
        <v>1</v>
      </c>
      <c r="DK87">
        <f>$F87*'Transpose BEA CCM'!DI97</f>
        <v>0</v>
      </c>
      <c r="DL87">
        <f>$F87*'Transpose BEA CCM'!DJ97</f>
        <v>1706</v>
      </c>
      <c r="DM87">
        <f>$F87*'Transpose BEA CCM'!DK97</f>
        <v>0</v>
      </c>
      <c r="DN87">
        <f>$F87*'Transpose BEA CCM'!DL97</f>
        <v>2</v>
      </c>
      <c r="DO87">
        <f>$F87*'Transpose BEA CCM'!DM97</f>
        <v>10</v>
      </c>
      <c r="DP87">
        <f>$F87*'Transpose BEA CCM'!DN97</f>
        <v>0</v>
      </c>
      <c r="DQ87">
        <f>$F87*'Transpose BEA CCM'!DO97</f>
        <v>0</v>
      </c>
      <c r="DR87">
        <f>$F87*'Transpose BEA CCM'!DP97</f>
        <v>2</v>
      </c>
      <c r="DS87">
        <f>$F87*'Transpose BEA CCM'!DQ97</f>
        <v>0</v>
      </c>
      <c r="DT87">
        <f>$F87*'Transpose BEA CCM'!DR97</f>
        <v>0</v>
      </c>
      <c r="DU87">
        <f>$F87*'Transpose BEA CCM'!DS97</f>
        <v>0</v>
      </c>
      <c r="DV87">
        <f>$F87*'Transpose BEA CCM'!DT97</f>
        <v>0</v>
      </c>
      <c r="DW87">
        <f>$F87*'Transpose BEA CCM'!DU97</f>
        <v>0</v>
      </c>
      <c r="DX87">
        <f>$F87*'Transpose BEA CCM'!DV97</f>
        <v>0</v>
      </c>
      <c r="DY87">
        <f>$F87*'Transpose BEA CCM'!DW97</f>
        <v>0</v>
      </c>
      <c r="DZ87">
        <f>$F87*'Transpose BEA CCM'!DX97</f>
        <v>0</v>
      </c>
      <c r="EA87">
        <f>$F87*'Transpose BEA CCM'!DY97</f>
        <v>0</v>
      </c>
      <c r="EB87">
        <f>$F87*'Transpose BEA CCM'!DZ97</f>
        <v>7</v>
      </c>
      <c r="EC87">
        <f>$F87*'Transpose BEA CCM'!EA97</f>
        <v>3</v>
      </c>
      <c r="ED87">
        <f>$F87*'Transpose BEA CCM'!EB97</f>
        <v>10</v>
      </c>
      <c r="EE87">
        <f>$F87*'Transpose BEA CCM'!EC97</f>
        <v>0</v>
      </c>
      <c r="EF87">
        <f>$F87*'Transpose BEA CCM'!ED97</f>
        <v>0</v>
      </c>
      <c r="EG87">
        <f>$F87*'Transpose BEA CCM'!EE97</f>
        <v>0</v>
      </c>
      <c r="EH87">
        <f>$F87*'Transpose BEA CCM'!EF97</f>
        <v>1</v>
      </c>
      <c r="EI87">
        <f>$F87*'Transpose BEA CCM'!EG97</f>
        <v>113</v>
      </c>
      <c r="EJ87">
        <f>$F87*'Transpose BEA CCM'!EH97</f>
        <v>2</v>
      </c>
      <c r="EK87">
        <f>$F87*'Transpose BEA CCM'!EI97</f>
        <v>8</v>
      </c>
      <c r="EL87">
        <f>$F87*'Transpose BEA CCM'!EJ97</f>
        <v>0</v>
      </c>
      <c r="EM87">
        <f>$F87*'Transpose BEA CCM'!EK97</f>
        <v>0</v>
      </c>
      <c r="EN87">
        <f>$F87*'Transpose BEA CCM'!EL97</f>
        <v>0</v>
      </c>
      <c r="EO87">
        <f>$F87*'Transpose BEA CCM'!EM97</f>
        <v>0</v>
      </c>
      <c r="EP87">
        <f>$F87*'Transpose BEA CCM'!EN97</f>
        <v>0</v>
      </c>
      <c r="EQ87">
        <f>$F87*'Transpose BEA CCM'!EO97</f>
        <v>0</v>
      </c>
      <c r="ER87">
        <f>$F87*'Transpose BEA CCM'!EP97</f>
        <v>0</v>
      </c>
      <c r="ES87">
        <f>$F87*'Transpose BEA CCM'!EQ97</f>
        <v>0</v>
      </c>
      <c r="ET87">
        <f>$F87*'Transpose BEA CCM'!ER97</f>
        <v>1212</v>
      </c>
      <c r="EU87">
        <f>$F87*'Transpose BEA CCM'!ES97</f>
        <v>344</v>
      </c>
      <c r="EV87">
        <f>$F87*'Transpose BEA CCM'!ET97</f>
        <v>0</v>
      </c>
      <c r="EW87">
        <f>$F87*'Transpose BEA CCM'!EU97</f>
        <v>0</v>
      </c>
      <c r="EX87">
        <f>$F87*'Transpose BEA CCM'!EV97</f>
        <v>0</v>
      </c>
      <c r="EY87">
        <f>$F87*'Transpose BEA CCM'!EW97</f>
        <v>0</v>
      </c>
      <c r="EZ87">
        <f>$F87*'Transpose BEA CCM'!EX97</f>
        <v>0</v>
      </c>
      <c r="FA87">
        <f>$F87*'Transpose BEA CCM'!EY97</f>
        <v>0</v>
      </c>
      <c r="FB87">
        <f>$F87*'Transpose BEA CCM'!EZ97</f>
        <v>0</v>
      </c>
      <c r="FC87">
        <f>$F87*'Transpose BEA CCM'!FA97</f>
        <v>10</v>
      </c>
      <c r="FD87">
        <f>$F87*'Transpose BEA CCM'!FB97</f>
        <v>1</v>
      </c>
      <c r="FE87">
        <f>$F87*'Transpose BEA CCM'!FC97</f>
        <v>0</v>
      </c>
      <c r="FF87">
        <f>$F87*'Transpose BEA CCM'!FD97</f>
        <v>7</v>
      </c>
      <c r="FG87">
        <f>$F87*'Transpose BEA CCM'!FE97</f>
        <v>9</v>
      </c>
      <c r="FH87">
        <f>$F87*'Transpose BEA CCM'!FF97</f>
        <v>0</v>
      </c>
      <c r="FI87">
        <f>$F87*'Transpose BEA CCM'!FG97</f>
        <v>0</v>
      </c>
      <c r="FJ87">
        <f>$F87*'Transpose BEA CCM'!FH97</f>
        <v>0</v>
      </c>
      <c r="FK87">
        <f>$F87*'Transpose BEA CCM'!FI97</f>
        <v>0</v>
      </c>
      <c r="FL87">
        <f>$F87*'Transpose BEA CCM'!FJ97</f>
        <v>0</v>
      </c>
      <c r="FM87">
        <f>$F87*'Transpose BEA CCM'!FK97</f>
        <v>0</v>
      </c>
      <c r="FN87">
        <f>$F87*'Transpose BEA CCM'!FL97</f>
        <v>0</v>
      </c>
      <c r="FO87">
        <f>$F87*'Transpose BEA CCM'!FM97</f>
        <v>0</v>
      </c>
      <c r="FP87">
        <f>$F87*'Transpose BEA CCM'!FN97</f>
        <v>4</v>
      </c>
      <c r="FQ87">
        <f>$F87*'Transpose BEA CCM'!FO97</f>
        <v>0</v>
      </c>
      <c r="FR87">
        <f>$F87*'Transpose BEA CCM'!FP97</f>
        <v>1</v>
      </c>
      <c r="FS87">
        <f>$F87*'Transpose BEA CCM'!FQ97</f>
        <v>304</v>
      </c>
      <c r="FT87">
        <f>$F87*'Transpose BEA CCM'!FR97</f>
        <v>116</v>
      </c>
      <c r="FU87">
        <f>$F87*'Transpose BEA CCM'!FS97</f>
        <v>21</v>
      </c>
      <c r="FV87">
        <f>$F87*'Transpose BEA CCM'!FT97</f>
        <v>2</v>
      </c>
      <c r="FW87">
        <f>$F87*'Transpose BEA CCM'!FU97</f>
        <v>0</v>
      </c>
      <c r="FX87">
        <f>$F87*'Transpose BEA CCM'!FV97</f>
        <v>12</v>
      </c>
      <c r="FY87">
        <f>$F87*'Transpose BEA CCM'!FW97</f>
        <v>54</v>
      </c>
      <c r="FZ87">
        <f>$F87*'Transpose BEA CCM'!FX97</f>
        <v>0</v>
      </c>
      <c r="GA87">
        <f>$F87*'Transpose BEA CCM'!FY97</f>
        <v>0</v>
      </c>
      <c r="GB87">
        <f>$F87*'Transpose BEA CCM'!FZ97</f>
        <v>101</v>
      </c>
      <c r="GC87">
        <f>$F87*'Transpose BEA CCM'!GA97</f>
        <v>115</v>
      </c>
      <c r="GD87">
        <f>$F87*'Transpose BEA CCM'!GB97</f>
        <v>4</v>
      </c>
      <c r="GE87">
        <f>$F87*'Transpose BEA CCM'!GC97</f>
        <v>1</v>
      </c>
      <c r="GG87">
        <f t="shared" si="9"/>
        <v>4639</v>
      </c>
      <c r="GH87" s="60">
        <f t="shared" si="10"/>
        <v>0</v>
      </c>
    </row>
    <row r="88" spans="1:190">
      <c r="A88" s="52">
        <v>73</v>
      </c>
      <c r="B88" s="51" t="s">
        <v>73</v>
      </c>
      <c r="C88" s="49" t="s">
        <v>200</v>
      </c>
      <c r="D88" s="50" t="s">
        <v>648</v>
      </c>
      <c r="E88" s="60">
        <f>SUM('Transpose BEA CCM'!F98:GC98)</f>
        <v>14832</v>
      </c>
      <c r="F88">
        <v>1</v>
      </c>
      <c r="G88" t="str">
        <f t="shared" si="11"/>
        <v>TRANSPORT</v>
      </c>
      <c r="H88">
        <f>$F88*'Transpose BEA CCM'!F98</f>
        <v>0</v>
      </c>
      <c r="I88">
        <f>$F88*'Transpose BEA CCM'!G98</f>
        <v>0</v>
      </c>
      <c r="J88">
        <f>$F88*'Transpose BEA CCM'!H98</f>
        <v>0</v>
      </c>
      <c r="K88">
        <f>$F88*'Transpose BEA CCM'!I98</f>
        <v>0</v>
      </c>
      <c r="L88">
        <f>$F88*'Transpose BEA CCM'!J98</f>
        <v>0</v>
      </c>
      <c r="M88">
        <f>$F88*'Transpose BEA CCM'!K98</f>
        <v>0</v>
      </c>
      <c r="N88">
        <f>$F88*'Transpose BEA CCM'!L98</f>
        <v>0</v>
      </c>
      <c r="O88">
        <f>$F88*'Transpose BEA CCM'!M98</f>
        <v>0</v>
      </c>
      <c r="P88">
        <f>$F88*'Transpose BEA CCM'!N98</f>
        <v>0</v>
      </c>
      <c r="Q88">
        <f>$F88*'Transpose BEA CCM'!O98</f>
        <v>0</v>
      </c>
      <c r="R88">
        <f>$F88*'Transpose BEA CCM'!P98</f>
        <v>0</v>
      </c>
      <c r="S88">
        <f>$F88*'Transpose BEA CCM'!Q98</f>
        <v>18</v>
      </c>
      <c r="T88">
        <f>$F88*'Transpose BEA CCM'!R98</f>
        <v>142</v>
      </c>
      <c r="U88">
        <f>$F88*'Transpose BEA CCM'!S98</f>
        <v>0</v>
      </c>
      <c r="V88">
        <f>$F88*'Transpose BEA CCM'!T98</f>
        <v>0</v>
      </c>
      <c r="W88">
        <f>$F88*'Transpose BEA CCM'!U98</f>
        <v>0</v>
      </c>
      <c r="X88">
        <f>$F88*'Transpose BEA CCM'!V98</f>
        <v>0</v>
      </c>
      <c r="Y88">
        <f>$F88*'Transpose BEA CCM'!W98</f>
        <v>0</v>
      </c>
      <c r="Z88">
        <f>$F88*'Transpose BEA CCM'!X98</f>
        <v>0</v>
      </c>
      <c r="AA88">
        <f>$F88*'Transpose BEA CCM'!Y98</f>
        <v>0</v>
      </c>
      <c r="AB88">
        <f>$F88*'Transpose BEA CCM'!Z98</f>
        <v>0</v>
      </c>
      <c r="AC88">
        <f>$F88*'Transpose BEA CCM'!AA98</f>
        <v>0</v>
      </c>
      <c r="AD88">
        <f>$F88*'Transpose BEA CCM'!AB98</f>
        <v>0</v>
      </c>
      <c r="AE88">
        <f>$F88*'Transpose BEA CCM'!AC98</f>
        <v>0</v>
      </c>
      <c r="AF88">
        <f>$F88*'Transpose BEA CCM'!AD98</f>
        <v>0</v>
      </c>
      <c r="AG88">
        <f>$F88*'Transpose BEA CCM'!AE98</f>
        <v>71</v>
      </c>
      <c r="AH88">
        <f>$F88*'Transpose BEA CCM'!AF98</f>
        <v>0</v>
      </c>
      <c r="AI88">
        <f>$F88*'Transpose BEA CCM'!AG98</f>
        <v>0</v>
      </c>
      <c r="AJ88">
        <f>$F88*'Transpose BEA CCM'!AH98</f>
        <v>0</v>
      </c>
      <c r="AK88">
        <f>$F88*'Transpose BEA CCM'!AI98</f>
        <v>0</v>
      </c>
      <c r="AL88">
        <f>$F88*'Transpose BEA CCM'!AJ98</f>
        <v>0</v>
      </c>
      <c r="AM88">
        <f>$F88*'Transpose BEA CCM'!AK98</f>
        <v>0</v>
      </c>
      <c r="AN88">
        <f>$F88*'Transpose BEA CCM'!AL98</f>
        <v>1193</v>
      </c>
      <c r="AO88">
        <f>$F88*'Transpose BEA CCM'!AM98</f>
        <v>0</v>
      </c>
      <c r="AP88">
        <f>$F88*'Transpose BEA CCM'!AN98</f>
        <v>0</v>
      </c>
      <c r="AQ88">
        <f>$F88*'Transpose BEA CCM'!AO98</f>
        <v>0</v>
      </c>
      <c r="AR88">
        <f>$F88*'Transpose BEA CCM'!AP98</f>
        <v>0</v>
      </c>
      <c r="AS88">
        <f>$F88*'Transpose BEA CCM'!AQ98</f>
        <v>0</v>
      </c>
      <c r="AT88">
        <f>$F88*'Transpose BEA CCM'!AR98</f>
        <v>0</v>
      </c>
      <c r="AU88">
        <f>$F88*'Transpose BEA CCM'!AS98</f>
        <v>53</v>
      </c>
      <c r="AV88">
        <f>$F88*'Transpose BEA CCM'!AT98</f>
        <v>0</v>
      </c>
      <c r="AW88">
        <f>$F88*'Transpose BEA CCM'!AU98</f>
        <v>11</v>
      </c>
      <c r="AX88">
        <f>$F88*'Transpose BEA CCM'!AV98</f>
        <v>0</v>
      </c>
      <c r="AY88">
        <f>$F88*'Transpose BEA CCM'!AW98</f>
        <v>0</v>
      </c>
      <c r="AZ88">
        <f>$F88*'Transpose BEA CCM'!AX98</f>
        <v>0</v>
      </c>
      <c r="BA88">
        <f>$F88*'Transpose BEA CCM'!AY98</f>
        <v>0</v>
      </c>
      <c r="BB88">
        <f>$F88*'Transpose BEA CCM'!AZ98</f>
        <v>0</v>
      </c>
      <c r="BC88">
        <f>$F88*'Transpose BEA CCM'!BA98</f>
        <v>0</v>
      </c>
      <c r="BD88">
        <f>$F88*'Transpose BEA CCM'!BB98</f>
        <v>0</v>
      </c>
      <c r="BE88">
        <f>$F88*'Transpose BEA CCM'!BC98</f>
        <v>0</v>
      </c>
      <c r="BF88">
        <f>$F88*'Transpose BEA CCM'!BD98</f>
        <v>0</v>
      </c>
      <c r="BG88">
        <f>$F88*'Transpose BEA CCM'!BE98</f>
        <v>0</v>
      </c>
      <c r="BH88">
        <f>$F88*'Transpose BEA CCM'!BF98</f>
        <v>3</v>
      </c>
      <c r="BI88">
        <f>$F88*'Transpose BEA CCM'!BG98</f>
        <v>18</v>
      </c>
      <c r="BJ88">
        <f>$F88*'Transpose BEA CCM'!BH98</f>
        <v>7</v>
      </c>
      <c r="BK88">
        <f>$F88*'Transpose BEA CCM'!BI98</f>
        <v>1</v>
      </c>
      <c r="BL88">
        <f>$F88*'Transpose BEA CCM'!BJ98</f>
        <v>7</v>
      </c>
      <c r="BM88">
        <f>$F88*'Transpose BEA CCM'!BK98</f>
        <v>0</v>
      </c>
      <c r="BN88">
        <f>$F88*'Transpose BEA CCM'!BL98</f>
        <v>5</v>
      </c>
      <c r="BO88">
        <f>$F88*'Transpose BEA CCM'!BM98</f>
        <v>13</v>
      </c>
      <c r="BP88">
        <f>$F88*'Transpose BEA CCM'!BN98</f>
        <v>33</v>
      </c>
      <c r="BQ88">
        <f>$F88*'Transpose BEA CCM'!BO98</f>
        <v>15</v>
      </c>
      <c r="BR88">
        <f>$F88*'Transpose BEA CCM'!BP98</f>
        <v>0</v>
      </c>
      <c r="BS88">
        <f>$F88*'Transpose BEA CCM'!BQ98</f>
        <v>0</v>
      </c>
      <c r="BT88">
        <f>$F88*'Transpose BEA CCM'!BR98</f>
        <v>0</v>
      </c>
      <c r="BU88">
        <f>$F88*'Transpose BEA CCM'!BS98</f>
        <v>0</v>
      </c>
      <c r="BV88">
        <f>$F88*'Transpose BEA CCM'!BT98</f>
        <v>0</v>
      </c>
      <c r="BW88">
        <f>$F88*'Transpose BEA CCM'!BU98</f>
        <v>0</v>
      </c>
      <c r="BX88">
        <f>$F88*'Transpose BEA CCM'!BV98</f>
        <v>0</v>
      </c>
      <c r="BY88">
        <f>$F88*'Transpose BEA CCM'!BW98</f>
        <v>0</v>
      </c>
      <c r="BZ88">
        <f>$F88*'Transpose BEA CCM'!BX98</f>
        <v>0</v>
      </c>
      <c r="CA88">
        <f>$F88*'Transpose BEA CCM'!BY98</f>
        <v>1</v>
      </c>
      <c r="CB88">
        <f>$F88*'Transpose BEA CCM'!BZ98</f>
        <v>0</v>
      </c>
      <c r="CC88">
        <f>$F88*'Transpose BEA CCM'!CA98</f>
        <v>14</v>
      </c>
      <c r="CD88">
        <f>$F88*'Transpose BEA CCM'!CB98</f>
        <v>0</v>
      </c>
      <c r="CE88">
        <f>$F88*'Transpose BEA CCM'!CC98</f>
        <v>45</v>
      </c>
      <c r="CF88">
        <f>$F88*'Transpose BEA CCM'!CD98</f>
        <v>55</v>
      </c>
      <c r="CG88">
        <f>$F88*'Transpose BEA CCM'!CE98</f>
        <v>0</v>
      </c>
      <c r="CH88">
        <f>$F88*'Transpose BEA CCM'!CF98</f>
        <v>32</v>
      </c>
      <c r="CI88">
        <f>$F88*'Transpose BEA CCM'!CG98</f>
        <v>11</v>
      </c>
      <c r="CJ88">
        <f>$F88*'Transpose BEA CCM'!CH98</f>
        <v>0</v>
      </c>
      <c r="CK88">
        <f>$F88*'Transpose BEA CCM'!CI98</f>
        <v>42</v>
      </c>
      <c r="CL88">
        <f>$F88*'Transpose BEA CCM'!CJ98</f>
        <v>0</v>
      </c>
      <c r="CM88">
        <f>$F88*'Transpose BEA CCM'!CK98</f>
        <v>1</v>
      </c>
      <c r="CN88">
        <f>$F88*'Transpose BEA CCM'!CL98</f>
        <v>0</v>
      </c>
      <c r="CO88">
        <f>$F88*'Transpose BEA CCM'!CM98</f>
        <v>1</v>
      </c>
      <c r="CP88">
        <f>$F88*'Transpose BEA CCM'!CN98</f>
        <v>56</v>
      </c>
      <c r="CQ88">
        <f>$F88*'Transpose BEA CCM'!CO98</f>
        <v>43</v>
      </c>
      <c r="CR88">
        <f>$F88*'Transpose BEA CCM'!CP98</f>
        <v>58</v>
      </c>
      <c r="CS88">
        <f>$F88*'Transpose BEA CCM'!CQ98</f>
        <v>28</v>
      </c>
      <c r="CT88">
        <f>$F88*'Transpose BEA CCM'!CR98</f>
        <v>130</v>
      </c>
      <c r="CU88">
        <f>$F88*'Transpose BEA CCM'!CS98</f>
        <v>58</v>
      </c>
      <c r="CV88">
        <f>$F88*'Transpose BEA CCM'!CT98</f>
        <v>489</v>
      </c>
      <c r="CW88">
        <f>$F88*'Transpose BEA CCM'!CU98</f>
        <v>16</v>
      </c>
      <c r="CX88">
        <f>$F88*'Transpose BEA CCM'!CV98</f>
        <v>44</v>
      </c>
      <c r="CY88">
        <f>$F88*'Transpose BEA CCM'!CW98</f>
        <v>0</v>
      </c>
      <c r="CZ88">
        <f>$F88*'Transpose BEA CCM'!CX98</f>
        <v>0</v>
      </c>
      <c r="DA88">
        <f>$F88*'Transpose BEA CCM'!CY98</f>
        <v>11</v>
      </c>
      <c r="DB88">
        <f>$F88*'Transpose BEA CCM'!CZ98</f>
        <v>55</v>
      </c>
      <c r="DC88">
        <f>$F88*'Transpose BEA CCM'!DA98</f>
        <v>255</v>
      </c>
      <c r="DD88">
        <f>$F88*'Transpose BEA CCM'!DB98</f>
        <v>98</v>
      </c>
      <c r="DE88">
        <f>$F88*'Transpose BEA CCM'!DC98</f>
        <v>4</v>
      </c>
      <c r="DF88">
        <f>$F88*'Transpose BEA CCM'!DD98</f>
        <v>114</v>
      </c>
      <c r="DG88">
        <f>$F88*'Transpose BEA CCM'!DE98</f>
        <v>314</v>
      </c>
      <c r="DH88">
        <f>$F88*'Transpose BEA CCM'!DF98</f>
        <v>308</v>
      </c>
      <c r="DI88">
        <f>$F88*'Transpose BEA CCM'!DG98</f>
        <v>4</v>
      </c>
      <c r="DJ88">
        <f>$F88*'Transpose BEA CCM'!DH98</f>
        <v>9</v>
      </c>
      <c r="DK88">
        <f>$F88*'Transpose BEA CCM'!DI98</f>
        <v>0</v>
      </c>
      <c r="DL88">
        <f>$F88*'Transpose BEA CCM'!DJ98</f>
        <v>0</v>
      </c>
      <c r="DM88">
        <f>$F88*'Transpose BEA CCM'!DK98</f>
        <v>0</v>
      </c>
      <c r="DN88">
        <f>$F88*'Transpose BEA CCM'!DL98</f>
        <v>34</v>
      </c>
      <c r="DO88">
        <f>$F88*'Transpose BEA CCM'!DM98</f>
        <v>16</v>
      </c>
      <c r="DP88">
        <f>$F88*'Transpose BEA CCM'!DN98</f>
        <v>0</v>
      </c>
      <c r="DQ88">
        <f>$F88*'Transpose BEA CCM'!DO98</f>
        <v>2</v>
      </c>
      <c r="DR88">
        <f>$F88*'Transpose BEA CCM'!DP98</f>
        <v>14</v>
      </c>
      <c r="DS88">
        <f>$F88*'Transpose BEA CCM'!DQ98</f>
        <v>1</v>
      </c>
      <c r="DT88">
        <f>$F88*'Transpose BEA CCM'!DR98</f>
        <v>1</v>
      </c>
      <c r="DU88">
        <f>$F88*'Transpose BEA CCM'!DS98</f>
        <v>0</v>
      </c>
      <c r="DV88">
        <f>$F88*'Transpose BEA CCM'!DT98</f>
        <v>0</v>
      </c>
      <c r="DW88">
        <f>$F88*'Transpose BEA CCM'!DU98</f>
        <v>0</v>
      </c>
      <c r="DX88">
        <f>$F88*'Transpose BEA CCM'!DV98</f>
        <v>0</v>
      </c>
      <c r="DY88">
        <f>$F88*'Transpose BEA CCM'!DW98</f>
        <v>0</v>
      </c>
      <c r="DZ88">
        <f>$F88*'Transpose BEA CCM'!DX98</f>
        <v>0</v>
      </c>
      <c r="EA88">
        <f>$F88*'Transpose BEA CCM'!DY98</f>
        <v>2</v>
      </c>
      <c r="EB88">
        <f>$F88*'Transpose BEA CCM'!DZ98</f>
        <v>12</v>
      </c>
      <c r="EC88">
        <f>$F88*'Transpose BEA CCM'!EA98</f>
        <v>16</v>
      </c>
      <c r="ED88">
        <f>$F88*'Transpose BEA CCM'!EB98</f>
        <v>43</v>
      </c>
      <c r="EE88">
        <f>$F88*'Transpose BEA CCM'!EC98</f>
        <v>89</v>
      </c>
      <c r="EF88">
        <f>$F88*'Transpose BEA CCM'!ED98</f>
        <v>1</v>
      </c>
      <c r="EG88">
        <f>$F88*'Transpose BEA CCM'!EE98</f>
        <v>0</v>
      </c>
      <c r="EH88">
        <f>$F88*'Transpose BEA CCM'!EF98</f>
        <v>9</v>
      </c>
      <c r="EI88">
        <f>$F88*'Transpose BEA CCM'!EG98</f>
        <v>1401</v>
      </c>
      <c r="EJ88">
        <f>$F88*'Transpose BEA CCM'!EH98</f>
        <v>4033</v>
      </c>
      <c r="EK88">
        <f>$F88*'Transpose BEA CCM'!EI98</f>
        <v>852</v>
      </c>
      <c r="EL88">
        <f>$F88*'Transpose BEA CCM'!EJ98</f>
        <v>1827</v>
      </c>
      <c r="EM88">
        <f>$F88*'Transpose BEA CCM'!EK98</f>
        <v>0</v>
      </c>
      <c r="EN88">
        <f>$F88*'Transpose BEA CCM'!EL98</f>
        <v>2</v>
      </c>
      <c r="EO88">
        <f>$F88*'Transpose BEA CCM'!EM98</f>
        <v>0</v>
      </c>
      <c r="EP88">
        <f>$F88*'Transpose BEA CCM'!EN98</f>
        <v>0</v>
      </c>
      <c r="EQ88">
        <f>$F88*'Transpose BEA CCM'!EO98</f>
        <v>0</v>
      </c>
      <c r="ER88">
        <f>$F88*'Transpose BEA CCM'!EP98</f>
        <v>0</v>
      </c>
      <c r="ES88">
        <f>$F88*'Transpose BEA CCM'!EQ98</f>
        <v>0</v>
      </c>
      <c r="ET88">
        <f>$F88*'Transpose BEA CCM'!ER98</f>
        <v>0</v>
      </c>
      <c r="EU88">
        <f>$F88*'Transpose BEA CCM'!ES98</f>
        <v>0</v>
      </c>
      <c r="EV88">
        <f>$F88*'Transpose BEA CCM'!ET98</f>
        <v>0</v>
      </c>
      <c r="EW88">
        <f>$F88*'Transpose BEA CCM'!EU98</f>
        <v>2</v>
      </c>
      <c r="EX88">
        <f>$F88*'Transpose BEA CCM'!EV98</f>
        <v>3</v>
      </c>
      <c r="EY88">
        <f>$F88*'Transpose BEA CCM'!EW98</f>
        <v>0</v>
      </c>
      <c r="EZ88">
        <f>$F88*'Transpose BEA CCM'!EX98</f>
        <v>0</v>
      </c>
      <c r="FA88">
        <f>$F88*'Transpose BEA CCM'!EY98</f>
        <v>0</v>
      </c>
      <c r="FB88">
        <f>$F88*'Transpose BEA CCM'!EZ98</f>
        <v>0</v>
      </c>
      <c r="FC88">
        <f>$F88*'Transpose BEA CCM'!FA98</f>
        <v>34</v>
      </c>
      <c r="FD88">
        <f>$F88*'Transpose BEA CCM'!FB98</f>
        <v>30</v>
      </c>
      <c r="FE88">
        <f>$F88*'Transpose BEA CCM'!FC98</f>
        <v>1</v>
      </c>
      <c r="FF88">
        <f>$F88*'Transpose BEA CCM'!FD98</f>
        <v>64</v>
      </c>
      <c r="FG88">
        <f>$F88*'Transpose BEA CCM'!FE98</f>
        <v>43</v>
      </c>
      <c r="FH88">
        <f>$F88*'Transpose BEA CCM'!FF98</f>
        <v>0</v>
      </c>
      <c r="FI88">
        <f>$F88*'Transpose BEA CCM'!FG98</f>
        <v>2</v>
      </c>
      <c r="FJ88">
        <f>$F88*'Transpose BEA CCM'!FH98</f>
        <v>0</v>
      </c>
      <c r="FK88">
        <f>$F88*'Transpose BEA CCM'!FI98</f>
        <v>0</v>
      </c>
      <c r="FL88">
        <f>$F88*'Transpose BEA CCM'!FJ98</f>
        <v>2</v>
      </c>
      <c r="FM88">
        <f>$F88*'Transpose BEA CCM'!FK98</f>
        <v>0</v>
      </c>
      <c r="FN88">
        <f>$F88*'Transpose BEA CCM'!FL98</f>
        <v>0</v>
      </c>
      <c r="FO88">
        <f>$F88*'Transpose BEA CCM'!FM98</f>
        <v>0</v>
      </c>
      <c r="FP88">
        <f>$F88*'Transpose BEA CCM'!FN98</f>
        <v>14</v>
      </c>
      <c r="FQ88">
        <f>$F88*'Transpose BEA CCM'!FO98</f>
        <v>0</v>
      </c>
      <c r="FR88">
        <f>$F88*'Transpose BEA CCM'!FP98</f>
        <v>24</v>
      </c>
      <c r="FS88">
        <f>$F88*'Transpose BEA CCM'!FQ98</f>
        <v>1436</v>
      </c>
      <c r="FT88">
        <f>$F88*'Transpose BEA CCM'!FR98</f>
        <v>219</v>
      </c>
      <c r="FU88">
        <f>$F88*'Transpose BEA CCM'!FS98</f>
        <v>21</v>
      </c>
      <c r="FV88">
        <f>$F88*'Transpose BEA CCM'!FT98</f>
        <v>83</v>
      </c>
      <c r="FW88">
        <f>$F88*'Transpose BEA CCM'!FU98</f>
        <v>2</v>
      </c>
      <c r="FX88">
        <f>$F88*'Transpose BEA CCM'!FV98</f>
        <v>140</v>
      </c>
      <c r="FY88">
        <f>$F88*'Transpose BEA CCM'!FW98</f>
        <v>79</v>
      </c>
      <c r="FZ88">
        <f>$F88*'Transpose BEA CCM'!FX98</f>
        <v>0</v>
      </c>
      <c r="GA88">
        <f>$F88*'Transpose BEA CCM'!FY98</f>
        <v>0</v>
      </c>
      <c r="GB88">
        <f>$F88*'Transpose BEA CCM'!FZ98</f>
        <v>170</v>
      </c>
      <c r="GC88">
        <f>$F88*'Transpose BEA CCM'!GA98</f>
        <v>185</v>
      </c>
      <c r="GD88">
        <f>$F88*'Transpose BEA CCM'!GB98</f>
        <v>30</v>
      </c>
      <c r="GE88">
        <f>$F88*'Transpose BEA CCM'!GC98</f>
        <v>7</v>
      </c>
      <c r="GG88">
        <f t="shared" si="9"/>
        <v>14832</v>
      </c>
      <c r="GH88" s="60">
        <f t="shared" si="10"/>
        <v>0</v>
      </c>
    </row>
    <row r="89" spans="1:190">
      <c r="A89" s="52">
        <v>74</v>
      </c>
      <c r="B89" s="51" t="s">
        <v>74</v>
      </c>
      <c r="C89" s="49" t="s">
        <v>201</v>
      </c>
      <c r="D89" s="50" t="s">
        <v>648</v>
      </c>
      <c r="E89" s="60">
        <f>SUM('Transpose BEA CCM'!F99:GC99)</f>
        <v>2944</v>
      </c>
      <c r="F89">
        <v>1</v>
      </c>
      <c r="G89" t="str">
        <f t="shared" si="11"/>
        <v>TRANSPORT</v>
      </c>
      <c r="H89">
        <f>$F89*'Transpose BEA CCM'!F99</f>
        <v>0</v>
      </c>
      <c r="I89">
        <f>$F89*'Transpose BEA CCM'!G99</f>
        <v>0</v>
      </c>
      <c r="J89">
        <f>$F89*'Transpose BEA CCM'!H99</f>
        <v>0</v>
      </c>
      <c r="K89">
        <f>$F89*'Transpose BEA CCM'!I99</f>
        <v>0</v>
      </c>
      <c r="L89">
        <f>$F89*'Transpose BEA CCM'!J99</f>
        <v>0</v>
      </c>
      <c r="M89">
        <f>$F89*'Transpose BEA CCM'!K99</f>
        <v>0</v>
      </c>
      <c r="N89">
        <f>$F89*'Transpose BEA CCM'!L99</f>
        <v>0</v>
      </c>
      <c r="O89">
        <f>$F89*'Transpose BEA CCM'!M99</f>
        <v>0</v>
      </c>
      <c r="P89">
        <f>$F89*'Transpose BEA CCM'!N99</f>
        <v>0</v>
      </c>
      <c r="Q89">
        <f>$F89*'Transpose BEA CCM'!O99</f>
        <v>0</v>
      </c>
      <c r="R89">
        <f>$F89*'Transpose BEA CCM'!P99</f>
        <v>0</v>
      </c>
      <c r="S89">
        <f>$F89*'Transpose BEA CCM'!Q99</f>
        <v>0</v>
      </c>
      <c r="T89">
        <f>$F89*'Transpose BEA CCM'!R99</f>
        <v>114</v>
      </c>
      <c r="U89">
        <f>$F89*'Transpose BEA CCM'!S99</f>
        <v>0</v>
      </c>
      <c r="V89">
        <f>$F89*'Transpose BEA CCM'!T99</f>
        <v>0</v>
      </c>
      <c r="W89">
        <f>$F89*'Transpose BEA CCM'!U99</f>
        <v>0</v>
      </c>
      <c r="X89">
        <f>$F89*'Transpose BEA CCM'!V99</f>
        <v>0</v>
      </c>
      <c r="Y89">
        <f>$F89*'Transpose BEA CCM'!W99</f>
        <v>0</v>
      </c>
      <c r="Z89">
        <f>$F89*'Transpose BEA CCM'!X99</f>
        <v>0</v>
      </c>
      <c r="AA89">
        <f>$F89*'Transpose BEA CCM'!Y99</f>
        <v>0</v>
      </c>
      <c r="AB89">
        <f>$F89*'Transpose BEA CCM'!Z99</f>
        <v>0</v>
      </c>
      <c r="AC89">
        <f>$F89*'Transpose BEA CCM'!AA99</f>
        <v>0</v>
      </c>
      <c r="AD89">
        <f>$F89*'Transpose BEA CCM'!AB99</f>
        <v>0</v>
      </c>
      <c r="AE89">
        <f>$F89*'Transpose BEA CCM'!AC99</f>
        <v>0</v>
      </c>
      <c r="AF89">
        <f>$F89*'Transpose BEA CCM'!AD99</f>
        <v>0</v>
      </c>
      <c r="AG89">
        <f>$F89*'Transpose BEA CCM'!AE99</f>
        <v>29</v>
      </c>
      <c r="AH89">
        <f>$F89*'Transpose BEA CCM'!AF99</f>
        <v>0</v>
      </c>
      <c r="AI89">
        <f>$F89*'Transpose BEA CCM'!AG99</f>
        <v>0</v>
      </c>
      <c r="AJ89">
        <f>$F89*'Transpose BEA CCM'!AH99</f>
        <v>0</v>
      </c>
      <c r="AK89">
        <f>$F89*'Transpose BEA CCM'!AI99</f>
        <v>0</v>
      </c>
      <c r="AL89">
        <f>$F89*'Transpose BEA CCM'!AJ99</f>
        <v>0</v>
      </c>
      <c r="AM89">
        <f>$F89*'Transpose BEA CCM'!AK99</f>
        <v>0</v>
      </c>
      <c r="AN89">
        <f>$F89*'Transpose BEA CCM'!AL99</f>
        <v>0</v>
      </c>
      <c r="AO89">
        <f>$F89*'Transpose BEA CCM'!AM99</f>
        <v>0</v>
      </c>
      <c r="AP89">
        <f>$F89*'Transpose BEA CCM'!AN99</f>
        <v>0</v>
      </c>
      <c r="AQ89">
        <f>$F89*'Transpose BEA CCM'!AO99</f>
        <v>0</v>
      </c>
      <c r="AR89">
        <f>$F89*'Transpose BEA CCM'!AP99</f>
        <v>0</v>
      </c>
      <c r="AS89">
        <f>$F89*'Transpose BEA CCM'!AQ99</f>
        <v>0</v>
      </c>
      <c r="AT89">
        <f>$F89*'Transpose BEA CCM'!AR99</f>
        <v>0</v>
      </c>
      <c r="AU89">
        <f>$F89*'Transpose BEA CCM'!AS99</f>
        <v>27</v>
      </c>
      <c r="AV89">
        <f>$F89*'Transpose BEA CCM'!AT99</f>
        <v>0</v>
      </c>
      <c r="AW89">
        <f>$F89*'Transpose BEA CCM'!AU99</f>
        <v>4</v>
      </c>
      <c r="AX89">
        <f>$F89*'Transpose BEA CCM'!AV99</f>
        <v>0</v>
      </c>
      <c r="AY89">
        <f>$F89*'Transpose BEA CCM'!AW99</f>
        <v>0</v>
      </c>
      <c r="AZ89">
        <f>$F89*'Transpose BEA CCM'!AX99</f>
        <v>0</v>
      </c>
      <c r="BA89">
        <f>$F89*'Transpose BEA CCM'!AY99</f>
        <v>0</v>
      </c>
      <c r="BB89">
        <f>$F89*'Transpose BEA CCM'!AZ99</f>
        <v>0</v>
      </c>
      <c r="BC89">
        <f>$F89*'Transpose BEA CCM'!BA99</f>
        <v>0</v>
      </c>
      <c r="BD89">
        <f>$F89*'Transpose BEA CCM'!BB99</f>
        <v>0</v>
      </c>
      <c r="BE89">
        <f>$F89*'Transpose BEA CCM'!BC99</f>
        <v>0</v>
      </c>
      <c r="BF89">
        <f>$F89*'Transpose BEA CCM'!BD99</f>
        <v>0</v>
      </c>
      <c r="BG89">
        <f>$F89*'Transpose BEA CCM'!BE99</f>
        <v>0</v>
      </c>
      <c r="BH89">
        <f>$F89*'Transpose BEA CCM'!BF99</f>
        <v>1</v>
      </c>
      <c r="BI89">
        <f>$F89*'Transpose BEA CCM'!BG99</f>
        <v>6</v>
      </c>
      <c r="BJ89">
        <f>$F89*'Transpose BEA CCM'!BH99</f>
        <v>0</v>
      </c>
      <c r="BK89">
        <f>$F89*'Transpose BEA CCM'!BI99</f>
        <v>0</v>
      </c>
      <c r="BL89">
        <f>$F89*'Transpose BEA CCM'!BJ99</f>
        <v>1</v>
      </c>
      <c r="BM89">
        <f>$F89*'Transpose BEA CCM'!BK99</f>
        <v>0</v>
      </c>
      <c r="BN89">
        <f>$F89*'Transpose BEA CCM'!BL99</f>
        <v>0</v>
      </c>
      <c r="BO89">
        <f>$F89*'Transpose BEA CCM'!BM99</f>
        <v>4</v>
      </c>
      <c r="BP89">
        <f>$F89*'Transpose BEA CCM'!BN99</f>
        <v>7</v>
      </c>
      <c r="BQ89">
        <f>$F89*'Transpose BEA CCM'!BO99</f>
        <v>3</v>
      </c>
      <c r="BR89">
        <f>$F89*'Transpose BEA CCM'!BP99</f>
        <v>0</v>
      </c>
      <c r="BS89">
        <f>$F89*'Transpose BEA CCM'!BQ99</f>
        <v>0</v>
      </c>
      <c r="BT89">
        <f>$F89*'Transpose BEA CCM'!BR99</f>
        <v>0</v>
      </c>
      <c r="BU89">
        <f>$F89*'Transpose BEA CCM'!BS99</f>
        <v>0</v>
      </c>
      <c r="BV89">
        <f>$F89*'Transpose BEA CCM'!BT99</f>
        <v>0</v>
      </c>
      <c r="BW89">
        <f>$F89*'Transpose BEA CCM'!BU99</f>
        <v>0</v>
      </c>
      <c r="BX89">
        <f>$F89*'Transpose BEA CCM'!BV99</f>
        <v>0</v>
      </c>
      <c r="BY89">
        <f>$F89*'Transpose BEA CCM'!BW99</f>
        <v>0</v>
      </c>
      <c r="BZ89">
        <f>$F89*'Transpose BEA CCM'!BX99</f>
        <v>0</v>
      </c>
      <c r="CA89">
        <f>$F89*'Transpose BEA CCM'!BY99</f>
        <v>0</v>
      </c>
      <c r="CB89">
        <f>$F89*'Transpose BEA CCM'!BZ99</f>
        <v>0</v>
      </c>
      <c r="CC89">
        <f>$F89*'Transpose BEA CCM'!CA99</f>
        <v>3</v>
      </c>
      <c r="CD89">
        <f>$F89*'Transpose BEA CCM'!CB99</f>
        <v>0</v>
      </c>
      <c r="CE89">
        <f>$F89*'Transpose BEA CCM'!CC99</f>
        <v>8</v>
      </c>
      <c r="CF89">
        <f>$F89*'Transpose BEA CCM'!CD99</f>
        <v>19</v>
      </c>
      <c r="CG89">
        <f>$F89*'Transpose BEA CCM'!CE99</f>
        <v>0</v>
      </c>
      <c r="CH89">
        <f>$F89*'Transpose BEA CCM'!CF99</f>
        <v>8</v>
      </c>
      <c r="CI89">
        <f>$F89*'Transpose BEA CCM'!CG99</f>
        <v>3</v>
      </c>
      <c r="CJ89">
        <f>$F89*'Transpose BEA CCM'!CH99</f>
        <v>0</v>
      </c>
      <c r="CK89">
        <f>$F89*'Transpose BEA CCM'!CI99</f>
        <v>8</v>
      </c>
      <c r="CL89">
        <f>$F89*'Transpose BEA CCM'!CJ99</f>
        <v>0</v>
      </c>
      <c r="CM89">
        <f>$F89*'Transpose BEA CCM'!CK99</f>
        <v>0</v>
      </c>
      <c r="CN89">
        <f>$F89*'Transpose BEA CCM'!CL99</f>
        <v>0</v>
      </c>
      <c r="CO89">
        <f>$F89*'Transpose BEA CCM'!CM99</f>
        <v>0</v>
      </c>
      <c r="CP89">
        <f>$F89*'Transpose BEA CCM'!CN99</f>
        <v>54</v>
      </c>
      <c r="CQ89">
        <f>$F89*'Transpose BEA CCM'!CO99</f>
        <v>10</v>
      </c>
      <c r="CR89">
        <f>$F89*'Transpose BEA CCM'!CP99</f>
        <v>15</v>
      </c>
      <c r="CS89">
        <f>$F89*'Transpose BEA CCM'!CQ99</f>
        <v>3</v>
      </c>
      <c r="CT89">
        <f>$F89*'Transpose BEA CCM'!CR99</f>
        <v>0</v>
      </c>
      <c r="CU89">
        <f>$F89*'Transpose BEA CCM'!CS99</f>
        <v>12</v>
      </c>
      <c r="CV89">
        <f>$F89*'Transpose BEA CCM'!CT99</f>
        <v>25</v>
      </c>
      <c r="CW89">
        <f>$F89*'Transpose BEA CCM'!CU99</f>
        <v>3</v>
      </c>
      <c r="CX89">
        <f>$F89*'Transpose BEA CCM'!CV99</f>
        <v>8</v>
      </c>
      <c r="CY89">
        <f>$F89*'Transpose BEA CCM'!CW99</f>
        <v>0</v>
      </c>
      <c r="CZ89">
        <f>$F89*'Transpose BEA CCM'!CX99</f>
        <v>0</v>
      </c>
      <c r="DA89">
        <f>$F89*'Transpose BEA CCM'!CY99</f>
        <v>1</v>
      </c>
      <c r="DB89">
        <f>$F89*'Transpose BEA CCM'!CZ99</f>
        <v>0</v>
      </c>
      <c r="DC89">
        <f>$F89*'Transpose BEA CCM'!DA99</f>
        <v>75</v>
      </c>
      <c r="DD89">
        <f>$F89*'Transpose BEA CCM'!DB99</f>
        <v>15</v>
      </c>
      <c r="DE89">
        <f>$F89*'Transpose BEA CCM'!DC99</f>
        <v>1</v>
      </c>
      <c r="DF89">
        <f>$F89*'Transpose BEA CCM'!DD99</f>
        <v>29</v>
      </c>
      <c r="DG89">
        <f>$F89*'Transpose BEA CCM'!DE99</f>
        <v>98</v>
      </c>
      <c r="DH89">
        <f>$F89*'Transpose BEA CCM'!DF99</f>
        <v>141</v>
      </c>
      <c r="DI89">
        <f>$F89*'Transpose BEA CCM'!DG99</f>
        <v>2</v>
      </c>
      <c r="DJ89">
        <f>$F89*'Transpose BEA CCM'!DH99</f>
        <v>1</v>
      </c>
      <c r="DK89">
        <f>$F89*'Transpose BEA CCM'!DI99</f>
        <v>0</v>
      </c>
      <c r="DL89">
        <f>$F89*'Transpose BEA CCM'!DJ99</f>
        <v>0</v>
      </c>
      <c r="DM89">
        <f>$F89*'Transpose BEA CCM'!DK99</f>
        <v>0</v>
      </c>
      <c r="DN89">
        <f>$F89*'Transpose BEA CCM'!DL99</f>
        <v>8</v>
      </c>
      <c r="DO89">
        <f>$F89*'Transpose BEA CCM'!DM99</f>
        <v>11</v>
      </c>
      <c r="DP89">
        <f>$F89*'Transpose BEA CCM'!DN99</f>
        <v>0</v>
      </c>
      <c r="DQ89">
        <f>$F89*'Transpose BEA CCM'!DO99</f>
        <v>0</v>
      </c>
      <c r="DR89">
        <f>$F89*'Transpose BEA CCM'!DP99</f>
        <v>2</v>
      </c>
      <c r="DS89">
        <f>$F89*'Transpose BEA CCM'!DQ99</f>
        <v>0</v>
      </c>
      <c r="DT89">
        <f>$F89*'Transpose BEA CCM'!DR99</f>
        <v>0</v>
      </c>
      <c r="DU89">
        <f>$F89*'Transpose BEA CCM'!DS99</f>
        <v>0</v>
      </c>
      <c r="DV89">
        <f>$F89*'Transpose BEA CCM'!DT99</f>
        <v>0</v>
      </c>
      <c r="DW89">
        <f>$F89*'Transpose BEA CCM'!DU99</f>
        <v>0</v>
      </c>
      <c r="DX89">
        <f>$F89*'Transpose BEA CCM'!DV99</f>
        <v>0</v>
      </c>
      <c r="DY89">
        <f>$F89*'Transpose BEA CCM'!DW99</f>
        <v>0</v>
      </c>
      <c r="DZ89">
        <f>$F89*'Transpose BEA CCM'!DX99</f>
        <v>0</v>
      </c>
      <c r="EA89">
        <f>$F89*'Transpose BEA CCM'!DY99</f>
        <v>4</v>
      </c>
      <c r="EB89">
        <f>$F89*'Transpose BEA CCM'!DZ99</f>
        <v>3</v>
      </c>
      <c r="EC89">
        <f>$F89*'Transpose BEA CCM'!EA99</f>
        <v>3</v>
      </c>
      <c r="ED89">
        <f>$F89*'Transpose BEA CCM'!EB99</f>
        <v>6</v>
      </c>
      <c r="EE89">
        <f>$F89*'Transpose BEA CCM'!EC99</f>
        <v>0</v>
      </c>
      <c r="EF89">
        <f>$F89*'Transpose BEA CCM'!ED99</f>
        <v>1</v>
      </c>
      <c r="EG89">
        <f>$F89*'Transpose BEA CCM'!EE99</f>
        <v>0</v>
      </c>
      <c r="EH89">
        <f>$F89*'Transpose BEA CCM'!EF99</f>
        <v>3</v>
      </c>
      <c r="EI89">
        <f>$F89*'Transpose BEA CCM'!EG99</f>
        <v>550</v>
      </c>
      <c r="EJ89">
        <f>$F89*'Transpose BEA CCM'!EH99</f>
        <v>928</v>
      </c>
      <c r="EK89">
        <f>$F89*'Transpose BEA CCM'!EI99</f>
        <v>30</v>
      </c>
      <c r="EL89">
        <f>$F89*'Transpose BEA CCM'!EJ99</f>
        <v>0</v>
      </c>
      <c r="EM89">
        <f>$F89*'Transpose BEA CCM'!EK99</f>
        <v>0</v>
      </c>
      <c r="EN89">
        <f>$F89*'Transpose BEA CCM'!EL99</f>
        <v>0</v>
      </c>
      <c r="EO89">
        <f>$F89*'Transpose BEA CCM'!EM99</f>
        <v>0</v>
      </c>
      <c r="EP89">
        <f>$F89*'Transpose BEA CCM'!EN99</f>
        <v>0</v>
      </c>
      <c r="EQ89">
        <f>$F89*'Transpose BEA CCM'!EO99</f>
        <v>0</v>
      </c>
      <c r="ER89">
        <f>$F89*'Transpose BEA CCM'!EP99</f>
        <v>0</v>
      </c>
      <c r="ES89">
        <f>$F89*'Transpose BEA CCM'!EQ99</f>
        <v>83</v>
      </c>
      <c r="ET89">
        <f>$F89*'Transpose BEA CCM'!ER99</f>
        <v>0</v>
      </c>
      <c r="EU89">
        <f>$F89*'Transpose BEA CCM'!ES99</f>
        <v>0</v>
      </c>
      <c r="EV89">
        <f>$F89*'Transpose BEA CCM'!ET99</f>
        <v>0</v>
      </c>
      <c r="EW89">
        <f>$F89*'Transpose BEA CCM'!EU99</f>
        <v>0</v>
      </c>
      <c r="EX89">
        <f>$F89*'Transpose BEA CCM'!EV99</f>
        <v>1</v>
      </c>
      <c r="EY89">
        <f>$F89*'Transpose BEA CCM'!EW99</f>
        <v>0</v>
      </c>
      <c r="EZ89">
        <f>$F89*'Transpose BEA CCM'!EX99</f>
        <v>0</v>
      </c>
      <c r="FA89">
        <f>$F89*'Transpose BEA CCM'!EY99</f>
        <v>0</v>
      </c>
      <c r="FB89">
        <f>$F89*'Transpose BEA CCM'!EZ99</f>
        <v>0</v>
      </c>
      <c r="FC89">
        <f>$F89*'Transpose BEA CCM'!FA99</f>
        <v>7</v>
      </c>
      <c r="FD89">
        <f>$F89*'Transpose BEA CCM'!FB99</f>
        <v>4</v>
      </c>
      <c r="FE89">
        <f>$F89*'Transpose BEA CCM'!FC99</f>
        <v>0</v>
      </c>
      <c r="FF89">
        <f>$F89*'Transpose BEA CCM'!FD99</f>
        <v>20</v>
      </c>
      <c r="FG89">
        <f>$F89*'Transpose BEA CCM'!FE99</f>
        <v>6</v>
      </c>
      <c r="FH89">
        <f>$F89*'Transpose BEA CCM'!FF99</f>
        <v>0</v>
      </c>
      <c r="FI89">
        <f>$F89*'Transpose BEA CCM'!FG99</f>
        <v>1</v>
      </c>
      <c r="FJ89">
        <f>$F89*'Transpose BEA CCM'!FH99</f>
        <v>0</v>
      </c>
      <c r="FK89">
        <f>$F89*'Transpose BEA CCM'!FI99</f>
        <v>0</v>
      </c>
      <c r="FL89">
        <f>$F89*'Transpose BEA CCM'!FJ99</f>
        <v>2</v>
      </c>
      <c r="FM89">
        <f>$F89*'Transpose BEA CCM'!FK99</f>
        <v>0</v>
      </c>
      <c r="FN89">
        <f>$F89*'Transpose BEA CCM'!FL99</f>
        <v>0</v>
      </c>
      <c r="FO89">
        <f>$F89*'Transpose BEA CCM'!FM99</f>
        <v>0</v>
      </c>
      <c r="FP89">
        <f>$F89*'Transpose BEA CCM'!FN99</f>
        <v>2</v>
      </c>
      <c r="FQ89">
        <f>$F89*'Transpose BEA CCM'!FO99</f>
        <v>0</v>
      </c>
      <c r="FR89">
        <f>$F89*'Transpose BEA CCM'!FP99</f>
        <v>5</v>
      </c>
      <c r="FS89">
        <f>$F89*'Transpose BEA CCM'!FQ99</f>
        <v>249</v>
      </c>
      <c r="FT89">
        <f>$F89*'Transpose BEA CCM'!FR99</f>
        <v>60</v>
      </c>
      <c r="FU89">
        <f>$F89*'Transpose BEA CCM'!FS99</f>
        <v>1</v>
      </c>
      <c r="FV89">
        <f>$F89*'Transpose BEA CCM'!FT99</f>
        <v>13</v>
      </c>
      <c r="FW89">
        <f>$F89*'Transpose BEA CCM'!FU99</f>
        <v>0</v>
      </c>
      <c r="FX89">
        <f>$F89*'Transpose BEA CCM'!FV99</f>
        <v>21</v>
      </c>
      <c r="FY89">
        <f>$F89*'Transpose BEA CCM'!FW99</f>
        <v>42</v>
      </c>
      <c r="FZ89">
        <f>$F89*'Transpose BEA CCM'!FX99</f>
        <v>0</v>
      </c>
      <c r="GA89">
        <f>$F89*'Transpose BEA CCM'!FY99</f>
        <v>0</v>
      </c>
      <c r="GB89">
        <f>$F89*'Transpose BEA CCM'!FZ99</f>
        <v>43</v>
      </c>
      <c r="GC89">
        <f>$F89*'Transpose BEA CCM'!GA99</f>
        <v>87</v>
      </c>
      <c r="GD89">
        <f>$F89*'Transpose BEA CCM'!GB99</f>
        <v>8</v>
      </c>
      <c r="GE89">
        <f>$F89*'Transpose BEA CCM'!GC99</f>
        <v>2</v>
      </c>
      <c r="GG89">
        <f t="shared" si="9"/>
        <v>2944</v>
      </c>
      <c r="GH89" s="60">
        <f t="shared" si="10"/>
        <v>0</v>
      </c>
    </row>
    <row r="90" spans="1:190">
      <c r="A90" s="52">
        <v>75</v>
      </c>
      <c r="B90" s="51" t="s">
        <v>75</v>
      </c>
      <c r="C90" s="49" t="s">
        <v>202</v>
      </c>
      <c r="D90" s="50" t="s">
        <v>648</v>
      </c>
      <c r="E90" s="60">
        <f>SUM('Transpose BEA CCM'!F100:GC100)</f>
        <v>6580</v>
      </c>
      <c r="F90">
        <v>1</v>
      </c>
      <c r="G90" t="str">
        <f t="shared" si="11"/>
        <v>TRANSPORT</v>
      </c>
      <c r="H90">
        <f>$F90*'Transpose BEA CCM'!F100</f>
        <v>0</v>
      </c>
      <c r="I90">
        <f>$F90*'Transpose BEA CCM'!G100</f>
        <v>0</v>
      </c>
      <c r="J90">
        <f>$F90*'Transpose BEA CCM'!H100</f>
        <v>0</v>
      </c>
      <c r="K90">
        <f>$F90*'Transpose BEA CCM'!I100</f>
        <v>0</v>
      </c>
      <c r="L90">
        <f>$F90*'Transpose BEA CCM'!J100</f>
        <v>0</v>
      </c>
      <c r="M90">
        <f>$F90*'Transpose BEA CCM'!K100</f>
        <v>0</v>
      </c>
      <c r="N90">
        <f>$F90*'Transpose BEA CCM'!L100</f>
        <v>0</v>
      </c>
      <c r="O90">
        <f>$F90*'Transpose BEA CCM'!M100</f>
        <v>0</v>
      </c>
      <c r="P90">
        <f>$F90*'Transpose BEA CCM'!N100</f>
        <v>0</v>
      </c>
      <c r="Q90">
        <f>$F90*'Transpose BEA CCM'!O100</f>
        <v>0</v>
      </c>
      <c r="R90">
        <f>$F90*'Transpose BEA CCM'!P100</f>
        <v>0</v>
      </c>
      <c r="S90">
        <f>$F90*'Transpose BEA CCM'!Q100</f>
        <v>0</v>
      </c>
      <c r="T90">
        <f>$F90*'Transpose BEA CCM'!R100</f>
        <v>0</v>
      </c>
      <c r="U90">
        <f>$F90*'Transpose BEA CCM'!S100</f>
        <v>0</v>
      </c>
      <c r="V90">
        <f>$F90*'Transpose BEA CCM'!T100</f>
        <v>0</v>
      </c>
      <c r="W90">
        <f>$F90*'Transpose BEA CCM'!U100</f>
        <v>0</v>
      </c>
      <c r="X90">
        <f>$F90*'Transpose BEA CCM'!V100</f>
        <v>0</v>
      </c>
      <c r="Y90">
        <f>$F90*'Transpose BEA CCM'!W100</f>
        <v>0</v>
      </c>
      <c r="Z90">
        <f>$F90*'Transpose BEA CCM'!X100</f>
        <v>0</v>
      </c>
      <c r="AA90">
        <f>$F90*'Transpose BEA CCM'!Y100</f>
        <v>0</v>
      </c>
      <c r="AB90">
        <f>$F90*'Transpose BEA CCM'!Z100</f>
        <v>0</v>
      </c>
      <c r="AC90">
        <f>$F90*'Transpose BEA CCM'!AA100</f>
        <v>826</v>
      </c>
      <c r="AD90">
        <f>$F90*'Transpose BEA CCM'!AB100</f>
        <v>0</v>
      </c>
      <c r="AE90">
        <f>$F90*'Transpose BEA CCM'!AC100</f>
        <v>0</v>
      </c>
      <c r="AF90">
        <f>$F90*'Transpose BEA CCM'!AD100</f>
        <v>0</v>
      </c>
      <c r="AG90">
        <f>$F90*'Transpose BEA CCM'!AE100</f>
        <v>1070</v>
      </c>
      <c r="AH90">
        <f>$F90*'Transpose BEA CCM'!AF100</f>
        <v>0</v>
      </c>
      <c r="AI90">
        <f>$F90*'Transpose BEA CCM'!AG100</f>
        <v>0</v>
      </c>
      <c r="AJ90">
        <f>$F90*'Transpose BEA CCM'!AH100</f>
        <v>0</v>
      </c>
      <c r="AK90">
        <f>$F90*'Transpose BEA CCM'!AI100</f>
        <v>0</v>
      </c>
      <c r="AL90">
        <f>$F90*'Transpose BEA CCM'!AJ100</f>
        <v>0</v>
      </c>
      <c r="AM90">
        <f>$F90*'Transpose BEA CCM'!AK100</f>
        <v>0</v>
      </c>
      <c r="AN90">
        <f>$F90*'Transpose BEA CCM'!AL100</f>
        <v>0</v>
      </c>
      <c r="AO90">
        <f>$F90*'Transpose BEA CCM'!AM100</f>
        <v>0</v>
      </c>
      <c r="AP90">
        <f>$F90*'Transpose BEA CCM'!AN100</f>
        <v>0</v>
      </c>
      <c r="AQ90">
        <f>$F90*'Transpose BEA CCM'!AO100</f>
        <v>0</v>
      </c>
      <c r="AR90">
        <f>$F90*'Transpose BEA CCM'!AP100</f>
        <v>0</v>
      </c>
      <c r="AS90">
        <f>$F90*'Transpose BEA CCM'!AQ100</f>
        <v>0</v>
      </c>
      <c r="AT90">
        <f>$F90*'Transpose BEA CCM'!AR100</f>
        <v>0</v>
      </c>
      <c r="AU90">
        <f>$F90*'Transpose BEA CCM'!AS100</f>
        <v>1512</v>
      </c>
      <c r="AV90">
        <f>$F90*'Transpose BEA CCM'!AT100</f>
        <v>0</v>
      </c>
      <c r="AW90">
        <f>$F90*'Transpose BEA CCM'!AU100</f>
        <v>1</v>
      </c>
      <c r="AX90">
        <f>$F90*'Transpose BEA CCM'!AV100</f>
        <v>0</v>
      </c>
      <c r="AY90">
        <f>$F90*'Transpose BEA CCM'!AW100</f>
        <v>0</v>
      </c>
      <c r="AZ90">
        <f>$F90*'Transpose BEA CCM'!AX100</f>
        <v>0</v>
      </c>
      <c r="BA90">
        <f>$F90*'Transpose BEA CCM'!AY100</f>
        <v>0</v>
      </c>
      <c r="BB90">
        <f>$F90*'Transpose BEA CCM'!AZ100</f>
        <v>0</v>
      </c>
      <c r="BC90">
        <f>$F90*'Transpose BEA CCM'!BA100</f>
        <v>0</v>
      </c>
      <c r="BD90">
        <f>$F90*'Transpose BEA CCM'!BB100</f>
        <v>0</v>
      </c>
      <c r="BE90">
        <f>$F90*'Transpose BEA CCM'!BC100</f>
        <v>0</v>
      </c>
      <c r="BF90">
        <f>$F90*'Transpose BEA CCM'!BD100</f>
        <v>0</v>
      </c>
      <c r="BG90">
        <f>$F90*'Transpose BEA CCM'!BE100</f>
        <v>0</v>
      </c>
      <c r="BH90">
        <f>$F90*'Transpose BEA CCM'!BF100</f>
        <v>12</v>
      </c>
      <c r="BI90">
        <f>$F90*'Transpose BEA CCM'!BG100</f>
        <v>17</v>
      </c>
      <c r="BJ90">
        <f>$F90*'Transpose BEA CCM'!BH100</f>
        <v>0</v>
      </c>
      <c r="BK90">
        <f>$F90*'Transpose BEA CCM'!BI100</f>
        <v>0</v>
      </c>
      <c r="BL90">
        <f>$F90*'Transpose BEA CCM'!BJ100</f>
        <v>13</v>
      </c>
      <c r="BM90">
        <f>$F90*'Transpose BEA CCM'!BK100</f>
        <v>9</v>
      </c>
      <c r="BN90">
        <f>$F90*'Transpose BEA CCM'!BL100</f>
        <v>0</v>
      </c>
      <c r="BO90">
        <f>$F90*'Transpose BEA CCM'!BM100</f>
        <v>3</v>
      </c>
      <c r="BP90">
        <f>$F90*'Transpose BEA CCM'!BN100</f>
        <v>8</v>
      </c>
      <c r="BQ90">
        <f>$F90*'Transpose BEA CCM'!BO100</f>
        <v>26</v>
      </c>
      <c r="BR90">
        <f>$F90*'Transpose BEA CCM'!BP100</f>
        <v>0</v>
      </c>
      <c r="BS90">
        <f>$F90*'Transpose BEA CCM'!BQ100</f>
        <v>0</v>
      </c>
      <c r="BT90">
        <f>$F90*'Transpose BEA CCM'!BR100</f>
        <v>0</v>
      </c>
      <c r="BU90">
        <f>$F90*'Transpose BEA CCM'!BS100</f>
        <v>0</v>
      </c>
      <c r="BV90">
        <f>$F90*'Transpose BEA CCM'!BT100</f>
        <v>0</v>
      </c>
      <c r="BW90">
        <f>$F90*'Transpose BEA CCM'!BU100</f>
        <v>0</v>
      </c>
      <c r="BX90">
        <f>$F90*'Transpose BEA CCM'!BV100</f>
        <v>0</v>
      </c>
      <c r="BY90">
        <f>$F90*'Transpose BEA CCM'!BW100</f>
        <v>0</v>
      </c>
      <c r="BZ90">
        <f>$F90*'Transpose BEA CCM'!BX100</f>
        <v>0</v>
      </c>
      <c r="CA90">
        <f>$F90*'Transpose BEA CCM'!BY100</f>
        <v>0</v>
      </c>
      <c r="CB90">
        <f>$F90*'Transpose BEA CCM'!BZ100</f>
        <v>0</v>
      </c>
      <c r="CC90">
        <f>$F90*'Transpose BEA CCM'!CA100</f>
        <v>2</v>
      </c>
      <c r="CD90">
        <f>$F90*'Transpose BEA CCM'!CB100</f>
        <v>4</v>
      </c>
      <c r="CE90">
        <f>$F90*'Transpose BEA CCM'!CC100</f>
        <v>7</v>
      </c>
      <c r="CF90">
        <f>$F90*'Transpose BEA CCM'!CD100</f>
        <v>2</v>
      </c>
      <c r="CG90">
        <f>$F90*'Transpose BEA CCM'!CE100</f>
        <v>2</v>
      </c>
      <c r="CH90">
        <f>$F90*'Transpose BEA CCM'!CF100</f>
        <v>0</v>
      </c>
      <c r="CI90">
        <f>$F90*'Transpose BEA CCM'!CG100</f>
        <v>0</v>
      </c>
      <c r="CJ90">
        <f>$F90*'Transpose BEA CCM'!CH100</f>
        <v>0</v>
      </c>
      <c r="CK90">
        <f>$F90*'Transpose BEA CCM'!CI100</f>
        <v>0</v>
      </c>
      <c r="CL90">
        <f>$F90*'Transpose BEA CCM'!CJ100</f>
        <v>0</v>
      </c>
      <c r="CM90">
        <f>$F90*'Transpose BEA CCM'!CK100</f>
        <v>0</v>
      </c>
      <c r="CN90">
        <f>$F90*'Transpose BEA CCM'!CL100</f>
        <v>0</v>
      </c>
      <c r="CO90">
        <f>$F90*'Transpose BEA CCM'!CM100</f>
        <v>0</v>
      </c>
      <c r="CP90">
        <f>$F90*'Transpose BEA CCM'!CN100</f>
        <v>6</v>
      </c>
      <c r="CQ90">
        <f>$F90*'Transpose BEA CCM'!CO100</f>
        <v>2</v>
      </c>
      <c r="CR90">
        <f>$F90*'Transpose BEA CCM'!CP100</f>
        <v>20</v>
      </c>
      <c r="CS90">
        <f>$F90*'Transpose BEA CCM'!CQ100</f>
        <v>3</v>
      </c>
      <c r="CT90">
        <f>$F90*'Transpose BEA CCM'!CR100</f>
        <v>0</v>
      </c>
      <c r="CU90">
        <f>$F90*'Transpose BEA CCM'!CS100</f>
        <v>12</v>
      </c>
      <c r="CV90">
        <f>$F90*'Transpose BEA CCM'!CT100</f>
        <v>3</v>
      </c>
      <c r="CW90">
        <f>$F90*'Transpose BEA CCM'!CU100</f>
        <v>5</v>
      </c>
      <c r="CX90">
        <f>$F90*'Transpose BEA CCM'!CV100</f>
        <v>2</v>
      </c>
      <c r="CY90">
        <f>$F90*'Transpose BEA CCM'!CW100</f>
        <v>0</v>
      </c>
      <c r="CZ90">
        <f>$F90*'Transpose BEA CCM'!CX100</f>
        <v>0</v>
      </c>
      <c r="DA90">
        <f>$F90*'Transpose BEA CCM'!CY100</f>
        <v>0</v>
      </c>
      <c r="DB90">
        <f>$F90*'Transpose BEA CCM'!CZ100</f>
        <v>11</v>
      </c>
      <c r="DC90">
        <f>$F90*'Transpose BEA CCM'!DA100</f>
        <v>148</v>
      </c>
      <c r="DD90">
        <f>$F90*'Transpose BEA CCM'!DB100</f>
        <v>14</v>
      </c>
      <c r="DE90">
        <f>$F90*'Transpose BEA CCM'!DC100</f>
        <v>0</v>
      </c>
      <c r="DF90">
        <f>$F90*'Transpose BEA CCM'!DD100</f>
        <v>83</v>
      </c>
      <c r="DG90">
        <f>$F90*'Transpose BEA CCM'!DE100</f>
        <v>139</v>
      </c>
      <c r="DH90">
        <f>$F90*'Transpose BEA CCM'!DF100</f>
        <v>21</v>
      </c>
      <c r="DI90">
        <f>$F90*'Transpose BEA CCM'!DG100</f>
        <v>0</v>
      </c>
      <c r="DJ90">
        <f>$F90*'Transpose BEA CCM'!DH100</f>
        <v>0</v>
      </c>
      <c r="DK90">
        <f>$F90*'Transpose BEA CCM'!DI100</f>
        <v>0</v>
      </c>
      <c r="DL90">
        <f>$F90*'Transpose BEA CCM'!DJ100</f>
        <v>1129</v>
      </c>
      <c r="DM90">
        <f>$F90*'Transpose BEA CCM'!DK100</f>
        <v>73</v>
      </c>
      <c r="DN90">
        <f>$F90*'Transpose BEA CCM'!DL100</f>
        <v>13</v>
      </c>
      <c r="DO90">
        <f>$F90*'Transpose BEA CCM'!DM100</f>
        <v>17</v>
      </c>
      <c r="DP90">
        <f>$F90*'Transpose BEA CCM'!DN100</f>
        <v>0</v>
      </c>
      <c r="DQ90">
        <f>$F90*'Transpose BEA CCM'!DO100</f>
        <v>6</v>
      </c>
      <c r="DR90">
        <f>$F90*'Transpose BEA CCM'!DP100</f>
        <v>7</v>
      </c>
      <c r="DS90">
        <f>$F90*'Transpose BEA CCM'!DQ100</f>
        <v>0</v>
      </c>
      <c r="DT90">
        <f>$F90*'Transpose BEA CCM'!DR100</f>
        <v>0</v>
      </c>
      <c r="DU90">
        <f>$F90*'Transpose BEA CCM'!DS100</f>
        <v>0</v>
      </c>
      <c r="DV90">
        <f>$F90*'Transpose BEA CCM'!DT100</f>
        <v>0</v>
      </c>
      <c r="DW90">
        <f>$F90*'Transpose BEA CCM'!DU100</f>
        <v>0</v>
      </c>
      <c r="DX90">
        <f>$F90*'Transpose BEA CCM'!DV100</f>
        <v>0</v>
      </c>
      <c r="DY90">
        <f>$F90*'Transpose BEA CCM'!DW100</f>
        <v>0</v>
      </c>
      <c r="DZ90">
        <f>$F90*'Transpose BEA CCM'!DX100</f>
        <v>0</v>
      </c>
      <c r="EA90">
        <f>$F90*'Transpose BEA CCM'!DY100</f>
        <v>2</v>
      </c>
      <c r="EB90">
        <f>$F90*'Transpose BEA CCM'!DZ100</f>
        <v>6</v>
      </c>
      <c r="EC90">
        <f>$F90*'Transpose BEA CCM'!EA100</f>
        <v>10</v>
      </c>
      <c r="ED90">
        <f>$F90*'Transpose BEA CCM'!EB100</f>
        <v>0</v>
      </c>
      <c r="EE90">
        <f>$F90*'Transpose BEA CCM'!EC100</f>
        <v>0</v>
      </c>
      <c r="EF90">
        <f>$F90*'Transpose BEA CCM'!ED100</f>
        <v>0</v>
      </c>
      <c r="EG90">
        <f>$F90*'Transpose BEA CCM'!EE100</f>
        <v>0</v>
      </c>
      <c r="EH90">
        <f>$F90*'Transpose BEA CCM'!EF100</f>
        <v>7</v>
      </c>
      <c r="EI90">
        <f>$F90*'Transpose BEA CCM'!EG100</f>
        <v>415</v>
      </c>
      <c r="EJ90">
        <f>$F90*'Transpose BEA CCM'!EH100</f>
        <v>18</v>
      </c>
      <c r="EK90">
        <f>$F90*'Transpose BEA CCM'!EI100</f>
        <v>0</v>
      </c>
      <c r="EL90">
        <f>$F90*'Transpose BEA CCM'!EJ100</f>
        <v>0</v>
      </c>
      <c r="EM90">
        <f>$F90*'Transpose BEA CCM'!EK100</f>
        <v>0</v>
      </c>
      <c r="EN90">
        <f>$F90*'Transpose BEA CCM'!EL100</f>
        <v>0</v>
      </c>
      <c r="EO90">
        <f>$F90*'Transpose BEA CCM'!EM100</f>
        <v>0</v>
      </c>
      <c r="EP90">
        <f>$F90*'Transpose BEA CCM'!EN100</f>
        <v>0</v>
      </c>
      <c r="EQ90">
        <f>$F90*'Transpose BEA CCM'!EO100</f>
        <v>0</v>
      </c>
      <c r="ER90">
        <f>$F90*'Transpose BEA CCM'!EP100</f>
        <v>0</v>
      </c>
      <c r="ES90">
        <f>$F90*'Transpose BEA CCM'!EQ100</f>
        <v>0</v>
      </c>
      <c r="ET90">
        <f>$F90*'Transpose BEA CCM'!ER100</f>
        <v>0</v>
      </c>
      <c r="EU90">
        <f>$F90*'Transpose BEA CCM'!ES100</f>
        <v>0</v>
      </c>
      <c r="EV90">
        <f>$F90*'Transpose BEA CCM'!ET100</f>
        <v>0</v>
      </c>
      <c r="EW90">
        <f>$F90*'Transpose BEA CCM'!EU100</f>
        <v>14</v>
      </c>
      <c r="EX90">
        <f>$F90*'Transpose BEA CCM'!EV100</f>
        <v>0</v>
      </c>
      <c r="EY90">
        <f>$F90*'Transpose BEA CCM'!EW100</f>
        <v>0</v>
      </c>
      <c r="EZ90">
        <f>$F90*'Transpose BEA CCM'!EX100</f>
        <v>0</v>
      </c>
      <c r="FA90">
        <f>$F90*'Transpose BEA CCM'!EY100</f>
        <v>0</v>
      </c>
      <c r="FB90">
        <f>$F90*'Transpose BEA CCM'!EZ100</f>
        <v>0</v>
      </c>
      <c r="FC90">
        <f>$F90*'Transpose BEA CCM'!FA100</f>
        <v>7</v>
      </c>
      <c r="FD90">
        <f>$F90*'Transpose BEA CCM'!FB100</f>
        <v>4</v>
      </c>
      <c r="FE90">
        <f>$F90*'Transpose BEA CCM'!FC100</f>
        <v>0</v>
      </c>
      <c r="FF90">
        <f>$F90*'Transpose BEA CCM'!FD100</f>
        <v>9</v>
      </c>
      <c r="FG90">
        <f>$F90*'Transpose BEA CCM'!FE100</f>
        <v>2</v>
      </c>
      <c r="FH90">
        <f>$F90*'Transpose BEA CCM'!FF100</f>
        <v>0</v>
      </c>
      <c r="FI90">
        <f>$F90*'Transpose BEA CCM'!FG100</f>
        <v>0</v>
      </c>
      <c r="FJ90">
        <f>$F90*'Transpose BEA CCM'!FH100</f>
        <v>2</v>
      </c>
      <c r="FK90">
        <f>$F90*'Transpose BEA CCM'!FI100</f>
        <v>0</v>
      </c>
      <c r="FL90">
        <f>$F90*'Transpose BEA CCM'!FJ100</f>
        <v>0</v>
      </c>
      <c r="FM90">
        <f>$F90*'Transpose BEA CCM'!FK100</f>
        <v>0</v>
      </c>
      <c r="FN90">
        <f>$F90*'Transpose BEA CCM'!FL100</f>
        <v>0</v>
      </c>
      <c r="FO90">
        <f>$F90*'Transpose BEA CCM'!FM100</f>
        <v>0</v>
      </c>
      <c r="FP90">
        <f>$F90*'Transpose BEA CCM'!FN100</f>
        <v>2</v>
      </c>
      <c r="FQ90">
        <f>$F90*'Transpose BEA CCM'!FO100</f>
        <v>0</v>
      </c>
      <c r="FR90">
        <f>$F90*'Transpose BEA CCM'!FP100</f>
        <v>0</v>
      </c>
      <c r="FS90">
        <f>$F90*'Transpose BEA CCM'!FQ100</f>
        <v>276</v>
      </c>
      <c r="FT90">
        <f>$F90*'Transpose BEA CCM'!FR100</f>
        <v>66</v>
      </c>
      <c r="FU90">
        <f>$F90*'Transpose BEA CCM'!FS100</f>
        <v>15</v>
      </c>
      <c r="FV90">
        <f>$F90*'Transpose BEA CCM'!FT100</f>
        <v>3</v>
      </c>
      <c r="FW90">
        <f>$F90*'Transpose BEA CCM'!FU100</f>
        <v>0</v>
      </c>
      <c r="FX90">
        <f>$F90*'Transpose BEA CCM'!FV100</f>
        <v>9</v>
      </c>
      <c r="FY90">
        <f>$F90*'Transpose BEA CCM'!FW100</f>
        <v>205</v>
      </c>
      <c r="FZ90">
        <f>$F90*'Transpose BEA CCM'!FX100</f>
        <v>0</v>
      </c>
      <c r="GA90">
        <f>$F90*'Transpose BEA CCM'!FY100</f>
        <v>0</v>
      </c>
      <c r="GB90">
        <f>$F90*'Transpose BEA CCM'!FZ100</f>
        <v>20</v>
      </c>
      <c r="GC90">
        <f>$F90*'Transpose BEA CCM'!GA100</f>
        <v>252</v>
      </c>
      <c r="GD90">
        <f>$F90*'Transpose BEA CCM'!GB100</f>
        <v>6</v>
      </c>
      <c r="GE90">
        <f>$F90*'Transpose BEA CCM'!GC100</f>
        <v>2</v>
      </c>
      <c r="GG90">
        <f t="shared" si="9"/>
        <v>6580</v>
      </c>
      <c r="GH90" s="60">
        <f t="shared" si="10"/>
        <v>0</v>
      </c>
    </row>
    <row r="91" spans="1:190" ht="23.25">
      <c r="A91" s="52">
        <v>76</v>
      </c>
      <c r="B91" s="51" t="s">
        <v>76</v>
      </c>
      <c r="C91" s="49" t="s">
        <v>203</v>
      </c>
      <c r="D91" s="50" t="s">
        <v>648</v>
      </c>
      <c r="E91" s="60">
        <f>SUM('Transpose BEA CCM'!F101:GC101)</f>
        <v>2960</v>
      </c>
      <c r="F91">
        <v>1</v>
      </c>
      <c r="G91" t="str">
        <f t="shared" si="11"/>
        <v>TRANSPORT</v>
      </c>
      <c r="H91">
        <f>$F91*'Transpose BEA CCM'!F101</f>
        <v>0</v>
      </c>
      <c r="I91">
        <f>$F91*'Transpose BEA CCM'!G101</f>
        <v>0</v>
      </c>
      <c r="J91">
        <f>$F91*'Transpose BEA CCM'!H101</f>
        <v>0</v>
      </c>
      <c r="K91">
        <f>$F91*'Transpose BEA CCM'!I101</f>
        <v>0</v>
      </c>
      <c r="L91">
        <f>$F91*'Transpose BEA CCM'!J101</f>
        <v>0</v>
      </c>
      <c r="M91">
        <f>$F91*'Transpose BEA CCM'!K101</f>
        <v>0</v>
      </c>
      <c r="N91">
        <f>$F91*'Transpose BEA CCM'!L101</f>
        <v>0</v>
      </c>
      <c r="O91">
        <f>$F91*'Transpose BEA CCM'!M101</f>
        <v>0</v>
      </c>
      <c r="P91">
        <f>$F91*'Transpose BEA CCM'!N101</f>
        <v>0</v>
      </c>
      <c r="Q91">
        <f>$F91*'Transpose BEA CCM'!O101</f>
        <v>0</v>
      </c>
      <c r="R91">
        <f>$F91*'Transpose BEA CCM'!P101</f>
        <v>0</v>
      </c>
      <c r="S91">
        <f>$F91*'Transpose BEA CCM'!Q101</f>
        <v>0</v>
      </c>
      <c r="T91">
        <f>$F91*'Transpose BEA CCM'!R101</f>
        <v>0</v>
      </c>
      <c r="U91">
        <f>$F91*'Transpose BEA CCM'!S101</f>
        <v>0</v>
      </c>
      <c r="V91">
        <f>$F91*'Transpose BEA CCM'!T101</f>
        <v>0</v>
      </c>
      <c r="W91">
        <f>$F91*'Transpose BEA CCM'!U101</f>
        <v>0</v>
      </c>
      <c r="X91">
        <f>$F91*'Transpose BEA CCM'!V101</f>
        <v>0</v>
      </c>
      <c r="Y91">
        <f>$F91*'Transpose BEA CCM'!W101</f>
        <v>0</v>
      </c>
      <c r="Z91">
        <f>$F91*'Transpose BEA CCM'!X101</f>
        <v>220</v>
      </c>
      <c r="AA91">
        <f>$F91*'Transpose BEA CCM'!Y101</f>
        <v>0</v>
      </c>
      <c r="AB91">
        <f>$F91*'Transpose BEA CCM'!Z101</f>
        <v>0</v>
      </c>
      <c r="AC91">
        <f>$F91*'Transpose BEA CCM'!AA101</f>
        <v>0</v>
      </c>
      <c r="AD91">
        <f>$F91*'Transpose BEA CCM'!AB101</f>
        <v>0</v>
      </c>
      <c r="AE91">
        <f>$F91*'Transpose BEA CCM'!AC101</f>
        <v>0</v>
      </c>
      <c r="AF91">
        <f>$F91*'Transpose BEA CCM'!AD101</f>
        <v>0</v>
      </c>
      <c r="AG91">
        <f>$F91*'Transpose BEA CCM'!AE101</f>
        <v>13</v>
      </c>
      <c r="AH91">
        <f>$F91*'Transpose BEA CCM'!AF101</f>
        <v>0</v>
      </c>
      <c r="AI91">
        <f>$F91*'Transpose BEA CCM'!AG101</f>
        <v>0</v>
      </c>
      <c r="AJ91">
        <f>$F91*'Transpose BEA CCM'!AH101</f>
        <v>0</v>
      </c>
      <c r="AK91">
        <f>$F91*'Transpose BEA CCM'!AI101</f>
        <v>0</v>
      </c>
      <c r="AL91">
        <f>$F91*'Transpose BEA CCM'!AJ101</f>
        <v>0</v>
      </c>
      <c r="AM91">
        <f>$F91*'Transpose BEA CCM'!AK101</f>
        <v>0</v>
      </c>
      <c r="AN91">
        <f>$F91*'Transpose BEA CCM'!AL101</f>
        <v>0</v>
      </c>
      <c r="AO91">
        <f>$F91*'Transpose BEA CCM'!AM101</f>
        <v>0</v>
      </c>
      <c r="AP91">
        <f>$F91*'Transpose BEA CCM'!AN101</f>
        <v>0</v>
      </c>
      <c r="AQ91">
        <f>$F91*'Transpose BEA CCM'!AO101</f>
        <v>0</v>
      </c>
      <c r="AR91">
        <f>$F91*'Transpose BEA CCM'!AP101</f>
        <v>0</v>
      </c>
      <c r="AS91">
        <f>$F91*'Transpose BEA CCM'!AQ101</f>
        <v>0</v>
      </c>
      <c r="AT91">
        <f>$F91*'Transpose BEA CCM'!AR101</f>
        <v>0</v>
      </c>
      <c r="AU91">
        <f>$F91*'Transpose BEA CCM'!AS101</f>
        <v>64</v>
      </c>
      <c r="AV91">
        <f>$F91*'Transpose BEA CCM'!AT101</f>
        <v>0</v>
      </c>
      <c r="AW91">
        <f>$F91*'Transpose BEA CCM'!AU101</f>
        <v>2</v>
      </c>
      <c r="AX91">
        <f>$F91*'Transpose BEA CCM'!AV101</f>
        <v>0</v>
      </c>
      <c r="AY91">
        <f>$F91*'Transpose BEA CCM'!AW101</f>
        <v>0</v>
      </c>
      <c r="AZ91">
        <f>$F91*'Transpose BEA CCM'!AX101</f>
        <v>0</v>
      </c>
      <c r="BA91">
        <f>$F91*'Transpose BEA CCM'!AY101</f>
        <v>0</v>
      </c>
      <c r="BB91">
        <f>$F91*'Transpose BEA CCM'!AZ101</f>
        <v>0</v>
      </c>
      <c r="BC91">
        <f>$F91*'Transpose BEA CCM'!BA101</f>
        <v>0</v>
      </c>
      <c r="BD91">
        <f>$F91*'Transpose BEA CCM'!BB101</f>
        <v>0</v>
      </c>
      <c r="BE91">
        <f>$F91*'Transpose BEA CCM'!BC101</f>
        <v>0</v>
      </c>
      <c r="BF91">
        <f>$F91*'Transpose BEA CCM'!BD101</f>
        <v>0</v>
      </c>
      <c r="BG91">
        <f>$F91*'Transpose BEA CCM'!BE101</f>
        <v>0</v>
      </c>
      <c r="BH91">
        <f>$F91*'Transpose BEA CCM'!BF101</f>
        <v>14</v>
      </c>
      <c r="BI91">
        <f>$F91*'Transpose BEA CCM'!BG101</f>
        <v>19</v>
      </c>
      <c r="BJ91">
        <f>$F91*'Transpose BEA CCM'!BH101</f>
        <v>2</v>
      </c>
      <c r="BK91">
        <f>$F91*'Transpose BEA CCM'!BI101</f>
        <v>1</v>
      </c>
      <c r="BL91">
        <f>$F91*'Transpose BEA CCM'!BJ101</f>
        <v>11</v>
      </c>
      <c r="BM91">
        <f>$F91*'Transpose BEA CCM'!BK101</f>
        <v>0</v>
      </c>
      <c r="BN91">
        <f>$F91*'Transpose BEA CCM'!BL101</f>
        <v>2</v>
      </c>
      <c r="BO91">
        <f>$F91*'Transpose BEA CCM'!BM101</f>
        <v>2</v>
      </c>
      <c r="BP91">
        <f>$F91*'Transpose BEA CCM'!BN101</f>
        <v>22</v>
      </c>
      <c r="BQ91">
        <f>$F91*'Transpose BEA CCM'!BO101</f>
        <v>5</v>
      </c>
      <c r="BR91">
        <f>$F91*'Transpose BEA CCM'!BP101</f>
        <v>0</v>
      </c>
      <c r="BS91">
        <f>$F91*'Transpose BEA CCM'!BQ101</f>
        <v>0</v>
      </c>
      <c r="BT91">
        <f>$F91*'Transpose BEA CCM'!BR101</f>
        <v>0</v>
      </c>
      <c r="BU91">
        <f>$F91*'Transpose BEA CCM'!BS101</f>
        <v>0</v>
      </c>
      <c r="BV91">
        <f>$F91*'Transpose BEA CCM'!BT101</f>
        <v>0</v>
      </c>
      <c r="BW91">
        <f>$F91*'Transpose BEA CCM'!BU101</f>
        <v>0</v>
      </c>
      <c r="BX91">
        <f>$F91*'Transpose BEA CCM'!BV101</f>
        <v>1</v>
      </c>
      <c r="BY91">
        <f>$F91*'Transpose BEA CCM'!BW101</f>
        <v>0</v>
      </c>
      <c r="BZ91">
        <f>$F91*'Transpose BEA CCM'!BX101</f>
        <v>0</v>
      </c>
      <c r="CA91">
        <f>$F91*'Transpose BEA CCM'!BY101</f>
        <v>0</v>
      </c>
      <c r="CB91">
        <f>$F91*'Transpose BEA CCM'!BZ101</f>
        <v>1</v>
      </c>
      <c r="CC91">
        <f>$F91*'Transpose BEA CCM'!CA101</f>
        <v>6</v>
      </c>
      <c r="CD91">
        <f>$F91*'Transpose BEA CCM'!CB101</f>
        <v>0</v>
      </c>
      <c r="CE91">
        <f>$F91*'Transpose BEA CCM'!CC101</f>
        <v>15</v>
      </c>
      <c r="CF91">
        <f>$F91*'Transpose BEA CCM'!CD101</f>
        <v>28</v>
      </c>
      <c r="CG91">
        <f>$F91*'Transpose BEA CCM'!CE101</f>
        <v>2</v>
      </c>
      <c r="CH91">
        <f>$F91*'Transpose BEA CCM'!CF101</f>
        <v>5</v>
      </c>
      <c r="CI91">
        <f>$F91*'Transpose BEA CCM'!CG101</f>
        <v>9</v>
      </c>
      <c r="CJ91">
        <f>$F91*'Transpose BEA CCM'!CH101</f>
        <v>0</v>
      </c>
      <c r="CK91">
        <f>$F91*'Transpose BEA CCM'!CI101</f>
        <v>5</v>
      </c>
      <c r="CL91">
        <f>$F91*'Transpose BEA CCM'!CJ101</f>
        <v>0</v>
      </c>
      <c r="CM91">
        <f>$F91*'Transpose BEA CCM'!CK101</f>
        <v>7</v>
      </c>
      <c r="CN91">
        <f>$F91*'Transpose BEA CCM'!CL101</f>
        <v>0</v>
      </c>
      <c r="CO91">
        <f>$F91*'Transpose BEA CCM'!CM101</f>
        <v>0</v>
      </c>
      <c r="CP91">
        <f>$F91*'Transpose BEA CCM'!CN101</f>
        <v>12</v>
      </c>
      <c r="CQ91">
        <f>$F91*'Transpose BEA CCM'!CO101</f>
        <v>4</v>
      </c>
      <c r="CR91">
        <f>$F91*'Transpose BEA CCM'!CP101</f>
        <v>27</v>
      </c>
      <c r="CS91">
        <f>$F91*'Transpose BEA CCM'!CQ101</f>
        <v>2</v>
      </c>
      <c r="CT91">
        <f>$F91*'Transpose BEA CCM'!CR101</f>
        <v>35</v>
      </c>
      <c r="CU91">
        <f>$F91*'Transpose BEA CCM'!CS101</f>
        <v>25</v>
      </c>
      <c r="CV91">
        <f>$F91*'Transpose BEA CCM'!CT101</f>
        <v>68</v>
      </c>
      <c r="CW91">
        <f>$F91*'Transpose BEA CCM'!CU101</f>
        <v>8</v>
      </c>
      <c r="CX91">
        <f>$F91*'Transpose BEA CCM'!CV101</f>
        <v>0</v>
      </c>
      <c r="CY91">
        <f>$F91*'Transpose BEA CCM'!CW101</f>
        <v>0</v>
      </c>
      <c r="CZ91">
        <f>$F91*'Transpose BEA CCM'!CX101</f>
        <v>0</v>
      </c>
      <c r="DA91">
        <f>$F91*'Transpose BEA CCM'!CY101</f>
        <v>1</v>
      </c>
      <c r="DB91">
        <f>$F91*'Transpose BEA CCM'!CZ101</f>
        <v>11</v>
      </c>
      <c r="DC91">
        <f>$F91*'Transpose BEA CCM'!DA101</f>
        <v>153</v>
      </c>
      <c r="DD91">
        <f>$F91*'Transpose BEA CCM'!DB101</f>
        <v>41</v>
      </c>
      <c r="DE91">
        <f>$F91*'Transpose BEA CCM'!DC101</f>
        <v>3</v>
      </c>
      <c r="DF91">
        <f>$F91*'Transpose BEA CCM'!DD101</f>
        <v>72</v>
      </c>
      <c r="DG91">
        <f>$F91*'Transpose BEA CCM'!DE101</f>
        <v>82</v>
      </c>
      <c r="DH91">
        <f>$F91*'Transpose BEA CCM'!DF101</f>
        <v>109</v>
      </c>
      <c r="DI91">
        <f>$F91*'Transpose BEA CCM'!DG101</f>
        <v>2</v>
      </c>
      <c r="DJ91">
        <f>$F91*'Transpose BEA CCM'!DH101</f>
        <v>3</v>
      </c>
      <c r="DK91">
        <f>$F91*'Transpose BEA CCM'!DI101</f>
        <v>0</v>
      </c>
      <c r="DL91">
        <f>$F91*'Transpose BEA CCM'!DJ101</f>
        <v>25</v>
      </c>
      <c r="DM91">
        <f>$F91*'Transpose BEA CCM'!DK101</f>
        <v>0</v>
      </c>
      <c r="DN91">
        <f>$F91*'Transpose BEA CCM'!DL101</f>
        <v>3</v>
      </c>
      <c r="DO91">
        <f>$F91*'Transpose BEA CCM'!DM101</f>
        <v>10</v>
      </c>
      <c r="DP91">
        <f>$F91*'Transpose BEA CCM'!DN101</f>
        <v>0</v>
      </c>
      <c r="DQ91">
        <f>$F91*'Transpose BEA CCM'!DO101</f>
        <v>8</v>
      </c>
      <c r="DR91">
        <f>$F91*'Transpose BEA CCM'!DP101</f>
        <v>2</v>
      </c>
      <c r="DS91">
        <f>$F91*'Transpose BEA CCM'!DQ101</f>
        <v>0</v>
      </c>
      <c r="DT91">
        <f>$F91*'Transpose BEA CCM'!DR101</f>
        <v>5</v>
      </c>
      <c r="DU91">
        <f>$F91*'Transpose BEA CCM'!DS101</f>
        <v>0</v>
      </c>
      <c r="DV91">
        <f>$F91*'Transpose BEA CCM'!DT101</f>
        <v>0</v>
      </c>
      <c r="DW91">
        <f>$F91*'Transpose BEA CCM'!DU101</f>
        <v>0</v>
      </c>
      <c r="DX91">
        <f>$F91*'Transpose BEA CCM'!DV101</f>
        <v>0</v>
      </c>
      <c r="DY91">
        <f>$F91*'Transpose BEA CCM'!DW101</f>
        <v>0</v>
      </c>
      <c r="DZ91">
        <f>$F91*'Transpose BEA CCM'!DX101</f>
        <v>0</v>
      </c>
      <c r="EA91">
        <f>$F91*'Transpose BEA CCM'!DY101</f>
        <v>1</v>
      </c>
      <c r="EB91">
        <f>$F91*'Transpose BEA CCM'!DZ101</f>
        <v>6</v>
      </c>
      <c r="EC91">
        <f>$F91*'Transpose BEA CCM'!EA101</f>
        <v>7</v>
      </c>
      <c r="ED91">
        <f>$F91*'Transpose BEA CCM'!EB101</f>
        <v>9</v>
      </c>
      <c r="EE91">
        <f>$F91*'Transpose BEA CCM'!EC101</f>
        <v>4</v>
      </c>
      <c r="EF91">
        <f>$F91*'Transpose BEA CCM'!ED101</f>
        <v>1</v>
      </c>
      <c r="EG91">
        <f>$F91*'Transpose BEA CCM'!EE101</f>
        <v>1</v>
      </c>
      <c r="EH91">
        <f>$F91*'Transpose BEA CCM'!EF101</f>
        <v>10</v>
      </c>
      <c r="EI91">
        <f>$F91*'Transpose BEA CCM'!EG101</f>
        <v>387</v>
      </c>
      <c r="EJ91">
        <f>$F91*'Transpose BEA CCM'!EH101</f>
        <v>207</v>
      </c>
      <c r="EK91">
        <f>$F91*'Transpose BEA CCM'!EI101</f>
        <v>24</v>
      </c>
      <c r="EL91">
        <f>$F91*'Transpose BEA CCM'!EJ101</f>
        <v>40</v>
      </c>
      <c r="EM91">
        <f>$F91*'Transpose BEA CCM'!EK101</f>
        <v>0</v>
      </c>
      <c r="EN91">
        <f>$F91*'Transpose BEA CCM'!EL101</f>
        <v>2</v>
      </c>
      <c r="EO91">
        <f>$F91*'Transpose BEA CCM'!EM101</f>
        <v>6</v>
      </c>
      <c r="EP91">
        <f>$F91*'Transpose BEA CCM'!EN101</f>
        <v>128</v>
      </c>
      <c r="EQ91">
        <f>$F91*'Transpose BEA CCM'!EO101</f>
        <v>12</v>
      </c>
      <c r="ER91">
        <f>$F91*'Transpose BEA CCM'!EP101</f>
        <v>0</v>
      </c>
      <c r="ES91">
        <f>$F91*'Transpose BEA CCM'!EQ101</f>
        <v>0</v>
      </c>
      <c r="ET91">
        <f>$F91*'Transpose BEA CCM'!ER101</f>
        <v>31</v>
      </c>
      <c r="EU91">
        <f>$F91*'Transpose BEA CCM'!ES101</f>
        <v>27</v>
      </c>
      <c r="EV91">
        <f>$F91*'Transpose BEA CCM'!ET101</f>
        <v>1</v>
      </c>
      <c r="EW91">
        <f>$F91*'Transpose BEA CCM'!EU101</f>
        <v>17</v>
      </c>
      <c r="EX91">
        <f>$F91*'Transpose BEA CCM'!EV101</f>
        <v>2</v>
      </c>
      <c r="EY91">
        <f>$F91*'Transpose BEA CCM'!EW101</f>
        <v>0</v>
      </c>
      <c r="EZ91">
        <f>$F91*'Transpose BEA CCM'!EX101</f>
        <v>0</v>
      </c>
      <c r="FA91">
        <f>$F91*'Transpose BEA CCM'!EY101</f>
        <v>0</v>
      </c>
      <c r="FB91">
        <f>$F91*'Transpose BEA CCM'!EZ101</f>
        <v>0</v>
      </c>
      <c r="FC91">
        <f>$F91*'Transpose BEA CCM'!FA101</f>
        <v>20</v>
      </c>
      <c r="FD91">
        <f>$F91*'Transpose BEA CCM'!FB101</f>
        <v>14</v>
      </c>
      <c r="FE91">
        <f>$F91*'Transpose BEA CCM'!FC101</f>
        <v>1</v>
      </c>
      <c r="FF91">
        <f>$F91*'Transpose BEA CCM'!FD101</f>
        <v>29</v>
      </c>
      <c r="FG91">
        <f>$F91*'Transpose BEA CCM'!FE101</f>
        <v>20</v>
      </c>
      <c r="FH91">
        <f>$F91*'Transpose BEA CCM'!FF101</f>
        <v>0</v>
      </c>
      <c r="FI91">
        <f>$F91*'Transpose BEA CCM'!FG101</f>
        <v>1</v>
      </c>
      <c r="FJ91">
        <f>$F91*'Transpose BEA CCM'!FH101</f>
        <v>0</v>
      </c>
      <c r="FK91">
        <f>$F91*'Transpose BEA CCM'!FI101</f>
        <v>0</v>
      </c>
      <c r="FL91">
        <f>$F91*'Transpose BEA CCM'!FJ101</f>
        <v>0</v>
      </c>
      <c r="FM91">
        <f>$F91*'Transpose BEA CCM'!FK101</f>
        <v>0</v>
      </c>
      <c r="FN91">
        <f>$F91*'Transpose BEA CCM'!FL101</f>
        <v>0</v>
      </c>
      <c r="FO91">
        <f>$F91*'Transpose BEA CCM'!FM101</f>
        <v>0</v>
      </c>
      <c r="FP91">
        <f>$F91*'Transpose BEA CCM'!FN101</f>
        <v>10</v>
      </c>
      <c r="FQ91">
        <f>$F91*'Transpose BEA CCM'!FO101</f>
        <v>0</v>
      </c>
      <c r="FR91">
        <f>$F91*'Transpose BEA CCM'!FP101</f>
        <v>7</v>
      </c>
      <c r="FS91">
        <f>$F91*'Transpose BEA CCM'!FQ101</f>
        <v>236</v>
      </c>
      <c r="FT91">
        <f>$F91*'Transpose BEA CCM'!FR101</f>
        <v>99</v>
      </c>
      <c r="FU91">
        <f>$F91*'Transpose BEA CCM'!FS101</f>
        <v>3</v>
      </c>
      <c r="FV91">
        <f>$F91*'Transpose BEA CCM'!FT101</f>
        <v>6</v>
      </c>
      <c r="FW91">
        <f>$F91*'Transpose BEA CCM'!FU101</f>
        <v>0</v>
      </c>
      <c r="FX91">
        <f>$F91*'Transpose BEA CCM'!FV101</f>
        <v>15</v>
      </c>
      <c r="FY91">
        <f>$F91*'Transpose BEA CCM'!FW101</f>
        <v>180</v>
      </c>
      <c r="FZ91">
        <f>$F91*'Transpose BEA CCM'!FX101</f>
        <v>0</v>
      </c>
      <c r="GA91">
        <f>$F91*'Transpose BEA CCM'!FY101</f>
        <v>0</v>
      </c>
      <c r="GB91">
        <f>$F91*'Transpose BEA CCM'!FZ101</f>
        <v>40</v>
      </c>
      <c r="GC91">
        <f>$F91*'Transpose BEA CCM'!GA101</f>
        <v>168</v>
      </c>
      <c r="GD91">
        <f>$F91*'Transpose BEA CCM'!GB101</f>
        <v>17</v>
      </c>
      <c r="GE91">
        <f>$F91*'Transpose BEA CCM'!GC101</f>
        <v>4</v>
      </c>
      <c r="GG91">
        <f t="shared" si="9"/>
        <v>2960</v>
      </c>
      <c r="GH91" s="60">
        <f t="shared" si="10"/>
        <v>0</v>
      </c>
    </row>
    <row r="92" spans="1:190">
      <c r="A92" s="52">
        <v>77</v>
      </c>
      <c r="B92" s="51" t="s">
        <v>77</v>
      </c>
      <c r="C92" s="49" t="s">
        <v>204</v>
      </c>
      <c r="D92" s="50" t="s">
        <v>648</v>
      </c>
      <c r="E92" s="60">
        <f>SUM('Transpose BEA CCM'!F102:GC102)</f>
        <v>5858</v>
      </c>
      <c r="F92">
        <v>1</v>
      </c>
      <c r="G92" t="str">
        <f t="shared" si="11"/>
        <v>TRANSPORT</v>
      </c>
      <c r="H92">
        <f>$F92*'Transpose BEA CCM'!F102</f>
        <v>0</v>
      </c>
      <c r="I92">
        <f>$F92*'Transpose BEA CCM'!G102</f>
        <v>0</v>
      </c>
      <c r="J92">
        <f>$F92*'Transpose BEA CCM'!H102</f>
        <v>0</v>
      </c>
      <c r="K92">
        <f>$F92*'Transpose BEA CCM'!I102</f>
        <v>0</v>
      </c>
      <c r="L92">
        <f>$F92*'Transpose BEA CCM'!J102</f>
        <v>0</v>
      </c>
      <c r="M92">
        <f>$F92*'Transpose BEA CCM'!K102</f>
        <v>0</v>
      </c>
      <c r="N92">
        <f>$F92*'Transpose BEA CCM'!L102</f>
        <v>0</v>
      </c>
      <c r="O92">
        <f>$F92*'Transpose BEA CCM'!M102</f>
        <v>0</v>
      </c>
      <c r="P92">
        <f>$F92*'Transpose BEA CCM'!N102</f>
        <v>0</v>
      </c>
      <c r="Q92">
        <f>$F92*'Transpose BEA CCM'!O102</f>
        <v>0</v>
      </c>
      <c r="R92">
        <f>$F92*'Transpose BEA CCM'!P102</f>
        <v>0</v>
      </c>
      <c r="S92">
        <f>$F92*'Transpose BEA CCM'!Q102</f>
        <v>0</v>
      </c>
      <c r="T92">
        <f>$F92*'Transpose BEA CCM'!R102</f>
        <v>112</v>
      </c>
      <c r="U92">
        <f>$F92*'Transpose BEA CCM'!S102</f>
        <v>0</v>
      </c>
      <c r="V92">
        <f>$F92*'Transpose BEA CCM'!T102</f>
        <v>0</v>
      </c>
      <c r="W92">
        <f>$F92*'Transpose BEA CCM'!U102</f>
        <v>0</v>
      </c>
      <c r="X92">
        <f>$F92*'Transpose BEA CCM'!V102</f>
        <v>0</v>
      </c>
      <c r="Y92">
        <f>$F92*'Transpose BEA CCM'!W102</f>
        <v>0</v>
      </c>
      <c r="Z92">
        <f>$F92*'Transpose BEA CCM'!X102</f>
        <v>0</v>
      </c>
      <c r="AA92">
        <f>$F92*'Transpose BEA CCM'!Y102</f>
        <v>0</v>
      </c>
      <c r="AB92">
        <f>$F92*'Transpose BEA CCM'!Z102</f>
        <v>0</v>
      </c>
      <c r="AC92">
        <f>$F92*'Transpose BEA CCM'!AA102</f>
        <v>0</v>
      </c>
      <c r="AD92">
        <f>$F92*'Transpose BEA CCM'!AB102</f>
        <v>0</v>
      </c>
      <c r="AE92">
        <f>$F92*'Transpose BEA CCM'!AC102</f>
        <v>0</v>
      </c>
      <c r="AF92">
        <f>$F92*'Transpose BEA CCM'!AD102</f>
        <v>0</v>
      </c>
      <c r="AG92">
        <f>$F92*'Transpose BEA CCM'!AE102</f>
        <v>81</v>
      </c>
      <c r="AH92">
        <f>$F92*'Transpose BEA CCM'!AF102</f>
        <v>0</v>
      </c>
      <c r="AI92">
        <f>$F92*'Transpose BEA CCM'!AG102</f>
        <v>0</v>
      </c>
      <c r="AJ92">
        <f>$F92*'Transpose BEA CCM'!AH102</f>
        <v>0</v>
      </c>
      <c r="AK92">
        <f>$F92*'Transpose BEA CCM'!AI102</f>
        <v>0</v>
      </c>
      <c r="AL92">
        <f>$F92*'Transpose BEA CCM'!AJ102</f>
        <v>0</v>
      </c>
      <c r="AM92">
        <f>$F92*'Transpose BEA CCM'!AK102</f>
        <v>0</v>
      </c>
      <c r="AN92">
        <f>$F92*'Transpose BEA CCM'!AL102</f>
        <v>0</v>
      </c>
      <c r="AO92">
        <f>$F92*'Transpose BEA CCM'!AM102</f>
        <v>0</v>
      </c>
      <c r="AP92">
        <f>$F92*'Transpose BEA CCM'!AN102</f>
        <v>0</v>
      </c>
      <c r="AQ92">
        <f>$F92*'Transpose BEA CCM'!AO102</f>
        <v>0</v>
      </c>
      <c r="AR92">
        <f>$F92*'Transpose BEA CCM'!AP102</f>
        <v>0</v>
      </c>
      <c r="AS92">
        <f>$F92*'Transpose BEA CCM'!AQ102</f>
        <v>0</v>
      </c>
      <c r="AT92">
        <f>$F92*'Transpose BEA CCM'!AR102</f>
        <v>0</v>
      </c>
      <c r="AU92">
        <f>$F92*'Transpose BEA CCM'!AS102</f>
        <v>61</v>
      </c>
      <c r="AV92">
        <f>$F92*'Transpose BEA CCM'!AT102</f>
        <v>0</v>
      </c>
      <c r="AW92">
        <f>$F92*'Transpose BEA CCM'!AU102</f>
        <v>5</v>
      </c>
      <c r="AX92">
        <f>$F92*'Transpose BEA CCM'!AV102</f>
        <v>0</v>
      </c>
      <c r="AY92">
        <f>$F92*'Transpose BEA CCM'!AW102</f>
        <v>0</v>
      </c>
      <c r="AZ92">
        <f>$F92*'Transpose BEA CCM'!AX102</f>
        <v>0</v>
      </c>
      <c r="BA92">
        <f>$F92*'Transpose BEA CCM'!AY102</f>
        <v>0</v>
      </c>
      <c r="BB92">
        <f>$F92*'Transpose BEA CCM'!AZ102</f>
        <v>0</v>
      </c>
      <c r="BC92">
        <f>$F92*'Transpose BEA CCM'!BA102</f>
        <v>0</v>
      </c>
      <c r="BD92">
        <f>$F92*'Transpose BEA CCM'!BB102</f>
        <v>0</v>
      </c>
      <c r="BE92">
        <f>$F92*'Transpose BEA CCM'!BC102</f>
        <v>0</v>
      </c>
      <c r="BF92">
        <f>$F92*'Transpose BEA CCM'!BD102</f>
        <v>0</v>
      </c>
      <c r="BG92">
        <f>$F92*'Transpose BEA CCM'!BE102</f>
        <v>0</v>
      </c>
      <c r="BH92">
        <f>$F92*'Transpose BEA CCM'!BF102</f>
        <v>10</v>
      </c>
      <c r="BI92">
        <f>$F92*'Transpose BEA CCM'!BG102</f>
        <v>27</v>
      </c>
      <c r="BJ92">
        <f>$F92*'Transpose BEA CCM'!BH102</f>
        <v>4</v>
      </c>
      <c r="BK92">
        <f>$F92*'Transpose BEA CCM'!BI102</f>
        <v>0</v>
      </c>
      <c r="BL92">
        <f>$F92*'Transpose BEA CCM'!BJ102</f>
        <v>14</v>
      </c>
      <c r="BM92">
        <f>$F92*'Transpose BEA CCM'!BK102</f>
        <v>0</v>
      </c>
      <c r="BN92">
        <f>$F92*'Transpose BEA CCM'!BL102</f>
        <v>2</v>
      </c>
      <c r="BO92">
        <f>$F92*'Transpose BEA CCM'!BM102</f>
        <v>5</v>
      </c>
      <c r="BP92">
        <f>$F92*'Transpose BEA CCM'!BN102</f>
        <v>7</v>
      </c>
      <c r="BQ92">
        <f>$F92*'Transpose BEA CCM'!BO102</f>
        <v>5</v>
      </c>
      <c r="BR92">
        <f>$F92*'Transpose BEA CCM'!BP102</f>
        <v>0</v>
      </c>
      <c r="BS92">
        <f>$F92*'Transpose BEA CCM'!BQ102</f>
        <v>0</v>
      </c>
      <c r="BT92">
        <f>$F92*'Transpose BEA CCM'!BR102</f>
        <v>0</v>
      </c>
      <c r="BU92">
        <f>$F92*'Transpose BEA CCM'!BS102</f>
        <v>0</v>
      </c>
      <c r="BV92">
        <f>$F92*'Transpose BEA CCM'!BT102</f>
        <v>0</v>
      </c>
      <c r="BW92">
        <f>$F92*'Transpose BEA CCM'!BU102</f>
        <v>0</v>
      </c>
      <c r="BX92">
        <f>$F92*'Transpose BEA CCM'!BV102</f>
        <v>0</v>
      </c>
      <c r="BY92">
        <f>$F92*'Transpose BEA CCM'!BW102</f>
        <v>0</v>
      </c>
      <c r="BZ92">
        <f>$F92*'Transpose BEA CCM'!BX102</f>
        <v>0</v>
      </c>
      <c r="CA92">
        <f>$F92*'Transpose BEA CCM'!BY102</f>
        <v>0</v>
      </c>
      <c r="CB92">
        <f>$F92*'Transpose BEA CCM'!BZ102</f>
        <v>0</v>
      </c>
      <c r="CC92">
        <f>$F92*'Transpose BEA CCM'!CA102</f>
        <v>14</v>
      </c>
      <c r="CD92">
        <f>$F92*'Transpose BEA CCM'!CB102</f>
        <v>2</v>
      </c>
      <c r="CE92">
        <f>$F92*'Transpose BEA CCM'!CC102</f>
        <v>19</v>
      </c>
      <c r="CF92">
        <f>$F92*'Transpose BEA CCM'!CD102</f>
        <v>15</v>
      </c>
      <c r="CG92">
        <f>$F92*'Transpose BEA CCM'!CE102</f>
        <v>0</v>
      </c>
      <c r="CH92">
        <f>$F92*'Transpose BEA CCM'!CF102</f>
        <v>10</v>
      </c>
      <c r="CI92">
        <f>$F92*'Transpose BEA CCM'!CG102</f>
        <v>3</v>
      </c>
      <c r="CJ92">
        <f>$F92*'Transpose BEA CCM'!CH102</f>
        <v>0</v>
      </c>
      <c r="CK92">
        <f>$F92*'Transpose BEA CCM'!CI102</f>
        <v>0</v>
      </c>
      <c r="CL92">
        <f>$F92*'Transpose BEA CCM'!CJ102</f>
        <v>0</v>
      </c>
      <c r="CM92">
        <f>$F92*'Transpose BEA CCM'!CK102</f>
        <v>0</v>
      </c>
      <c r="CN92">
        <f>$F92*'Transpose BEA CCM'!CL102</f>
        <v>0</v>
      </c>
      <c r="CO92">
        <f>$F92*'Transpose BEA CCM'!CM102</f>
        <v>0</v>
      </c>
      <c r="CP92">
        <f>$F92*'Transpose BEA CCM'!CN102</f>
        <v>15</v>
      </c>
      <c r="CQ92">
        <f>$F92*'Transpose BEA CCM'!CO102</f>
        <v>11</v>
      </c>
      <c r="CR92">
        <f>$F92*'Transpose BEA CCM'!CP102</f>
        <v>24</v>
      </c>
      <c r="CS92">
        <f>$F92*'Transpose BEA CCM'!CQ102</f>
        <v>26</v>
      </c>
      <c r="CT92">
        <f>$F92*'Transpose BEA CCM'!CR102</f>
        <v>49</v>
      </c>
      <c r="CU92">
        <f>$F92*'Transpose BEA CCM'!CS102</f>
        <v>26</v>
      </c>
      <c r="CV92">
        <f>$F92*'Transpose BEA CCM'!CT102</f>
        <v>66</v>
      </c>
      <c r="CW92">
        <f>$F92*'Transpose BEA CCM'!CU102</f>
        <v>6</v>
      </c>
      <c r="CX92">
        <f>$F92*'Transpose BEA CCM'!CV102</f>
        <v>7</v>
      </c>
      <c r="CY92">
        <f>$F92*'Transpose BEA CCM'!CW102</f>
        <v>8</v>
      </c>
      <c r="CZ92">
        <f>$F92*'Transpose BEA CCM'!CX102</f>
        <v>0</v>
      </c>
      <c r="DA92">
        <f>$F92*'Transpose BEA CCM'!CY102</f>
        <v>3</v>
      </c>
      <c r="DB92">
        <f>$F92*'Transpose BEA CCM'!CZ102</f>
        <v>8</v>
      </c>
      <c r="DC92">
        <f>$F92*'Transpose BEA CCM'!DA102</f>
        <v>133</v>
      </c>
      <c r="DD92">
        <f>$F92*'Transpose BEA CCM'!DB102</f>
        <v>35</v>
      </c>
      <c r="DE92">
        <f>$F92*'Transpose BEA CCM'!DC102</f>
        <v>1</v>
      </c>
      <c r="DF92">
        <f>$F92*'Transpose BEA CCM'!DD102</f>
        <v>61</v>
      </c>
      <c r="DG92">
        <f>$F92*'Transpose BEA CCM'!DE102</f>
        <v>97</v>
      </c>
      <c r="DH92">
        <f>$F92*'Transpose BEA CCM'!DF102</f>
        <v>143</v>
      </c>
      <c r="DI92">
        <f>$F92*'Transpose BEA CCM'!DG102</f>
        <v>2</v>
      </c>
      <c r="DJ92">
        <f>$F92*'Transpose BEA CCM'!DH102</f>
        <v>2</v>
      </c>
      <c r="DK92">
        <f>$F92*'Transpose BEA CCM'!DI102</f>
        <v>0</v>
      </c>
      <c r="DL92">
        <f>$F92*'Transpose BEA CCM'!DJ102</f>
        <v>4</v>
      </c>
      <c r="DM92">
        <f>$F92*'Transpose BEA CCM'!DK102</f>
        <v>0</v>
      </c>
      <c r="DN92">
        <f>$F92*'Transpose BEA CCM'!DL102</f>
        <v>8</v>
      </c>
      <c r="DO92">
        <f>$F92*'Transpose BEA CCM'!DM102</f>
        <v>8</v>
      </c>
      <c r="DP92">
        <f>$F92*'Transpose BEA CCM'!DN102</f>
        <v>0</v>
      </c>
      <c r="DQ92">
        <f>$F92*'Transpose BEA CCM'!DO102</f>
        <v>13</v>
      </c>
      <c r="DR92">
        <f>$F92*'Transpose BEA CCM'!DP102</f>
        <v>1</v>
      </c>
      <c r="DS92">
        <f>$F92*'Transpose BEA CCM'!DQ102</f>
        <v>0</v>
      </c>
      <c r="DT92">
        <f>$F92*'Transpose BEA CCM'!DR102</f>
        <v>2</v>
      </c>
      <c r="DU92">
        <f>$F92*'Transpose BEA CCM'!DS102</f>
        <v>0</v>
      </c>
      <c r="DV92">
        <f>$F92*'Transpose BEA CCM'!DT102</f>
        <v>0</v>
      </c>
      <c r="DW92">
        <f>$F92*'Transpose BEA CCM'!DU102</f>
        <v>0</v>
      </c>
      <c r="DX92">
        <f>$F92*'Transpose BEA CCM'!DV102</f>
        <v>0</v>
      </c>
      <c r="DY92">
        <f>$F92*'Transpose BEA CCM'!DW102</f>
        <v>0</v>
      </c>
      <c r="DZ92">
        <f>$F92*'Transpose BEA CCM'!DX102</f>
        <v>0</v>
      </c>
      <c r="EA92">
        <f>$F92*'Transpose BEA CCM'!DY102</f>
        <v>1</v>
      </c>
      <c r="EB92">
        <f>$F92*'Transpose BEA CCM'!DZ102</f>
        <v>3</v>
      </c>
      <c r="EC92">
        <f>$F92*'Transpose BEA CCM'!EA102</f>
        <v>7</v>
      </c>
      <c r="ED92">
        <f>$F92*'Transpose BEA CCM'!EB102</f>
        <v>10</v>
      </c>
      <c r="EE92">
        <f>$F92*'Transpose BEA CCM'!EC102</f>
        <v>20</v>
      </c>
      <c r="EF92">
        <f>$F92*'Transpose BEA CCM'!ED102</f>
        <v>0</v>
      </c>
      <c r="EG92">
        <f>$F92*'Transpose BEA CCM'!EE102</f>
        <v>0</v>
      </c>
      <c r="EH92">
        <f>$F92*'Transpose BEA CCM'!EF102</f>
        <v>7</v>
      </c>
      <c r="EI92">
        <f>$F92*'Transpose BEA CCM'!EG102</f>
        <v>1859</v>
      </c>
      <c r="EJ92">
        <f>$F92*'Transpose BEA CCM'!EH102</f>
        <v>200</v>
      </c>
      <c r="EK92">
        <f>$F92*'Transpose BEA CCM'!EI102</f>
        <v>145</v>
      </c>
      <c r="EL92">
        <f>$F92*'Transpose BEA CCM'!EJ102</f>
        <v>293</v>
      </c>
      <c r="EM92">
        <f>$F92*'Transpose BEA CCM'!EK102</f>
        <v>0</v>
      </c>
      <c r="EN92">
        <f>$F92*'Transpose BEA CCM'!EL102</f>
        <v>120</v>
      </c>
      <c r="EO92">
        <f>$F92*'Transpose BEA CCM'!EM102</f>
        <v>2</v>
      </c>
      <c r="EP92">
        <f>$F92*'Transpose BEA CCM'!EN102</f>
        <v>282</v>
      </c>
      <c r="EQ92">
        <f>$F92*'Transpose BEA CCM'!EO102</f>
        <v>4</v>
      </c>
      <c r="ER92">
        <f>$F92*'Transpose BEA CCM'!EP102</f>
        <v>1</v>
      </c>
      <c r="ES92">
        <f>$F92*'Transpose BEA CCM'!EQ102</f>
        <v>0</v>
      </c>
      <c r="ET92">
        <f>$F92*'Transpose BEA CCM'!ER102</f>
        <v>0</v>
      </c>
      <c r="EU92">
        <f>$F92*'Transpose BEA CCM'!ES102</f>
        <v>0</v>
      </c>
      <c r="EV92">
        <f>$F92*'Transpose BEA CCM'!ET102</f>
        <v>66</v>
      </c>
      <c r="EW92">
        <f>$F92*'Transpose BEA CCM'!EU102</f>
        <v>0</v>
      </c>
      <c r="EX92">
        <f>$F92*'Transpose BEA CCM'!EV102</f>
        <v>1</v>
      </c>
      <c r="EY92">
        <f>$F92*'Transpose BEA CCM'!EW102</f>
        <v>0</v>
      </c>
      <c r="EZ92">
        <f>$F92*'Transpose BEA CCM'!EX102</f>
        <v>0</v>
      </c>
      <c r="FA92">
        <f>$F92*'Transpose BEA CCM'!EY102</f>
        <v>0</v>
      </c>
      <c r="FB92">
        <f>$F92*'Transpose BEA CCM'!EZ102</f>
        <v>0</v>
      </c>
      <c r="FC92">
        <f>$F92*'Transpose BEA CCM'!FA102</f>
        <v>17</v>
      </c>
      <c r="FD92">
        <f>$F92*'Transpose BEA CCM'!FB102</f>
        <v>12</v>
      </c>
      <c r="FE92">
        <f>$F92*'Transpose BEA CCM'!FC102</f>
        <v>1</v>
      </c>
      <c r="FF92">
        <f>$F92*'Transpose BEA CCM'!FD102</f>
        <v>28</v>
      </c>
      <c r="FG92">
        <f>$F92*'Transpose BEA CCM'!FE102</f>
        <v>19</v>
      </c>
      <c r="FH92">
        <f>$F92*'Transpose BEA CCM'!FF102</f>
        <v>0</v>
      </c>
      <c r="FI92">
        <f>$F92*'Transpose BEA CCM'!FG102</f>
        <v>1</v>
      </c>
      <c r="FJ92">
        <f>$F92*'Transpose BEA CCM'!FH102</f>
        <v>0</v>
      </c>
      <c r="FK92">
        <f>$F92*'Transpose BEA CCM'!FI102</f>
        <v>1</v>
      </c>
      <c r="FL92">
        <f>$F92*'Transpose BEA CCM'!FJ102</f>
        <v>1</v>
      </c>
      <c r="FM92">
        <f>$F92*'Transpose BEA CCM'!FK102</f>
        <v>0</v>
      </c>
      <c r="FN92">
        <f>$F92*'Transpose BEA CCM'!FL102</f>
        <v>0</v>
      </c>
      <c r="FO92">
        <f>$F92*'Transpose BEA CCM'!FM102</f>
        <v>0</v>
      </c>
      <c r="FP92">
        <f>$F92*'Transpose BEA CCM'!FN102</f>
        <v>4</v>
      </c>
      <c r="FQ92">
        <f>$F92*'Transpose BEA CCM'!FO102</f>
        <v>0</v>
      </c>
      <c r="FR92">
        <f>$F92*'Transpose BEA CCM'!FP102</f>
        <v>7</v>
      </c>
      <c r="FS92">
        <f>$F92*'Transpose BEA CCM'!FQ102</f>
        <v>404</v>
      </c>
      <c r="FT92">
        <f>$F92*'Transpose BEA CCM'!FR102</f>
        <v>193</v>
      </c>
      <c r="FU92">
        <f>$F92*'Transpose BEA CCM'!FS102</f>
        <v>6</v>
      </c>
      <c r="FV92">
        <f>$F92*'Transpose BEA CCM'!FT102</f>
        <v>24</v>
      </c>
      <c r="FW92">
        <f>$F92*'Transpose BEA CCM'!FU102</f>
        <v>0</v>
      </c>
      <c r="FX92">
        <f>$F92*'Transpose BEA CCM'!FV102</f>
        <v>40</v>
      </c>
      <c r="FY92">
        <f>$F92*'Transpose BEA CCM'!FW102</f>
        <v>648</v>
      </c>
      <c r="FZ92">
        <f>$F92*'Transpose BEA CCM'!FX102</f>
        <v>0</v>
      </c>
      <c r="GA92">
        <f>$F92*'Transpose BEA CCM'!FY102</f>
        <v>0</v>
      </c>
      <c r="GB92">
        <f>$F92*'Transpose BEA CCM'!FZ102</f>
        <v>46</v>
      </c>
      <c r="GC92">
        <f>$F92*'Transpose BEA CCM'!GA102</f>
        <v>213</v>
      </c>
      <c r="GD92">
        <f>$F92*'Transpose BEA CCM'!GB102</f>
        <v>14</v>
      </c>
      <c r="GE92">
        <f>$F92*'Transpose BEA CCM'!GC102</f>
        <v>3</v>
      </c>
      <c r="GG92">
        <f t="shared" si="9"/>
        <v>5858</v>
      </c>
      <c r="GH92" s="60">
        <f t="shared" si="10"/>
        <v>0</v>
      </c>
    </row>
    <row r="93" spans="1:190">
      <c r="A93" s="52">
        <v>78</v>
      </c>
      <c r="B93" s="51" t="s">
        <v>78</v>
      </c>
      <c r="C93" s="49" t="s">
        <v>205</v>
      </c>
      <c r="D93" s="50" t="s">
        <v>648</v>
      </c>
      <c r="E93" s="60">
        <f>SUM('Transpose BEA CCM'!F103:GC103)</f>
        <v>1534</v>
      </c>
      <c r="F93">
        <v>1</v>
      </c>
      <c r="G93" t="str">
        <f t="shared" si="11"/>
        <v>TRANSPORT</v>
      </c>
      <c r="H93">
        <f>$F93*'Transpose BEA CCM'!F103</f>
        <v>0</v>
      </c>
      <c r="I93">
        <f>$F93*'Transpose BEA CCM'!G103</f>
        <v>0</v>
      </c>
      <c r="J93">
        <f>$F93*'Transpose BEA CCM'!H103</f>
        <v>0</v>
      </c>
      <c r="K93">
        <f>$F93*'Transpose BEA CCM'!I103</f>
        <v>0</v>
      </c>
      <c r="L93">
        <f>$F93*'Transpose BEA CCM'!J103</f>
        <v>0</v>
      </c>
      <c r="M93">
        <f>$F93*'Transpose BEA CCM'!K103</f>
        <v>0</v>
      </c>
      <c r="N93">
        <f>$F93*'Transpose BEA CCM'!L103</f>
        <v>0</v>
      </c>
      <c r="O93">
        <f>$F93*'Transpose BEA CCM'!M103</f>
        <v>0</v>
      </c>
      <c r="P93">
        <f>$F93*'Transpose BEA CCM'!N103</f>
        <v>0</v>
      </c>
      <c r="Q93">
        <f>$F93*'Transpose BEA CCM'!O103</f>
        <v>0</v>
      </c>
      <c r="R93">
        <f>$F93*'Transpose BEA CCM'!P103</f>
        <v>0</v>
      </c>
      <c r="S93">
        <f>$F93*'Transpose BEA CCM'!Q103</f>
        <v>37</v>
      </c>
      <c r="T93">
        <f>$F93*'Transpose BEA CCM'!R103</f>
        <v>0</v>
      </c>
      <c r="U93">
        <f>$F93*'Transpose BEA CCM'!S103</f>
        <v>0</v>
      </c>
      <c r="V93">
        <f>$F93*'Transpose BEA CCM'!T103</f>
        <v>0</v>
      </c>
      <c r="W93">
        <f>$F93*'Transpose BEA CCM'!U103</f>
        <v>0</v>
      </c>
      <c r="X93">
        <f>$F93*'Transpose BEA CCM'!V103</f>
        <v>0</v>
      </c>
      <c r="Y93">
        <f>$F93*'Transpose BEA CCM'!W103</f>
        <v>0</v>
      </c>
      <c r="Z93">
        <f>$F93*'Transpose BEA CCM'!X103</f>
        <v>0</v>
      </c>
      <c r="AA93">
        <f>$F93*'Transpose BEA CCM'!Y103</f>
        <v>0</v>
      </c>
      <c r="AB93">
        <f>$F93*'Transpose BEA CCM'!Z103</f>
        <v>0</v>
      </c>
      <c r="AC93">
        <f>$F93*'Transpose BEA CCM'!AA103</f>
        <v>0</v>
      </c>
      <c r="AD93">
        <f>$F93*'Transpose BEA CCM'!AB103</f>
        <v>0</v>
      </c>
      <c r="AE93">
        <f>$F93*'Transpose BEA CCM'!AC103</f>
        <v>0</v>
      </c>
      <c r="AF93">
        <f>$F93*'Transpose BEA CCM'!AD103</f>
        <v>0</v>
      </c>
      <c r="AG93">
        <f>$F93*'Transpose BEA CCM'!AE103</f>
        <v>25</v>
      </c>
      <c r="AH93">
        <f>$F93*'Transpose BEA CCM'!AF103</f>
        <v>0</v>
      </c>
      <c r="AI93">
        <f>$F93*'Transpose BEA CCM'!AG103</f>
        <v>0</v>
      </c>
      <c r="AJ93">
        <f>$F93*'Transpose BEA CCM'!AH103</f>
        <v>0</v>
      </c>
      <c r="AK93">
        <f>$F93*'Transpose BEA CCM'!AI103</f>
        <v>0</v>
      </c>
      <c r="AL93">
        <f>$F93*'Transpose BEA CCM'!AJ103</f>
        <v>0</v>
      </c>
      <c r="AM93">
        <f>$F93*'Transpose BEA CCM'!AK103</f>
        <v>0</v>
      </c>
      <c r="AN93">
        <f>$F93*'Transpose BEA CCM'!AL103</f>
        <v>147</v>
      </c>
      <c r="AO93">
        <f>$F93*'Transpose BEA CCM'!AM103</f>
        <v>0</v>
      </c>
      <c r="AP93">
        <f>$F93*'Transpose BEA CCM'!AN103</f>
        <v>0</v>
      </c>
      <c r="AQ93">
        <f>$F93*'Transpose BEA CCM'!AO103</f>
        <v>0</v>
      </c>
      <c r="AR93">
        <f>$F93*'Transpose BEA CCM'!AP103</f>
        <v>0</v>
      </c>
      <c r="AS93">
        <f>$F93*'Transpose BEA CCM'!AQ103</f>
        <v>0</v>
      </c>
      <c r="AT93">
        <f>$F93*'Transpose BEA CCM'!AR103</f>
        <v>0</v>
      </c>
      <c r="AU93">
        <f>$F93*'Transpose BEA CCM'!AS103</f>
        <v>29</v>
      </c>
      <c r="AV93">
        <f>$F93*'Transpose BEA CCM'!AT103</f>
        <v>0</v>
      </c>
      <c r="AW93">
        <f>$F93*'Transpose BEA CCM'!AU103</f>
        <v>6</v>
      </c>
      <c r="AX93">
        <f>$F93*'Transpose BEA CCM'!AV103</f>
        <v>0</v>
      </c>
      <c r="AY93">
        <f>$F93*'Transpose BEA CCM'!AW103</f>
        <v>0</v>
      </c>
      <c r="AZ93">
        <f>$F93*'Transpose BEA CCM'!AX103</f>
        <v>0</v>
      </c>
      <c r="BA93">
        <f>$F93*'Transpose BEA CCM'!AY103</f>
        <v>0</v>
      </c>
      <c r="BB93">
        <f>$F93*'Transpose BEA CCM'!AZ103</f>
        <v>1</v>
      </c>
      <c r="BC93">
        <f>$F93*'Transpose BEA CCM'!BA103</f>
        <v>0</v>
      </c>
      <c r="BD93">
        <f>$F93*'Transpose BEA CCM'!BB103</f>
        <v>0</v>
      </c>
      <c r="BE93">
        <f>$F93*'Transpose BEA CCM'!BC103</f>
        <v>0</v>
      </c>
      <c r="BF93">
        <f>$F93*'Transpose BEA CCM'!BD103</f>
        <v>0</v>
      </c>
      <c r="BG93">
        <f>$F93*'Transpose BEA CCM'!BE103</f>
        <v>0</v>
      </c>
      <c r="BH93">
        <f>$F93*'Transpose BEA CCM'!BF103</f>
        <v>5</v>
      </c>
      <c r="BI93">
        <f>$F93*'Transpose BEA CCM'!BG103</f>
        <v>10</v>
      </c>
      <c r="BJ93">
        <f>$F93*'Transpose BEA CCM'!BH103</f>
        <v>1</v>
      </c>
      <c r="BK93">
        <f>$F93*'Transpose BEA CCM'!BI103</f>
        <v>1</v>
      </c>
      <c r="BL93">
        <f>$F93*'Transpose BEA CCM'!BJ103</f>
        <v>3</v>
      </c>
      <c r="BM93">
        <f>$F93*'Transpose BEA CCM'!BK103</f>
        <v>0</v>
      </c>
      <c r="BN93">
        <f>$F93*'Transpose BEA CCM'!BL103</f>
        <v>3</v>
      </c>
      <c r="BO93">
        <f>$F93*'Transpose BEA CCM'!BM103</f>
        <v>4</v>
      </c>
      <c r="BP93">
        <f>$F93*'Transpose BEA CCM'!BN103</f>
        <v>13</v>
      </c>
      <c r="BQ93">
        <f>$F93*'Transpose BEA CCM'!BO103</f>
        <v>3</v>
      </c>
      <c r="BR93">
        <f>$F93*'Transpose BEA CCM'!BP103</f>
        <v>0</v>
      </c>
      <c r="BS93">
        <f>$F93*'Transpose BEA CCM'!BQ103</f>
        <v>0</v>
      </c>
      <c r="BT93">
        <f>$F93*'Transpose BEA CCM'!BR103</f>
        <v>0</v>
      </c>
      <c r="BU93">
        <f>$F93*'Transpose BEA CCM'!BS103</f>
        <v>0</v>
      </c>
      <c r="BV93">
        <f>$F93*'Transpose BEA CCM'!BT103</f>
        <v>0</v>
      </c>
      <c r="BW93">
        <f>$F93*'Transpose BEA CCM'!BU103</f>
        <v>0</v>
      </c>
      <c r="BX93">
        <f>$F93*'Transpose BEA CCM'!BV103</f>
        <v>2</v>
      </c>
      <c r="BY93">
        <f>$F93*'Transpose BEA CCM'!BW103</f>
        <v>0</v>
      </c>
      <c r="BZ93">
        <f>$F93*'Transpose BEA CCM'!BX103</f>
        <v>0</v>
      </c>
      <c r="CA93">
        <f>$F93*'Transpose BEA CCM'!BY103</f>
        <v>0</v>
      </c>
      <c r="CB93">
        <f>$F93*'Transpose BEA CCM'!BZ103</f>
        <v>5</v>
      </c>
      <c r="CC93">
        <f>$F93*'Transpose BEA CCM'!CA103</f>
        <v>9</v>
      </c>
      <c r="CD93">
        <f>$F93*'Transpose BEA CCM'!CB103</f>
        <v>1</v>
      </c>
      <c r="CE93">
        <f>$F93*'Transpose BEA CCM'!CC103</f>
        <v>16</v>
      </c>
      <c r="CF93">
        <f>$F93*'Transpose BEA CCM'!CD103</f>
        <v>9</v>
      </c>
      <c r="CG93">
        <f>$F93*'Transpose BEA CCM'!CE103</f>
        <v>0</v>
      </c>
      <c r="CH93">
        <f>$F93*'Transpose BEA CCM'!CF103</f>
        <v>3</v>
      </c>
      <c r="CI93">
        <f>$F93*'Transpose BEA CCM'!CG103</f>
        <v>9</v>
      </c>
      <c r="CJ93">
        <f>$F93*'Transpose BEA CCM'!CH103</f>
        <v>0</v>
      </c>
      <c r="CK93">
        <f>$F93*'Transpose BEA CCM'!CI103</f>
        <v>0</v>
      </c>
      <c r="CL93">
        <f>$F93*'Transpose BEA CCM'!CJ103</f>
        <v>0</v>
      </c>
      <c r="CM93">
        <f>$F93*'Transpose BEA CCM'!CK103</f>
        <v>0</v>
      </c>
      <c r="CN93">
        <f>$F93*'Transpose BEA CCM'!CL103</f>
        <v>0</v>
      </c>
      <c r="CO93">
        <f>$F93*'Transpose BEA CCM'!CM103</f>
        <v>0</v>
      </c>
      <c r="CP93">
        <f>$F93*'Transpose BEA CCM'!CN103</f>
        <v>7</v>
      </c>
      <c r="CQ93">
        <f>$F93*'Transpose BEA CCM'!CO103</f>
        <v>3</v>
      </c>
      <c r="CR93">
        <f>$F93*'Transpose BEA CCM'!CP103</f>
        <v>4</v>
      </c>
      <c r="CS93">
        <f>$F93*'Transpose BEA CCM'!CQ103</f>
        <v>1</v>
      </c>
      <c r="CT93">
        <f>$F93*'Transpose BEA CCM'!CR103</f>
        <v>50</v>
      </c>
      <c r="CU93">
        <f>$F93*'Transpose BEA CCM'!CS103</f>
        <v>3</v>
      </c>
      <c r="CV93">
        <f>$F93*'Transpose BEA CCM'!CT103</f>
        <v>139</v>
      </c>
      <c r="CW93">
        <f>$F93*'Transpose BEA CCM'!CU103</f>
        <v>2</v>
      </c>
      <c r="CX93">
        <f>$F93*'Transpose BEA CCM'!CV103</f>
        <v>0</v>
      </c>
      <c r="CY93">
        <f>$F93*'Transpose BEA CCM'!CW103</f>
        <v>41</v>
      </c>
      <c r="CZ93">
        <f>$F93*'Transpose BEA CCM'!CX103</f>
        <v>0</v>
      </c>
      <c r="DA93">
        <f>$F93*'Transpose BEA CCM'!CY103</f>
        <v>1</v>
      </c>
      <c r="DB93">
        <f>$F93*'Transpose BEA CCM'!CZ103</f>
        <v>4</v>
      </c>
      <c r="DC93">
        <f>$F93*'Transpose BEA CCM'!DA103</f>
        <v>55</v>
      </c>
      <c r="DD93">
        <f>$F93*'Transpose BEA CCM'!DB103</f>
        <v>26</v>
      </c>
      <c r="DE93">
        <f>$F93*'Transpose BEA CCM'!DC103</f>
        <v>2</v>
      </c>
      <c r="DF93">
        <f>$F93*'Transpose BEA CCM'!DD103</f>
        <v>47</v>
      </c>
      <c r="DG93">
        <f>$F93*'Transpose BEA CCM'!DE103</f>
        <v>53</v>
      </c>
      <c r="DH93">
        <f>$F93*'Transpose BEA CCM'!DF103</f>
        <v>21</v>
      </c>
      <c r="DI93">
        <f>$F93*'Transpose BEA CCM'!DG103</f>
        <v>1</v>
      </c>
      <c r="DJ93">
        <f>$F93*'Transpose BEA CCM'!DH103</f>
        <v>2</v>
      </c>
      <c r="DK93">
        <f>$F93*'Transpose BEA CCM'!DI103</f>
        <v>0</v>
      </c>
      <c r="DL93">
        <f>$F93*'Transpose BEA CCM'!DJ103</f>
        <v>0</v>
      </c>
      <c r="DM93">
        <f>$F93*'Transpose BEA CCM'!DK103</f>
        <v>0</v>
      </c>
      <c r="DN93">
        <f>$F93*'Transpose BEA CCM'!DL103</f>
        <v>3</v>
      </c>
      <c r="DO93">
        <f>$F93*'Transpose BEA CCM'!DM103</f>
        <v>1</v>
      </c>
      <c r="DP93">
        <f>$F93*'Transpose BEA CCM'!DN103</f>
        <v>0</v>
      </c>
      <c r="DQ93">
        <f>$F93*'Transpose BEA CCM'!DO103</f>
        <v>1</v>
      </c>
      <c r="DR93">
        <f>$F93*'Transpose BEA CCM'!DP103</f>
        <v>1</v>
      </c>
      <c r="DS93">
        <f>$F93*'Transpose BEA CCM'!DQ103</f>
        <v>0</v>
      </c>
      <c r="DT93">
        <f>$F93*'Transpose BEA CCM'!DR103</f>
        <v>0</v>
      </c>
      <c r="DU93">
        <f>$F93*'Transpose BEA CCM'!DS103</f>
        <v>0</v>
      </c>
      <c r="DV93">
        <f>$F93*'Transpose BEA CCM'!DT103</f>
        <v>0</v>
      </c>
      <c r="DW93">
        <f>$F93*'Transpose BEA CCM'!DU103</f>
        <v>0</v>
      </c>
      <c r="DX93">
        <f>$F93*'Transpose BEA CCM'!DV103</f>
        <v>0</v>
      </c>
      <c r="DY93">
        <f>$F93*'Transpose BEA CCM'!DW103</f>
        <v>0</v>
      </c>
      <c r="DZ93">
        <f>$F93*'Transpose BEA CCM'!DX103</f>
        <v>0</v>
      </c>
      <c r="EA93">
        <f>$F93*'Transpose BEA CCM'!DY103</f>
        <v>1</v>
      </c>
      <c r="EB93">
        <f>$F93*'Transpose BEA CCM'!DZ103</f>
        <v>1</v>
      </c>
      <c r="EC93">
        <f>$F93*'Transpose BEA CCM'!EA103</f>
        <v>4</v>
      </c>
      <c r="ED93">
        <f>$F93*'Transpose BEA CCM'!EB103</f>
        <v>5</v>
      </c>
      <c r="EE93">
        <f>$F93*'Transpose BEA CCM'!EC103</f>
        <v>14</v>
      </c>
      <c r="EF93">
        <f>$F93*'Transpose BEA CCM'!ED103</f>
        <v>1</v>
      </c>
      <c r="EG93">
        <f>$F93*'Transpose BEA CCM'!EE103</f>
        <v>0</v>
      </c>
      <c r="EH93">
        <f>$F93*'Transpose BEA CCM'!EF103</f>
        <v>4</v>
      </c>
      <c r="EI93">
        <f>$F93*'Transpose BEA CCM'!EG103</f>
        <v>161</v>
      </c>
      <c r="EJ93">
        <f>$F93*'Transpose BEA CCM'!EH103</f>
        <v>8</v>
      </c>
      <c r="EK93">
        <f>$F93*'Transpose BEA CCM'!EI103</f>
        <v>15</v>
      </c>
      <c r="EL93">
        <f>$F93*'Transpose BEA CCM'!EJ103</f>
        <v>20</v>
      </c>
      <c r="EM93">
        <f>$F93*'Transpose BEA CCM'!EK103</f>
        <v>0</v>
      </c>
      <c r="EN93">
        <f>$F93*'Transpose BEA CCM'!EL103</f>
        <v>3</v>
      </c>
      <c r="EO93">
        <f>$F93*'Transpose BEA CCM'!EM103</f>
        <v>0</v>
      </c>
      <c r="EP93">
        <f>$F93*'Transpose BEA CCM'!EN103</f>
        <v>5</v>
      </c>
      <c r="EQ93">
        <f>$F93*'Transpose BEA CCM'!EO103</f>
        <v>0</v>
      </c>
      <c r="ER93">
        <f>$F93*'Transpose BEA CCM'!EP103</f>
        <v>0</v>
      </c>
      <c r="ES93">
        <f>$F93*'Transpose BEA CCM'!EQ103</f>
        <v>0</v>
      </c>
      <c r="ET93">
        <f>$F93*'Transpose BEA CCM'!ER103</f>
        <v>0</v>
      </c>
      <c r="EU93">
        <f>$F93*'Transpose BEA CCM'!ES103</f>
        <v>0</v>
      </c>
      <c r="EV93">
        <f>$F93*'Transpose BEA CCM'!ET103</f>
        <v>0</v>
      </c>
      <c r="EW93">
        <f>$F93*'Transpose BEA CCM'!EU103</f>
        <v>15</v>
      </c>
      <c r="EX93">
        <f>$F93*'Transpose BEA CCM'!EV103</f>
        <v>2</v>
      </c>
      <c r="EY93">
        <f>$F93*'Transpose BEA CCM'!EW103</f>
        <v>0</v>
      </c>
      <c r="EZ93">
        <f>$F93*'Transpose BEA CCM'!EX103</f>
        <v>0</v>
      </c>
      <c r="FA93">
        <f>$F93*'Transpose BEA CCM'!EY103</f>
        <v>0</v>
      </c>
      <c r="FB93">
        <f>$F93*'Transpose BEA CCM'!EZ103</f>
        <v>0</v>
      </c>
      <c r="FC93">
        <f>$F93*'Transpose BEA CCM'!FA103</f>
        <v>6</v>
      </c>
      <c r="FD93">
        <f>$F93*'Transpose BEA CCM'!FB103</f>
        <v>10</v>
      </c>
      <c r="FE93">
        <f>$F93*'Transpose BEA CCM'!FC103</f>
        <v>1</v>
      </c>
      <c r="FF93">
        <f>$F93*'Transpose BEA CCM'!FD103</f>
        <v>20</v>
      </c>
      <c r="FG93">
        <f>$F93*'Transpose BEA CCM'!FE103</f>
        <v>40</v>
      </c>
      <c r="FH93">
        <f>$F93*'Transpose BEA CCM'!FF103</f>
        <v>0</v>
      </c>
      <c r="FI93">
        <f>$F93*'Transpose BEA CCM'!FG103</f>
        <v>1</v>
      </c>
      <c r="FJ93">
        <f>$F93*'Transpose BEA CCM'!FH103</f>
        <v>0</v>
      </c>
      <c r="FK93">
        <f>$F93*'Transpose BEA CCM'!FI103</f>
        <v>0</v>
      </c>
      <c r="FL93">
        <f>$F93*'Transpose BEA CCM'!FJ103</f>
        <v>0</v>
      </c>
      <c r="FM93">
        <f>$F93*'Transpose BEA CCM'!FK103</f>
        <v>0</v>
      </c>
      <c r="FN93">
        <f>$F93*'Transpose BEA CCM'!FL103</f>
        <v>0</v>
      </c>
      <c r="FO93">
        <f>$F93*'Transpose BEA CCM'!FM103</f>
        <v>0</v>
      </c>
      <c r="FP93">
        <f>$F93*'Transpose BEA CCM'!FN103</f>
        <v>23</v>
      </c>
      <c r="FQ93">
        <f>$F93*'Transpose BEA CCM'!FO103</f>
        <v>0</v>
      </c>
      <c r="FR93">
        <f>$F93*'Transpose BEA CCM'!FP103</f>
        <v>3</v>
      </c>
      <c r="FS93">
        <f>$F93*'Transpose BEA CCM'!FQ103</f>
        <v>148</v>
      </c>
      <c r="FT93">
        <f>$F93*'Transpose BEA CCM'!FR103</f>
        <v>51</v>
      </c>
      <c r="FU93">
        <f>$F93*'Transpose BEA CCM'!FS103</f>
        <v>3</v>
      </c>
      <c r="FV93">
        <f>$F93*'Transpose BEA CCM'!FT103</f>
        <v>4</v>
      </c>
      <c r="FW93">
        <f>$F93*'Transpose BEA CCM'!FU103</f>
        <v>0</v>
      </c>
      <c r="FX93">
        <f>$F93*'Transpose BEA CCM'!FV103</f>
        <v>11</v>
      </c>
      <c r="FY93">
        <f>$F93*'Transpose BEA CCM'!FW103</f>
        <v>38</v>
      </c>
      <c r="FZ93">
        <f>$F93*'Transpose BEA CCM'!FX103</f>
        <v>0</v>
      </c>
      <c r="GA93">
        <f>$F93*'Transpose BEA CCM'!FY103</f>
        <v>0</v>
      </c>
      <c r="GB93">
        <f>$F93*'Transpose BEA CCM'!FZ103</f>
        <v>38</v>
      </c>
      <c r="GC93">
        <f>$F93*'Transpose BEA CCM'!GA103</f>
        <v>58</v>
      </c>
      <c r="GD93">
        <f>$F93*'Transpose BEA CCM'!GB103</f>
        <v>9</v>
      </c>
      <c r="GE93">
        <f>$F93*'Transpose BEA CCM'!GC103</f>
        <v>1</v>
      </c>
      <c r="GG93">
        <f t="shared" si="9"/>
        <v>1534</v>
      </c>
      <c r="GH93" s="60">
        <f t="shared" si="10"/>
        <v>0</v>
      </c>
    </row>
    <row r="94" spans="1:190">
      <c r="A94" s="52">
        <v>79</v>
      </c>
      <c r="B94" s="51" t="s">
        <v>79</v>
      </c>
      <c r="C94" s="49" t="s">
        <v>206</v>
      </c>
      <c r="D94" s="50" t="s">
        <v>647</v>
      </c>
      <c r="E94" s="60">
        <f>SUM('Transpose BEA CCM'!F104:GC104)</f>
        <v>4010</v>
      </c>
      <c r="F94">
        <v>1</v>
      </c>
      <c r="G94" t="str">
        <f t="shared" si="11"/>
        <v>PRINT</v>
      </c>
      <c r="H94">
        <f>$F94*'Transpose BEA CCM'!F104</f>
        <v>0</v>
      </c>
      <c r="I94">
        <f>$F94*'Transpose BEA CCM'!G104</f>
        <v>0</v>
      </c>
      <c r="J94">
        <f>$F94*'Transpose BEA CCM'!H104</f>
        <v>0</v>
      </c>
      <c r="K94">
        <f>$F94*'Transpose BEA CCM'!I104</f>
        <v>0</v>
      </c>
      <c r="L94">
        <f>$F94*'Transpose BEA CCM'!J104</f>
        <v>0</v>
      </c>
      <c r="M94">
        <f>$F94*'Transpose BEA CCM'!K104</f>
        <v>0</v>
      </c>
      <c r="N94">
        <f>$F94*'Transpose BEA CCM'!L104</f>
        <v>0</v>
      </c>
      <c r="O94">
        <f>$F94*'Transpose BEA CCM'!M104</f>
        <v>0</v>
      </c>
      <c r="P94">
        <f>$F94*'Transpose BEA CCM'!N104</f>
        <v>0</v>
      </c>
      <c r="Q94">
        <f>$F94*'Transpose BEA CCM'!O104</f>
        <v>0</v>
      </c>
      <c r="R94">
        <f>$F94*'Transpose BEA CCM'!P104</f>
        <v>0</v>
      </c>
      <c r="S94">
        <f>$F94*'Transpose BEA CCM'!Q104</f>
        <v>283</v>
      </c>
      <c r="T94">
        <f>$F94*'Transpose BEA CCM'!R104</f>
        <v>0</v>
      </c>
      <c r="U94">
        <f>$F94*'Transpose BEA CCM'!S104</f>
        <v>0</v>
      </c>
      <c r="V94">
        <f>$F94*'Transpose BEA CCM'!T104</f>
        <v>0</v>
      </c>
      <c r="W94">
        <f>$F94*'Transpose BEA CCM'!U104</f>
        <v>0</v>
      </c>
      <c r="X94">
        <f>$F94*'Transpose BEA CCM'!V104</f>
        <v>0</v>
      </c>
      <c r="Y94">
        <f>$F94*'Transpose BEA CCM'!W104</f>
        <v>0</v>
      </c>
      <c r="Z94">
        <f>$F94*'Transpose BEA CCM'!X104</f>
        <v>0</v>
      </c>
      <c r="AA94">
        <f>$F94*'Transpose BEA CCM'!Y104</f>
        <v>5</v>
      </c>
      <c r="AB94">
        <f>$F94*'Transpose BEA CCM'!Z104</f>
        <v>0</v>
      </c>
      <c r="AC94">
        <f>$F94*'Transpose BEA CCM'!AA104</f>
        <v>0</v>
      </c>
      <c r="AD94">
        <f>$F94*'Transpose BEA CCM'!AB104</f>
        <v>0</v>
      </c>
      <c r="AE94">
        <f>$F94*'Transpose BEA CCM'!AC104</f>
        <v>0</v>
      </c>
      <c r="AF94">
        <f>$F94*'Transpose BEA CCM'!AD104</f>
        <v>0</v>
      </c>
      <c r="AG94">
        <f>$F94*'Transpose BEA CCM'!AE104</f>
        <v>22</v>
      </c>
      <c r="AH94">
        <f>$F94*'Transpose BEA CCM'!AF104</f>
        <v>0</v>
      </c>
      <c r="AI94">
        <f>$F94*'Transpose BEA CCM'!AG104</f>
        <v>0</v>
      </c>
      <c r="AJ94">
        <f>$F94*'Transpose BEA CCM'!AH104</f>
        <v>0</v>
      </c>
      <c r="AK94">
        <f>$F94*'Transpose BEA CCM'!AI104</f>
        <v>0</v>
      </c>
      <c r="AL94">
        <f>$F94*'Transpose BEA CCM'!AJ104</f>
        <v>0</v>
      </c>
      <c r="AM94">
        <f>$F94*'Transpose BEA CCM'!AK104</f>
        <v>0</v>
      </c>
      <c r="AN94">
        <f>$F94*'Transpose BEA CCM'!AL104</f>
        <v>0</v>
      </c>
      <c r="AO94">
        <f>$F94*'Transpose BEA CCM'!AM104</f>
        <v>0</v>
      </c>
      <c r="AP94">
        <f>$F94*'Transpose BEA CCM'!AN104</f>
        <v>0</v>
      </c>
      <c r="AQ94">
        <f>$F94*'Transpose BEA CCM'!AO104</f>
        <v>0</v>
      </c>
      <c r="AR94">
        <f>$F94*'Transpose BEA CCM'!AP104</f>
        <v>0</v>
      </c>
      <c r="AS94">
        <f>$F94*'Transpose BEA CCM'!AQ104</f>
        <v>0</v>
      </c>
      <c r="AT94">
        <f>$F94*'Transpose BEA CCM'!AR104</f>
        <v>0</v>
      </c>
      <c r="AU94">
        <f>$F94*'Transpose BEA CCM'!AS104</f>
        <v>256</v>
      </c>
      <c r="AV94">
        <f>$F94*'Transpose BEA CCM'!AT104</f>
        <v>0</v>
      </c>
      <c r="AW94">
        <f>$F94*'Transpose BEA CCM'!AU104</f>
        <v>15</v>
      </c>
      <c r="AX94">
        <f>$F94*'Transpose BEA CCM'!AV104</f>
        <v>0</v>
      </c>
      <c r="AY94">
        <f>$F94*'Transpose BEA CCM'!AW104</f>
        <v>0</v>
      </c>
      <c r="AZ94">
        <f>$F94*'Transpose BEA CCM'!AX104</f>
        <v>0</v>
      </c>
      <c r="BA94">
        <f>$F94*'Transpose BEA CCM'!AY104</f>
        <v>0</v>
      </c>
      <c r="BB94">
        <f>$F94*'Transpose BEA CCM'!AZ104</f>
        <v>19</v>
      </c>
      <c r="BC94">
        <f>$F94*'Transpose BEA CCM'!BA104</f>
        <v>0</v>
      </c>
      <c r="BD94">
        <f>$F94*'Transpose BEA CCM'!BB104</f>
        <v>0</v>
      </c>
      <c r="BE94">
        <f>$F94*'Transpose BEA CCM'!BC104</f>
        <v>0</v>
      </c>
      <c r="BF94">
        <f>$F94*'Transpose BEA CCM'!BD104</f>
        <v>0</v>
      </c>
      <c r="BG94">
        <f>$F94*'Transpose BEA CCM'!BE104</f>
        <v>0</v>
      </c>
      <c r="BH94">
        <f>$F94*'Transpose BEA CCM'!BF104</f>
        <v>10</v>
      </c>
      <c r="BI94">
        <f>$F94*'Transpose BEA CCM'!BG104</f>
        <v>7</v>
      </c>
      <c r="BJ94">
        <f>$F94*'Transpose BEA CCM'!BH104</f>
        <v>0</v>
      </c>
      <c r="BK94">
        <f>$F94*'Transpose BEA CCM'!BI104</f>
        <v>1</v>
      </c>
      <c r="BL94">
        <f>$F94*'Transpose BEA CCM'!BJ104</f>
        <v>5</v>
      </c>
      <c r="BM94">
        <f>$F94*'Transpose BEA CCM'!BK104</f>
        <v>0</v>
      </c>
      <c r="BN94">
        <f>$F94*'Transpose BEA CCM'!BL104</f>
        <v>1</v>
      </c>
      <c r="BO94">
        <f>$F94*'Transpose BEA CCM'!BM104</f>
        <v>1</v>
      </c>
      <c r="BP94">
        <f>$F94*'Transpose BEA CCM'!BN104</f>
        <v>8</v>
      </c>
      <c r="BQ94">
        <f>$F94*'Transpose BEA CCM'!BO104</f>
        <v>1</v>
      </c>
      <c r="BR94">
        <f>$F94*'Transpose BEA CCM'!BP104</f>
        <v>0</v>
      </c>
      <c r="BS94">
        <f>$F94*'Transpose BEA CCM'!BQ104</f>
        <v>0</v>
      </c>
      <c r="BT94">
        <f>$F94*'Transpose BEA CCM'!BR104</f>
        <v>0</v>
      </c>
      <c r="BU94">
        <f>$F94*'Transpose BEA CCM'!BS104</f>
        <v>0</v>
      </c>
      <c r="BV94">
        <f>$F94*'Transpose BEA CCM'!BT104</f>
        <v>0</v>
      </c>
      <c r="BW94">
        <f>$F94*'Transpose BEA CCM'!BU104</f>
        <v>0</v>
      </c>
      <c r="BX94">
        <f>$F94*'Transpose BEA CCM'!BV104</f>
        <v>338</v>
      </c>
      <c r="BY94">
        <f>$F94*'Transpose BEA CCM'!BW104</f>
        <v>0</v>
      </c>
      <c r="BZ94">
        <f>$F94*'Transpose BEA CCM'!BX104</f>
        <v>0</v>
      </c>
      <c r="CA94">
        <f>$F94*'Transpose BEA CCM'!BY104</f>
        <v>0</v>
      </c>
      <c r="CB94">
        <f>$F94*'Transpose BEA CCM'!BZ104</f>
        <v>0</v>
      </c>
      <c r="CC94">
        <f>$F94*'Transpose BEA CCM'!CA104</f>
        <v>23</v>
      </c>
      <c r="CD94">
        <f>$F94*'Transpose BEA CCM'!CB104</f>
        <v>10</v>
      </c>
      <c r="CE94">
        <f>$F94*'Transpose BEA CCM'!CC104</f>
        <v>109</v>
      </c>
      <c r="CF94">
        <f>$F94*'Transpose BEA CCM'!CD104</f>
        <v>6</v>
      </c>
      <c r="CG94">
        <f>$F94*'Transpose BEA CCM'!CE104</f>
        <v>1</v>
      </c>
      <c r="CH94">
        <f>$F94*'Transpose BEA CCM'!CF104</f>
        <v>5</v>
      </c>
      <c r="CI94">
        <f>$F94*'Transpose BEA CCM'!CG104</f>
        <v>10</v>
      </c>
      <c r="CJ94">
        <f>$F94*'Transpose BEA CCM'!CH104</f>
        <v>0</v>
      </c>
      <c r="CK94">
        <f>$F94*'Transpose BEA CCM'!CI104</f>
        <v>0</v>
      </c>
      <c r="CL94">
        <f>$F94*'Transpose BEA CCM'!CJ104</f>
        <v>0</v>
      </c>
      <c r="CM94">
        <f>$F94*'Transpose BEA CCM'!CK104</f>
        <v>12</v>
      </c>
      <c r="CN94">
        <f>$F94*'Transpose BEA CCM'!CL104</f>
        <v>0</v>
      </c>
      <c r="CO94">
        <f>$F94*'Transpose BEA CCM'!CM104</f>
        <v>0</v>
      </c>
      <c r="CP94">
        <f>$F94*'Transpose BEA CCM'!CN104</f>
        <v>3</v>
      </c>
      <c r="CQ94">
        <f>$F94*'Transpose BEA CCM'!CO104</f>
        <v>2</v>
      </c>
      <c r="CR94">
        <f>$F94*'Transpose BEA CCM'!CP104</f>
        <v>14</v>
      </c>
      <c r="CS94">
        <f>$F94*'Transpose BEA CCM'!CQ104</f>
        <v>3</v>
      </c>
      <c r="CT94">
        <f>$F94*'Transpose BEA CCM'!CR104</f>
        <v>60</v>
      </c>
      <c r="CU94">
        <f>$F94*'Transpose BEA CCM'!CS104</f>
        <v>3</v>
      </c>
      <c r="CV94">
        <f>$F94*'Transpose BEA CCM'!CT104</f>
        <v>24</v>
      </c>
      <c r="CW94">
        <f>$F94*'Transpose BEA CCM'!CU104</f>
        <v>2</v>
      </c>
      <c r="CX94">
        <f>$F94*'Transpose BEA CCM'!CV104</f>
        <v>6</v>
      </c>
      <c r="CY94">
        <f>$F94*'Transpose BEA CCM'!CW104</f>
        <v>64</v>
      </c>
      <c r="CZ94">
        <f>$F94*'Transpose BEA CCM'!CX104</f>
        <v>0</v>
      </c>
      <c r="DA94">
        <f>$F94*'Transpose BEA CCM'!CY104</f>
        <v>1</v>
      </c>
      <c r="DB94">
        <f>$F94*'Transpose BEA CCM'!CZ104</f>
        <v>19</v>
      </c>
      <c r="DC94">
        <f>$F94*'Transpose BEA CCM'!DA104</f>
        <v>249</v>
      </c>
      <c r="DD94">
        <f>$F94*'Transpose BEA CCM'!DB104</f>
        <v>76</v>
      </c>
      <c r="DE94">
        <f>$F94*'Transpose BEA CCM'!DC104</f>
        <v>4</v>
      </c>
      <c r="DF94">
        <f>$F94*'Transpose BEA CCM'!DD104</f>
        <v>133</v>
      </c>
      <c r="DG94">
        <f>$F94*'Transpose BEA CCM'!DE104</f>
        <v>98</v>
      </c>
      <c r="DH94">
        <f>$F94*'Transpose BEA CCM'!DF104</f>
        <v>108</v>
      </c>
      <c r="DI94">
        <f>$F94*'Transpose BEA CCM'!DG104</f>
        <v>6</v>
      </c>
      <c r="DJ94">
        <f>$F94*'Transpose BEA CCM'!DH104</f>
        <v>4</v>
      </c>
      <c r="DK94">
        <f>$F94*'Transpose BEA CCM'!DI104</f>
        <v>0</v>
      </c>
      <c r="DL94">
        <f>$F94*'Transpose BEA CCM'!DJ104</f>
        <v>0</v>
      </c>
      <c r="DM94">
        <f>$F94*'Transpose BEA CCM'!DK104</f>
        <v>0</v>
      </c>
      <c r="DN94">
        <f>$F94*'Transpose BEA CCM'!DL104</f>
        <v>2</v>
      </c>
      <c r="DO94">
        <f>$F94*'Transpose BEA CCM'!DM104</f>
        <v>9</v>
      </c>
      <c r="DP94">
        <f>$F94*'Transpose BEA CCM'!DN104</f>
        <v>0</v>
      </c>
      <c r="DQ94">
        <f>$F94*'Transpose BEA CCM'!DO104</f>
        <v>0</v>
      </c>
      <c r="DR94">
        <f>$F94*'Transpose BEA CCM'!DP104</f>
        <v>1</v>
      </c>
      <c r="DS94">
        <f>$F94*'Transpose BEA CCM'!DQ104</f>
        <v>1</v>
      </c>
      <c r="DT94">
        <f>$F94*'Transpose BEA CCM'!DR104</f>
        <v>1</v>
      </c>
      <c r="DU94">
        <f>$F94*'Transpose BEA CCM'!DS104</f>
        <v>0</v>
      </c>
      <c r="DV94">
        <f>$F94*'Transpose BEA CCM'!DT104</f>
        <v>0</v>
      </c>
      <c r="DW94">
        <f>$F94*'Transpose BEA CCM'!DU104</f>
        <v>0</v>
      </c>
      <c r="DX94">
        <f>$F94*'Transpose BEA CCM'!DV104</f>
        <v>0</v>
      </c>
      <c r="DY94">
        <f>$F94*'Transpose BEA CCM'!DW104</f>
        <v>0</v>
      </c>
      <c r="DZ94">
        <f>$F94*'Transpose BEA CCM'!DX104</f>
        <v>0</v>
      </c>
      <c r="EA94">
        <f>$F94*'Transpose BEA CCM'!DY104</f>
        <v>1</v>
      </c>
      <c r="EB94">
        <f>$F94*'Transpose BEA CCM'!DZ104</f>
        <v>4</v>
      </c>
      <c r="EC94">
        <f>$F94*'Transpose BEA CCM'!EA104</f>
        <v>5</v>
      </c>
      <c r="ED94">
        <f>$F94*'Transpose BEA CCM'!EB104</f>
        <v>6</v>
      </c>
      <c r="EE94">
        <f>$F94*'Transpose BEA CCM'!EC104</f>
        <v>1</v>
      </c>
      <c r="EF94">
        <f>$F94*'Transpose BEA CCM'!ED104</f>
        <v>1</v>
      </c>
      <c r="EG94">
        <f>$F94*'Transpose BEA CCM'!EE104</f>
        <v>0</v>
      </c>
      <c r="EH94">
        <f>$F94*'Transpose BEA CCM'!EF104</f>
        <v>9</v>
      </c>
      <c r="EI94">
        <f>$F94*'Transpose BEA CCM'!EG104</f>
        <v>423</v>
      </c>
      <c r="EJ94">
        <f>$F94*'Transpose BEA CCM'!EH104</f>
        <v>2</v>
      </c>
      <c r="EK94">
        <f>$F94*'Transpose BEA CCM'!EI104</f>
        <v>18</v>
      </c>
      <c r="EL94">
        <f>$F94*'Transpose BEA CCM'!EJ104</f>
        <v>31</v>
      </c>
      <c r="EM94">
        <f>$F94*'Transpose BEA CCM'!EK104</f>
        <v>0</v>
      </c>
      <c r="EN94">
        <f>$F94*'Transpose BEA CCM'!EL104</f>
        <v>7</v>
      </c>
      <c r="EO94">
        <f>$F94*'Transpose BEA CCM'!EM104</f>
        <v>0</v>
      </c>
      <c r="EP94">
        <f>$F94*'Transpose BEA CCM'!EN104</f>
        <v>1</v>
      </c>
      <c r="EQ94">
        <f>$F94*'Transpose BEA CCM'!EO104</f>
        <v>0</v>
      </c>
      <c r="ER94">
        <f>$F94*'Transpose BEA CCM'!EP104</f>
        <v>0</v>
      </c>
      <c r="ES94">
        <f>$F94*'Transpose BEA CCM'!EQ104</f>
        <v>0</v>
      </c>
      <c r="ET94">
        <f>$F94*'Transpose BEA CCM'!ER104</f>
        <v>0</v>
      </c>
      <c r="EU94">
        <f>$F94*'Transpose BEA CCM'!ES104</f>
        <v>0</v>
      </c>
      <c r="EV94">
        <f>$F94*'Transpose BEA CCM'!ET104</f>
        <v>0</v>
      </c>
      <c r="EW94">
        <f>$F94*'Transpose BEA CCM'!EU104</f>
        <v>0</v>
      </c>
      <c r="EX94">
        <f>$F94*'Transpose BEA CCM'!EV104</f>
        <v>4</v>
      </c>
      <c r="EY94">
        <f>$F94*'Transpose BEA CCM'!EW104</f>
        <v>0</v>
      </c>
      <c r="EZ94">
        <f>$F94*'Transpose BEA CCM'!EX104</f>
        <v>0</v>
      </c>
      <c r="FA94">
        <f>$F94*'Transpose BEA CCM'!EY104</f>
        <v>0</v>
      </c>
      <c r="FB94">
        <f>$F94*'Transpose BEA CCM'!EZ104</f>
        <v>0</v>
      </c>
      <c r="FC94">
        <f>$F94*'Transpose BEA CCM'!FA104</f>
        <v>47</v>
      </c>
      <c r="FD94">
        <f>$F94*'Transpose BEA CCM'!FB104</f>
        <v>32</v>
      </c>
      <c r="FE94">
        <f>$F94*'Transpose BEA CCM'!FC104</f>
        <v>1</v>
      </c>
      <c r="FF94">
        <f>$F94*'Transpose BEA CCM'!FD104</f>
        <v>69</v>
      </c>
      <c r="FG94">
        <f>$F94*'Transpose BEA CCM'!FE104</f>
        <v>39</v>
      </c>
      <c r="FH94">
        <f>$F94*'Transpose BEA CCM'!FF104</f>
        <v>0</v>
      </c>
      <c r="FI94">
        <f>$F94*'Transpose BEA CCM'!FG104</f>
        <v>2</v>
      </c>
      <c r="FJ94">
        <f>$F94*'Transpose BEA CCM'!FH104</f>
        <v>0</v>
      </c>
      <c r="FK94">
        <f>$F94*'Transpose BEA CCM'!FI104</f>
        <v>0</v>
      </c>
      <c r="FL94">
        <f>$F94*'Transpose BEA CCM'!FJ104</f>
        <v>0</v>
      </c>
      <c r="FM94">
        <f>$F94*'Transpose BEA CCM'!FK104</f>
        <v>0</v>
      </c>
      <c r="FN94">
        <f>$F94*'Transpose BEA CCM'!FL104</f>
        <v>0</v>
      </c>
      <c r="FO94">
        <f>$F94*'Transpose BEA CCM'!FM104</f>
        <v>0</v>
      </c>
      <c r="FP94">
        <f>$F94*'Transpose BEA CCM'!FN104</f>
        <v>29</v>
      </c>
      <c r="FQ94">
        <f>$F94*'Transpose BEA CCM'!FO104</f>
        <v>0</v>
      </c>
      <c r="FR94">
        <f>$F94*'Transpose BEA CCM'!FP104</f>
        <v>7</v>
      </c>
      <c r="FS94">
        <f>$F94*'Transpose BEA CCM'!FQ104</f>
        <v>366</v>
      </c>
      <c r="FT94">
        <f>$F94*'Transpose BEA CCM'!FR104</f>
        <v>131</v>
      </c>
      <c r="FU94">
        <f>$F94*'Transpose BEA CCM'!FS104</f>
        <v>14</v>
      </c>
      <c r="FV94">
        <f>$F94*'Transpose BEA CCM'!FT104</f>
        <v>4</v>
      </c>
      <c r="FW94">
        <f>$F94*'Transpose BEA CCM'!FU104</f>
        <v>0</v>
      </c>
      <c r="FX94">
        <f>$F94*'Transpose BEA CCM'!FV104</f>
        <v>19</v>
      </c>
      <c r="FY94">
        <f>$F94*'Transpose BEA CCM'!FW104</f>
        <v>189</v>
      </c>
      <c r="FZ94">
        <f>$F94*'Transpose BEA CCM'!FX104</f>
        <v>0</v>
      </c>
      <c r="GA94">
        <f>$F94*'Transpose BEA CCM'!FY104</f>
        <v>0</v>
      </c>
      <c r="GB94">
        <f>$F94*'Transpose BEA CCM'!FZ104</f>
        <v>77</v>
      </c>
      <c r="GC94">
        <f>$F94*'Transpose BEA CCM'!GA104</f>
        <v>394</v>
      </c>
      <c r="GD94">
        <f>$F94*'Transpose BEA CCM'!GB104</f>
        <v>30</v>
      </c>
      <c r="GE94">
        <f>$F94*'Transpose BEA CCM'!GC104</f>
        <v>6</v>
      </c>
      <c r="GG94">
        <f t="shared" si="9"/>
        <v>4010</v>
      </c>
      <c r="GH94" s="60">
        <f t="shared" si="10"/>
        <v>0</v>
      </c>
    </row>
    <row r="95" spans="1:190">
      <c r="A95" s="52">
        <v>80</v>
      </c>
      <c r="B95" s="51" t="s">
        <v>80</v>
      </c>
      <c r="C95" s="49" t="s">
        <v>207</v>
      </c>
      <c r="D95" s="50" t="s">
        <v>647</v>
      </c>
      <c r="E95" s="60">
        <f>SUM('Transpose BEA CCM'!F105:GC105)</f>
        <v>3425</v>
      </c>
      <c r="F95">
        <v>1</v>
      </c>
      <c r="G95" t="str">
        <f t="shared" si="11"/>
        <v>PRINT</v>
      </c>
      <c r="H95">
        <f>$F95*'Transpose BEA CCM'!F105</f>
        <v>0</v>
      </c>
      <c r="I95">
        <f>$F95*'Transpose BEA CCM'!G105</f>
        <v>0</v>
      </c>
      <c r="J95">
        <f>$F95*'Transpose BEA CCM'!H105</f>
        <v>0</v>
      </c>
      <c r="K95">
        <f>$F95*'Transpose BEA CCM'!I105</f>
        <v>0</v>
      </c>
      <c r="L95">
        <f>$F95*'Transpose BEA CCM'!J105</f>
        <v>0</v>
      </c>
      <c r="M95">
        <f>$F95*'Transpose BEA CCM'!K105</f>
        <v>0</v>
      </c>
      <c r="N95">
        <f>$F95*'Transpose BEA CCM'!L105</f>
        <v>0</v>
      </c>
      <c r="O95">
        <f>$F95*'Transpose BEA CCM'!M105</f>
        <v>0</v>
      </c>
      <c r="P95">
        <f>$F95*'Transpose BEA CCM'!N105</f>
        <v>0</v>
      </c>
      <c r="Q95">
        <f>$F95*'Transpose BEA CCM'!O105</f>
        <v>0</v>
      </c>
      <c r="R95">
        <f>$F95*'Transpose BEA CCM'!P105</f>
        <v>0</v>
      </c>
      <c r="S95">
        <f>$F95*'Transpose BEA CCM'!Q105</f>
        <v>0</v>
      </c>
      <c r="T95">
        <f>$F95*'Transpose BEA CCM'!R105</f>
        <v>0</v>
      </c>
      <c r="U95">
        <f>$F95*'Transpose BEA CCM'!S105</f>
        <v>0</v>
      </c>
      <c r="V95">
        <f>$F95*'Transpose BEA CCM'!T105</f>
        <v>0</v>
      </c>
      <c r="W95">
        <f>$F95*'Transpose BEA CCM'!U105</f>
        <v>0</v>
      </c>
      <c r="X95">
        <f>$F95*'Transpose BEA CCM'!V105</f>
        <v>0</v>
      </c>
      <c r="Y95">
        <f>$F95*'Transpose BEA CCM'!W105</f>
        <v>0</v>
      </c>
      <c r="Z95">
        <f>$F95*'Transpose BEA CCM'!X105</f>
        <v>0</v>
      </c>
      <c r="AA95">
        <f>$F95*'Transpose BEA CCM'!Y105</f>
        <v>0</v>
      </c>
      <c r="AB95">
        <f>$F95*'Transpose BEA CCM'!Z105</f>
        <v>0</v>
      </c>
      <c r="AC95">
        <f>$F95*'Transpose BEA CCM'!AA105</f>
        <v>0</v>
      </c>
      <c r="AD95">
        <f>$F95*'Transpose BEA CCM'!AB105</f>
        <v>0</v>
      </c>
      <c r="AE95">
        <f>$F95*'Transpose BEA CCM'!AC105</f>
        <v>0</v>
      </c>
      <c r="AF95">
        <f>$F95*'Transpose BEA CCM'!AD105</f>
        <v>0</v>
      </c>
      <c r="AG95">
        <f>$F95*'Transpose BEA CCM'!AE105</f>
        <v>41</v>
      </c>
      <c r="AH95">
        <f>$F95*'Transpose BEA CCM'!AF105</f>
        <v>0</v>
      </c>
      <c r="AI95">
        <f>$F95*'Transpose BEA CCM'!AG105</f>
        <v>0</v>
      </c>
      <c r="AJ95">
        <f>$F95*'Transpose BEA CCM'!AH105</f>
        <v>0</v>
      </c>
      <c r="AK95">
        <f>$F95*'Transpose BEA CCM'!AI105</f>
        <v>0</v>
      </c>
      <c r="AL95">
        <f>$F95*'Transpose BEA CCM'!AJ105</f>
        <v>0</v>
      </c>
      <c r="AM95">
        <f>$F95*'Transpose BEA CCM'!AK105</f>
        <v>0</v>
      </c>
      <c r="AN95">
        <f>$F95*'Transpose BEA CCM'!AL105</f>
        <v>0</v>
      </c>
      <c r="AO95">
        <f>$F95*'Transpose BEA CCM'!AM105</f>
        <v>0</v>
      </c>
      <c r="AP95">
        <f>$F95*'Transpose BEA CCM'!AN105</f>
        <v>0</v>
      </c>
      <c r="AQ95">
        <f>$F95*'Transpose BEA CCM'!AO105</f>
        <v>0</v>
      </c>
      <c r="AR95">
        <f>$F95*'Transpose BEA CCM'!AP105</f>
        <v>0</v>
      </c>
      <c r="AS95">
        <f>$F95*'Transpose BEA CCM'!AQ105</f>
        <v>0</v>
      </c>
      <c r="AT95">
        <f>$F95*'Transpose BEA CCM'!AR105</f>
        <v>0</v>
      </c>
      <c r="AU95">
        <f>$F95*'Transpose BEA CCM'!AS105</f>
        <v>440</v>
      </c>
      <c r="AV95">
        <f>$F95*'Transpose BEA CCM'!AT105</f>
        <v>0</v>
      </c>
      <c r="AW95">
        <f>$F95*'Transpose BEA CCM'!AU105</f>
        <v>5</v>
      </c>
      <c r="AX95">
        <f>$F95*'Transpose BEA CCM'!AV105</f>
        <v>0</v>
      </c>
      <c r="AY95">
        <f>$F95*'Transpose BEA CCM'!AW105</f>
        <v>0</v>
      </c>
      <c r="AZ95">
        <f>$F95*'Transpose BEA CCM'!AX105</f>
        <v>0</v>
      </c>
      <c r="BA95">
        <f>$F95*'Transpose BEA CCM'!AY105</f>
        <v>0</v>
      </c>
      <c r="BB95">
        <f>$F95*'Transpose BEA CCM'!AZ105</f>
        <v>1</v>
      </c>
      <c r="BC95">
        <f>$F95*'Transpose BEA CCM'!BA105</f>
        <v>0</v>
      </c>
      <c r="BD95">
        <f>$F95*'Transpose BEA CCM'!BB105</f>
        <v>0</v>
      </c>
      <c r="BE95">
        <f>$F95*'Transpose BEA CCM'!BC105</f>
        <v>0</v>
      </c>
      <c r="BF95">
        <f>$F95*'Transpose BEA CCM'!BD105</f>
        <v>0</v>
      </c>
      <c r="BG95">
        <f>$F95*'Transpose BEA CCM'!BE105</f>
        <v>0</v>
      </c>
      <c r="BH95">
        <f>$F95*'Transpose BEA CCM'!BF105</f>
        <v>0</v>
      </c>
      <c r="BI95">
        <f>$F95*'Transpose BEA CCM'!BG105</f>
        <v>1</v>
      </c>
      <c r="BJ95">
        <f>$F95*'Transpose BEA CCM'!BH105</f>
        <v>0</v>
      </c>
      <c r="BK95">
        <f>$F95*'Transpose BEA CCM'!BI105</f>
        <v>0</v>
      </c>
      <c r="BL95">
        <f>$F95*'Transpose BEA CCM'!BJ105</f>
        <v>0</v>
      </c>
      <c r="BM95">
        <f>$F95*'Transpose BEA CCM'!BK105</f>
        <v>0</v>
      </c>
      <c r="BN95">
        <f>$F95*'Transpose BEA CCM'!BL105</f>
        <v>0</v>
      </c>
      <c r="BO95">
        <f>$F95*'Transpose BEA CCM'!BM105</f>
        <v>0</v>
      </c>
      <c r="BP95">
        <f>$F95*'Transpose BEA CCM'!BN105</f>
        <v>1</v>
      </c>
      <c r="BQ95">
        <f>$F95*'Transpose BEA CCM'!BO105</f>
        <v>0</v>
      </c>
      <c r="BR95">
        <f>$F95*'Transpose BEA CCM'!BP105</f>
        <v>0</v>
      </c>
      <c r="BS95">
        <f>$F95*'Transpose BEA CCM'!BQ105</f>
        <v>0</v>
      </c>
      <c r="BT95">
        <f>$F95*'Transpose BEA CCM'!BR105</f>
        <v>0</v>
      </c>
      <c r="BU95">
        <f>$F95*'Transpose BEA CCM'!BS105</f>
        <v>0</v>
      </c>
      <c r="BV95">
        <f>$F95*'Transpose BEA CCM'!BT105</f>
        <v>0</v>
      </c>
      <c r="BW95">
        <f>$F95*'Transpose BEA CCM'!BU105</f>
        <v>0</v>
      </c>
      <c r="BX95">
        <f>$F95*'Transpose BEA CCM'!BV105</f>
        <v>9</v>
      </c>
      <c r="BY95">
        <f>$F95*'Transpose BEA CCM'!BW105</f>
        <v>0</v>
      </c>
      <c r="BZ95">
        <f>$F95*'Transpose BEA CCM'!BX105</f>
        <v>0</v>
      </c>
      <c r="CA95">
        <f>$F95*'Transpose BEA CCM'!BY105</f>
        <v>0</v>
      </c>
      <c r="CB95">
        <f>$F95*'Transpose BEA CCM'!BZ105</f>
        <v>0</v>
      </c>
      <c r="CC95">
        <f>$F95*'Transpose BEA CCM'!CA105</f>
        <v>5</v>
      </c>
      <c r="CD95">
        <f>$F95*'Transpose BEA CCM'!CB105</f>
        <v>1</v>
      </c>
      <c r="CE95">
        <f>$F95*'Transpose BEA CCM'!CC105</f>
        <v>26</v>
      </c>
      <c r="CF95">
        <f>$F95*'Transpose BEA CCM'!CD105</f>
        <v>1</v>
      </c>
      <c r="CG95">
        <f>$F95*'Transpose BEA CCM'!CE105</f>
        <v>0</v>
      </c>
      <c r="CH95">
        <f>$F95*'Transpose BEA CCM'!CF105</f>
        <v>1</v>
      </c>
      <c r="CI95">
        <f>$F95*'Transpose BEA CCM'!CG105</f>
        <v>3</v>
      </c>
      <c r="CJ95">
        <f>$F95*'Transpose BEA CCM'!CH105</f>
        <v>0</v>
      </c>
      <c r="CK95">
        <f>$F95*'Transpose BEA CCM'!CI105</f>
        <v>0</v>
      </c>
      <c r="CL95">
        <f>$F95*'Transpose BEA CCM'!CJ105</f>
        <v>0</v>
      </c>
      <c r="CM95">
        <f>$F95*'Transpose BEA CCM'!CK105</f>
        <v>0</v>
      </c>
      <c r="CN95">
        <f>$F95*'Transpose BEA CCM'!CL105</f>
        <v>0</v>
      </c>
      <c r="CO95">
        <f>$F95*'Transpose BEA CCM'!CM105</f>
        <v>0</v>
      </c>
      <c r="CP95">
        <f>$F95*'Transpose BEA CCM'!CN105</f>
        <v>0</v>
      </c>
      <c r="CQ95">
        <f>$F95*'Transpose BEA CCM'!CO105</f>
        <v>1</v>
      </c>
      <c r="CR95">
        <f>$F95*'Transpose BEA CCM'!CP105</f>
        <v>2</v>
      </c>
      <c r="CS95">
        <f>$F95*'Transpose BEA CCM'!CQ105</f>
        <v>0</v>
      </c>
      <c r="CT95">
        <f>$F95*'Transpose BEA CCM'!CR105</f>
        <v>0</v>
      </c>
      <c r="CU95">
        <f>$F95*'Transpose BEA CCM'!CS105</f>
        <v>0</v>
      </c>
      <c r="CV95">
        <f>$F95*'Transpose BEA CCM'!CT105</f>
        <v>0</v>
      </c>
      <c r="CW95">
        <f>$F95*'Transpose BEA CCM'!CU105</f>
        <v>1</v>
      </c>
      <c r="CX95">
        <f>$F95*'Transpose BEA CCM'!CV105</f>
        <v>0</v>
      </c>
      <c r="CY95">
        <f>$F95*'Transpose BEA CCM'!CW105</f>
        <v>0</v>
      </c>
      <c r="CZ95">
        <f>$F95*'Transpose BEA CCM'!CX105</f>
        <v>0</v>
      </c>
      <c r="DA95">
        <f>$F95*'Transpose BEA CCM'!CY105</f>
        <v>0</v>
      </c>
      <c r="DB95">
        <f>$F95*'Transpose BEA CCM'!CZ105</f>
        <v>0</v>
      </c>
      <c r="DC95">
        <f>$F95*'Transpose BEA CCM'!DA105</f>
        <v>256</v>
      </c>
      <c r="DD95">
        <f>$F95*'Transpose BEA CCM'!DB105</f>
        <v>78</v>
      </c>
      <c r="DE95">
        <f>$F95*'Transpose BEA CCM'!DC105</f>
        <v>2</v>
      </c>
      <c r="DF95">
        <f>$F95*'Transpose BEA CCM'!DD105</f>
        <v>76</v>
      </c>
      <c r="DG95">
        <f>$F95*'Transpose BEA CCM'!DE105</f>
        <v>295</v>
      </c>
      <c r="DH95">
        <f>$F95*'Transpose BEA CCM'!DF105</f>
        <v>32</v>
      </c>
      <c r="DI95">
        <f>$F95*'Transpose BEA CCM'!DG105</f>
        <v>4</v>
      </c>
      <c r="DJ95">
        <f>$F95*'Transpose BEA CCM'!DH105</f>
        <v>2</v>
      </c>
      <c r="DK95">
        <f>$F95*'Transpose BEA CCM'!DI105</f>
        <v>0</v>
      </c>
      <c r="DL95">
        <f>$F95*'Transpose BEA CCM'!DJ105</f>
        <v>0</v>
      </c>
      <c r="DM95">
        <f>$F95*'Transpose BEA CCM'!DK105</f>
        <v>0</v>
      </c>
      <c r="DN95">
        <f>$F95*'Transpose BEA CCM'!DL105</f>
        <v>0</v>
      </c>
      <c r="DO95">
        <f>$F95*'Transpose BEA CCM'!DM105</f>
        <v>5</v>
      </c>
      <c r="DP95">
        <f>$F95*'Transpose BEA CCM'!DN105</f>
        <v>0</v>
      </c>
      <c r="DQ95">
        <f>$F95*'Transpose BEA CCM'!DO105</f>
        <v>0</v>
      </c>
      <c r="DR95">
        <f>$F95*'Transpose BEA CCM'!DP105</f>
        <v>1</v>
      </c>
      <c r="DS95">
        <f>$F95*'Transpose BEA CCM'!DQ105</f>
        <v>4</v>
      </c>
      <c r="DT95">
        <f>$F95*'Transpose BEA CCM'!DR105</f>
        <v>2</v>
      </c>
      <c r="DU95">
        <f>$F95*'Transpose BEA CCM'!DS105</f>
        <v>0</v>
      </c>
      <c r="DV95">
        <f>$F95*'Transpose BEA CCM'!DT105</f>
        <v>0</v>
      </c>
      <c r="DW95">
        <f>$F95*'Transpose BEA CCM'!DU105</f>
        <v>0</v>
      </c>
      <c r="DX95">
        <f>$F95*'Transpose BEA CCM'!DV105</f>
        <v>0</v>
      </c>
      <c r="DY95">
        <f>$F95*'Transpose BEA CCM'!DW105</f>
        <v>0</v>
      </c>
      <c r="DZ95">
        <f>$F95*'Transpose BEA CCM'!DX105</f>
        <v>0</v>
      </c>
      <c r="EA95">
        <f>$F95*'Transpose BEA CCM'!DY105</f>
        <v>0</v>
      </c>
      <c r="EB95">
        <f>$F95*'Transpose BEA CCM'!DZ105</f>
        <v>0</v>
      </c>
      <c r="EC95">
        <f>$F95*'Transpose BEA CCM'!EA105</f>
        <v>0</v>
      </c>
      <c r="ED95">
        <f>$F95*'Transpose BEA CCM'!EB105</f>
        <v>0</v>
      </c>
      <c r="EE95">
        <f>$F95*'Transpose BEA CCM'!EC105</f>
        <v>0</v>
      </c>
      <c r="EF95">
        <f>$F95*'Transpose BEA CCM'!ED105</f>
        <v>1</v>
      </c>
      <c r="EG95">
        <f>$F95*'Transpose BEA CCM'!EE105</f>
        <v>0</v>
      </c>
      <c r="EH95">
        <f>$F95*'Transpose BEA CCM'!EF105</f>
        <v>5</v>
      </c>
      <c r="EI95">
        <f>$F95*'Transpose BEA CCM'!EG105</f>
        <v>124</v>
      </c>
      <c r="EJ95">
        <f>$F95*'Transpose BEA CCM'!EH105</f>
        <v>0</v>
      </c>
      <c r="EK95">
        <f>$F95*'Transpose BEA CCM'!EI105</f>
        <v>0</v>
      </c>
      <c r="EL95">
        <f>$F95*'Transpose BEA CCM'!EJ105</f>
        <v>0</v>
      </c>
      <c r="EM95">
        <f>$F95*'Transpose BEA CCM'!EK105</f>
        <v>0</v>
      </c>
      <c r="EN95">
        <f>$F95*'Transpose BEA CCM'!EL105</f>
        <v>0</v>
      </c>
      <c r="EO95">
        <f>$F95*'Transpose BEA CCM'!EM105</f>
        <v>0</v>
      </c>
      <c r="EP95">
        <f>$F95*'Transpose BEA CCM'!EN105</f>
        <v>2</v>
      </c>
      <c r="EQ95">
        <f>$F95*'Transpose BEA CCM'!EO105</f>
        <v>0</v>
      </c>
      <c r="ER95">
        <f>$F95*'Transpose BEA CCM'!EP105</f>
        <v>0</v>
      </c>
      <c r="ES95">
        <f>$F95*'Transpose BEA CCM'!EQ105</f>
        <v>0</v>
      </c>
      <c r="ET95">
        <f>$F95*'Transpose BEA CCM'!ER105</f>
        <v>0</v>
      </c>
      <c r="EU95">
        <f>$F95*'Transpose BEA CCM'!ES105</f>
        <v>0</v>
      </c>
      <c r="EV95">
        <f>$F95*'Transpose BEA CCM'!ET105</f>
        <v>0</v>
      </c>
      <c r="EW95">
        <f>$F95*'Transpose BEA CCM'!EU105</f>
        <v>0</v>
      </c>
      <c r="EX95">
        <f>$F95*'Transpose BEA CCM'!EV105</f>
        <v>2</v>
      </c>
      <c r="EY95">
        <f>$F95*'Transpose BEA CCM'!EW105</f>
        <v>0</v>
      </c>
      <c r="EZ95">
        <f>$F95*'Transpose BEA CCM'!EX105</f>
        <v>0</v>
      </c>
      <c r="FA95">
        <f>$F95*'Transpose BEA CCM'!EY105</f>
        <v>0</v>
      </c>
      <c r="FB95">
        <f>$F95*'Transpose BEA CCM'!EZ105</f>
        <v>0</v>
      </c>
      <c r="FC95">
        <f>$F95*'Transpose BEA CCM'!FA105</f>
        <v>4</v>
      </c>
      <c r="FD95">
        <f>$F95*'Transpose BEA CCM'!FB105</f>
        <v>15</v>
      </c>
      <c r="FE95">
        <f>$F95*'Transpose BEA CCM'!FC105</f>
        <v>1</v>
      </c>
      <c r="FF95">
        <f>$F95*'Transpose BEA CCM'!FD105</f>
        <v>38</v>
      </c>
      <c r="FG95">
        <f>$F95*'Transpose BEA CCM'!FE105</f>
        <v>14</v>
      </c>
      <c r="FH95">
        <f>$F95*'Transpose BEA CCM'!FF105</f>
        <v>0</v>
      </c>
      <c r="FI95">
        <f>$F95*'Transpose BEA CCM'!FG105</f>
        <v>1</v>
      </c>
      <c r="FJ95">
        <f>$F95*'Transpose BEA CCM'!FH105</f>
        <v>0</v>
      </c>
      <c r="FK95">
        <f>$F95*'Transpose BEA CCM'!FI105</f>
        <v>0</v>
      </c>
      <c r="FL95">
        <f>$F95*'Transpose BEA CCM'!FJ105</f>
        <v>0</v>
      </c>
      <c r="FM95">
        <f>$F95*'Transpose BEA CCM'!FK105</f>
        <v>0</v>
      </c>
      <c r="FN95">
        <f>$F95*'Transpose BEA CCM'!FL105</f>
        <v>0</v>
      </c>
      <c r="FO95">
        <f>$F95*'Transpose BEA CCM'!FM105</f>
        <v>0</v>
      </c>
      <c r="FP95">
        <f>$F95*'Transpose BEA CCM'!FN105</f>
        <v>8</v>
      </c>
      <c r="FQ95">
        <f>$F95*'Transpose BEA CCM'!FO105</f>
        <v>0</v>
      </c>
      <c r="FR95">
        <f>$F95*'Transpose BEA CCM'!FP105</f>
        <v>2</v>
      </c>
      <c r="FS95">
        <f>$F95*'Transpose BEA CCM'!FQ105</f>
        <v>162</v>
      </c>
      <c r="FT95">
        <f>$F95*'Transpose BEA CCM'!FR105</f>
        <v>64</v>
      </c>
      <c r="FU95">
        <f>$F95*'Transpose BEA CCM'!FS105</f>
        <v>6</v>
      </c>
      <c r="FV95">
        <f>$F95*'Transpose BEA CCM'!FT105</f>
        <v>1</v>
      </c>
      <c r="FW95">
        <f>$F95*'Transpose BEA CCM'!FU105</f>
        <v>0</v>
      </c>
      <c r="FX95">
        <f>$F95*'Transpose BEA CCM'!FV105</f>
        <v>4</v>
      </c>
      <c r="FY95">
        <f>$F95*'Transpose BEA CCM'!FW105</f>
        <v>331</v>
      </c>
      <c r="FZ95">
        <f>$F95*'Transpose BEA CCM'!FX105</f>
        <v>0</v>
      </c>
      <c r="GA95">
        <f>$F95*'Transpose BEA CCM'!FY105</f>
        <v>0</v>
      </c>
      <c r="GB95">
        <f>$F95*'Transpose BEA CCM'!FZ105</f>
        <v>29</v>
      </c>
      <c r="GC95">
        <f>$F95*'Transpose BEA CCM'!GA105</f>
        <v>1281</v>
      </c>
      <c r="GD95">
        <f>$F95*'Transpose BEA CCM'!GB105</f>
        <v>26</v>
      </c>
      <c r="GE95">
        <f>$F95*'Transpose BEA CCM'!GC105</f>
        <v>8</v>
      </c>
      <c r="GG95">
        <f t="shared" si="9"/>
        <v>3425</v>
      </c>
      <c r="GH95" s="60">
        <f t="shared" si="10"/>
        <v>0</v>
      </c>
    </row>
    <row r="96" spans="1:190" ht="23.25">
      <c r="A96" s="52">
        <v>81</v>
      </c>
      <c r="B96" s="51" t="s">
        <v>81</v>
      </c>
      <c r="C96" s="49" t="s">
        <v>208</v>
      </c>
      <c r="D96" s="50" t="s">
        <v>646</v>
      </c>
      <c r="E96" s="60">
        <f>SUM('Transpose BEA CCM'!F106:GC106)</f>
        <v>3105</v>
      </c>
      <c r="F96">
        <v>1</v>
      </c>
      <c r="G96" t="str">
        <f t="shared" si="11"/>
        <v>INFOMPICT</v>
      </c>
      <c r="H96">
        <f>$F96*'Transpose BEA CCM'!F106</f>
        <v>0</v>
      </c>
      <c r="I96">
        <f>$F96*'Transpose BEA CCM'!G106</f>
        <v>0</v>
      </c>
      <c r="J96">
        <f>$F96*'Transpose BEA CCM'!H106</f>
        <v>0</v>
      </c>
      <c r="K96">
        <f>$F96*'Transpose BEA CCM'!I106</f>
        <v>0</v>
      </c>
      <c r="L96">
        <f>$F96*'Transpose BEA CCM'!J106</f>
        <v>0</v>
      </c>
      <c r="M96">
        <f>$F96*'Transpose BEA CCM'!K106</f>
        <v>0</v>
      </c>
      <c r="N96">
        <f>$F96*'Transpose BEA CCM'!L106</f>
        <v>0</v>
      </c>
      <c r="O96">
        <f>$F96*'Transpose BEA CCM'!M106</f>
        <v>0</v>
      </c>
      <c r="P96">
        <f>$F96*'Transpose BEA CCM'!N106</f>
        <v>0</v>
      </c>
      <c r="Q96">
        <f>$F96*'Transpose BEA CCM'!O106</f>
        <v>0</v>
      </c>
      <c r="R96">
        <f>$F96*'Transpose BEA CCM'!P106</f>
        <v>0</v>
      </c>
      <c r="S96">
        <f>$F96*'Transpose BEA CCM'!Q106</f>
        <v>110</v>
      </c>
      <c r="T96">
        <f>$F96*'Transpose BEA CCM'!R106</f>
        <v>0</v>
      </c>
      <c r="U96">
        <f>$F96*'Transpose BEA CCM'!S106</f>
        <v>54</v>
      </c>
      <c r="V96">
        <f>$F96*'Transpose BEA CCM'!T106</f>
        <v>0</v>
      </c>
      <c r="W96">
        <f>$F96*'Transpose BEA CCM'!U106</f>
        <v>0</v>
      </c>
      <c r="X96">
        <f>$F96*'Transpose BEA CCM'!V106</f>
        <v>0</v>
      </c>
      <c r="Y96">
        <f>$F96*'Transpose BEA CCM'!W106</f>
        <v>568</v>
      </c>
      <c r="Z96">
        <f>$F96*'Transpose BEA CCM'!X106</f>
        <v>0</v>
      </c>
      <c r="AA96">
        <f>$F96*'Transpose BEA CCM'!Y106</f>
        <v>0</v>
      </c>
      <c r="AB96">
        <f>$F96*'Transpose BEA CCM'!Z106</f>
        <v>0</v>
      </c>
      <c r="AC96">
        <f>$F96*'Transpose BEA CCM'!AA106</f>
        <v>0</v>
      </c>
      <c r="AD96">
        <f>$F96*'Transpose BEA CCM'!AB106</f>
        <v>0</v>
      </c>
      <c r="AE96">
        <f>$F96*'Transpose BEA CCM'!AC106</f>
        <v>0</v>
      </c>
      <c r="AF96">
        <f>$F96*'Transpose BEA CCM'!AD106</f>
        <v>0</v>
      </c>
      <c r="AG96">
        <f>$F96*'Transpose BEA CCM'!AE106</f>
        <v>38</v>
      </c>
      <c r="AH96">
        <f>$F96*'Transpose BEA CCM'!AF106</f>
        <v>0</v>
      </c>
      <c r="AI96">
        <f>$F96*'Transpose BEA CCM'!AG106</f>
        <v>0</v>
      </c>
      <c r="AJ96">
        <f>$F96*'Transpose BEA CCM'!AH106</f>
        <v>0</v>
      </c>
      <c r="AK96">
        <f>$F96*'Transpose BEA CCM'!AI106</f>
        <v>0</v>
      </c>
      <c r="AL96">
        <f>$F96*'Transpose BEA CCM'!AJ106</f>
        <v>0</v>
      </c>
      <c r="AM96">
        <f>$F96*'Transpose BEA CCM'!AK106</f>
        <v>0</v>
      </c>
      <c r="AN96">
        <f>$F96*'Transpose BEA CCM'!AL106</f>
        <v>0</v>
      </c>
      <c r="AO96">
        <f>$F96*'Transpose BEA CCM'!AM106</f>
        <v>0</v>
      </c>
      <c r="AP96">
        <f>$F96*'Transpose BEA CCM'!AN106</f>
        <v>0</v>
      </c>
      <c r="AQ96">
        <f>$F96*'Transpose BEA CCM'!AO106</f>
        <v>0</v>
      </c>
      <c r="AR96">
        <f>$F96*'Transpose BEA CCM'!AP106</f>
        <v>0</v>
      </c>
      <c r="AS96">
        <f>$F96*'Transpose BEA CCM'!AQ106</f>
        <v>0</v>
      </c>
      <c r="AT96">
        <f>$F96*'Transpose BEA CCM'!AR106</f>
        <v>0</v>
      </c>
      <c r="AU96">
        <f>$F96*'Transpose BEA CCM'!AS106</f>
        <v>270</v>
      </c>
      <c r="AV96">
        <f>$F96*'Transpose BEA CCM'!AT106</f>
        <v>0</v>
      </c>
      <c r="AW96">
        <f>$F96*'Transpose BEA CCM'!AU106</f>
        <v>11</v>
      </c>
      <c r="AX96">
        <f>$F96*'Transpose BEA CCM'!AV106</f>
        <v>0</v>
      </c>
      <c r="AY96">
        <f>$F96*'Transpose BEA CCM'!AW106</f>
        <v>0</v>
      </c>
      <c r="AZ96">
        <f>$F96*'Transpose BEA CCM'!AX106</f>
        <v>0</v>
      </c>
      <c r="BA96">
        <f>$F96*'Transpose BEA CCM'!AY106</f>
        <v>0</v>
      </c>
      <c r="BB96">
        <f>$F96*'Transpose BEA CCM'!AZ106</f>
        <v>4</v>
      </c>
      <c r="BC96">
        <f>$F96*'Transpose BEA CCM'!BA106</f>
        <v>0</v>
      </c>
      <c r="BD96">
        <f>$F96*'Transpose BEA CCM'!BB106</f>
        <v>0</v>
      </c>
      <c r="BE96">
        <f>$F96*'Transpose BEA CCM'!BC106</f>
        <v>0</v>
      </c>
      <c r="BF96">
        <f>$F96*'Transpose BEA CCM'!BD106</f>
        <v>0</v>
      </c>
      <c r="BG96">
        <f>$F96*'Transpose BEA CCM'!BE106</f>
        <v>0</v>
      </c>
      <c r="BH96">
        <f>$F96*'Transpose BEA CCM'!BF106</f>
        <v>2</v>
      </c>
      <c r="BI96">
        <f>$F96*'Transpose BEA CCM'!BG106</f>
        <v>2</v>
      </c>
      <c r="BJ96">
        <f>$F96*'Transpose BEA CCM'!BH106</f>
        <v>0</v>
      </c>
      <c r="BK96">
        <f>$F96*'Transpose BEA CCM'!BI106</f>
        <v>0</v>
      </c>
      <c r="BL96">
        <f>$F96*'Transpose BEA CCM'!BJ106</f>
        <v>1</v>
      </c>
      <c r="BM96">
        <f>$F96*'Transpose BEA CCM'!BK106</f>
        <v>0</v>
      </c>
      <c r="BN96">
        <f>$F96*'Transpose BEA CCM'!BL106</f>
        <v>1</v>
      </c>
      <c r="BO96">
        <f>$F96*'Transpose BEA CCM'!BM106</f>
        <v>1</v>
      </c>
      <c r="BP96">
        <f>$F96*'Transpose BEA CCM'!BN106</f>
        <v>6</v>
      </c>
      <c r="BQ96">
        <f>$F96*'Transpose BEA CCM'!BO106</f>
        <v>0</v>
      </c>
      <c r="BR96">
        <f>$F96*'Transpose BEA CCM'!BP106</f>
        <v>0</v>
      </c>
      <c r="BS96">
        <f>$F96*'Transpose BEA CCM'!BQ106</f>
        <v>0</v>
      </c>
      <c r="BT96">
        <f>$F96*'Transpose BEA CCM'!BR106</f>
        <v>0</v>
      </c>
      <c r="BU96">
        <f>$F96*'Transpose BEA CCM'!BS106</f>
        <v>0</v>
      </c>
      <c r="BV96">
        <f>$F96*'Transpose BEA CCM'!BT106</f>
        <v>0</v>
      </c>
      <c r="BW96">
        <f>$F96*'Transpose BEA CCM'!BU106</f>
        <v>0</v>
      </c>
      <c r="BX96">
        <f>$F96*'Transpose BEA CCM'!BV106</f>
        <v>4</v>
      </c>
      <c r="BY96">
        <f>$F96*'Transpose BEA CCM'!BW106</f>
        <v>0</v>
      </c>
      <c r="BZ96">
        <f>$F96*'Transpose BEA CCM'!BX106</f>
        <v>0</v>
      </c>
      <c r="CA96">
        <f>$F96*'Transpose BEA CCM'!BY106</f>
        <v>0</v>
      </c>
      <c r="CB96">
        <f>$F96*'Transpose BEA CCM'!BZ106</f>
        <v>0</v>
      </c>
      <c r="CC96">
        <f>$F96*'Transpose BEA CCM'!CA106</f>
        <v>6</v>
      </c>
      <c r="CD96">
        <f>$F96*'Transpose BEA CCM'!CB106</f>
        <v>17</v>
      </c>
      <c r="CE96">
        <f>$F96*'Transpose BEA CCM'!CC106</f>
        <v>158</v>
      </c>
      <c r="CF96">
        <f>$F96*'Transpose BEA CCM'!CD106</f>
        <v>10</v>
      </c>
      <c r="CG96">
        <f>$F96*'Transpose BEA CCM'!CE106</f>
        <v>1</v>
      </c>
      <c r="CH96">
        <f>$F96*'Transpose BEA CCM'!CF106</f>
        <v>2</v>
      </c>
      <c r="CI96">
        <f>$F96*'Transpose BEA CCM'!CG106</f>
        <v>27</v>
      </c>
      <c r="CJ96">
        <f>$F96*'Transpose BEA CCM'!CH106</f>
        <v>0</v>
      </c>
      <c r="CK96">
        <f>$F96*'Transpose BEA CCM'!CI106</f>
        <v>0</v>
      </c>
      <c r="CL96">
        <f>$F96*'Transpose BEA CCM'!CJ106</f>
        <v>0</v>
      </c>
      <c r="CM96">
        <f>$F96*'Transpose BEA CCM'!CK106</f>
        <v>0</v>
      </c>
      <c r="CN96">
        <f>$F96*'Transpose BEA CCM'!CL106</f>
        <v>0</v>
      </c>
      <c r="CO96">
        <f>$F96*'Transpose BEA CCM'!CM106</f>
        <v>0</v>
      </c>
      <c r="CP96">
        <f>$F96*'Transpose BEA CCM'!CN106</f>
        <v>0</v>
      </c>
      <c r="CQ96">
        <f>$F96*'Transpose BEA CCM'!CO106</f>
        <v>0</v>
      </c>
      <c r="CR96">
        <f>$F96*'Transpose BEA CCM'!CP106</f>
        <v>5</v>
      </c>
      <c r="CS96">
        <f>$F96*'Transpose BEA CCM'!CQ106</f>
        <v>1</v>
      </c>
      <c r="CT96">
        <f>$F96*'Transpose BEA CCM'!CR106</f>
        <v>0</v>
      </c>
      <c r="CU96">
        <f>$F96*'Transpose BEA CCM'!CS106</f>
        <v>0</v>
      </c>
      <c r="CV96">
        <f>$F96*'Transpose BEA CCM'!CT106</f>
        <v>6</v>
      </c>
      <c r="CW96">
        <f>$F96*'Transpose BEA CCM'!CU106</f>
        <v>1</v>
      </c>
      <c r="CX96">
        <f>$F96*'Transpose BEA CCM'!CV106</f>
        <v>0</v>
      </c>
      <c r="CY96">
        <f>$F96*'Transpose BEA CCM'!CW106</f>
        <v>0</v>
      </c>
      <c r="CZ96">
        <f>$F96*'Transpose BEA CCM'!CX106</f>
        <v>0</v>
      </c>
      <c r="DA96">
        <f>$F96*'Transpose BEA CCM'!CY106</f>
        <v>1</v>
      </c>
      <c r="DB96">
        <f>$F96*'Transpose BEA CCM'!CZ106</f>
        <v>0</v>
      </c>
      <c r="DC96">
        <f>$F96*'Transpose BEA CCM'!DA106</f>
        <v>76</v>
      </c>
      <c r="DD96">
        <f>$F96*'Transpose BEA CCM'!DB106</f>
        <v>26</v>
      </c>
      <c r="DE96">
        <f>$F96*'Transpose BEA CCM'!DC106</f>
        <v>2</v>
      </c>
      <c r="DF96">
        <f>$F96*'Transpose BEA CCM'!DD106</f>
        <v>54</v>
      </c>
      <c r="DG96">
        <f>$F96*'Transpose BEA CCM'!DE106</f>
        <v>80</v>
      </c>
      <c r="DH96">
        <f>$F96*'Transpose BEA CCM'!DF106</f>
        <v>242</v>
      </c>
      <c r="DI96">
        <f>$F96*'Transpose BEA CCM'!DG106</f>
        <v>4</v>
      </c>
      <c r="DJ96">
        <f>$F96*'Transpose BEA CCM'!DH106</f>
        <v>6</v>
      </c>
      <c r="DK96">
        <f>$F96*'Transpose BEA CCM'!DI106</f>
        <v>0</v>
      </c>
      <c r="DL96">
        <f>$F96*'Transpose BEA CCM'!DJ106</f>
        <v>0</v>
      </c>
      <c r="DM96">
        <f>$F96*'Transpose BEA CCM'!DK106</f>
        <v>0</v>
      </c>
      <c r="DN96">
        <f>$F96*'Transpose BEA CCM'!DL106</f>
        <v>0</v>
      </c>
      <c r="DO96">
        <f>$F96*'Transpose BEA CCM'!DM106</f>
        <v>15</v>
      </c>
      <c r="DP96">
        <f>$F96*'Transpose BEA CCM'!DN106</f>
        <v>0</v>
      </c>
      <c r="DQ96">
        <f>$F96*'Transpose BEA CCM'!DO106</f>
        <v>0</v>
      </c>
      <c r="DR96">
        <f>$F96*'Transpose BEA CCM'!DP106</f>
        <v>1</v>
      </c>
      <c r="DS96">
        <f>$F96*'Transpose BEA CCM'!DQ106</f>
        <v>0</v>
      </c>
      <c r="DT96">
        <f>$F96*'Transpose BEA CCM'!DR106</f>
        <v>0</v>
      </c>
      <c r="DU96">
        <f>$F96*'Transpose BEA CCM'!DS106</f>
        <v>0</v>
      </c>
      <c r="DV96">
        <f>$F96*'Transpose BEA CCM'!DT106</f>
        <v>0</v>
      </c>
      <c r="DW96">
        <f>$F96*'Transpose BEA CCM'!DU106</f>
        <v>0</v>
      </c>
      <c r="DX96">
        <f>$F96*'Transpose BEA CCM'!DV106</f>
        <v>0</v>
      </c>
      <c r="DY96">
        <f>$F96*'Transpose BEA CCM'!DW106</f>
        <v>0</v>
      </c>
      <c r="DZ96">
        <f>$F96*'Transpose BEA CCM'!DX106</f>
        <v>0</v>
      </c>
      <c r="EA96">
        <f>$F96*'Transpose BEA CCM'!DY106</f>
        <v>0</v>
      </c>
      <c r="EB96">
        <f>$F96*'Transpose BEA CCM'!DZ106</f>
        <v>2</v>
      </c>
      <c r="EC96">
        <f>$F96*'Transpose BEA CCM'!EA106</f>
        <v>1</v>
      </c>
      <c r="ED96">
        <f>$F96*'Transpose BEA CCM'!EB106</f>
        <v>3</v>
      </c>
      <c r="EE96">
        <f>$F96*'Transpose BEA CCM'!EC106</f>
        <v>1</v>
      </c>
      <c r="EF96">
        <f>$F96*'Transpose BEA CCM'!ED106</f>
        <v>1</v>
      </c>
      <c r="EG96">
        <f>$F96*'Transpose BEA CCM'!EE106</f>
        <v>0</v>
      </c>
      <c r="EH96">
        <f>$F96*'Transpose BEA CCM'!EF106</f>
        <v>30</v>
      </c>
      <c r="EI96">
        <f>$F96*'Transpose BEA CCM'!EG106</f>
        <v>392</v>
      </c>
      <c r="EJ96">
        <f>$F96*'Transpose BEA CCM'!EH106</f>
        <v>1</v>
      </c>
      <c r="EK96">
        <f>$F96*'Transpose BEA CCM'!EI106</f>
        <v>1</v>
      </c>
      <c r="EL96">
        <f>$F96*'Transpose BEA CCM'!EJ106</f>
        <v>1</v>
      </c>
      <c r="EM96">
        <f>$F96*'Transpose BEA CCM'!EK106</f>
        <v>0</v>
      </c>
      <c r="EN96">
        <f>$F96*'Transpose BEA CCM'!EL106</f>
        <v>3</v>
      </c>
      <c r="EO96">
        <f>$F96*'Transpose BEA CCM'!EM106</f>
        <v>0</v>
      </c>
      <c r="EP96">
        <f>$F96*'Transpose BEA CCM'!EN106</f>
        <v>0</v>
      </c>
      <c r="EQ96">
        <f>$F96*'Transpose BEA CCM'!EO106</f>
        <v>0</v>
      </c>
      <c r="ER96">
        <f>$F96*'Transpose BEA CCM'!EP106</f>
        <v>0</v>
      </c>
      <c r="ES96">
        <f>$F96*'Transpose BEA CCM'!EQ106</f>
        <v>0</v>
      </c>
      <c r="ET96">
        <f>$F96*'Transpose BEA CCM'!ER106</f>
        <v>1</v>
      </c>
      <c r="EU96">
        <f>$F96*'Transpose BEA CCM'!ES106</f>
        <v>1</v>
      </c>
      <c r="EV96">
        <f>$F96*'Transpose BEA CCM'!ET106</f>
        <v>0</v>
      </c>
      <c r="EW96">
        <f>$F96*'Transpose BEA CCM'!EU106</f>
        <v>0</v>
      </c>
      <c r="EX96">
        <f>$F96*'Transpose BEA CCM'!EV106</f>
        <v>3</v>
      </c>
      <c r="EY96">
        <f>$F96*'Transpose BEA CCM'!EW106</f>
        <v>0</v>
      </c>
      <c r="EZ96">
        <f>$F96*'Transpose BEA CCM'!EX106</f>
        <v>0</v>
      </c>
      <c r="FA96">
        <f>$F96*'Transpose BEA CCM'!EY106</f>
        <v>0</v>
      </c>
      <c r="FB96">
        <f>$F96*'Transpose BEA CCM'!EZ106</f>
        <v>0</v>
      </c>
      <c r="FC96">
        <f>$F96*'Transpose BEA CCM'!FA106</f>
        <v>105</v>
      </c>
      <c r="FD96">
        <f>$F96*'Transpose BEA CCM'!FB106</f>
        <v>18</v>
      </c>
      <c r="FE96">
        <f>$F96*'Transpose BEA CCM'!FC106</f>
        <v>1</v>
      </c>
      <c r="FF96">
        <f>$F96*'Transpose BEA CCM'!FD106</f>
        <v>38</v>
      </c>
      <c r="FG96">
        <f>$F96*'Transpose BEA CCM'!FE106</f>
        <v>23</v>
      </c>
      <c r="FH96">
        <f>$F96*'Transpose BEA CCM'!FF106</f>
        <v>0</v>
      </c>
      <c r="FI96">
        <f>$F96*'Transpose BEA CCM'!FG106</f>
        <v>2</v>
      </c>
      <c r="FJ96">
        <f>$F96*'Transpose BEA CCM'!FH106</f>
        <v>0</v>
      </c>
      <c r="FK96">
        <f>$F96*'Transpose BEA CCM'!FI106</f>
        <v>1</v>
      </c>
      <c r="FL96">
        <f>$F96*'Transpose BEA CCM'!FJ106</f>
        <v>0</v>
      </c>
      <c r="FM96">
        <f>$F96*'Transpose BEA CCM'!FK106</f>
        <v>0</v>
      </c>
      <c r="FN96">
        <f>$F96*'Transpose BEA CCM'!FL106</f>
        <v>0</v>
      </c>
      <c r="FO96">
        <f>$F96*'Transpose BEA CCM'!FM106</f>
        <v>0</v>
      </c>
      <c r="FP96">
        <f>$F96*'Transpose BEA CCM'!FN106</f>
        <v>28</v>
      </c>
      <c r="FQ96">
        <f>$F96*'Transpose BEA CCM'!FO106</f>
        <v>0</v>
      </c>
      <c r="FR96">
        <f>$F96*'Transpose BEA CCM'!FP106</f>
        <v>3</v>
      </c>
      <c r="FS96">
        <f>$F96*'Transpose BEA CCM'!FQ106</f>
        <v>199</v>
      </c>
      <c r="FT96">
        <f>$F96*'Transpose BEA CCM'!FR106</f>
        <v>107</v>
      </c>
      <c r="FU96">
        <f>$F96*'Transpose BEA CCM'!FS106</f>
        <v>4</v>
      </c>
      <c r="FV96">
        <f>$F96*'Transpose BEA CCM'!FT106</f>
        <v>3</v>
      </c>
      <c r="FW96">
        <f>$F96*'Transpose BEA CCM'!FU106</f>
        <v>0</v>
      </c>
      <c r="FX96">
        <f>$F96*'Transpose BEA CCM'!FV106</f>
        <v>13</v>
      </c>
      <c r="FY96">
        <f>$F96*'Transpose BEA CCM'!FW106</f>
        <v>132</v>
      </c>
      <c r="FZ96">
        <f>$F96*'Transpose BEA CCM'!FX106</f>
        <v>0</v>
      </c>
      <c r="GA96">
        <f>$F96*'Transpose BEA CCM'!FY106</f>
        <v>0</v>
      </c>
      <c r="GB96">
        <f>$F96*'Transpose BEA CCM'!FZ106</f>
        <v>53</v>
      </c>
      <c r="GC96">
        <f>$F96*'Transpose BEA CCM'!GA106</f>
        <v>108</v>
      </c>
      <c r="GD96">
        <f>$F96*'Transpose BEA CCM'!GB106</f>
        <v>11</v>
      </c>
      <c r="GE96">
        <f>$F96*'Transpose BEA CCM'!GC106</f>
        <v>2</v>
      </c>
      <c r="GG96">
        <f t="shared" si="9"/>
        <v>3105</v>
      </c>
      <c r="GH96" s="60">
        <f t="shared" si="10"/>
        <v>0</v>
      </c>
    </row>
    <row r="97" spans="1:190">
      <c r="A97" s="52">
        <v>82</v>
      </c>
      <c r="B97" s="51" t="s">
        <v>82</v>
      </c>
      <c r="C97" s="49" t="s">
        <v>209</v>
      </c>
      <c r="D97" s="50" t="s">
        <v>645</v>
      </c>
      <c r="E97" s="60">
        <f>SUM('Transpose BEA CCM'!F107:GC107)</f>
        <v>4903</v>
      </c>
      <c r="F97">
        <v>1</v>
      </c>
      <c r="G97" t="str">
        <f t="shared" si="11"/>
        <v>INFOOTH</v>
      </c>
      <c r="H97">
        <f>$F97*'Transpose BEA CCM'!F107</f>
        <v>0</v>
      </c>
      <c r="I97">
        <f>$F97*'Transpose BEA CCM'!G107</f>
        <v>0</v>
      </c>
      <c r="J97">
        <f>$F97*'Transpose BEA CCM'!H107</f>
        <v>0</v>
      </c>
      <c r="K97">
        <f>$F97*'Transpose BEA CCM'!I107</f>
        <v>0</v>
      </c>
      <c r="L97">
        <f>$F97*'Transpose BEA CCM'!J107</f>
        <v>0</v>
      </c>
      <c r="M97">
        <f>$F97*'Transpose BEA CCM'!K107</f>
        <v>0</v>
      </c>
      <c r="N97">
        <f>$F97*'Transpose BEA CCM'!L107</f>
        <v>0</v>
      </c>
      <c r="O97">
        <f>$F97*'Transpose BEA CCM'!M107</f>
        <v>0</v>
      </c>
      <c r="P97">
        <f>$F97*'Transpose BEA CCM'!N107</f>
        <v>0</v>
      </c>
      <c r="Q97">
        <f>$F97*'Transpose BEA CCM'!O107</f>
        <v>0</v>
      </c>
      <c r="R97">
        <f>$F97*'Transpose BEA CCM'!P107</f>
        <v>0</v>
      </c>
      <c r="S97">
        <f>$F97*'Transpose BEA CCM'!Q107</f>
        <v>0</v>
      </c>
      <c r="T97">
        <f>$F97*'Transpose BEA CCM'!R107</f>
        <v>0</v>
      </c>
      <c r="U97">
        <f>$F97*'Transpose BEA CCM'!S107</f>
        <v>902</v>
      </c>
      <c r="V97">
        <f>$F97*'Transpose BEA CCM'!T107</f>
        <v>0</v>
      </c>
      <c r="W97">
        <f>$F97*'Transpose BEA CCM'!U107</f>
        <v>0</v>
      </c>
      <c r="X97">
        <f>$F97*'Transpose BEA CCM'!V107</f>
        <v>0</v>
      </c>
      <c r="Y97">
        <f>$F97*'Transpose BEA CCM'!W107</f>
        <v>0</v>
      </c>
      <c r="Z97">
        <f>$F97*'Transpose BEA CCM'!X107</f>
        <v>0</v>
      </c>
      <c r="AA97">
        <f>$F97*'Transpose BEA CCM'!Y107</f>
        <v>0</v>
      </c>
      <c r="AB97">
        <f>$F97*'Transpose BEA CCM'!Z107</f>
        <v>0</v>
      </c>
      <c r="AC97">
        <f>$F97*'Transpose BEA CCM'!AA107</f>
        <v>0</v>
      </c>
      <c r="AD97">
        <f>$F97*'Transpose BEA CCM'!AB107</f>
        <v>0</v>
      </c>
      <c r="AE97">
        <f>$F97*'Transpose BEA CCM'!AC107</f>
        <v>0</v>
      </c>
      <c r="AF97">
        <f>$F97*'Transpose BEA CCM'!AD107</f>
        <v>0</v>
      </c>
      <c r="AG97">
        <f>$F97*'Transpose BEA CCM'!AE107</f>
        <v>17</v>
      </c>
      <c r="AH97">
        <f>$F97*'Transpose BEA CCM'!AF107</f>
        <v>0</v>
      </c>
      <c r="AI97">
        <f>$F97*'Transpose BEA CCM'!AG107</f>
        <v>0</v>
      </c>
      <c r="AJ97">
        <f>$F97*'Transpose BEA CCM'!AH107</f>
        <v>0</v>
      </c>
      <c r="AK97">
        <f>$F97*'Transpose BEA CCM'!AI107</f>
        <v>0</v>
      </c>
      <c r="AL97">
        <f>$F97*'Transpose BEA CCM'!AJ107</f>
        <v>0</v>
      </c>
      <c r="AM97">
        <f>$F97*'Transpose BEA CCM'!AK107</f>
        <v>0</v>
      </c>
      <c r="AN97">
        <f>$F97*'Transpose BEA CCM'!AL107</f>
        <v>0</v>
      </c>
      <c r="AO97">
        <f>$F97*'Transpose BEA CCM'!AM107</f>
        <v>0</v>
      </c>
      <c r="AP97">
        <f>$F97*'Transpose BEA CCM'!AN107</f>
        <v>0</v>
      </c>
      <c r="AQ97">
        <f>$F97*'Transpose BEA CCM'!AO107</f>
        <v>0</v>
      </c>
      <c r="AR97">
        <f>$F97*'Transpose BEA CCM'!AP107</f>
        <v>0</v>
      </c>
      <c r="AS97">
        <f>$F97*'Transpose BEA CCM'!AQ107</f>
        <v>0</v>
      </c>
      <c r="AT97">
        <f>$F97*'Transpose BEA CCM'!AR107</f>
        <v>0</v>
      </c>
      <c r="AU97">
        <f>$F97*'Transpose BEA CCM'!AS107</f>
        <v>181</v>
      </c>
      <c r="AV97">
        <f>$F97*'Transpose BEA CCM'!AT107</f>
        <v>0</v>
      </c>
      <c r="AW97">
        <f>$F97*'Transpose BEA CCM'!AU107</f>
        <v>6</v>
      </c>
      <c r="AX97">
        <f>$F97*'Transpose BEA CCM'!AV107</f>
        <v>0</v>
      </c>
      <c r="AY97">
        <f>$F97*'Transpose BEA CCM'!AW107</f>
        <v>0</v>
      </c>
      <c r="AZ97">
        <f>$F97*'Transpose BEA CCM'!AX107</f>
        <v>0</v>
      </c>
      <c r="BA97">
        <f>$F97*'Transpose BEA CCM'!AY107</f>
        <v>0</v>
      </c>
      <c r="BB97">
        <f>$F97*'Transpose BEA CCM'!AZ107</f>
        <v>1</v>
      </c>
      <c r="BC97">
        <f>$F97*'Transpose BEA CCM'!BA107</f>
        <v>0</v>
      </c>
      <c r="BD97">
        <f>$F97*'Transpose BEA CCM'!BB107</f>
        <v>0</v>
      </c>
      <c r="BE97">
        <f>$F97*'Transpose BEA CCM'!BC107</f>
        <v>0</v>
      </c>
      <c r="BF97">
        <f>$F97*'Transpose BEA CCM'!BD107</f>
        <v>0</v>
      </c>
      <c r="BG97">
        <f>$F97*'Transpose BEA CCM'!BE107</f>
        <v>0</v>
      </c>
      <c r="BH97">
        <f>$F97*'Transpose BEA CCM'!BF107</f>
        <v>0</v>
      </c>
      <c r="BI97">
        <f>$F97*'Transpose BEA CCM'!BG107</f>
        <v>1</v>
      </c>
      <c r="BJ97">
        <f>$F97*'Transpose BEA CCM'!BH107</f>
        <v>0</v>
      </c>
      <c r="BK97">
        <f>$F97*'Transpose BEA CCM'!BI107</f>
        <v>0</v>
      </c>
      <c r="BL97">
        <f>$F97*'Transpose BEA CCM'!BJ107</f>
        <v>1</v>
      </c>
      <c r="BM97">
        <f>$F97*'Transpose BEA CCM'!BK107</f>
        <v>0</v>
      </c>
      <c r="BN97">
        <f>$F97*'Transpose BEA CCM'!BL107</f>
        <v>0</v>
      </c>
      <c r="BO97">
        <f>$F97*'Transpose BEA CCM'!BM107</f>
        <v>3</v>
      </c>
      <c r="BP97">
        <f>$F97*'Transpose BEA CCM'!BN107</f>
        <v>5</v>
      </c>
      <c r="BQ97">
        <f>$F97*'Transpose BEA CCM'!BO107</f>
        <v>0</v>
      </c>
      <c r="BR97">
        <f>$F97*'Transpose BEA CCM'!BP107</f>
        <v>0</v>
      </c>
      <c r="BS97">
        <f>$F97*'Transpose BEA CCM'!BQ107</f>
        <v>0</v>
      </c>
      <c r="BT97">
        <f>$F97*'Transpose BEA CCM'!BR107</f>
        <v>0</v>
      </c>
      <c r="BU97">
        <f>$F97*'Transpose BEA CCM'!BS107</f>
        <v>0</v>
      </c>
      <c r="BV97">
        <f>$F97*'Transpose BEA CCM'!BT107</f>
        <v>0</v>
      </c>
      <c r="BW97">
        <f>$F97*'Transpose BEA CCM'!BU107</f>
        <v>0</v>
      </c>
      <c r="BX97">
        <f>$F97*'Transpose BEA CCM'!BV107</f>
        <v>32</v>
      </c>
      <c r="BY97">
        <f>$F97*'Transpose BEA CCM'!BW107</f>
        <v>0</v>
      </c>
      <c r="BZ97">
        <f>$F97*'Transpose BEA CCM'!BX107</f>
        <v>0</v>
      </c>
      <c r="CA97">
        <f>$F97*'Transpose BEA CCM'!BY107</f>
        <v>0</v>
      </c>
      <c r="CB97">
        <f>$F97*'Transpose BEA CCM'!BZ107</f>
        <v>0</v>
      </c>
      <c r="CC97">
        <f>$F97*'Transpose BEA CCM'!CA107</f>
        <v>5</v>
      </c>
      <c r="CD97">
        <f>$F97*'Transpose BEA CCM'!CB107</f>
        <v>17</v>
      </c>
      <c r="CE97">
        <f>$F97*'Transpose BEA CCM'!CC107</f>
        <v>113</v>
      </c>
      <c r="CF97">
        <f>$F97*'Transpose BEA CCM'!CD107</f>
        <v>2</v>
      </c>
      <c r="CG97">
        <f>$F97*'Transpose BEA CCM'!CE107</f>
        <v>0</v>
      </c>
      <c r="CH97">
        <f>$F97*'Transpose BEA CCM'!CF107</f>
        <v>0</v>
      </c>
      <c r="CI97">
        <f>$F97*'Transpose BEA CCM'!CG107</f>
        <v>3</v>
      </c>
      <c r="CJ97">
        <f>$F97*'Transpose BEA CCM'!CH107</f>
        <v>0</v>
      </c>
      <c r="CK97">
        <f>$F97*'Transpose BEA CCM'!CI107</f>
        <v>0</v>
      </c>
      <c r="CL97">
        <f>$F97*'Transpose BEA CCM'!CJ107</f>
        <v>0</v>
      </c>
      <c r="CM97">
        <f>$F97*'Transpose BEA CCM'!CK107</f>
        <v>0</v>
      </c>
      <c r="CN97">
        <f>$F97*'Transpose BEA CCM'!CL107</f>
        <v>0</v>
      </c>
      <c r="CO97">
        <f>$F97*'Transpose BEA CCM'!CM107</f>
        <v>0</v>
      </c>
      <c r="CP97">
        <f>$F97*'Transpose BEA CCM'!CN107</f>
        <v>0</v>
      </c>
      <c r="CQ97">
        <f>$F97*'Transpose BEA CCM'!CO107</f>
        <v>1</v>
      </c>
      <c r="CR97">
        <f>$F97*'Transpose BEA CCM'!CP107</f>
        <v>2</v>
      </c>
      <c r="CS97">
        <f>$F97*'Transpose BEA CCM'!CQ107</f>
        <v>0</v>
      </c>
      <c r="CT97">
        <f>$F97*'Transpose BEA CCM'!CR107</f>
        <v>0</v>
      </c>
      <c r="CU97">
        <f>$F97*'Transpose BEA CCM'!CS107</f>
        <v>0</v>
      </c>
      <c r="CV97">
        <f>$F97*'Transpose BEA CCM'!CT107</f>
        <v>0</v>
      </c>
      <c r="CW97">
        <f>$F97*'Transpose BEA CCM'!CU107</f>
        <v>1</v>
      </c>
      <c r="CX97">
        <f>$F97*'Transpose BEA CCM'!CV107</f>
        <v>0</v>
      </c>
      <c r="CY97">
        <f>$F97*'Transpose BEA CCM'!CW107</f>
        <v>0</v>
      </c>
      <c r="CZ97">
        <f>$F97*'Transpose BEA CCM'!CX107</f>
        <v>0</v>
      </c>
      <c r="DA97">
        <f>$F97*'Transpose BEA CCM'!CY107</f>
        <v>0</v>
      </c>
      <c r="DB97">
        <f>$F97*'Transpose BEA CCM'!CZ107</f>
        <v>0</v>
      </c>
      <c r="DC97">
        <f>$F97*'Transpose BEA CCM'!DA107</f>
        <v>102</v>
      </c>
      <c r="DD97">
        <f>$F97*'Transpose BEA CCM'!DB107</f>
        <v>23</v>
      </c>
      <c r="DE97">
        <f>$F97*'Transpose BEA CCM'!DC107</f>
        <v>12</v>
      </c>
      <c r="DF97">
        <f>$F97*'Transpose BEA CCM'!DD107</f>
        <v>58</v>
      </c>
      <c r="DG97">
        <f>$F97*'Transpose BEA CCM'!DE107</f>
        <v>324</v>
      </c>
      <c r="DH97">
        <f>$F97*'Transpose BEA CCM'!DF107</f>
        <v>1500</v>
      </c>
      <c r="DI97">
        <f>$F97*'Transpose BEA CCM'!DG107</f>
        <v>4</v>
      </c>
      <c r="DJ97">
        <f>$F97*'Transpose BEA CCM'!DH107</f>
        <v>2</v>
      </c>
      <c r="DK97">
        <f>$F97*'Transpose BEA CCM'!DI107</f>
        <v>0</v>
      </c>
      <c r="DL97">
        <f>$F97*'Transpose BEA CCM'!DJ107</f>
        <v>0</v>
      </c>
      <c r="DM97">
        <f>$F97*'Transpose BEA CCM'!DK107</f>
        <v>0</v>
      </c>
      <c r="DN97">
        <f>$F97*'Transpose BEA CCM'!DL107</f>
        <v>0</v>
      </c>
      <c r="DO97">
        <f>$F97*'Transpose BEA CCM'!DM107</f>
        <v>6</v>
      </c>
      <c r="DP97">
        <f>$F97*'Transpose BEA CCM'!DN107</f>
        <v>0</v>
      </c>
      <c r="DQ97">
        <f>$F97*'Transpose BEA CCM'!DO107</f>
        <v>0</v>
      </c>
      <c r="DR97">
        <f>$F97*'Transpose BEA CCM'!DP107</f>
        <v>2</v>
      </c>
      <c r="DS97">
        <f>$F97*'Transpose BEA CCM'!DQ107</f>
        <v>1</v>
      </c>
      <c r="DT97">
        <f>$F97*'Transpose BEA CCM'!DR107</f>
        <v>2</v>
      </c>
      <c r="DU97">
        <f>$F97*'Transpose BEA CCM'!DS107</f>
        <v>0</v>
      </c>
      <c r="DV97">
        <f>$F97*'Transpose BEA CCM'!DT107</f>
        <v>0</v>
      </c>
      <c r="DW97">
        <f>$F97*'Transpose BEA CCM'!DU107</f>
        <v>0</v>
      </c>
      <c r="DX97">
        <f>$F97*'Transpose BEA CCM'!DV107</f>
        <v>0</v>
      </c>
      <c r="DY97">
        <f>$F97*'Transpose BEA CCM'!DW107</f>
        <v>0</v>
      </c>
      <c r="DZ97">
        <f>$F97*'Transpose BEA CCM'!DX107</f>
        <v>0</v>
      </c>
      <c r="EA97">
        <f>$F97*'Transpose BEA CCM'!DY107</f>
        <v>0</v>
      </c>
      <c r="EB97">
        <f>$F97*'Transpose BEA CCM'!DZ107</f>
        <v>0</v>
      </c>
      <c r="EC97">
        <f>$F97*'Transpose BEA CCM'!EA107</f>
        <v>3</v>
      </c>
      <c r="ED97">
        <f>$F97*'Transpose BEA CCM'!EB107</f>
        <v>0</v>
      </c>
      <c r="EE97">
        <f>$F97*'Transpose BEA CCM'!EC107</f>
        <v>0</v>
      </c>
      <c r="EF97">
        <f>$F97*'Transpose BEA CCM'!ED107</f>
        <v>1</v>
      </c>
      <c r="EG97">
        <f>$F97*'Transpose BEA CCM'!EE107</f>
        <v>0</v>
      </c>
      <c r="EH97">
        <f>$F97*'Transpose BEA CCM'!EF107</f>
        <v>6</v>
      </c>
      <c r="EI97">
        <f>$F97*'Transpose BEA CCM'!EG107</f>
        <v>336</v>
      </c>
      <c r="EJ97">
        <f>$F97*'Transpose BEA CCM'!EH107</f>
        <v>4</v>
      </c>
      <c r="EK97">
        <f>$F97*'Transpose BEA CCM'!EI107</f>
        <v>0</v>
      </c>
      <c r="EL97">
        <f>$F97*'Transpose BEA CCM'!EJ107</f>
        <v>0</v>
      </c>
      <c r="EM97">
        <f>$F97*'Transpose BEA CCM'!EK107</f>
        <v>0</v>
      </c>
      <c r="EN97">
        <f>$F97*'Transpose BEA CCM'!EL107</f>
        <v>4</v>
      </c>
      <c r="EO97">
        <f>$F97*'Transpose BEA CCM'!EM107</f>
        <v>0</v>
      </c>
      <c r="EP97">
        <f>$F97*'Transpose BEA CCM'!EN107</f>
        <v>0</v>
      </c>
      <c r="EQ97">
        <f>$F97*'Transpose BEA CCM'!EO107</f>
        <v>0</v>
      </c>
      <c r="ER97">
        <f>$F97*'Transpose BEA CCM'!EP107</f>
        <v>0</v>
      </c>
      <c r="ES97">
        <f>$F97*'Transpose BEA CCM'!EQ107</f>
        <v>0</v>
      </c>
      <c r="ET97">
        <f>$F97*'Transpose BEA CCM'!ER107</f>
        <v>0</v>
      </c>
      <c r="EU97">
        <f>$F97*'Transpose BEA CCM'!ES107</f>
        <v>0</v>
      </c>
      <c r="EV97">
        <f>$F97*'Transpose BEA CCM'!ET107</f>
        <v>0</v>
      </c>
      <c r="EW97">
        <f>$F97*'Transpose BEA CCM'!EU107</f>
        <v>0</v>
      </c>
      <c r="EX97">
        <f>$F97*'Transpose BEA CCM'!EV107</f>
        <v>2</v>
      </c>
      <c r="EY97">
        <f>$F97*'Transpose BEA CCM'!EW107</f>
        <v>0</v>
      </c>
      <c r="EZ97">
        <f>$F97*'Transpose BEA CCM'!EX107</f>
        <v>0</v>
      </c>
      <c r="FA97">
        <f>$F97*'Transpose BEA CCM'!EY107</f>
        <v>0</v>
      </c>
      <c r="FB97">
        <f>$F97*'Transpose BEA CCM'!EZ107</f>
        <v>0</v>
      </c>
      <c r="FC97">
        <f>$F97*'Transpose BEA CCM'!FA107</f>
        <v>53</v>
      </c>
      <c r="FD97">
        <f>$F97*'Transpose BEA CCM'!FB107</f>
        <v>17</v>
      </c>
      <c r="FE97">
        <f>$F97*'Transpose BEA CCM'!FC107</f>
        <v>1</v>
      </c>
      <c r="FF97">
        <f>$F97*'Transpose BEA CCM'!FD107</f>
        <v>42</v>
      </c>
      <c r="FG97">
        <f>$F97*'Transpose BEA CCM'!FE107</f>
        <v>16</v>
      </c>
      <c r="FH97">
        <f>$F97*'Transpose BEA CCM'!FF107</f>
        <v>0</v>
      </c>
      <c r="FI97">
        <f>$F97*'Transpose BEA CCM'!FG107</f>
        <v>1</v>
      </c>
      <c r="FJ97">
        <f>$F97*'Transpose BEA CCM'!FH107</f>
        <v>0</v>
      </c>
      <c r="FK97">
        <f>$F97*'Transpose BEA CCM'!FI107</f>
        <v>0</v>
      </c>
      <c r="FL97">
        <f>$F97*'Transpose BEA CCM'!FJ107</f>
        <v>0</v>
      </c>
      <c r="FM97">
        <f>$F97*'Transpose BEA CCM'!FK107</f>
        <v>0</v>
      </c>
      <c r="FN97">
        <f>$F97*'Transpose BEA CCM'!FL107</f>
        <v>0</v>
      </c>
      <c r="FO97">
        <f>$F97*'Transpose BEA CCM'!FM107</f>
        <v>0</v>
      </c>
      <c r="FP97">
        <f>$F97*'Transpose BEA CCM'!FN107</f>
        <v>10</v>
      </c>
      <c r="FQ97">
        <f>$F97*'Transpose BEA CCM'!FO107</f>
        <v>0</v>
      </c>
      <c r="FR97">
        <f>$F97*'Transpose BEA CCM'!FP107</f>
        <v>2</v>
      </c>
      <c r="FS97">
        <f>$F97*'Transpose BEA CCM'!FQ107</f>
        <v>343</v>
      </c>
      <c r="FT97">
        <f>$F97*'Transpose BEA CCM'!FR107</f>
        <v>85</v>
      </c>
      <c r="FU97">
        <f>$F97*'Transpose BEA CCM'!FS107</f>
        <v>11</v>
      </c>
      <c r="FV97">
        <f>$F97*'Transpose BEA CCM'!FT107</f>
        <v>3</v>
      </c>
      <c r="FW97">
        <f>$F97*'Transpose BEA CCM'!FU107</f>
        <v>0</v>
      </c>
      <c r="FX97">
        <f>$F97*'Transpose BEA CCM'!FV107</f>
        <v>11</v>
      </c>
      <c r="FY97">
        <f>$F97*'Transpose BEA CCM'!FW107</f>
        <v>235</v>
      </c>
      <c r="FZ97">
        <f>$F97*'Transpose BEA CCM'!FX107</f>
        <v>0</v>
      </c>
      <c r="GA97">
        <f>$F97*'Transpose BEA CCM'!FY107</f>
        <v>0</v>
      </c>
      <c r="GB97">
        <f>$F97*'Transpose BEA CCM'!FZ107</f>
        <v>155</v>
      </c>
      <c r="GC97">
        <f>$F97*'Transpose BEA CCM'!GA107</f>
        <v>218</v>
      </c>
      <c r="GD97">
        <f>$F97*'Transpose BEA CCM'!GB107</f>
        <v>11</v>
      </c>
      <c r="GE97">
        <f>$F97*'Transpose BEA CCM'!GC107</f>
        <v>4</v>
      </c>
      <c r="GG97">
        <f t="shared" si="9"/>
        <v>4903</v>
      </c>
      <c r="GH97" s="60">
        <f t="shared" si="10"/>
        <v>0</v>
      </c>
    </row>
    <row r="98" spans="1:190">
      <c r="A98" s="52">
        <v>83</v>
      </c>
      <c r="B98" s="51" t="s">
        <v>83</v>
      </c>
      <c r="C98" s="49" t="s">
        <v>210</v>
      </c>
      <c r="D98" s="50" t="s">
        <v>644</v>
      </c>
      <c r="E98" s="60">
        <f>SUM('Transpose BEA CCM'!F108:GC108)</f>
        <v>17526</v>
      </c>
      <c r="F98">
        <v>1</v>
      </c>
      <c r="G98" t="str">
        <f t="shared" si="11"/>
        <v>INFOTEL</v>
      </c>
      <c r="H98">
        <f>$F98*'Transpose BEA CCM'!F108</f>
        <v>0</v>
      </c>
      <c r="I98">
        <f>$F98*'Transpose BEA CCM'!G108</f>
        <v>0</v>
      </c>
      <c r="J98">
        <f>$F98*'Transpose BEA CCM'!H108</f>
        <v>0</v>
      </c>
      <c r="K98">
        <f>$F98*'Transpose BEA CCM'!I108</f>
        <v>0</v>
      </c>
      <c r="L98">
        <f>$F98*'Transpose BEA CCM'!J108</f>
        <v>0</v>
      </c>
      <c r="M98">
        <f>$F98*'Transpose BEA CCM'!K108</f>
        <v>0</v>
      </c>
      <c r="N98">
        <f>$F98*'Transpose BEA CCM'!L108</f>
        <v>0</v>
      </c>
      <c r="O98">
        <f>$F98*'Transpose BEA CCM'!M108</f>
        <v>0</v>
      </c>
      <c r="P98">
        <f>$F98*'Transpose BEA CCM'!N108</f>
        <v>0</v>
      </c>
      <c r="Q98">
        <f>$F98*'Transpose BEA CCM'!O108</f>
        <v>0</v>
      </c>
      <c r="R98">
        <f>$F98*'Transpose BEA CCM'!P108</f>
        <v>0</v>
      </c>
      <c r="S98">
        <f>$F98*'Transpose BEA CCM'!Q108</f>
        <v>0</v>
      </c>
      <c r="T98">
        <f>$F98*'Transpose BEA CCM'!R108</f>
        <v>0</v>
      </c>
      <c r="U98">
        <f>$F98*'Transpose BEA CCM'!S108</f>
        <v>1606</v>
      </c>
      <c r="V98">
        <f>$F98*'Transpose BEA CCM'!T108</f>
        <v>0</v>
      </c>
      <c r="W98">
        <f>$F98*'Transpose BEA CCM'!U108</f>
        <v>0</v>
      </c>
      <c r="X98">
        <f>$F98*'Transpose BEA CCM'!V108</f>
        <v>0</v>
      </c>
      <c r="Y98">
        <f>$F98*'Transpose BEA CCM'!W108</f>
        <v>0</v>
      </c>
      <c r="Z98">
        <f>$F98*'Transpose BEA CCM'!X108</f>
        <v>0</v>
      </c>
      <c r="AA98">
        <f>$F98*'Transpose BEA CCM'!Y108</f>
        <v>0</v>
      </c>
      <c r="AB98">
        <f>$F98*'Transpose BEA CCM'!Z108</f>
        <v>0</v>
      </c>
      <c r="AC98">
        <f>$F98*'Transpose BEA CCM'!AA108</f>
        <v>0</v>
      </c>
      <c r="AD98">
        <f>$F98*'Transpose BEA CCM'!AB108</f>
        <v>0</v>
      </c>
      <c r="AE98">
        <f>$F98*'Transpose BEA CCM'!AC108</f>
        <v>0</v>
      </c>
      <c r="AF98">
        <f>$F98*'Transpose BEA CCM'!AD108</f>
        <v>0</v>
      </c>
      <c r="AG98">
        <f>$F98*'Transpose BEA CCM'!AE108</f>
        <v>14</v>
      </c>
      <c r="AH98">
        <f>$F98*'Transpose BEA CCM'!AF108</f>
        <v>0</v>
      </c>
      <c r="AI98">
        <f>$F98*'Transpose BEA CCM'!AG108</f>
        <v>0</v>
      </c>
      <c r="AJ98">
        <f>$F98*'Transpose BEA CCM'!AH108</f>
        <v>0</v>
      </c>
      <c r="AK98">
        <f>$F98*'Transpose BEA CCM'!AI108</f>
        <v>0</v>
      </c>
      <c r="AL98">
        <f>$F98*'Transpose BEA CCM'!AJ108</f>
        <v>0</v>
      </c>
      <c r="AM98">
        <f>$F98*'Transpose BEA CCM'!AK108</f>
        <v>0</v>
      </c>
      <c r="AN98">
        <f>$F98*'Transpose BEA CCM'!AL108</f>
        <v>0</v>
      </c>
      <c r="AO98">
        <f>$F98*'Transpose BEA CCM'!AM108</f>
        <v>0</v>
      </c>
      <c r="AP98">
        <f>$F98*'Transpose BEA CCM'!AN108</f>
        <v>0</v>
      </c>
      <c r="AQ98">
        <f>$F98*'Transpose BEA CCM'!AO108</f>
        <v>3294</v>
      </c>
      <c r="AR98">
        <f>$F98*'Transpose BEA CCM'!AP108</f>
        <v>0</v>
      </c>
      <c r="AS98">
        <f>$F98*'Transpose BEA CCM'!AQ108</f>
        <v>0</v>
      </c>
      <c r="AT98">
        <f>$F98*'Transpose BEA CCM'!AR108</f>
        <v>0</v>
      </c>
      <c r="AU98">
        <f>$F98*'Transpose BEA CCM'!AS108</f>
        <v>1178</v>
      </c>
      <c r="AV98">
        <f>$F98*'Transpose BEA CCM'!AT108</f>
        <v>0</v>
      </c>
      <c r="AW98">
        <f>$F98*'Transpose BEA CCM'!AU108</f>
        <v>4</v>
      </c>
      <c r="AX98">
        <f>$F98*'Transpose BEA CCM'!AV108</f>
        <v>0</v>
      </c>
      <c r="AY98">
        <f>$F98*'Transpose BEA CCM'!AW108</f>
        <v>0</v>
      </c>
      <c r="AZ98">
        <f>$F98*'Transpose BEA CCM'!AX108</f>
        <v>0</v>
      </c>
      <c r="BA98">
        <f>$F98*'Transpose BEA CCM'!AY108</f>
        <v>0</v>
      </c>
      <c r="BB98">
        <f>$F98*'Transpose BEA CCM'!AZ108</f>
        <v>0</v>
      </c>
      <c r="BC98">
        <f>$F98*'Transpose BEA CCM'!BA108</f>
        <v>0</v>
      </c>
      <c r="BD98">
        <f>$F98*'Transpose BEA CCM'!BB108</f>
        <v>0</v>
      </c>
      <c r="BE98">
        <f>$F98*'Transpose BEA CCM'!BC108</f>
        <v>0</v>
      </c>
      <c r="BF98">
        <f>$F98*'Transpose BEA CCM'!BD108</f>
        <v>0</v>
      </c>
      <c r="BG98">
        <f>$F98*'Transpose BEA CCM'!BE108</f>
        <v>0</v>
      </c>
      <c r="BH98">
        <f>$F98*'Transpose BEA CCM'!BF108</f>
        <v>0</v>
      </c>
      <c r="BI98">
        <f>$F98*'Transpose BEA CCM'!BG108</f>
        <v>6</v>
      </c>
      <c r="BJ98">
        <f>$F98*'Transpose BEA CCM'!BH108</f>
        <v>0</v>
      </c>
      <c r="BK98">
        <f>$F98*'Transpose BEA CCM'!BI108</f>
        <v>0</v>
      </c>
      <c r="BL98">
        <f>$F98*'Transpose BEA CCM'!BJ108</f>
        <v>1</v>
      </c>
      <c r="BM98">
        <f>$F98*'Transpose BEA CCM'!BK108</f>
        <v>0</v>
      </c>
      <c r="BN98">
        <f>$F98*'Transpose BEA CCM'!BL108</f>
        <v>3</v>
      </c>
      <c r="BO98">
        <f>$F98*'Transpose BEA CCM'!BM108</f>
        <v>1</v>
      </c>
      <c r="BP98">
        <f>$F98*'Transpose BEA CCM'!BN108</f>
        <v>4</v>
      </c>
      <c r="BQ98">
        <f>$F98*'Transpose BEA CCM'!BO108</f>
        <v>106</v>
      </c>
      <c r="BR98">
        <f>$F98*'Transpose BEA CCM'!BP108</f>
        <v>0</v>
      </c>
      <c r="BS98">
        <f>$F98*'Transpose BEA CCM'!BQ108</f>
        <v>0</v>
      </c>
      <c r="BT98">
        <f>$F98*'Transpose BEA CCM'!BR108</f>
        <v>0</v>
      </c>
      <c r="BU98">
        <f>$F98*'Transpose BEA CCM'!BS108</f>
        <v>0</v>
      </c>
      <c r="BV98">
        <f>$F98*'Transpose BEA CCM'!BT108</f>
        <v>0</v>
      </c>
      <c r="BW98">
        <f>$F98*'Transpose BEA CCM'!BU108</f>
        <v>0</v>
      </c>
      <c r="BX98">
        <f>$F98*'Transpose BEA CCM'!BV108</f>
        <v>3</v>
      </c>
      <c r="BY98">
        <f>$F98*'Transpose BEA CCM'!BW108</f>
        <v>0</v>
      </c>
      <c r="BZ98">
        <f>$F98*'Transpose BEA CCM'!BX108</f>
        <v>0</v>
      </c>
      <c r="CA98">
        <f>$F98*'Transpose BEA CCM'!BY108</f>
        <v>0</v>
      </c>
      <c r="CB98">
        <f>$F98*'Transpose BEA CCM'!BZ108</f>
        <v>0</v>
      </c>
      <c r="CC98">
        <f>$F98*'Transpose BEA CCM'!CA108</f>
        <v>7</v>
      </c>
      <c r="CD98">
        <f>$F98*'Transpose BEA CCM'!CB108</f>
        <v>4</v>
      </c>
      <c r="CE98">
        <f>$F98*'Transpose BEA CCM'!CC108</f>
        <v>25</v>
      </c>
      <c r="CF98">
        <f>$F98*'Transpose BEA CCM'!CD108</f>
        <v>2</v>
      </c>
      <c r="CG98">
        <f>$F98*'Transpose BEA CCM'!CE108</f>
        <v>0</v>
      </c>
      <c r="CH98">
        <f>$F98*'Transpose BEA CCM'!CF108</f>
        <v>2</v>
      </c>
      <c r="CI98">
        <f>$F98*'Transpose BEA CCM'!CG108</f>
        <v>3</v>
      </c>
      <c r="CJ98">
        <f>$F98*'Transpose BEA CCM'!CH108</f>
        <v>0</v>
      </c>
      <c r="CK98">
        <f>$F98*'Transpose BEA CCM'!CI108</f>
        <v>0</v>
      </c>
      <c r="CL98">
        <f>$F98*'Transpose BEA CCM'!CJ108</f>
        <v>0</v>
      </c>
      <c r="CM98">
        <f>$F98*'Transpose BEA CCM'!CK108</f>
        <v>0</v>
      </c>
      <c r="CN98">
        <f>$F98*'Transpose BEA CCM'!CL108</f>
        <v>0</v>
      </c>
      <c r="CO98">
        <f>$F98*'Transpose BEA CCM'!CM108</f>
        <v>0</v>
      </c>
      <c r="CP98">
        <f>$F98*'Transpose BEA CCM'!CN108</f>
        <v>14</v>
      </c>
      <c r="CQ98">
        <f>$F98*'Transpose BEA CCM'!CO108</f>
        <v>0</v>
      </c>
      <c r="CR98">
        <f>$F98*'Transpose BEA CCM'!CP108</f>
        <v>3</v>
      </c>
      <c r="CS98">
        <f>$F98*'Transpose BEA CCM'!CQ108</f>
        <v>0</v>
      </c>
      <c r="CT98">
        <f>$F98*'Transpose BEA CCM'!CR108</f>
        <v>0</v>
      </c>
      <c r="CU98">
        <f>$F98*'Transpose BEA CCM'!CS108</f>
        <v>0</v>
      </c>
      <c r="CV98">
        <f>$F98*'Transpose BEA CCM'!CT108</f>
        <v>0</v>
      </c>
      <c r="CW98">
        <f>$F98*'Transpose BEA CCM'!CU108</f>
        <v>11</v>
      </c>
      <c r="CX98">
        <f>$F98*'Transpose BEA CCM'!CV108</f>
        <v>0</v>
      </c>
      <c r="CY98">
        <f>$F98*'Transpose BEA CCM'!CW108</f>
        <v>0</v>
      </c>
      <c r="CZ98">
        <f>$F98*'Transpose BEA CCM'!CX108</f>
        <v>0</v>
      </c>
      <c r="DA98">
        <f>$F98*'Transpose BEA CCM'!CY108</f>
        <v>0</v>
      </c>
      <c r="DB98">
        <f>$F98*'Transpose BEA CCM'!CZ108</f>
        <v>0</v>
      </c>
      <c r="DC98">
        <f>$F98*'Transpose BEA CCM'!DA108</f>
        <v>642</v>
      </c>
      <c r="DD98">
        <f>$F98*'Transpose BEA CCM'!DB108</f>
        <v>44</v>
      </c>
      <c r="DE98">
        <f>$F98*'Transpose BEA CCM'!DC108</f>
        <v>2</v>
      </c>
      <c r="DF98">
        <f>$F98*'Transpose BEA CCM'!DD108</f>
        <v>197</v>
      </c>
      <c r="DG98">
        <f>$F98*'Transpose BEA CCM'!DE108</f>
        <v>1061</v>
      </c>
      <c r="DH98">
        <f>$F98*'Transpose BEA CCM'!DF108</f>
        <v>6095</v>
      </c>
      <c r="DI98">
        <f>$F98*'Transpose BEA CCM'!DG108</f>
        <v>1</v>
      </c>
      <c r="DJ98">
        <f>$F98*'Transpose BEA CCM'!DH108</f>
        <v>3</v>
      </c>
      <c r="DK98">
        <f>$F98*'Transpose BEA CCM'!DI108</f>
        <v>0</v>
      </c>
      <c r="DL98">
        <f>$F98*'Transpose BEA CCM'!DJ108</f>
        <v>0</v>
      </c>
      <c r="DM98">
        <f>$F98*'Transpose BEA CCM'!DK108</f>
        <v>0</v>
      </c>
      <c r="DN98">
        <f>$F98*'Transpose BEA CCM'!DL108</f>
        <v>0</v>
      </c>
      <c r="DO98">
        <f>$F98*'Transpose BEA CCM'!DM108</f>
        <v>168</v>
      </c>
      <c r="DP98">
        <f>$F98*'Transpose BEA CCM'!DN108</f>
        <v>0</v>
      </c>
      <c r="DQ98">
        <f>$F98*'Transpose BEA CCM'!DO108</f>
        <v>0</v>
      </c>
      <c r="DR98">
        <f>$F98*'Transpose BEA CCM'!DP108</f>
        <v>4</v>
      </c>
      <c r="DS98">
        <f>$F98*'Transpose BEA CCM'!DQ108</f>
        <v>0</v>
      </c>
      <c r="DT98">
        <f>$F98*'Transpose BEA CCM'!DR108</f>
        <v>3</v>
      </c>
      <c r="DU98">
        <f>$F98*'Transpose BEA CCM'!DS108</f>
        <v>0</v>
      </c>
      <c r="DV98">
        <f>$F98*'Transpose BEA CCM'!DT108</f>
        <v>0</v>
      </c>
      <c r="DW98">
        <f>$F98*'Transpose BEA CCM'!DU108</f>
        <v>0</v>
      </c>
      <c r="DX98">
        <f>$F98*'Transpose BEA CCM'!DV108</f>
        <v>0</v>
      </c>
      <c r="DY98">
        <f>$F98*'Transpose BEA CCM'!DW108</f>
        <v>0</v>
      </c>
      <c r="DZ98">
        <f>$F98*'Transpose BEA CCM'!DX108</f>
        <v>0</v>
      </c>
      <c r="EA98">
        <f>$F98*'Transpose BEA CCM'!DY108</f>
        <v>0</v>
      </c>
      <c r="EB98">
        <f>$F98*'Transpose BEA CCM'!DZ108</f>
        <v>1</v>
      </c>
      <c r="EC98">
        <f>$F98*'Transpose BEA CCM'!EA108</f>
        <v>5</v>
      </c>
      <c r="ED98">
        <f>$F98*'Transpose BEA CCM'!EB108</f>
        <v>0</v>
      </c>
      <c r="EE98">
        <f>$F98*'Transpose BEA CCM'!EC108</f>
        <v>0</v>
      </c>
      <c r="EF98">
        <f>$F98*'Transpose BEA CCM'!ED108</f>
        <v>0</v>
      </c>
      <c r="EG98">
        <f>$F98*'Transpose BEA CCM'!EE108</f>
        <v>0</v>
      </c>
      <c r="EH98">
        <f>$F98*'Transpose BEA CCM'!EF108</f>
        <v>68</v>
      </c>
      <c r="EI98">
        <f>$F98*'Transpose BEA CCM'!EG108</f>
        <v>266</v>
      </c>
      <c r="EJ98">
        <f>$F98*'Transpose BEA CCM'!EH108</f>
        <v>11</v>
      </c>
      <c r="EK98">
        <f>$F98*'Transpose BEA CCM'!EI108</f>
        <v>0</v>
      </c>
      <c r="EL98">
        <f>$F98*'Transpose BEA CCM'!EJ108</f>
        <v>1</v>
      </c>
      <c r="EM98">
        <f>$F98*'Transpose BEA CCM'!EK108</f>
        <v>0</v>
      </c>
      <c r="EN98">
        <f>$F98*'Transpose BEA CCM'!EL108</f>
        <v>1</v>
      </c>
      <c r="EO98">
        <f>$F98*'Transpose BEA CCM'!EM108</f>
        <v>0</v>
      </c>
      <c r="EP98">
        <f>$F98*'Transpose BEA CCM'!EN108</f>
        <v>0</v>
      </c>
      <c r="EQ98">
        <f>$F98*'Transpose BEA CCM'!EO108</f>
        <v>0</v>
      </c>
      <c r="ER98">
        <f>$F98*'Transpose BEA CCM'!EP108</f>
        <v>0</v>
      </c>
      <c r="ES98">
        <f>$F98*'Transpose BEA CCM'!EQ108</f>
        <v>0</v>
      </c>
      <c r="ET98">
        <f>$F98*'Transpose BEA CCM'!ER108</f>
        <v>0</v>
      </c>
      <c r="EU98">
        <f>$F98*'Transpose BEA CCM'!ES108</f>
        <v>0</v>
      </c>
      <c r="EV98">
        <f>$F98*'Transpose BEA CCM'!ET108</f>
        <v>0</v>
      </c>
      <c r="EW98">
        <f>$F98*'Transpose BEA CCM'!EU108</f>
        <v>0</v>
      </c>
      <c r="EX98">
        <f>$F98*'Transpose BEA CCM'!EV108</f>
        <v>1</v>
      </c>
      <c r="EY98">
        <f>$F98*'Transpose BEA CCM'!EW108</f>
        <v>0</v>
      </c>
      <c r="EZ98">
        <f>$F98*'Transpose BEA CCM'!EX108</f>
        <v>0</v>
      </c>
      <c r="FA98">
        <f>$F98*'Transpose BEA CCM'!EY108</f>
        <v>0</v>
      </c>
      <c r="FB98">
        <f>$F98*'Transpose BEA CCM'!EZ108</f>
        <v>0</v>
      </c>
      <c r="FC98">
        <f>$F98*'Transpose BEA CCM'!FA108</f>
        <v>32</v>
      </c>
      <c r="FD98">
        <f>$F98*'Transpose BEA CCM'!FB108</f>
        <v>9</v>
      </c>
      <c r="FE98">
        <f>$F98*'Transpose BEA CCM'!FC108</f>
        <v>1</v>
      </c>
      <c r="FF98">
        <f>$F98*'Transpose BEA CCM'!FD108</f>
        <v>21</v>
      </c>
      <c r="FG98">
        <f>$F98*'Transpose BEA CCM'!FE108</f>
        <v>10</v>
      </c>
      <c r="FH98">
        <f>$F98*'Transpose BEA CCM'!FF108</f>
        <v>0</v>
      </c>
      <c r="FI98">
        <f>$F98*'Transpose BEA CCM'!FG108</f>
        <v>0</v>
      </c>
      <c r="FJ98">
        <f>$F98*'Transpose BEA CCM'!FH108</f>
        <v>0</v>
      </c>
      <c r="FK98">
        <f>$F98*'Transpose BEA CCM'!FI108</f>
        <v>0</v>
      </c>
      <c r="FL98">
        <f>$F98*'Transpose BEA CCM'!FJ108</f>
        <v>0</v>
      </c>
      <c r="FM98">
        <f>$F98*'Transpose BEA CCM'!FK108</f>
        <v>0</v>
      </c>
      <c r="FN98">
        <f>$F98*'Transpose BEA CCM'!FL108</f>
        <v>0</v>
      </c>
      <c r="FO98">
        <f>$F98*'Transpose BEA CCM'!FM108</f>
        <v>0</v>
      </c>
      <c r="FP98">
        <f>$F98*'Transpose BEA CCM'!FN108</f>
        <v>16</v>
      </c>
      <c r="FQ98">
        <f>$F98*'Transpose BEA CCM'!FO108</f>
        <v>0</v>
      </c>
      <c r="FR98">
        <f>$F98*'Transpose BEA CCM'!FP108</f>
        <v>2</v>
      </c>
      <c r="FS98">
        <f>$F98*'Transpose BEA CCM'!FQ108</f>
        <v>1089</v>
      </c>
      <c r="FT98">
        <f>$F98*'Transpose BEA CCM'!FR108</f>
        <v>138</v>
      </c>
      <c r="FU98">
        <f>$F98*'Transpose BEA CCM'!FS108</f>
        <v>40</v>
      </c>
      <c r="FV98">
        <f>$F98*'Transpose BEA CCM'!FT108</f>
        <v>2</v>
      </c>
      <c r="FW98">
        <f>$F98*'Transpose BEA CCM'!FU108</f>
        <v>0</v>
      </c>
      <c r="FX98">
        <f>$F98*'Transpose BEA CCM'!FV108</f>
        <v>21</v>
      </c>
      <c r="FY98">
        <f>$F98*'Transpose BEA CCM'!FW108</f>
        <v>442</v>
      </c>
      <c r="FZ98">
        <f>$F98*'Transpose BEA CCM'!FX108</f>
        <v>0</v>
      </c>
      <c r="GA98">
        <f>$F98*'Transpose BEA CCM'!FY108</f>
        <v>0</v>
      </c>
      <c r="GB98">
        <f>$F98*'Transpose BEA CCM'!FZ108</f>
        <v>661</v>
      </c>
      <c r="GC98">
        <f>$F98*'Transpose BEA CCM'!GA108</f>
        <v>156</v>
      </c>
      <c r="GD98">
        <f>$F98*'Transpose BEA CCM'!GB108</f>
        <v>17</v>
      </c>
      <c r="GE98">
        <f>$F98*'Transpose BEA CCM'!GC108</f>
        <v>4</v>
      </c>
      <c r="GG98">
        <f t="shared" si="9"/>
        <v>17526</v>
      </c>
      <c r="GH98" s="60">
        <f t="shared" si="10"/>
        <v>0</v>
      </c>
    </row>
    <row r="99" spans="1:190">
      <c r="A99" s="52">
        <v>84</v>
      </c>
      <c r="B99" s="51" t="s">
        <v>84</v>
      </c>
      <c r="C99" s="49" t="s">
        <v>211</v>
      </c>
      <c r="D99" s="50" t="s">
        <v>644</v>
      </c>
      <c r="E99" s="60">
        <f>SUM('Transpose BEA CCM'!F109:GC109)</f>
        <v>64833</v>
      </c>
      <c r="F99">
        <v>1</v>
      </c>
      <c r="G99" t="str">
        <f t="shared" si="11"/>
        <v>INFOTEL</v>
      </c>
      <c r="H99">
        <f>$F99*'Transpose BEA CCM'!F109</f>
        <v>0</v>
      </c>
      <c r="I99">
        <f>$F99*'Transpose BEA CCM'!G109</f>
        <v>0</v>
      </c>
      <c r="J99">
        <f>$F99*'Transpose BEA CCM'!H109</f>
        <v>0</v>
      </c>
      <c r="K99">
        <f>$F99*'Transpose BEA CCM'!I109</f>
        <v>0</v>
      </c>
      <c r="L99">
        <f>$F99*'Transpose BEA CCM'!J109</f>
        <v>0</v>
      </c>
      <c r="M99">
        <f>$F99*'Transpose BEA CCM'!K109</f>
        <v>0</v>
      </c>
      <c r="N99">
        <f>$F99*'Transpose BEA CCM'!L109</f>
        <v>0</v>
      </c>
      <c r="O99">
        <f>$F99*'Transpose BEA CCM'!M109</f>
        <v>0</v>
      </c>
      <c r="P99">
        <f>$F99*'Transpose BEA CCM'!N109</f>
        <v>0</v>
      </c>
      <c r="Q99">
        <f>$F99*'Transpose BEA CCM'!O109</f>
        <v>0</v>
      </c>
      <c r="R99">
        <f>$F99*'Transpose BEA CCM'!P109</f>
        <v>0</v>
      </c>
      <c r="S99">
        <f>$F99*'Transpose BEA CCM'!Q109</f>
        <v>0</v>
      </c>
      <c r="T99">
        <f>$F99*'Transpose BEA CCM'!R109</f>
        <v>0</v>
      </c>
      <c r="U99">
        <f>$F99*'Transpose BEA CCM'!S109</f>
        <v>0</v>
      </c>
      <c r="V99">
        <f>$F99*'Transpose BEA CCM'!T109</f>
        <v>0</v>
      </c>
      <c r="W99">
        <f>$F99*'Transpose BEA CCM'!U109</f>
        <v>0</v>
      </c>
      <c r="X99">
        <f>$F99*'Transpose BEA CCM'!V109</f>
        <v>0</v>
      </c>
      <c r="Y99">
        <f>$F99*'Transpose BEA CCM'!W109</f>
        <v>0</v>
      </c>
      <c r="Z99">
        <f>$F99*'Transpose BEA CCM'!X109</f>
        <v>0</v>
      </c>
      <c r="AA99">
        <f>$F99*'Transpose BEA CCM'!Y109</f>
        <v>457</v>
      </c>
      <c r="AB99">
        <f>$F99*'Transpose BEA CCM'!Z109</f>
        <v>0</v>
      </c>
      <c r="AC99">
        <f>$F99*'Transpose BEA CCM'!AA109</f>
        <v>0</v>
      </c>
      <c r="AD99">
        <f>$F99*'Transpose BEA CCM'!AB109</f>
        <v>0</v>
      </c>
      <c r="AE99">
        <f>$F99*'Transpose BEA CCM'!AC109</f>
        <v>0</v>
      </c>
      <c r="AF99">
        <f>$F99*'Transpose BEA CCM'!AD109</f>
        <v>0</v>
      </c>
      <c r="AG99">
        <f>$F99*'Transpose BEA CCM'!AE109</f>
        <v>28</v>
      </c>
      <c r="AH99">
        <f>$F99*'Transpose BEA CCM'!AF109</f>
        <v>0</v>
      </c>
      <c r="AI99">
        <f>$F99*'Transpose BEA CCM'!AG109</f>
        <v>0</v>
      </c>
      <c r="AJ99">
        <f>$F99*'Transpose BEA CCM'!AH109</f>
        <v>0</v>
      </c>
      <c r="AK99">
        <f>$F99*'Transpose BEA CCM'!AI109</f>
        <v>0</v>
      </c>
      <c r="AL99">
        <f>$F99*'Transpose BEA CCM'!AJ109</f>
        <v>0</v>
      </c>
      <c r="AM99">
        <f>$F99*'Transpose BEA CCM'!AK109</f>
        <v>0</v>
      </c>
      <c r="AN99">
        <f>$F99*'Transpose BEA CCM'!AL109</f>
        <v>851</v>
      </c>
      <c r="AO99">
        <f>$F99*'Transpose BEA CCM'!AM109</f>
        <v>0</v>
      </c>
      <c r="AP99">
        <f>$F99*'Transpose BEA CCM'!AN109</f>
        <v>0</v>
      </c>
      <c r="AQ99">
        <f>$F99*'Transpose BEA CCM'!AO109</f>
        <v>7077</v>
      </c>
      <c r="AR99">
        <f>$F99*'Transpose BEA CCM'!AP109</f>
        <v>0</v>
      </c>
      <c r="AS99">
        <f>$F99*'Transpose BEA CCM'!AQ109</f>
        <v>0</v>
      </c>
      <c r="AT99">
        <f>$F99*'Transpose BEA CCM'!AR109</f>
        <v>0</v>
      </c>
      <c r="AU99">
        <f>$F99*'Transpose BEA CCM'!AS109</f>
        <v>1893</v>
      </c>
      <c r="AV99">
        <f>$F99*'Transpose BEA CCM'!AT109</f>
        <v>0</v>
      </c>
      <c r="AW99">
        <f>$F99*'Transpose BEA CCM'!AU109</f>
        <v>34</v>
      </c>
      <c r="AX99">
        <f>$F99*'Transpose BEA CCM'!AV109</f>
        <v>0</v>
      </c>
      <c r="AY99">
        <f>$F99*'Transpose BEA CCM'!AW109</f>
        <v>0</v>
      </c>
      <c r="AZ99">
        <f>$F99*'Transpose BEA CCM'!AX109</f>
        <v>0</v>
      </c>
      <c r="BA99">
        <f>$F99*'Transpose BEA CCM'!AY109</f>
        <v>0</v>
      </c>
      <c r="BB99">
        <f>$F99*'Transpose BEA CCM'!AZ109</f>
        <v>1</v>
      </c>
      <c r="BC99">
        <f>$F99*'Transpose BEA CCM'!BA109</f>
        <v>0</v>
      </c>
      <c r="BD99">
        <f>$F99*'Transpose BEA CCM'!BB109</f>
        <v>0</v>
      </c>
      <c r="BE99">
        <f>$F99*'Transpose BEA CCM'!BC109</f>
        <v>0</v>
      </c>
      <c r="BF99">
        <f>$F99*'Transpose BEA CCM'!BD109</f>
        <v>0</v>
      </c>
      <c r="BG99">
        <f>$F99*'Transpose BEA CCM'!BE109</f>
        <v>0</v>
      </c>
      <c r="BH99">
        <f>$F99*'Transpose BEA CCM'!BF109</f>
        <v>0</v>
      </c>
      <c r="BI99">
        <f>$F99*'Transpose BEA CCM'!BG109</f>
        <v>28</v>
      </c>
      <c r="BJ99">
        <f>$F99*'Transpose BEA CCM'!BH109</f>
        <v>0</v>
      </c>
      <c r="BK99">
        <f>$F99*'Transpose BEA CCM'!BI109</f>
        <v>1</v>
      </c>
      <c r="BL99">
        <f>$F99*'Transpose BEA CCM'!BJ109</f>
        <v>7</v>
      </c>
      <c r="BM99">
        <f>$F99*'Transpose BEA CCM'!BK109</f>
        <v>1</v>
      </c>
      <c r="BN99">
        <f>$F99*'Transpose BEA CCM'!BL109</f>
        <v>20</v>
      </c>
      <c r="BO99">
        <f>$F99*'Transpose BEA CCM'!BM109</f>
        <v>15</v>
      </c>
      <c r="BP99">
        <f>$F99*'Transpose BEA CCM'!BN109</f>
        <v>47</v>
      </c>
      <c r="BQ99">
        <f>$F99*'Transpose BEA CCM'!BO109</f>
        <v>262</v>
      </c>
      <c r="BR99">
        <f>$F99*'Transpose BEA CCM'!BP109</f>
        <v>0</v>
      </c>
      <c r="BS99">
        <f>$F99*'Transpose BEA CCM'!BQ109</f>
        <v>0</v>
      </c>
      <c r="BT99">
        <f>$F99*'Transpose BEA CCM'!BR109</f>
        <v>0</v>
      </c>
      <c r="BU99">
        <f>$F99*'Transpose BEA CCM'!BS109</f>
        <v>0</v>
      </c>
      <c r="BV99">
        <f>$F99*'Transpose BEA CCM'!BT109</f>
        <v>0</v>
      </c>
      <c r="BW99">
        <f>$F99*'Transpose BEA CCM'!BU109</f>
        <v>0</v>
      </c>
      <c r="BX99">
        <f>$F99*'Transpose BEA CCM'!BV109</f>
        <v>7</v>
      </c>
      <c r="BY99">
        <f>$F99*'Transpose BEA CCM'!BW109</f>
        <v>0</v>
      </c>
      <c r="BZ99">
        <f>$F99*'Transpose BEA CCM'!BX109</f>
        <v>0</v>
      </c>
      <c r="CA99">
        <f>$F99*'Transpose BEA CCM'!BY109</f>
        <v>0</v>
      </c>
      <c r="CB99">
        <f>$F99*'Transpose BEA CCM'!BZ109</f>
        <v>0</v>
      </c>
      <c r="CC99">
        <f>$F99*'Transpose BEA CCM'!CA109</f>
        <v>115</v>
      </c>
      <c r="CD99">
        <f>$F99*'Transpose BEA CCM'!CB109</f>
        <v>7</v>
      </c>
      <c r="CE99">
        <f>$F99*'Transpose BEA CCM'!CC109</f>
        <v>135</v>
      </c>
      <c r="CF99">
        <f>$F99*'Transpose BEA CCM'!CD109</f>
        <v>21</v>
      </c>
      <c r="CG99">
        <f>$F99*'Transpose BEA CCM'!CE109</f>
        <v>0</v>
      </c>
      <c r="CH99">
        <f>$F99*'Transpose BEA CCM'!CF109</f>
        <v>12</v>
      </c>
      <c r="CI99">
        <f>$F99*'Transpose BEA CCM'!CG109</f>
        <v>28</v>
      </c>
      <c r="CJ99">
        <f>$F99*'Transpose BEA CCM'!CH109</f>
        <v>0</v>
      </c>
      <c r="CK99">
        <f>$F99*'Transpose BEA CCM'!CI109</f>
        <v>3</v>
      </c>
      <c r="CL99">
        <f>$F99*'Transpose BEA CCM'!CJ109</f>
        <v>0</v>
      </c>
      <c r="CM99">
        <f>$F99*'Transpose BEA CCM'!CK109</f>
        <v>0</v>
      </c>
      <c r="CN99">
        <f>$F99*'Transpose BEA CCM'!CL109</f>
        <v>0</v>
      </c>
      <c r="CO99">
        <f>$F99*'Transpose BEA CCM'!CM109</f>
        <v>3</v>
      </c>
      <c r="CP99">
        <f>$F99*'Transpose BEA CCM'!CN109</f>
        <v>35</v>
      </c>
      <c r="CQ99">
        <f>$F99*'Transpose BEA CCM'!CO109</f>
        <v>5</v>
      </c>
      <c r="CR99">
        <f>$F99*'Transpose BEA CCM'!CP109</f>
        <v>25</v>
      </c>
      <c r="CS99">
        <f>$F99*'Transpose BEA CCM'!CQ109</f>
        <v>1</v>
      </c>
      <c r="CT99">
        <f>$F99*'Transpose BEA CCM'!CR109</f>
        <v>0</v>
      </c>
      <c r="CU99">
        <f>$F99*'Transpose BEA CCM'!CS109</f>
        <v>81</v>
      </c>
      <c r="CV99">
        <f>$F99*'Transpose BEA CCM'!CT109</f>
        <v>8</v>
      </c>
      <c r="CW99">
        <f>$F99*'Transpose BEA CCM'!CU109</f>
        <v>64</v>
      </c>
      <c r="CX99">
        <f>$F99*'Transpose BEA CCM'!CV109</f>
        <v>0</v>
      </c>
      <c r="CY99">
        <f>$F99*'Transpose BEA CCM'!CW109</f>
        <v>0</v>
      </c>
      <c r="CZ99">
        <f>$F99*'Transpose BEA CCM'!CX109</f>
        <v>0</v>
      </c>
      <c r="DA99">
        <f>$F99*'Transpose BEA CCM'!CY109</f>
        <v>1</v>
      </c>
      <c r="DB99">
        <f>$F99*'Transpose BEA CCM'!CZ109</f>
        <v>0</v>
      </c>
      <c r="DC99">
        <f>$F99*'Transpose BEA CCM'!DA109</f>
        <v>1930</v>
      </c>
      <c r="DD99">
        <f>$F99*'Transpose BEA CCM'!DB109</f>
        <v>668</v>
      </c>
      <c r="DE99">
        <f>$F99*'Transpose BEA CCM'!DC109</f>
        <v>11</v>
      </c>
      <c r="DF99">
        <f>$F99*'Transpose BEA CCM'!DD109</f>
        <v>821</v>
      </c>
      <c r="DG99">
        <f>$F99*'Transpose BEA CCM'!DE109</f>
        <v>16516</v>
      </c>
      <c r="DH99">
        <f>$F99*'Transpose BEA CCM'!DF109</f>
        <v>6882</v>
      </c>
      <c r="DI99">
        <f>$F99*'Transpose BEA CCM'!DG109</f>
        <v>20</v>
      </c>
      <c r="DJ99">
        <f>$F99*'Transpose BEA CCM'!DH109</f>
        <v>12</v>
      </c>
      <c r="DK99">
        <f>$F99*'Transpose BEA CCM'!DI109</f>
        <v>0</v>
      </c>
      <c r="DL99">
        <f>$F99*'Transpose BEA CCM'!DJ109</f>
        <v>0</v>
      </c>
      <c r="DM99">
        <f>$F99*'Transpose BEA CCM'!DK109</f>
        <v>0</v>
      </c>
      <c r="DN99">
        <f>$F99*'Transpose BEA CCM'!DL109</f>
        <v>0</v>
      </c>
      <c r="DO99">
        <f>$F99*'Transpose BEA CCM'!DM109</f>
        <v>857</v>
      </c>
      <c r="DP99">
        <f>$F99*'Transpose BEA CCM'!DN109</f>
        <v>128</v>
      </c>
      <c r="DQ99">
        <f>$F99*'Transpose BEA CCM'!DO109</f>
        <v>3</v>
      </c>
      <c r="DR99">
        <f>$F99*'Transpose BEA CCM'!DP109</f>
        <v>61</v>
      </c>
      <c r="DS99">
        <f>$F99*'Transpose BEA CCM'!DQ109</f>
        <v>4</v>
      </c>
      <c r="DT99">
        <f>$F99*'Transpose BEA CCM'!DR109</f>
        <v>184</v>
      </c>
      <c r="DU99">
        <f>$F99*'Transpose BEA CCM'!DS109</f>
        <v>0</v>
      </c>
      <c r="DV99">
        <f>$F99*'Transpose BEA CCM'!DT109</f>
        <v>0</v>
      </c>
      <c r="DW99">
        <f>$F99*'Transpose BEA CCM'!DU109</f>
        <v>0</v>
      </c>
      <c r="DX99">
        <f>$F99*'Transpose BEA CCM'!DV109</f>
        <v>0</v>
      </c>
      <c r="DY99">
        <f>$F99*'Transpose BEA CCM'!DW109</f>
        <v>0</v>
      </c>
      <c r="DZ99">
        <f>$F99*'Transpose BEA CCM'!DX109</f>
        <v>0</v>
      </c>
      <c r="EA99">
        <f>$F99*'Transpose BEA CCM'!DY109</f>
        <v>16</v>
      </c>
      <c r="EB99">
        <f>$F99*'Transpose BEA CCM'!DZ109</f>
        <v>20</v>
      </c>
      <c r="EC99">
        <f>$F99*'Transpose BEA CCM'!EA109</f>
        <v>82</v>
      </c>
      <c r="ED99">
        <f>$F99*'Transpose BEA CCM'!EB109</f>
        <v>0</v>
      </c>
      <c r="EE99">
        <f>$F99*'Transpose BEA CCM'!EC109</f>
        <v>1</v>
      </c>
      <c r="EF99">
        <f>$F99*'Transpose BEA CCM'!ED109</f>
        <v>167</v>
      </c>
      <c r="EG99">
        <f>$F99*'Transpose BEA CCM'!EE109</f>
        <v>27</v>
      </c>
      <c r="EH99">
        <f>$F99*'Transpose BEA CCM'!EF109</f>
        <v>661</v>
      </c>
      <c r="EI99">
        <f>$F99*'Transpose BEA CCM'!EG109</f>
        <v>3471</v>
      </c>
      <c r="EJ99">
        <f>$F99*'Transpose BEA CCM'!EH109</f>
        <v>355</v>
      </c>
      <c r="EK99">
        <f>$F99*'Transpose BEA CCM'!EI109</f>
        <v>1</v>
      </c>
      <c r="EL99">
        <f>$F99*'Transpose BEA CCM'!EJ109</f>
        <v>6</v>
      </c>
      <c r="EM99">
        <f>$F99*'Transpose BEA CCM'!EK109</f>
        <v>0</v>
      </c>
      <c r="EN99">
        <f>$F99*'Transpose BEA CCM'!EL109</f>
        <v>7</v>
      </c>
      <c r="EO99">
        <f>$F99*'Transpose BEA CCM'!EM109</f>
        <v>0</v>
      </c>
      <c r="EP99">
        <f>$F99*'Transpose BEA CCM'!EN109</f>
        <v>14</v>
      </c>
      <c r="EQ99">
        <f>$F99*'Transpose BEA CCM'!EO109</f>
        <v>0</v>
      </c>
      <c r="ER99">
        <f>$F99*'Transpose BEA CCM'!EP109</f>
        <v>0</v>
      </c>
      <c r="ES99">
        <f>$F99*'Transpose BEA CCM'!EQ109</f>
        <v>0</v>
      </c>
      <c r="ET99">
        <f>$F99*'Transpose BEA CCM'!ER109</f>
        <v>0</v>
      </c>
      <c r="EU99">
        <f>$F99*'Transpose BEA CCM'!ES109</f>
        <v>0</v>
      </c>
      <c r="EV99">
        <f>$F99*'Transpose BEA CCM'!ET109</f>
        <v>0</v>
      </c>
      <c r="EW99">
        <f>$F99*'Transpose BEA CCM'!EU109</f>
        <v>2</v>
      </c>
      <c r="EX99">
        <f>$F99*'Transpose BEA CCM'!EV109</f>
        <v>11</v>
      </c>
      <c r="EY99">
        <f>$F99*'Transpose BEA CCM'!EW109</f>
        <v>0</v>
      </c>
      <c r="EZ99">
        <f>$F99*'Transpose BEA CCM'!EX109</f>
        <v>0</v>
      </c>
      <c r="FA99">
        <f>$F99*'Transpose BEA CCM'!EY109</f>
        <v>0</v>
      </c>
      <c r="FB99">
        <f>$F99*'Transpose BEA CCM'!EZ109</f>
        <v>0</v>
      </c>
      <c r="FC99">
        <f>$F99*'Transpose BEA CCM'!FA109</f>
        <v>158</v>
      </c>
      <c r="FD99">
        <f>$F99*'Transpose BEA CCM'!FB109</f>
        <v>393</v>
      </c>
      <c r="FE99">
        <f>$F99*'Transpose BEA CCM'!FC109</f>
        <v>6</v>
      </c>
      <c r="FF99">
        <f>$F99*'Transpose BEA CCM'!FD109</f>
        <v>188</v>
      </c>
      <c r="FG99">
        <f>$F99*'Transpose BEA CCM'!FE109</f>
        <v>84</v>
      </c>
      <c r="FH99">
        <f>$F99*'Transpose BEA CCM'!FF109</f>
        <v>0</v>
      </c>
      <c r="FI99">
        <f>$F99*'Transpose BEA CCM'!FG109</f>
        <v>6</v>
      </c>
      <c r="FJ99">
        <f>$F99*'Transpose BEA CCM'!FH109</f>
        <v>47</v>
      </c>
      <c r="FK99">
        <f>$F99*'Transpose BEA CCM'!FI109</f>
        <v>0</v>
      </c>
      <c r="FL99">
        <f>$F99*'Transpose BEA CCM'!FJ109</f>
        <v>0</v>
      </c>
      <c r="FM99">
        <f>$F99*'Transpose BEA CCM'!FK109</f>
        <v>0</v>
      </c>
      <c r="FN99">
        <f>$F99*'Transpose BEA CCM'!FL109</f>
        <v>1</v>
      </c>
      <c r="FO99">
        <f>$F99*'Transpose BEA CCM'!FM109</f>
        <v>0</v>
      </c>
      <c r="FP99">
        <f>$F99*'Transpose BEA CCM'!FN109</f>
        <v>86</v>
      </c>
      <c r="FQ99">
        <f>$F99*'Transpose BEA CCM'!FO109</f>
        <v>0</v>
      </c>
      <c r="FR99">
        <f>$F99*'Transpose BEA CCM'!FP109</f>
        <v>15</v>
      </c>
      <c r="FS99">
        <f>$F99*'Transpose BEA CCM'!FQ109</f>
        <v>3922</v>
      </c>
      <c r="FT99">
        <f>$F99*'Transpose BEA CCM'!FR109</f>
        <v>950</v>
      </c>
      <c r="FU99">
        <f>$F99*'Transpose BEA CCM'!FS109</f>
        <v>171</v>
      </c>
      <c r="FV99">
        <f>$F99*'Transpose BEA CCM'!FT109</f>
        <v>35</v>
      </c>
      <c r="FW99">
        <f>$F99*'Transpose BEA CCM'!FU109</f>
        <v>0</v>
      </c>
      <c r="FX99">
        <f>$F99*'Transpose BEA CCM'!FV109</f>
        <v>164</v>
      </c>
      <c r="FY99">
        <f>$F99*'Transpose BEA CCM'!FW109</f>
        <v>2977</v>
      </c>
      <c r="FZ99">
        <f>$F99*'Transpose BEA CCM'!FX109</f>
        <v>5532</v>
      </c>
      <c r="GA99">
        <f>$F99*'Transpose BEA CCM'!FY109</f>
        <v>0</v>
      </c>
      <c r="GB99">
        <f>$F99*'Transpose BEA CCM'!FZ109</f>
        <v>2361</v>
      </c>
      <c r="GC99">
        <f>$F99*'Transpose BEA CCM'!GA109</f>
        <v>3341</v>
      </c>
      <c r="GD99">
        <f>$F99*'Transpose BEA CCM'!GB109</f>
        <v>141</v>
      </c>
      <c r="GE99">
        <f>$F99*'Transpose BEA CCM'!GC109</f>
        <v>44</v>
      </c>
      <c r="GG99">
        <f t="shared" si="9"/>
        <v>64833</v>
      </c>
      <c r="GH99" s="60">
        <f t="shared" si="10"/>
        <v>0</v>
      </c>
    </row>
    <row r="100" spans="1:190">
      <c r="A100" s="52">
        <v>85</v>
      </c>
      <c r="B100" s="51" t="s">
        <v>85</v>
      </c>
      <c r="C100" s="49" t="s">
        <v>212</v>
      </c>
      <c r="D100" s="50" t="s">
        <v>643</v>
      </c>
      <c r="E100" s="60">
        <f>SUM('Transpose BEA CCM'!F110:GC110)</f>
        <v>1302</v>
      </c>
      <c r="F100">
        <v>1</v>
      </c>
      <c r="G100" t="str">
        <f t="shared" si="11"/>
        <v>INFOCOM</v>
      </c>
      <c r="H100">
        <f>$F100*'Transpose BEA CCM'!F110</f>
        <v>0</v>
      </c>
      <c r="I100">
        <f>$F100*'Transpose BEA CCM'!G110</f>
        <v>0</v>
      </c>
      <c r="J100">
        <f>$F100*'Transpose BEA CCM'!H110</f>
        <v>0</v>
      </c>
      <c r="K100">
        <f>$F100*'Transpose BEA CCM'!I110</f>
        <v>0</v>
      </c>
      <c r="L100">
        <f>$F100*'Transpose BEA CCM'!J110</f>
        <v>0</v>
      </c>
      <c r="M100">
        <f>$F100*'Transpose BEA CCM'!K110</f>
        <v>0</v>
      </c>
      <c r="N100">
        <f>$F100*'Transpose BEA CCM'!L110</f>
        <v>0</v>
      </c>
      <c r="O100">
        <f>$F100*'Transpose BEA CCM'!M110</f>
        <v>0</v>
      </c>
      <c r="P100">
        <f>$F100*'Transpose BEA CCM'!N110</f>
        <v>0</v>
      </c>
      <c r="Q100">
        <f>$F100*'Transpose BEA CCM'!O110</f>
        <v>0</v>
      </c>
      <c r="R100">
        <f>$F100*'Transpose BEA CCM'!P110</f>
        <v>0</v>
      </c>
      <c r="S100">
        <f>$F100*'Transpose BEA CCM'!Q110</f>
        <v>0</v>
      </c>
      <c r="T100">
        <f>$F100*'Transpose BEA CCM'!R110</f>
        <v>0</v>
      </c>
      <c r="U100">
        <f>$F100*'Transpose BEA CCM'!S110</f>
        <v>0</v>
      </c>
      <c r="V100">
        <f>$F100*'Transpose BEA CCM'!T110</f>
        <v>0</v>
      </c>
      <c r="W100">
        <f>$F100*'Transpose BEA CCM'!U110</f>
        <v>0</v>
      </c>
      <c r="X100">
        <f>$F100*'Transpose BEA CCM'!V110</f>
        <v>0</v>
      </c>
      <c r="Y100">
        <f>$F100*'Transpose BEA CCM'!W110</f>
        <v>0</v>
      </c>
      <c r="Z100">
        <f>$F100*'Transpose BEA CCM'!X110</f>
        <v>0</v>
      </c>
      <c r="AA100">
        <f>$F100*'Transpose BEA CCM'!Y110</f>
        <v>0</v>
      </c>
      <c r="AB100">
        <f>$F100*'Transpose BEA CCM'!Z110</f>
        <v>0</v>
      </c>
      <c r="AC100">
        <f>$F100*'Transpose BEA CCM'!AA110</f>
        <v>0</v>
      </c>
      <c r="AD100">
        <f>$F100*'Transpose BEA CCM'!AB110</f>
        <v>0</v>
      </c>
      <c r="AE100">
        <f>$F100*'Transpose BEA CCM'!AC110</f>
        <v>0</v>
      </c>
      <c r="AF100">
        <f>$F100*'Transpose BEA CCM'!AD110</f>
        <v>0</v>
      </c>
      <c r="AG100">
        <f>$F100*'Transpose BEA CCM'!AE110</f>
        <v>20</v>
      </c>
      <c r="AH100">
        <f>$F100*'Transpose BEA CCM'!AF110</f>
        <v>0</v>
      </c>
      <c r="AI100">
        <f>$F100*'Transpose BEA CCM'!AG110</f>
        <v>0</v>
      </c>
      <c r="AJ100">
        <f>$F100*'Transpose BEA CCM'!AH110</f>
        <v>0</v>
      </c>
      <c r="AK100">
        <f>$F100*'Transpose BEA CCM'!AI110</f>
        <v>0</v>
      </c>
      <c r="AL100">
        <f>$F100*'Transpose BEA CCM'!AJ110</f>
        <v>0</v>
      </c>
      <c r="AM100">
        <f>$F100*'Transpose BEA CCM'!AK110</f>
        <v>0</v>
      </c>
      <c r="AN100">
        <f>$F100*'Transpose BEA CCM'!AL110</f>
        <v>0</v>
      </c>
      <c r="AO100">
        <f>$F100*'Transpose BEA CCM'!AM110</f>
        <v>0</v>
      </c>
      <c r="AP100">
        <f>$F100*'Transpose BEA CCM'!AN110</f>
        <v>0</v>
      </c>
      <c r="AQ100">
        <f>$F100*'Transpose BEA CCM'!AO110</f>
        <v>0</v>
      </c>
      <c r="AR100">
        <f>$F100*'Transpose BEA CCM'!AP110</f>
        <v>0</v>
      </c>
      <c r="AS100">
        <f>$F100*'Transpose BEA CCM'!AQ110</f>
        <v>0</v>
      </c>
      <c r="AT100">
        <f>$F100*'Transpose BEA CCM'!AR110</f>
        <v>0</v>
      </c>
      <c r="AU100">
        <f>$F100*'Transpose BEA CCM'!AS110</f>
        <v>126</v>
      </c>
      <c r="AV100">
        <f>$F100*'Transpose BEA CCM'!AT110</f>
        <v>0</v>
      </c>
      <c r="AW100">
        <f>$F100*'Transpose BEA CCM'!AU110</f>
        <v>5</v>
      </c>
      <c r="AX100">
        <f>$F100*'Transpose BEA CCM'!AV110</f>
        <v>0</v>
      </c>
      <c r="AY100">
        <f>$F100*'Transpose BEA CCM'!AW110</f>
        <v>0</v>
      </c>
      <c r="AZ100">
        <f>$F100*'Transpose BEA CCM'!AX110</f>
        <v>0</v>
      </c>
      <c r="BA100">
        <f>$F100*'Transpose BEA CCM'!AY110</f>
        <v>0</v>
      </c>
      <c r="BB100">
        <f>$F100*'Transpose BEA CCM'!AZ110</f>
        <v>0</v>
      </c>
      <c r="BC100">
        <f>$F100*'Transpose BEA CCM'!BA110</f>
        <v>0</v>
      </c>
      <c r="BD100">
        <f>$F100*'Transpose BEA CCM'!BB110</f>
        <v>0</v>
      </c>
      <c r="BE100">
        <f>$F100*'Transpose BEA CCM'!BC110</f>
        <v>0</v>
      </c>
      <c r="BF100">
        <f>$F100*'Transpose BEA CCM'!BD110</f>
        <v>0</v>
      </c>
      <c r="BG100">
        <f>$F100*'Transpose BEA CCM'!BE110</f>
        <v>0</v>
      </c>
      <c r="BH100">
        <f>$F100*'Transpose BEA CCM'!BF110</f>
        <v>0</v>
      </c>
      <c r="BI100">
        <f>$F100*'Transpose BEA CCM'!BG110</f>
        <v>0</v>
      </c>
      <c r="BJ100">
        <f>$F100*'Transpose BEA CCM'!BH110</f>
        <v>0</v>
      </c>
      <c r="BK100">
        <f>$F100*'Transpose BEA CCM'!BI110</f>
        <v>0</v>
      </c>
      <c r="BL100">
        <f>$F100*'Transpose BEA CCM'!BJ110</f>
        <v>0</v>
      </c>
      <c r="BM100">
        <f>$F100*'Transpose BEA CCM'!BK110</f>
        <v>0</v>
      </c>
      <c r="BN100">
        <f>$F100*'Transpose BEA CCM'!BL110</f>
        <v>0</v>
      </c>
      <c r="BO100">
        <f>$F100*'Transpose BEA CCM'!BM110</f>
        <v>1</v>
      </c>
      <c r="BP100">
        <f>$F100*'Transpose BEA CCM'!BN110</f>
        <v>2</v>
      </c>
      <c r="BQ100">
        <f>$F100*'Transpose BEA CCM'!BO110</f>
        <v>1</v>
      </c>
      <c r="BR100">
        <f>$F100*'Transpose BEA CCM'!BP110</f>
        <v>0</v>
      </c>
      <c r="BS100">
        <f>$F100*'Transpose BEA CCM'!BQ110</f>
        <v>0</v>
      </c>
      <c r="BT100">
        <f>$F100*'Transpose BEA CCM'!BR110</f>
        <v>0</v>
      </c>
      <c r="BU100">
        <f>$F100*'Transpose BEA CCM'!BS110</f>
        <v>0</v>
      </c>
      <c r="BV100">
        <f>$F100*'Transpose BEA CCM'!BT110</f>
        <v>0</v>
      </c>
      <c r="BW100">
        <f>$F100*'Transpose BEA CCM'!BU110</f>
        <v>0</v>
      </c>
      <c r="BX100">
        <f>$F100*'Transpose BEA CCM'!BV110</f>
        <v>16</v>
      </c>
      <c r="BY100">
        <f>$F100*'Transpose BEA CCM'!BW110</f>
        <v>0</v>
      </c>
      <c r="BZ100">
        <f>$F100*'Transpose BEA CCM'!BX110</f>
        <v>0</v>
      </c>
      <c r="CA100">
        <f>$F100*'Transpose BEA CCM'!BY110</f>
        <v>0</v>
      </c>
      <c r="CB100">
        <f>$F100*'Transpose BEA CCM'!BZ110</f>
        <v>0</v>
      </c>
      <c r="CC100">
        <f>$F100*'Transpose BEA CCM'!CA110</f>
        <v>3</v>
      </c>
      <c r="CD100">
        <f>$F100*'Transpose BEA CCM'!CB110</f>
        <v>2</v>
      </c>
      <c r="CE100">
        <f>$F100*'Transpose BEA CCM'!CC110</f>
        <v>21</v>
      </c>
      <c r="CF100">
        <f>$F100*'Transpose BEA CCM'!CD110</f>
        <v>2</v>
      </c>
      <c r="CG100">
        <f>$F100*'Transpose BEA CCM'!CE110</f>
        <v>0</v>
      </c>
      <c r="CH100">
        <f>$F100*'Transpose BEA CCM'!CF110</f>
        <v>0</v>
      </c>
      <c r="CI100">
        <f>$F100*'Transpose BEA CCM'!CG110</f>
        <v>6</v>
      </c>
      <c r="CJ100">
        <f>$F100*'Transpose BEA CCM'!CH110</f>
        <v>0</v>
      </c>
      <c r="CK100">
        <f>$F100*'Transpose BEA CCM'!CI110</f>
        <v>0</v>
      </c>
      <c r="CL100">
        <f>$F100*'Transpose BEA CCM'!CJ110</f>
        <v>0</v>
      </c>
      <c r="CM100">
        <f>$F100*'Transpose BEA CCM'!CK110</f>
        <v>0</v>
      </c>
      <c r="CN100">
        <f>$F100*'Transpose BEA CCM'!CL110</f>
        <v>0</v>
      </c>
      <c r="CO100">
        <f>$F100*'Transpose BEA CCM'!CM110</f>
        <v>0</v>
      </c>
      <c r="CP100">
        <f>$F100*'Transpose BEA CCM'!CN110</f>
        <v>1</v>
      </c>
      <c r="CQ100">
        <f>$F100*'Transpose BEA CCM'!CO110</f>
        <v>0</v>
      </c>
      <c r="CR100">
        <f>$F100*'Transpose BEA CCM'!CP110</f>
        <v>1</v>
      </c>
      <c r="CS100">
        <f>$F100*'Transpose BEA CCM'!CQ110</f>
        <v>0</v>
      </c>
      <c r="CT100">
        <f>$F100*'Transpose BEA CCM'!CR110</f>
        <v>0</v>
      </c>
      <c r="CU100">
        <f>$F100*'Transpose BEA CCM'!CS110</f>
        <v>0</v>
      </c>
      <c r="CV100">
        <f>$F100*'Transpose BEA CCM'!CT110</f>
        <v>0</v>
      </c>
      <c r="CW100">
        <f>$F100*'Transpose BEA CCM'!CU110</f>
        <v>0</v>
      </c>
      <c r="CX100">
        <f>$F100*'Transpose BEA CCM'!CV110</f>
        <v>0</v>
      </c>
      <c r="CY100">
        <f>$F100*'Transpose BEA CCM'!CW110</f>
        <v>0</v>
      </c>
      <c r="CZ100">
        <f>$F100*'Transpose BEA CCM'!CX110</f>
        <v>0</v>
      </c>
      <c r="DA100">
        <f>$F100*'Transpose BEA CCM'!CY110</f>
        <v>0</v>
      </c>
      <c r="DB100">
        <f>$F100*'Transpose BEA CCM'!CZ110</f>
        <v>0</v>
      </c>
      <c r="DC100">
        <f>$F100*'Transpose BEA CCM'!DA110</f>
        <v>89</v>
      </c>
      <c r="DD100">
        <f>$F100*'Transpose BEA CCM'!DB110</f>
        <v>29</v>
      </c>
      <c r="DE100">
        <f>$F100*'Transpose BEA CCM'!DC110</f>
        <v>1</v>
      </c>
      <c r="DF100">
        <f>$F100*'Transpose BEA CCM'!DD110</f>
        <v>34</v>
      </c>
      <c r="DG100">
        <f>$F100*'Transpose BEA CCM'!DE110</f>
        <v>131</v>
      </c>
      <c r="DH100">
        <f>$F100*'Transpose BEA CCM'!DF110</f>
        <v>17</v>
      </c>
      <c r="DI100">
        <f>$F100*'Transpose BEA CCM'!DG110</f>
        <v>2</v>
      </c>
      <c r="DJ100">
        <f>$F100*'Transpose BEA CCM'!DH110</f>
        <v>2</v>
      </c>
      <c r="DK100">
        <f>$F100*'Transpose BEA CCM'!DI110</f>
        <v>0</v>
      </c>
      <c r="DL100">
        <f>$F100*'Transpose BEA CCM'!DJ110</f>
        <v>0</v>
      </c>
      <c r="DM100">
        <f>$F100*'Transpose BEA CCM'!DK110</f>
        <v>0</v>
      </c>
      <c r="DN100">
        <f>$F100*'Transpose BEA CCM'!DL110</f>
        <v>0</v>
      </c>
      <c r="DO100">
        <f>$F100*'Transpose BEA CCM'!DM110</f>
        <v>3</v>
      </c>
      <c r="DP100">
        <f>$F100*'Transpose BEA CCM'!DN110</f>
        <v>0</v>
      </c>
      <c r="DQ100">
        <f>$F100*'Transpose BEA CCM'!DO110</f>
        <v>0</v>
      </c>
      <c r="DR100">
        <f>$F100*'Transpose BEA CCM'!DP110</f>
        <v>1</v>
      </c>
      <c r="DS100">
        <f>$F100*'Transpose BEA CCM'!DQ110</f>
        <v>1</v>
      </c>
      <c r="DT100">
        <f>$F100*'Transpose BEA CCM'!DR110</f>
        <v>0</v>
      </c>
      <c r="DU100">
        <f>$F100*'Transpose BEA CCM'!DS110</f>
        <v>0</v>
      </c>
      <c r="DV100">
        <f>$F100*'Transpose BEA CCM'!DT110</f>
        <v>0</v>
      </c>
      <c r="DW100">
        <f>$F100*'Transpose BEA CCM'!DU110</f>
        <v>0</v>
      </c>
      <c r="DX100">
        <f>$F100*'Transpose BEA CCM'!DV110</f>
        <v>0</v>
      </c>
      <c r="DY100">
        <f>$F100*'Transpose BEA CCM'!DW110</f>
        <v>0</v>
      </c>
      <c r="DZ100">
        <f>$F100*'Transpose BEA CCM'!DX110</f>
        <v>0</v>
      </c>
      <c r="EA100">
        <f>$F100*'Transpose BEA CCM'!DY110</f>
        <v>0</v>
      </c>
      <c r="EB100">
        <f>$F100*'Transpose BEA CCM'!DZ110</f>
        <v>0</v>
      </c>
      <c r="EC100">
        <f>$F100*'Transpose BEA CCM'!EA110</f>
        <v>0</v>
      </c>
      <c r="ED100">
        <f>$F100*'Transpose BEA CCM'!EB110</f>
        <v>0</v>
      </c>
      <c r="EE100">
        <f>$F100*'Transpose BEA CCM'!EC110</f>
        <v>0</v>
      </c>
      <c r="EF100">
        <f>$F100*'Transpose BEA CCM'!ED110</f>
        <v>0</v>
      </c>
      <c r="EG100">
        <f>$F100*'Transpose BEA CCM'!EE110</f>
        <v>0</v>
      </c>
      <c r="EH100">
        <f>$F100*'Transpose BEA CCM'!EF110</f>
        <v>2</v>
      </c>
      <c r="EI100">
        <f>$F100*'Transpose BEA CCM'!EG110</f>
        <v>87</v>
      </c>
      <c r="EJ100">
        <f>$F100*'Transpose BEA CCM'!EH110</f>
        <v>0</v>
      </c>
      <c r="EK100">
        <f>$F100*'Transpose BEA CCM'!EI110</f>
        <v>0</v>
      </c>
      <c r="EL100">
        <f>$F100*'Transpose BEA CCM'!EJ110</f>
        <v>0</v>
      </c>
      <c r="EM100">
        <f>$F100*'Transpose BEA CCM'!EK110</f>
        <v>0</v>
      </c>
      <c r="EN100">
        <f>$F100*'Transpose BEA CCM'!EL110</f>
        <v>0</v>
      </c>
      <c r="EO100">
        <f>$F100*'Transpose BEA CCM'!EM110</f>
        <v>0</v>
      </c>
      <c r="EP100">
        <f>$F100*'Transpose BEA CCM'!EN110</f>
        <v>0</v>
      </c>
      <c r="EQ100">
        <f>$F100*'Transpose BEA CCM'!EO110</f>
        <v>0</v>
      </c>
      <c r="ER100">
        <f>$F100*'Transpose BEA CCM'!EP110</f>
        <v>0</v>
      </c>
      <c r="ES100">
        <f>$F100*'Transpose BEA CCM'!EQ110</f>
        <v>0</v>
      </c>
      <c r="ET100">
        <f>$F100*'Transpose BEA CCM'!ER110</f>
        <v>0</v>
      </c>
      <c r="EU100">
        <f>$F100*'Transpose BEA CCM'!ES110</f>
        <v>0</v>
      </c>
      <c r="EV100">
        <f>$F100*'Transpose BEA CCM'!ET110</f>
        <v>0</v>
      </c>
      <c r="EW100">
        <f>$F100*'Transpose BEA CCM'!EU110</f>
        <v>0</v>
      </c>
      <c r="EX100">
        <f>$F100*'Transpose BEA CCM'!EV110</f>
        <v>1</v>
      </c>
      <c r="EY100">
        <f>$F100*'Transpose BEA CCM'!EW110</f>
        <v>0</v>
      </c>
      <c r="EZ100">
        <f>$F100*'Transpose BEA CCM'!EX110</f>
        <v>0</v>
      </c>
      <c r="FA100">
        <f>$F100*'Transpose BEA CCM'!EY110</f>
        <v>0</v>
      </c>
      <c r="FB100">
        <f>$F100*'Transpose BEA CCM'!EZ110</f>
        <v>0</v>
      </c>
      <c r="FC100">
        <f>$F100*'Transpose BEA CCM'!FA110</f>
        <v>4</v>
      </c>
      <c r="FD100">
        <f>$F100*'Transpose BEA CCM'!FB110</f>
        <v>62</v>
      </c>
      <c r="FE100">
        <f>$F100*'Transpose BEA CCM'!FC110</f>
        <v>1</v>
      </c>
      <c r="FF100">
        <f>$F100*'Transpose BEA CCM'!FD110</f>
        <v>24</v>
      </c>
      <c r="FG100">
        <f>$F100*'Transpose BEA CCM'!FE110</f>
        <v>9</v>
      </c>
      <c r="FH100">
        <f>$F100*'Transpose BEA CCM'!FF110</f>
        <v>0</v>
      </c>
      <c r="FI100">
        <f>$F100*'Transpose BEA CCM'!FG110</f>
        <v>0</v>
      </c>
      <c r="FJ100">
        <f>$F100*'Transpose BEA CCM'!FH110</f>
        <v>0</v>
      </c>
      <c r="FK100">
        <f>$F100*'Transpose BEA CCM'!FI110</f>
        <v>2</v>
      </c>
      <c r="FL100">
        <f>$F100*'Transpose BEA CCM'!FJ110</f>
        <v>0</v>
      </c>
      <c r="FM100">
        <f>$F100*'Transpose BEA CCM'!FK110</f>
        <v>0</v>
      </c>
      <c r="FN100">
        <f>$F100*'Transpose BEA CCM'!FL110</f>
        <v>22</v>
      </c>
      <c r="FO100">
        <f>$F100*'Transpose BEA CCM'!FM110</f>
        <v>0</v>
      </c>
      <c r="FP100">
        <f>$F100*'Transpose BEA CCM'!FN110</f>
        <v>4</v>
      </c>
      <c r="FQ100">
        <f>$F100*'Transpose BEA CCM'!FO110</f>
        <v>0</v>
      </c>
      <c r="FR100">
        <f>$F100*'Transpose BEA CCM'!FP110</f>
        <v>1</v>
      </c>
      <c r="FS100">
        <f>$F100*'Transpose BEA CCM'!FQ110</f>
        <v>96</v>
      </c>
      <c r="FT100">
        <f>$F100*'Transpose BEA CCM'!FR110</f>
        <v>46</v>
      </c>
      <c r="FU100">
        <f>$F100*'Transpose BEA CCM'!FS110</f>
        <v>2</v>
      </c>
      <c r="FV100">
        <f>$F100*'Transpose BEA CCM'!FT110</f>
        <v>1</v>
      </c>
      <c r="FW100">
        <f>$F100*'Transpose BEA CCM'!FU110</f>
        <v>0</v>
      </c>
      <c r="FX100">
        <f>$F100*'Transpose BEA CCM'!FV110</f>
        <v>1</v>
      </c>
      <c r="FY100">
        <f>$F100*'Transpose BEA CCM'!FW110</f>
        <v>53</v>
      </c>
      <c r="FZ100">
        <f>$F100*'Transpose BEA CCM'!FX110</f>
        <v>0</v>
      </c>
      <c r="GA100">
        <f>$F100*'Transpose BEA CCM'!FY110</f>
        <v>0</v>
      </c>
      <c r="GB100">
        <f>$F100*'Transpose BEA CCM'!FZ110</f>
        <v>19</v>
      </c>
      <c r="GC100">
        <f>$F100*'Transpose BEA CCM'!GA110</f>
        <v>334</v>
      </c>
      <c r="GD100">
        <f>$F100*'Transpose BEA CCM'!GB110</f>
        <v>11</v>
      </c>
      <c r="GE100">
        <f>$F100*'Transpose BEA CCM'!GC110</f>
        <v>3</v>
      </c>
      <c r="GG100">
        <f t="shared" si="9"/>
        <v>1302</v>
      </c>
      <c r="GH100" s="60">
        <f t="shared" si="10"/>
        <v>0</v>
      </c>
    </row>
    <row r="101" spans="1:190">
      <c r="A101" s="52">
        <v>86</v>
      </c>
      <c r="B101" s="51" t="s">
        <v>86</v>
      </c>
      <c r="C101" s="49" t="s">
        <v>213</v>
      </c>
      <c r="D101" s="50" t="s">
        <v>643</v>
      </c>
      <c r="E101" s="60">
        <f>SUM('Transpose BEA CCM'!F111:GC111)</f>
        <v>2477</v>
      </c>
      <c r="F101">
        <v>1</v>
      </c>
      <c r="G101" t="str">
        <f t="shared" si="11"/>
        <v>INFOCOM</v>
      </c>
      <c r="H101">
        <f>$F101*'Transpose BEA CCM'!F111</f>
        <v>0</v>
      </c>
      <c r="I101">
        <f>$F101*'Transpose BEA CCM'!G111</f>
        <v>0</v>
      </c>
      <c r="J101">
        <f>$F101*'Transpose BEA CCM'!H111</f>
        <v>0</v>
      </c>
      <c r="K101">
        <f>$F101*'Transpose BEA CCM'!I111</f>
        <v>0</v>
      </c>
      <c r="L101">
        <f>$F101*'Transpose BEA CCM'!J111</f>
        <v>0</v>
      </c>
      <c r="M101">
        <f>$F101*'Transpose BEA CCM'!K111</f>
        <v>0</v>
      </c>
      <c r="N101">
        <f>$F101*'Transpose BEA CCM'!L111</f>
        <v>0</v>
      </c>
      <c r="O101">
        <f>$F101*'Transpose BEA CCM'!M111</f>
        <v>0</v>
      </c>
      <c r="P101">
        <f>$F101*'Transpose BEA CCM'!N111</f>
        <v>0</v>
      </c>
      <c r="Q101">
        <f>$F101*'Transpose BEA CCM'!O111</f>
        <v>0</v>
      </c>
      <c r="R101">
        <f>$F101*'Transpose BEA CCM'!P111</f>
        <v>0</v>
      </c>
      <c r="S101">
        <f>$F101*'Transpose BEA CCM'!Q111</f>
        <v>0</v>
      </c>
      <c r="T101">
        <f>$F101*'Transpose BEA CCM'!R111</f>
        <v>0</v>
      </c>
      <c r="U101">
        <f>$F101*'Transpose BEA CCM'!S111</f>
        <v>0</v>
      </c>
      <c r="V101">
        <f>$F101*'Transpose BEA CCM'!T111</f>
        <v>0</v>
      </c>
      <c r="W101">
        <f>$F101*'Transpose BEA CCM'!U111</f>
        <v>0</v>
      </c>
      <c r="X101">
        <f>$F101*'Transpose BEA CCM'!V111</f>
        <v>0</v>
      </c>
      <c r="Y101">
        <f>$F101*'Transpose BEA CCM'!W111</f>
        <v>0</v>
      </c>
      <c r="Z101">
        <f>$F101*'Transpose BEA CCM'!X111</f>
        <v>0</v>
      </c>
      <c r="AA101">
        <f>$F101*'Transpose BEA CCM'!Y111</f>
        <v>0</v>
      </c>
      <c r="AB101">
        <f>$F101*'Transpose BEA CCM'!Z111</f>
        <v>0</v>
      </c>
      <c r="AC101">
        <f>$F101*'Transpose BEA CCM'!AA111</f>
        <v>0</v>
      </c>
      <c r="AD101">
        <f>$F101*'Transpose BEA CCM'!AB111</f>
        <v>0</v>
      </c>
      <c r="AE101">
        <f>$F101*'Transpose BEA CCM'!AC111</f>
        <v>0</v>
      </c>
      <c r="AF101">
        <f>$F101*'Transpose BEA CCM'!AD111</f>
        <v>0</v>
      </c>
      <c r="AG101">
        <f>$F101*'Transpose BEA CCM'!AE111</f>
        <v>39</v>
      </c>
      <c r="AH101">
        <f>$F101*'Transpose BEA CCM'!AF111</f>
        <v>0</v>
      </c>
      <c r="AI101">
        <f>$F101*'Transpose BEA CCM'!AG111</f>
        <v>0</v>
      </c>
      <c r="AJ101">
        <f>$F101*'Transpose BEA CCM'!AH111</f>
        <v>0</v>
      </c>
      <c r="AK101">
        <f>$F101*'Transpose BEA CCM'!AI111</f>
        <v>0</v>
      </c>
      <c r="AL101">
        <f>$F101*'Transpose BEA CCM'!AJ111</f>
        <v>0</v>
      </c>
      <c r="AM101">
        <f>$F101*'Transpose BEA CCM'!AK111</f>
        <v>0</v>
      </c>
      <c r="AN101">
        <f>$F101*'Transpose BEA CCM'!AL111</f>
        <v>0</v>
      </c>
      <c r="AO101">
        <f>$F101*'Transpose BEA CCM'!AM111</f>
        <v>0</v>
      </c>
      <c r="AP101">
        <f>$F101*'Transpose BEA CCM'!AN111</f>
        <v>0</v>
      </c>
      <c r="AQ101">
        <f>$F101*'Transpose BEA CCM'!AO111</f>
        <v>0</v>
      </c>
      <c r="AR101">
        <f>$F101*'Transpose BEA CCM'!AP111</f>
        <v>0</v>
      </c>
      <c r="AS101">
        <f>$F101*'Transpose BEA CCM'!AQ111</f>
        <v>0</v>
      </c>
      <c r="AT101">
        <f>$F101*'Transpose BEA CCM'!AR111</f>
        <v>0</v>
      </c>
      <c r="AU101">
        <f>$F101*'Transpose BEA CCM'!AS111</f>
        <v>287</v>
      </c>
      <c r="AV101">
        <f>$F101*'Transpose BEA CCM'!AT111</f>
        <v>0</v>
      </c>
      <c r="AW101">
        <f>$F101*'Transpose BEA CCM'!AU111</f>
        <v>5</v>
      </c>
      <c r="AX101">
        <f>$F101*'Transpose BEA CCM'!AV111</f>
        <v>0</v>
      </c>
      <c r="AY101">
        <f>$F101*'Transpose BEA CCM'!AW111</f>
        <v>0</v>
      </c>
      <c r="AZ101">
        <f>$F101*'Transpose BEA CCM'!AX111</f>
        <v>0</v>
      </c>
      <c r="BA101">
        <f>$F101*'Transpose BEA CCM'!AY111</f>
        <v>0</v>
      </c>
      <c r="BB101">
        <f>$F101*'Transpose BEA CCM'!AZ111</f>
        <v>0</v>
      </c>
      <c r="BC101">
        <f>$F101*'Transpose BEA CCM'!BA111</f>
        <v>0</v>
      </c>
      <c r="BD101">
        <f>$F101*'Transpose BEA CCM'!BB111</f>
        <v>0</v>
      </c>
      <c r="BE101">
        <f>$F101*'Transpose BEA CCM'!BC111</f>
        <v>0</v>
      </c>
      <c r="BF101">
        <f>$F101*'Transpose BEA CCM'!BD111</f>
        <v>0</v>
      </c>
      <c r="BG101">
        <f>$F101*'Transpose BEA CCM'!BE111</f>
        <v>0</v>
      </c>
      <c r="BH101">
        <f>$F101*'Transpose BEA CCM'!BF111</f>
        <v>1</v>
      </c>
      <c r="BI101">
        <f>$F101*'Transpose BEA CCM'!BG111</f>
        <v>1</v>
      </c>
      <c r="BJ101">
        <f>$F101*'Transpose BEA CCM'!BH111</f>
        <v>0</v>
      </c>
      <c r="BK101">
        <f>$F101*'Transpose BEA CCM'!BI111</f>
        <v>0</v>
      </c>
      <c r="BL101">
        <f>$F101*'Transpose BEA CCM'!BJ111</f>
        <v>0</v>
      </c>
      <c r="BM101">
        <f>$F101*'Transpose BEA CCM'!BK111</f>
        <v>0</v>
      </c>
      <c r="BN101">
        <f>$F101*'Transpose BEA CCM'!BL111</f>
        <v>0</v>
      </c>
      <c r="BO101">
        <f>$F101*'Transpose BEA CCM'!BM111</f>
        <v>0</v>
      </c>
      <c r="BP101">
        <f>$F101*'Transpose BEA CCM'!BN111</f>
        <v>1</v>
      </c>
      <c r="BQ101">
        <f>$F101*'Transpose BEA CCM'!BO111</f>
        <v>0</v>
      </c>
      <c r="BR101">
        <f>$F101*'Transpose BEA CCM'!BP111</f>
        <v>0</v>
      </c>
      <c r="BS101">
        <f>$F101*'Transpose BEA CCM'!BQ111</f>
        <v>0</v>
      </c>
      <c r="BT101">
        <f>$F101*'Transpose BEA CCM'!BR111</f>
        <v>0</v>
      </c>
      <c r="BU101">
        <f>$F101*'Transpose BEA CCM'!BS111</f>
        <v>0</v>
      </c>
      <c r="BV101">
        <f>$F101*'Transpose BEA CCM'!BT111</f>
        <v>0</v>
      </c>
      <c r="BW101">
        <f>$F101*'Transpose BEA CCM'!BU111</f>
        <v>0</v>
      </c>
      <c r="BX101">
        <f>$F101*'Transpose BEA CCM'!BV111</f>
        <v>8</v>
      </c>
      <c r="BY101">
        <f>$F101*'Transpose BEA CCM'!BW111</f>
        <v>0</v>
      </c>
      <c r="BZ101">
        <f>$F101*'Transpose BEA CCM'!BX111</f>
        <v>0</v>
      </c>
      <c r="CA101">
        <f>$F101*'Transpose BEA CCM'!BY111</f>
        <v>0</v>
      </c>
      <c r="CB101">
        <f>$F101*'Transpose BEA CCM'!BZ111</f>
        <v>0</v>
      </c>
      <c r="CC101">
        <f>$F101*'Transpose BEA CCM'!CA111</f>
        <v>7</v>
      </c>
      <c r="CD101">
        <f>$F101*'Transpose BEA CCM'!CB111</f>
        <v>1</v>
      </c>
      <c r="CE101">
        <f>$F101*'Transpose BEA CCM'!CC111</f>
        <v>22</v>
      </c>
      <c r="CF101">
        <f>$F101*'Transpose BEA CCM'!CD111</f>
        <v>2</v>
      </c>
      <c r="CG101">
        <f>$F101*'Transpose BEA CCM'!CE111</f>
        <v>0</v>
      </c>
      <c r="CH101">
        <f>$F101*'Transpose BEA CCM'!CF111</f>
        <v>1</v>
      </c>
      <c r="CI101">
        <f>$F101*'Transpose BEA CCM'!CG111</f>
        <v>3</v>
      </c>
      <c r="CJ101">
        <f>$F101*'Transpose BEA CCM'!CH111</f>
        <v>0</v>
      </c>
      <c r="CK101">
        <f>$F101*'Transpose BEA CCM'!CI111</f>
        <v>0</v>
      </c>
      <c r="CL101">
        <f>$F101*'Transpose BEA CCM'!CJ111</f>
        <v>0</v>
      </c>
      <c r="CM101">
        <f>$F101*'Transpose BEA CCM'!CK111</f>
        <v>0</v>
      </c>
      <c r="CN101">
        <f>$F101*'Transpose BEA CCM'!CL111</f>
        <v>0</v>
      </c>
      <c r="CO101">
        <f>$F101*'Transpose BEA CCM'!CM111</f>
        <v>0</v>
      </c>
      <c r="CP101">
        <f>$F101*'Transpose BEA CCM'!CN111</f>
        <v>0</v>
      </c>
      <c r="CQ101">
        <f>$F101*'Transpose BEA CCM'!CO111</f>
        <v>1</v>
      </c>
      <c r="CR101">
        <f>$F101*'Transpose BEA CCM'!CP111</f>
        <v>2</v>
      </c>
      <c r="CS101">
        <f>$F101*'Transpose BEA CCM'!CQ111</f>
        <v>0</v>
      </c>
      <c r="CT101">
        <f>$F101*'Transpose BEA CCM'!CR111</f>
        <v>0</v>
      </c>
      <c r="CU101">
        <f>$F101*'Transpose BEA CCM'!CS111</f>
        <v>0</v>
      </c>
      <c r="CV101">
        <f>$F101*'Transpose BEA CCM'!CT111</f>
        <v>0</v>
      </c>
      <c r="CW101">
        <f>$F101*'Transpose BEA CCM'!CU111</f>
        <v>1</v>
      </c>
      <c r="CX101">
        <f>$F101*'Transpose BEA CCM'!CV111</f>
        <v>0</v>
      </c>
      <c r="CY101">
        <f>$F101*'Transpose BEA CCM'!CW111</f>
        <v>0</v>
      </c>
      <c r="CZ101">
        <f>$F101*'Transpose BEA CCM'!CX111</f>
        <v>0</v>
      </c>
      <c r="DA101">
        <f>$F101*'Transpose BEA CCM'!CY111</f>
        <v>0</v>
      </c>
      <c r="DB101">
        <f>$F101*'Transpose BEA CCM'!CZ111</f>
        <v>0</v>
      </c>
      <c r="DC101">
        <f>$F101*'Transpose BEA CCM'!DA111</f>
        <v>156</v>
      </c>
      <c r="DD101">
        <f>$F101*'Transpose BEA CCM'!DB111</f>
        <v>68</v>
      </c>
      <c r="DE101">
        <f>$F101*'Transpose BEA CCM'!DC111</f>
        <v>1</v>
      </c>
      <c r="DF101">
        <f>$F101*'Transpose BEA CCM'!DD111</f>
        <v>69</v>
      </c>
      <c r="DG101">
        <f>$F101*'Transpose BEA CCM'!DE111</f>
        <v>321</v>
      </c>
      <c r="DH101">
        <f>$F101*'Transpose BEA CCM'!DF111</f>
        <v>20</v>
      </c>
      <c r="DI101">
        <f>$F101*'Transpose BEA CCM'!DG111</f>
        <v>3</v>
      </c>
      <c r="DJ101">
        <f>$F101*'Transpose BEA CCM'!DH111</f>
        <v>1</v>
      </c>
      <c r="DK101">
        <f>$F101*'Transpose BEA CCM'!DI111</f>
        <v>0</v>
      </c>
      <c r="DL101">
        <f>$F101*'Transpose BEA CCM'!DJ111</f>
        <v>0</v>
      </c>
      <c r="DM101">
        <f>$F101*'Transpose BEA CCM'!DK111</f>
        <v>0</v>
      </c>
      <c r="DN101">
        <f>$F101*'Transpose BEA CCM'!DL111</f>
        <v>0</v>
      </c>
      <c r="DO101">
        <f>$F101*'Transpose BEA CCM'!DM111</f>
        <v>11</v>
      </c>
      <c r="DP101">
        <f>$F101*'Transpose BEA CCM'!DN111</f>
        <v>0</v>
      </c>
      <c r="DQ101">
        <f>$F101*'Transpose BEA CCM'!DO111</f>
        <v>1</v>
      </c>
      <c r="DR101">
        <f>$F101*'Transpose BEA CCM'!DP111</f>
        <v>1</v>
      </c>
      <c r="DS101">
        <f>$F101*'Transpose BEA CCM'!DQ111</f>
        <v>1</v>
      </c>
      <c r="DT101">
        <f>$F101*'Transpose BEA CCM'!DR111</f>
        <v>1</v>
      </c>
      <c r="DU101">
        <f>$F101*'Transpose BEA CCM'!DS111</f>
        <v>0</v>
      </c>
      <c r="DV101">
        <f>$F101*'Transpose BEA CCM'!DT111</f>
        <v>0</v>
      </c>
      <c r="DW101">
        <f>$F101*'Transpose BEA CCM'!DU111</f>
        <v>0</v>
      </c>
      <c r="DX101">
        <f>$F101*'Transpose BEA CCM'!DV111</f>
        <v>0</v>
      </c>
      <c r="DY101">
        <f>$F101*'Transpose BEA CCM'!DW111</f>
        <v>0</v>
      </c>
      <c r="DZ101">
        <f>$F101*'Transpose BEA CCM'!DX111</f>
        <v>0</v>
      </c>
      <c r="EA101">
        <f>$F101*'Transpose BEA CCM'!DY111</f>
        <v>0</v>
      </c>
      <c r="EB101">
        <f>$F101*'Transpose BEA CCM'!DZ111</f>
        <v>0</v>
      </c>
      <c r="EC101">
        <f>$F101*'Transpose BEA CCM'!EA111</f>
        <v>3</v>
      </c>
      <c r="ED101">
        <f>$F101*'Transpose BEA CCM'!EB111</f>
        <v>0</v>
      </c>
      <c r="EE101">
        <f>$F101*'Transpose BEA CCM'!EC111</f>
        <v>0</v>
      </c>
      <c r="EF101">
        <f>$F101*'Transpose BEA CCM'!ED111</f>
        <v>1</v>
      </c>
      <c r="EG101">
        <f>$F101*'Transpose BEA CCM'!EE111</f>
        <v>0</v>
      </c>
      <c r="EH101">
        <f>$F101*'Transpose BEA CCM'!EF111</f>
        <v>7</v>
      </c>
      <c r="EI101">
        <f>$F101*'Transpose BEA CCM'!EG111</f>
        <v>93</v>
      </c>
      <c r="EJ101">
        <f>$F101*'Transpose BEA CCM'!EH111</f>
        <v>0</v>
      </c>
      <c r="EK101">
        <f>$F101*'Transpose BEA CCM'!EI111</f>
        <v>0</v>
      </c>
      <c r="EL101">
        <f>$F101*'Transpose BEA CCM'!EJ111</f>
        <v>0</v>
      </c>
      <c r="EM101">
        <f>$F101*'Transpose BEA CCM'!EK111</f>
        <v>0</v>
      </c>
      <c r="EN101">
        <f>$F101*'Transpose BEA CCM'!EL111</f>
        <v>0</v>
      </c>
      <c r="EO101">
        <f>$F101*'Transpose BEA CCM'!EM111</f>
        <v>0</v>
      </c>
      <c r="EP101">
        <f>$F101*'Transpose BEA CCM'!EN111</f>
        <v>1</v>
      </c>
      <c r="EQ101">
        <f>$F101*'Transpose BEA CCM'!EO111</f>
        <v>0</v>
      </c>
      <c r="ER101">
        <f>$F101*'Transpose BEA CCM'!EP111</f>
        <v>0</v>
      </c>
      <c r="ES101">
        <f>$F101*'Transpose BEA CCM'!EQ111</f>
        <v>0</v>
      </c>
      <c r="ET101">
        <f>$F101*'Transpose BEA CCM'!ER111</f>
        <v>0</v>
      </c>
      <c r="EU101">
        <f>$F101*'Transpose BEA CCM'!ES111</f>
        <v>0</v>
      </c>
      <c r="EV101">
        <f>$F101*'Transpose BEA CCM'!ET111</f>
        <v>0</v>
      </c>
      <c r="EW101">
        <f>$F101*'Transpose BEA CCM'!EU111</f>
        <v>0</v>
      </c>
      <c r="EX101">
        <f>$F101*'Transpose BEA CCM'!EV111</f>
        <v>1</v>
      </c>
      <c r="EY101">
        <f>$F101*'Transpose BEA CCM'!EW111</f>
        <v>0</v>
      </c>
      <c r="EZ101">
        <f>$F101*'Transpose BEA CCM'!EX111</f>
        <v>0</v>
      </c>
      <c r="FA101">
        <f>$F101*'Transpose BEA CCM'!EY111</f>
        <v>0</v>
      </c>
      <c r="FB101">
        <f>$F101*'Transpose BEA CCM'!EZ111</f>
        <v>0</v>
      </c>
      <c r="FC101">
        <f>$F101*'Transpose BEA CCM'!FA111</f>
        <v>2</v>
      </c>
      <c r="FD101">
        <f>$F101*'Transpose BEA CCM'!FB111</f>
        <v>12</v>
      </c>
      <c r="FE101">
        <f>$F101*'Transpose BEA CCM'!FC111</f>
        <v>1</v>
      </c>
      <c r="FF101">
        <f>$F101*'Transpose BEA CCM'!FD111</f>
        <v>30</v>
      </c>
      <c r="FG101">
        <f>$F101*'Transpose BEA CCM'!FE111</f>
        <v>9</v>
      </c>
      <c r="FH101">
        <f>$F101*'Transpose BEA CCM'!FF111</f>
        <v>0</v>
      </c>
      <c r="FI101">
        <f>$F101*'Transpose BEA CCM'!FG111</f>
        <v>1</v>
      </c>
      <c r="FJ101">
        <f>$F101*'Transpose BEA CCM'!FH111</f>
        <v>0</v>
      </c>
      <c r="FK101">
        <f>$F101*'Transpose BEA CCM'!FI111</f>
        <v>0</v>
      </c>
      <c r="FL101">
        <f>$F101*'Transpose BEA CCM'!FJ111</f>
        <v>0</v>
      </c>
      <c r="FM101">
        <f>$F101*'Transpose BEA CCM'!FK111</f>
        <v>0</v>
      </c>
      <c r="FN101">
        <f>$F101*'Transpose BEA CCM'!FL111</f>
        <v>0</v>
      </c>
      <c r="FO101">
        <f>$F101*'Transpose BEA CCM'!FM111</f>
        <v>0</v>
      </c>
      <c r="FP101">
        <f>$F101*'Transpose BEA CCM'!FN111</f>
        <v>5</v>
      </c>
      <c r="FQ101">
        <f>$F101*'Transpose BEA CCM'!FO111</f>
        <v>0</v>
      </c>
      <c r="FR101">
        <f>$F101*'Transpose BEA CCM'!FP111</f>
        <v>2</v>
      </c>
      <c r="FS101">
        <f>$F101*'Transpose BEA CCM'!FQ111</f>
        <v>129</v>
      </c>
      <c r="FT101">
        <f>$F101*'Transpose BEA CCM'!FR111</f>
        <v>49</v>
      </c>
      <c r="FU101">
        <f>$F101*'Transpose BEA CCM'!FS111</f>
        <v>4</v>
      </c>
      <c r="FV101">
        <f>$F101*'Transpose BEA CCM'!FT111</f>
        <v>1</v>
      </c>
      <c r="FW101">
        <f>$F101*'Transpose BEA CCM'!FU111</f>
        <v>0</v>
      </c>
      <c r="FX101">
        <f>$F101*'Transpose BEA CCM'!FV111</f>
        <v>2</v>
      </c>
      <c r="FY101">
        <f>$F101*'Transpose BEA CCM'!FW111</f>
        <v>255</v>
      </c>
      <c r="FZ101">
        <f>$F101*'Transpose BEA CCM'!FX111</f>
        <v>0</v>
      </c>
      <c r="GA101">
        <f>$F101*'Transpose BEA CCM'!FY111</f>
        <v>0</v>
      </c>
      <c r="GB101">
        <f>$F101*'Transpose BEA CCM'!FZ111</f>
        <v>25</v>
      </c>
      <c r="GC101">
        <f>$F101*'Transpose BEA CCM'!GA111</f>
        <v>779</v>
      </c>
      <c r="GD101">
        <f>$F101*'Transpose BEA CCM'!GB111</f>
        <v>23</v>
      </c>
      <c r="GE101">
        <f>$F101*'Transpose BEA CCM'!GC111</f>
        <v>6</v>
      </c>
      <c r="GG101">
        <f t="shared" si="9"/>
        <v>2477</v>
      </c>
      <c r="GH101" s="60">
        <f t="shared" si="10"/>
        <v>0</v>
      </c>
    </row>
    <row r="102" spans="1:190" ht="23.25">
      <c r="A102" s="52">
        <v>87</v>
      </c>
      <c r="B102" s="51" t="s">
        <v>87</v>
      </c>
      <c r="C102" s="49" t="s">
        <v>214</v>
      </c>
      <c r="D102" s="50" t="s">
        <v>642</v>
      </c>
      <c r="E102" s="60">
        <f>SUM('Transpose BEA CCM'!F112:GC112)</f>
        <v>33095</v>
      </c>
      <c r="F102">
        <v>1</v>
      </c>
      <c r="G102" t="str">
        <f t="shared" si="11"/>
        <v>FINBANKS</v>
      </c>
      <c r="H102">
        <f>$F102*'Transpose BEA CCM'!F112</f>
        <v>0</v>
      </c>
      <c r="I102">
        <f>$F102*'Transpose BEA CCM'!G112</f>
        <v>0</v>
      </c>
      <c r="J102">
        <f>$F102*'Transpose BEA CCM'!H112</f>
        <v>0</v>
      </c>
      <c r="K102">
        <f>$F102*'Transpose BEA CCM'!I112</f>
        <v>0</v>
      </c>
      <c r="L102">
        <f>$F102*'Transpose BEA CCM'!J112</f>
        <v>0</v>
      </c>
      <c r="M102">
        <f>$F102*'Transpose BEA CCM'!K112</f>
        <v>0</v>
      </c>
      <c r="N102">
        <f>$F102*'Transpose BEA CCM'!L112</f>
        <v>0</v>
      </c>
      <c r="O102">
        <f>$F102*'Transpose BEA CCM'!M112</f>
        <v>0</v>
      </c>
      <c r="P102">
        <f>$F102*'Transpose BEA CCM'!N112</f>
        <v>0</v>
      </c>
      <c r="Q102">
        <f>$F102*'Transpose BEA CCM'!O112</f>
        <v>0</v>
      </c>
      <c r="R102">
        <f>$F102*'Transpose BEA CCM'!P112</f>
        <v>0</v>
      </c>
      <c r="S102">
        <f>$F102*'Transpose BEA CCM'!Q112</f>
        <v>0</v>
      </c>
      <c r="T102">
        <f>$F102*'Transpose BEA CCM'!R112</f>
        <v>0</v>
      </c>
      <c r="U102">
        <f>$F102*'Transpose BEA CCM'!S112</f>
        <v>0</v>
      </c>
      <c r="V102">
        <f>$F102*'Transpose BEA CCM'!T112</f>
        <v>0</v>
      </c>
      <c r="W102">
        <f>$F102*'Transpose BEA CCM'!U112</f>
        <v>0</v>
      </c>
      <c r="X102">
        <f>$F102*'Transpose BEA CCM'!V112</f>
        <v>0</v>
      </c>
      <c r="Y102">
        <f>$F102*'Transpose BEA CCM'!W112</f>
        <v>0</v>
      </c>
      <c r="Z102">
        <f>$F102*'Transpose BEA CCM'!X112</f>
        <v>0</v>
      </c>
      <c r="AA102">
        <f>$F102*'Transpose BEA CCM'!Y112</f>
        <v>0</v>
      </c>
      <c r="AB102">
        <f>$F102*'Transpose BEA CCM'!Z112</f>
        <v>0</v>
      </c>
      <c r="AC102">
        <f>$F102*'Transpose BEA CCM'!AA112</f>
        <v>0</v>
      </c>
      <c r="AD102">
        <f>$F102*'Transpose BEA CCM'!AB112</f>
        <v>0</v>
      </c>
      <c r="AE102">
        <f>$F102*'Transpose BEA CCM'!AC112</f>
        <v>0</v>
      </c>
      <c r="AF102">
        <f>$F102*'Transpose BEA CCM'!AD112</f>
        <v>0</v>
      </c>
      <c r="AG102">
        <f>$F102*'Transpose BEA CCM'!AE112</f>
        <v>589</v>
      </c>
      <c r="AH102">
        <f>$F102*'Transpose BEA CCM'!AF112</f>
        <v>0</v>
      </c>
      <c r="AI102">
        <f>$F102*'Transpose BEA CCM'!AG112</f>
        <v>0</v>
      </c>
      <c r="AJ102">
        <f>$F102*'Transpose BEA CCM'!AH112</f>
        <v>0</v>
      </c>
      <c r="AK102">
        <f>$F102*'Transpose BEA CCM'!AI112</f>
        <v>0</v>
      </c>
      <c r="AL102">
        <f>$F102*'Transpose BEA CCM'!AJ112</f>
        <v>0</v>
      </c>
      <c r="AM102">
        <f>$F102*'Transpose BEA CCM'!AK112</f>
        <v>0</v>
      </c>
      <c r="AN102">
        <f>$F102*'Transpose BEA CCM'!AL112</f>
        <v>0</v>
      </c>
      <c r="AO102">
        <f>$F102*'Transpose BEA CCM'!AM112</f>
        <v>0</v>
      </c>
      <c r="AP102">
        <f>$F102*'Transpose BEA CCM'!AN112</f>
        <v>0</v>
      </c>
      <c r="AQ102">
        <f>$F102*'Transpose BEA CCM'!AO112</f>
        <v>0</v>
      </c>
      <c r="AR102">
        <f>$F102*'Transpose BEA CCM'!AP112</f>
        <v>0</v>
      </c>
      <c r="AS102">
        <f>$F102*'Transpose BEA CCM'!AQ112</f>
        <v>0</v>
      </c>
      <c r="AT102">
        <f>$F102*'Transpose BEA CCM'!AR112</f>
        <v>0</v>
      </c>
      <c r="AU102">
        <f>$F102*'Transpose BEA CCM'!AS112</f>
        <v>8674</v>
      </c>
      <c r="AV102">
        <f>$F102*'Transpose BEA CCM'!AT112</f>
        <v>0</v>
      </c>
      <c r="AW102">
        <f>$F102*'Transpose BEA CCM'!AU112</f>
        <v>98</v>
      </c>
      <c r="AX102">
        <f>$F102*'Transpose BEA CCM'!AV112</f>
        <v>0</v>
      </c>
      <c r="AY102">
        <f>$F102*'Transpose BEA CCM'!AW112</f>
        <v>0</v>
      </c>
      <c r="AZ102">
        <f>$F102*'Transpose BEA CCM'!AX112</f>
        <v>0</v>
      </c>
      <c r="BA102">
        <f>$F102*'Transpose BEA CCM'!AY112</f>
        <v>0</v>
      </c>
      <c r="BB102">
        <f>$F102*'Transpose BEA CCM'!AZ112</f>
        <v>2</v>
      </c>
      <c r="BC102">
        <f>$F102*'Transpose BEA CCM'!BA112</f>
        <v>0</v>
      </c>
      <c r="BD102">
        <f>$F102*'Transpose BEA CCM'!BB112</f>
        <v>0</v>
      </c>
      <c r="BE102">
        <f>$F102*'Transpose BEA CCM'!BC112</f>
        <v>0</v>
      </c>
      <c r="BF102">
        <f>$F102*'Transpose BEA CCM'!BD112</f>
        <v>0</v>
      </c>
      <c r="BG102">
        <f>$F102*'Transpose BEA CCM'!BE112</f>
        <v>0</v>
      </c>
      <c r="BH102">
        <f>$F102*'Transpose BEA CCM'!BF112</f>
        <v>2</v>
      </c>
      <c r="BI102">
        <f>$F102*'Transpose BEA CCM'!BG112</f>
        <v>6</v>
      </c>
      <c r="BJ102">
        <f>$F102*'Transpose BEA CCM'!BH112</f>
        <v>0</v>
      </c>
      <c r="BK102">
        <f>$F102*'Transpose BEA CCM'!BI112</f>
        <v>34</v>
      </c>
      <c r="BL102">
        <f>$F102*'Transpose BEA CCM'!BJ112</f>
        <v>5</v>
      </c>
      <c r="BM102">
        <f>$F102*'Transpose BEA CCM'!BK112</f>
        <v>0</v>
      </c>
      <c r="BN102">
        <f>$F102*'Transpose BEA CCM'!BL112</f>
        <v>2</v>
      </c>
      <c r="BO102">
        <f>$F102*'Transpose BEA CCM'!BM112</f>
        <v>18</v>
      </c>
      <c r="BP102">
        <f>$F102*'Transpose BEA CCM'!BN112</f>
        <v>76</v>
      </c>
      <c r="BQ102">
        <f>$F102*'Transpose BEA CCM'!BO112</f>
        <v>0</v>
      </c>
      <c r="BR102">
        <f>$F102*'Transpose BEA CCM'!BP112</f>
        <v>0</v>
      </c>
      <c r="BS102">
        <f>$F102*'Transpose BEA CCM'!BQ112</f>
        <v>0</v>
      </c>
      <c r="BT102">
        <f>$F102*'Transpose BEA CCM'!BR112</f>
        <v>0</v>
      </c>
      <c r="BU102">
        <f>$F102*'Transpose BEA CCM'!BS112</f>
        <v>0</v>
      </c>
      <c r="BV102">
        <f>$F102*'Transpose BEA CCM'!BT112</f>
        <v>0</v>
      </c>
      <c r="BW102">
        <f>$F102*'Transpose BEA CCM'!BU112</f>
        <v>0</v>
      </c>
      <c r="BX102">
        <f>$F102*'Transpose BEA CCM'!BV112</f>
        <v>27</v>
      </c>
      <c r="BY102">
        <f>$F102*'Transpose BEA CCM'!BW112</f>
        <v>0</v>
      </c>
      <c r="BZ102">
        <f>$F102*'Transpose BEA CCM'!BX112</f>
        <v>0</v>
      </c>
      <c r="CA102">
        <f>$F102*'Transpose BEA CCM'!BY112</f>
        <v>0</v>
      </c>
      <c r="CB102">
        <f>$F102*'Transpose BEA CCM'!BZ112</f>
        <v>0</v>
      </c>
      <c r="CC102">
        <f>$F102*'Transpose BEA CCM'!CA112</f>
        <v>177</v>
      </c>
      <c r="CD102">
        <f>$F102*'Transpose BEA CCM'!CB112</f>
        <v>0</v>
      </c>
      <c r="CE102">
        <f>$F102*'Transpose BEA CCM'!CC112</f>
        <v>490</v>
      </c>
      <c r="CF102">
        <f>$F102*'Transpose BEA CCM'!CD112</f>
        <v>43</v>
      </c>
      <c r="CG102">
        <f>$F102*'Transpose BEA CCM'!CE112</f>
        <v>3</v>
      </c>
      <c r="CH102">
        <f>$F102*'Transpose BEA CCM'!CF112</f>
        <v>2</v>
      </c>
      <c r="CI102">
        <f>$F102*'Transpose BEA CCM'!CG112</f>
        <v>41</v>
      </c>
      <c r="CJ102">
        <f>$F102*'Transpose BEA CCM'!CH112</f>
        <v>0</v>
      </c>
      <c r="CK102">
        <f>$F102*'Transpose BEA CCM'!CI112</f>
        <v>0</v>
      </c>
      <c r="CL102">
        <f>$F102*'Transpose BEA CCM'!CJ112</f>
        <v>0</v>
      </c>
      <c r="CM102">
        <f>$F102*'Transpose BEA CCM'!CK112</f>
        <v>0</v>
      </c>
      <c r="CN102">
        <f>$F102*'Transpose BEA CCM'!CL112</f>
        <v>0</v>
      </c>
      <c r="CO102">
        <f>$F102*'Transpose BEA CCM'!CM112</f>
        <v>4</v>
      </c>
      <c r="CP102">
        <f>$F102*'Transpose BEA CCM'!CN112</f>
        <v>3</v>
      </c>
      <c r="CQ102">
        <f>$F102*'Transpose BEA CCM'!CO112</f>
        <v>3</v>
      </c>
      <c r="CR102">
        <f>$F102*'Transpose BEA CCM'!CP112</f>
        <v>2</v>
      </c>
      <c r="CS102">
        <f>$F102*'Transpose BEA CCM'!CQ112</f>
        <v>0</v>
      </c>
      <c r="CT102">
        <f>$F102*'Transpose BEA CCM'!CR112</f>
        <v>0</v>
      </c>
      <c r="CU102">
        <f>$F102*'Transpose BEA CCM'!CS112</f>
        <v>0</v>
      </c>
      <c r="CV102">
        <f>$F102*'Transpose BEA CCM'!CT112</f>
        <v>0</v>
      </c>
      <c r="CW102">
        <f>$F102*'Transpose BEA CCM'!CU112</f>
        <v>2</v>
      </c>
      <c r="CX102">
        <f>$F102*'Transpose BEA CCM'!CV112</f>
        <v>0</v>
      </c>
      <c r="CY102">
        <f>$F102*'Transpose BEA CCM'!CW112</f>
        <v>2</v>
      </c>
      <c r="CZ102">
        <f>$F102*'Transpose BEA CCM'!CX112</f>
        <v>0</v>
      </c>
      <c r="DA102">
        <f>$F102*'Transpose BEA CCM'!CY112</f>
        <v>0</v>
      </c>
      <c r="DB102">
        <f>$F102*'Transpose BEA CCM'!CZ112</f>
        <v>0</v>
      </c>
      <c r="DC102">
        <f>$F102*'Transpose BEA CCM'!DA112</f>
        <v>4585</v>
      </c>
      <c r="DD102">
        <f>$F102*'Transpose BEA CCM'!DB112</f>
        <v>779</v>
      </c>
      <c r="DE102">
        <f>$F102*'Transpose BEA CCM'!DC112</f>
        <v>51</v>
      </c>
      <c r="DF102">
        <f>$F102*'Transpose BEA CCM'!DD112</f>
        <v>2920</v>
      </c>
      <c r="DG102">
        <f>$F102*'Transpose BEA CCM'!DE112</f>
        <v>235</v>
      </c>
      <c r="DH102">
        <f>$F102*'Transpose BEA CCM'!DF112</f>
        <v>171</v>
      </c>
      <c r="DI102">
        <f>$F102*'Transpose BEA CCM'!DG112</f>
        <v>55</v>
      </c>
      <c r="DJ102">
        <f>$F102*'Transpose BEA CCM'!DH112</f>
        <v>35</v>
      </c>
      <c r="DK102">
        <f>$F102*'Transpose BEA CCM'!DI112</f>
        <v>0</v>
      </c>
      <c r="DL102">
        <f>$F102*'Transpose BEA CCM'!DJ112</f>
        <v>0</v>
      </c>
      <c r="DM102">
        <f>$F102*'Transpose BEA CCM'!DK112</f>
        <v>0</v>
      </c>
      <c r="DN102">
        <f>$F102*'Transpose BEA CCM'!DL112</f>
        <v>0</v>
      </c>
      <c r="DO102">
        <f>$F102*'Transpose BEA CCM'!DM112</f>
        <v>20</v>
      </c>
      <c r="DP102">
        <f>$F102*'Transpose BEA CCM'!DN112</f>
        <v>0</v>
      </c>
      <c r="DQ102">
        <f>$F102*'Transpose BEA CCM'!DO112</f>
        <v>0</v>
      </c>
      <c r="DR102">
        <f>$F102*'Transpose BEA CCM'!DP112</f>
        <v>2</v>
      </c>
      <c r="DS102">
        <f>$F102*'Transpose BEA CCM'!DQ112</f>
        <v>7</v>
      </c>
      <c r="DT102">
        <f>$F102*'Transpose BEA CCM'!DR112</f>
        <v>2</v>
      </c>
      <c r="DU102">
        <f>$F102*'Transpose BEA CCM'!DS112</f>
        <v>0</v>
      </c>
      <c r="DV102">
        <f>$F102*'Transpose BEA CCM'!DT112</f>
        <v>2</v>
      </c>
      <c r="DW102">
        <f>$F102*'Transpose BEA CCM'!DU112</f>
        <v>0</v>
      </c>
      <c r="DX102">
        <f>$F102*'Transpose BEA CCM'!DV112</f>
        <v>0</v>
      </c>
      <c r="DY102">
        <f>$F102*'Transpose BEA CCM'!DW112</f>
        <v>0</v>
      </c>
      <c r="DZ102">
        <f>$F102*'Transpose BEA CCM'!DX112</f>
        <v>0</v>
      </c>
      <c r="EA102">
        <f>$F102*'Transpose BEA CCM'!DY112</f>
        <v>6</v>
      </c>
      <c r="EB102">
        <f>$F102*'Transpose BEA CCM'!DZ112</f>
        <v>2</v>
      </c>
      <c r="EC102">
        <f>$F102*'Transpose BEA CCM'!EA112</f>
        <v>3</v>
      </c>
      <c r="ED102">
        <f>$F102*'Transpose BEA CCM'!EB112</f>
        <v>0</v>
      </c>
      <c r="EE102">
        <f>$F102*'Transpose BEA CCM'!EC112</f>
        <v>0</v>
      </c>
      <c r="EF102">
        <f>$F102*'Transpose BEA CCM'!ED112</f>
        <v>6</v>
      </c>
      <c r="EG102">
        <f>$F102*'Transpose BEA CCM'!EE112</f>
        <v>0</v>
      </c>
      <c r="EH102">
        <f>$F102*'Transpose BEA CCM'!EF112</f>
        <v>21</v>
      </c>
      <c r="EI102">
        <f>$F102*'Transpose BEA CCM'!EG112</f>
        <v>1189</v>
      </c>
      <c r="EJ102">
        <f>$F102*'Transpose BEA CCM'!EH112</f>
        <v>2</v>
      </c>
      <c r="EK102">
        <f>$F102*'Transpose BEA CCM'!EI112</f>
        <v>2</v>
      </c>
      <c r="EL102">
        <f>$F102*'Transpose BEA CCM'!EJ112</f>
        <v>2</v>
      </c>
      <c r="EM102">
        <f>$F102*'Transpose BEA CCM'!EK112</f>
        <v>0</v>
      </c>
      <c r="EN102">
        <f>$F102*'Transpose BEA CCM'!EL112</f>
        <v>0</v>
      </c>
      <c r="EO102">
        <f>$F102*'Transpose BEA CCM'!EM112</f>
        <v>0</v>
      </c>
      <c r="EP102">
        <f>$F102*'Transpose BEA CCM'!EN112</f>
        <v>0</v>
      </c>
      <c r="EQ102">
        <f>$F102*'Transpose BEA CCM'!EO112</f>
        <v>0</v>
      </c>
      <c r="ER102">
        <f>$F102*'Transpose BEA CCM'!EP112</f>
        <v>0</v>
      </c>
      <c r="ES102">
        <f>$F102*'Transpose BEA CCM'!EQ112</f>
        <v>0</v>
      </c>
      <c r="ET102">
        <f>$F102*'Transpose BEA CCM'!ER112</f>
        <v>0</v>
      </c>
      <c r="EU102">
        <f>$F102*'Transpose BEA CCM'!ES112</f>
        <v>9</v>
      </c>
      <c r="EV102">
        <f>$F102*'Transpose BEA CCM'!ET112</f>
        <v>0</v>
      </c>
      <c r="EW102">
        <f>$F102*'Transpose BEA CCM'!EU112</f>
        <v>2</v>
      </c>
      <c r="EX102">
        <f>$F102*'Transpose BEA CCM'!EV112</f>
        <v>29</v>
      </c>
      <c r="EY102">
        <f>$F102*'Transpose BEA CCM'!EW112</f>
        <v>0</v>
      </c>
      <c r="EZ102">
        <f>$F102*'Transpose BEA CCM'!EX112</f>
        <v>0</v>
      </c>
      <c r="FA102">
        <f>$F102*'Transpose BEA CCM'!EY112</f>
        <v>0</v>
      </c>
      <c r="FB102">
        <f>$F102*'Transpose BEA CCM'!EZ112</f>
        <v>0</v>
      </c>
      <c r="FC102">
        <f>$F102*'Transpose BEA CCM'!FA112</f>
        <v>24</v>
      </c>
      <c r="FD102">
        <f>$F102*'Transpose BEA CCM'!FB112</f>
        <v>260</v>
      </c>
      <c r="FE102">
        <f>$F102*'Transpose BEA CCM'!FC112</f>
        <v>13</v>
      </c>
      <c r="FF102">
        <f>$F102*'Transpose BEA CCM'!FD112</f>
        <v>563</v>
      </c>
      <c r="FG102">
        <f>$F102*'Transpose BEA CCM'!FE112</f>
        <v>229</v>
      </c>
      <c r="FH102">
        <f>$F102*'Transpose BEA CCM'!FF112</f>
        <v>0</v>
      </c>
      <c r="FI102">
        <f>$F102*'Transpose BEA CCM'!FG112</f>
        <v>16</v>
      </c>
      <c r="FJ102">
        <f>$F102*'Transpose BEA CCM'!FH112</f>
        <v>0</v>
      </c>
      <c r="FK102">
        <f>$F102*'Transpose BEA CCM'!FI112</f>
        <v>0</v>
      </c>
      <c r="FL102">
        <f>$F102*'Transpose BEA CCM'!FJ112</f>
        <v>0</v>
      </c>
      <c r="FM102">
        <f>$F102*'Transpose BEA CCM'!FK112</f>
        <v>0</v>
      </c>
      <c r="FN102">
        <f>$F102*'Transpose BEA CCM'!FL112</f>
        <v>2</v>
      </c>
      <c r="FO102">
        <f>$F102*'Transpose BEA CCM'!FM112</f>
        <v>0</v>
      </c>
      <c r="FP102">
        <f>$F102*'Transpose BEA CCM'!FN112</f>
        <v>219</v>
      </c>
      <c r="FQ102">
        <f>$F102*'Transpose BEA CCM'!FO112</f>
        <v>6</v>
      </c>
      <c r="FR102">
        <f>$F102*'Transpose BEA CCM'!FP112</f>
        <v>39</v>
      </c>
      <c r="FS102">
        <f>$F102*'Transpose BEA CCM'!FQ112</f>
        <v>2470</v>
      </c>
      <c r="FT102">
        <f>$F102*'Transpose BEA CCM'!FR112</f>
        <v>1249</v>
      </c>
      <c r="FU102">
        <f>$F102*'Transpose BEA CCM'!FS112</f>
        <v>126</v>
      </c>
      <c r="FV102">
        <f>$F102*'Transpose BEA CCM'!FT112</f>
        <v>18</v>
      </c>
      <c r="FW102">
        <f>$F102*'Transpose BEA CCM'!FU112</f>
        <v>0</v>
      </c>
      <c r="FX102">
        <f>$F102*'Transpose BEA CCM'!FV112</f>
        <v>86</v>
      </c>
      <c r="FY102">
        <f>$F102*'Transpose BEA CCM'!FW112</f>
        <v>3403</v>
      </c>
      <c r="FZ102">
        <f>$F102*'Transpose BEA CCM'!FX112</f>
        <v>0</v>
      </c>
      <c r="GA102">
        <f>$F102*'Transpose BEA CCM'!FY112</f>
        <v>0</v>
      </c>
      <c r="GB102">
        <f>$F102*'Transpose BEA CCM'!FZ112</f>
        <v>332</v>
      </c>
      <c r="GC102">
        <f>$F102*'Transpose BEA CCM'!GA112</f>
        <v>3215</v>
      </c>
      <c r="GD102">
        <f>$F102*'Transpose BEA CCM'!GB112</f>
        <v>309</v>
      </c>
      <c r="GE102">
        <f>$F102*'Transpose BEA CCM'!GC112</f>
        <v>74</v>
      </c>
      <c r="GG102">
        <f t="shared" si="9"/>
        <v>33095</v>
      </c>
      <c r="GH102" s="60">
        <f t="shared" si="10"/>
        <v>0</v>
      </c>
    </row>
    <row r="103" spans="1:190" ht="23.25">
      <c r="A103" s="52">
        <v>88</v>
      </c>
      <c r="B103" s="51" t="s">
        <v>88</v>
      </c>
      <c r="C103" s="49" t="s">
        <v>215</v>
      </c>
      <c r="D103" s="50" t="s">
        <v>641</v>
      </c>
      <c r="E103" s="60">
        <f>SUM('Transpose BEA CCM'!F113:GC113)</f>
        <v>7985</v>
      </c>
      <c r="F103">
        <v>1</v>
      </c>
      <c r="G103" t="str">
        <f t="shared" si="11"/>
        <v>FINSECURITIES</v>
      </c>
      <c r="H103">
        <f>$F103*'Transpose BEA CCM'!F113</f>
        <v>0</v>
      </c>
      <c r="I103">
        <f>$F103*'Transpose BEA CCM'!G113</f>
        <v>0</v>
      </c>
      <c r="J103">
        <f>$F103*'Transpose BEA CCM'!H113</f>
        <v>0</v>
      </c>
      <c r="K103">
        <f>$F103*'Transpose BEA CCM'!I113</f>
        <v>0</v>
      </c>
      <c r="L103">
        <f>$F103*'Transpose BEA CCM'!J113</f>
        <v>0</v>
      </c>
      <c r="M103">
        <f>$F103*'Transpose BEA CCM'!K113</f>
        <v>0</v>
      </c>
      <c r="N103">
        <f>$F103*'Transpose BEA CCM'!L113</f>
        <v>0</v>
      </c>
      <c r="O103">
        <f>$F103*'Transpose BEA CCM'!M113</f>
        <v>0</v>
      </c>
      <c r="P103">
        <f>$F103*'Transpose BEA CCM'!N113</f>
        <v>0</v>
      </c>
      <c r="Q103">
        <f>$F103*'Transpose BEA CCM'!O113</f>
        <v>0</v>
      </c>
      <c r="R103">
        <f>$F103*'Transpose BEA CCM'!P113</f>
        <v>0</v>
      </c>
      <c r="S103">
        <f>$F103*'Transpose BEA CCM'!Q113</f>
        <v>0</v>
      </c>
      <c r="T103">
        <f>$F103*'Transpose BEA CCM'!R113</f>
        <v>0</v>
      </c>
      <c r="U103">
        <f>$F103*'Transpose BEA CCM'!S113</f>
        <v>0</v>
      </c>
      <c r="V103">
        <f>$F103*'Transpose BEA CCM'!T113</f>
        <v>0</v>
      </c>
      <c r="W103">
        <f>$F103*'Transpose BEA CCM'!U113</f>
        <v>0</v>
      </c>
      <c r="X103">
        <f>$F103*'Transpose BEA CCM'!V113</f>
        <v>0</v>
      </c>
      <c r="Y103">
        <f>$F103*'Transpose BEA CCM'!W113</f>
        <v>0</v>
      </c>
      <c r="Z103">
        <f>$F103*'Transpose BEA CCM'!X113</f>
        <v>0</v>
      </c>
      <c r="AA103">
        <f>$F103*'Transpose BEA CCM'!Y113</f>
        <v>0</v>
      </c>
      <c r="AB103">
        <f>$F103*'Transpose BEA CCM'!Z113</f>
        <v>0</v>
      </c>
      <c r="AC103">
        <f>$F103*'Transpose BEA CCM'!AA113</f>
        <v>0</v>
      </c>
      <c r="AD103">
        <f>$F103*'Transpose BEA CCM'!AB113</f>
        <v>0</v>
      </c>
      <c r="AE103">
        <f>$F103*'Transpose BEA CCM'!AC113</f>
        <v>0</v>
      </c>
      <c r="AF103">
        <f>$F103*'Transpose BEA CCM'!AD113</f>
        <v>0</v>
      </c>
      <c r="AG103">
        <f>$F103*'Transpose BEA CCM'!AE113</f>
        <v>103</v>
      </c>
      <c r="AH103">
        <f>$F103*'Transpose BEA CCM'!AF113</f>
        <v>0</v>
      </c>
      <c r="AI103">
        <f>$F103*'Transpose BEA CCM'!AG113</f>
        <v>0</v>
      </c>
      <c r="AJ103">
        <f>$F103*'Transpose BEA CCM'!AH113</f>
        <v>0</v>
      </c>
      <c r="AK103">
        <f>$F103*'Transpose BEA CCM'!AI113</f>
        <v>0</v>
      </c>
      <c r="AL103">
        <f>$F103*'Transpose BEA CCM'!AJ113</f>
        <v>0</v>
      </c>
      <c r="AM103">
        <f>$F103*'Transpose BEA CCM'!AK113</f>
        <v>0</v>
      </c>
      <c r="AN103">
        <f>$F103*'Transpose BEA CCM'!AL113</f>
        <v>0</v>
      </c>
      <c r="AO103">
        <f>$F103*'Transpose BEA CCM'!AM113</f>
        <v>0</v>
      </c>
      <c r="AP103">
        <f>$F103*'Transpose BEA CCM'!AN113</f>
        <v>0</v>
      </c>
      <c r="AQ103">
        <f>$F103*'Transpose BEA CCM'!AO113</f>
        <v>0</v>
      </c>
      <c r="AR103">
        <f>$F103*'Transpose BEA CCM'!AP113</f>
        <v>0</v>
      </c>
      <c r="AS103">
        <f>$F103*'Transpose BEA CCM'!AQ113</f>
        <v>0</v>
      </c>
      <c r="AT103">
        <f>$F103*'Transpose BEA CCM'!AR113</f>
        <v>0</v>
      </c>
      <c r="AU103">
        <f>$F103*'Transpose BEA CCM'!AS113</f>
        <v>1324</v>
      </c>
      <c r="AV103">
        <f>$F103*'Transpose BEA CCM'!AT113</f>
        <v>0</v>
      </c>
      <c r="AW103">
        <f>$F103*'Transpose BEA CCM'!AU113</f>
        <v>31</v>
      </c>
      <c r="AX103">
        <f>$F103*'Transpose BEA CCM'!AV113</f>
        <v>0</v>
      </c>
      <c r="AY103">
        <f>$F103*'Transpose BEA CCM'!AW113</f>
        <v>0</v>
      </c>
      <c r="AZ103">
        <f>$F103*'Transpose BEA CCM'!AX113</f>
        <v>0</v>
      </c>
      <c r="BA103">
        <f>$F103*'Transpose BEA CCM'!AY113</f>
        <v>0</v>
      </c>
      <c r="BB103">
        <f>$F103*'Transpose BEA CCM'!AZ113</f>
        <v>0</v>
      </c>
      <c r="BC103">
        <f>$F103*'Transpose BEA CCM'!BA113</f>
        <v>0</v>
      </c>
      <c r="BD103">
        <f>$F103*'Transpose BEA CCM'!BB113</f>
        <v>0</v>
      </c>
      <c r="BE103">
        <f>$F103*'Transpose BEA CCM'!BC113</f>
        <v>0</v>
      </c>
      <c r="BF103">
        <f>$F103*'Transpose BEA CCM'!BD113</f>
        <v>0</v>
      </c>
      <c r="BG103">
        <f>$F103*'Transpose BEA CCM'!BE113</f>
        <v>0</v>
      </c>
      <c r="BH103">
        <f>$F103*'Transpose BEA CCM'!BF113</f>
        <v>0</v>
      </c>
      <c r="BI103">
        <f>$F103*'Transpose BEA CCM'!BG113</f>
        <v>1</v>
      </c>
      <c r="BJ103">
        <f>$F103*'Transpose BEA CCM'!BH113</f>
        <v>0</v>
      </c>
      <c r="BK103">
        <f>$F103*'Transpose BEA CCM'!BI113</f>
        <v>3</v>
      </c>
      <c r="BL103">
        <f>$F103*'Transpose BEA CCM'!BJ113</f>
        <v>1</v>
      </c>
      <c r="BM103">
        <f>$F103*'Transpose BEA CCM'!BK113</f>
        <v>0</v>
      </c>
      <c r="BN103">
        <f>$F103*'Transpose BEA CCM'!BL113</f>
        <v>0</v>
      </c>
      <c r="BO103">
        <f>$F103*'Transpose BEA CCM'!BM113</f>
        <v>4</v>
      </c>
      <c r="BP103">
        <f>$F103*'Transpose BEA CCM'!BN113</f>
        <v>9</v>
      </c>
      <c r="BQ103">
        <f>$F103*'Transpose BEA CCM'!BO113</f>
        <v>0</v>
      </c>
      <c r="BR103">
        <f>$F103*'Transpose BEA CCM'!BP113</f>
        <v>0</v>
      </c>
      <c r="BS103">
        <f>$F103*'Transpose BEA CCM'!BQ113</f>
        <v>0</v>
      </c>
      <c r="BT103">
        <f>$F103*'Transpose BEA CCM'!BR113</f>
        <v>0</v>
      </c>
      <c r="BU103">
        <f>$F103*'Transpose BEA CCM'!BS113</f>
        <v>0</v>
      </c>
      <c r="BV103">
        <f>$F103*'Transpose BEA CCM'!BT113</f>
        <v>0</v>
      </c>
      <c r="BW103">
        <f>$F103*'Transpose BEA CCM'!BU113</f>
        <v>0</v>
      </c>
      <c r="BX103">
        <f>$F103*'Transpose BEA CCM'!BV113</f>
        <v>4</v>
      </c>
      <c r="BY103">
        <f>$F103*'Transpose BEA CCM'!BW113</f>
        <v>0</v>
      </c>
      <c r="BZ103">
        <f>$F103*'Transpose BEA CCM'!BX113</f>
        <v>0</v>
      </c>
      <c r="CA103">
        <f>$F103*'Transpose BEA CCM'!BY113</f>
        <v>0</v>
      </c>
      <c r="CB103">
        <f>$F103*'Transpose BEA CCM'!BZ113</f>
        <v>0</v>
      </c>
      <c r="CC103">
        <f>$F103*'Transpose BEA CCM'!CA113</f>
        <v>40</v>
      </c>
      <c r="CD103">
        <f>$F103*'Transpose BEA CCM'!CB113</f>
        <v>1</v>
      </c>
      <c r="CE103">
        <f>$F103*'Transpose BEA CCM'!CC113</f>
        <v>97</v>
      </c>
      <c r="CF103">
        <f>$F103*'Transpose BEA CCM'!CD113</f>
        <v>8</v>
      </c>
      <c r="CG103">
        <f>$F103*'Transpose BEA CCM'!CE113</f>
        <v>0</v>
      </c>
      <c r="CH103">
        <f>$F103*'Transpose BEA CCM'!CF113</f>
        <v>0</v>
      </c>
      <c r="CI103">
        <f>$F103*'Transpose BEA CCM'!CG113</f>
        <v>20</v>
      </c>
      <c r="CJ103">
        <f>$F103*'Transpose BEA CCM'!CH113</f>
        <v>0</v>
      </c>
      <c r="CK103">
        <f>$F103*'Transpose BEA CCM'!CI113</f>
        <v>0</v>
      </c>
      <c r="CL103">
        <f>$F103*'Transpose BEA CCM'!CJ113</f>
        <v>0</v>
      </c>
      <c r="CM103">
        <f>$F103*'Transpose BEA CCM'!CK113</f>
        <v>0</v>
      </c>
      <c r="CN103">
        <f>$F103*'Transpose BEA CCM'!CL113</f>
        <v>0</v>
      </c>
      <c r="CO103">
        <f>$F103*'Transpose BEA CCM'!CM113</f>
        <v>4</v>
      </c>
      <c r="CP103">
        <f>$F103*'Transpose BEA CCM'!CN113</f>
        <v>1</v>
      </c>
      <c r="CQ103">
        <f>$F103*'Transpose BEA CCM'!CO113</f>
        <v>1</v>
      </c>
      <c r="CR103">
        <f>$F103*'Transpose BEA CCM'!CP113</f>
        <v>1</v>
      </c>
      <c r="CS103">
        <f>$F103*'Transpose BEA CCM'!CQ113</f>
        <v>0</v>
      </c>
      <c r="CT103">
        <f>$F103*'Transpose BEA CCM'!CR113</f>
        <v>0</v>
      </c>
      <c r="CU103">
        <f>$F103*'Transpose BEA CCM'!CS113</f>
        <v>0</v>
      </c>
      <c r="CV103">
        <f>$F103*'Transpose BEA CCM'!CT113</f>
        <v>0</v>
      </c>
      <c r="CW103">
        <f>$F103*'Transpose BEA CCM'!CU113</f>
        <v>1</v>
      </c>
      <c r="CX103">
        <f>$F103*'Transpose BEA CCM'!CV113</f>
        <v>0</v>
      </c>
      <c r="CY103">
        <f>$F103*'Transpose BEA CCM'!CW113</f>
        <v>0</v>
      </c>
      <c r="CZ103">
        <f>$F103*'Transpose BEA CCM'!CX113</f>
        <v>0</v>
      </c>
      <c r="DA103">
        <f>$F103*'Transpose BEA CCM'!CY113</f>
        <v>0</v>
      </c>
      <c r="DB103">
        <f>$F103*'Transpose BEA CCM'!CZ113</f>
        <v>0</v>
      </c>
      <c r="DC103">
        <f>$F103*'Transpose BEA CCM'!DA113</f>
        <v>1625</v>
      </c>
      <c r="DD103">
        <f>$F103*'Transpose BEA CCM'!DB113</f>
        <v>402</v>
      </c>
      <c r="DE103">
        <f>$F103*'Transpose BEA CCM'!DC113</f>
        <v>62</v>
      </c>
      <c r="DF103">
        <f>$F103*'Transpose BEA CCM'!DD113</f>
        <v>324</v>
      </c>
      <c r="DG103">
        <f>$F103*'Transpose BEA CCM'!DE113</f>
        <v>76</v>
      </c>
      <c r="DH103">
        <f>$F103*'Transpose BEA CCM'!DF113</f>
        <v>122</v>
      </c>
      <c r="DI103">
        <f>$F103*'Transpose BEA CCM'!DG113</f>
        <v>18</v>
      </c>
      <c r="DJ103">
        <f>$F103*'Transpose BEA CCM'!DH113</f>
        <v>9</v>
      </c>
      <c r="DK103">
        <f>$F103*'Transpose BEA CCM'!DI113</f>
        <v>0</v>
      </c>
      <c r="DL103">
        <f>$F103*'Transpose BEA CCM'!DJ113</f>
        <v>0</v>
      </c>
      <c r="DM103">
        <f>$F103*'Transpose BEA CCM'!DK113</f>
        <v>0</v>
      </c>
      <c r="DN103">
        <f>$F103*'Transpose BEA CCM'!DL113</f>
        <v>0</v>
      </c>
      <c r="DO103">
        <f>$F103*'Transpose BEA CCM'!DM113</f>
        <v>9</v>
      </c>
      <c r="DP103">
        <f>$F103*'Transpose BEA CCM'!DN113</f>
        <v>0</v>
      </c>
      <c r="DQ103">
        <f>$F103*'Transpose BEA CCM'!DO113</f>
        <v>1</v>
      </c>
      <c r="DR103">
        <f>$F103*'Transpose BEA CCM'!DP113</f>
        <v>0</v>
      </c>
      <c r="DS103">
        <f>$F103*'Transpose BEA CCM'!DQ113</f>
        <v>1</v>
      </c>
      <c r="DT103">
        <f>$F103*'Transpose BEA CCM'!DR113</f>
        <v>0</v>
      </c>
      <c r="DU103">
        <f>$F103*'Transpose BEA CCM'!DS113</f>
        <v>0</v>
      </c>
      <c r="DV103">
        <f>$F103*'Transpose BEA CCM'!DT113</f>
        <v>0</v>
      </c>
      <c r="DW103">
        <f>$F103*'Transpose BEA CCM'!DU113</f>
        <v>0</v>
      </c>
      <c r="DX103">
        <f>$F103*'Transpose BEA CCM'!DV113</f>
        <v>0</v>
      </c>
      <c r="DY103">
        <f>$F103*'Transpose BEA CCM'!DW113</f>
        <v>0</v>
      </c>
      <c r="DZ103">
        <f>$F103*'Transpose BEA CCM'!DX113</f>
        <v>0</v>
      </c>
      <c r="EA103">
        <f>$F103*'Transpose BEA CCM'!DY113</f>
        <v>1</v>
      </c>
      <c r="EB103">
        <f>$F103*'Transpose BEA CCM'!DZ113</f>
        <v>0</v>
      </c>
      <c r="EC103">
        <f>$F103*'Transpose BEA CCM'!EA113</f>
        <v>1</v>
      </c>
      <c r="ED103">
        <f>$F103*'Transpose BEA CCM'!EB113</f>
        <v>0</v>
      </c>
      <c r="EE103">
        <f>$F103*'Transpose BEA CCM'!EC113</f>
        <v>0</v>
      </c>
      <c r="EF103">
        <f>$F103*'Transpose BEA CCM'!ED113</f>
        <v>4</v>
      </c>
      <c r="EG103">
        <f>$F103*'Transpose BEA CCM'!EE113</f>
        <v>0</v>
      </c>
      <c r="EH103">
        <f>$F103*'Transpose BEA CCM'!EF113</f>
        <v>10</v>
      </c>
      <c r="EI103">
        <f>$F103*'Transpose BEA CCM'!EG113</f>
        <v>455</v>
      </c>
      <c r="EJ103">
        <f>$F103*'Transpose BEA CCM'!EH113</f>
        <v>0</v>
      </c>
      <c r="EK103">
        <f>$F103*'Transpose BEA CCM'!EI113</f>
        <v>0</v>
      </c>
      <c r="EL103">
        <f>$F103*'Transpose BEA CCM'!EJ113</f>
        <v>0</v>
      </c>
      <c r="EM103">
        <f>$F103*'Transpose BEA CCM'!EK113</f>
        <v>0</v>
      </c>
      <c r="EN103">
        <f>$F103*'Transpose BEA CCM'!EL113</f>
        <v>0</v>
      </c>
      <c r="EO103">
        <f>$F103*'Transpose BEA CCM'!EM113</f>
        <v>0</v>
      </c>
      <c r="EP103">
        <f>$F103*'Transpose BEA CCM'!EN113</f>
        <v>7</v>
      </c>
      <c r="EQ103">
        <f>$F103*'Transpose BEA CCM'!EO113</f>
        <v>0</v>
      </c>
      <c r="ER103">
        <f>$F103*'Transpose BEA CCM'!EP113</f>
        <v>0</v>
      </c>
      <c r="ES103">
        <f>$F103*'Transpose BEA CCM'!EQ113</f>
        <v>0</v>
      </c>
      <c r="ET103">
        <f>$F103*'Transpose BEA CCM'!ER113</f>
        <v>0</v>
      </c>
      <c r="EU103">
        <f>$F103*'Transpose BEA CCM'!ES113</f>
        <v>0</v>
      </c>
      <c r="EV103">
        <f>$F103*'Transpose BEA CCM'!ET113</f>
        <v>0</v>
      </c>
      <c r="EW103">
        <f>$F103*'Transpose BEA CCM'!EU113</f>
        <v>1</v>
      </c>
      <c r="EX103">
        <f>$F103*'Transpose BEA CCM'!EV113</f>
        <v>10</v>
      </c>
      <c r="EY103">
        <f>$F103*'Transpose BEA CCM'!EW113</f>
        <v>0</v>
      </c>
      <c r="EZ103">
        <f>$F103*'Transpose BEA CCM'!EX113</f>
        <v>0</v>
      </c>
      <c r="FA103">
        <f>$F103*'Transpose BEA CCM'!EY113</f>
        <v>0</v>
      </c>
      <c r="FB103">
        <f>$F103*'Transpose BEA CCM'!EZ113</f>
        <v>0</v>
      </c>
      <c r="FC103">
        <f>$F103*'Transpose BEA CCM'!FA113</f>
        <v>7</v>
      </c>
      <c r="FD103">
        <f>$F103*'Transpose BEA CCM'!FB113</f>
        <v>82</v>
      </c>
      <c r="FE103">
        <f>$F103*'Transpose BEA CCM'!FC113</f>
        <v>4</v>
      </c>
      <c r="FF103">
        <f>$F103*'Transpose BEA CCM'!FD113</f>
        <v>177</v>
      </c>
      <c r="FG103">
        <f>$F103*'Transpose BEA CCM'!FE113</f>
        <v>67</v>
      </c>
      <c r="FH103">
        <f>$F103*'Transpose BEA CCM'!FF113</f>
        <v>0</v>
      </c>
      <c r="FI103">
        <f>$F103*'Transpose BEA CCM'!FG113</f>
        <v>5</v>
      </c>
      <c r="FJ103">
        <f>$F103*'Transpose BEA CCM'!FH113</f>
        <v>0</v>
      </c>
      <c r="FK103">
        <f>$F103*'Transpose BEA CCM'!FI113</f>
        <v>0</v>
      </c>
      <c r="FL103">
        <f>$F103*'Transpose BEA CCM'!FJ113</f>
        <v>0</v>
      </c>
      <c r="FM103">
        <f>$F103*'Transpose BEA CCM'!FK113</f>
        <v>0</v>
      </c>
      <c r="FN103">
        <f>$F103*'Transpose BEA CCM'!FL113</f>
        <v>0</v>
      </c>
      <c r="FO103">
        <f>$F103*'Transpose BEA CCM'!FM113</f>
        <v>0</v>
      </c>
      <c r="FP103">
        <f>$F103*'Transpose BEA CCM'!FN113</f>
        <v>187</v>
      </c>
      <c r="FQ103">
        <f>$F103*'Transpose BEA CCM'!FO113</f>
        <v>0</v>
      </c>
      <c r="FR103">
        <f>$F103*'Transpose BEA CCM'!FP113</f>
        <v>7</v>
      </c>
      <c r="FS103">
        <f>$F103*'Transpose BEA CCM'!FQ113</f>
        <v>683</v>
      </c>
      <c r="FT103">
        <f>$F103*'Transpose BEA CCM'!FR113</f>
        <v>335</v>
      </c>
      <c r="FU103">
        <f>$F103*'Transpose BEA CCM'!FS113</f>
        <v>39</v>
      </c>
      <c r="FV103">
        <f>$F103*'Transpose BEA CCM'!FT113</f>
        <v>4</v>
      </c>
      <c r="FW103">
        <f>$F103*'Transpose BEA CCM'!FU113</f>
        <v>0</v>
      </c>
      <c r="FX103">
        <f>$F103*'Transpose BEA CCM'!FV113</f>
        <v>34</v>
      </c>
      <c r="FY103">
        <f>$F103*'Transpose BEA CCM'!FW113</f>
        <v>320</v>
      </c>
      <c r="FZ103">
        <f>$F103*'Transpose BEA CCM'!FX113</f>
        <v>0</v>
      </c>
      <c r="GA103">
        <f>$F103*'Transpose BEA CCM'!FY113</f>
        <v>0</v>
      </c>
      <c r="GB103">
        <f>$F103*'Transpose BEA CCM'!FZ113</f>
        <v>93</v>
      </c>
      <c r="GC103">
        <f>$F103*'Transpose BEA CCM'!GA113</f>
        <v>1028</v>
      </c>
      <c r="GD103">
        <f>$F103*'Transpose BEA CCM'!GB113</f>
        <v>101</v>
      </c>
      <c r="GE103">
        <f>$F103*'Transpose BEA CCM'!GC113</f>
        <v>20</v>
      </c>
      <c r="GG103">
        <f t="shared" si="9"/>
        <v>7985</v>
      </c>
      <c r="GH103" s="60">
        <f t="shared" si="10"/>
        <v>0</v>
      </c>
    </row>
    <row r="104" spans="1:190">
      <c r="A104" s="52">
        <v>89</v>
      </c>
      <c r="B104" s="51" t="s">
        <v>89</v>
      </c>
      <c r="C104" s="49" t="s">
        <v>216</v>
      </c>
      <c r="D104" s="50" t="s">
        <v>640</v>
      </c>
      <c r="E104" s="60">
        <f>SUM('Transpose BEA CCM'!F114:GC114)</f>
        <v>16237</v>
      </c>
      <c r="F104">
        <v>1</v>
      </c>
      <c r="G104" t="str">
        <f t="shared" si="11"/>
        <v>FININSURE</v>
      </c>
      <c r="H104">
        <f>$F104*'Transpose BEA CCM'!F114</f>
        <v>0</v>
      </c>
      <c r="I104">
        <f>$F104*'Transpose BEA CCM'!G114</f>
        <v>0</v>
      </c>
      <c r="J104">
        <f>$F104*'Transpose BEA CCM'!H114</f>
        <v>0</v>
      </c>
      <c r="K104">
        <f>$F104*'Transpose BEA CCM'!I114</f>
        <v>0</v>
      </c>
      <c r="L104">
        <f>$F104*'Transpose BEA CCM'!J114</f>
        <v>0</v>
      </c>
      <c r="M104">
        <f>$F104*'Transpose BEA CCM'!K114</f>
        <v>0</v>
      </c>
      <c r="N104">
        <f>$F104*'Transpose BEA CCM'!L114</f>
        <v>0</v>
      </c>
      <c r="O104">
        <f>$F104*'Transpose BEA CCM'!M114</f>
        <v>0</v>
      </c>
      <c r="P104">
        <f>$F104*'Transpose BEA CCM'!N114</f>
        <v>0</v>
      </c>
      <c r="Q104">
        <f>$F104*'Transpose BEA CCM'!O114</f>
        <v>0</v>
      </c>
      <c r="R104">
        <f>$F104*'Transpose BEA CCM'!P114</f>
        <v>0</v>
      </c>
      <c r="S104">
        <f>$F104*'Transpose BEA CCM'!Q114</f>
        <v>0</v>
      </c>
      <c r="T104">
        <f>$F104*'Transpose BEA CCM'!R114</f>
        <v>0</v>
      </c>
      <c r="U104">
        <f>$F104*'Transpose BEA CCM'!S114</f>
        <v>0</v>
      </c>
      <c r="V104">
        <f>$F104*'Transpose BEA CCM'!T114</f>
        <v>0</v>
      </c>
      <c r="W104">
        <f>$F104*'Transpose BEA CCM'!U114</f>
        <v>0</v>
      </c>
      <c r="X104">
        <f>$F104*'Transpose BEA CCM'!V114</f>
        <v>0</v>
      </c>
      <c r="Y104">
        <f>$F104*'Transpose BEA CCM'!W114</f>
        <v>0</v>
      </c>
      <c r="Z104">
        <f>$F104*'Transpose BEA CCM'!X114</f>
        <v>0</v>
      </c>
      <c r="AA104">
        <f>$F104*'Transpose BEA CCM'!Y114</f>
        <v>0</v>
      </c>
      <c r="AB104">
        <f>$F104*'Transpose BEA CCM'!Z114</f>
        <v>0</v>
      </c>
      <c r="AC104">
        <f>$F104*'Transpose BEA CCM'!AA114</f>
        <v>0</v>
      </c>
      <c r="AD104">
        <f>$F104*'Transpose BEA CCM'!AB114</f>
        <v>0</v>
      </c>
      <c r="AE104">
        <f>$F104*'Transpose BEA CCM'!AC114</f>
        <v>0</v>
      </c>
      <c r="AF104">
        <f>$F104*'Transpose BEA CCM'!AD114</f>
        <v>0</v>
      </c>
      <c r="AG104">
        <f>$F104*'Transpose BEA CCM'!AE114</f>
        <v>83</v>
      </c>
      <c r="AH104">
        <f>$F104*'Transpose BEA CCM'!AF114</f>
        <v>0</v>
      </c>
      <c r="AI104">
        <f>$F104*'Transpose BEA CCM'!AG114</f>
        <v>0</v>
      </c>
      <c r="AJ104">
        <f>$F104*'Transpose BEA CCM'!AH114</f>
        <v>0</v>
      </c>
      <c r="AK104">
        <f>$F104*'Transpose BEA CCM'!AI114</f>
        <v>0</v>
      </c>
      <c r="AL104">
        <f>$F104*'Transpose BEA CCM'!AJ114</f>
        <v>0</v>
      </c>
      <c r="AM104">
        <f>$F104*'Transpose BEA CCM'!AK114</f>
        <v>0</v>
      </c>
      <c r="AN104">
        <f>$F104*'Transpose BEA CCM'!AL114</f>
        <v>0</v>
      </c>
      <c r="AO104">
        <f>$F104*'Transpose BEA CCM'!AM114</f>
        <v>0</v>
      </c>
      <c r="AP104">
        <f>$F104*'Transpose BEA CCM'!AN114</f>
        <v>0</v>
      </c>
      <c r="AQ104">
        <f>$F104*'Transpose BEA CCM'!AO114</f>
        <v>0</v>
      </c>
      <c r="AR104">
        <f>$F104*'Transpose BEA CCM'!AP114</f>
        <v>0</v>
      </c>
      <c r="AS104">
        <f>$F104*'Transpose BEA CCM'!AQ114</f>
        <v>0</v>
      </c>
      <c r="AT104">
        <f>$F104*'Transpose BEA CCM'!AR114</f>
        <v>0</v>
      </c>
      <c r="AU104">
        <f>$F104*'Transpose BEA CCM'!AS114</f>
        <v>2291</v>
      </c>
      <c r="AV104">
        <f>$F104*'Transpose BEA CCM'!AT114</f>
        <v>0</v>
      </c>
      <c r="AW104">
        <f>$F104*'Transpose BEA CCM'!AU114</f>
        <v>72</v>
      </c>
      <c r="AX104">
        <f>$F104*'Transpose BEA CCM'!AV114</f>
        <v>0</v>
      </c>
      <c r="AY104">
        <f>$F104*'Transpose BEA CCM'!AW114</f>
        <v>6</v>
      </c>
      <c r="AZ104">
        <f>$F104*'Transpose BEA CCM'!AX114</f>
        <v>0</v>
      </c>
      <c r="BA104">
        <f>$F104*'Transpose BEA CCM'!AY114</f>
        <v>0</v>
      </c>
      <c r="BB104">
        <f>$F104*'Transpose BEA CCM'!AZ114</f>
        <v>0</v>
      </c>
      <c r="BC104">
        <f>$F104*'Transpose BEA CCM'!BA114</f>
        <v>0</v>
      </c>
      <c r="BD104">
        <f>$F104*'Transpose BEA CCM'!BB114</f>
        <v>0</v>
      </c>
      <c r="BE104">
        <f>$F104*'Transpose BEA CCM'!BC114</f>
        <v>0</v>
      </c>
      <c r="BF104">
        <f>$F104*'Transpose BEA CCM'!BD114</f>
        <v>0</v>
      </c>
      <c r="BG104">
        <f>$F104*'Transpose BEA CCM'!BE114</f>
        <v>0</v>
      </c>
      <c r="BH104">
        <f>$F104*'Transpose BEA CCM'!BF114</f>
        <v>0</v>
      </c>
      <c r="BI104">
        <f>$F104*'Transpose BEA CCM'!BG114</f>
        <v>4</v>
      </c>
      <c r="BJ104">
        <f>$F104*'Transpose BEA CCM'!BH114</f>
        <v>0</v>
      </c>
      <c r="BK104">
        <f>$F104*'Transpose BEA CCM'!BI114</f>
        <v>6</v>
      </c>
      <c r="BL104">
        <f>$F104*'Transpose BEA CCM'!BJ114</f>
        <v>4</v>
      </c>
      <c r="BM104">
        <f>$F104*'Transpose BEA CCM'!BK114</f>
        <v>0</v>
      </c>
      <c r="BN104">
        <f>$F104*'Transpose BEA CCM'!BL114</f>
        <v>1</v>
      </c>
      <c r="BO104">
        <f>$F104*'Transpose BEA CCM'!BM114</f>
        <v>7</v>
      </c>
      <c r="BP104">
        <f>$F104*'Transpose BEA CCM'!BN114</f>
        <v>40</v>
      </c>
      <c r="BQ104">
        <f>$F104*'Transpose BEA CCM'!BO114</f>
        <v>0</v>
      </c>
      <c r="BR104">
        <f>$F104*'Transpose BEA CCM'!BP114</f>
        <v>0</v>
      </c>
      <c r="BS104">
        <f>$F104*'Transpose BEA CCM'!BQ114</f>
        <v>0</v>
      </c>
      <c r="BT104">
        <f>$F104*'Transpose BEA CCM'!BR114</f>
        <v>0</v>
      </c>
      <c r="BU104">
        <f>$F104*'Transpose BEA CCM'!BS114</f>
        <v>0</v>
      </c>
      <c r="BV104">
        <f>$F104*'Transpose BEA CCM'!BT114</f>
        <v>0</v>
      </c>
      <c r="BW104">
        <f>$F104*'Transpose BEA CCM'!BU114</f>
        <v>0</v>
      </c>
      <c r="BX104">
        <f>$F104*'Transpose BEA CCM'!BV114</f>
        <v>9</v>
      </c>
      <c r="BY104">
        <f>$F104*'Transpose BEA CCM'!BW114</f>
        <v>0</v>
      </c>
      <c r="BZ104">
        <f>$F104*'Transpose BEA CCM'!BX114</f>
        <v>0</v>
      </c>
      <c r="CA104">
        <f>$F104*'Transpose BEA CCM'!BY114</f>
        <v>0</v>
      </c>
      <c r="CB104">
        <f>$F104*'Transpose BEA CCM'!BZ114</f>
        <v>0</v>
      </c>
      <c r="CC104">
        <f>$F104*'Transpose BEA CCM'!CA114</f>
        <v>89</v>
      </c>
      <c r="CD104">
        <f>$F104*'Transpose BEA CCM'!CB114</f>
        <v>2</v>
      </c>
      <c r="CE104">
        <f>$F104*'Transpose BEA CCM'!CC114</f>
        <v>317</v>
      </c>
      <c r="CF104">
        <f>$F104*'Transpose BEA CCM'!CD114</f>
        <v>28</v>
      </c>
      <c r="CG104">
        <f>$F104*'Transpose BEA CCM'!CE114</f>
        <v>2</v>
      </c>
      <c r="CH104">
        <f>$F104*'Transpose BEA CCM'!CF114</f>
        <v>1</v>
      </c>
      <c r="CI104">
        <f>$F104*'Transpose BEA CCM'!CG114</f>
        <v>36</v>
      </c>
      <c r="CJ104">
        <f>$F104*'Transpose BEA CCM'!CH114</f>
        <v>0</v>
      </c>
      <c r="CK104">
        <f>$F104*'Transpose BEA CCM'!CI114</f>
        <v>0</v>
      </c>
      <c r="CL104">
        <f>$F104*'Transpose BEA CCM'!CJ114</f>
        <v>0</v>
      </c>
      <c r="CM104">
        <f>$F104*'Transpose BEA CCM'!CK114</f>
        <v>0</v>
      </c>
      <c r="CN104">
        <f>$F104*'Transpose BEA CCM'!CL114</f>
        <v>0</v>
      </c>
      <c r="CO104">
        <f>$F104*'Transpose BEA CCM'!CM114</f>
        <v>4</v>
      </c>
      <c r="CP104">
        <f>$F104*'Transpose BEA CCM'!CN114</f>
        <v>1</v>
      </c>
      <c r="CQ104">
        <f>$F104*'Transpose BEA CCM'!CO114</f>
        <v>2</v>
      </c>
      <c r="CR104">
        <f>$F104*'Transpose BEA CCM'!CP114</f>
        <v>2</v>
      </c>
      <c r="CS104">
        <f>$F104*'Transpose BEA CCM'!CQ114</f>
        <v>0</v>
      </c>
      <c r="CT104">
        <f>$F104*'Transpose BEA CCM'!CR114</f>
        <v>0</v>
      </c>
      <c r="CU104">
        <f>$F104*'Transpose BEA CCM'!CS114</f>
        <v>0</v>
      </c>
      <c r="CV104">
        <f>$F104*'Transpose BEA CCM'!CT114</f>
        <v>0</v>
      </c>
      <c r="CW104">
        <f>$F104*'Transpose BEA CCM'!CU114</f>
        <v>1</v>
      </c>
      <c r="CX104">
        <f>$F104*'Transpose BEA CCM'!CV114</f>
        <v>0</v>
      </c>
      <c r="CY104">
        <f>$F104*'Transpose BEA CCM'!CW114</f>
        <v>0</v>
      </c>
      <c r="CZ104">
        <f>$F104*'Transpose BEA CCM'!CX114</f>
        <v>0</v>
      </c>
      <c r="DA104">
        <f>$F104*'Transpose BEA CCM'!CY114</f>
        <v>0</v>
      </c>
      <c r="DB104">
        <f>$F104*'Transpose BEA CCM'!CZ114</f>
        <v>0</v>
      </c>
      <c r="DC104">
        <f>$F104*'Transpose BEA CCM'!DA114</f>
        <v>1641</v>
      </c>
      <c r="DD104">
        <f>$F104*'Transpose BEA CCM'!DB114</f>
        <v>467</v>
      </c>
      <c r="DE104">
        <f>$F104*'Transpose BEA CCM'!DC114</f>
        <v>17</v>
      </c>
      <c r="DF104">
        <f>$F104*'Transpose BEA CCM'!DD114</f>
        <v>576</v>
      </c>
      <c r="DG104">
        <f>$F104*'Transpose BEA CCM'!DE114</f>
        <v>179</v>
      </c>
      <c r="DH104">
        <f>$F104*'Transpose BEA CCM'!DF114</f>
        <v>90</v>
      </c>
      <c r="DI104">
        <f>$F104*'Transpose BEA CCM'!DG114</f>
        <v>34</v>
      </c>
      <c r="DJ104">
        <f>$F104*'Transpose BEA CCM'!DH114</f>
        <v>19</v>
      </c>
      <c r="DK104">
        <f>$F104*'Transpose BEA CCM'!DI114</f>
        <v>0</v>
      </c>
      <c r="DL104">
        <f>$F104*'Transpose BEA CCM'!DJ114</f>
        <v>0</v>
      </c>
      <c r="DM104">
        <f>$F104*'Transpose BEA CCM'!DK114</f>
        <v>0</v>
      </c>
      <c r="DN104">
        <f>$F104*'Transpose BEA CCM'!DL114</f>
        <v>0</v>
      </c>
      <c r="DO104">
        <f>$F104*'Transpose BEA CCM'!DM114</f>
        <v>7</v>
      </c>
      <c r="DP104">
        <f>$F104*'Transpose BEA CCM'!DN114</f>
        <v>0</v>
      </c>
      <c r="DQ104">
        <f>$F104*'Transpose BEA CCM'!DO114</f>
        <v>3</v>
      </c>
      <c r="DR104">
        <f>$F104*'Transpose BEA CCM'!DP114</f>
        <v>2</v>
      </c>
      <c r="DS104">
        <f>$F104*'Transpose BEA CCM'!DQ114</f>
        <v>6</v>
      </c>
      <c r="DT104">
        <f>$F104*'Transpose BEA CCM'!DR114</f>
        <v>1</v>
      </c>
      <c r="DU104">
        <f>$F104*'Transpose BEA CCM'!DS114</f>
        <v>1</v>
      </c>
      <c r="DV104">
        <f>$F104*'Transpose BEA CCM'!DT114</f>
        <v>0</v>
      </c>
      <c r="DW104">
        <f>$F104*'Transpose BEA CCM'!DU114</f>
        <v>0</v>
      </c>
      <c r="DX104">
        <f>$F104*'Transpose BEA CCM'!DV114</f>
        <v>0</v>
      </c>
      <c r="DY104">
        <f>$F104*'Transpose BEA CCM'!DW114</f>
        <v>0</v>
      </c>
      <c r="DZ104">
        <f>$F104*'Transpose BEA CCM'!DX114</f>
        <v>0</v>
      </c>
      <c r="EA104">
        <f>$F104*'Transpose BEA CCM'!DY114</f>
        <v>2</v>
      </c>
      <c r="EB104">
        <f>$F104*'Transpose BEA CCM'!DZ114</f>
        <v>0</v>
      </c>
      <c r="EC104">
        <f>$F104*'Transpose BEA CCM'!EA114</f>
        <v>1</v>
      </c>
      <c r="ED104">
        <f>$F104*'Transpose BEA CCM'!EB114</f>
        <v>0</v>
      </c>
      <c r="EE104">
        <f>$F104*'Transpose BEA CCM'!EC114</f>
        <v>0</v>
      </c>
      <c r="EF104">
        <f>$F104*'Transpose BEA CCM'!ED114</f>
        <v>4</v>
      </c>
      <c r="EG104">
        <f>$F104*'Transpose BEA CCM'!EE114</f>
        <v>0</v>
      </c>
      <c r="EH104">
        <f>$F104*'Transpose BEA CCM'!EF114</f>
        <v>19</v>
      </c>
      <c r="EI104">
        <f>$F104*'Transpose BEA CCM'!EG114</f>
        <v>2477</v>
      </c>
      <c r="EJ104">
        <f>$F104*'Transpose BEA CCM'!EH114</f>
        <v>1</v>
      </c>
      <c r="EK104">
        <f>$F104*'Transpose BEA CCM'!EI114</f>
        <v>0</v>
      </c>
      <c r="EL104">
        <f>$F104*'Transpose BEA CCM'!EJ114</f>
        <v>0</v>
      </c>
      <c r="EM104">
        <f>$F104*'Transpose BEA CCM'!EK114</f>
        <v>0</v>
      </c>
      <c r="EN104">
        <f>$F104*'Transpose BEA CCM'!EL114</f>
        <v>0</v>
      </c>
      <c r="EO104">
        <f>$F104*'Transpose BEA CCM'!EM114</f>
        <v>0</v>
      </c>
      <c r="EP104">
        <f>$F104*'Transpose BEA CCM'!EN114</f>
        <v>17</v>
      </c>
      <c r="EQ104">
        <f>$F104*'Transpose BEA CCM'!EO114</f>
        <v>1</v>
      </c>
      <c r="ER104">
        <f>$F104*'Transpose BEA CCM'!EP114</f>
        <v>0</v>
      </c>
      <c r="ES104">
        <f>$F104*'Transpose BEA CCM'!EQ114</f>
        <v>0</v>
      </c>
      <c r="ET104">
        <f>$F104*'Transpose BEA CCM'!ER114</f>
        <v>0</v>
      </c>
      <c r="EU104">
        <f>$F104*'Transpose BEA CCM'!ES114</f>
        <v>0</v>
      </c>
      <c r="EV104">
        <f>$F104*'Transpose BEA CCM'!ET114</f>
        <v>0</v>
      </c>
      <c r="EW104">
        <f>$F104*'Transpose BEA CCM'!EU114</f>
        <v>0</v>
      </c>
      <c r="EX104">
        <f>$F104*'Transpose BEA CCM'!EV114</f>
        <v>21</v>
      </c>
      <c r="EY104">
        <f>$F104*'Transpose BEA CCM'!EW114</f>
        <v>0</v>
      </c>
      <c r="EZ104">
        <f>$F104*'Transpose BEA CCM'!EX114</f>
        <v>0</v>
      </c>
      <c r="FA104">
        <f>$F104*'Transpose BEA CCM'!EY114</f>
        <v>0</v>
      </c>
      <c r="FB104">
        <f>$F104*'Transpose BEA CCM'!EZ114</f>
        <v>0</v>
      </c>
      <c r="FC104">
        <f>$F104*'Transpose BEA CCM'!FA114</f>
        <v>15</v>
      </c>
      <c r="FD104">
        <f>$F104*'Transpose BEA CCM'!FB114</f>
        <v>169</v>
      </c>
      <c r="FE104">
        <f>$F104*'Transpose BEA CCM'!FC114</f>
        <v>12</v>
      </c>
      <c r="FF104">
        <f>$F104*'Transpose BEA CCM'!FD114</f>
        <v>368</v>
      </c>
      <c r="FG104">
        <f>$F104*'Transpose BEA CCM'!FE114</f>
        <v>154</v>
      </c>
      <c r="FH104">
        <f>$F104*'Transpose BEA CCM'!FF114</f>
        <v>0</v>
      </c>
      <c r="FI104">
        <f>$F104*'Transpose BEA CCM'!FG114</f>
        <v>14</v>
      </c>
      <c r="FJ104">
        <f>$F104*'Transpose BEA CCM'!FH114</f>
        <v>0</v>
      </c>
      <c r="FK104">
        <f>$F104*'Transpose BEA CCM'!FI114</f>
        <v>48</v>
      </c>
      <c r="FL104">
        <f>$F104*'Transpose BEA CCM'!FJ114</f>
        <v>0</v>
      </c>
      <c r="FM104">
        <f>$F104*'Transpose BEA CCM'!FK114</f>
        <v>0</v>
      </c>
      <c r="FN104">
        <f>$F104*'Transpose BEA CCM'!FL114</f>
        <v>0</v>
      </c>
      <c r="FO104">
        <f>$F104*'Transpose BEA CCM'!FM114</f>
        <v>0</v>
      </c>
      <c r="FP104">
        <f>$F104*'Transpose BEA CCM'!FN114</f>
        <v>254</v>
      </c>
      <c r="FQ104">
        <f>$F104*'Transpose BEA CCM'!FO114</f>
        <v>0</v>
      </c>
      <c r="FR104">
        <f>$F104*'Transpose BEA CCM'!FP114</f>
        <v>17</v>
      </c>
      <c r="FS104">
        <f>$F104*'Transpose BEA CCM'!FQ114</f>
        <v>1062</v>
      </c>
      <c r="FT104">
        <f>$F104*'Transpose BEA CCM'!FR114</f>
        <v>616</v>
      </c>
      <c r="FU104">
        <f>$F104*'Transpose BEA CCM'!FS114</f>
        <v>49</v>
      </c>
      <c r="FV104">
        <f>$F104*'Transpose BEA CCM'!FT114</f>
        <v>24</v>
      </c>
      <c r="FW104">
        <f>$F104*'Transpose BEA CCM'!FU114</f>
        <v>0</v>
      </c>
      <c r="FX104">
        <f>$F104*'Transpose BEA CCM'!FV114</f>
        <v>75</v>
      </c>
      <c r="FY104">
        <f>$F104*'Transpose BEA CCM'!FW114</f>
        <v>790</v>
      </c>
      <c r="FZ104">
        <f>$F104*'Transpose BEA CCM'!FX114</f>
        <v>0</v>
      </c>
      <c r="GA104">
        <f>$F104*'Transpose BEA CCM'!FY114</f>
        <v>0</v>
      </c>
      <c r="GB104">
        <f>$F104*'Transpose BEA CCM'!FZ114</f>
        <v>135</v>
      </c>
      <c r="GC104">
        <f>$F104*'Transpose BEA CCM'!GA114</f>
        <v>3597</v>
      </c>
      <c r="GD104">
        <f>$F104*'Transpose BEA CCM'!GB114</f>
        <v>186</v>
      </c>
      <c r="GE104">
        <f>$F104*'Transpose BEA CCM'!GC114</f>
        <v>58</v>
      </c>
      <c r="GG104">
        <f t="shared" si="9"/>
        <v>16237</v>
      </c>
      <c r="GH104" s="60">
        <f t="shared" si="10"/>
        <v>0</v>
      </c>
    </row>
    <row r="105" spans="1:190">
      <c r="A105" s="52">
        <v>90</v>
      </c>
      <c r="B105" s="51" t="s">
        <v>90</v>
      </c>
      <c r="C105" s="49" t="s">
        <v>217</v>
      </c>
      <c r="D105" s="50" t="s">
        <v>638</v>
      </c>
      <c r="E105" s="60">
        <f>SUM('Transpose BEA CCM'!F115:GC115)</f>
        <v>1857</v>
      </c>
      <c r="F105">
        <v>1</v>
      </c>
      <c r="G105" t="str">
        <f t="shared" si="11"/>
        <v>FINOTHER</v>
      </c>
      <c r="H105">
        <f>$F105*'Transpose BEA CCM'!F115</f>
        <v>0</v>
      </c>
      <c r="I105">
        <f>$F105*'Transpose BEA CCM'!G115</f>
        <v>0</v>
      </c>
      <c r="J105">
        <f>$F105*'Transpose BEA CCM'!H115</f>
        <v>0</v>
      </c>
      <c r="K105">
        <f>$F105*'Transpose BEA CCM'!I115</f>
        <v>0</v>
      </c>
      <c r="L105">
        <f>$F105*'Transpose BEA CCM'!J115</f>
        <v>0</v>
      </c>
      <c r="M105">
        <f>$F105*'Transpose BEA CCM'!K115</f>
        <v>0</v>
      </c>
      <c r="N105">
        <f>$F105*'Transpose BEA CCM'!L115</f>
        <v>0</v>
      </c>
      <c r="O105">
        <f>$F105*'Transpose BEA CCM'!M115</f>
        <v>0</v>
      </c>
      <c r="P105">
        <f>$F105*'Transpose BEA CCM'!N115</f>
        <v>0</v>
      </c>
      <c r="Q105">
        <f>$F105*'Transpose BEA CCM'!O115</f>
        <v>0</v>
      </c>
      <c r="R105">
        <f>$F105*'Transpose BEA CCM'!P115</f>
        <v>0</v>
      </c>
      <c r="S105">
        <f>$F105*'Transpose BEA CCM'!Q115</f>
        <v>0</v>
      </c>
      <c r="T105">
        <f>$F105*'Transpose BEA CCM'!R115</f>
        <v>0</v>
      </c>
      <c r="U105">
        <f>$F105*'Transpose BEA CCM'!S115</f>
        <v>0</v>
      </c>
      <c r="V105">
        <f>$F105*'Transpose BEA CCM'!T115</f>
        <v>0</v>
      </c>
      <c r="W105">
        <f>$F105*'Transpose BEA CCM'!U115</f>
        <v>0</v>
      </c>
      <c r="X105">
        <f>$F105*'Transpose BEA CCM'!V115</f>
        <v>0</v>
      </c>
      <c r="Y105">
        <f>$F105*'Transpose BEA CCM'!W115</f>
        <v>0</v>
      </c>
      <c r="Z105">
        <f>$F105*'Transpose BEA CCM'!X115</f>
        <v>0</v>
      </c>
      <c r="AA105">
        <f>$F105*'Transpose BEA CCM'!Y115</f>
        <v>0</v>
      </c>
      <c r="AB105">
        <f>$F105*'Transpose BEA CCM'!Z115</f>
        <v>0</v>
      </c>
      <c r="AC105">
        <f>$F105*'Transpose BEA CCM'!AA115</f>
        <v>0</v>
      </c>
      <c r="AD105">
        <f>$F105*'Transpose BEA CCM'!AB115</f>
        <v>0</v>
      </c>
      <c r="AE105">
        <f>$F105*'Transpose BEA CCM'!AC115</f>
        <v>0</v>
      </c>
      <c r="AF105">
        <f>$F105*'Transpose BEA CCM'!AD115</f>
        <v>0</v>
      </c>
      <c r="AG105">
        <f>$F105*'Transpose BEA CCM'!AE115</f>
        <v>17</v>
      </c>
      <c r="AH105">
        <f>$F105*'Transpose BEA CCM'!AF115</f>
        <v>0</v>
      </c>
      <c r="AI105">
        <f>$F105*'Transpose BEA CCM'!AG115</f>
        <v>0</v>
      </c>
      <c r="AJ105">
        <f>$F105*'Transpose BEA CCM'!AH115</f>
        <v>0</v>
      </c>
      <c r="AK105">
        <f>$F105*'Transpose BEA CCM'!AI115</f>
        <v>0</v>
      </c>
      <c r="AL105">
        <f>$F105*'Transpose BEA CCM'!AJ115</f>
        <v>0</v>
      </c>
      <c r="AM105">
        <f>$F105*'Transpose BEA CCM'!AK115</f>
        <v>0</v>
      </c>
      <c r="AN105">
        <f>$F105*'Transpose BEA CCM'!AL115</f>
        <v>0</v>
      </c>
      <c r="AO105">
        <f>$F105*'Transpose BEA CCM'!AM115</f>
        <v>0</v>
      </c>
      <c r="AP105">
        <f>$F105*'Transpose BEA CCM'!AN115</f>
        <v>0</v>
      </c>
      <c r="AQ105">
        <f>$F105*'Transpose BEA CCM'!AO115</f>
        <v>0</v>
      </c>
      <c r="AR105">
        <f>$F105*'Transpose BEA CCM'!AP115</f>
        <v>0</v>
      </c>
      <c r="AS105">
        <f>$F105*'Transpose BEA CCM'!AQ115</f>
        <v>0</v>
      </c>
      <c r="AT105">
        <f>$F105*'Transpose BEA CCM'!AR115</f>
        <v>0</v>
      </c>
      <c r="AU105">
        <f>$F105*'Transpose BEA CCM'!AS115</f>
        <v>1482</v>
      </c>
      <c r="AV105">
        <f>$F105*'Transpose BEA CCM'!AT115</f>
        <v>0</v>
      </c>
      <c r="AW105">
        <f>$F105*'Transpose BEA CCM'!AU115</f>
        <v>1</v>
      </c>
      <c r="AX105">
        <f>$F105*'Transpose BEA CCM'!AV115</f>
        <v>0</v>
      </c>
      <c r="AY105">
        <f>$F105*'Transpose BEA CCM'!AW115</f>
        <v>0</v>
      </c>
      <c r="AZ105">
        <f>$F105*'Transpose BEA CCM'!AX115</f>
        <v>0</v>
      </c>
      <c r="BA105">
        <f>$F105*'Transpose BEA CCM'!AY115</f>
        <v>0</v>
      </c>
      <c r="BB105">
        <f>$F105*'Transpose BEA CCM'!AZ115</f>
        <v>0</v>
      </c>
      <c r="BC105">
        <f>$F105*'Transpose BEA CCM'!BA115</f>
        <v>0</v>
      </c>
      <c r="BD105">
        <f>$F105*'Transpose BEA CCM'!BB115</f>
        <v>0</v>
      </c>
      <c r="BE105">
        <f>$F105*'Transpose BEA CCM'!BC115</f>
        <v>0</v>
      </c>
      <c r="BF105">
        <f>$F105*'Transpose BEA CCM'!BD115</f>
        <v>0</v>
      </c>
      <c r="BG105">
        <f>$F105*'Transpose BEA CCM'!BE115</f>
        <v>0</v>
      </c>
      <c r="BH105">
        <f>$F105*'Transpose BEA CCM'!BF115</f>
        <v>0</v>
      </c>
      <c r="BI105">
        <f>$F105*'Transpose BEA CCM'!BG115</f>
        <v>0</v>
      </c>
      <c r="BJ105">
        <f>$F105*'Transpose BEA CCM'!BH115</f>
        <v>0</v>
      </c>
      <c r="BK105">
        <f>$F105*'Transpose BEA CCM'!BI115</f>
        <v>0</v>
      </c>
      <c r="BL105">
        <f>$F105*'Transpose BEA CCM'!BJ115</f>
        <v>0</v>
      </c>
      <c r="BM105">
        <f>$F105*'Transpose BEA CCM'!BK115</f>
        <v>0</v>
      </c>
      <c r="BN105">
        <f>$F105*'Transpose BEA CCM'!BL115</f>
        <v>0</v>
      </c>
      <c r="BO105">
        <f>$F105*'Transpose BEA CCM'!BM115</f>
        <v>0</v>
      </c>
      <c r="BP105">
        <f>$F105*'Transpose BEA CCM'!BN115</f>
        <v>1</v>
      </c>
      <c r="BQ105">
        <f>$F105*'Transpose BEA CCM'!BO115</f>
        <v>0</v>
      </c>
      <c r="BR105">
        <f>$F105*'Transpose BEA CCM'!BP115</f>
        <v>0</v>
      </c>
      <c r="BS105">
        <f>$F105*'Transpose BEA CCM'!BQ115</f>
        <v>0</v>
      </c>
      <c r="BT105">
        <f>$F105*'Transpose BEA CCM'!BR115</f>
        <v>0</v>
      </c>
      <c r="BU105">
        <f>$F105*'Transpose BEA CCM'!BS115</f>
        <v>0</v>
      </c>
      <c r="BV105">
        <f>$F105*'Transpose BEA CCM'!BT115</f>
        <v>0</v>
      </c>
      <c r="BW105">
        <f>$F105*'Transpose BEA CCM'!BU115</f>
        <v>0</v>
      </c>
      <c r="BX105">
        <f>$F105*'Transpose BEA CCM'!BV115</f>
        <v>0</v>
      </c>
      <c r="BY105">
        <f>$F105*'Transpose BEA CCM'!BW115</f>
        <v>0</v>
      </c>
      <c r="BZ105">
        <f>$F105*'Transpose BEA CCM'!BX115</f>
        <v>0</v>
      </c>
      <c r="CA105">
        <f>$F105*'Transpose BEA CCM'!BY115</f>
        <v>0</v>
      </c>
      <c r="CB105">
        <f>$F105*'Transpose BEA CCM'!BZ115</f>
        <v>0</v>
      </c>
      <c r="CC105">
        <f>$F105*'Transpose BEA CCM'!CA115</f>
        <v>1</v>
      </c>
      <c r="CD105">
        <f>$F105*'Transpose BEA CCM'!CB115</f>
        <v>0</v>
      </c>
      <c r="CE105">
        <f>$F105*'Transpose BEA CCM'!CC115</f>
        <v>3</v>
      </c>
      <c r="CF105">
        <f>$F105*'Transpose BEA CCM'!CD115</f>
        <v>1</v>
      </c>
      <c r="CG105">
        <f>$F105*'Transpose BEA CCM'!CE115</f>
        <v>0</v>
      </c>
      <c r="CH105">
        <f>$F105*'Transpose BEA CCM'!CF115</f>
        <v>0</v>
      </c>
      <c r="CI105">
        <f>$F105*'Transpose BEA CCM'!CG115</f>
        <v>1</v>
      </c>
      <c r="CJ105">
        <f>$F105*'Transpose BEA CCM'!CH115</f>
        <v>0</v>
      </c>
      <c r="CK105">
        <f>$F105*'Transpose BEA CCM'!CI115</f>
        <v>0</v>
      </c>
      <c r="CL105">
        <f>$F105*'Transpose BEA CCM'!CJ115</f>
        <v>0</v>
      </c>
      <c r="CM105">
        <f>$F105*'Transpose BEA CCM'!CK115</f>
        <v>0</v>
      </c>
      <c r="CN105">
        <f>$F105*'Transpose BEA CCM'!CL115</f>
        <v>0</v>
      </c>
      <c r="CO105">
        <f>$F105*'Transpose BEA CCM'!CM115</f>
        <v>0</v>
      </c>
      <c r="CP105">
        <f>$F105*'Transpose BEA CCM'!CN115</f>
        <v>0</v>
      </c>
      <c r="CQ105">
        <f>$F105*'Transpose BEA CCM'!CO115</f>
        <v>0</v>
      </c>
      <c r="CR105">
        <f>$F105*'Transpose BEA CCM'!CP115</f>
        <v>0</v>
      </c>
      <c r="CS105">
        <f>$F105*'Transpose BEA CCM'!CQ115</f>
        <v>0</v>
      </c>
      <c r="CT105">
        <f>$F105*'Transpose BEA CCM'!CR115</f>
        <v>0</v>
      </c>
      <c r="CU105">
        <f>$F105*'Transpose BEA CCM'!CS115</f>
        <v>0</v>
      </c>
      <c r="CV105">
        <f>$F105*'Transpose BEA CCM'!CT115</f>
        <v>0</v>
      </c>
      <c r="CW105">
        <f>$F105*'Transpose BEA CCM'!CU115</f>
        <v>0</v>
      </c>
      <c r="CX105">
        <f>$F105*'Transpose BEA CCM'!CV115</f>
        <v>0</v>
      </c>
      <c r="CY105">
        <f>$F105*'Transpose BEA CCM'!CW115</f>
        <v>0</v>
      </c>
      <c r="CZ105">
        <f>$F105*'Transpose BEA CCM'!CX115</f>
        <v>0</v>
      </c>
      <c r="DA105">
        <f>$F105*'Transpose BEA CCM'!CY115</f>
        <v>0</v>
      </c>
      <c r="DB105">
        <f>$F105*'Transpose BEA CCM'!CZ115</f>
        <v>0</v>
      </c>
      <c r="DC105">
        <f>$F105*'Transpose BEA CCM'!DA115</f>
        <v>21</v>
      </c>
      <c r="DD105">
        <f>$F105*'Transpose BEA CCM'!DB115</f>
        <v>6</v>
      </c>
      <c r="DE105">
        <f>$F105*'Transpose BEA CCM'!DC115</f>
        <v>0</v>
      </c>
      <c r="DF105">
        <f>$F105*'Transpose BEA CCM'!DD115</f>
        <v>56</v>
      </c>
      <c r="DG105">
        <f>$F105*'Transpose BEA CCM'!DE115</f>
        <v>2</v>
      </c>
      <c r="DH105">
        <f>$F105*'Transpose BEA CCM'!DF115</f>
        <v>2</v>
      </c>
      <c r="DI105">
        <f>$F105*'Transpose BEA CCM'!DG115</f>
        <v>1</v>
      </c>
      <c r="DJ105">
        <f>$F105*'Transpose BEA CCM'!DH115</f>
        <v>0</v>
      </c>
      <c r="DK105">
        <f>$F105*'Transpose BEA CCM'!DI115</f>
        <v>0</v>
      </c>
      <c r="DL105">
        <f>$F105*'Transpose BEA CCM'!DJ115</f>
        <v>0</v>
      </c>
      <c r="DM105">
        <f>$F105*'Transpose BEA CCM'!DK115</f>
        <v>0</v>
      </c>
      <c r="DN105">
        <f>$F105*'Transpose BEA CCM'!DL115</f>
        <v>0</v>
      </c>
      <c r="DO105">
        <f>$F105*'Transpose BEA CCM'!DM115</f>
        <v>1</v>
      </c>
      <c r="DP105">
        <f>$F105*'Transpose BEA CCM'!DN115</f>
        <v>0</v>
      </c>
      <c r="DQ105">
        <f>$F105*'Transpose BEA CCM'!DO115</f>
        <v>0</v>
      </c>
      <c r="DR105">
        <f>$F105*'Transpose BEA CCM'!DP115</f>
        <v>0</v>
      </c>
      <c r="DS105">
        <f>$F105*'Transpose BEA CCM'!DQ115</f>
        <v>0</v>
      </c>
      <c r="DT105">
        <f>$F105*'Transpose BEA CCM'!DR115</f>
        <v>0</v>
      </c>
      <c r="DU105">
        <f>$F105*'Transpose BEA CCM'!DS115</f>
        <v>0</v>
      </c>
      <c r="DV105">
        <f>$F105*'Transpose BEA CCM'!DT115</f>
        <v>0</v>
      </c>
      <c r="DW105">
        <f>$F105*'Transpose BEA CCM'!DU115</f>
        <v>0</v>
      </c>
      <c r="DX105">
        <f>$F105*'Transpose BEA CCM'!DV115</f>
        <v>0</v>
      </c>
      <c r="DY105">
        <f>$F105*'Transpose BEA CCM'!DW115</f>
        <v>0</v>
      </c>
      <c r="DZ105">
        <f>$F105*'Transpose BEA CCM'!DX115</f>
        <v>0</v>
      </c>
      <c r="EA105">
        <f>$F105*'Transpose BEA CCM'!DY115</f>
        <v>0</v>
      </c>
      <c r="EB105">
        <f>$F105*'Transpose BEA CCM'!DZ115</f>
        <v>0</v>
      </c>
      <c r="EC105">
        <f>$F105*'Transpose BEA CCM'!EA115</f>
        <v>0</v>
      </c>
      <c r="ED105">
        <f>$F105*'Transpose BEA CCM'!EB115</f>
        <v>0</v>
      </c>
      <c r="EE105">
        <f>$F105*'Transpose BEA CCM'!EC115</f>
        <v>0</v>
      </c>
      <c r="EF105">
        <f>$F105*'Transpose BEA CCM'!ED115</f>
        <v>0</v>
      </c>
      <c r="EG105">
        <f>$F105*'Transpose BEA CCM'!EE115</f>
        <v>0</v>
      </c>
      <c r="EH105">
        <f>$F105*'Transpose BEA CCM'!EF115</f>
        <v>0</v>
      </c>
      <c r="EI105">
        <f>$F105*'Transpose BEA CCM'!EG115</f>
        <v>16</v>
      </c>
      <c r="EJ105">
        <f>$F105*'Transpose BEA CCM'!EH115</f>
        <v>0</v>
      </c>
      <c r="EK105">
        <f>$F105*'Transpose BEA CCM'!EI115</f>
        <v>0</v>
      </c>
      <c r="EL105">
        <f>$F105*'Transpose BEA CCM'!EJ115</f>
        <v>0</v>
      </c>
      <c r="EM105">
        <f>$F105*'Transpose BEA CCM'!EK115</f>
        <v>0</v>
      </c>
      <c r="EN105">
        <f>$F105*'Transpose BEA CCM'!EL115</f>
        <v>0</v>
      </c>
      <c r="EO105">
        <f>$F105*'Transpose BEA CCM'!EM115</f>
        <v>0</v>
      </c>
      <c r="EP105">
        <f>$F105*'Transpose BEA CCM'!EN115</f>
        <v>1</v>
      </c>
      <c r="EQ105">
        <f>$F105*'Transpose BEA CCM'!EO115</f>
        <v>0</v>
      </c>
      <c r="ER105">
        <f>$F105*'Transpose BEA CCM'!EP115</f>
        <v>0</v>
      </c>
      <c r="ES105">
        <f>$F105*'Transpose BEA CCM'!EQ115</f>
        <v>0</v>
      </c>
      <c r="ET105">
        <f>$F105*'Transpose BEA CCM'!ER115</f>
        <v>0</v>
      </c>
      <c r="EU105">
        <f>$F105*'Transpose BEA CCM'!ES115</f>
        <v>0</v>
      </c>
      <c r="EV105">
        <f>$F105*'Transpose BEA CCM'!ET115</f>
        <v>0</v>
      </c>
      <c r="EW105">
        <f>$F105*'Transpose BEA CCM'!EU115</f>
        <v>0</v>
      </c>
      <c r="EX105">
        <f>$F105*'Transpose BEA CCM'!EV115</f>
        <v>0</v>
      </c>
      <c r="EY105">
        <f>$F105*'Transpose BEA CCM'!EW115</f>
        <v>0</v>
      </c>
      <c r="EZ105">
        <f>$F105*'Transpose BEA CCM'!EX115</f>
        <v>0</v>
      </c>
      <c r="FA105">
        <f>$F105*'Transpose BEA CCM'!EY115</f>
        <v>0</v>
      </c>
      <c r="FB105">
        <f>$F105*'Transpose BEA CCM'!EZ115</f>
        <v>0</v>
      </c>
      <c r="FC105">
        <f>$F105*'Transpose BEA CCM'!FA115</f>
        <v>0</v>
      </c>
      <c r="FD105">
        <f>$F105*'Transpose BEA CCM'!FB115</f>
        <v>1</v>
      </c>
      <c r="FE105">
        <f>$F105*'Transpose BEA CCM'!FC115</f>
        <v>0</v>
      </c>
      <c r="FF105">
        <f>$F105*'Transpose BEA CCM'!FD115</f>
        <v>5</v>
      </c>
      <c r="FG105">
        <f>$F105*'Transpose BEA CCM'!FE115</f>
        <v>1</v>
      </c>
      <c r="FH105">
        <f>$F105*'Transpose BEA CCM'!FF115</f>
        <v>0</v>
      </c>
      <c r="FI105">
        <f>$F105*'Transpose BEA CCM'!FG115</f>
        <v>0</v>
      </c>
      <c r="FJ105">
        <f>$F105*'Transpose BEA CCM'!FH115</f>
        <v>0</v>
      </c>
      <c r="FK105">
        <f>$F105*'Transpose BEA CCM'!FI115</f>
        <v>1</v>
      </c>
      <c r="FL105">
        <f>$F105*'Transpose BEA CCM'!FJ115</f>
        <v>0</v>
      </c>
      <c r="FM105">
        <f>$F105*'Transpose BEA CCM'!FK115</f>
        <v>0</v>
      </c>
      <c r="FN105">
        <f>$F105*'Transpose BEA CCM'!FL115</f>
        <v>0</v>
      </c>
      <c r="FO105">
        <f>$F105*'Transpose BEA CCM'!FM115</f>
        <v>0</v>
      </c>
      <c r="FP105">
        <f>$F105*'Transpose BEA CCM'!FN115</f>
        <v>2</v>
      </c>
      <c r="FQ105">
        <f>$F105*'Transpose BEA CCM'!FO115</f>
        <v>0</v>
      </c>
      <c r="FR105">
        <f>$F105*'Transpose BEA CCM'!FP115</f>
        <v>0</v>
      </c>
      <c r="FS105">
        <f>$F105*'Transpose BEA CCM'!FQ115</f>
        <v>27</v>
      </c>
      <c r="FT105">
        <f>$F105*'Transpose BEA CCM'!FR115</f>
        <v>12</v>
      </c>
      <c r="FU105">
        <f>$F105*'Transpose BEA CCM'!FS115</f>
        <v>1</v>
      </c>
      <c r="FV105">
        <f>$F105*'Transpose BEA CCM'!FT115</f>
        <v>0</v>
      </c>
      <c r="FW105">
        <f>$F105*'Transpose BEA CCM'!FU115</f>
        <v>0</v>
      </c>
      <c r="FX105">
        <f>$F105*'Transpose BEA CCM'!FV115</f>
        <v>0</v>
      </c>
      <c r="FY105">
        <f>$F105*'Transpose BEA CCM'!FW115</f>
        <v>154</v>
      </c>
      <c r="FZ105">
        <f>$F105*'Transpose BEA CCM'!FX115</f>
        <v>0</v>
      </c>
      <c r="GA105">
        <f>$F105*'Transpose BEA CCM'!FY115</f>
        <v>0</v>
      </c>
      <c r="GB105">
        <f>$F105*'Transpose BEA CCM'!FZ115</f>
        <v>1</v>
      </c>
      <c r="GC105">
        <f>$F105*'Transpose BEA CCM'!GA115</f>
        <v>36</v>
      </c>
      <c r="GD105">
        <f>$F105*'Transpose BEA CCM'!GB115</f>
        <v>2</v>
      </c>
      <c r="GE105">
        <f>$F105*'Transpose BEA CCM'!GC115</f>
        <v>1</v>
      </c>
      <c r="GG105">
        <f t="shared" si="9"/>
        <v>1857</v>
      </c>
      <c r="GH105" s="60">
        <f t="shared" si="10"/>
        <v>0</v>
      </c>
    </row>
    <row r="106" spans="1:190">
      <c r="A106" s="52">
        <v>91</v>
      </c>
      <c r="B106" s="51" t="s">
        <v>91</v>
      </c>
      <c r="C106" s="49" t="s">
        <v>218</v>
      </c>
      <c r="D106" s="50" t="s">
        <v>639</v>
      </c>
      <c r="E106" s="60">
        <f>SUM('Transpose BEA CCM'!F116:GC116)</f>
        <v>316725</v>
      </c>
      <c r="F106">
        <v>1</v>
      </c>
      <c r="G106" t="str">
        <f t="shared" si="11"/>
        <v>FINREAL</v>
      </c>
      <c r="H106">
        <f>$F106*'Transpose BEA CCM'!F116</f>
        <v>0</v>
      </c>
      <c r="I106">
        <f>$F106*'Transpose BEA CCM'!G116</f>
        <v>0</v>
      </c>
      <c r="J106">
        <f>$F106*'Transpose BEA CCM'!H116</f>
        <v>0</v>
      </c>
      <c r="K106">
        <f>$F106*'Transpose BEA CCM'!I116</f>
        <v>0</v>
      </c>
      <c r="L106">
        <f>$F106*'Transpose BEA CCM'!J116</f>
        <v>172282</v>
      </c>
      <c r="M106">
        <f>$F106*'Transpose BEA CCM'!K116</f>
        <v>4495</v>
      </c>
      <c r="N106">
        <f>$F106*'Transpose BEA CCM'!L116</f>
        <v>14360</v>
      </c>
      <c r="O106">
        <f>$F106*'Transpose BEA CCM'!M116</f>
        <v>4028</v>
      </c>
      <c r="P106">
        <f>$F106*'Transpose BEA CCM'!N116</f>
        <v>53349</v>
      </c>
      <c r="Q106">
        <f>$F106*'Transpose BEA CCM'!O116</f>
        <v>0</v>
      </c>
      <c r="R106">
        <f>$F106*'Transpose BEA CCM'!P116</f>
        <v>0</v>
      </c>
      <c r="S106">
        <f>$F106*'Transpose BEA CCM'!Q116</f>
        <v>0</v>
      </c>
      <c r="T106">
        <f>$F106*'Transpose BEA CCM'!R116</f>
        <v>0</v>
      </c>
      <c r="U106">
        <f>$F106*'Transpose BEA CCM'!S116</f>
        <v>0</v>
      </c>
      <c r="V106">
        <f>$F106*'Transpose BEA CCM'!T116</f>
        <v>0</v>
      </c>
      <c r="W106">
        <f>$F106*'Transpose BEA CCM'!U116</f>
        <v>0</v>
      </c>
      <c r="X106">
        <f>$F106*'Transpose BEA CCM'!V116</f>
        <v>0</v>
      </c>
      <c r="Y106">
        <f>$F106*'Transpose BEA CCM'!W116</f>
        <v>0</v>
      </c>
      <c r="Z106">
        <f>$F106*'Transpose BEA CCM'!X116</f>
        <v>0</v>
      </c>
      <c r="AA106">
        <f>$F106*'Transpose BEA CCM'!Y116</f>
        <v>0</v>
      </c>
      <c r="AB106">
        <f>$F106*'Transpose BEA CCM'!Z116</f>
        <v>0</v>
      </c>
      <c r="AC106">
        <f>$F106*'Transpose BEA CCM'!AA116</f>
        <v>0</v>
      </c>
      <c r="AD106">
        <f>$F106*'Transpose BEA CCM'!AB116</f>
        <v>566</v>
      </c>
      <c r="AE106">
        <f>$F106*'Transpose BEA CCM'!AC116</f>
        <v>0</v>
      </c>
      <c r="AF106">
        <f>$F106*'Transpose BEA CCM'!AD116</f>
        <v>0</v>
      </c>
      <c r="AG106">
        <f>$F106*'Transpose BEA CCM'!AE116</f>
        <v>244</v>
      </c>
      <c r="AH106">
        <f>$F106*'Transpose BEA CCM'!AF116</f>
        <v>5429</v>
      </c>
      <c r="AI106">
        <f>$F106*'Transpose BEA CCM'!AG116</f>
        <v>0</v>
      </c>
      <c r="AJ106">
        <f>$F106*'Transpose BEA CCM'!AH116</f>
        <v>0</v>
      </c>
      <c r="AK106">
        <f>$F106*'Transpose BEA CCM'!AI116</f>
        <v>0</v>
      </c>
      <c r="AL106">
        <f>$F106*'Transpose BEA CCM'!AJ116</f>
        <v>0</v>
      </c>
      <c r="AM106">
        <f>$F106*'Transpose BEA CCM'!AK116</f>
        <v>721</v>
      </c>
      <c r="AN106">
        <f>$F106*'Transpose BEA CCM'!AL116</f>
        <v>0</v>
      </c>
      <c r="AO106">
        <f>$F106*'Transpose BEA CCM'!AM116</f>
        <v>0</v>
      </c>
      <c r="AP106">
        <f>$F106*'Transpose BEA CCM'!AN116</f>
        <v>0</v>
      </c>
      <c r="AQ106">
        <f>$F106*'Transpose BEA CCM'!AO116</f>
        <v>0</v>
      </c>
      <c r="AR106">
        <f>$F106*'Transpose BEA CCM'!AP116</f>
        <v>22093</v>
      </c>
      <c r="AS106">
        <f>$F106*'Transpose BEA CCM'!AQ116</f>
        <v>1402</v>
      </c>
      <c r="AT106">
        <f>$F106*'Transpose BEA CCM'!AR116</f>
        <v>0</v>
      </c>
      <c r="AU106">
        <f>$F106*'Transpose BEA CCM'!AS116</f>
        <v>2294</v>
      </c>
      <c r="AV106">
        <f>$F106*'Transpose BEA CCM'!AT116</f>
        <v>1</v>
      </c>
      <c r="AW106">
        <f>$F106*'Transpose BEA CCM'!AU116</f>
        <v>865</v>
      </c>
      <c r="AX106">
        <f>$F106*'Transpose BEA CCM'!AV116</f>
        <v>0</v>
      </c>
      <c r="AY106">
        <f>$F106*'Transpose BEA CCM'!AW116</f>
        <v>9557</v>
      </c>
      <c r="AZ106">
        <f>$F106*'Transpose BEA CCM'!AX116</f>
        <v>0</v>
      </c>
      <c r="BA106">
        <f>$F106*'Transpose BEA CCM'!AY116</f>
        <v>25</v>
      </c>
      <c r="BB106">
        <f>$F106*'Transpose BEA CCM'!AZ116</f>
        <v>37</v>
      </c>
      <c r="BC106">
        <f>$F106*'Transpose BEA CCM'!BA116</f>
        <v>2</v>
      </c>
      <c r="BD106">
        <f>$F106*'Transpose BEA CCM'!BB116</f>
        <v>2</v>
      </c>
      <c r="BE106">
        <f>$F106*'Transpose BEA CCM'!BC116</f>
        <v>0</v>
      </c>
      <c r="BF106">
        <f>$F106*'Transpose BEA CCM'!BD116</f>
        <v>0</v>
      </c>
      <c r="BG106">
        <f>$F106*'Transpose BEA CCM'!BE116</f>
        <v>0</v>
      </c>
      <c r="BH106">
        <f>$F106*'Transpose BEA CCM'!BF116</f>
        <v>1</v>
      </c>
      <c r="BI106">
        <f>$F106*'Transpose BEA CCM'!BG116</f>
        <v>36</v>
      </c>
      <c r="BJ106">
        <f>$F106*'Transpose BEA CCM'!BH116</f>
        <v>0</v>
      </c>
      <c r="BK106">
        <f>$F106*'Transpose BEA CCM'!BI116</f>
        <v>6</v>
      </c>
      <c r="BL106">
        <f>$F106*'Transpose BEA CCM'!BJ116</f>
        <v>67</v>
      </c>
      <c r="BM106">
        <f>$F106*'Transpose BEA CCM'!BK116</f>
        <v>1</v>
      </c>
      <c r="BN106">
        <f>$F106*'Transpose BEA CCM'!BL116</f>
        <v>3</v>
      </c>
      <c r="BO106">
        <f>$F106*'Transpose BEA CCM'!BM116</f>
        <v>194</v>
      </c>
      <c r="BP106">
        <f>$F106*'Transpose BEA CCM'!BN116</f>
        <v>1164</v>
      </c>
      <c r="BQ106">
        <f>$F106*'Transpose BEA CCM'!BO116</f>
        <v>0</v>
      </c>
      <c r="BR106">
        <f>$F106*'Transpose BEA CCM'!BP116</f>
        <v>0</v>
      </c>
      <c r="BS106">
        <f>$F106*'Transpose BEA CCM'!BQ116</f>
        <v>0</v>
      </c>
      <c r="BT106">
        <f>$F106*'Transpose BEA CCM'!BR116</f>
        <v>0</v>
      </c>
      <c r="BU106">
        <f>$F106*'Transpose BEA CCM'!BS116</f>
        <v>0</v>
      </c>
      <c r="BV106">
        <f>$F106*'Transpose BEA CCM'!BT116</f>
        <v>0</v>
      </c>
      <c r="BW106">
        <f>$F106*'Transpose BEA CCM'!BU116</f>
        <v>0</v>
      </c>
      <c r="BX106">
        <f>$F106*'Transpose BEA CCM'!BV116</f>
        <v>0</v>
      </c>
      <c r="BY106">
        <f>$F106*'Transpose BEA CCM'!BW116</f>
        <v>0</v>
      </c>
      <c r="BZ106">
        <f>$F106*'Transpose BEA CCM'!BX116</f>
        <v>0</v>
      </c>
      <c r="CA106">
        <f>$F106*'Transpose BEA CCM'!BY116</f>
        <v>0</v>
      </c>
      <c r="CB106">
        <f>$F106*'Transpose BEA CCM'!BZ116</f>
        <v>0</v>
      </c>
      <c r="CC106">
        <f>$F106*'Transpose BEA CCM'!CA116</f>
        <v>45</v>
      </c>
      <c r="CD106">
        <f>$F106*'Transpose BEA CCM'!CB116</f>
        <v>0</v>
      </c>
      <c r="CE106">
        <f>$F106*'Transpose BEA CCM'!CC116</f>
        <v>142</v>
      </c>
      <c r="CF106">
        <f>$F106*'Transpose BEA CCM'!CD116</f>
        <v>169</v>
      </c>
      <c r="CG106">
        <f>$F106*'Transpose BEA CCM'!CE116</f>
        <v>0</v>
      </c>
      <c r="CH106">
        <f>$F106*'Transpose BEA CCM'!CF116</f>
        <v>13</v>
      </c>
      <c r="CI106">
        <f>$F106*'Transpose BEA CCM'!CG116</f>
        <v>33</v>
      </c>
      <c r="CJ106">
        <f>$F106*'Transpose BEA CCM'!CH116</f>
        <v>0</v>
      </c>
      <c r="CK106">
        <f>$F106*'Transpose BEA CCM'!CI116</f>
        <v>0</v>
      </c>
      <c r="CL106">
        <f>$F106*'Transpose BEA CCM'!CJ116</f>
        <v>0</v>
      </c>
      <c r="CM106">
        <f>$F106*'Transpose BEA CCM'!CK116</f>
        <v>0</v>
      </c>
      <c r="CN106">
        <f>$F106*'Transpose BEA CCM'!CL116</f>
        <v>0</v>
      </c>
      <c r="CO106">
        <f>$F106*'Transpose BEA CCM'!CM116</f>
        <v>0</v>
      </c>
      <c r="CP106">
        <f>$F106*'Transpose BEA CCM'!CN116</f>
        <v>0</v>
      </c>
      <c r="CQ106">
        <f>$F106*'Transpose BEA CCM'!CO116</f>
        <v>0</v>
      </c>
      <c r="CR106">
        <f>$F106*'Transpose BEA CCM'!CP116</f>
        <v>0</v>
      </c>
      <c r="CS106">
        <f>$F106*'Transpose BEA CCM'!CQ116</f>
        <v>0</v>
      </c>
      <c r="CT106">
        <f>$F106*'Transpose BEA CCM'!CR116</f>
        <v>0</v>
      </c>
      <c r="CU106">
        <f>$F106*'Transpose BEA CCM'!CS116</f>
        <v>0</v>
      </c>
      <c r="CV106">
        <f>$F106*'Transpose BEA CCM'!CT116</f>
        <v>0</v>
      </c>
      <c r="CW106">
        <f>$F106*'Transpose BEA CCM'!CU116</f>
        <v>35</v>
      </c>
      <c r="CX106">
        <f>$F106*'Transpose BEA CCM'!CV116</f>
        <v>0</v>
      </c>
      <c r="CY106">
        <f>$F106*'Transpose BEA CCM'!CW116</f>
        <v>0</v>
      </c>
      <c r="CZ106">
        <f>$F106*'Transpose BEA CCM'!CX116</f>
        <v>0</v>
      </c>
      <c r="DA106">
        <f>$F106*'Transpose BEA CCM'!CY116</f>
        <v>0</v>
      </c>
      <c r="DB106">
        <f>$F106*'Transpose BEA CCM'!CZ116</f>
        <v>0</v>
      </c>
      <c r="DC106">
        <f>$F106*'Transpose BEA CCM'!DA116</f>
        <v>645</v>
      </c>
      <c r="DD106">
        <f>$F106*'Transpose BEA CCM'!DB116</f>
        <v>193</v>
      </c>
      <c r="DE106">
        <f>$F106*'Transpose BEA CCM'!DC116</f>
        <v>8</v>
      </c>
      <c r="DF106">
        <f>$F106*'Transpose BEA CCM'!DD116</f>
        <v>277</v>
      </c>
      <c r="DG106">
        <f>$F106*'Transpose BEA CCM'!DE116</f>
        <v>519</v>
      </c>
      <c r="DH106">
        <f>$F106*'Transpose BEA CCM'!DF116</f>
        <v>77</v>
      </c>
      <c r="DI106">
        <f>$F106*'Transpose BEA CCM'!DG116</f>
        <v>13</v>
      </c>
      <c r="DJ106">
        <f>$F106*'Transpose BEA CCM'!DH116</f>
        <v>171</v>
      </c>
      <c r="DK106">
        <f>$F106*'Transpose BEA CCM'!DI116</f>
        <v>0</v>
      </c>
      <c r="DL106">
        <f>$F106*'Transpose BEA CCM'!DJ116</f>
        <v>0</v>
      </c>
      <c r="DM106">
        <f>$F106*'Transpose BEA CCM'!DK116</f>
        <v>0</v>
      </c>
      <c r="DN106">
        <f>$F106*'Transpose BEA CCM'!DL116</f>
        <v>0</v>
      </c>
      <c r="DO106">
        <f>$F106*'Transpose BEA CCM'!DM116</f>
        <v>0</v>
      </c>
      <c r="DP106">
        <f>$F106*'Transpose BEA CCM'!DN116</f>
        <v>0</v>
      </c>
      <c r="DQ106">
        <f>$F106*'Transpose BEA CCM'!DO116</f>
        <v>0</v>
      </c>
      <c r="DR106">
        <f>$F106*'Transpose BEA CCM'!DP116</f>
        <v>0</v>
      </c>
      <c r="DS106">
        <f>$F106*'Transpose BEA CCM'!DQ116</f>
        <v>0</v>
      </c>
      <c r="DT106">
        <f>$F106*'Transpose BEA CCM'!DR116</f>
        <v>7</v>
      </c>
      <c r="DU106">
        <f>$F106*'Transpose BEA CCM'!DS116</f>
        <v>10</v>
      </c>
      <c r="DV106">
        <f>$F106*'Transpose BEA CCM'!DT116</f>
        <v>9</v>
      </c>
      <c r="DW106">
        <f>$F106*'Transpose BEA CCM'!DU116</f>
        <v>1214</v>
      </c>
      <c r="DX106">
        <f>$F106*'Transpose BEA CCM'!DV116</f>
        <v>1242</v>
      </c>
      <c r="DY106">
        <f>$F106*'Transpose BEA CCM'!DW116</f>
        <v>136</v>
      </c>
      <c r="DZ106">
        <f>$F106*'Transpose BEA CCM'!DX116</f>
        <v>353</v>
      </c>
      <c r="EA106">
        <f>$F106*'Transpose BEA CCM'!DY116</f>
        <v>0</v>
      </c>
      <c r="EB106">
        <f>$F106*'Transpose BEA CCM'!DZ116</f>
        <v>0</v>
      </c>
      <c r="EC106">
        <f>$F106*'Transpose BEA CCM'!EA116</f>
        <v>0</v>
      </c>
      <c r="ED106">
        <f>$F106*'Transpose BEA CCM'!EB116</f>
        <v>0</v>
      </c>
      <c r="EE106">
        <f>$F106*'Transpose BEA CCM'!EC116</f>
        <v>0</v>
      </c>
      <c r="EF106">
        <f>$F106*'Transpose BEA CCM'!ED116</f>
        <v>0</v>
      </c>
      <c r="EG106">
        <f>$F106*'Transpose BEA CCM'!EE116</f>
        <v>0</v>
      </c>
      <c r="EH106">
        <f>$F106*'Transpose BEA CCM'!EF116</f>
        <v>0</v>
      </c>
      <c r="EI106">
        <f>$F106*'Transpose BEA CCM'!EG116</f>
        <v>1939</v>
      </c>
      <c r="EJ106">
        <f>$F106*'Transpose BEA CCM'!EH116</f>
        <v>7</v>
      </c>
      <c r="EK106">
        <f>$F106*'Transpose BEA CCM'!EI116</f>
        <v>0</v>
      </c>
      <c r="EL106">
        <f>$F106*'Transpose BEA CCM'!EJ116</f>
        <v>0</v>
      </c>
      <c r="EM106">
        <f>$F106*'Transpose BEA CCM'!EK116</f>
        <v>0</v>
      </c>
      <c r="EN106">
        <f>$F106*'Transpose BEA CCM'!EL116</f>
        <v>4</v>
      </c>
      <c r="EO106">
        <f>$F106*'Transpose BEA CCM'!EM116</f>
        <v>0</v>
      </c>
      <c r="EP106">
        <f>$F106*'Transpose BEA CCM'!EN116</f>
        <v>6</v>
      </c>
      <c r="EQ106">
        <f>$F106*'Transpose BEA CCM'!EO116</f>
        <v>0</v>
      </c>
      <c r="ER106">
        <f>$F106*'Transpose BEA CCM'!EP116</f>
        <v>0</v>
      </c>
      <c r="ES106">
        <f>$F106*'Transpose BEA CCM'!EQ116</f>
        <v>0</v>
      </c>
      <c r="ET106">
        <f>$F106*'Transpose BEA CCM'!ER116</f>
        <v>0</v>
      </c>
      <c r="EU106">
        <f>$F106*'Transpose BEA CCM'!ES116</f>
        <v>0</v>
      </c>
      <c r="EV106">
        <f>$F106*'Transpose BEA CCM'!ET116</f>
        <v>0</v>
      </c>
      <c r="EW106">
        <f>$F106*'Transpose BEA CCM'!EU116</f>
        <v>7</v>
      </c>
      <c r="EX106">
        <f>$F106*'Transpose BEA CCM'!EV116</f>
        <v>10</v>
      </c>
      <c r="EY106">
        <f>$F106*'Transpose BEA CCM'!EW116</f>
        <v>85</v>
      </c>
      <c r="EZ106">
        <f>$F106*'Transpose BEA CCM'!EX116</f>
        <v>114</v>
      </c>
      <c r="FA106">
        <f>$F106*'Transpose BEA CCM'!EY116</f>
        <v>23</v>
      </c>
      <c r="FB106">
        <f>$F106*'Transpose BEA CCM'!EZ116</f>
        <v>5</v>
      </c>
      <c r="FC106">
        <f>$F106*'Transpose BEA CCM'!FA116</f>
        <v>121</v>
      </c>
      <c r="FD106">
        <f>$F106*'Transpose BEA CCM'!FB116</f>
        <v>84</v>
      </c>
      <c r="FE106">
        <f>$F106*'Transpose BEA CCM'!FC116</f>
        <v>4</v>
      </c>
      <c r="FF106">
        <f>$F106*'Transpose BEA CCM'!FD116</f>
        <v>137</v>
      </c>
      <c r="FG106">
        <f>$F106*'Transpose BEA CCM'!FE116</f>
        <v>49</v>
      </c>
      <c r="FH106">
        <f>$F106*'Transpose BEA CCM'!FF116</f>
        <v>45</v>
      </c>
      <c r="FI106">
        <f>$F106*'Transpose BEA CCM'!FG116</f>
        <v>6</v>
      </c>
      <c r="FJ106">
        <f>$F106*'Transpose BEA CCM'!FH116</f>
        <v>0</v>
      </c>
      <c r="FK106">
        <f>$F106*'Transpose BEA CCM'!FI116</f>
        <v>0</v>
      </c>
      <c r="FL106">
        <f>$F106*'Transpose BEA CCM'!FJ116</f>
        <v>0</v>
      </c>
      <c r="FM106">
        <f>$F106*'Transpose BEA CCM'!FK116</f>
        <v>0</v>
      </c>
      <c r="FN106">
        <f>$F106*'Transpose BEA CCM'!FL116</f>
        <v>37</v>
      </c>
      <c r="FO106">
        <f>$F106*'Transpose BEA CCM'!FM116</f>
        <v>0</v>
      </c>
      <c r="FP106">
        <f>$F106*'Transpose BEA CCM'!FN116</f>
        <v>84</v>
      </c>
      <c r="FQ106">
        <f>$F106*'Transpose BEA CCM'!FO116</f>
        <v>0</v>
      </c>
      <c r="FR106">
        <f>$F106*'Transpose BEA CCM'!FP116</f>
        <v>16</v>
      </c>
      <c r="FS106">
        <f>$F106*'Transpose BEA CCM'!FQ116</f>
        <v>1674</v>
      </c>
      <c r="FT106">
        <f>$F106*'Transpose BEA CCM'!FR116</f>
        <v>6953</v>
      </c>
      <c r="FU106">
        <f>$F106*'Transpose BEA CCM'!FS116</f>
        <v>25</v>
      </c>
      <c r="FV106">
        <f>$F106*'Transpose BEA CCM'!FT116</f>
        <v>41</v>
      </c>
      <c r="FW106">
        <f>$F106*'Transpose BEA CCM'!FU116</f>
        <v>0</v>
      </c>
      <c r="FX106">
        <f>$F106*'Transpose BEA CCM'!FV116</f>
        <v>298</v>
      </c>
      <c r="FY106">
        <f>$F106*'Transpose BEA CCM'!FW116</f>
        <v>449</v>
      </c>
      <c r="FZ106">
        <f>$F106*'Transpose BEA CCM'!FX116</f>
        <v>0</v>
      </c>
      <c r="GA106">
        <f>$F106*'Transpose BEA CCM'!FY116</f>
        <v>5480</v>
      </c>
      <c r="GB106">
        <f>$F106*'Transpose BEA CCM'!FZ116</f>
        <v>35</v>
      </c>
      <c r="GC106">
        <f>$F106*'Transpose BEA CCM'!GA116</f>
        <v>369</v>
      </c>
      <c r="GD106">
        <f>$F106*'Transpose BEA CCM'!GB116</f>
        <v>70</v>
      </c>
      <c r="GE106">
        <f>$F106*'Transpose BEA CCM'!GC116</f>
        <v>13</v>
      </c>
      <c r="GG106">
        <f t="shared" si="9"/>
        <v>316725</v>
      </c>
      <c r="GH106" s="60">
        <f t="shared" si="10"/>
        <v>0</v>
      </c>
    </row>
    <row r="107" spans="1:190">
      <c r="A107" s="52">
        <v>92</v>
      </c>
      <c r="B107" s="51" t="s">
        <v>92</v>
      </c>
      <c r="C107" s="49" t="s">
        <v>219</v>
      </c>
      <c r="D107" s="50" t="s">
        <v>638</v>
      </c>
      <c r="E107" s="60">
        <f>SUM('Transpose BEA CCM'!F117:GC117)</f>
        <v>48323</v>
      </c>
      <c r="F107">
        <v>1</v>
      </c>
      <c r="G107" t="str">
        <f t="shared" si="11"/>
        <v>FINOTHER</v>
      </c>
      <c r="H107">
        <f>$F107*'Transpose BEA CCM'!F117</f>
        <v>0</v>
      </c>
      <c r="I107">
        <f>$F107*'Transpose BEA CCM'!G117</f>
        <v>0</v>
      </c>
      <c r="J107">
        <f>$F107*'Transpose BEA CCM'!H117</f>
        <v>0</v>
      </c>
      <c r="K107">
        <f>$F107*'Transpose BEA CCM'!I117</f>
        <v>0</v>
      </c>
      <c r="L107">
        <f>$F107*'Transpose BEA CCM'!J117</f>
        <v>0</v>
      </c>
      <c r="M107">
        <f>$F107*'Transpose BEA CCM'!K117</f>
        <v>0</v>
      </c>
      <c r="N107">
        <f>$F107*'Transpose BEA CCM'!L117</f>
        <v>0</v>
      </c>
      <c r="O107">
        <f>$F107*'Transpose BEA CCM'!M117</f>
        <v>0</v>
      </c>
      <c r="P107">
        <f>$F107*'Transpose BEA CCM'!N117</f>
        <v>0</v>
      </c>
      <c r="Q107">
        <f>$F107*'Transpose BEA CCM'!O117</f>
        <v>0</v>
      </c>
      <c r="R107">
        <f>$F107*'Transpose BEA CCM'!P117</f>
        <v>0</v>
      </c>
      <c r="S107">
        <f>$F107*'Transpose BEA CCM'!Q117</f>
        <v>0</v>
      </c>
      <c r="T107">
        <f>$F107*'Transpose BEA CCM'!R117</f>
        <v>83</v>
      </c>
      <c r="U107">
        <f>$F107*'Transpose BEA CCM'!S117</f>
        <v>0</v>
      </c>
      <c r="V107">
        <f>$F107*'Transpose BEA CCM'!T117</f>
        <v>0</v>
      </c>
      <c r="W107">
        <f>$F107*'Transpose BEA CCM'!U117</f>
        <v>0</v>
      </c>
      <c r="X107">
        <f>$F107*'Transpose BEA CCM'!V117</f>
        <v>0</v>
      </c>
      <c r="Y107">
        <f>$F107*'Transpose BEA CCM'!W117</f>
        <v>0</v>
      </c>
      <c r="Z107">
        <f>$F107*'Transpose BEA CCM'!X117</f>
        <v>0</v>
      </c>
      <c r="AA107">
        <f>$F107*'Transpose BEA CCM'!Y117</f>
        <v>0</v>
      </c>
      <c r="AB107">
        <f>$F107*'Transpose BEA CCM'!Z117</f>
        <v>0</v>
      </c>
      <c r="AC107">
        <f>$F107*'Transpose BEA CCM'!AA117</f>
        <v>0</v>
      </c>
      <c r="AD107">
        <f>$F107*'Transpose BEA CCM'!AB117</f>
        <v>0</v>
      </c>
      <c r="AE107">
        <f>$F107*'Transpose BEA CCM'!AC117</f>
        <v>0</v>
      </c>
      <c r="AF107">
        <f>$F107*'Transpose BEA CCM'!AD117</f>
        <v>0</v>
      </c>
      <c r="AG107">
        <f>$F107*'Transpose BEA CCM'!AE117</f>
        <v>5</v>
      </c>
      <c r="AH107">
        <f>$F107*'Transpose BEA CCM'!AF117</f>
        <v>0</v>
      </c>
      <c r="AI107">
        <f>$F107*'Transpose BEA CCM'!AG117</f>
        <v>0</v>
      </c>
      <c r="AJ107">
        <f>$F107*'Transpose BEA CCM'!AH117</f>
        <v>0</v>
      </c>
      <c r="AK107">
        <f>$F107*'Transpose BEA CCM'!AI117</f>
        <v>0</v>
      </c>
      <c r="AL107">
        <f>$F107*'Transpose BEA CCM'!AJ117</f>
        <v>0</v>
      </c>
      <c r="AM107">
        <f>$F107*'Transpose BEA CCM'!AK117</f>
        <v>0</v>
      </c>
      <c r="AN107">
        <f>$F107*'Transpose BEA CCM'!AL117</f>
        <v>0</v>
      </c>
      <c r="AO107">
        <f>$F107*'Transpose BEA CCM'!AM117</f>
        <v>0</v>
      </c>
      <c r="AP107">
        <f>$F107*'Transpose BEA CCM'!AN117</f>
        <v>0</v>
      </c>
      <c r="AQ107">
        <f>$F107*'Transpose BEA CCM'!AO117</f>
        <v>0</v>
      </c>
      <c r="AR107">
        <f>$F107*'Transpose BEA CCM'!AP117</f>
        <v>0</v>
      </c>
      <c r="AS107">
        <f>$F107*'Transpose BEA CCM'!AQ117</f>
        <v>0</v>
      </c>
      <c r="AT107">
        <f>$F107*'Transpose BEA CCM'!AR117</f>
        <v>0</v>
      </c>
      <c r="AU107">
        <f>$F107*'Transpose BEA CCM'!AS117</f>
        <v>41</v>
      </c>
      <c r="AV107">
        <f>$F107*'Transpose BEA CCM'!AT117</f>
        <v>0</v>
      </c>
      <c r="AW107">
        <f>$F107*'Transpose BEA CCM'!AU117</f>
        <v>5</v>
      </c>
      <c r="AX107">
        <f>$F107*'Transpose BEA CCM'!AV117</f>
        <v>0</v>
      </c>
      <c r="AY107">
        <f>$F107*'Transpose BEA CCM'!AW117</f>
        <v>0</v>
      </c>
      <c r="AZ107">
        <f>$F107*'Transpose BEA CCM'!AX117</f>
        <v>0</v>
      </c>
      <c r="BA107">
        <f>$F107*'Transpose BEA CCM'!AY117</f>
        <v>0</v>
      </c>
      <c r="BB107">
        <f>$F107*'Transpose BEA CCM'!AZ117</f>
        <v>0</v>
      </c>
      <c r="BC107">
        <f>$F107*'Transpose BEA CCM'!BA117</f>
        <v>0</v>
      </c>
      <c r="BD107">
        <f>$F107*'Transpose BEA CCM'!BB117</f>
        <v>0</v>
      </c>
      <c r="BE107">
        <f>$F107*'Transpose BEA CCM'!BC117</f>
        <v>0</v>
      </c>
      <c r="BF107">
        <f>$F107*'Transpose BEA CCM'!BD117</f>
        <v>0</v>
      </c>
      <c r="BG107">
        <f>$F107*'Transpose BEA CCM'!BE117</f>
        <v>0</v>
      </c>
      <c r="BH107">
        <f>$F107*'Transpose BEA CCM'!BF117</f>
        <v>6</v>
      </c>
      <c r="BI107">
        <f>$F107*'Transpose BEA CCM'!BG117</f>
        <v>11</v>
      </c>
      <c r="BJ107">
        <f>$F107*'Transpose BEA CCM'!BH117</f>
        <v>0</v>
      </c>
      <c r="BK107">
        <f>$F107*'Transpose BEA CCM'!BI117</f>
        <v>0</v>
      </c>
      <c r="BL107">
        <f>$F107*'Transpose BEA CCM'!BJ117</f>
        <v>0</v>
      </c>
      <c r="BM107">
        <f>$F107*'Transpose BEA CCM'!BK117</f>
        <v>0</v>
      </c>
      <c r="BN107">
        <f>$F107*'Transpose BEA CCM'!BL117</f>
        <v>0</v>
      </c>
      <c r="BO107">
        <f>$F107*'Transpose BEA CCM'!BM117</f>
        <v>0</v>
      </c>
      <c r="BP107">
        <f>$F107*'Transpose BEA CCM'!BN117</f>
        <v>2</v>
      </c>
      <c r="BQ107">
        <f>$F107*'Transpose BEA CCM'!BO117</f>
        <v>0</v>
      </c>
      <c r="BR107">
        <f>$F107*'Transpose BEA CCM'!BP117</f>
        <v>0</v>
      </c>
      <c r="BS107">
        <f>$F107*'Transpose BEA CCM'!BQ117</f>
        <v>0</v>
      </c>
      <c r="BT107">
        <f>$F107*'Transpose BEA CCM'!BR117</f>
        <v>0</v>
      </c>
      <c r="BU107">
        <f>$F107*'Transpose BEA CCM'!BS117</f>
        <v>0</v>
      </c>
      <c r="BV107">
        <f>$F107*'Transpose BEA CCM'!BT117</f>
        <v>0</v>
      </c>
      <c r="BW107">
        <f>$F107*'Transpose BEA CCM'!BU117</f>
        <v>0</v>
      </c>
      <c r="BX107">
        <f>$F107*'Transpose BEA CCM'!BV117</f>
        <v>0</v>
      </c>
      <c r="BY107">
        <f>$F107*'Transpose BEA CCM'!BW117</f>
        <v>0</v>
      </c>
      <c r="BZ107">
        <f>$F107*'Transpose BEA CCM'!BX117</f>
        <v>0</v>
      </c>
      <c r="CA107">
        <f>$F107*'Transpose BEA CCM'!BY117</f>
        <v>0</v>
      </c>
      <c r="CB107">
        <f>$F107*'Transpose BEA CCM'!BZ117</f>
        <v>0</v>
      </c>
      <c r="CC107">
        <f>$F107*'Transpose BEA CCM'!CA117</f>
        <v>13</v>
      </c>
      <c r="CD107">
        <f>$F107*'Transpose BEA CCM'!CB117</f>
        <v>0</v>
      </c>
      <c r="CE107">
        <f>$F107*'Transpose BEA CCM'!CC117</f>
        <v>5</v>
      </c>
      <c r="CF107">
        <f>$F107*'Transpose BEA CCM'!CD117</f>
        <v>58</v>
      </c>
      <c r="CG107">
        <f>$F107*'Transpose BEA CCM'!CE117</f>
        <v>0</v>
      </c>
      <c r="CH107">
        <f>$F107*'Transpose BEA CCM'!CF117</f>
        <v>2</v>
      </c>
      <c r="CI107">
        <f>$F107*'Transpose BEA CCM'!CG117</f>
        <v>7</v>
      </c>
      <c r="CJ107">
        <f>$F107*'Transpose BEA CCM'!CH117</f>
        <v>0</v>
      </c>
      <c r="CK107">
        <f>$F107*'Transpose BEA CCM'!CI117</f>
        <v>18</v>
      </c>
      <c r="CL107">
        <f>$F107*'Transpose BEA CCM'!CJ117</f>
        <v>0</v>
      </c>
      <c r="CM107">
        <f>$F107*'Transpose BEA CCM'!CK117</f>
        <v>0</v>
      </c>
      <c r="CN107">
        <f>$F107*'Transpose BEA CCM'!CL117</f>
        <v>0</v>
      </c>
      <c r="CO107">
        <f>$F107*'Transpose BEA CCM'!CM117</f>
        <v>0</v>
      </c>
      <c r="CP107">
        <f>$F107*'Transpose BEA CCM'!CN117</f>
        <v>4</v>
      </c>
      <c r="CQ107">
        <f>$F107*'Transpose BEA CCM'!CO117</f>
        <v>2</v>
      </c>
      <c r="CR107">
        <f>$F107*'Transpose BEA CCM'!CP117</f>
        <v>32</v>
      </c>
      <c r="CS107">
        <f>$F107*'Transpose BEA CCM'!CQ117</f>
        <v>7</v>
      </c>
      <c r="CT107">
        <f>$F107*'Transpose BEA CCM'!CR117</f>
        <v>0</v>
      </c>
      <c r="CU107">
        <f>$F107*'Transpose BEA CCM'!CS117</f>
        <v>26</v>
      </c>
      <c r="CV107">
        <f>$F107*'Transpose BEA CCM'!CT117</f>
        <v>33</v>
      </c>
      <c r="CW107">
        <f>$F107*'Transpose BEA CCM'!CU117</f>
        <v>4</v>
      </c>
      <c r="CX107">
        <f>$F107*'Transpose BEA CCM'!CV117</f>
        <v>14</v>
      </c>
      <c r="CY107">
        <f>$F107*'Transpose BEA CCM'!CW117</f>
        <v>0</v>
      </c>
      <c r="CZ107">
        <f>$F107*'Transpose BEA CCM'!CX117</f>
        <v>0</v>
      </c>
      <c r="DA107">
        <f>$F107*'Transpose BEA CCM'!CY117</f>
        <v>1</v>
      </c>
      <c r="DB107">
        <f>$F107*'Transpose BEA CCM'!CZ117</f>
        <v>0</v>
      </c>
      <c r="DC107">
        <f>$F107*'Transpose BEA CCM'!DA117</f>
        <v>564</v>
      </c>
      <c r="DD107">
        <f>$F107*'Transpose BEA CCM'!DB117</f>
        <v>196</v>
      </c>
      <c r="DE107">
        <f>$F107*'Transpose BEA CCM'!DC117</f>
        <v>1</v>
      </c>
      <c r="DF107">
        <f>$F107*'Transpose BEA CCM'!DD117</f>
        <v>47</v>
      </c>
      <c r="DG107">
        <f>$F107*'Transpose BEA CCM'!DE117</f>
        <v>37</v>
      </c>
      <c r="DH107">
        <f>$F107*'Transpose BEA CCM'!DF117</f>
        <v>37</v>
      </c>
      <c r="DI107">
        <f>$F107*'Transpose BEA CCM'!DG117</f>
        <v>1</v>
      </c>
      <c r="DJ107">
        <f>$F107*'Transpose BEA CCM'!DH117</f>
        <v>2</v>
      </c>
      <c r="DK107">
        <f>$F107*'Transpose BEA CCM'!DI117</f>
        <v>0</v>
      </c>
      <c r="DL107">
        <f>$F107*'Transpose BEA CCM'!DJ117</f>
        <v>0</v>
      </c>
      <c r="DM107">
        <f>$F107*'Transpose BEA CCM'!DK117</f>
        <v>0</v>
      </c>
      <c r="DN107">
        <f>$F107*'Transpose BEA CCM'!DL117</f>
        <v>2</v>
      </c>
      <c r="DO107">
        <f>$F107*'Transpose BEA CCM'!DM117</f>
        <v>16</v>
      </c>
      <c r="DP107">
        <f>$F107*'Transpose BEA CCM'!DN117</f>
        <v>0</v>
      </c>
      <c r="DQ107">
        <f>$F107*'Transpose BEA CCM'!DO117</f>
        <v>0</v>
      </c>
      <c r="DR107">
        <f>$F107*'Transpose BEA CCM'!DP117</f>
        <v>0</v>
      </c>
      <c r="DS107">
        <f>$F107*'Transpose BEA CCM'!DQ117</f>
        <v>0</v>
      </c>
      <c r="DT107">
        <f>$F107*'Transpose BEA CCM'!DR117</f>
        <v>0</v>
      </c>
      <c r="DU107">
        <f>$F107*'Transpose BEA CCM'!DS117</f>
        <v>0</v>
      </c>
      <c r="DV107">
        <f>$F107*'Transpose BEA CCM'!DT117</f>
        <v>0</v>
      </c>
      <c r="DW107">
        <f>$F107*'Transpose BEA CCM'!DU117</f>
        <v>0</v>
      </c>
      <c r="DX107">
        <f>$F107*'Transpose BEA CCM'!DV117</f>
        <v>0</v>
      </c>
      <c r="DY107">
        <f>$F107*'Transpose BEA CCM'!DW117</f>
        <v>0</v>
      </c>
      <c r="DZ107">
        <f>$F107*'Transpose BEA CCM'!DX117</f>
        <v>0</v>
      </c>
      <c r="EA107">
        <f>$F107*'Transpose BEA CCM'!DY117</f>
        <v>0</v>
      </c>
      <c r="EB107">
        <f>$F107*'Transpose BEA CCM'!DZ117</f>
        <v>0</v>
      </c>
      <c r="EC107">
        <f>$F107*'Transpose BEA CCM'!EA117</f>
        <v>1</v>
      </c>
      <c r="ED107">
        <f>$F107*'Transpose BEA CCM'!EB117</f>
        <v>1</v>
      </c>
      <c r="EE107">
        <f>$F107*'Transpose BEA CCM'!EC117</f>
        <v>0</v>
      </c>
      <c r="EF107">
        <f>$F107*'Transpose BEA CCM'!ED117</f>
        <v>1</v>
      </c>
      <c r="EG107">
        <f>$F107*'Transpose BEA CCM'!EE117</f>
        <v>0</v>
      </c>
      <c r="EH107">
        <f>$F107*'Transpose BEA CCM'!EF117</f>
        <v>2</v>
      </c>
      <c r="EI107">
        <f>$F107*'Transpose BEA CCM'!EG117</f>
        <v>40440</v>
      </c>
      <c r="EJ107">
        <f>$F107*'Transpose BEA CCM'!EH117</f>
        <v>439</v>
      </c>
      <c r="EK107">
        <f>$F107*'Transpose BEA CCM'!EI117</f>
        <v>1</v>
      </c>
      <c r="EL107">
        <f>$F107*'Transpose BEA CCM'!EJ117</f>
        <v>19</v>
      </c>
      <c r="EM107">
        <f>$F107*'Transpose BEA CCM'!EK117</f>
        <v>118</v>
      </c>
      <c r="EN107">
        <f>$F107*'Transpose BEA CCM'!EL117</f>
        <v>2</v>
      </c>
      <c r="EO107">
        <f>$F107*'Transpose BEA CCM'!EM117</f>
        <v>0</v>
      </c>
      <c r="EP107">
        <f>$F107*'Transpose BEA CCM'!EN117</f>
        <v>0</v>
      </c>
      <c r="EQ107">
        <f>$F107*'Transpose BEA CCM'!EO117</f>
        <v>0</v>
      </c>
      <c r="ER107">
        <f>$F107*'Transpose BEA CCM'!EP117</f>
        <v>0</v>
      </c>
      <c r="ES107">
        <f>$F107*'Transpose BEA CCM'!EQ117</f>
        <v>0</v>
      </c>
      <c r="ET107">
        <f>$F107*'Transpose BEA CCM'!ER117</f>
        <v>0</v>
      </c>
      <c r="EU107">
        <f>$F107*'Transpose BEA CCM'!ES117</f>
        <v>0</v>
      </c>
      <c r="EV107">
        <f>$F107*'Transpose BEA CCM'!ET117</f>
        <v>1</v>
      </c>
      <c r="EW107">
        <f>$F107*'Transpose BEA CCM'!EU117</f>
        <v>0</v>
      </c>
      <c r="EX107">
        <f>$F107*'Transpose BEA CCM'!EV117</f>
        <v>1</v>
      </c>
      <c r="EY107">
        <f>$F107*'Transpose BEA CCM'!EW117</f>
        <v>0</v>
      </c>
      <c r="EZ107">
        <f>$F107*'Transpose BEA CCM'!EX117</f>
        <v>0</v>
      </c>
      <c r="FA107">
        <f>$F107*'Transpose BEA CCM'!EY117</f>
        <v>0</v>
      </c>
      <c r="FB107">
        <f>$F107*'Transpose BEA CCM'!EZ117</f>
        <v>0</v>
      </c>
      <c r="FC107">
        <f>$F107*'Transpose BEA CCM'!FA117</f>
        <v>12</v>
      </c>
      <c r="FD107">
        <f>$F107*'Transpose BEA CCM'!FB117</f>
        <v>4</v>
      </c>
      <c r="FE107">
        <f>$F107*'Transpose BEA CCM'!FC117</f>
        <v>1</v>
      </c>
      <c r="FF107">
        <f>$F107*'Transpose BEA CCM'!FD117</f>
        <v>10</v>
      </c>
      <c r="FG107">
        <f>$F107*'Transpose BEA CCM'!FE117</f>
        <v>15</v>
      </c>
      <c r="FH107">
        <f>$F107*'Transpose BEA CCM'!FF117</f>
        <v>0</v>
      </c>
      <c r="FI107">
        <f>$F107*'Transpose BEA CCM'!FG117</f>
        <v>1</v>
      </c>
      <c r="FJ107">
        <f>$F107*'Transpose BEA CCM'!FH117</f>
        <v>0</v>
      </c>
      <c r="FK107">
        <f>$F107*'Transpose BEA CCM'!FI117</f>
        <v>0</v>
      </c>
      <c r="FL107">
        <f>$F107*'Transpose BEA CCM'!FJ117</f>
        <v>0</v>
      </c>
      <c r="FM107">
        <f>$F107*'Transpose BEA CCM'!FK117</f>
        <v>0</v>
      </c>
      <c r="FN107">
        <f>$F107*'Transpose BEA CCM'!FL117</f>
        <v>0</v>
      </c>
      <c r="FO107">
        <f>$F107*'Transpose BEA CCM'!FM117</f>
        <v>0</v>
      </c>
      <c r="FP107">
        <f>$F107*'Transpose BEA CCM'!FN117</f>
        <v>24</v>
      </c>
      <c r="FQ107">
        <f>$F107*'Transpose BEA CCM'!FO117</f>
        <v>0</v>
      </c>
      <c r="FR107">
        <f>$F107*'Transpose BEA CCM'!FP117</f>
        <v>2</v>
      </c>
      <c r="FS107">
        <f>$F107*'Transpose BEA CCM'!FQ117</f>
        <v>2369</v>
      </c>
      <c r="FT107">
        <f>$F107*'Transpose BEA CCM'!FR117</f>
        <v>2477</v>
      </c>
      <c r="FU107">
        <f>$F107*'Transpose BEA CCM'!FS117</f>
        <v>12</v>
      </c>
      <c r="FV107">
        <f>$F107*'Transpose BEA CCM'!FT117</f>
        <v>316</v>
      </c>
      <c r="FW107">
        <f>$F107*'Transpose BEA CCM'!FU117</f>
        <v>7</v>
      </c>
      <c r="FX107">
        <f>$F107*'Transpose BEA CCM'!FV117</f>
        <v>590</v>
      </c>
      <c r="FY107">
        <f>$F107*'Transpose BEA CCM'!FW117</f>
        <v>92</v>
      </c>
      <c r="FZ107">
        <f>$F107*'Transpose BEA CCM'!FX117</f>
        <v>0</v>
      </c>
      <c r="GA107">
        <f>$F107*'Transpose BEA CCM'!FY117</f>
        <v>0</v>
      </c>
      <c r="GB107">
        <f>$F107*'Transpose BEA CCM'!FZ117</f>
        <v>20</v>
      </c>
      <c r="GC107">
        <f>$F107*'Transpose BEA CCM'!GA117</f>
        <v>57</v>
      </c>
      <c r="GD107">
        <f>$F107*'Transpose BEA CCM'!GB117</f>
        <v>5</v>
      </c>
      <c r="GE107">
        <f>$F107*'Transpose BEA CCM'!GC117</f>
        <v>1</v>
      </c>
      <c r="GG107">
        <f t="shared" si="9"/>
        <v>48323</v>
      </c>
      <c r="GH107" s="60">
        <f t="shared" si="10"/>
        <v>0</v>
      </c>
    </row>
    <row r="108" spans="1:190">
      <c r="A108" s="52">
        <v>93</v>
      </c>
      <c r="B108" s="51" t="s">
        <v>93</v>
      </c>
      <c r="C108" s="49" t="s">
        <v>220</v>
      </c>
      <c r="D108" s="50" t="s">
        <v>638</v>
      </c>
      <c r="E108" s="60">
        <f>SUM('Transpose BEA CCM'!F118:GC118)</f>
        <v>4334</v>
      </c>
      <c r="F108">
        <v>1</v>
      </c>
      <c r="G108" t="str">
        <f t="shared" si="11"/>
        <v>FINOTHER</v>
      </c>
      <c r="H108">
        <f>$F108*'Transpose BEA CCM'!F118</f>
        <v>0</v>
      </c>
      <c r="I108">
        <f>$F108*'Transpose BEA CCM'!G118</f>
        <v>0</v>
      </c>
      <c r="J108">
        <f>$F108*'Transpose BEA CCM'!H118</f>
        <v>0</v>
      </c>
      <c r="K108">
        <f>$F108*'Transpose BEA CCM'!I118</f>
        <v>0</v>
      </c>
      <c r="L108">
        <f>$F108*'Transpose BEA CCM'!J118</f>
        <v>0</v>
      </c>
      <c r="M108">
        <f>$F108*'Transpose BEA CCM'!K118</f>
        <v>0</v>
      </c>
      <c r="N108">
        <f>$F108*'Transpose BEA CCM'!L118</f>
        <v>0</v>
      </c>
      <c r="O108">
        <f>$F108*'Transpose BEA CCM'!M118</f>
        <v>0</v>
      </c>
      <c r="P108">
        <f>$F108*'Transpose BEA CCM'!N118</f>
        <v>0</v>
      </c>
      <c r="Q108">
        <f>$F108*'Transpose BEA CCM'!O118</f>
        <v>0</v>
      </c>
      <c r="R108">
        <f>$F108*'Transpose BEA CCM'!P118</f>
        <v>0</v>
      </c>
      <c r="S108">
        <f>$F108*'Transpose BEA CCM'!Q118</f>
        <v>0</v>
      </c>
      <c r="T108">
        <f>$F108*'Transpose BEA CCM'!R118</f>
        <v>0</v>
      </c>
      <c r="U108">
        <f>$F108*'Transpose BEA CCM'!S118</f>
        <v>0</v>
      </c>
      <c r="V108">
        <f>$F108*'Transpose BEA CCM'!T118</f>
        <v>0</v>
      </c>
      <c r="W108">
        <f>$F108*'Transpose BEA CCM'!U118</f>
        <v>0</v>
      </c>
      <c r="X108">
        <f>$F108*'Transpose BEA CCM'!V118</f>
        <v>0</v>
      </c>
      <c r="Y108">
        <f>$F108*'Transpose BEA CCM'!W118</f>
        <v>0</v>
      </c>
      <c r="Z108">
        <f>$F108*'Transpose BEA CCM'!X118</f>
        <v>0</v>
      </c>
      <c r="AA108">
        <f>$F108*'Transpose BEA CCM'!Y118</f>
        <v>0</v>
      </c>
      <c r="AB108">
        <f>$F108*'Transpose BEA CCM'!Z118</f>
        <v>0</v>
      </c>
      <c r="AC108">
        <f>$F108*'Transpose BEA CCM'!AA118</f>
        <v>0</v>
      </c>
      <c r="AD108">
        <f>$F108*'Transpose BEA CCM'!AB118</f>
        <v>0</v>
      </c>
      <c r="AE108">
        <f>$F108*'Transpose BEA CCM'!AC118</f>
        <v>0</v>
      </c>
      <c r="AF108">
        <f>$F108*'Transpose BEA CCM'!AD118</f>
        <v>0</v>
      </c>
      <c r="AG108">
        <f>$F108*'Transpose BEA CCM'!AE118</f>
        <v>404</v>
      </c>
      <c r="AH108">
        <f>$F108*'Transpose BEA CCM'!AF118</f>
        <v>0</v>
      </c>
      <c r="AI108">
        <f>$F108*'Transpose BEA CCM'!AG118</f>
        <v>0</v>
      </c>
      <c r="AJ108">
        <f>$F108*'Transpose BEA CCM'!AH118</f>
        <v>0</v>
      </c>
      <c r="AK108">
        <f>$F108*'Transpose BEA CCM'!AI118</f>
        <v>0</v>
      </c>
      <c r="AL108">
        <f>$F108*'Transpose BEA CCM'!AJ118</f>
        <v>0</v>
      </c>
      <c r="AM108">
        <f>$F108*'Transpose BEA CCM'!AK118</f>
        <v>0</v>
      </c>
      <c r="AN108">
        <f>$F108*'Transpose BEA CCM'!AL118</f>
        <v>0</v>
      </c>
      <c r="AO108">
        <f>$F108*'Transpose BEA CCM'!AM118</f>
        <v>0</v>
      </c>
      <c r="AP108">
        <f>$F108*'Transpose BEA CCM'!AN118</f>
        <v>0</v>
      </c>
      <c r="AQ108">
        <f>$F108*'Transpose BEA CCM'!AO118</f>
        <v>0</v>
      </c>
      <c r="AR108">
        <f>$F108*'Transpose BEA CCM'!AP118</f>
        <v>0</v>
      </c>
      <c r="AS108">
        <f>$F108*'Transpose BEA CCM'!AQ118</f>
        <v>0</v>
      </c>
      <c r="AT108">
        <f>$F108*'Transpose BEA CCM'!AR118</f>
        <v>0</v>
      </c>
      <c r="AU108">
        <f>$F108*'Transpose BEA CCM'!AS118</f>
        <v>73</v>
      </c>
      <c r="AV108">
        <f>$F108*'Transpose BEA CCM'!AT118</f>
        <v>0</v>
      </c>
      <c r="AW108">
        <f>$F108*'Transpose BEA CCM'!AU118</f>
        <v>23</v>
      </c>
      <c r="AX108">
        <f>$F108*'Transpose BEA CCM'!AV118</f>
        <v>0</v>
      </c>
      <c r="AY108">
        <f>$F108*'Transpose BEA CCM'!AW118</f>
        <v>1</v>
      </c>
      <c r="AZ108">
        <f>$F108*'Transpose BEA CCM'!AX118</f>
        <v>0</v>
      </c>
      <c r="BA108">
        <f>$F108*'Transpose BEA CCM'!AY118</f>
        <v>0</v>
      </c>
      <c r="BB108">
        <f>$F108*'Transpose BEA CCM'!AZ118</f>
        <v>0</v>
      </c>
      <c r="BC108">
        <f>$F108*'Transpose BEA CCM'!BA118</f>
        <v>0</v>
      </c>
      <c r="BD108">
        <f>$F108*'Transpose BEA CCM'!BB118</f>
        <v>0</v>
      </c>
      <c r="BE108">
        <f>$F108*'Transpose BEA CCM'!BC118</f>
        <v>0</v>
      </c>
      <c r="BF108">
        <f>$F108*'Transpose BEA CCM'!BD118</f>
        <v>0</v>
      </c>
      <c r="BG108">
        <f>$F108*'Transpose BEA CCM'!BE118</f>
        <v>0</v>
      </c>
      <c r="BH108">
        <f>$F108*'Transpose BEA CCM'!BF118</f>
        <v>9</v>
      </c>
      <c r="BI108">
        <f>$F108*'Transpose BEA CCM'!BG118</f>
        <v>8</v>
      </c>
      <c r="BJ108">
        <f>$F108*'Transpose BEA CCM'!BH118</f>
        <v>2</v>
      </c>
      <c r="BK108">
        <f>$F108*'Transpose BEA CCM'!BI118</f>
        <v>2</v>
      </c>
      <c r="BL108">
        <f>$F108*'Transpose BEA CCM'!BJ118</f>
        <v>5</v>
      </c>
      <c r="BM108">
        <f>$F108*'Transpose BEA CCM'!BK118</f>
        <v>0</v>
      </c>
      <c r="BN108">
        <f>$F108*'Transpose BEA CCM'!BL118</f>
        <v>2</v>
      </c>
      <c r="BO108">
        <f>$F108*'Transpose BEA CCM'!BM118</f>
        <v>9</v>
      </c>
      <c r="BP108">
        <f>$F108*'Transpose BEA CCM'!BN118</f>
        <v>37</v>
      </c>
      <c r="BQ108">
        <f>$F108*'Transpose BEA CCM'!BO118</f>
        <v>21</v>
      </c>
      <c r="BR108">
        <f>$F108*'Transpose BEA CCM'!BP118</f>
        <v>0</v>
      </c>
      <c r="BS108">
        <f>$F108*'Transpose BEA CCM'!BQ118</f>
        <v>0</v>
      </c>
      <c r="BT108">
        <f>$F108*'Transpose BEA CCM'!BR118</f>
        <v>0</v>
      </c>
      <c r="BU108">
        <f>$F108*'Transpose BEA CCM'!BS118</f>
        <v>0</v>
      </c>
      <c r="BV108">
        <f>$F108*'Transpose BEA CCM'!BT118</f>
        <v>0</v>
      </c>
      <c r="BW108">
        <f>$F108*'Transpose BEA CCM'!BU118</f>
        <v>0</v>
      </c>
      <c r="BX108">
        <f>$F108*'Transpose BEA CCM'!BV118</f>
        <v>0</v>
      </c>
      <c r="BY108">
        <f>$F108*'Transpose BEA CCM'!BW118</f>
        <v>0</v>
      </c>
      <c r="BZ108">
        <f>$F108*'Transpose BEA CCM'!BX118</f>
        <v>0</v>
      </c>
      <c r="CA108">
        <f>$F108*'Transpose BEA CCM'!BY118</f>
        <v>0</v>
      </c>
      <c r="CB108">
        <f>$F108*'Transpose BEA CCM'!BZ118</f>
        <v>54</v>
      </c>
      <c r="CC108">
        <f>$F108*'Transpose BEA CCM'!CA118</f>
        <v>57</v>
      </c>
      <c r="CD108">
        <f>$F108*'Transpose BEA CCM'!CB118</f>
        <v>2</v>
      </c>
      <c r="CE108">
        <f>$F108*'Transpose BEA CCM'!CC118</f>
        <v>30</v>
      </c>
      <c r="CF108">
        <f>$F108*'Transpose BEA CCM'!CD118</f>
        <v>14</v>
      </c>
      <c r="CG108">
        <f>$F108*'Transpose BEA CCM'!CE118</f>
        <v>0</v>
      </c>
      <c r="CH108">
        <f>$F108*'Transpose BEA CCM'!CF118</f>
        <v>4</v>
      </c>
      <c r="CI108">
        <f>$F108*'Transpose BEA CCM'!CG118</f>
        <v>27</v>
      </c>
      <c r="CJ108">
        <f>$F108*'Transpose BEA CCM'!CH118</f>
        <v>0</v>
      </c>
      <c r="CK108">
        <f>$F108*'Transpose BEA CCM'!CI118</f>
        <v>0</v>
      </c>
      <c r="CL108">
        <f>$F108*'Transpose BEA CCM'!CJ118</f>
        <v>0</v>
      </c>
      <c r="CM108">
        <f>$F108*'Transpose BEA CCM'!CK118</f>
        <v>0</v>
      </c>
      <c r="CN108">
        <f>$F108*'Transpose BEA CCM'!CL118</f>
        <v>0</v>
      </c>
      <c r="CO108">
        <f>$F108*'Transpose BEA CCM'!CM118</f>
        <v>0</v>
      </c>
      <c r="CP108">
        <f>$F108*'Transpose BEA CCM'!CN118</f>
        <v>8</v>
      </c>
      <c r="CQ108">
        <f>$F108*'Transpose BEA CCM'!CO118</f>
        <v>3</v>
      </c>
      <c r="CR108">
        <f>$F108*'Transpose BEA CCM'!CP118</f>
        <v>11</v>
      </c>
      <c r="CS108">
        <f>$F108*'Transpose BEA CCM'!CQ118</f>
        <v>5</v>
      </c>
      <c r="CT108">
        <f>$F108*'Transpose BEA CCM'!CR118</f>
        <v>0</v>
      </c>
      <c r="CU108">
        <f>$F108*'Transpose BEA CCM'!CS118</f>
        <v>0</v>
      </c>
      <c r="CV108">
        <f>$F108*'Transpose BEA CCM'!CT118</f>
        <v>3</v>
      </c>
      <c r="CW108">
        <f>$F108*'Transpose BEA CCM'!CU118</f>
        <v>6</v>
      </c>
      <c r="CX108">
        <f>$F108*'Transpose BEA CCM'!CV118</f>
        <v>0</v>
      </c>
      <c r="CY108">
        <f>$F108*'Transpose BEA CCM'!CW118</f>
        <v>8</v>
      </c>
      <c r="CZ108">
        <f>$F108*'Transpose BEA CCM'!CX118</f>
        <v>0</v>
      </c>
      <c r="DA108">
        <f>$F108*'Transpose BEA CCM'!CY118</f>
        <v>1</v>
      </c>
      <c r="DB108">
        <f>$F108*'Transpose BEA CCM'!CZ118</f>
        <v>6</v>
      </c>
      <c r="DC108">
        <f>$F108*'Transpose BEA CCM'!DA118</f>
        <v>159</v>
      </c>
      <c r="DD108">
        <f>$F108*'Transpose BEA CCM'!DB118</f>
        <v>54</v>
      </c>
      <c r="DE108">
        <f>$F108*'Transpose BEA CCM'!DC118</f>
        <v>5</v>
      </c>
      <c r="DF108">
        <f>$F108*'Transpose BEA CCM'!DD118</f>
        <v>75</v>
      </c>
      <c r="DG108">
        <f>$F108*'Transpose BEA CCM'!DE118</f>
        <v>104</v>
      </c>
      <c r="DH108">
        <f>$F108*'Transpose BEA CCM'!DF118</f>
        <v>143</v>
      </c>
      <c r="DI108">
        <f>$F108*'Transpose BEA CCM'!DG118</f>
        <v>8</v>
      </c>
      <c r="DJ108">
        <f>$F108*'Transpose BEA CCM'!DH118</f>
        <v>11</v>
      </c>
      <c r="DK108">
        <f>$F108*'Transpose BEA CCM'!DI118</f>
        <v>0</v>
      </c>
      <c r="DL108">
        <f>$F108*'Transpose BEA CCM'!DJ118</f>
        <v>2</v>
      </c>
      <c r="DM108">
        <f>$F108*'Transpose BEA CCM'!DK118</f>
        <v>0</v>
      </c>
      <c r="DN108">
        <f>$F108*'Transpose BEA CCM'!DL118</f>
        <v>2</v>
      </c>
      <c r="DO108">
        <f>$F108*'Transpose BEA CCM'!DM118</f>
        <v>15</v>
      </c>
      <c r="DP108">
        <f>$F108*'Transpose BEA CCM'!DN118</f>
        <v>0</v>
      </c>
      <c r="DQ108">
        <f>$F108*'Transpose BEA CCM'!DO118</f>
        <v>0</v>
      </c>
      <c r="DR108">
        <f>$F108*'Transpose BEA CCM'!DP118</f>
        <v>2</v>
      </c>
      <c r="DS108">
        <f>$F108*'Transpose BEA CCM'!DQ118</f>
        <v>0</v>
      </c>
      <c r="DT108">
        <f>$F108*'Transpose BEA CCM'!DR118</f>
        <v>2</v>
      </c>
      <c r="DU108">
        <f>$F108*'Transpose BEA CCM'!DS118</f>
        <v>0</v>
      </c>
      <c r="DV108">
        <f>$F108*'Transpose BEA CCM'!DT118</f>
        <v>0</v>
      </c>
      <c r="DW108">
        <f>$F108*'Transpose BEA CCM'!DU118</f>
        <v>0</v>
      </c>
      <c r="DX108">
        <f>$F108*'Transpose BEA CCM'!DV118</f>
        <v>0</v>
      </c>
      <c r="DY108">
        <f>$F108*'Transpose BEA CCM'!DW118</f>
        <v>0</v>
      </c>
      <c r="DZ108">
        <f>$F108*'Transpose BEA CCM'!DX118</f>
        <v>0</v>
      </c>
      <c r="EA108">
        <f>$F108*'Transpose BEA CCM'!DY118</f>
        <v>0</v>
      </c>
      <c r="EB108">
        <f>$F108*'Transpose BEA CCM'!DZ118</f>
        <v>0</v>
      </c>
      <c r="EC108">
        <f>$F108*'Transpose BEA CCM'!EA118</f>
        <v>2</v>
      </c>
      <c r="ED108">
        <f>$F108*'Transpose BEA CCM'!EB118</f>
        <v>0</v>
      </c>
      <c r="EE108">
        <f>$F108*'Transpose BEA CCM'!EC118</f>
        <v>0</v>
      </c>
      <c r="EF108">
        <f>$F108*'Transpose BEA CCM'!ED118</f>
        <v>5</v>
      </c>
      <c r="EG108">
        <f>$F108*'Transpose BEA CCM'!EE118</f>
        <v>0</v>
      </c>
      <c r="EH108">
        <f>$F108*'Transpose BEA CCM'!EF118</f>
        <v>17</v>
      </c>
      <c r="EI108">
        <f>$F108*'Transpose BEA CCM'!EG118</f>
        <v>893</v>
      </c>
      <c r="EJ108">
        <f>$F108*'Transpose BEA CCM'!EH118</f>
        <v>20</v>
      </c>
      <c r="EK108">
        <f>$F108*'Transpose BEA CCM'!EI118</f>
        <v>30</v>
      </c>
      <c r="EL108">
        <f>$F108*'Transpose BEA CCM'!EJ118</f>
        <v>69</v>
      </c>
      <c r="EM108">
        <f>$F108*'Transpose BEA CCM'!EK118</f>
        <v>0</v>
      </c>
      <c r="EN108">
        <f>$F108*'Transpose BEA CCM'!EL118</f>
        <v>10</v>
      </c>
      <c r="EO108">
        <f>$F108*'Transpose BEA CCM'!EM118</f>
        <v>2</v>
      </c>
      <c r="EP108">
        <f>$F108*'Transpose BEA CCM'!EN118</f>
        <v>118</v>
      </c>
      <c r="EQ108">
        <f>$F108*'Transpose BEA CCM'!EO118</f>
        <v>4</v>
      </c>
      <c r="ER108">
        <f>$F108*'Transpose BEA CCM'!EP118</f>
        <v>0</v>
      </c>
      <c r="ES108">
        <f>$F108*'Transpose BEA CCM'!EQ118</f>
        <v>0</v>
      </c>
      <c r="ET108">
        <f>$F108*'Transpose BEA CCM'!ER118</f>
        <v>2</v>
      </c>
      <c r="EU108">
        <f>$F108*'Transpose BEA CCM'!ES118</f>
        <v>5</v>
      </c>
      <c r="EV108">
        <f>$F108*'Transpose BEA CCM'!ET118</f>
        <v>3</v>
      </c>
      <c r="EW108">
        <f>$F108*'Transpose BEA CCM'!EU118</f>
        <v>547</v>
      </c>
      <c r="EX108">
        <f>$F108*'Transpose BEA CCM'!EV118</f>
        <v>6</v>
      </c>
      <c r="EY108">
        <f>$F108*'Transpose BEA CCM'!EW118</f>
        <v>0</v>
      </c>
      <c r="EZ108">
        <f>$F108*'Transpose BEA CCM'!EX118</f>
        <v>0</v>
      </c>
      <c r="FA108">
        <f>$F108*'Transpose BEA CCM'!EY118</f>
        <v>0</v>
      </c>
      <c r="FB108">
        <f>$F108*'Transpose BEA CCM'!EZ118</f>
        <v>0</v>
      </c>
      <c r="FC108">
        <f>$F108*'Transpose BEA CCM'!FA118</f>
        <v>19</v>
      </c>
      <c r="FD108">
        <f>$F108*'Transpose BEA CCM'!FB118</f>
        <v>22</v>
      </c>
      <c r="FE108">
        <f>$F108*'Transpose BEA CCM'!FC118</f>
        <v>4</v>
      </c>
      <c r="FF108">
        <f>$F108*'Transpose BEA CCM'!FD118</f>
        <v>37</v>
      </c>
      <c r="FG108">
        <f>$F108*'Transpose BEA CCM'!FE118</f>
        <v>62</v>
      </c>
      <c r="FH108">
        <f>$F108*'Transpose BEA CCM'!FF118</f>
        <v>0</v>
      </c>
      <c r="FI108">
        <f>$F108*'Transpose BEA CCM'!FG118</f>
        <v>5</v>
      </c>
      <c r="FJ108">
        <f>$F108*'Transpose BEA CCM'!FH118</f>
        <v>0</v>
      </c>
      <c r="FK108">
        <f>$F108*'Transpose BEA CCM'!FI118</f>
        <v>0</v>
      </c>
      <c r="FL108">
        <f>$F108*'Transpose BEA CCM'!FJ118</f>
        <v>0</v>
      </c>
      <c r="FM108">
        <f>$F108*'Transpose BEA CCM'!FK118</f>
        <v>0</v>
      </c>
      <c r="FN108">
        <f>$F108*'Transpose BEA CCM'!FL118</f>
        <v>0</v>
      </c>
      <c r="FO108">
        <f>$F108*'Transpose BEA CCM'!FM118</f>
        <v>0</v>
      </c>
      <c r="FP108">
        <f>$F108*'Transpose BEA CCM'!FN118</f>
        <v>124</v>
      </c>
      <c r="FQ108">
        <f>$F108*'Transpose BEA CCM'!FO118</f>
        <v>1</v>
      </c>
      <c r="FR108">
        <f>$F108*'Transpose BEA CCM'!FP118</f>
        <v>7</v>
      </c>
      <c r="FS108">
        <f>$F108*'Transpose BEA CCM'!FQ118</f>
        <v>280</v>
      </c>
      <c r="FT108">
        <f>$F108*'Transpose BEA CCM'!FR118</f>
        <v>314</v>
      </c>
      <c r="FU108">
        <f>$F108*'Transpose BEA CCM'!FS118</f>
        <v>7</v>
      </c>
      <c r="FV108">
        <f>$F108*'Transpose BEA CCM'!FT118</f>
        <v>16</v>
      </c>
      <c r="FW108">
        <f>$F108*'Transpose BEA CCM'!FU118</f>
        <v>0</v>
      </c>
      <c r="FX108">
        <f>$F108*'Transpose BEA CCM'!FV118</f>
        <v>49</v>
      </c>
      <c r="FY108">
        <f>$F108*'Transpose BEA CCM'!FW118</f>
        <v>75</v>
      </c>
      <c r="FZ108">
        <f>$F108*'Transpose BEA CCM'!FX118</f>
        <v>0</v>
      </c>
      <c r="GA108">
        <f>$F108*'Transpose BEA CCM'!FY118</f>
        <v>0</v>
      </c>
      <c r="GB108">
        <f>$F108*'Transpose BEA CCM'!FZ118</f>
        <v>45</v>
      </c>
      <c r="GC108">
        <f>$F108*'Transpose BEA CCM'!GA118</f>
        <v>98</v>
      </c>
      <c r="GD108">
        <f>$F108*'Transpose BEA CCM'!GB118</f>
        <v>17</v>
      </c>
      <c r="GE108">
        <f>$F108*'Transpose BEA CCM'!GC118</f>
        <v>2</v>
      </c>
      <c r="GG108">
        <f t="shared" si="9"/>
        <v>4334</v>
      </c>
      <c r="GH108" s="60">
        <f t="shared" si="10"/>
        <v>0</v>
      </c>
    </row>
    <row r="109" spans="1:190">
      <c r="A109" s="52">
        <v>94</v>
      </c>
      <c r="B109" s="51" t="s">
        <v>94</v>
      </c>
      <c r="C109" s="49" t="s">
        <v>221</v>
      </c>
      <c r="D109" s="50" t="s">
        <v>638</v>
      </c>
      <c r="E109" s="60">
        <f>SUM('Transpose BEA CCM'!F119:GC119)</f>
        <v>1766</v>
      </c>
      <c r="F109">
        <v>1</v>
      </c>
      <c r="G109" t="str">
        <f t="shared" si="11"/>
        <v>FINOTHER</v>
      </c>
      <c r="H109">
        <f>$F109*'Transpose BEA CCM'!F119</f>
        <v>0</v>
      </c>
      <c r="I109">
        <f>$F109*'Transpose BEA CCM'!G119</f>
        <v>0</v>
      </c>
      <c r="J109">
        <f>$F109*'Transpose BEA CCM'!H119</f>
        <v>0</v>
      </c>
      <c r="K109">
        <f>$F109*'Transpose BEA CCM'!I119</f>
        <v>0</v>
      </c>
      <c r="L109">
        <f>$F109*'Transpose BEA CCM'!J119</f>
        <v>0</v>
      </c>
      <c r="M109">
        <f>$F109*'Transpose BEA CCM'!K119</f>
        <v>0</v>
      </c>
      <c r="N109">
        <f>$F109*'Transpose BEA CCM'!L119</f>
        <v>0</v>
      </c>
      <c r="O109">
        <f>$F109*'Transpose BEA CCM'!M119</f>
        <v>0</v>
      </c>
      <c r="P109">
        <f>$F109*'Transpose BEA CCM'!N119</f>
        <v>0</v>
      </c>
      <c r="Q109">
        <f>$F109*'Transpose BEA CCM'!O119</f>
        <v>0</v>
      </c>
      <c r="R109">
        <f>$F109*'Transpose BEA CCM'!P119</f>
        <v>0</v>
      </c>
      <c r="S109">
        <f>$F109*'Transpose BEA CCM'!Q119</f>
        <v>0</v>
      </c>
      <c r="T109">
        <f>$F109*'Transpose BEA CCM'!R119</f>
        <v>0</v>
      </c>
      <c r="U109">
        <f>$F109*'Transpose BEA CCM'!S119</f>
        <v>0</v>
      </c>
      <c r="V109">
        <f>$F109*'Transpose BEA CCM'!T119</f>
        <v>0</v>
      </c>
      <c r="W109">
        <f>$F109*'Transpose BEA CCM'!U119</f>
        <v>0</v>
      </c>
      <c r="X109">
        <f>$F109*'Transpose BEA CCM'!V119</f>
        <v>0</v>
      </c>
      <c r="Y109">
        <f>$F109*'Transpose BEA CCM'!W119</f>
        <v>0</v>
      </c>
      <c r="Z109">
        <f>$F109*'Transpose BEA CCM'!X119</f>
        <v>0</v>
      </c>
      <c r="AA109">
        <f>$F109*'Transpose BEA CCM'!Y119</f>
        <v>0</v>
      </c>
      <c r="AB109">
        <f>$F109*'Transpose BEA CCM'!Z119</f>
        <v>0</v>
      </c>
      <c r="AC109">
        <f>$F109*'Transpose BEA CCM'!AA119</f>
        <v>0</v>
      </c>
      <c r="AD109">
        <f>$F109*'Transpose BEA CCM'!AB119</f>
        <v>0</v>
      </c>
      <c r="AE109">
        <f>$F109*'Transpose BEA CCM'!AC119</f>
        <v>0</v>
      </c>
      <c r="AF109">
        <f>$F109*'Transpose BEA CCM'!AD119</f>
        <v>0</v>
      </c>
      <c r="AG109">
        <f>$F109*'Transpose BEA CCM'!AE119</f>
        <v>41</v>
      </c>
      <c r="AH109">
        <f>$F109*'Transpose BEA CCM'!AF119</f>
        <v>0</v>
      </c>
      <c r="AI109">
        <f>$F109*'Transpose BEA CCM'!AG119</f>
        <v>0</v>
      </c>
      <c r="AJ109">
        <f>$F109*'Transpose BEA CCM'!AH119</f>
        <v>0</v>
      </c>
      <c r="AK109">
        <f>$F109*'Transpose BEA CCM'!AI119</f>
        <v>0</v>
      </c>
      <c r="AL109">
        <f>$F109*'Transpose BEA CCM'!AJ119</f>
        <v>0</v>
      </c>
      <c r="AM109">
        <f>$F109*'Transpose BEA CCM'!AK119</f>
        <v>0</v>
      </c>
      <c r="AN109">
        <f>$F109*'Transpose BEA CCM'!AL119</f>
        <v>0</v>
      </c>
      <c r="AO109">
        <f>$F109*'Transpose BEA CCM'!AM119</f>
        <v>0</v>
      </c>
      <c r="AP109">
        <f>$F109*'Transpose BEA CCM'!AN119</f>
        <v>0</v>
      </c>
      <c r="AQ109">
        <f>$F109*'Transpose BEA CCM'!AO119</f>
        <v>0</v>
      </c>
      <c r="AR109">
        <f>$F109*'Transpose BEA CCM'!AP119</f>
        <v>0</v>
      </c>
      <c r="AS109">
        <f>$F109*'Transpose BEA CCM'!AQ119</f>
        <v>0</v>
      </c>
      <c r="AT109">
        <f>$F109*'Transpose BEA CCM'!AR119</f>
        <v>0</v>
      </c>
      <c r="AU109">
        <f>$F109*'Transpose BEA CCM'!AS119</f>
        <v>174</v>
      </c>
      <c r="AV109">
        <f>$F109*'Transpose BEA CCM'!AT119</f>
        <v>0</v>
      </c>
      <c r="AW109">
        <f>$F109*'Transpose BEA CCM'!AU119</f>
        <v>4</v>
      </c>
      <c r="AX109">
        <f>$F109*'Transpose BEA CCM'!AV119</f>
        <v>0</v>
      </c>
      <c r="AY109">
        <f>$F109*'Transpose BEA CCM'!AW119</f>
        <v>2</v>
      </c>
      <c r="AZ109">
        <f>$F109*'Transpose BEA CCM'!AX119</f>
        <v>0</v>
      </c>
      <c r="BA109">
        <f>$F109*'Transpose BEA CCM'!AY119</f>
        <v>0</v>
      </c>
      <c r="BB109">
        <f>$F109*'Transpose BEA CCM'!AZ119</f>
        <v>0</v>
      </c>
      <c r="BC109">
        <f>$F109*'Transpose BEA CCM'!BA119</f>
        <v>0</v>
      </c>
      <c r="BD109">
        <f>$F109*'Transpose BEA CCM'!BB119</f>
        <v>0</v>
      </c>
      <c r="BE109">
        <f>$F109*'Transpose BEA CCM'!BC119</f>
        <v>0</v>
      </c>
      <c r="BF109">
        <f>$F109*'Transpose BEA CCM'!BD119</f>
        <v>0</v>
      </c>
      <c r="BG109">
        <f>$F109*'Transpose BEA CCM'!BE119</f>
        <v>0</v>
      </c>
      <c r="BH109">
        <f>$F109*'Transpose BEA CCM'!BF119</f>
        <v>3</v>
      </c>
      <c r="BI109">
        <f>$F109*'Transpose BEA CCM'!BG119</f>
        <v>4</v>
      </c>
      <c r="BJ109">
        <f>$F109*'Transpose BEA CCM'!BH119</f>
        <v>1</v>
      </c>
      <c r="BK109">
        <f>$F109*'Transpose BEA CCM'!BI119</f>
        <v>0</v>
      </c>
      <c r="BL109">
        <f>$F109*'Transpose BEA CCM'!BJ119</f>
        <v>3</v>
      </c>
      <c r="BM109">
        <f>$F109*'Transpose BEA CCM'!BK119</f>
        <v>0</v>
      </c>
      <c r="BN109">
        <f>$F109*'Transpose BEA CCM'!BL119</f>
        <v>0</v>
      </c>
      <c r="BO109">
        <f>$F109*'Transpose BEA CCM'!BM119</f>
        <v>2</v>
      </c>
      <c r="BP109">
        <f>$F109*'Transpose BEA CCM'!BN119</f>
        <v>14</v>
      </c>
      <c r="BQ109">
        <f>$F109*'Transpose BEA CCM'!BO119</f>
        <v>9</v>
      </c>
      <c r="BR109">
        <f>$F109*'Transpose BEA CCM'!BP119</f>
        <v>0</v>
      </c>
      <c r="BS109">
        <f>$F109*'Transpose BEA CCM'!BQ119</f>
        <v>0</v>
      </c>
      <c r="BT109">
        <f>$F109*'Transpose BEA CCM'!BR119</f>
        <v>0</v>
      </c>
      <c r="BU109">
        <f>$F109*'Transpose BEA CCM'!BS119</f>
        <v>0</v>
      </c>
      <c r="BV109">
        <f>$F109*'Transpose BEA CCM'!BT119</f>
        <v>0</v>
      </c>
      <c r="BW109">
        <f>$F109*'Transpose BEA CCM'!BU119</f>
        <v>0</v>
      </c>
      <c r="BX109">
        <f>$F109*'Transpose BEA CCM'!BV119</f>
        <v>0</v>
      </c>
      <c r="BY109">
        <f>$F109*'Transpose BEA CCM'!BW119</f>
        <v>0</v>
      </c>
      <c r="BZ109">
        <f>$F109*'Transpose BEA CCM'!BX119</f>
        <v>0</v>
      </c>
      <c r="CA109">
        <f>$F109*'Transpose BEA CCM'!BY119</f>
        <v>0</v>
      </c>
      <c r="CB109">
        <f>$F109*'Transpose BEA CCM'!BZ119</f>
        <v>12</v>
      </c>
      <c r="CC109">
        <f>$F109*'Transpose BEA CCM'!CA119</f>
        <v>4</v>
      </c>
      <c r="CD109">
        <f>$F109*'Transpose BEA CCM'!CB119</f>
        <v>1</v>
      </c>
      <c r="CE109">
        <f>$F109*'Transpose BEA CCM'!CC119</f>
        <v>9</v>
      </c>
      <c r="CF109">
        <f>$F109*'Transpose BEA CCM'!CD119</f>
        <v>2</v>
      </c>
      <c r="CG109">
        <f>$F109*'Transpose BEA CCM'!CE119</f>
        <v>0</v>
      </c>
      <c r="CH109">
        <f>$F109*'Transpose BEA CCM'!CF119</f>
        <v>1</v>
      </c>
      <c r="CI109">
        <f>$F109*'Transpose BEA CCM'!CG119</f>
        <v>3</v>
      </c>
      <c r="CJ109">
        <f>$F109*'Transpose BEA CCM'!CH119</f>
        <v>0</v>
      </c>
      <c r="CK109">
        <f>$F109*'Transpose BEA CCM'!CI119</f>
        <v>5</v>
      </c>
      <c r="CL109">
        <f>$F109*'Transpose BEA CCM'!CJ119</f>
        <v>0</v>
      </c>
      <c r="CM109">
        <f>$F109*'Transpose BEA CCM'!CK119</f>
        <v>6</v>
      </c>
      <c r="CN109">
        <f>$F109*'Transpose BEA CCM'!CL119</f>
        <v>0</v>
      </c>
      <c r="CO109">
        <f>$F109*'Transpose BEA CCM'!CM119</f>
        <v>0</v>
      </c>
      <c r="CP109">
        <f>$F109*'Transpose BEA CCM'!CN119</f>
        <v>4</v>
      </c>
      <c r="CQ109">
        <f>$F109*'Transpose BEA CCM'!CO119</f>
        <v>1</v>
      </c>
      <c r="CR109">
        <f>$F109*'Transpose BEA CCM'!CP119</f>
        <v>6</v>
      </c>
      <c r="CS109">
        <f>$F109*'Transpose BEA CCM'!CQ119</f>
        <v>3</v>
      </c>
      <c r="CT109">
        <f>$F109*'Transpose BEA CCM'!CR119</f>
        <v>0</v>
      </c>
      <c r="CU109">
        <f>$F109*'Transpose BEA CCM'!CS119</f>
        <v>7</v>
      </c>
      <c r="CV109">
        <f>$F109*'Transpose BEA CCM'!CT119</f>
        <v>26</v>
      </c>
      <c r="CW109">
        <f>$F109*'Transpose BEA CCM'!CU119</f>
        <v>4</v>
      </c>
      <c r="CX109">
        <f>$F109*'Transpose BEA CCM'!CV119</f>
        <v>11</v>
      </c>
      <c r="CY109">
        <f>$F109*'Transpose BEA CCM'!CW119</f>
        <v>5</v>
      </c>
      <c r="CZ109">
        <f>$F109*'Transpose BEA CCM'!CX119</f>
        <v>0</v>
      </c>
      <c r="DA109">
        <f>$F109*'Transpose BEA CCM'!CY119</f>
        <v>1</v>
      </c>
      <c r="DB109">
        <f>$F109*'Transpose BEA CCM'!CZ119</f>
        <v>1</v>
      </c>
      <c r="DC109">
        <f>$F109*'Transpose BEA CCM'!DA119</f>
        <v>140</v>
      </c>
      <c r="DD109">
        <f>$F109*'Transpose BEA CCM'!DB119</f>
        <v>13</v>
      </c>
      <c r="DE109">
        <f>$F109*'Transpose BEA CCM'!DC119</f>
        <v>1</v>
      </c>
      <c r="DF109">
        <f>$F109*'Transpose BEA CCM'!DD119</f>
        <v>84</v>
      </c>
      <c r="DG109">
        <f>$F109*'Transpose BEA CCM'!DE119</f>
        <v>28</v>
      </c>
      <c r="DH109">
        <f>$F109*'Transpose BEA CCM'!DF119</f>
        <v>23</v>
      </c>
      <c r="DI109">
        <f>$F109*'Transpose BEA CCM'!DG119</f>
        <v>1</v>
      </c>
      <c r="DJ109">
        <f>$F109*'Transpose BEA CCM'!DH119</f>
        <v>1</v>
      </c>
      <c r="DK109">
        <f>$F109*'Transpose BEA CCM'!DI119</f>
        <v>0</v>
      </c>
      <c r="DL109">
        <f>$F109*'Transpose BEA CCM'!DJ119</f>
        <v>0</v>
      </c>
      <c r="DM109">
        <f>$F109*'Transpose BEA CCM'!DK119</f>
        <v>0</v>
      </c>
      <c r="DN109">
        <f>$F109*'Transpose BEA CCM'!DL119</f>
        <v>1</v>
      </c>
      <c r="DO109">
        <f>$F109*'Transpose BEA CCM'!DM119</f>
        <v>9</v>
      </c>
      <c r="DP109">
        <f>$F109*'Transpose BEA CCM'!DN119</f>
        <v>0</v>
      </c>
      <c r="DQ109">
        <f>$F109*'Transpose BEA CCM'!DO119</f>
        <v>0</v>
      </c>
      <c r="DR109">
        <f>$F109*'Transpose BEA CCM'!DP119</f>
        <v>0</v>
      </c>
      <c r="DS109">
        <f>$F109*'Transpose BEA CCM'!DQ119</f>
        <v>0</v>
      </c>
      <c r="DT109">
        <f>$F109*'Transpose BEA CCM'!DR119</f>
        <v>1</v>
      </c>
      <c r="DU109">
        <f>$F109*'Transpose BEA CCM'!DS119</f>
        <v>0</v>
      </c>
      <c r="DV109">
        <f>$F109*'Transpose BEA CCM'!DT119</f>
        <v>0</v>
      </c>
      <c r="DW109">
        <f>$F109*'Transpose BEA CCM'!DU119</f>
        <v>0</v>
      </c>
      <c r="DX109">
        <f>$F109*'Transpose BEA CCM'!DV119</f>
        <v>0</v>
      </c>
      <c r="DY109">
        <f>$F109*'Transpose BEA CCM'!DW119</f>
        <v>0</v>
      </c>
      <c r="DZ109">
        <f>$F109*'Transpose BEA CCM'!DX119</f>
        <v>0</v>
      </c>
      <c r="EA109">
        <f>$F109*'Transpose BEA CCM'!DY119</f>
        <v>0</v>
      </c>
      <c r="EB109">
        <f>$F109*'Transpose BEA CCM'!DZ119</f>
        <v>1</v>
      </c>
      <c r="EC109">
        <f>$F109*'Transpose BEA CCM'!EA119</f>
        <v>3</v>
      </c>
      <c r="ED109">
        <f>$F109*'Transpose BEA CCM'!EB119</f>
        <v>2</v>
      </c>
      <c r="EE109">
        <f>$F109*'Transpose BEA CCM'!EC119</f>
        <v>1</v>
      </c>
      <c r="EF109">
        <f>$F109*'Transpose BEA CCM'!ED119</f>
        <v>0</v>
      </c>
      <c r="EG109">
        <f>$F109*'Transpose BEA CCM'!EE119</f>
        <v>0</v>
      </c>
      <c r="EH109">
        <f>$F109*'Transpose BEA CCM'!EF119</f>
        <v>38</v>
      </c>
      <c r="EI109">
        <f>$F109*'Transpose BEA CCM'!EG119</f>
        <v>283</v>
      </c>
      <c r="EJ109">
        <f>$F109*'Transpose BEA CCM'!EH119</f>
        <v>17</v>
      </c>
      <c r="EK109">
        <f>$F109*'Transpose BEA CCM'!EI119</f>
        <v>12</v>
      </c>
      <c r="EL109">
        <f>$F109*'Transpose BEA CCM'!EJ119</f>
        <v>22</v>
      </c>
      <c r="EM109">
        <f>$F109*'Transpose BEA CCM'!EK119</f>
        <v>0</v>
      </c>
      <c r="EN109">
        <f>$F109*'Transpose BEA CCM'!EL119</f>
        <v>1</v>
      </c>
      <c r="EO109">
        <f>$F109*'Transpose BEA CCM'!EM119</f>
        <v>0</v>
      </c>
      <c r="EP109">
        <f>$F109*'Transpose BEA CCM'!EN119</f>
        <v>27</v>
      </c>
      <c r="EQ109">
        <f>$F109*'Transpose BEA CCM'!EO119</f>
        <v>1</v>
      </c>
      <c r="ER109">
        <f>$F109*'Transpose BEA CCM'!EP119</f>
        <v>0</v>
      </c>
      <c r="ES109">
        <f>$F109*'Transpose BEA CCM'!EQ119</f>
        <v>15</v>
      </c>
      <c r="ET109">
        <f>$F109*'Transpose BEA CCM'!ER119</f>
        <v>24</v>
      </c>
      <c r="EU109">
        <f>$F109*'Transpose BEA CCM'!ES119</f>
        <v>194</v>
      </c>
      <c r="EV109">
        <f>$F109*'Transpose BEA CCM'!ET119</f>
        <v>0</v>
      </c>
      <c r="EW109">
        <f>$F109*'Transpose BEA CCM'!EU119</f>
        <v>0</v>
      </c>
      <c r="EX109">
        <f>$F109*'Transpose BEA CCM'!EV119</f>
        <v>1</v>
      </c>
      <c r="EY109">
        <f>$F109*'Transpose BEA CCM'!EW119</f>
        <v>0</v>
      </c>
      <c r="EZ109">
        <f>$F109*'Transpose BEA CCM'!EX119</f>
        <v>0</v>
      </c>
      <c r="FA109">
        <f>$F109*'Transpose BEA CCM'!EY119</f>
        <v>0</v>
      </c>
      <c r="FB109">
        <f>$F109*'Transpose BEA CCM'!EZ119</f>
        <v>0</v>
      </c>
      <c r="FC109">
        <f>$F109*'Transpose BEA CCM'!FA119</f>
        <v>7</v>
      </c>
      <c r="FD109">
        <f>$F109*'Transpose BEA CCM'!FB119</f>
        <v>4</v>
      </c>
      <c r="FE109">
        <f>$F109*'Transpose BEA CCM'!FC119</f>
        <v>0</v>
      </c>
      <c r="FF109">
        <f>$F109*'Transpose BEA CCM'!FD119</f>
        <v>9</v>
      </c>
      <c r="FG109">
        <f>$F109*'Transpose BEA CCM'!FE119</f>
        <v>8</v>
      </c>
      <c r="FH109">
        <f>$F109*'Transpose BEA CCM'!FF119</f>
        <v>0</v>
      </c>
      <c r="FI109">
        <f>$F109*'Transpose BEA CCM'!FG119</f>
        <v>0</v>
      </c>
      <c r="FJ109">
        <f>$F109*'Transpose BEA CCM'!FH119</f>
        <v>0</v>
      </c>
      <c r="FK109">
        <f>$F109*'Transpose BEA CCM'!FI119</f>
        <v>0</v>
      </c>
      <c r="FL109">
        <f>$F109*'Transpose BEA CCM'!FJ119</f>
        <v>0</v>
      </c>
      <c r="FM109">
        <f>$F109*'Transpose BEA CCM'!FK119</f>
        <v>0</v>
      </c>
      <c r="FN109">
        <f>$F109*'Transpose BEA CCM'!FL119</f>
        <v>0</v>
      </c>
      <c r="FO109">
        <f>$F109*'Transpose BEA CCM'!FM119</f>
        <v>0</v>
      </c>
      <c r="FP109">
        <f>$F109*'Transpose BEA CCM'!FN119</f>
        <v>7</v>
      </c>
      <c r="FQ109">
        <f>$F109*'Transpose BEA CCM'!FO119</f>
        <v>0</v>
      </c>
      <c r="FR109">
        <f>$F109*'Transpose BEA CCM'!FP119</f>
        <v>1</v>
      </c>
      <c r="FS109">
        <f>$F109*'Transpose BEA CCM'!FQ119</f>
        <v>127</v>
      </c>
      <c r="FT109">
        <f>$F109*'Transpose BEA CCM'!FR119</f>
        <v>95</v>
      </c>
      <c r="FU109">
        <f>$F109*'Transpose BEA CCM'!FS119</f>
        <v>3</v>
      </c>
      <c r="FV109">
        <f>$F109*'Transpose BEA CCM'!FT119</f>
        <v>2</v>
      </c>
      <c r="FW109">
        <f>$F109*'Transpose BEA CCM'!FU119</f>
        <v>0</v>
      </c>
      <c r="FX109">
        <f>$F109*'Transpose BEA CCM'!FV119</f>
        <v>7</v>
      </c>
      <c r="FY109">
        <f>$F109*'Transpose BEA CCM'!FW119</f>
        <v>103</v>
      </c>
      <c r="FZ109">
        <f>$F109*'Transpose BEA CCM'!FX119</f>
        <v>0</v>
      </c>
      <c r="GA109">
        <f>$F109*'Transpose BEA CCM'!FY119</f>
        <v>0</v>
      </c>
      <c r="GB109">
        <f>$F109*'Transpose BEA CCM'!FZ119</f>
        <v>17</v>
      </c>
      <c r="GC109">
        <f>$F109*'Transpose BEA CCM'!GA119</f>
        <v>58</v>
      </c>
      <c r="GD109">
        <f>$F109*'Transpose BEA CCM'!GB119</f>
        <v>4</v>
      </c>
      <c r="GE109">
        <f>$F109*'Transpose BEA CCM'!GC119</f>
        <v>1</v>
      </c>
      <c r="GG109">
        <f t="shared" si="9"/>
        <v>1766</v>
      </c>
      <c r="GH109" s="60">
        <f t="shared" si="10"/>
        <v>0</v>
      </c>
    </row>
    <row r="110" spans="1:190">
      <c r="A110" s="52">
        <v>95</v>
      </c>
      <c r="B110" s="51" t="s">
        <v>95</v>
      </c>
      <c r="C110" s="49" t="s">
        <v>222</v>
      </c>
      <c r="D110" s="50" t="s">
        <v>638</v>
      </c>
      <c r="E110" s="60">
        <f>SUM('Transpose BEA CCM'!F120:GC120)</f>
        <v>311</v>
      </c>
      <c r="F110">
        <v>1</v>
      </c>
      <c r="G110" t="str">
        <f t="shared" si="11"/>
        <v>FINOTHER</v>
      </c>
      <c r="H110">
        <f>$F110*'Transpose BEA CCM'!F120</f>
        <v>0</v>
      </c>
      <c r="I110">
        <f>$F110*'Transpose BEA CCM'!G120</f>
        <v>0</v>
      </c>
      <c r="J110">
        <f>$F110*'Transpose BEA CCM'!H120</f>
        <v>0</v>
      </c>
      <c r="K110">
        <f>$F110*'Transpose BEA CCM'!I120</f>
        <v>0</v>
      </c>
      <c r="L110">
        <f>$F110*'Transpose BEA CCM'!J120</f>
        <v>0</v>
      </c>
      <c r="M110">
        <f>$F110*'Transpose BEA CCM'!K120</f>
        <v>0</v>
      </c>
      <c r="N110">
        <f>$F110*'Transpose BEA CCM'!L120</f>
        <v>0</v>
      </c>
      <c r="O110">
        <f>$F110*'Transpose BEA CCM'!M120</f>
        <v>0</v>
      </c>
      <c r="P110">
        <f>$F110*'Transpose BEA CCM'!N120</f>
        <v>0</v>
      </c>
      <c r="Q110">
        <f>$F110*'Transpose BEA CCM'!O120</f>
        <v>0</v>
      </c>
      <c r="R110">
        <f>$F110*'Transpose BEA CCM'!P120</f>
        <v>0</v>
      </c>
      <c r="S110">
        <f>$F110*'Transpose BEA CCM'!Q120</f>
        <v>0</v>
      </c>
      <c r="T110">
        <f>$F110*'Transpose BEA CCM'!R120</f>
        <v>0</v>
      </c>
      <c r="U110">
        <f>$F110*'Transpose BEA CCM'!S120</f>
        <v>0</v>
      </c>
      <c r="V110">
        <f>$F110*'Transpose BEA CCM'!T120</f>
        <v>0</v>
      </c>
      <c r="W110">
        <f>$F110*'Transpose BEA CCM'!U120</f>
        <v>0</v>
      </c>
      <c r="X110">
        <f>$F110*'Transpose BEA CCM'!V120</f>
        <v>0</v>
      </c>
      <c r="Y110">
        <f>$F110*'Transpose BEA CCM'!W120</f>
        <v>0</v>
      </c>
      <c r="Z110">
        <f>$F110*'Transpose BEA CCM'!X120</f>
        <v>0</v>
      </c>
      <c r="AA110">
        <f>$F110*'Transpose BEA CCM'!Y120</f>
        <v>0</v>
      </c>
      <c r="AB110">
        <f>$F110*'Transpose BEA CCM'!Z120</f>
        <v>0</v>
      </c>
      <c r="AC110">
        <f>$F110*'Transpose BEA CCM'!AA120</f>
        <v>0</v>
      </c>
      <c r="AD110">
        <f>$F110*'Transpose BEA CCM'!AB120</f>
        <v>0</v>
      </c>
      <c r="AE110">
        <f>$F110*'Transpose BEA CCM'!AC120</f>
        <v>0</v>
      </c>
      <c r="AF110">
        <f>$F110*'Transpose BEA CCM'!AD120</f>
        <v>0</v>
      </c>
      <c r="AG110">
        <f>$F110*'Transpose BEA CCM'!AE120</f>
        <v>10</v>
      </c>
      <c r="AH110">
        <f>$F110*'Transpose BEA CCM'!AF120</f>
        <v>0</v>
      </c>
      <c r="AI110">
        <f>$F110*'Transpose BEA CCM'!AG120</f>
        <v>0</v>
      </c>
      <c r="AJ110">
        <f>$F110*'Transpose BEA CCM'!AH120</f>
        <v>0</v>
      </c>
      <c r="AK110">
        <f>$F110*'Transpose BEA CCM'!AI120</f>
        <v>0</v>
      </c>
      <c r="AL110">
        <f>$F110*'Transpose BEA CCM'!AJ120</f>
        <v>0</v>
      </c>
      <c r="AM110">
        <f>$F110*'Transpose BEA CCM'!AK120</f>
        <v>0</v>
      </c>
      <c r="AN110">
        <f>$F110*'Transpose BEA CCM'!AL120</f>
        <v>0</v>
      </c>
      <c r="AO110">
        <f>$F110*'Transpose BEA CCM'!AM120</f>
        <v>0</v>
      </c>
      <c r="AP110">
        <f>$F110*'Transpose BEA CCM'!AN120</f>
        <v>0</v>
      </c>
      <c r="AQ110">
        <f>$F110*'Transpose BEA CCM'!AO120</f>
        <v>0</v>
      </c>
      <c r="AR110">
        <f>$F110*'Transpose BEA CCM'!AP120</f>
        <v>0</v>
      </c>
      <c r="AS110">
        <f>$F110*'Transpose BEA CCM'!AQ120</f>
        <v>0</v>
      </c>
      <c r="AT110">
        <f>$F110*'Transpose BEA CCM'!AR120</f>
        <v>0</v>
      </c>
      <c r="AU110">
        <f>$F110*'Transpose BEA CCM'!AS120</f>
        <v>90</v>
      </c>
      <c r="AV110">
        <f>$F110*'Transpose BEA CCM'!AT120</f>
        <v>0</v>
      </c>
      <c r="AW110">
        <f>$F110*'Transpose BEA CCM'!AU120</f>
        <v>1</v>
      </c>
      <c r="AX110">
        <f>$F110*'Transpose BEA CCM'!AV120</f>
        <v>0</v>
      </c>
      <c r="AY110">
        <f>$F110*'Transpose BEA CCM'!AW120</f>
        <v>0</v>
      </c>
      <c r="AZ110">
        <f>$F110*'Transpose BEA CCM'!AX120</f>
        <v>0</v>
      </c>
      <c r="BA110">
        <f>$F110*'Transpose BEA CCM'!AY120</f>
        <v>0</v>
      </c>
      <c r="BB110">
        <f>$F110*'Transpose BEA CCM'!AZ120</f>
        <v>0</v>
      </c>
      <c r="BC110">
        <f>$F110*'Transpose BEA CCM'!BA120</f>
        <v>0</v>
      </c>
      <c r="BD110">
        <f>$F110*'Transpose BEA CCM'!BB120</f>
        <v>0</v>
      </c>
      <c r="BE110">
        <f>$F110*'Transpose BEA CCM'!BC120</f>
        <v>0</v>
      </c>
      <c r="BF110">
        <f>$F110*'Transpose BEA CCM'!BD120</f>
        <v>0</v>
      </c>
      <c r="BG110">
        <f>$F110*'Transpose BEA CCM'!BE120</f>
        <v>0</v>
      </c>
      <c r="BH110">
        <f>$F110*'Transpose BEA CCM'!BF120</f>
        <v>0</v>
      </c>
      <c r="BI110">
        <f>$F110*'Transpose BEA CCM'!BG120</f>
        <v>0</v>
      </c>
      <c r="BJ110">
        <f>$F110*'Transpose BEA CCM'!BH120</f>
        <v>0</v>
      </c>
      <c r="BK110">
        <f>$F110*'Transpose BEA CCM'!BI120</f>
        <v>0</v>
      </c>
      <c r="BL110">
        <f>$F110*'Transpose BEA CCM'!BJ120</f>
        <v>0</v>
      </c>
      <c r="BM110">
        <f>$F110*'Transpose BEA CCM'!BK120</f>
        <v>0</v>
      </c>
      <c r="BN110">
        <f>$F110*'Transpose BEA CCM'!BL120</f>
        <v>0</v>
      </c>
      <c r="BO110">
        <f>$F110*'Transpose BEA CCM'!BM120</f>
        <v>1</v>
      </c>
      <c r="BP110">
        <f>$F110*'Transpose BEA CCM'!BN120</f>
        <v>1</v>
      </c>
      <c r="BQ110">
        <f>$F110*'Transpose BEA CCM'!BO120</f>
        <v>1</v>
      </c>
      <c r="BR110">
        <f>$F110*'Transpose BEA CCM'!BP120</f>
        <v>0</v>
      </c>
      <c r="BS110">
        <f>$F110*'Transpose BEA CCM'!BQ120</f>
        <v>0</v>
      </c>
      <c r="BT110">
        <f>$F110*'Transpose BEA CCM'!BR120</f>
        <v>0</v>
      </c>
      <c r="BU110">
        <f>$F110*'Transpose BEA CCM'!BS120</f>
        <v>0</v>
      </c>
      <c r="BV110">
        <f>$F110*'Transpose BEA CCM'!BT120</f>
        <v>0</v>
      </c>
      <c r="BW110">
        <f>$F110*'Transpose BEA CCM'!BU120</f>
        <v>0</v>
      </c>
      <c r="BX110">
        <f>$F110*'Transpose BEA CCM'!BV120</f>
        <v>0</v>
      </c>
      <c r="BY110">
        <f>$F110*'Transpose BEA CCM'!BW120</f>
        <v>0</v>
      </c>
      <c r="BZ110">
        <f>$F110*'Transpose BEA CCM'!BX120</f>
        <v>0</v>
      </c>
      <c r="CA110">
        <f>$F110*'Transpose BEA CCM'!BY120</f>
        <v>0</v>
      </c>
      <c r="CB110">
        <f>$F110*'Transpose BEA CCM'!BZ120</f>
        <v>0</v>
      </c>
      <c r="CC110">
        <f>$F110*'Transpose BEA CCM'!CA120</f>
        <v>1</v>
      </c>
      <c r="CD110">
        <f>$F110*'Transpose BEA CCM'!CB120</f>
        <v>0</v>
      </c>
      <c r="CE110">
        <f>$F110*'Transpose BEA CCM'!CC120</f>
        <v>3</v>
      </c>
      <c r="CF110">
        <f>$F110*'Transpose BEA CCM'!CD120</f>
        <v>1</v>
      </c>
      <c r="CG110">
        <f>$F110*'Transpose BEA CCM'!CE120</f>
        <v>0</v>
      </c>
      <c r="CH110">
        <f>$F110*'Transpose BEA CCM'!CF120</f>
        <v>0</v>
      </c>
      <c r="CI110">
        <f>$F110*'Transpose BEA CCM'!CG120</f>
        <v>1</v>
      </c>
      <c r="CJ110">
        <f>$F110*'Transpose BEA CCM'!CH120</f>
        <v>0</v>
      </c>
      <c r="CK110">
        <f>$F110*'Transpose BEA CCM'!CI120</f>
        <v>0</v>
      </c>
      <c r="CL110">
        <f>$F110*'Transpose BEA CCM'!CJ120</f>
        <v>0</v>
      </c>
      <c r="CM110">
        <f>$F110*'Transpose BEA CCM'!CK120</f>
        <v>0</v>
      </c>
      <c r="CN110">
        <f>$F110*'Transpose BEA CCM'!CL120</f>
        <v>0</v>
      </c>
      <c r="CO110">
        <f>$F110*'Transpose BEA CCM'!CM120</f>
        <v>0</v>
      </c>
      <c r="CP110">
        <f>$F110*'Transpose BEA CCM'!CN120</f>
        <v>0</v>
      </c>
      <c r="CQ110">
        <f>$F110*'Transpose BEA CCM'!CO120</f>
        <v>0</v>
      </c>
      <c r="CR110">
        <f>$F110*'Transpose BEA CCM'!CP120</f>
        <v>0</v>
      </c>
      <c r="CS110">
        <f>$F110*'Transpose BEA CCM'!CQ120</f>
        <v>0</v>
      </c>
      <c r="CT110">
        <f>$F110*'Transpose BEA CCM'!CR120</f>
        <v>0</v>
      </c>
      <c r="CU110">
        <f>$F110*'Transpose BEA CCM'!CS120</f>
        <v>0</v>
      </c>
      <c r="CV110">
        <f>$F110*'Transpose BEA CCM'!CT120</f>
        <v>0</v>
      </c>
      <c r="CW110">
        <f>$F110*'Transpose BEA CCM'!CU120</f>
        <v>0</v>
      </c>
      <c r="CX110">
        <f>$F110*'Transpose BEA CCM'!CV120</f>
        <v>0</v>
      </c>
      <c r="CY110">
        <f>$F110*'Transpose BEA CCM'!CW120</f>
        <v>0</v>
      </c>
      <c r="CZ110">
        <f>$F110*'Transpose BEA CCM'!CX120</f>
        <v>0</v>
      </c>
      <c r="DA110">
        <f>$F110*'Transpose BEA CCM'!CY120</f>
        <v>0</v>
      </c>
      <c r="DB110">
        <f>$F110*'Transpose BEA CCM'!CZ120</f>
        <v>0</v>
      </c>
      <c r="DC110">
        <f>$F110*'Transpose BEA CCM'!DA120</f>
        <v>24</v>
      </c>
      <c r="DD110">
        <f>$F110*'Transpose BEA CCM'!DB120</f>
        <v>6</v>
      </c>
      <c r="DE110">
        <f>$F110*'Transpose BEA CCM'!DC120</f>
        <v>0</v>
      </c>
      <c r="DF110">
        <f>$F110*'Transpose BEA CCM'!DD120</f>
        <v>7</v>
      </c>
      <c r="DG110">
        <f>$F110*'Transpose BEA CCM'!DE120</f>
        <v>33</v>
      </c>
      <c r="DH110">
        <f>$F110*'Transpose BEA CCM'!DF120</f>
        <v>3</v>
      </c>
      <c r="DI110">
        <f>$F110*'Transpose BEA CCM'!DG120</f>
        <v>1</v>
      </c>
      <c r="DJ110">
        <f>$F110*'Transpose BEA CCM'!DH120</f>
        <v>1</v>
      </c>
      <c r="DK110">
        <f>$F110*'Transpose BEA CCM'!DI120</f>
        <v>0</v>
      </c>
      <c r="DL110">
        <f>$F110*'Transpose BEA CCM'!DJ120</f>
        <v>0</v>
      </c>
      <c r="DM110">
        <f>$F110*'Transpose BEA CCM'!DK120</f>
        <v>0</v>
      </c>
      <c r="DN110">
        <f>$F110*'Transpose BEA CCM'!DL120</f>
        <v>0</v>
      </c>
      <c r="DO110">
        <f>$F110*'Transpose BEA CCM'!DM120</f>
        <v>1</v>
      </c>
      <c r="DP110">
        <f>$F110*'Transpose BEA CCM'!DN120</f>
        <v>0</v>
      </c>
      <c r="DQ110">
        <f>$F110*'Transpose BEA CCM'!DO120</f>
        <v>0</v>
      </c>
      <c r="DR110">
        <f>$F110*'Transpose BEA CCM'!DP120</f>
        <v>0</v>
      </c>
      <c r="DS110">
        <f>$F110*'Transpose BEA CCM'!DQ120</f>
        <v>0</v>
      </c>
      <c r="DT110">
        <f>$F110*'Transpose BEA CCM'!DR120</f>
        <v>0</v>
      </c>
      <c r="DU110">
        <f>$F110*'Transpose BEA CCM'!DS120</f>
        <v>0</v>
      </c>
      <c r="DV110">
        <f>$F110*'Transpose BEA CCM'!DT120</f>
        <v>0</v>
      </c>
      <c r="DW110">
        <f>$F110*'Transpose BEA CCM'!DU120</f>
        <v>0</v>
      </c>
      <c r="DX110">
        <f>$F110*'Transpose BEA CCM'!DV120</f>
        <v>0</v>
      </c>
      <c r="DY110">
        <f>$F110*'Transpose BEA CCM'!DW120</f>
        <v>0</v>
      </c>
      <c r="DZ110">
        <f>$F110*'Transpose BEA CCM'!DX120</f>
        <v>0</v>
      </c>
      <c r="EA110">
        <f>$F110*'Transpose BEA CCM'!DY120</f>
        <v>0</v>
      </c>
      <c r="EB110">
        <f>$F110*'Transpose BEA CCM'!DZ120</f>
        <v>0</v>
      </c>
      <c r="EC110">
        <f>$F110*'Transpose BEA CCM'!EA120</f>
        <v>0</v>
      </c>
      <c r="ED110">
        <f>$F110*'Transpose BEA CCM'!EB120</f>
        <v>0</v>
      </c>
      <c r="EE110">
        <f>$F110*'Transpose BEA CCM'!EC120</f>
        <v>0</v>
      </c>
      <c r="EF110">
        <f>$F110*'Transpose BEA CCM'!ED120</f>
        <v>0</v>
      </c>
      <c r="EG110">
        <f>$F110*'Transpose BEA CCM'!EE120</f>
        <v>0</v>
      </c>
      <c r="EH110">
        <f>$F110*'Transpose BEA CCM'!EF120</f>
        <v>0</v>
      </c>
      <c r="EI110">
        <f>$F110*'Transpose BEA CCM'!EG120</f>
        <v>6</v>
      </c>
      <c r="EJ110">
        <f>$F110*'Transpose BEA CCM'!EH120</f>
        <v>0</v>
      </c>
      <c r="EK110">
        <f>$F110*'Transpose BEA CCM'!EI120</f>
        <v>0</v>
      </c>
      <c r="EL110">
        <f>$F110*'Transpose BEA CCM'!EJ120</f>
        <v>0</v>
      </c>
      <c r="EM110">
        <f>$F110*'Transpose BEA CCM'!EK120</f>
        <v>0</v>
      </c>
      <c r="EN110">
        <f>$F110*'Transpose BEA CCM'!EL120</f>
        <v>0</v>
      </c>
      <c r="EO110">
        <f>$F110*'Transpose BEA CCM'!EM120</f>
        <v>0</v>
      </c>
      <c r="EP110">
        <f>$F110*'Transpose BEA CCM'!EN120</f>
        <v>1</v>
      </c>
      <c r="EQ110">
        <f>$F110*'Transpose BEA CCM'!EO120</f>
        <v>0</v>
      </c>
      <c r="ER110">
        <f>$F110*'Transpose BEA CCM'!EP120</f>
        <v>0</v>
      </c>
      <c r="ES110">
        <f>$F110*'Transpose BEA CCM'!EQ120</f>
        <v>0</v>
      </c>
      <c r="ET110">
        <f>$F110*'Transpose BEA CCM'!ER120</f>
        <v>0</v>
      </c>
      <c r="EU110">
        <f>$F110*'Transpose BEA CCM'!ES120</f>
        <v>0</v>
      </c>
      <c r="EV110">
        <f>$F110*'Transpose BEA CCM'!ET120</f>
        <v>0</v>
      </c>
      <c r="EW110">
        <f>$F110*'Transpose BEA CCM'!EU120</f>
        <v>0</v>
      </c>
      <c r="EX110">
        <f>$F110*'Transpose BEA CCM'!EV120</f>
        <v>0</v>
      </c>
      <c r="EY110">
        <f>$F110*'Transpose BEA CCM'!EW120</f>
        <v>0</v>
      </c>
      <c r="EZ110">
        <f>$F110*'Transpose BEA CCM'!EX120</f>
        <v>0</v>
      </c>
      <c r="FA110">
        <f>$F110*'Transpose BEA CCM'!EY120</f>
        <v>0</v>
      </c>
      <c r="FB110">
        <f>$F110*'Transpose BEA CCM'!EZ120</f>
        <v>0</v>
      </c>
      <c r="FC110">
        <f>$F110*'Transpose BEA CCM'!FA120</f>
        <v>0</v>
      </c>
      <c r="FD110">
        <f>$F110*'Transpose BEA CCM'!FB120</f>
        <v>1</v>
      </c>
      <c r="FE110">
        <f>$F110*'Transpose BEA CCM'!FC120</f>
        <v>0</v>
      </c>
      <c r="FF110">
        <f>$F110*'Transpose BEA CCM'!FD120</f>
        <v>5</v>
      </c>
      <c r="FG110">
        <f>$F110*'Transpose BEA CCM'!FE120</f>
        <v>2</v>
      </c>
      <c r="FH110">
        <f>$F110*'Transpose BEA CCM'!FF120</f>
        <v>0</v>
      </c>
      <c r="FI110">
        <f>$F110*'Transpose BEA CCM'!FG120</f>
        <v>0</v>
      </c>
      <c r="FJ110">
        <f>$F110*'Transpose BEA CCM'!FH120</f>
        <v>0</v>
      </c>
      <c r="FK110">
        <f>$F110*'Transpose BEA CCM'!FI120</f>
        <v>0</v>
      </c>
      <c r="FL110">
        <f>$F110*'Transpose BEA CCM'!FJ120</f>
        <v>0</v>
      </c>
      <c r="FM110">
        <f>$F110*'Transpose BEA CCM'!FK120</f>
        <v>0</v>
      </c>
      <c r="FN110">
        <f>$F110*'Transpose BEA CCM'!FL120</f>
        <v>0</v>
      </c>
      <c r="FO110">
        <f>$F110*'Transpose BEA CCM'!FM120</f>
        <v>0</v>
      </c>
      <c r="FP110">
        <f>$F110*'Transpose BEA CCM'!FN120</f>
        <v>1</v>
      </c>
      <c r="FQ110">
        <f>$F110*'Transpose BEA CCM'!FO120</f>
        <v>0</v>
      </c>
      <c r="FR110">
        <f>$F110*'Transpose BEA CCM'!FP120</f>
        <v>0</v>
      </c>
      <c r="FS110">
        <f>$F110*'Transpose BEA CCM'!FQ120</f>
        <v>15</v>
      </c>
      <c r="FT110">
        <f>$F110*'Transpose BEA CCM'!FR120</f>
        <v>5</v>
      </c>
      <c r="FU110">
        <f>$F110*'Transpose BEA CCM'!FS120</f>
        <v>0</v>
      </c>
      <c r="FV110">
        <f>$F110*'Transpose BEA CCM'!FT120</f>
        <v>0</v>
      </c>
      <c r="FW110">
        <f>$F110*'Transpose BEA CCM'!FU120</f>
        <v>0</v>
      </c>
      <c r="FX110">
        <f>$F110*'Transpose BEA CCM'!FV120</f>
        <v>0</v>
      </c>
      <c r="FY110">
        <f>$F110*'Transpose BEA CCM'!FW120</f>
        <v>31</v>
      </c>
      <c r="FZ110">
        <f>$F110*'Transpose BEA CCM'!FX120</f>
        <v>0</v>
      </c>
      <c r="GA110">
        <f>$F110*'Transpose BEA CCM'!FY120</f>
        <v>0</v>
      </c>
      <c r="GB110">
        <f>$F110*'Transpose BEA CCM'!FZ120</f>
        <v>2</v>
      </c>
      <c r="GC110">
        <f>$F110*'Transpose BEA CCM'!GA120</f>
        <v>53</v>
      </c>
      <c r="GD110">
        <f>$F110*'Transpose BEA CCM'!GB120</f>
        <v>2</v>
      </c>
      <c r="GE110">
        <f>$F110*'Transpose BEA CCM'!GC120</f>
        <v>1</v>
      </c>
      <c r="GG110">
        <f t="shared" si="9"/>
        <v>311</v>
      </c>
      <c r="GH110" s="60">
        <f t="shared" si="10"/>
        <v>0</v>
      </c>
    </row>
    <row r="111" spans="1:190">
      <c r="A111" s="52">
        <v>96</v>
      </c>
      <c r="B111" s="51" t="s">
        <v>96</v>
      </c>
      <c r="C111" s="49" t="s">
        <v>223</v>
      </c>
      <c r="D111" s="50" t="s">
        <v>637</v>
      </c>
      <c r="E111" s="60">
        <f>SUM('Transpose BEA CCM'!F121:GC121)</f>
        <v>3960</v>
      </c>
      <c r="F111">
        <v>1</v>
      </c>
      <c r="G111" t="str">
        <f t="shared" si="11"/>
        <v>PROLEGAL</v>
      </c>
      <c r="H111">
        <f>$F111*'Transpose BEA CCM'!F121</f>
        <v>0</v>
      </c>
      <c r="I111">
        <f>$F111*'Transpose BEA CCM'!G121</f>
        <v>0</v>
      </c>
      <c r="J111">
        <f>$F111*'Transpose BEA CCM'!H121</f>
        <v>0</v>
      </c>
      <c r="K111">
        <f>$F111*'Transpose BEA CCM'!I121</f>
        <v>0</v>
      </c>
      <c r="L111">
        <f>$F111*'Transpose BEA CCM'!J121</f>
        <v>0</v>
      </c>
      <c r="M111">
        <f>$F111*'Transpose BEA CCM'!K121</f>
        <v>0</v>
      </c>
      <c r="N111">
        <f>$F111*'Transpose BEA CCM'!L121</f>
        <v>0</v>
      </c>
      <c r="O111">
        <f>$F111*'Transpose BEA CCM'!M121</f>
        <v>0</v>
      </c>
      <c r="P111">
        <f>$F111*'Transpose BEA CCM'!N121</f>
        <v>0</v>
      </c>
      <c r="Q111">
        <f>$F111*'Transpose BEA CCM'!O121</f>
        <v>0</v>
      </c>
      <c r="R111">
        <f>$F111*'Transpose BEA CCM'!P121</f>
        <v>0</v>
      </c>
      <c r="S111">
        <f>$F111*'Transpose BEA CCM'!Q121</f>
        <v>0</v>
      </c>
      <c r="T111">
        <f>$F111*'Transpose BEA CCM'!R121</f>
        <v>0</v>
      </c>
      <c r="U111">
        <f>$F111*'Transpose BEA CCM'!S121</f>
        <v>16</v>
      </c>
      <c r="V111">
        <f>$F111*'Transpose BEA CCM'!T121</f>
        <v>0</v>
      </c>
      <c r="W111">
        <f>$F111*'Transpose BEA CCM'!U121</f>
        <v>0</v>
      </c>
      <c r="X111">
        <f>$F111*'Transpose BEA CCM'!V121</f>
        <v>0</v>
      </c>
      <c r="Y111">
        <f>$F111*'Transpose BEA CCM'!W121</f>
        <v>0</v>
      </c>
      <c r="Z111">
        <f>$F111*'Transpose BEA CCM'!X121</f>
        <v>0</v>
      </c>
      <c r="AA111">
        <f>$F111*'Transpose BEA CCM'!Y121</f>
        <v>0</v>
      </c>
      <c r="AB111">
        <f>$F111*'Transpose BEA CCM'!Z121</f>
        <v>0</v>
      </c>
      <c r="AC111">
        <f>$F111*'Transpose BEA CCM'!AA121</f>
        <v>0</v>
      </c>
      <c r="AD111">
        <f>$F111*'Transpose BEA CCM'!AB121</f>
        <v>0</v>
      </c>
      <c r="AE111">
        <f>$F111*'Transpose BEA CCM'!AC121</f>
        <v>0</v>
      </c>
      <c r="AF111">
        <f>$F111*'Transpose BEA CCM'!AD121</f>
        <v>0</v>
      </c>
      <c r="AG111">
        <f>$F111*'Transpose BEA CCM'!AE121</f>
        <v>214</v>
      </c>
      <c r="AH111">
        <f>$F111*'Transpose BEA CCM'!AF121</f>
        <v>0</v>
      </c>
      <c r="AI111">
        <f>$F111*'Transpose BEA CCM'!AG121</f>
        <v>0</v>
      </c>
      <c r="AJ111">
        <f>$F111*'Transpose BEA CCM'!AH121</f>
        <v>0</v>
      </c>
      <c r="AK111">
        <f>$F111*'Transpose BEA CCM'!AI121</f>
        <v>0</v>
      </c>
      <c r="AL111">
        <f>$F111*'Transpose BEA CCM'!AJ121</f>
        <v>0</v>
      </c>
      <c r="AM111">
        <f>$F111*'Transpose BEA CCM'!AK121</f>
        <v>0</v>
      </c>
      <c r="AN111">
        <f>$F111*'Transpose BEA CCM'!AL121</f>
        <v>0</v>
      </c>
      <c r="AO111">
        <f>$F111*'Transpose BEA CCM'!AM121</f>
        <v>0</v>
      </c>
      <c r="AP111">
        <f>$F111*'Transpose BEA CCM'!AN121</f>
        <v>0</v>
      </c>
      <c r="AQ111">
        <f>$F111*'Transpose BEA CCM'!AO121</f>
        <v>0</v>
      </c>
      <c r="AR111">
        <f>$F111*'Transpose BEA CCM'!AP121</f>
        <v>0</v>
      </c>
      <c r="AS111">
        <f>$F111*'Transpose BEA CCM'!AQ121</f>
        <v>0</v>
      </c>
      <c r="AT111">
        <f>$F111*'Transpose BEA CCM'!AR121</f>
        <v>0</v>
      </c>
      <c r="AU111">
        <f>$F111*'Transpose BEA CCM'!AS121</f>
        <v>192</v>
      </c>
      <c r="AV111">
        <f>$F111*'Transpose BEA CCM'!AT121</f>
        <v>0</v>
      </c>
      <c r="AW111">
        <f>$F111*'Transpose BEA CCM'!AU121</f>
        <v>32</v>
      </c>
      <c r="AX111">
        <f>$F111*'Transpose BEA CCM'!AV121</f>
        <v>0</v>
      </c>
      <c r="AY111">
        <f>$F111*'Transpose BEA CCM'!AW121</f>
        <v>0</v>
      </c>
      <c r="AZ111">
        <f>$F111*'Transpose BEA CCM'!AX121</f>
        <v>0</v>
      </c>
      <c r="BA111">
        <f>$F111*'Transpose BEA CCM'!AY121</f>
        <v>0</v>
      </c>
      <c r="BB111">
        <f>$F111*'Transpose BEA CCM'!AZ121</f>
        <v>0</v>
      </c>
      <c r="BC111">
        <f>$F111*'Transpose BEA CCM'!BA121</f>
        <v>0</v>
      </c>
      <c r="BD111">
        <f>$F111*'Transpose BEA CCM'!BB121</f>
        <v>0</v>
      </c>
      <c r="BE111">
        <f>$F111*'Transpose BEA CCM'!BC121</f>
        <v>0</v>
      </c>
      <c r="BF111">
        <f>$F111*'Transpose BEA CCM'!BD121</f>
        <v>0</v>
      </c>
      <c r="BG111">
        <f>$F111*'Transpose BEA CCM'!BE121</f>
        <v>0</v>
      </c>
      <c r="BH111">
        <f>$F111*'Transpose BEA CCM'!BF121</f>
        <v>0</v>
      </c>
      <c r="BI111">
        <f>$F111*'Transpose BEA CCM'!BG121</f>
        <v>1</v>
      </c>
      <c r="BJ111">
        <f>$F111*'Transpose BEA CCM'!BH121</f>
        <v>0</v>
      </c>
      <c r="BK111">
        <f>$F111*'Transpose BEA CCM'!BI121</f>
        <v>10</v>
      </c>
      <c r="BL111">
        <f>$F111*'Transpose BEA CCM'!BJ121</f>
        <v>1</v>
      </c>
      <c r="BM111">
        <f>$F111*'Transpose BEA CCM'!BK121</f>
        <v>0</v>
      </c>
      <c r="BN111">
        <f>$F111*'Transpose BEA CCM'!BL121</f>
        <v>0</v>
      </c>
      <c r="BO111">
        <f>$F111*'Transpose BEA CCM'!BM121</f>
        <v>7</v>
      </c>
      <c r="BP111">
        <f>$F111*'Transpose BEA CCM'!BN121</f>
        <v>12</v>
      </c>
      <c r="BQ111">
        <f>$F111*'Transpose BEA CCM'!BO121</f>
        <v>0</v>
      </c>
      <c r="BR111">
        <f>$F111*'Transpose BEA CCM'!BP121</f>
        <v>0</v>
      </c>
      <c r="BS111">
        <f>$F111*'Transpose BEA CCM'!BQ121</f>
        <v>0</v>
      </c>
      <c r="BT111">
        <f>$F111*'Transpose BEA CCM'!BR121</f>
        <v>0</v>
      </c>
      <c r="BU111">
        <f>$F111*'Transpose BEA CCM'!BS121</f>
        <v>0</v>
      </c>
      <c r="BV111">
        <f>$F111*'Transpose BEA CCM'!BT121</f>
        <v>0</v>
      </c>
      <c r="BW111">
        <f>$F111*'Transpose BEA CCM'!BU121</f>
        <v>0</v>
      </c>
      <c r="BX111">
        <f>$F111*'Transpose BEA CCM'!BV121</f>
        <v>1</v>
      </c>
      <c r="BY111">
        <f>$F111*'Transpose BEA CCM'!BW121</f>
        <v>0</v>
      </c>
      <c r="BZ111">
        <f>$F111*'Transpose BEA CCM'!BX121</f>
        <v>0</v>
      </c>
      <c r="CA111">
        <f>$F111*'Transpose BEA CCM'!BY121</f>
        <v>0</v>
      </c>
      <c r="CB111">
        <f>$F111*'Transpose BEA CCM'!BZ121</f>
        <v>0</v>
      </c>
      <c r="CC111">
        <f>$F111*'Transpose BEA CCM'!CA121</f>
        <v>18</v>
      </c>
      <c r="CD111">
        <f>$F111*'Transpose BEA CCM'!CB121</f>
        <v>1</v>
      </c>
      <c r="CE111">
        <f>$F111*'Transpose BEA CCM'!CC121</f>
        <v>222</v>
      </c>
      <c r="CF111">
        <f>$F111*'Transpose BEA CCM'!CD121</f>
        <v>17</v>
      </c>
      <c r="CG111">
        <f>$F111*'Transpose BEA CCM'!CE121</f>
        <v>1</v>
      </c>
      <c r="CH111">
        <f>$F111*'Transpose BEA CCM'!CF121</f>
        <v>0</v>
      </c>
      <c r="CI111">
        <f>$F111*'Transpose BEA CCM'!CG121</f>
        <v>18</v>
      </c>
      <c r="CJ111">
        <f>$F111*'Transpose BEA CCM'!CH121</f>
        <v>0</v>
      </c>
      <c r="CK111">
        <f>$F111*'Transpose BEA CCM'!CI121</f>
        <v>0</v>
      </c>
      <c r="CL111">
        <f>$F111*'Transpose BEA CCM'!CJ121</f>
        <v>0</v>
      </c>
      <c r="CM111">
        <f>$F111*'Transpose BEA CCM'!CK121</f>
        <v>0</v>
      </c>
      <c r="CN111">
        <f>$F111*'Transpose BEA CCM'!CL121</f>
        <v>0</v>
      </c>
      <c r="CO111">
        <f>$F111*'Transpose BEA CCM'!CM121</f>
        <v>0</v>
      </c>
      <c r="CP111">
        <f>$F111*'Transpose BEA CCM'!CN121</f>
        <v>1</v>
      </c>
      <c r="CQ111">
        <f>$F111*'Transpose BEA CCM'!CO121</f>
        <v>0</v>
      </c>
      <c r="CR111">
        <f>$F111*'Transpose BEA CCM'!CP121</f>
        <v>1</v>
      </c>
      <c r="CS111">
        <f>$F111*'Transpose BEA CCM'!CQ121</f>
        <v>0</v>
      </c>
      <c r="CT111">
        <f>$F111*'Transpose BEA CCM'!CR121</f>
        <v>0</v>
      </c>
      <c r="CU111">
        <f>$F111*'Transpose BEA CCM'!CS121</f>
        <v>0</v>
      </c>
      <c r="CV111">
        <f>$F111*'Transpose BEA CCM'!CT121</f>
        <v>0</v>
      </c>
      <c r="CW111">
        <f>$F111*'Transpose BEA CCM'!CU121</f>
        <v>1</v>
      </c>
      <c r="CX111">
        <f>$F111*'Transpose BEA CCM'!CV121</f>
        <v>0</v>
      </c>
      <c r="CY111">
        <f>$F111*'Transpose BEA CCM'!CW121</f>
        <v>0</v>
      </c>
      <c r="CZ111">
        <f>$F111*'Transpose BEA CCM'!CX121</f>
        <v>0</v>
      </c>
      <c r="DA111">
        <f>$F111*'Transpose BEA CCM'!CY121</f>
        <v>0</v>
      </c>
      <c r="DB111">
        <f>$F111*'Transpose BEA CCM'!CZ121</f>
        <v>0</v>
      </c>
      <c r="DC111">
        <f>$F111*'Transpose BEA CCM'!DA121</f>
        <v>617</v>
      </c>
      <c r="DD111">
        <f>$F111*'Transpose BEA CCM'!DB121</f>
        <v>218</v>
      </c>
      <c r="DE111">
        <f>$F111*'Transpose BEA CCM'!DC121</f>
        <v>11</v>
      </c>
      <c r="DF111">
        <f>$F111*'Transpose BEA CCM'!DD121</f>
        <v>174</v>
      </c>
      <c r="DG111">
        <f>$F111*'Transpose BEA CCM'!DE121</f>
        <v>89</v>
      </c>
      <c r="DH111">
        <f>$F111*'Transpose BEA CCM'!DF121</f>
        <v>47</v>
      </c>
      <c r="DI111">
        <f>$F111*'Transpose BEA CCM'!DG121</f>
        <v>17</v>
      </c>
      <c r="DJ111">
        <f>$F111*'Transpose BEA CCM'!DH121</f>
        <v>12</v>
      </c>
      <c r="DK111">
        <f>$F111*'Transpose BEA CCM'!DI121</f>
        <v>0</v>
      </c>
      <c r="DL111">
        <f>$F111*'Transpose BEA CCM'!DJ121</f>
        <v>0</v>
      </c>
      <c r="DM111">
        <f>$F111*'Transpose BEA CCM'!DK121</f>
        <v>0</v>
      </c>
      <c r="DN111">
        <f>$F111*'Transpose BEA CCM'!DL121</f>
        <v>0</v>
      </c>
      <c r="DO111">
        <f>$F111*'Transpose BEA CCM'!DM121</f>
        <v>4</v>
      </c>
      <c r="DP111">
        <f>$F111*'Transpose BEA CCM'!DN121</f>
        <v>0</v>
      </c>
      <c r="DQ111">
        <f>$F111*'Transpose BEA CCM'!DO121</f>
        <v>0</v>
      </c>
      <c r="DR111">
        <f>$F111*'Transpose BEA CCM'!DP121</f>
        <v>0</v>
      </c>
      <c r="DS111">
        <f>$F111*'Transpose BEA CCM'!DQ121</f>
        <v>3</v>
      </c>
      <c r="DT111">
        <f>$F111*'Transpose BEA CCM'!DR121</f>
        <v>0</v>
      </c>
      <c r="DU111">
        <f>$F111*'Transpose BEA CCM'!DS121</f>
        <v>2</v>
      </c>
      <c r="DV111">
        <f>$F111*'Transpose BEA CCM'!DT121</f>
        <v>0</v>
      </c>
      <c r="DW111">
        <f>$F111*'Transpose BEA CCM'!DU121</f>
        <v>0</v>
      </c>
      <c r="DX111">
        <f>$F111*'Transpose BEA CCM'!DV121</f>
        <v>0</v>
      </c>
      <c r="DY111">
        <f>$F111*'Transpose BEA CCM'!DW121</f>
        <v>0</v>
      </c>
      <c r="DZ111">
        <f>$F111*'Transpose BEA CCM'!DX121</f>
        <v>0</v>
      </c>
      <c r="EA111">
        <f>$F111*'Transpose BEA CCM'!DY121</f>
        <v>1</v>
      </c>
      <c r="EB111">
        <f>$F111*'Transpose BEA CCM'!DZ121</f>
        <v>0</v>
      </c>
      <c r="EC111">
        <f>$F111*'Transpose BEA CCM'!EA121</f>
        <v>0</v>
      </c>
      <c r="ED111">
        <f>$F111*'Transpose BEA CCM'!EB121</f>
        <v>0</v>
      </c>
      <c r="EE111">
        <f>$F111*'Transpose BEA CCM'!EC121</f>
        <v>0</v>
      </c>
      <c r="EF111">
        <f>$F111*'Transpose BEA CCM'!ED121</f>
        <v>0</v>
      </c>
      <c r="EG111">
        <f>$F111*'Transpose BEA CCM'!EE121</f>
        <v>0</v>
      </c>
      <c r="EH111">
        <f>$F111*'Transpose BEA CCM'!EF121</f>
        <v>7</v>
      </c>
      <c r="EI111">
        <f>$F111*'Transpose BEA CCM'!EG121</f>
        <v>275</v>
      </c>
      <c r="EJ111">
        <f>$F111*'Transpose BEA CCM'!EH121</f>
        <v>1</v>
      </c>
      <c r="EK111">
        <f>$F111*'Transpose BEA CCM'!EI121</f>
        <v>0</v>
      </c>
      <c r="EL111">
        <f>$F111*'Transpose BEA CCM'!EJ121</f>
        <v>0</v>
      </c>
      <c r="EM111">
        <f>$F111*'Transpose BEA CCM'!EK121</f>
        <v>0</v>
      </c>
      <c r="EN111">
        <f>$F111*'Transpose BEA CCM'!EL121</f>
        <v>0</v>
      </c>
      <c r="EO111">
        <f>$F111*'Transpose BEA CCM'!EM121</f>
        <v>0</v>
      </c>
      <c r="EP111">
        <f>$F111*'Transpose BEA CCM'!EN121</f>
        <v>0</v>
      </c>
      <c r="EQ111">
        <f>$F111*'Transpose BEA CCM'!EO121</f>
        <v>0</v>
      </c>
      <c r="ER111">
        <f>$F111*'Transpose BEA CCM'!EP121</f>
        <v>0</v>
      </c>
      <c r="ES111">
        <f>$F111*'Transpose BEA CCM'!EQ121</f>
        <v>0</v>
      </c>
      <c r="ET111">
        <f>$F111*'Transpose BEA CCM'!ER121</f>
        <v>0</v>
      </c>
      <c r="EU111">
        <f>$F111*'Transpose BEA CCM'!ES121</f>
        <v>0</v>
      </c>
      <c r="EV111">
        <f>$F111*'Transpose BEA CCM'!ET121</f>
        <v>0</v>
      </c>
      <c r="EW111">
        <f>$F111*'Transpose BEA CCM'!EU121</f>
        <v>0</v>
      </c>
      <c r="EX111">
        <f>$F111*'Transpose BEA CCM'!EV121</f>
        <v>11</v>
      </c>
      <c r="EY111">
        <f>$F111*'Transpose BEA CCM'!EW121</f>
        <v>0</v>
      </c>
      <c r="EZ111">
        <f>$F111*'Transpose BEA CCM'!EX121</f>
        <v>0</v>
      </c>
      <c r="FA111">
        <f>$F111*'Transpose BEA CCM'!EY121</f>
        <v>0</v>
      </c>
      <c r="FB111">
        <f>$F111*'Transpose BEA CCM'!EZ121</f>
        <v>0</v>
      </c>
      <c r="FC111">
        <f>$F111*'Transpose BEA CCM'!FA121</f>
        <v>3</v>
      </c>
      <c r="FD111">
        <f>$F111*'Transpose BEA CCM'!FB121</f>
        <v>88</v>
      </c>
      <c r="FE111">
        <f>$F111*'Transpose BEA CCM'!FC121</f>
        <v>4</v>
      </c>
      <c r="FF111">
        <f>$F111*'Transpose BEA CCM'!FD121</f>
        <v>158</v>
      </c>
      <c r="FG111">
        <f>$F111*'Transpose BEA CCM'!FE121</f>
        <v>68</v>
      </c>
      <c r="FH111">
        <f>$F111*'Transpose BEA CCM'!FF121</f>
        <v>0</v>
      </c>
      <c r="FI111">
        <f>$F111*'Transpose BEA CCM'!FG121</f>
        <v>6</v>
      </c>
      <c r="FJ111">
        <f>$F111*'Transpose BEA CCM'!FH121</f>
        <v>0</v>
      </c>
      <c r="FK111">
        <f>$F111*'Transpose BEA CCM'!FI121</f>
        <v>0</v>
      </c>
      <c r="FL111">
        <f>$F111*'Transpose BEA CCM'!FJ121</f>
        <v>0</v>
      </c>
      <c r="FM111">
        <f>$F111*'Transpose BEA CCM'!FK121</f>
        <v>0</v>
      </c>
      <c r="FN111">
        <f>$F111*'Transpose BEA CCM'!FL121</f>
        <v>1</v>
      </c>
      <c r="FO111">
        <f>$F111*'Transpose BEA CCM'!FM121</f>
        <v>0</v>
      </c>
      <c r="FP111">
        <f>$F111*'Transpose BEA CCM'!FN121</f>
        <v>5</v>
      </c>
      <c r="FQ111">
        <f>$F111*'Transpose BEA CCM'!FO121</f>
        <v>0</v>
      </c>
      <c r="FR111">
        <f>$F111*'Transpose BEA CCM'!FP121</f>
        <v>9</v>
      </c>
      <c r="FS111">
        <f>$F111*'Transpose BEA CCM'!FQ121</f>
        <v>403</v>
      </c>
      <c r="FT111">
        <f>$F111*'Transpose BEA CCM'!FR121</f>
        <v>217</v>
      </c>
      <c r="FU111">
        <f>$F111*'Transpose BEA CCM'!FS121</f>
        <v>14</v>
      </c>
      <c r="FV111">
        <f>$F111*'Transpose BEA CCM'!FT121</f>
        <v>3</v>
      </c>
      <c r="FW111">
        <f>$F111*'Transpose BEA CCM'!FU121</f>
        <v>0</v>
      </c>
      <c r="FX111">
        <f>$F111*'Transpose BEA CCM'!FV121</f>
        <v>10</v>
      </c>
      <c r="FY111">
        <f>$F111*'Transpose BEA CCM'!FW121</f>
        <v>390</v>
      </c>
      <c r="FZ111">
        <f>$F111*'Transpose BEA CCM'!FX121</f>
        <v>0</v>
      </c>
      <c r="GA111">
        <f>$F111*'Transpose BEA CCM'!FY121</f>
        <v>0</v>
      </c>
      <c r="GB111">
        <f>$F111*'Transpose BEA CCM'!FZ121</f>
        <v>54</v>
      </c>
      <c r="GC111">
        <f>$F111*'Transpose BEA CCM'!GA121</f>
        <v>172</v>
      </c>
      <c r="GD111">
        <f>$F111*'Transpose BEA CCM'!GB121</f>
        <v>87</v>
      </c>
      <c r="GE111">
        <f>$F111*'Transpose BEA CCM'!GC121</f>
        <v>13</v>
      </c>
      <c r="GG111">
        <f t="shared" si="9"/>
        <v>3960</v>
      </c>
      <c r="GH111" s="60">
        <f t="shared" si="10"/>
        <v>0</v>
      </c>
    </row>
    <row r="112" spans="1:190">
      <c r="A112" s="52">
        <v>97</v>
      </c>
      <c r="B112" s="51" t="s">
        <v>97</v>
      </c>
      <c r="C112" s="49" t="s">
        <v>224</v>
      </c>
      <c r="D112" s="50" t="s">
        <v>636</v>
      </c>
      <c r="E112" s="60">
        <f>SUM('Transpose BEA CCM'!F122:GC122)</f>
        <v>3821</v>
      </c>
      <c r="F112">
        <v>1</v>
      </c>
      <c r="G112" t="str">
        <f t="shared" si="11"/>
        <v>PROACCOUNT</v>
      </c>
      <c r="H112">
        <f>$F112*'Transpose BEA CCM'!F122</f>
        <v>0</v>
      </c>
      <c r="I112">
        <f>$F112*'Transpose BEA CCM'!G122</f>
        <v>0</v>
      </c>
      <c r="J112">
        <f>$F112*'Transpose BEA CCM'!H122</f>
        <v>0</v>
      </c>
      <c r="K112">
        <f>$F112*'Transpose BEA CCM'!I122</f>
        <v>0</v>
      </c>
      <c r="L112">
        <f>$F112*'Transpose BEA CCM'!J122</f>
        <v>0</v>
      </c>
      <c r="M112">
        <f>$F112*'Transpose BEA CCM'!K122</f>
        <v>0</v>
      </c>
      <c r="N112">
        <f>$F112*'Transpose BEA CCM'!L122</f>
        <v>0</v>
      </c>
      <c r="O112">
        <f>$F112*'Transpose BEA CCM'!M122</f>
        <v>0</v>
      </c>
      <c r="P112">
        <f>$F112*'Transpose BEA CCM'!N122</f>
        <v>0</v>
      </c>
      <c r="Q112">
        <f>$F112*'Transpose BEA CCM'!O122</f>
        <v>0</v>
      </c>
      <c r="R112">
        <f>$F112*'Transpose BEA CCM'!P122</f>
        <v>0</v>
      </c>
      <c r="S112">
        <f>$F112*'Transpose BEA CCM'!Q122</f>
        <v>0</v>
      </c>
      <c r="T112">
        <f>$F112*'Transpose BEA CCM'!R122</f>
        <v>0</v>
      </c>
      <c r="U112">
        <f>$F112*'Transpose BEA CCM'!S122</f>
        <v>13</v>
      </c>
      <c r="V112">
        <f>$F112*'Transpose BEA CCM'!T122</f>
        <v>0</v>
      </c>
      <c r="W112">
        <f>$F112*'Transpose BEA CCM'!U122</f>
        <v>0</v>
      </c>
      <c r="X112">
        <f>$F112*'Transpose BEA CCM'!V122</f>
        <v>0</v>
      </c>
      <c r="Y112">
        <f>$F112*'Transpose BEA CCM'!W122</f>
        <v>0</v>
      </c>
      <c r="Z112">
        <f>$F112*'Transpose BEA CCM'!X122</f>
        <v>0</v>
      </c>
      <c r="AA112">
        <f>$F112*'Transpose BEA CCM'!Y122</f>
        <v>0</v>
      </c>
      <c r="AB112">
        <f>$F112*'Transpose BEA CCM'!Z122</f>
        <v>0</v>
      </c>
      <c r="AC112">
        <f>$F112*'Transpose BEA CCM'!AA122</f>
        <v>0</v>
      </c>
      <c r="AD112">
        <f>$F112*'Transpose BEA CCM'!AB122</f>
        <v>0</v>
      </c>
      <c r="AE112">
        <f>$F112*'Transpose BEA CCM'!AC122</f>
        <v>0</v>
      </c>
      <c r="AF112">
        <f>$F112*'Transpose BEA CCM'!AD122</f>
        <v>0</v>
      </c>
      <c r="AG112">
        <f>$F112*'Transpose BEA CCM'!AE122</f>
        <v>41</v>
      </c>
      <c r="AH112">
        <f>$F112*'Transpose BEA CCM'!AF122</f>
        <v>0</v>
      </c>
      <c r="AI112">
        <f>$F112*'Transpose BEA CCM'!AG122</f>
        <v>0</v>
      </c>
      <c r="AJ112">
        <f>$F112*'Transpose BEA CCM'!AH122</f>
        <v>0</v>
      </c>
      <c r="AK112">
        <f>$F112*'Transpose BEA CCM'!AI122</f>
        <v>0</v>
      </c>
      <c r="AL112">
        <f>$F112*'Transpose BEA CCM'!AJ122</f>
        <v>0</v>
      </c>
      <c r="AM112">
        <f>$F112*'Transpose BEA CCM'!AK122</f>
        <v>0</v>
      </c>
      <c r="AN112">
        <f>$F112*'Transpose BEA CCM'!AL122</f>
        <v>0</v>
      </c>
      <c r="AO112">
        <f>$F112*'Transpose BEA CCM'!AM122</f>
        <v>0</v>
      </c>
      <c r="AP112">
        <f>$F112*'Transpose BEA CCM'!AN122</f>
        <v>0</v>
      </c>
      <c r="AQ112">
        <f>$F112*'Transpose BEA CCM'!AO122</f>
        <v>0</v>
      </c>
      <c r="AR112">
        <f>$F112*'Transpose BEA CCM'!AP122</f>
        <v>0</v>
      </c>
      <c r="AS112">
        <f>$F112*'Transpose BEA CCM'!AQ122</f>
        <v>0</v>
      </c>
      <c r="AT112">
        <f>$F112*'Transpose BEA CCM'!AR122</f>
        <v>0</v>
      </c>
      <c r="AU112">
        <f>$F112*'Transpose BEA CCM'!AS122</f>
        <v>364</v>
      </c>
      <c r="AV112">
        <f>$F112*'Transpose BEA CCM'!AT122</f>
        <v>0</v>
      </c>
      <c r="AW112">
        <f>$F112*'Transpose BEA CCM'!AU122</f>
        <v>19</v>
      </c>
      <c r="AX112">
        <f>$F112*'Transpose BEA CCM'!AV122</f>
        <v>0</v>
      </c>
      <c r="AY112">
        <f>$F112*'Transpose BEA CCM'!AW122</f>
        <v>0</v>
      </c>
      <c r="AZ112">
        <f>$F112*'Transpose BEA CCM'!AX122</f>
        <v>0</v>
      </c>
      <c r="BA112">
        <f>$F112*'Transpose BEA CCM'!AY122</f>
        <v>0</v>
      </c>
      <c r="BB112">
        <f>$F112*'Transpose BEA CCM'!AZ122</f>
        <v>1</v>
      </c>
      <c r="BC112">
        <f>$F112*'Transpose BEA CCM'!BA122</f>
        <v>0</v>
      </c>
      <c r="BD112">
        <f>$F112*'Transpose BEA CCM'!BB122</f>
        <v>0</v>
      </c>
      <c r="BE112">
        <f>$F112*'Transpose BEA CCM'!BC122</f>
        <v>0</v>
      </c>
      <c r="BF112">
        <f>$F112*'Transpose BEA CCM'!BD122</f>
        <v>0</v>
      </c>
      <c r="BG112">
        <f>$F112*'Transpose BEA CCM'!BE122</f>
        <v>0</v>
      </c>
      <c r="BH112">
        <f>$F112*'Transpose BEA CCM'!BF122</f>
        <v>1</v>
      </c>
      <c r="BI112">
        <f>$F112*'Transpose BEA CCM'!BG122</f>
        <v>2</v>
      </c>
      <c r="BJ112">
        <f>$F112*'Transpose BEA CCM'!BH122</f>
        <v>0</v>
      </c>
      <c r="BK112">
        <f>$F112*'Transpose BEA CCM'!BI122</f>
        <v>5</v>
      </c>
      <c r="BL112">
        <f>$F112*'Transpose BEA CCM'!BJ122</f>
        <v>1</v>
      </c>
      <c r="BM112">
        <f>$F112*'Transpose BEA CCM'!BK122</f>
        <v>0</v>
      </c>
      <c r="BN112">
        <f>$F112*'Transpose BEA CCM'!BL122</f>
        <v>2</v>
      </c>
      <c r="BO112">
        <f>$F112*'Transpose BEA CCM'!BM122</f>
        <v>2</v>
      </c>
      <c r="BP112">
        <f>$F112*'Transpose BEA CCM'!BN122</f>
        <v>5</v>
      </c>
      <c r="BQ112">
        <f>$F112*'Transpose BEA CCM'!BO122</f>
        <v>2</v>
      </c>
      <c r="BR112">
        <f>$F112*'Transpose BEA CCM'!BP122</f>
        <v>0</v>
      </c>
      <c r="BS112">
        <f>$F112*'Transpose BEA CCM'!BQ122</f>
        <v>0</v>
      </c>
      <c r="BT112">
        <f>$F112*'Transpose BEA CCM'!BR122</f>
        <v>0</v>
      </c>
      <c r="BU112">
        <f>$F112*'Transpose BEA CCM'!BS122</f>
        <v>0</v>
      </c>
      <c r="BV112">
        <f>$F112*'Transpose BEA CCM'!BT122</f>
        <v>0</v>
      </c>
      <c r="BW112">
        <f>$F112*'Transpose BEA CCM'!BU122</f>
        <v>0</v>
      </c>
      <c r="BX112">
        <f>$F112*'Transpose BEA CCM'!BV122</f>
        <v>2</v>
      </c>
      <c r="BY112">
        <f>$F112*'Transpose BEA CCM'!BW122</f>
        <v>0</v>
      </c>
      <c r="BZ112">
        <f>$F112*'Transpose BEA CCM'!BX122</f>
        <v>0</v>
      </c>
      <c r="CA112">
        <f>$F112*'Transpose BEA CCM'!BY122</f>
        <v>0</v>
      </c>
      <c r="CB112">
        <f>$F112*'Transpose BEA CCM'!BZ122</f>
        <v>0</v>
      </c>
      <c r="CC112">
        <f>$F112*'Transpose BEA CCM'!CA122</f>
        <v>22</v>
      </c>
      <c r="CD112">
        <f>$F112*'Transpose BEA CCM'!CB122</f>
        <v>6</v>
      </c>
      <c r="CE112">
        <f>$F112*'Transpose BEA CCM'!CC122</f>
        <v>100</v>
      </c>
      <c r="CF112">
        <f>$F112*'Transpose BEA CCM'!CD122</f>
        <v>6</v>
      </c>
      <c r="CG112">
        <f>$F112*'Transpose BEA CCM'!CE122</f>
        <v>1</v>
      </c>
      <c r="CH112">
        <f>$F112*'Transpose BEA CCM'!CF122</f>
        <v>1</v>
      </c>
      <c r="CI112">
        <f>$F112*'Transpose BEA CCM'!CG122</f>
        <v>6</v>
      </c>
      <c r="CJ112">
        <f>$F112*'Transpose BEA CCM'!CH122</f>
        <v>0</v>
      </c>
      <c r="CK112">
        <f>$F112*'Transpose BEA CCM'!CI122</f>
        <v>0</v>
      </c>
      <c r="CL112">
        <f>$F112*'Transpose BEA CCM'!CJ122</f>
        <v>0</v>
      </c>
      <c r="CM112">
        <f>$F112*'Transpose BEA CCM'!CK122</f>
        <v>0</v>
      </c>
      <c r="CN112">
        <f>$F112*'Transpose BEA CCM'!CL122</f>
        <v>0</v>
      </c>
      <c r="CO112">
        <f>$F112*'Transpose BEA CCM'!CM122</f>
        <v>0</v>
      </c>
      <c r="CP112">
        <f>$F112*'Transpose BEA CCM'!CN122</f>
        <v>1</v>
      </c>
      <c r="CQ112">
        <f>$F112*'Transpose BEA CCM'!CO122</f>
        <v>1</v>
      </c>
      <c r="CR112">
        <f>$F112*'Transpose BEA CCM'!CP122</f>
        <v>2</v>
      </c>
      <c r="CS112">
        <f>$F112*'Transpose BEA CCM'!CQ122</f>
        <v>0</v>
      </c>
      <c r="CT112">
        <f>$F112*'Transpose BEA CCM'!CR122</f>
        <v>0</v>
      </c>
      <c r="CU112">
        <f>$F112*'Transpose BEA CCM'!CS122</f>
        <v>0</v>
      </c>
      <c r="CV112">
        <f>$F112*'Transpose BEA CCM'!CT122</f>
        <v>0</v>
      </c>
      <c r="CW112">
        <f>$F112*'Transpose BEA CCM'!CU122</f>
        <v>1</v>
      </c>
      <c r="CX112">
        <f>$F112*'Transpose BEA CCM'!CV122</f>
        <v>0</v>
      </c>
      <c r="CY112">
        <f>$F112*'Transpose BEA CCM'!CW122</f>
        <v>0</v>
      </c>
      <c r="CZ112">
        <f>$F112*'Transpose BEA CCM'!CX122</f>
        <v>0</v>
      </c>
      <c r="DA112">
        <f>$F112*'Transpose BEA CCM'!CY122</f>
        <v>0</v>
      </c>
      <c r="DB112">
        <f>$F112*'Transpose BEA CCM'!CZ122</f>
        <v>0</v>
      </c>
      <c r="DC112">
        <f>$F112*'Transpose BEA CCM'!DA122</f>
        <v>356</v>
      </c>
      <c r="DD112">
        <f>$F112*'Transpose BEA CCM'!DB122</f>
        <v>147</v>
      </c>
      <c r="DE112">
        <f>$F112*'Transpose BEA CCM'!DC122</f>
        <v>5</v>
      </c>
      <c r="DF112">
        <f>$F112*'Transpose BEA CCM'!DD122</f>
        <v>159</v>
      </c>
      <c r="DG112">
        <f>$F112*'Transpose BEA CCM'!DE122</f>
        <v>45</v>
      </c>
      <c r="DH112">
        <f>$F112*'Transpose BEA CCM'!DF122</f>
        <v>30</v>
      </c>
      <c r="DI112">
        <f>$F112*'Transpose BEA CCM'!DG122</f>
        <v>10</v>
      </c>
      <c r="DJ112">
        <f>$F112*'Transpose BEA CCM'!DH122</f>
        <v>6</v>
      </c>
      <c r="DK112">
        <f>$F112*'Transpose BEA CCM'!DI122</f>
        <v>0</v>
      </c>
      <c r="DL112">
        <f>$F112*'Transpose BEA CCM'!DJ122</f>
        <v>0</v>
      </c>
      <c r="DM112">
        <f>$F112*'Transpose BEA CCM'!DK122</f>
        <v>0</v>
      </c>
      <c r="DN112">
        <f>$F112*'Transpose BEA CCM'!DL122</f>
        <v>0</v>
      </c>
      <c r="DO112">
        <f>$F112*'Transpose BEA CCM'!DM122</f>
        <v>7</v>
      </c>
      <c r="DP112">
        <f>$F112*'Transpose BEA CCM'!DN122</f>
        <v>0</v>
      </c>
      <c r="DQ112">
        <f>$F112*'Transpose BEA CCM'!DO122</f>
        <v>1</v>
      </c>
      <c r="DR112">
        <f>$F112*'Transpose BEA CCM'!DP122</f>
        <v>1</v>
      </c>
      <c r="DS112">
        <f>$F112*'Transpose BEA CCM'!DQ122</f>
        <v>1</v>
      </c>
      <c r="DT112">
        <f>$F112*'Transpose BEA CCM'!DR122</f>
        <v>1</v>
      </c>
      <c r="DU112">
        <f>$F112*'Transpose BEA CCM'!DS122</f>
        <v>0</v>
      </c>
      <c r="DV112">
        <f>$F112*'Transpose BEA CCM'!DT122</f>
        <v>0</v>
      </c>
      <c r="DW112">
        <f>$F112*'Transpose BEA CCM'!DU122</f>
        <v>0</v>
      </c>
      <c r="DX112">
        <f>$F112*'Transpose BEA CCM'!DV122</f>
        <v>0</v>
      </c>
      <c r="DY112">
        <f>$F112*'Transpose BEA CCM'!DW122</f>
        <v>0</v>
      </c>
      <c r="DZ112">
        <f>$F112*'Transpose BEA CCM'!DX122</f>
        <v>0</v>
      </c>
      <c r="EA112">
        <f>$F112*'Transpose BEA CCM'!DY122</f>
        <v>1</v>
      </c>
      <c r="EB112">
        <f>$F112*'Transpose BEA CCM'!DZ122</f>
        <v>0</v>
      </c>
      <c r="EC112">
        <f>$F112*'Transpose BEA CCM'!EA122</f>
        <v>0</v>
      </c>
      <c r="ED112">
        <f>$F112*'Transpose BEA CCM'!EB122</f>
        <v>0</v>
      </c>
      <c r="EE112">
        <f>$F112*'Transpose BEA CCM'!EC122</f>
        <v>0</v>
      </c>
      <c r="EF112">
        <f>$F112*'Transpose BEA CCM'!ED122</f>
        <v>2</v>
      </c>
      <c r="EG112">
        <f>$F112*'Transpose BEA CCM'!EE122</f>
        <v>0</v>
      </c>
      <c r="EH112">
        <f>$F112*'Transpose BEA CCM'!EF122</f>
        <v>4</v>
      </c>
      <c r="EI112">
        <f>$F112*'Transpose BEA CCM'!EG122</f>
        <v>287</v>
      </c>
      <c r="EJ112">
        <f>$F112*'Transpose BEA CCM'!EH122</f>
        <v>1</v>
      </c>
      <c r="EK112">
        <f>$F112*'Transpose BEA CCM'!EI122</f>
        <v>0</v>
      </c>
      <c r="EL112">
        <f>$F112*'Transpose BEA CCM'!EJ122</f>
        <v>0</v>
      </c>
      <c r="EM112">
        <f>$F112*'Transpose BEA CCM'!EK122</f>
        <v>0</v>
      </c>
      <c r="EN112">
        <f>$F112*'Transpose BEA CCM'!EL122</f>
        <v>0</v>
      </c>
      <c r="EO112">
        <f>$F112*'Transpose BEA CCM'!EM122</f>
        <v>0</v>
      </c>
      <c r="EP112">
        <f>$F112*'Transpose BEA CCM'!EN122</f>
        <v>5</v>
      </c>
      <c r="EQ112">
        <f>$F112*'Transpose BEA CCM'!EO122</f>
        <v>0</v>
      </c>
      <c r="ER112">
        <f>$F112*'Transpose BEA CCM'!EP122</f>
        <v>0</v>
      </c>
      <c r="ES112">
        <f>$F112*'Transpose BEA CCM'!EQ122</f>
        <v>0</v>
      </c>
      <c r="ET112">
        <f>$F112*'Transpose BEA CCM'!ER122</f>
        <v>0</v>
      </c>
      <c r="EU112">
        <f>$F112*'Transpose BEA CCM'!ES122</f>
        <v>0</v>
      </c>
      <c r="EV112">
        <f>$F112*'Transpose BEA CCM'!ET122</f>
        <v>0</v>
      </c>
      <c r="EW112">
        <f>$F112*'Transpose BEA CCM'!EU122</f>
        <v>2</v>
      </c>
      <c r="EX112">
        <f>$F112*'Transpose BEA CCM'!EV122</f>
        <v>6</v>
      </c>
      <c r="EY112">
        <f>$F112*'Transpose BEA CCM'!EW122</f>
        <v>0</v>
      </c>
      <c r="EZ112">
        <f>$F112*'Transpose BEA CCM'!EX122</f>
        <v>0</v>
      </c>
      <c r="FA112">
        <f>$F112*'Transpose BEA CCM'!EY122</f>
        <v>0</v>
      </c>
      <c r="FB112">
        <f>$F112*'Transpose BEA CCM'!EZ122</f>
        <v>0</v>
      </c>
      <c r="FC112">
        <f>$F112*'Transpose BEA CCM'!FA122</f>
        <v>2</v>
      </c>
      <c r="FD112">
        <f>$F112*'Transpose BEA CCM'!FB122</f>
        <v>52</v>
      </c>
      <c r="FE112">
        <f>$F112*'Transpose BEA CCM'!FC122</f>
        <v>2</v>
      </c>
      <c r="FF112">
        <f>$F112*'Transpose BEA CCM'!FD122</f>
        <v>110</v>
      </c>
      <c r="FG112">
        <f>$F112*'Transpose BEA CCM'!FE122</f>
        <v>39</v>
      </c>
      <c r="FH112">
        <f>$F112*'Transpose BEA CCM'!FF122</f>
        <v>0</v>
      </c>
      <c r="FI112">
        <f>$F112*'Transpose BEA CCM'!FG122</f>
        <v>2</v>
      </c>
      <c r="FJ112">
        <f>$F112*'Transpose BEA CCM'!FH122</f>
        <v>0</v>
      </c>
      <c r="FK112">
        <f>$F112*'Transpose BEA CCM'!FI122</f>
        <v>0</v>
      </c>
      <c r="FL112">
        <f>$F112*'Transpose BEA CCM'!FJ122</f>
        <v>0</v>
      </c>
      <c r="FM112">
        <f>$F112*'Transpose BEA CCM'!FK122</f>
        <v>0</v>
      </c>
      <c r="FN112">
        <f>$F112*'Transpose BEA CCM'!FL122</f>
        <v>1</v>
      </c>
      <c r="FO112">
        <f>$F112*'Transpose BEA CCM'!FM122</f>
        <v>0</v>
      </c>
      <c r="FP112">
        <f>$F112*'Transpose BEA CCM'!FN122</f>
        <v>7</v>
      </c>
      <c r="FQ112">
        <f>$F112*'Transpose BEA CCM'!FO122</f>
        <v>0</v>
      </c>
      <c r="FR112">
        <f>$F112*'Transpose BEA CCM'!FP122</f>
        <v>5</v>
      </c>
      <c r="FS112">
        <f>$F112*'Transpose BEA CCM'!FQ122</f>
        <v>248</v>
      </c>
      <c r="FT112">
        <f>$F112*'Transpose BEA CCM'!FR122</f>
        <v>134</v>
      </c>
      <c r="FU112">
        <f>$F112*'Transpose BEA CCM'!FS122</f>
        <v>8</v>
      </c>
      <c r="FV112">
        <f>$F112*'Transpose BEA CCM'!FT122</f>
        <v>3</v>
      </c>
      <c r="FW112">
        <f>$F112*'Transpose BEA CCM'!FU122</f>
        <v>0</v>
      </c>
      <c r="FX112">
        <f>$F112*'Transpose BEA CCM'!FV122</f>
        <v>9</v>
      </c>
      <c r="FY112">
        <f>$F112*'Transpose BEA CCM'!FW122</f>
        <v>202</v>
      </c>
      <c r="FZ112">
        <f>$F112*'Transpose BEA CCM'!FX122</f>
        <v>0</v>
      </c>
      <c r="GA112">
        <f>$F112*'Transpose BEA CCM'!FY122</f>
        <v>0</v>
      </c>
      <c r="GB112">
        <f>$F112*'Transpose BEA CCM'!FZ122</f>
        <v>30</v>
      </c>
      <c r="GC112">
        <f>$F112*'Transpose BEA CCM'!GA122</f>
        <v>1196</v>
      </c>
      <c r="GD112">
        <f>$F112*'Transpose BEA CCM'!GB122</f>
        <v>62</v>
      </c>
      <c r="GE112">
        <f>$F112*'Transpose BEA CCM'!GC122</f>
        <v>25</v>
      </c>
      <c r="GG112">
        <f t="shared" si="9"/>
        <v>3821</v>
      </c>
      <c r="GH112" s="60">
        <f t="shared" si="10"/>
        <v>0</v>
      </c>
    </row>
    <row r="113" spans="1:190">
      <c r="A113" s="52">
        <v>98</v>
      </c>
      <c r="B113" s="51" t="s">
        <v>98</v>
      </c>
      <c r="C113" s="49" t="s">
        <v>225</v>
      </c>
      <c r="D113" s="50" t="s">
        <v>635</v>
      </c>
      <c r="E113" s="60">
        <f>SUM('Transpose BEA CCM'!F123:GC123)</f>
        <v>13312</v>
      </c>
      <c r="F113">
        <v>1</v>
      </c>
      <c r="G113" t="str">
        <f t="shared" si="11"/>
        <v>PROARCHITECT</v>
      </c>
      <c r="H113">
        <f>$F113*'Transpose BEA CCM'!F123</f>
        <v>0</v>
      </c>
      <c r="I113">
        <f>$F113*'Transpose BEA CCM'!G123</f>
        <v>0</v>
      </c>
      <c r="J113">
        <f>$F113*'Transpose BEA CCM'!H123</f>
        <v>0</v>
      </c>
      <c r="K113">
        <f>$F113*'Transpose BEA CCM'!I123</f>
        <v>0</v>
      </c>
      <c r="L113">
        <f>$F113*'Transpose BEA CCM'!J123</f>
        <v>0</v>
      </c>
      <c r="M113">
        <f>$F113*'Transpose BEA CCM'!K123</f>
        <v>0</v>
      </c>
      <c r="N113">
        <f>$F113*'Transpose BEA CCM'!L123</f>
        <v>0</v>
      </c>
      <c r="O113">
        <f>$F113*'Transpose BEA CCM'!M123</f>
        <v>0</v>
      </c>
      <c r="P113">
        <f>$F113*'Transpose BEA CCM'!N123</f>
        <v>0</v>
      </c>
      <c r="Q113">
        <f>$F113*'Transpose BEA CCM'!O123</f>
        <v>0</v>
      </c>
      <c r="R113">
        <f>$F113*'Transpose BEA CCM'!P123</f>
        <v>0</v>
      </c>
      <c r="S113">
        <f>$F113*'Transpose BEA CCM'!Q123</f>
        <v>0</v>
      </c>
      <c r="T113">
        <f>$F113*'Transpose BEA CCM'!R123</f>
        <v>0</v>
      </c>
      <c r="U113">
        <f>$F113*'Transpose BEA CCM'!S123</f>
        <v>0</v>
      </c>
      <c r="V113">
        <f>$F113*'Transpose BEA CCM'!T123</f>
        <v>0</v>
      </c>
      <c r="W113">
        <f>$F113*'Transpose BEA CCM'!U123</f>
        <v>0</v>
      </c>
      <c r="X113">
        <f>$F113*'Transpose BEA CCM'!V123</f>
        <v>0</v>
      </c>
      <c r="Y113">
        <f>$F113*'Transpose BEA CCM'!W123</f>
        <v>0</v>
      </c>
      <c r="Z113">
        <f>$F113*'Transpose BEA CCM'!X123</f>
        <v>0</v>
      </c>
      <c r="AA113">
        <f>$F113*'Transpose BEA CCM'!Y123</f>
        <v>0</v>
      </c>
      <c r="AB113">
        <f>$F113*'Transpose BEA CCM'!Z123</f>
        <v>0</v>
      </c>
      <c r="AC113">
        <f>$F113*'Transpose BEA CCM'!AA123</f>
        <v>0</v>
      </c>
      <c r="AD113">
        <f>$F113*'Transpose BEA CCM'!AB123</f>
        <v>0</v>
      </c>
      <c r="AE113">
        <f>$F113*'Transpose BEA CCM'!AC123</f>
        <v>0</v>
      </c>
      <c r="AF113">
        <f>$F113*'Transpose BEA CCM'!AD123</f>
        <v>0</v>
      </c>
      <c r="AG113">
        <f>$F113*'Transpose BEA CCM'!AE123</f>
        <v>14</v>
      </c>
      <c r="AH113">
        <f>$F113*'Transpose BEA CCM'!AF123</f>
        <v>0</v>
      </c>
      <c r="AI113">
        <f>$F113*'Transpose BEA CCM'!AG123</f>
        <v>0</v>
      </c>
      <c r="AJ113">
        <f>$F113*'Transpose BEA CCM'!AH123</f>
        <v>0</v>
      </c>
      <c r="AK113">
        <f>$F113*'Transpose BEA CCM'!AI123</f>
        <v>0</v>
      </c>
      <c r="AL113">
        <f>$F113*'Transpose BEA CCM'!AJ123</f>
        <v>0</v>
      </c>
      <c r="AM113">
        <f>$F113*'Transpose BEA CCM'!AK123</f>
        <v>0</v>
      </c>
      <c r="AN113">
        <f>$F113*'Transpose BEA CCM'!AL123</f>
        <v>0</v>
      </c>
      <c r="AO113">
        <f>$F113*'Transpose BEA CCM'!AM123</f>
        <v>0</v>
      </c>
      <c r="AP113">
        <f>$F113*'Transpose BEA CCM'!AN123</f>
        <v>0</v>
      </c>
      <c r="AQ113">
        <f>$F113*'Transpose BEA CCM'!AO123</f>
        <v>0</v>
      </c>
      <c r="AR113">
        <f>$F113*'Transpose BEA CCM'!AP123</f>
        <v>0</v>
      </c>
      <c r="AS113">
        <f>$F113*'Transpose BEA CCM'!AQ123</f>
        <v>0</v>
      </c>
      <c r="AT113">
        <f>$F113*'Transpose BEA CCM'!AR123</f>
        <v>0</v>
      </c>
      <c r="AU113">
        <f>$F113*'Transpose BEA CCM'!AS123</f>
        <v>683</v>
      </c>
      <c r="AV113">
        <f>$F113*'Transpose BEA CCM'!AT123</f>
        <v>0</v>
      </c>
      <c r="AW113">
        <f>$F113*'Transpose BEA CCM'!AU123</f>
        <v>31</v>
      </c>
      <c r="AX113">
        <f>$F113*'Transpose BEA CCM'!AV123</f>
        <v>0</v>
      </c>
      <c r="AY113">
        <f>$F113*'Transpose BEA CCM'!AW123</f>
        <v>0</v>
      </c>
      <c r="AZ113">
        <f>$F113*'Transpose BEA CCM'!AX123</f>
        <v>0</v>
      </c>
      <c r="BA113">
        <f>$F113*'Transpose BEA CCM'!AY123</f>
        <v>0</v>
      </c>
      <c r="BB113">
        <f>$F113*'Transpose BEA CCM'!AZ123</f>
        <v>0</v>
      </c>
      <c r="BC113">
        <f>$F113*'Transpose BEA CCM'!BA123</f>
        <v>0</v>
      </c>
      <c r="BD113">
        <f>$F113*'Transpose BEA CCM'!BB123</f>
        <v>1</v>
      </c>
      <c r="BE113">
        <f>$F113*'Transpose BEA CCM'!BC123</f>
        <v>0</v>
      </c>
      <c r="BF113">
        <f>$F113*'Transpose BEA CCM'!BD123</f>
        <v>0</v>
      </c>
      <c r="BG113">
        <f>$F113*'Transpose BEA CCM'!BE123</f>
        <v>0</v>
      </c>
      <c r="BH113">
        <f>$F113*'Transpose BEA CCM'!BF123</f>
        <v>2</v>
      </c>
      <c r="BI113">
        <f>$F113*'Transpose BEA CCM'!BG123</f>
        <v>29</v>
      </c>
      <c r="BJ113">
        <f>$F113*'Transpose BEA CCM'!BH123</f>
        <v>0</v>
      </c>
      <c r="BK113">
        <f>$F113*'Transpose BEA CCM'!BI123</f>
        <v>1</v>
      </c>
      <c r="BL113">
        <f>$F113*'Transpose BEA CCM'!BJ123</f>
        <v>6</v>
      </c>
      <c r="BM113">
        <f>$F113*'Transpose BEA CCM'!BK123</f>
        <v>1</v>
      </c>
      <c r="BN113">
        <f>$F113*'Transpose BEA CCM'!BL123</f>
        <v>2</v>
      </c>
      <c r="BO113">
        <f>$F113*'Transpose BEA CCM'!BM123</f>
        <v>5</v>
      </c>
      <c r="BP113">
        <f>$F113*'Transpose BEA CCM'!BN123</f>
        <v>36</v>
      </c>
      <c r="BQ113">
        <f>$F113*'Transpose BEA CCM'!BO123</f>
        <v>24</v>
      </c>
      <c r="BR113">
        <f>$F113*'Transpose BEA CCM'!BP123</f>
        <v>0</v>
      </c>
      <c r="BS113">
        <f>$F113*'Transpose BEA CCM'!BQ123</f>
        <v>0</v>
      </c>
      <c r="BT113">
        <f>$F113*'Transpose BEA CCM'!BR123</f>
        <v>0</v>
      </c>
      <c r="BU113">
        <f>$F113*'Transpose BEA CCM'!BS123</f>
        <v>0</v>
      </c>
      <c r="BV113">
        <f>$F113*'Transpose BEA CCM'!BT123</f>
        <v>0</v>
      </c>
      <c r="BW113">
        <f>$F113*'Transpose BEA CCM'!BU123</f>
        <v>0</v>
      </c>
      <c r="BX113">
        <f>$F113*'Transpose BEA CCM'!BV123</f>
        <v>81</v>
      </c>
      <c r="BY113">
        <f>$F113*'Transpose BEA CCM'!BW123</f>
        <v>0</v>
      </c>
      <c r="BZ113">
        <f>$F113*'Transpose BEA CCM'!BX123</f>
        <v>0</v>
      </c>
      <c r="CA113">
        <f>$F113*'Transpose BEA CCM'!BY123</f>
        <v>0</v>
      </c>
      <c r="CB113">
        <f>$F113*'Transpose BEA CCM'!BZ123</f>
        <v>0</v>
      </c>
      <c r="CC113">
        <f>$F113*'Transpose BEA CCM'!CA123</f>
        <v>23</v>
      </c>
      <c r="CD113">
        <f>$F113*'Transpose BEA CCM'!CB123</f>
        <v>238</v>
      </c>
      <c r="CE113">
        <f>$F113*'Transpose BEA CCM'!CC123</f>
        <v>166</v>
      </c>
      <c r="CF113">
        <f>$F113*'Transpose BEA CCM'!CD123</f>
        <v>8</v>
      </c>
      <c r="CG113">
        <f>$F113*'Transpose BEA CCM'!CE123</f>
        <v>2</v>
      </c>
      <c r="CH113">
        <f>$F113*'Transpose BEA CCM'!CF123</f>
        <v>6</v>
      </c>
      <c r="CI113">
        <f>$F113*'Transpose BEA CCM'!CG123</f>
        <v>34</v>
      </c>
      <c r="CJ113">
        <f>$F113*'Transpose BEA CCM'!CH123</f>
        <v>0</v>
      </c>
      <c r="CK113">
        <f>$F113*'Transpose BEA CCM'!CI123</f>
        <v>0</v>
      </c>
      <c r="CL113">
        <f>$F113*'Transpose BEA CCM'!CJ123</f>
        <v>0</v>
      </c>
      <c r="CM113">
        <f>$F113*'Transpose BEA CCM'!CK123</f>
        <v>0</v>
      </c>
      <c r="CN113">
        <f>$F113*'Transpose BEA CCM'!CL123</f>
        <v>0</v>
      </c>
      <c r="CO113">
        <f>$F113*'Transpose BEA CCM'!CM123</f>
        <v>0</v>
      </c>
      <c r="CP113">
        <f>$F113*'Transpose BEA CCM'!CN123</f>
        <v>6</v>
      </c>
      <c r="CQ113">
        <f>$F113*'Transpose BEA CCM'!CO123</f>
        <v>18</v>
      </c>
      <c r="CR113">
        <f>$F113*'Transpose BEA CCM'!CP123</f>
        <v>69</v>
      </c>
      <c r="CS113">
        <f>$F113*'Transpose BEA CCM'!CQ123</f>
        <v>1</v>
      </c>
      <c r="CT113">
        <f>$F113*'Transpose BEA CCM'!CR123</f>
        <v>0</v>
      </c>
      <c r="CU113">
        <f>$F113*'Transpose BEA CCM'!CS123</f>
        <v>8</v>
      </c>
      <c r="CV113">
        <f>$F113*'Transpose BEA CCM'!CT123</f>
        <v>15</v>
      </c>
      <c r="CW113">
        <f>$F113*'Transpose BEA CCM'!CU123</f>
        <v>6</v>
      </c>
      <c r="CX113">
        <f>$F113*'Transpose BEA CCM'!CV123</f>
        <v>0</v>
      </c>
      <c r="CY113">
        <f>$F113*'Transpose BEA CCM'!CW123</f>
        <v>0</v>
      </c>
      <c r="CZ113">
        <f>$F113*'Transpose BEA CCM'!CX123</f>
        <v>0</v>
      </c>
      <c r="DA113">
        <f>$F113*'Transpose BEA CCM'!CY123</f>
        <v>1</v>
      </c>
      <c r="DB113">
        <f>$F113*'Transpose BEA CCM'!CZ123</f>
        <v>29</v>
      </c>
      <c r="DC113">
        <f>$F113*'Transpose BEA CCM'!DA123</f>
        <v>1090</v>
      </c>
      <c r="DD113">
        <f>$F113*'Transpose BEA CCM'!DB123</f>
        <v>236</v>
      </c>
      <c r="DE113">
        <f>$F113*'Transpose BEA CCM'!DC123</f>
        <v>11</v>
      </c>
      <c r="DF113">
        <f>$F113*'Transpose BEA CCM'!DD123</f>
        <v>670</v>
      </c>
      <c r="DG113">
        <f>$F113*'Transpose BEA CCM'!DE123</f>
        <v>101</v>
      </c>
      <c r="DH113">
        <f>$F113*'Transpose BEA CCM'!DF123</f>
        <v>137</v>
      </c>
      <c r="DI113">
        <f>$F113*'Transpose BEA CCM'!DG123</f>
        <v>30</v>
      </c>
      <c r="DJ113">
        <f>$F113*'Transpose BEA CCM'!DH123</f>
        <v>7</v>
      </c>
      <c r="DK113">
        <f>$F113*'Transpose BEA CCM'!DI123</f>
        <v>0</v>
      </c>
      <c r="DL113">
        <f>$F113*'Transpose BEA CCM'!DJ123</f>
        <v>0</v>
      </c>
      <c r="DM113">
        <f>$F113*'Transpose BEA CCM'!DK123</f>
        <v>0</v>
      </c>
      <c r="DN113">
        <f>$F113*'Transpose BEA CCM'!DL123</f>
        <v>1</v>
      </c>
      <c r="DO113">
        <f>$F113*'Transpose BEA CCM'!DM123</f>
        <v>3</v>
      </c>
      <c r="DP113">
        <f>$F113*'Transpose BEA CCM'!DN123</f>
        <v>9</v>
      </c>
      <c r="DQ113">
        <f>$F113*'Transpose BEA CCM'!DO123</f>
        <v>27</v>
      </c>
      <c r="DR113">
        <f>$F113*'Transpose BEA CCM'!DP123</f>
        <v>127</v>
      </c>
      <c r="DS113">
        <f>$F113*'Transpose BEA CCM'!DQ123</f>
        <v>4</v>
      </c>
      <c r="DT113">
        <f>$F113*'Transpose BEA CCM'!DR123</f>
        <v>3</v>
      </c>
      <c r="DU113">
        <f>$F113*'Transpose BEA CCM'!DS123</f>
        <v>0</v>
      </c>
      <c r="DV113">
        <f>$F113*'Transpose BEA CCM'!DT123</f>
        <v>0</v>
      </c>
      <c r="DW113">
        <f>$F113*'Transpose BEA CCM'!DU123</f>
        <v>0</v>
      </c>
      <c r="DX113">
        <f>$F113*'Transpose BEA CCM'!DV123</f>
        <v>0</v>
      </c>
      <c r="DY113">
        <f>$F113*'Transpose BEA CCM'!DW123</f>
        <v>0</v>
      </c>
      <c r="DZ113">
        <f>$F113*'Transpose BEA CCM'!DX123</f>
        <v>0</v>
      </c>
      <c r="EA113">
        <f>$F113*'Transpose BEA CCM'!DY123</f>
        <v>1</v>
      </c>
      <c r="EB113">
        <f>$F113*'Transpose BEA CCM'!DZ123</f>
        <v>0</v>
      </c>
      <c r="EC113">
        <f>$F113*'Transpose BEA CCM'!EA123</f>
        <v>23</v>
      </c>
      <c r="ED113">
        <f>$F113*'Transpose BEA CCM'!EB123</f>
        <v>0</v>
      </c>
      <c r="EE113">
        <f>$F113*'Transpose BEA CCM'!EC123</f>
        <v>0</v>
      </c>
      <c r="EF113">
        <f>$F113*'Transpose BEA CCM'!ED123</f>
        <v>0</v>
      </c>
      <c r="EG113">
        <f>$F113*'Transpose BEA CCM'!EE123</f>
        <v>0</v>
      </c>
      <c r="EH113">
        <f>$F113*'Transpose BEA CCM'!EF123</f>
        <v>48</v>
      </c>
      <c r="EI113">
        <f>$F113*'Transpose BEA CCM'!EG123</f>
        <v>1036</v>
      </c>
      <c r="EJ113">
        <f>$F113*'Transpose BEA CCM'!EH123</f>
        <v>14</v>
      </c>
      <c r="EK113">
        <f>$F113*'Transpose BEA CCM'!EI123</f>
        <v>0</v>
      </c>
      <c r="EL113">
        <f>$F113*'Transpose BEA CCM'!EJ123</f>
        <v>0</v>
      </c>
      <c r="EM113">
        <f>$F113*'Transpose BEA CCM'!EK123</f>
        <v>0</v>
      </c>
      <c r="EN113">
        <f>$F113*'Transpose BEA CCM'!EL123</f>
        <v>0</v>
      </c>
      <c r="EO113">
        <f>$F113*'Transpose BEA CCM'!EM123</f>
        <v>1</v>
      </c>
      <c r="EP113">
        <f>$F113*'Transpose BEA CCM'!EN123</f>
        <v>6</v>
      </c>
      <c r="EQ113">
        <f>$F113*'Transpose BEA CCM'!EO123</f>
        <v>2</v>
      </c>
      <c r="ER113">
        <f>$F113*'Transpose BEA CCM'!EP123</f>
        <v>4</v>
      </c>
      <c r="ES113">
        <f>$F113*'Transpose BEA CCM'!EQ123</f>
        <v>0</v>
      </c>
      <c r="ET113">
        <f>$F113*'Transpose BEA CCM'!ER123</f>
        <v>0</v>
      </c>
      <c r="EU113">
        <f>$F113*'Transpose BEA CCM'!ES123</f>
        <v>0</v>
      </c>
      <c r="EV113">
        <f>$F113*'Transpose BEA CCM'!ET123</f>
        <v>0</v>
      </c>
      <c r="EW113">
        <f>$F113*'Transpose BEA CCM'!EU123</f>
        <v>13</v>
      </c>
      <c r="EX113">
        <f>$F113*'Transpose BEA CCM'!EV123</f>
        <v>11</v>
      </c>
      <c r="EY113">
        <f>$F113*'Transpose BEA CCM'!EW123</f>
        <v>0</v>
      </c>
      <c r="EZ113">
        <f>$F113*'Transpose BEA CCM'!EX123</f>
        <v>0</v>
      </c>
      <c r="FA113">
        <f>$F113*'Transpose BEA CCM'!EY123</f>
        <v>0</v>
      </c>
      <c r="FB113">
        <f>$F113*'Transpose BEA CCM'!EZ123</f>
        <v>0</v>
      </c>
      <c r="FC113">
        <f>$F113*'Transpose BEA CCM'!FA123</f>
        <v>18</v>
      </c>
      <c r="FD113">
        <f>$F113*'Transpose BEA CCM'!FB123</f>
        <v>2</v>
      </c>
      <c r="FE113">
        <f>$F113*'Transpose BEA CCM'!FC123</f>
        <v>5</v>
      </c>
      <c r="FF113">
        <f>$F113*'Transpose BEA CCM'!FD123</f>
        <v>30</v>
      </c>
      <c r="FG113">
        <f>$F113*'Transpose BEA CCM'!FE123</f>
        <v>71</v>
      </c>
      <c r="FH113">
        <f>$F113*'Transpose BEA CCM'!FF123</f>
        <v>0</v>
      </c>
      <c r="FI113">
        <f>$F113*'Transpose BEA CCM'!FG123</f>
        <v>6</v>
      </c>
      <c r="FJ113">
        <f>$F113*'Transpose BEA CCM'!FH123</f>
        <v>311</v>
      </c>
      <c r="FK113">
        <f>$F113*'Transpose BEA CCM'!FI123</f>
        <v>0</v>
      </c>
      <c r="FL113">
        <f>$F113*'Transpose BEA CCM'!FJ123</f>
        <v>0</v>
      </c>
      <c r="FM113">
        <f>$F113*'Transpose BEA CCM'!FK123</f>
        <v>0</v>
      </c>
      <c r="FN113">
        <f>$F113*'Transpose BEA CCM'!FL123</f>
        <v>0</v>
      </c>
      <c r="FO113">
        <f>$F113*'Transpose BEA CCM'!FM123</f>
        <v>0</v>
      </c>
      <c r="FP113">
        <f>$F113*'Transpose BEA CCM'!FN123</f>
        <v>19</v>
      </c>
      <c r="FQ113">
        <f>$F113*'Transpose BEA CCM'!FO123</f>
        <v>0</v>
      </c>
      <c r="FR113">
        <f>$F113*'Transpose BEA CCM'!FP123</f>
        <v>11</v>
      </c>
      <c r="FS113">
        <f>$F113*'Transpose BEA CCM'!FQ123</f>
        <v>813</v>
      </c>
      <c r="FT113">
        <f>$F113*'Transpose BEA CCM'!FR123</f>
        <v>357</v>
      </c>
      <c r="FU113">
        <f>$F113*'Transpose BEA CCM'!FS123</f>
        <v>38</v>
      </c>
      <c r="FV113">
        <f>$F113*'Transpose BEA CCM'!FT123</f>
        <v>11</v>
      </c>
      <c r="FW113">
        <f>$F113*'Transpose BEA CCM'!FU123</f>
        <v>0</v>
      </c>
      <c r="FX113">
        <f>$F113*'Transpose BEA CCM'!FV123</f>
        <v>30</v>
      </c>
      <c r="FY113">
        <f>$F113*'Transpose BEA CCM'!FW123</f>
        <v>990</v>
      </c>
      <c r="FZ113">
        <f>$F113*'Transpose BEA CCM'!FX123</f>
        <v>0</v>
      </c>
      <c r="GA113">
        <f>$F113*'Transpose BEA CCM'!FY123</f>
        <v>0</v>
      </c>
      <c r="GB113">
        <f>$F113*'Transpose BEA CCM'!FZ123</f>
        <v>101</v>
      </c>
      <c r="GC113">
        <f>$F113*'Transpose BEA CCM'!GA123</f>
        <v>5103</v>
      </c>
      <c r="GD113">
        <f>$F113*'Transpose BEA CCM'!GB123</f>
        <v>184</v>
      </c>
      <c r="GE113">
        <f>$F113*'Transpose BEA CCM'!GC123</f>
        <v>51</v>
      </c>
      <c r="GG113">
        <f t="shared" si="9"/>
        <v>13312</v>
      </c>
      <c r="GH113" s="60">
        <f t="shared" si="10"/>
        <v>0</v>
      </c>
    </row>
    <row r="114" spans="1:190">
      <c r="A114" s="52">
        <v>99</v>
      </c>
      <c r="B114" s="51" t="s">
        <v>99</v>
      </c>
      <c r="C114" s="49" t="s">
        <v>226</v>
      </c>
      <c r="D114" s="50" t="s">
        <v>634</v>
      </c>
      <c r="E114" s="60">
        <f>SUM('Transpose BEA CCM'!F124:GC124)</f>
        <v>1507</v>
      </c>
      <c r="F114">
        <v>1</v>
      </c>
      <c r="G114" t="str">
        <f t="shared" si="11"/>
        <v>PRODESIGN</v>
      </c>
      <c r="H114">
        <f>$F114*'Transpose BEA CCM'!F124</f>
        <v>0</v>
      </c>
      <c r="I114">
        <f>$F114*'Transpose BEA CCM'!G124</f>
        <v>0</v>
      </c>
      <c r="J114">
        <f>$F114*'Transpose BEA CCM'!H124</f>
        <v>0</v>
      </c>
      <c r="K114">
        <f>$F114*'Transpose BEA CCM'!I124</f>
        <v>0</v>
      </c>
      <c r="L114">
        <f>$F114*'Transpose BEA CCM'!J124</f>
        <v>0</v>
      </c>
      <c r="M114">
        <f>$F114*'Transpose BEA CCM'!K124</f>
        <v>0</v>
      </c>
      <c r="N114">
        <f>$F114*'Transpose BEA CCM'!L124</f>
        <v>0</v>
      </c>
      <c r="O114">
        <f>$F114*'Transpose BEA CCM'!M124</f>
        <v>0</v>
      </c>
      <c r="P114">
        <f>$F114*'Transpose BEA CCM'!N124</f>
        <v>0</v>
      </c>
      <c r="Q114">
        <f>$F114*'Transpose BEA CCM'!O124</f>
        <v>0</v>
      </c>
      <c r="R114">
        <f>$F114*'Transpose BEA CCM'!P124</f>
        <v>0</v>
      </c>
      <c r="S114">
        <f>$F114*'Transpose BEA CCM'!Q124</f>
        <v>0</v>
      </c>
      <c r="T114">
        <f>$F114*'Transpose BEA CCM'!R124</f>
        <v>0</v>
      </c>
      <c r="U114">
        <f>$F114*'Transpose BEA CCM'!S124</f>
        <v>5</v>
      </c>
      <c r="V114">
        <f>$F114*'Transpose BEA CCM'!T124</f>
        <v>0</v>
      </c>
      <c r="W114">
        <f>$F114*'Transpose BEA CCM'!U124</f>
        <v>0</v>
      </c>
      <c r="X114">
        <f>$F114*'Transpose BEA CCM'!V124</f>
        <v>0</v>
      </c>
      <c r="Y114">
        <f>$F114*'Transpose BEA CCM'!W124</f>
        <v>0</v>
      </c>
      <c r="Z114">
        <f>$F114*'Transpose BEA CCM'!X124</f>
        <v>0</v>
      </c>
      <c r="AA114">
        <f>$F114*'Transpose BEA CCM'!Y124</f>
        <v>0</v>
      </c>
      <c r="AB114">
        <f>$F114*'Transpose BEA CCM'!Z124</f>
        <v>0</v>
      </c>
      <c r="AC114">
        <f>$F114*'Transpose BEA CCM'!AA124</f>
        <v>0</v>
      </c>
      <c r="AD114">
        <f>$F114*'Transpose BEA CCM'!AB124</f>
        <v>0</v>
      </c>
      <c r="AE114">
        <f>$F114*'Transpose BEA CCM'!AC124</f>
        <v>0</v>
      </c>
      <c r="AF114">
        <f>$F114*'Transpose BEA CCM'!AD124</f>
        <v>0</v>
      </c>
      <c r="AG114">
        <f>$F114*'Transpose BEA CCM'!AE124</f>
        <v>40</v>
      </c>
      <c r="AH114">
        <f>$F114*'Transpose BEA CCM'!AF124</f>
        <v>0</v>
      </c>
      <c r="AI114">
        <f>$F114*'Transpose BEA CCM'!AG124</f>
        <v>0</v>
      </c>
      <c r="AJ114">
        <f>$F114*'Transpose BEA CCM'!AH124</f>
        <v>0</v>
      </c>
      <c r="AK114">
        <f>$F114*'Transpose BEA CCM'!AI124</f>
        <v>0</v>
      </c>
      <c r="AL114">
        <f>$F114*'Transpose BEA CCM'!AJ124</f>
        <v>0</v>
      </c>
      <c r="AM114">
        <f>$F114*'Transpose BEA CCM'!AK124</f>
        <v>0</v>
      </c>
      <c r="AN114">
        <f>$F114*'Transpose BEA CCM'!AL124</f>
        <v>0</v>
      </c>
      <c r="AO114">
        <f>$F114*'Transpose BEA CCM'!AM124</f>
        <v>0</v>
      </c>
      <c r="AP114">
        <f>$F114*'Transpose BEA CCM'!AN124</f>
        <v>0</v>
      </c>
      <c r="AQ114">
        <f>$F114*'Transpose BEA CCM'!AO124</f>
        <v>0</v>
      </c>
      <c r="AR114">
        <f>$F114*'Transpose BEA CCM'!AP124</f>
        <v>0</v>
      </c>
      <c r="AS114">
        <f>$F114*'Transpose BEA CCM'!AQ124</f>
        <v>0</v>
      </c>
      <c r="AT114">
        <f>$F114*'Transpose BEA CCM'!AR124</f>
        <v>0</v>
      </c>
      <c r="AU114">
        <f>$F114*'Transpose BEA CCM'!AS124</f>
        <v>130</v>
      </c>
      <c r="AV114">
        <f>$F114*'Transpose BEA CCM'!AT124</f>
        <v>0</v>
      </c>
      <c r="AW114">
        <f>$F114*'Transpose BEA CCM'!AU124</f>
        <v>5</v>
      </c>
      <c r="AX114">
        <f>$F114*'Transpose BEA CCM'!AV124</f>
        <v>0</v>
      </c>
      <c r="AY114">
        <f>$F114*'Transpose BEA CCM'!AW124</f>
        <v>0</v>
      </c>
      <c r="AZ114">
        <f>$F114*'Transpose BEA CCM'!AX124</f>
        <v>0</v>
      </c>
      <c r="BA114">
        <f>$F114*'Transpose BEA CCM'!AY124</f>
        <v>0</v>
      </c>
      <c r="BB114">
        <f>$F114*'Transpose BEA CCM'!AZ124</f>
        <v>19</v>
      </c>
      <c r="BC114">
        <f>$F114*'Transpose BEA CCM'!BA124</f>
        <v>0</v>
      </c>
      <c r="BD114">
        <f>$F114*'Transpose BEA CCM'!BB124</f>
        <v>0</v>
      </c>
      <c r="BE114">
        <f>$F114*'Transpose BEA CCM'!BC124</f>
        <v>0</v>
      </c>
      <c r="BF114">
        <f>$F114*'Transpose BEA CCM'!BD124</f>
        <v>0</v>
      </c>
      <c r="BG114">
        <f>$F114*'Transpose BEA CCM'!BE124</f>
        <v>0</v>
      </c>
      <c r="BH114">
        <f>$F114*'Transpose BEA CCM'!BF124</f>
        <v>2</v>
      </c>
      <c r="BI114">
        <f>$F114*'Transpose BEA CCM'!BG124</f>
        <v>0</v>
      </c>
      <c r="BJ114">
        <f>$F114*'Transpose BEA CCM'!BH124</f>
        <v>0</v>
      </c>
      <c r="BK114">
        <f>$F114*'Transpose BEA CCM'!BI124</f>
        <v>0</v>
      </c>
      <c r="BL114">
        <f>$F114*'Transpose BEA CCM'!BJ124</f>
        <v>0</v>
      </c>
      <c r="BM114">
        <f>$F114*'Transpose BEA CCM'!BK124</f>
        <v>0</v>
      </c>
      <c r="BN114">
        <f>$F114*'Transpose BEA CCM'!BL124</f>
        <v>0</v>
      </c>
      <c r="BO114">
        <f>$F114*'Transpose BEA CCM'!BM124</f>
        <v>2</v>
      </c>
      <c r="BP114">
        <f>$F114*'Transpose BEA CCM'!BN124</f>
        <v>3</v>
      </c>
      <c r="BQ114">
        <f>$F114*'Transpose BEA CCM'!BO124</f>
        <v>0</v>
      </c>
      <c r="BR114">
        <f>$F114*'Transpose BEA CCM'!BP124</f>
        <v>0</v>
      </c>
      <c r="BS114">
        <f>$F114*'Transpose BEA CCM'!BQ124</f>
        <v>0</v>
      </c>
      <c r="BT114">
        <f>$F114*'Transpose BEA CCM'!BR124</f>
        <v>0</v>
      </c>
      <c r="BU114">
        <f>$F114*'Transpose BEA CCM'!BS124</f>
        <v>0</v>
      </c>
      <c r="BV114">
        <f>$F114*'Transpose BEA CCM'!BT124</f>
        <v>0</v>
      </c>
      <c r="BW114">
        <f>$F114*'Transpose BEA CCM'!BU124</f>
        <v>0</v>
      </c>
      <c r="BX114">
        <f>$F114*'Transpose BEA CCM'!BV124</f>
        <v>385</v>
      </c>
      <c r="BY114">
        <f>$F114*'Transpose BEA CCM'!BW124</f>
        <v>0</v>
      </c>
      <c r="BZ114">
        <f>$F114*'Transpose BEA CCM'!BX124</f>
        <v>0</v>
      </c>
      <c r="CA114">
        <f>$F114*'Transpose BEA CCM'!BY124</f>
        <v>0</v>
      </c>
      <c r="CB114">
        <f>$F114*'Transpose BEA CCM'!BZ124</f>
        <v>0</v>
      </c>
      <c r="CC114">
        <f>$F114*'Transpose BEA CCM'!CA124</f>
        <v>4</v>
      </c>
      <c r="CD114">
        <f>$F114*'Transpose BEA CCM'!CB124</f>
        <v>3</v>
      </c>
      <c r="CE114">
        <f>$F114*'Transpose BEA CCM'!CC124</f>
        <v>22</v>
      </c>
      <c r="CF114">
        <f>$F114*'Transpose BEA CCM'!CD124</f>
        <v>2</v>
      </c>
      <c r="CG114">
        <f>$F114*'Transpose BEA CCM'!CE124</f>
        <v>0</v>
      </c>
      <c r="CH114">
        <f>$F114*'Transpose BEA CCM'!CF124</f>
        <v>2</v>
      </c>
      <c r="CI114">
        <f>$F114*'Transpose BEA CCM'!CG124</f>
        <v>3</v>
      </c>
      <c r="CJ114">
        <f>$F114*'Transpose BEA CCM'!CH124</f>
        <v>0</v>
      </c>
      <c r="CK114">
        <f>$F114*'Transpose BEA CCM'!CI124</f>
        <v>0</v>
      </c>
      <c r="CL114">
        <f>$F114*'Transpose BEA CCM'!CJ124</f>
        <v>0</v>
      </c>
      <c r="CM114">
        <f>$F114*'Transpose BEA CCM'!CK124</f>
        <v>0</v>
      </c>
      <c r="CN114">
        <f>$F114*'Transpose BEA CCM'!CL124</f>
        <v>0</v>
      </c>
      <c r="CO114">
        <f>$F114*'Transpose BEA CCM'!CM124</f>
        <v>0</v>
      </c>
      <c r="CP114">
        <f>$F114*'Transpose BEA CCM'!CN124</f>
        <v>0</v>
      </c>
      <c r="CQ114">
        <f>$F114*'Transpose BEA CCM'!CO124</f>
        <v>0</v>
      </c>
      <c r="CR114">
        <f>$F114*'Transpose BEA CCM'!CP124</f>
        <v>13</v>
      </c>
      <c r="CS114">
        <f>$F114*'Transpose BEA CCM'!CQ124</f>
        <v>0</v>
      </c>
      <c r="CT114">
        <f>$F114*'Transpose BEA CCM'!CR124</f>
        <v>0</v>
      </c>
      <c r="CU114">
        <f>$F114*'Transpose BEA CCM'!CS124</f>
        <v>0</v>
      </c>
      <c r="CV114">
        <f>$F114*'Transpose BEA CCM'!CT124</f>
        <v>0</v>
      </c>
      <c r="CW114">
        <f>$F114*'Transpose BEA CCM'!CU124</f>
        <v>1</v>
      </c>
      <c r="CX114">
        <f>$F114*'Transpose BEA CCM'!CV124</f>
        <v>0</v>
      </c>
      <c r="CY114">
        <f>$F114*'Transpose BEA CCM'!CW124</f>
        <v>0</v>
      </c>
      <c r="CZ114">
        <f>$F114*'Transpose BEA CCM'!CX124</f>
        <v>0</v>
      </c>
      <c r="DA114">
        <f>$F114*'Transpose BEA CCM'!CY124</f>
        <v>0</v>
      </c>
      <c r="DB114">
        <f>$F114*'Transpose BEA CCM'!CZ124</f>
        <v>0</v>
      </c>
      <c r="DC114">
        <f>$F114*'Transpose BEA CCM'!DA124</f>
        <v>71</v>
      </c>
      <c r="DD114">
        <f>$F114*'Transpose BEA CCM'!DB124</f>
        <v>18</v>
      </c>
      <c r="DE114">
        <f>$F114*'Transpose BEA CCM'!DC124</f>
        <v>2</v>
      </c>
      <c r="DF114">
        <f>$F114*'Transpose BEA CCM'!DD124</f>
        <v>34</v>
      </c>
      <c r="DG114">
        <f>$F114*'Transpose BEA CCM'!DE124</f>
        <v>10</v>
      </c>
      <c r="DH114">
        <f>$F114*'Transpose BEA CCM'!DF124</f>
        <v>17</v>
      </c>
      <c r="DI114">
        <f>$F114*'Transpose BEA CCM'!DG124</f>
        <v>2</v>
      </c>
      <c r="DJ114">
        <f>$F114*'Transpose BEA CCM'!DH124</f>
        <v>3</v>
      </c>
      <c r="DK114">
        <f>$F114*'Transpose BEA CCM'!DI124</f>
        <v>0</v>
      </c>
      <c r="DL114">
        <f>$F114*'Transpose BEA CCM'!DJ124</f>
        <v>0</v>
      </c>
      <c r="DM114">
        <f>$F114*'Transpose BEA CCM'!DK124</f>
        <v>0</v>
      </c>
      <c r="DN114">
        <f>$F114*'Transpose BEA CCM'!DL124</f>
        <v>0</v>
      </c>
      <c r="DO114">
        <f>$F114*'Transpose BEA CCM'!DM124</f>
        <v>11</v>
      </c>
      <c r="DP114">
        <f>$F114*'Transpose BEA CCM'!DN124</f>
        <v>0</v>
      </c>
      <c r="DQ114">
        <f>$F114*'Transpose BEA CCM'!DO124</f>
        <v>0</v>
      </c>
      <c r="DR114">
        <f>$F114*'Transpose BEA CCM'!DP124</f>
        <v>0</v>
      </c>
      <c r="DS114">
        <f>$F114*'Transpose BEA CCM'!DQ124</f>
        <v>0</v>
      </c>
      <c r="DT114">
        <f>$F114*'Transpose BEA CCM'!DR124</f>
        <v>0</v>
      </c>
      <c r="DU114">
        <f>$F114*'Transpose BEA CCM'!DS124</f>
        <v>0</v>
      </c>
      <c r="DV114">
        <f>$F114*'Transpose BEA CCM'!DT124</f>
        <v>0</v>
      </c>
      <c r="DW114">
        <f>$F114*'Transpose BEA CCM'!DU124</f>
        <v>0</v>
      </c>
      <c r="DX114">
        <f>$F114*'Transpose BEA CCM'!DV124</f>
        <v>0</v>
      </c>
      <c r="DY114">
        <f>$F114*'Transpose BEA CCM'!DW124</f>
        <v>0</v>
      </c>
      <c r="DZ114">
        <f>$F114*'Transpose BEA CCM'!DX124</f>
        <v>0</v>
      </c>
      <c r="EA114">
        <f>$F114*'Transpose BEA CCM'!DY124</f>
        <v>0</v>
      </c>
      <c r="EB114">
        <f>$F114*'Transpose BEA CCM'!DZ124</f>
        <v>0</v>
      </c>
      <c r="EC114">
        <f>$F114*'Transpose BEA CCM'!EA124</f>
        <v>0</v>
      </c>
      <c r="ED114">
        <f>$F114*'Transpose BEA CCM'!EB124</f>
        <v>0</v>
      </c>
      <c r="EE114">
        <f>$F114*'Transpose BEA CCM'!EC124</f>
        <v>0</v>
      </c>
      <c r="EF114">
        <f>$F114*'Transpose BEA CCM'!ED124</f>
        <v>0</v>
      </c>
      <c r="EG114">
        <f>$F114*'Transpose BEA CCM'!EE124</f>
        <v>0</v>
      </c>
      <c r="EH114">
        <f>$F114*'Transpose BEA CCM'!EF124</f>
        <v>2</v>
      </c>
      <c r="EI114">
        <f>$F114*'Transpose BEA CCM'!EG124</f>
        <v>97</v>
      </c>
      <c r="EJ114">
        <f>$F114*'Transpose BEA CCM'!EH124</f>
        <v>0</v>
      </c>
      <c r="EK114">
        <f>$F114*'Transpose BEA CCM'!EI124</f>
        <v>0</v>
      </c>
      <c r="EL114">
        <f>$F114*'Transpose BEA CCM'!EJ124</f>
        <v>0</v>
      </c>
      <c r="EM114">
        <f>$F114*'Transpose BEA CCM'!EK124</f>
        <v>0</v>
      </c>
      <c r="EN114">
        <f>$F114*'Transpose BEA CCM'!EL124</f>
        <v>0</v>
      </c>
      <c r="EO114">
        <f>$F114*'Transpose BEA CCM'!EM124</f>
        <v>0</v>
      </c>
      <c r="EP114">
        <f>$F114*'Transpose BEA CCM'!EN124</f>
        <v>0</v>
      </c>
      <c r="EQ114">
        <f>$F114*'Transpose BEA CCM'!EO124</f>
        <v>0</v>
      </c>
      <c r="ER114">
        <f>$F114*'Transpose BEA CCM'!EP124</f>
        <v>0</v>
      </c>
      <c r="ES114">
        <f>$F114*'Transpose BEA CCM'!EQ124</f>
        <v>0</v>
      </c>
      <c r="ET114">
        <f>$F114*'Transpose BEA CCM'!ER124</f>
        <v>0</v>
      </c>
      <c r="EU114">
        <f>$F114*'Transpose BEA CCM'!ES124</f>
        <v>0</v>
      </c>
      <c r="EV114">
        <f>$F114*'Transpose BEA CCM'!ET124</f>
        <v>0</v>
      </c>
      <c r="EW114">
        <f>$F114*'Transpose BEA CCM'!EU124</f>
        <v>0</v>
      </c>
      <c r="EX114">
        <f>$F114*'Transpose BEA CCM'!EV124</f>
        <v>2</v>
      </c>
      <c r="EY114">
        <f>$F114*'Transpose BEA CCM'!EW124</f>
        <v>0</v>
      </c>
      <c r="EZ114">
        <f>$F114*'Transpose BEA CCM'!EX124</f>
        <v>0</v>
      </c>
      <c r="FA114">
        <f>$F114*'Transpose BEA CCM'!EY124</f>
        <v>0</v>
      </c>
      <c r="FB114">
        <f>$F114*'Transpose BEA CCM'!EZ124</f>
        <v>0</v>
      </c>
      <c r="FC114">
        <f>$F114*'Transpose BEA CCM'!FA124</f>
        <v>17</v>
      </c>
      <c r="FD114">
        <f>$F114*'Transpose BEA CCM'!FB124</f>
        <v>41</v>
      </c>
      <c r="FE114">
        <f>$F114*'Transpose BEA CCM'!FC124</f>
        <v>0</v>
      </c>
      <c r="FF114">
        <f>$F114*'Transpose BEA CCM'!FD124</f>
        <v>24</v>
      </c>
      <c r="FG114">
        <f>$F114*'Transpose BEA CCM'!FE124</f>
        <v>11</v>
      </c>
      <c r="FH114">
        <f>$F114*'Transpose BEA CCM'!FF124</f>
        <v>0</v>
      </c>
      <c r="FI114">
        <f>$F114*'Transpose BEA CCM'!FG124</f>
        <v>0</v>
      </c>
      <c r="FJ114">
        <f>$F114*'Transpose BEA CCM'!FH124</f>
        <v>0</v>
      </c>
      <c r="FK114">
        <f>$F114*'Transpose BEA CCM'!FI124</f>
        <v>0</v>
      </c>
      <c r="FL114">
        <f>$F114*'Transpose BEA CCM'!FJ124</f>
        <v>0</v>
      </c>
      <c r="FM114">
        <f>$F114*'Transpose BEA CCM'!FK124</f>
        <v>0</v>
      </c>
      <c r="FN114">
        <f>$F114*'Transpose BEA CCM'!FL124</f>
        <v>0</v>
      </c>
      <c r="FO114">
        <f>$F114*'Transpose BEA CCM'!FM124</f>
        <v>0</v>
      </c>
      <c r="FP114">
        <f>$F114*'Transpose BEA CCM'!FN124</f>
        <v>10</v>
      </c>
      <c r="FQ114">
        <f>$F114*'Transpose BEA CCM'!FO124</f>
        <v>0</v>
      </c>
      <c r="FR114">
        <f>$F114*'Transpose BEA CCM'!FP124</f>
        <v>2</v>
      </c>
      <c r="FS114">
        <f>$F114*'Transpose BEA CCM'!FQ124</f>
        <v>185</v>
      </c>
      <c r="FT114">
        <f>$F114*'Transpose BEA CCM'!FR124</f>
        <v>45</v>
      </c>
      <c r="FU114">
        <f>$F114*'Transpose BEA CCM'!FS124</f>
        <v>7</v>
      </c>
      <c r="FV114">
        <f>$F114*'Transpose BEA CCM'!FT124</f>
        <v>1</v>
      </c>
      <c r="FW114">
        <f>$F114*'Transpose BEA CCM'!FU124</f>
        <v>0</v>
      </c>
      <c r="FX114">
        <f>$F114*'Transpose BEA CCM'!FV124</f>
        <v>5</v>
      </c>
      <c r="FY114">
        <f>$F114*'Transpose BEA CCM'!FW124</f>
        <v>97</v>
      </c>
      <c r="FZ114">
        <f>$F114*'Transpose BEA CCM'!FX124</f>
        <v>0</v>
      </c>
      <c r="GA114">
        <f>$F114*'Transpose BEA CCM'!FY124</f>
        <v>0</v>
      </c>
      <c r="GB114">
        <f>$F114*'Transpose BEA CCM'!FZ124</f>
        <v>49</v>
      </c>
      <c r="GC114">
        <f>$F114*'Transpose BEA CCM'!GA124</f>
        <v>91</v>
      </c>
      <c r="GD114">
        <f>$F114*'Transpose BEA CCM'!GB124</f>
        <v>10</v>
      </c>
      <c r="GE114">
        <f>$F114*'Transpose BEA CCM'!GC124</f>
        <v>2</v>
      </c>
      <c r="GG114">
        <f t="shared" si="9"/>
        <v>1507</v>
      </c>
      <c r="GH114" s="60">
        <f t="shared" si="10"/>
        <v>0</v>
      </c>
    </row>
    <row r="115" spans="1:190" ht="23.25">
      <c r="A115" s="52">
        <v>100</v>
      </c>
      <c r="B115" s="51" t="s">
        <v>100</v>
      </c>
      <c r="C115" s="49" t="s">
        <v>227</v>
      </c>
      <c r="D115" s="50" t="s">
        <v>633</v>
      </c>
      <c r="E115" s="60">
        <f>SUM('Transpose BEA CCM'!F125:GC125)</f>
        <v>9246</v>
      </c>
      <c r="F115">
        <v>1</v>
      </c>
      <c r="G115" t="str">
        <f t="shared" si="11"/>
        <v>PROCOMPDES</v>
      </c>
      <c r="H115">
        <f>$F115*'Transpose BEA CCM'!F125</f>
        <v>0</v>
      </c>
      <c r="I115">
        <f>$F115*'Transpose BEA CCM'!G125</f>
        <v>0</v>
      </c>
      <c r="J115">
        <f>$F115*'Transpose BEA CCM'!H125</f>
        <v>0</v>
      </c>
      <c r="K115">
        <f>$F115*'Transpose BEA CCM'!I125</f>
        <v>0</v>
      </c>
      <c r="L115">
        <f>$F115*'Transpose BEA CCM'!J125</f>
        <v>0</v>
      </c>
      <c r="M115">
        <f>$F115*'Transpose BEA CCM'!K125</f>
        <v>0</v>
      </c>
      <c r="N115">
        <f>$F115*'Transpose BEA CCM'!L125</f>
        <v>0</v>
      </c>
      <c r="O115">
        <f>$F115*'Transpose BEA CCM'!M125</f>
        <v>0</v>
      </c>
      <c r="P115">
        <f>$F115*'Transpose BEA CCM'!N125</f>
        <v>0</v>
      </c>
      <c r="Q115">
        <f>$F115*'Transpose BEA CCM'!O125</f>
        <v>0</v>
      </c>
      <c r="R115">
        <f>$F115*'Transpose BEA CCM'!P125</f>
        <v>0</v>
      </c>
      <c r="S115">
        <f>$F115*'Transpose BEA CCM'!Q125</f>
        <v>0</v>
      </c>
      <c r="T115">
        <f>$F115*'Transpose BEA CCM'!R125</f>
        <v>0</v>
      </c>
      <c r="U115">
        <f>$F115*'Transpose BEA CCM'!S125</f>
        <v>23</v>
      </c>
      <c r="V115">
        <f>$F115*'Transpose BEA CCM'!T125</f>
        <v>0</v>
      </c>
      <c r="W115">
        <f>$F115*'Transpose BEA CCM'!U125</f>
        <v>0</v>
      </c>
      <c r="X115">
        <f>$F115*'Transpose BEA CCM'!V125</f>
        <v>0</v>
      </c>
      <c r="Y115">
        <f>$F115*'Transpose BEA CCM'!W125</f>
        <v>0</v>
      </c>
      <c r="Z115">
        <f>$F115*'Transpose BEA CCM'!X125</f>
        <v>0</v>
      </c>
      <c r="AA115">
        <f>$F115*'Transpose BEA CCM'!Y125</f>
        <v>0</v>
      </c>
      <c r="AB115">
        <f>$F115*'Transpose BEA CCM'!Z125</f>
        <v>0</v>
      </c>
      <c r="AC115">
        <f>$F115*'Transpose BEA CCM'!AA125</f>
        <v>0</v>
      </c>
      <c r="AD115">
        <f>$F115*'Transpose BEA CCM'!AB125</f>
        <v>0</v>
      </c>
      <c r="AE115">
        <f>$F115*'Transpose BEA CCM'!AC125</f>
        <v>0</v>
      </c>
      <c r="AF115">
        <f>$F115*'Transpose BEA CCM'!AD125</f>
        <v>0</v>
      </c>
      <c r="AG115">
        <f>$F115*'Transpose BEA CCM'!AE125</f>
        <v>17</v>
      </c>
      <c r="AH115">
        <f>$F115*'Transpose BEA CCM'!AF125</f>
        <v>0</v>
      </c>
      <c r="AI115">
        <f>$F115*'Transpose BEA CCM'!AG125</f>
        <v>0</v>
      </c>
      <c r="AJ115">
        <f>$F115*'Transpose BEA CCM'!AH125</f>
        <v>0</v>
      </c>
      <c r="AK115">
        <f>$F115*'Transpose BEA CCM'!AI125</f>
        <v>0</v>
      </c>
      <c r="AL115">
        <f>$F115*'Transpose BEA CCM'!AJ125</f>
        <v>0</v>
      </c>
      <c r="AM115">
        <f>$F115*'Transpose BEA CCM'!AK125</f>
        <v>0</v>
      </c>
      <c r="AN115">
        <f>$F115*'Transpose BEA CCM'!AL125</f>
        <v>0</v>
      </c>
      <c r="AO115">
        <f>$F115*'Transpose BEA CCM'!AM125</f>
        <v>0</v>
      </c>
      <c r="AP115">
        <f>$F115*'Transpose BEA CCM'!AN125</f>
        <v>0</v>
      </c>
      <c r="AQ115">
        <f>$F115*'Transpose BEA CCM'!AO125</f>
        <v>0</v>
      </c>
      <c r="AR115">
        <f>$F115*'Transpose BEA CCM'!AP125</f>
        <v>0</v>
      </c>
      <c r="AS115">
        <f>$F115*'Transpose BEA CCM'!AQ125</f>
        <v>0</v>
      </c>
      <c r="AT115">
        <f>$F115*'Transpose BEA CCM'!AR125</f>
        <v>0</v>
      </c>
      <c r="AU115">
        <f>$F115*'Transpose BEA CCM'!AS125</f>
        <v>1022</v>
      </c>
      <c r="AV115">
        <f>$F115*'Transpose BEA CCM'!AT125</f>
        <v>0</v>
      </c>
      <c r="AW115">
        <f>$F115*'Transpose BEA CCM'!AU125</f>
        <v>13</v>
      </c>
      <c r="AX115">
        <f>$F115*'Transpose BEA CCM'!AV125</f>
        <v>0</v>
      </c>
      <c r="AY115">
        <f>$F115*'Transpose BEA CCM'!AW125</f>
        <v>0</v>
      </c>
      <c r="AZ115">
        <f>$F115*'Transpose BEA CCM'!AX125</f>
        <v>0</v>
      </c>
      <c r="BA115">
        <f>$F115*'Transpose BEA CCM'!AY125</f>
        <v>0</v>
      </c>
      <c r="BB115">
        <f>$F115*'Transpose BEA CCM'!AZ125</f>
        <v>1</v>
      </c>
      <c r="BC115">
        <f>$F115*'Transpose BEA CCM'!BA125</f>
        <v>0</v>
      </c>
      <c r="BD115">
        <f>$F115*'Transpose BEA CCM'!BB125</f>
        <v>0</v>
      </c>
      <c r="BE115">
        <f>$F115*'Transpose BEA CCM'!BC125</f>
        <v>0</v>
      </c>
      <c r="BF115">
        <f>$F115*'Transpose BEA CCM'!BD125</f>
        <v>0</v>
      </c>
      <c r="BG115">
        <f>$F115*'Transpose BEA CCM'!BE125</f>
        <v>0</v>
      </c>
      <c r="BH115">
        <f>$F115*'Transpose BEA CCM'!BF125</f>
        <v>1</v>
      </c>
      <c r="BI115">
        <f>$F115*'Transpose BEA CCM'!BG125</f>
        <v>2</v>
      </c>
      <c r="BJ115">
        <f>$F115*'Transpose BEA CCM'!BH125</f>
        <v>0</v>
      </c>
      <c r="BK115">
        <f>$F115*'Transpose BEA CCM'!BI125</f>
        <v>1</v>
      </c>
      <c r="BL115">
        <f>$F115*'Transpose BEA CCM'!BJ125</f>
        <v>2</v>
      </c>
      <c r="BM115">
        <f>$F115*'Transpose BEA CCM'!BK125</f>
        <v>0</v>
      </c>
      <c r="BN115">
        <f>$F115*'Transpose BEA CCM'!BL125</f>
        <v>1</v>
      </c>
      <c r="BO115">
        <f>$F115*'Transpose BEA CCM'!BM125</f>
        <v>2</v>
      </c>
      <c r="BP115">
        <f>$F115*'Transpose BEA CCM'!BN125</f>
        <v>3</v>
      </c>
      <c r="BQ115">
        <f>$F115*'Transpose BEA CCM'!BO125</f>
        <v>1</v>
      </c>
      <c r="BR115">
        <f>$F115*'Transpose BEA CCM'!BP125</f>
        <v>0</v>
      </c>
      <c r="BS115">
        <f>$F115*'Transpose BEA CCM'!BQ125</f>
        <v>0</v>
      </c>
      <c r="BT115">
        <f>$F115*'Transpose BEA CCM'!BR125</f>
        <v>0</v>
      </c>
      <c r="BU115">
        <f>$F115*'Transpose BEA CCM'!BS125</f>
        <v>0</v>
      </c>
      <c r="BV115">
        <f>$F115*'Transpose BEA CCM'!BT125</f>
        <v>0</v>
      </c>
      <c r="BW115">
        <f>$F115*'Transpose BEA CCM'!BU125</f>
        <v>0</v>
      </c>
      <c r="BX115">
        <f>$F115*'Transpose BEA CCM'!BV125</f>
        <v>11</v>
      </c>
      <c r="BY115">
        <f>$F115*'Transpose BEA CCM'!BW125</f>
        <v>0</v>
      </c>
      <c r="BZ115">
        <f>$F115*'Transpose BEA CCM'!BX125</f>
        <v>0</v>
      </c>
      <c r="CA115">
        <f>$F115*'Transpose BEA CCM'!BY125</f>
        <v>0</v>
      </c>
      <c r="CB115">
        <f>$F115*'Transpose BEA CCM'!BZ125</f>
        <v>1</v>
      </c>
      <c r="CC115">
        <f>$F115*'Transpose BEA CCM'!CA125</f>
        <v>12</v>
      </c>
      <c r="CD115">
        <f>$F115*'Transpose BEA CCM'!CB125</f>
        <v>4</v>
      </c>
      <c r="CE115">
        <f>$F115*'Transpose BEA CCM'!CC125</f>
        <v>71</v>
      </c>
      <c r="CF115">
        <f>$F115*'Transpose BEA CCM'!CD125</f>
        <v>2</v>
      </c>
      <c r="CG115">
        <f>$F115*'Transpose BEA CCM'!CE125</f>
        <v>1</v>
      </c>
      <c r="CH115">
        <f>$F115*'Transpose BEA CCM'!CF125</f>
        <v>2</v>
      </c>
      <c r="CI115">
        <f>$F115*'Transpose BEA CCM'!CG125</f>
        <v>9</v>
      </c>
      <c r="CJ115">
        <f>$F115*'Transpose BEA CCM'!CH125</f>
        <v>0</v>
      </c>
      <c r="CK115">
        <f>$F115*'Transpose BEA CCM'!CI125</f>
        <v>0</v>
      </c>
      <c r="CL115">
        <f>$F115*'Transpose BEA CCM'!CJ125</f>
        <v>0</v>
      </c>
      <c r="CM115">
        <f>$F115*'Transpose BEA CCM'!CK125</f>
        <v>0</v>
      </c>
      <c r="CN115">
        <f>$F115*'Transpose BEA CCM'!CL125</f>
        <v>0</v>
      </c>
      <c r="CO115">
        <f>$F115*'Transpose BEA CCM'!CM125</f>
        <v>0</v>
      </c>
      <c r="CP115">
        <f>$F115*'Transpose BEA CCM'!CN125</f>
        <v>1</v>
      </c>
      <c r="CQ115">
        <f>$F115*'Transpose BEA CCM'!CO125</f>
        <v>3</v>
      </c>
      <c r="CR115">
        <f>$F115*'Transpose BEA CCM'!CP125</f>
        <v>9</v>
      </c>
      <c r="CS115">
        <f>$F115*'Transpose BEA CCM'!CQ125</f>
        <v>1</v>
      </c>
      <c r="CT115">
        <f>$F115*'Transpose BEA CCM'!CR125</f>
        <v>0</v>
      </c>
      <c r="CU115">
        <f>$F115*'Transpose BEA CCM'!CS125</f>
        <v>0</v>
      </c>
      <c r="CV115">
        <f>$F115*'Transpose BEA CCM'!CT125</f>
        <v>0</v>
      </c>
      <c r="CW115">
        <f>$F115*'Transpose BEA CCM'!CU125</f>
        <v>1</v>
      </c>
      <c r="CX115">
        <f>$F115*'Transpose BEA CCM'!CV125</f>
        <v>0</v>
      </c>
      <c r="CY115">
        <f>$F115*'Transpose BEA CCM'!CW125</f>
        <v>0</v>
      </c>
      <c r="CZ115">
        <f>$F115*'Transpose BEA CCM'!CX125</f>
        <v>0</v>
      </c>
      <c r="DA115">
        <f>$F115*'Transpose BEA CCM'!CY125</f>
        <v>0</v>
      </c>
      <c r="DB115">
        <f>$F115*'Transpose BEA CCM'!CZ125</f>
        <v>0</v>
      </c>
      <c r="DC115">
        <f>$F115*'Transpose BEA CCM'!DA125</f>
        <v>717</v>
      </c>
      <c r="DD115">
        <f>$F115*'Transpose BEA CCM'!DB125</f>
        <v>200</v>
      </c>
      <c r="DE115">
        <f>$F115*'Transpose BEA CCM'!DC125</f>
        <v>4</v>
      </c>
      <c r="DF115">
        <f>$F115*'Transpose BEA CCM'!DD125</f>
        <v>309</v>
      </c>
      <c r="DG115">
        <f>$F115*'Transpose BEA CCM'!DE125</f>
        <v>1001</v>
      </c>
      <c r="DH115">
        <f>$F115*'Transpose BEA CCM'!DF125</f>
        <v>11</v>
      </c>
      <c r="DI115">
        <f>$F115*'Transpose BEA CCM'!DG125</f>
        <v>11</v>
      </c>
      <c r="DJ115">
        <f>$F115*'Transpose BEA CCM'!DH125</f>
        <v>3</v>
      </c>
      <c r="DK115">
        <f>$F115*'Transpose BEA CCM'!DI125</f>
        <v>0</v>
      </c>
      <c r="DL115">
        <f>$F115*'Transpose BEA CCM'!DJ125</f>
        <v>1</v>
      </c>
      <c r="DM115">
        <f>$F115*'Transpose BEA CCM'!DK125</f>
        <v>0</v>
      </c>
      <c r="DN115">
        <f>$F115*'Transpose BEA CCM'!DL125</f>
        <v>0</v>
      </c>
      <c r="DO115">
        <f>$F115*'Transpose BEA CCM'!DM125</f>
        <v>1</v>
      </c>
      <c r="DP115">
        <f>$F115*'Transpose BEA CCM'!DN125</f>
        <v>1</v>
      </c>
      <c r="DQ115">
        <f>$F115*'Transpose BEA CCM'!DO125</f>
        <v>2</v>
      </c>
      <c r="DR115">
        <f>$F115*'Transpose BEA CCM'!DP125</f>
        <v>2</v>
      </c>
      <c r="DS115">
        <f>$F115*'Transpose BEA CCM'!DQ125</f>
        <v>8</v>
      </c>
      <c r="DT115">
        <f>$F115*'Transpose BEA CCM'!DR125</f>
        <v>7</v>
      </c>
      <c r="DU115">
        <f>$F115*'Transpose BEA CCM'!DS125</f>
        <v>0</v>
      </c>
      <c r="DV115">
        <f>$F115*'Transpose BEA CCM'!DT125</f>
        <v>0</v>
      </c>
      <c r="DW115">
        <f>$F115*'Transpose BEA CCM'!DU125</f>
        <v>0</v>
      </c>
      <c r="DX115">
        <f>$F115*'Transpose BEA CCM'!DV125</f>
        <v>0</v>
      </c>
      <c r="DY115">
        <f>$F115*'Transpose BEA CCM'!DW125</f>
        <v>0</v>
      </c>
      <c r="DZ115">
        <f>$F115*'Transpose BEA CCM'!DX125</f>
        <v>0</v>
      </c>
      <c r="EA115">
        <f>$F115*'Transpose BEA CCM'!DY125</f>
        <v>1</v>
      </c>
      <c r="EB115">
        <f>$F115*'Transpose BEA CCM'!DZ125</f>
        <v>0</v>
      </c>
      <c r="EC115">
        <f>$F115*'Transpose BEA CCM'!EA125</f>
        <v>5</v>
      </c>
      <c r="ED115">
        <f>$F115*'Transpose BEA CCM'!EB125</f>
        <v>1</v>
      </c>
      <c r="EE115">
        <f>$F115*'Transpose BEA CCM'!EC125</f>
        <v>0</v>
      </c>
      <c r="EF115">
        <f>$F115*'Transpose BEA CCM'!ED125</f>
        <v>1</v>
      </c>
      <c r="EG115">
        <f>$F115*'Transpose BEA CCM'!EE125</f>
        <v>1</v>
      </c>
      <c r="EH115">
        <f>$F115*'Transpose BEA CCM'!EF125</f>
        <v>23</v>
      </c>
      <c r="EI115">
        <f>$F115*'Transpose BEA CCM'!EG125</f>
        <v>312</v>
      </c>
      <c r="EJ115">
        <f>$F115*'Transpose BEA CCM'!EH125</f>
        <v>1</v>
      </c>
      <c r="EK115">
        <f>$F115*'Transpose BEA CCM'!EI125</f>
        <v>0</v>
      </c>
      <c r="EL115">
        <f>$F115*'Transpose BEA CCM'!EJ125</f>
        <v>0</v>
      </c>
      <c r="EM115">
        <f>$F115*'Transpose BEA CCM'!EK125</f>
        <v>0</v>
      </c>
      <c r="EN115">
        <f>$F115*'Transpose BEA CCM'!EL125</f>
        <v>0</v>
      </c>
      <c r="EO115">
        <f>$F115*'Transpose BEA CCM'!EM125</f>
        <v>0</v>
      </c>
      <c r="EP115">
        <f>$F115*'Transpose BEA CCM'!EN125</f>
        <v>4</v>
      </c>
      <c r="EQ115">
        <f>$F115*'Transpose BEA CCM'!EO125</f>
        <v>0</v>
      </c>
      <c r="ER115">
        <f>$F115*'Transpose BEA CCM'!EP125</f>
        <v>1</v>
      </c>
      <c r="ES115">
        <f>$F115*'Transpose BEA CCM'!EQ125</f>
        <v>0</v>
      </c>
      <c r="ET115">
        <f>$F115*'Transpose BEA CCM'!ER125</f>
        <v>0</v>
      </c>
      <c r="EU115">
        <f>$F115*'Transpose BEA CCM'!ES125</f>
        <v>0</v>
      </c>
      <c r="EV115">
        <f>$F115*'Transpose BEA CCM'!ET125</f>
        <v>0</v>
      </c>
      <c r="EW115">
        <f>$F115*'Transpose BEA CCM'!EU125</f>
        <v>0</v>
      </c>
      <c r="EX115">
        <f>$F115*'Transpose BEA CCM'!EV125</f>
        <v>4</v>
      </c>
      <c r="EY115">
        <f>$F115*'Transpose BEA CCM'!EW125</f>
        <v>0</v>
      </c>
      <c r="EZ115">
        <f>$F115*'Transpose BEA CCM'!EX125</f>
        <v>0</v>
      </c>
      <c r="FA115">
        <f>$F115*'Transpose BEA CCM'!EY125</f>
        <v>0</v>
      </c>
      <c r="FB115">
        <f>$F115*'Transpose BEA CCM'!EZ125</f>
        <v>0</v>
      </c>
      <c r="FC115">
        <f>$F115*'Transpose BEA CCM'!FA125</f>
        <v>7</v>
      </c>
      <c r="FD115">
        <f>$F115*'Transpose BEA CCM'!FB125</f>
        <v>4</v>
      </c>
      <c r="FE115">
        <f>$F115*'Transpose BEA CCM'!FC125</f>
        <v>2</v>
      </c>
      <c r="FF115">
        <f>$F115*'Transpose BEA CCM'!FD125</f>
        <v>105</v>
      </c>
      <c r="FG115">
        <f>$F115*'Transpose BEA CCM'!FE125</f>
        <v>31</v>
      </c>
      <c r="FH115">
        <f>$F115*'Transpose BEA CCM'!FF125</f>
        <v>0</v>
      </c>
      <c r="FI115">
        <f>$F115*'Transpose BEA CCM'!FG125</f>
        <v>4</v>
      </c>
      <c r="FJ115">
        <f>$F115*'Transpose BEA CCM'!FH125</f>
        <v>0</v>
      </c>
      <c r="FK115">
        <f>$F115*'Transpose BEA CCM'!FI125</f>
        <v>0</v>
      </c>
      <c r="FL115">
        <f>$F115*'Transpose BEA CCM'!FJ125</f>
        <v>0</v>
      </c>
      <c r="FM115">
        <f>$F115*'Transpose BEA CCM'!FK125</f>
        <v>0</v>
      </c>
      <c r="FN115">
        <f>$F115*'Transpose BEA CCM'!FL125</f>
        <v>0</v>
      </c>
      <c r="FO115">
        <f>$F115*'Transpose BEA CCM'!FM125</f>
        <v>0</v>
      </c>
      <c r="FP115">
        <f>$F115*'Transpose BEA CCM'!FN125</f>
        <v>15</v>
      </c>
      <c r="FQ115">
        <f>$F115*'Transpose BEA CCM'!FO125</f>
        <v>0</v>
      </c>
      <c r="FR115">
        <f>$F115*'Transpose BEA CCM'!FP125</f>
        <v>5</v>
      </c>
      <c r="FS115">
        <f>$F115*'Transpose BEA CCM'!FQ125</f>
        <v>456</v>
      </c>
      <c r="FT115">
        <f>$F115*'Transpose BEA CCM'!FR125</f>
        <v>173</v>
      </c>
      <c r="FU115">
        <f>$F115*'Transpose BEA CCM'!FS125</f>
        <v>18</v>
      </c>
      <c r="FV115">
        <f>$F115*'Transpose BEA CCM'!FT125</f>
        <v>3</v>
      </c>
      <c r="FW115">
        <f>$F115*'Transpose BEA CCM'!FU125</f>
        <v>0</v>
      </c>
      <c r="FX115">
        <f>$F115*'Transpose BEA CCM'!FV125</f>
        <v>9</v>
      </c>
      <c r="FY115">
        <f>$F115*'Transpose BEA CCM'!FW125</f>
        <v>637</v>
      </c>
      <c r="FZ115">
        <f>$F115*'Transpose BEA CCM'!FX125</f>
        <v>0</v>
      </c>
      <c r="GA115">
        <f>$F115*'Transpose BEA CCM'!FY125</f>
        <v>0</v>
      </c>
      <c r="GB115">
        <f>$F115*'Transpose BEA CCM'!FZ125</f>
        <v>28</v>
      </c>
      <c r="GC115">
        <f>$F115*'Transpose BEA CCM'!GA125</f>
        <v>3801</v>
      </c>
      <c r="GD115">
        <f>$F115*'Transpose BEA CCM'!GB125</f>
        <v>75</v>
      </c>
      <c r="GE115">
        <f>$F115*'Transpose BEA CCM'!GC125</f>
        <v>24</v>
      </c>
      <c r="GG115">
        <f t="shared" si="9"/>
        <v>9246</v>
      </c>
      <c r="GH115" s="60">
        <f t="shared" si="10"/>
        <v>0</v>
      </c>
    </row>
    <row r="116" spans="1:190" ht="23.25">
      <c r="A116" s="52">
        <v>101</v>
      </c>
      <c r="B116" s="51" t="s">
        <v>101</v>
      </c>
      <c r="C116" s="49" t="s">
        <v>228</v>
      </c>
      <c r="D116" s="50" t="s">
        <v>632</v>
      </c>
      <c r="E116" s="60">
        <f>SUM('Transpose BEA CCM'!F126:GC126)</f>
        <v>3624</v>
      </c>
      <c r="F116">
        <v>1</v>
      </c>
      <c r="G116" t="str">
        <f t="shared" si="11"/>
        <v>PROCONSULT</v>
      </c>
      <c r="H116">
        <f>$F116*'Transpose BEA CCM'!F126</f>
        <v>0</v>
      </c>
      <c r="I116">
        <f>$F116*'Transpose BEA CCM'!G126</f>
        <v>0</v>
      </c>
      <c r="J116">
        <f>$F116*'Transpose BEA CCM'!H126</f>
        <v>0</v>
      </c>
      <c r="K116">
        <f>$F116*'Transpose BEA CCM'!I126</f>
        <v>0</v>
      </c>
      <c r="L116">
        <f>$F116*'Transpose BEA CCM'!J126</f>
        <v>0</v>
      </c>
      <c r="M116">
        <f>$F116*'Transpose BEA CCM'!K126</f>
        <v>0</v>
      </c>
      <c r="N116">
        <f>$F116*'Transpose BEA CCM'!L126</f>
        <v>0</v>
      </c>
      <c r="O116">
        <f>$F116*'Transpose BEA CCM'!M126</f>
        <v>0</v>
      </c>
      <c r="P116">
        <f>$F116*'Transpose BEA CCM'!N126</f>
        <v>0</v>
      </c>
      <c r="Q116">
        <f>$F116*'Transpose BEA CCM'!O126</f>
        <v>0</v>
      </c>
      <c r="R116">
        <f>$F116*'Transpose BEA CCM'!P126</f>
        <v>0</v>
      </c>
      <c r="S116">
        <f>$F116*'Transpose BEA CCM'!Q126</f>
        <v>0</v>
      </c>
      <c r="T116">
        <f>$F116*'Transpose BEA CCM'!R126</f>
        <v>0</v>
      </c>
      <c r="U116">
        <f>$F116*'Transpose BEA CCM'!S126</f>
        <v>0</v>
      </c>
      <c r="V116">
        <f>$F116*'Transpose BEA CCM'!T126</f>
        <v>0</v>
      </c>
      <c r="W116">
        <f>$F116*'Transpose BEA CCM'!U126</f>
        <v>0</v>
      </c>
      <c r="X116">
        <f>$F116*'Transpose BEA CCM'!V126</f>
        <v>0</v>
      </c>
      <c r="Y116">
        <f>$F116*'Transpose BEA CCM'!W126</f>
        <v>0</v>
      </c>
      <c r="Z116">
        <f>$F116*'Transpose BEA CCM'!X126</f>
        <v>0</v>
      </c>
      <c r="AA116">
        <f>$F116*'Transpose BEA CCM'!Y126</f>
        <v>0</v>
      </c>
      <c r="AB116">
        <f>$F116*'Transpose BEA CCM'!Z126</f>
        <v>0</v>
      </c>
      <c r="AC116">
        <f>$F116*'Transpose BEA CCM'!AA126</f>
        <v>0</v>
      </c>
      <c r="AD116">
        <f>$F116*'Transpose BEA CCM'!AB126</f>
        <v>0</v>
      </c>
      <c r="AE116">
        <f>$F116*'Transpose BEA CCM'!AC126</f>
        <v>0</v>
      </c>
      <c r="AF116">
        <f>$F116*'Transpose BEA CCM'!AD126</f>
        <v>0</v>
      </c>
      <c r="AG116">
        <f>$F116*'Transpose BEA CCM'!AE126</f>
        <v>49</v>
      </c>
      <c r="AH116">
        <f>$F116*'Transpose BEA CCM'!AF126</f>
        <v>0</v>
      </c>
      <c r="AI116">
        <f>$F116*'Transpose BEA CCM'!AG126</f>
        <v>0</v>
      </c>
      <c r="AJ116">
        <f>$F116*'Transpose BEA CCM'!AH126</f>
        <v>0</v>
      </c>
      <c r="AK116">
        <f>$F116*'Transpose BEA CCM'!AI126</f>
        <v>0</v>
      </c>
      <c r="AL116">
        <f>$F116*'Transpose BEA CCM'!AJ126</f>
        <v>0</v>
      </c>
      <c r="AM116">
        <f>$F116*'Transpose BEA CCM'!AK126</f>
        <v>0</v>
      </c>
      <c r="AN116">
        <f>$F116*'Transpose BEA CCM'!AL126</f>
        <v>0</v>
      </c>
      <c r="AO116">
        <f>$F116*'Transpose BEA CCM'!AM126</f>
        <v>0</v>
      </c>
      <c r="AP116">
        <f>$F116*'Transpose BEA CCM'!AN126</f>
        <v>0</v>
      </c>
      <c r="AQ116">
        <f>$F116*'Transpose BEA CCM'!AO126</f>
        <v>0</v>
      </c>
      <c r="AR116">
        <f>$F116*'Transpose BEA CCM'!AP126</f>
        <v>0</v>
      </c>
      <c r="AS116">
        <f>$F116*'Transpose BEA CCM'!AQ126</f>
        <v>0</v>
      </c>
      <c r="AT116">
        <f>$F116*'Transpose BEA CCM'!AR126</f>
        <v>0</v>
      </c>
      <c r="AU116">
        <f>$F116*'Transpose BEA CCM'!AS126</f>
        <v>439</v>
      </c>
      <c r="AV116">
        <f>$F116*'Transpose BEA CCM'!AT126</f>
        <v>0</v>
      </c>
      <c r="AW116">
        <f>$F116*'Transpose BEA CCM'!AU126</f>
        <v>12</v>
      </c>
      <c r="AX116">
        <f>$F116*'Transpose BEA CCM'!AV126</f>
        <v>0</v>
      </c>
      <c r="AY116">
        <f>$F116*'Transpose BEA CCM'!AW126</f>
        <v>0</v>
      </c>
      <c r="AZ116">
        <f>$F116*'Transpose BEA CCM'!AX126</f>
        <v>0</v>
      </c>
      <c r="BA116">
        <f>$F116*'Transpose BEA CCM'!AY126</f>
        <v>0</v>
      </c>
      <c r="BB116">
        <f>$F116*'Transpose BEA CCM'!AZ126</f>
        <v>3</v>
      </c>
      <c r="BC116">
        <f>$F116*'Transpose BEA CCM'!BA126</f>
        <v>0</v>
      </c>
      <c r="BD116">
        <f>$F116*'Transpose BEA CCM'!BB126</f>
        <v>1</v>
      </c>
      <c r="BE116">
        <f>$F116*'Transpose BEA CCM'!BC126</f>
        <v>0</v>
      </c>
      <c r="BF116">
        <f>$F116*'Transpose BEA CCM'!BD126</f>
        <v>0</v>
      </c>
      <c r="BG116">
        <f>$F116*'Transpose BEA CCM'!BE126</f>
        <v>0</v>
      </c>
      <c r="BH116">
        <f>$F116*'Transpose BEA CCM'!BF126</f>
        <v>3</v>
      </c>
      <c r="BI116">
        <f>$F116*'Transpose BEA CCM'!BG126</f>
        <v>2</v>
      </c>
      <c r="BJ116">
        <f>$F116*'Transpose BEA CCM'!BH126</f>
        <v>0</v>
      </c>
      <c r="BK116">
        <f>$F116*'Transpose BEA CCM'!BI126</f>
        <v>1</v>
      </c>
      <c r="BL116">
        <f>$F116*'Transpose BEA CCM'!BJ126</f>
        <v>1</v>
      </c>
      <c r="BM116">
        <f>$F116*'Transpose BEA CCM'!BK126</f>
        <v>0</v>
      </c>
      <c r="BN116">
        <f>$F116*'Transpose BEA CCM'!BL126</f>
        <v>1</v>
      </c>
      <c r="BO116">
        <f>$F116*'Transpose BEA CCM'!BM126</f>
        <v>3</v>
      </c>
      <c r="BP116">
        <f>$F116*'Transpose BEA CCM'!BN126</f>
        <v>8</v>
      </c>
      <c r="BQ116">
        <f>$F116*'Transpose BEA CCM'!BO126</f>
        <v>3</v>
      </c>
      <c r="BR116">
        <f>$F116*'Transpose BEA CCM'!BP126</f>
        <v>0</v>
      </c>
      <c r="BS116">
        <f>$F116*'Transpose BEA CCM'!BQ126</f>
        <v>0</v>
      </c>
      <c r="BT116">
        <f>$F116*'Transpose BEA CCM'!BR126</f>
        <v>0</v>
      </c>
      <c r="BU116">
        <f>$F116*'Transpose BEA CCM'!BS126</f>
        <v>0</v>
      </c>
      <c r="BV116">
        <f>$F116*'Transpose BEA CCM'!BT126</f>
        <v>0</v>
      </c>
      <c r="BW116">
        <f>$F116*'Transpose BEA CCM'!BU126</f>
        <v>0</v>
      </c>
      <c r="BX116">
        <f>$F116*'Transpose BEA CCM'!BV126</f>
        <v>13</v>
      </c>
      <c r="BY116">
        <f>$F116*'Transpose BEA CCM'!BW126</f>
        <v>0</v>
      </c>
      <c r="BZ116">
        <f>$F116*'Transpose BEA CCM'!BX126</f>
        <v>0</v>
      </c>
      <c r="CA116">
        <f>$F116*'Transpose BEA CCM'!BY126</f>
        <v>0</v>
      </c>
      <c r="CB116">
        <f>$F116*'Transpose BEA CCM'!BZ126</f>
        <v>0</v>
      </c>
      <c r="CC116">
        <f>$F116*'Transpose BEA CCM'!CA126</f>
        <v>13</v>
      </c>
      <c r="CD116">
        <f>$F116*'Transpose BEA CCM'!CB126</f>
        <v>36</v>
      </c>
      <c r="CE116">
        <f>$F116*'Transpose BEA CCM'!CC126</f>
        <v>50</v>
      </c>
      <c r="CF116">
        <f>$F116*'Transpose BEA CCM'!CD126</f>
        <v>4</v>
      </c>
      <c r="CG116">
        <f>$F116*'Transpose BEA CCM'!CE126</f>
        <v>1</v>
      </c>
      <c r="CH116">
        <f>$F116*'Transpose BEA CCM'!CF126</f>
        <v>1</v>
      </c>
      <c r="CI116">
        <f>$F116*'Transpose BEA CCM'!CG126</f>
        <v>9</v>
      </c>
      <c r="CJ116">
        <f>$F116*'Transpose BEA CCM'!CH126</f>
        <v>0</v>
      </c>
      <c r="CK116">
        <f>$F116*'Transpose BEA CCM'!CI126</f>
        <v>0</v>
      </c>
      <c r="CL116">
        <f>$F116*'Transpose BEA CCM'!CJ126</f>
        <v>0</v>
      </c>
      <c r="CM116">
        <f>$F116*'Transpose BEA CCM'!CK126</f>
        <v>0</v>
      </c>
      <c r="CN116">
        <f>$F116*'Transpose BEA CCM'!CL126</f>
        <v>0</v>
      </c>
      <c r="CO116">
        <f>$F116*'Transpose BEA CCM'!CM126</f>
        <v>0</v>
      </c>
      <c r="CP116">
        <f>$F116*'Transpose BEA CCM'!CN126</f>
        <v>1</v>
      </c>
      <c r="CQ116">
        <f>$F116*'Transpose BEA CCM'!CO126</f>
        <v>2</v>
      </c>
      <c r="CR116">
        <f>$F116*'Transpose BEA CCM'!CP126</f>
        <v>6</v>
      </c>
      <c r="CS116">
        <f>$F116*'Transpose BEA CCM'!CQ126</f>
        <v>1</v>
      </c>
      <c r="CT116">
        <f>$F116*'Transpose BEA CCM'!CR126</f>
        <v>0</v>
      </c>
      <c r="CU116">
        <f>$F116*'Transpose BEA CCM'!CS126</f>
        <v>0</v>
      </c>
      <c r="CV116">
        <f>$F116*'Transpose BEA CCM'!CT126</f>
        <v>0</v>
      </c>
      <c r="CW116">
        <f>$F116*'Transpose BEA CCM'!CU126</f>
        <v>1</v>
      </c>
      <c r="CX116">
        <f>$F116*'Transpose BEA CCM'!CV126</f>
        <v>0</v>
      </c>
      <c r="CY116">
        <f>$F116*'Transpose BEA CCM'!CW126</f>
        <v>0</v>
      </c>
      <c r="CZ116">
        <f>$F116*'Transpose BEA CCM'!CX126</f>
        <v>0</v>
      </c>
      <c r="DA116">
        <f>$F116*'Transpose BEA CCM'!CY126</f>
        <v>0</v>
      </c>
      <c r="DB116">
        <f>$F116*'Transpose BEA CCM'!CZ126</f>
        <v>0</v>
      </c>
      <c r="DC116">
        <f>$F116*'Transpose BEA CCM'!DA126</f>
        <v>268</v>
      </c>
      <c r="DD116">
        <f>$F116*'Transpose BEA CCM'!DB126</f>
        <v>96</v>
      </c>
      <c r="DE116">
        <f>$F116*'Transpose BEA CCM'!DC126</f>
        <v>4</v>
      </c>
      <c r="DF116">
        <f>$F116*'Transpose BEA CCM'!DD126</f>
        <v>116</v>
      </c>
      <c r="DG116">
        <f>$F116*'Transpose BEA CCM'!DE126</f>
        <v>78</v>
      </c>
      <c r="DH116">
        <f>$F116*'Transpose BEA CCM'!DF126</f>
        <v>56</v>
      </c>
      <c r="DI116">
        <f>$F116*'Transpose BEA CCM'!DG126</f>
        <v>8</v>
      </c>
      <c r="DJ116">
        <f>$F116*'Transpose BEA CCM'!DH126</f>
        <v>4</v>
      </c>
      <c r="DK116">
        <f>$F116*'Transpose BEA CCM'!DI126</f>
        <v>0</v>
      </c>
      <c r="DL116">
        <f>$F116*'Transpose BEA CCM'!DJ126</f>
        <v>4</v>
      </c>
      <c r="DM116">
        <f>$F116*'Transpose BEA CCM'!DK126</f>
        <v>0</v>
      </c>
      <c r="DN116">
        <f>$F116*'Transpose BEA CCM'!DL126</f>
        <v>0</v>
      </c>
      <c r="DO116">
        <f>$F116*'Transpose BEA CCM'!DM126</f>
        <v>13</v>
      </c>
      <c r="DP116">
        <f>$F116*'Transpose BEA CCM'!DN126</f>
        <v>1</v>
      </c>
      <c r="DQ116">
        <f>$F116*'Transpose BEA CCM'!DO126</f>
        <v>6</v>
      </c>
      <c r="DR116">
        <f>$F116*'Transpose BEA CCM'!DP126</f>
        <v>46</v>
      </c>
      <c r="DS116">
        <f>$F116*'Transpose BEA CCM'!DQ126</f>
        <v>1</v>
      </c>
      <c r="DT116">
        <f>$F116*'Transpose BEA CCM'!DR126</f>
        <v>1</v>
      </c>
      <c r="DU116">
        <f>$F116*'Transpose BEA CCM'!DS126</f>
        <v>0</v>
      </c>
      <c r="DV116">
        <f>$F116*'Transpose BEA CCM'!DT126</f>
        <v>0</v>
      </c>
      <c r="DW116">
        <f>$F116*'Transpose BEA CCM'!DU126</f>
        <v>0</v>
      </c>
      <c r="DX116">
        <f>$F116*'Transpose BEA CCM'!DV126</f>
        <v>0</v>
      </c>
      <c r="DY116">
        <f>$F116*'Transpose BEA CCM'!DW126</f>
        <v>0</v>
      </c>
      <c r="DZ116">
        <f>$F116*'Transpose BEA CCM'!DX126</f>
        <v>0</v>
      </c>
      <c r="EA116">
        <f>$F116*'Transpose BEA CCM'!DY126</f>
        <v>1</v>
      </c>
      <c r="EB116">
        <f>$F116*'Transpose BEA CCM'!DZ126</f>
        <v>0</v>
      </c>
      <c r="EC116">
        <f>$F116*'Transpose BEA CCM'!EA126</f>
        <v>0</v>
      </c>
      <c r="ED116">
        <f>$F116*'Transpose BEA CCM'!EB126</f>
        <v>0</v>
      </c>
      <c r="EE116">
        <f>$F116*'Transpose BEA CCM'!EC126</f>
        <v>0</v>
      </c>
      <c r="EF116">
        <f>$F116*'Transpose BEA CCM'!ED126</f>
        <v>0</v>
      </c>
      <c r="EG116">
        <f>$F116*'Transpose BEA CCM'!EE126</f>
        <v>0</v>
      </c>
      <c r="EH116">
        <f>$F116*'Transpose BEA CCM'!EF126</f>
        <v>12</v>
      </c>
      <c r="EI116">
        <f>$F116*'Transpose BEA CCM'!EG126</f>
        <v>366</v>
      </c>
      <c r="EJ116">
        <f>$F116*'Transpose BEA CCM'!EH126</f>
        <v>1</v>
      </c>
      <c r="EK116">
        <f>$F116*'Transpose BEA CCM'!EI126</f>
        <v>0</v>
      </c>
      <c r="EL116">
        <f>$F116*'Transpose BEA CCM'!EJ126</f>
        <v>0</v>
      </c>
      <c r="EM116">
        <f>$F116*'Transpose BEA CCM'!EK126</f>
        <v>0</v>
      </c>
      <c r="EN116">
        <f>$F116*'Transpose BEA CCM'!EL126</f>
        <v>0</v>
      </c>
      <c r="EO116">
        <f>$F116*'Transpose BEA CCM'!EM126</f>
        <v>0</v>
      </c>
      <c r="EP116">
        <f>$F116*'Transpose BEA CCM'!EN126</f>
        <v>10</v>
      </c>
      <c r="EQ116">
        <f>$F116*'Transpose BEA CCM'!EO126</f>
        <v>0</v>
      </c>
      <c r="ER116">
        <f>$F116*'Transpose BEA CCM'!EP126</f>
        <v>0</v>
      </c>
      <c r="ES116">
        <f>$F116*'Transpose BEA CCM'!EQ126</f>
        <v>0</v>
      </c>
      <c r="ET116">
        <f>$F116*'Transpose BEA CCM'!ER126</f>
        <v>0</v>
      </c>
      <c r="EU116">
        <f>$F116*'Transpose BEA CCM'!ES126</f>
        <v>0</v>
      </c>
      <c r="EV116">
        <f>$F116*'Transpose BEA CCM'!ET126</f>
        <v>0</v>
      </c>
      <c r="EW116">
        <f>$F116*'Transpose BEA CCM'!EU126</f>
        <v>1</v>
      </c>
      <c r="EX116">
        <f>$F116*'Transpose BEA CCM'!EV126</f>
        <v>4</v>
      </c>
      <c r="EY116">
        <f>$F116*'Transpose BEA CCM'!EW126</f>
        <v>0</v>
      </c>
      <c r="EZ116">
        <f>$F116*'Transpose BEA CCM'!EX126</f>
        <v>0</v>
      </c>
      <c r="FA116">
        <f>$F116*'Transpose BEA CCM'!EY126</f>
        <v>0</v>
      </c>
      <c r="FB116">
        <f>$F116*'Transpose BEA CCM'!EZ126</f>
        <v>0</v>
      </c>
      <c r="FC116">
        <f>$F116*'Transpose BEA CCM'!FA126</f>
        <v>7</v>
      </c>
      <c r="FD116">
        <f>$F116*'Transpose BEA CCM'!FB126</f>
        <v>32</v>
      </c>
      <c r="FE116">
        <f>$F116*'Transpose BEA CCM'!FC126</f>
        <v>1</v>
      </c>
      <c r="FF116">
        <f>$F116*'Transpose BEA CCM'!FD126</f>
        <v>72</v>
      </c>
      <c r="FG116">
        <f>$F116*'Transpose BEA CCM'!FE126</f>
        <v>27</v>
      </c>
      <c r="FH116">
        <f>$F116*'Transpose BEA CCM'!FF126</f>
        <v>0</v>
      </c>
      <c r="FI116">
        <f>$F116*'Transpose BEA CCM'!FG126</f>
        <v>2</v>
      </c>
      <c r="FJ116">
        <f>$F116*'Transpose BEA CCM'!FH126</f>
        <v>25</v>
      </c>
      <c r="FK116">
        <f>$F116*'Transpose BEA CCM'!FI126</f>
        <v>0</v>
      </c>
      <c r="FL116">
        <f>$F116*'Transpose BEA CCM'!FJ126</f>
        <v>0</v>
      </c>
      <c r="FM116">
        <f>$F116*'Transpose BEA CCM'!FK126</f>
        <v>0</v>
      </c>
      <c r="FN116">
        <f>$F116*'Transpose BEA CCM'!FL126</f>
        <v>3</v>
      </c>
      <c r="FO116">
        <f>$F116*'Transpose BEA CCM'!FM126</f>
        <v>0</v>
      </c>
      <c r="FP116">
        <f>$F116*'Transpose BEA CCM'!FN126</f>
        <v>16</v>
      </c>
      <c r="FQ116">
        <f>$F116*'Transpose BEA CCM'!FO126</f>
        <v>0</v>
      </c>
      <c r="FR116">
        <f>$F116*'Transpose BEA CCM'!FP126</f>
        <v>3</v>
      </c>
      <c r="FS116">
        <f>$F116*'Transpose BEA CCM'!FQ126</f>
        <v>223</v>
      </c>
      <c r="FT116">
        <f>$F116*'Transpose BEA CCM'!FR126</f>
        <v>105</v>
      </c>
      <c r="FU116">
        <f>$F116*'Transpose BEA CCM'!FS126</f>
        <v>5</v>
      </c>
      <c r="FV116">
        <f>$F116*'Transpose BEA CCM'!FT126</f>
        <v>3</v>
      </c>
      <c r="FW116">
        <f>$F116*'Transpose BEA CCM'!FU126</f>
        <v>0</v>
      </c>
      <c r="FX116">
        <f>$F116*'Transpose BEA CCM'!FV126</f>
        <v>8</v>
      </c>
      <c r="FY116">
        <f>$F116*'Transpose BEA CCM'!FW126</f>
        <v>238</v>
      </c>
      <c r="FZ116">
        <f>$F116*'Transpose BEA CCM'!FX126</f>
        <v>0</v>
      </c>
      <c r="GA116">
        <f>$F116*'Transpose BEA CCM'!FY126</f>
        <v>0</v>
      </c>
      <c r="GB116">
        <f>$F116*'Transpose BEA CCM'!FZ126</f>
        <v>32</v>
      </c>
      <c r="GC116">
        <f>$F116*'Transpose BEA CCM'!GA126</f>
        <v>1011</v>
      </c>
      <c r="GD116">
        <f>$F116*'Transpose BEA CCM'!GB126</f>
        <v>40</v>
      </c>
      <c r="GE116">
        <f>$F116*'Transpose BEA CCM'!GC126</f>
        <v>10</v>
      </c>
      <c r="GG116">
        <f t="shared" si="9"/>
        <v>3624</v>
      </c>
      <c r="GH116" s="60">
        <f t="shared" si="10"/>
        <v>0</v>
      </c>
    </row>
    <row r="117" spans="1:190" ht="23.25">
      <c r="A117" s="52">
        <v>102</v>
      </c>
      <c r="B117" s="51" t="s">
        <v>102</v>
      </c>
      <c r="C117" s="49" t="s">
        <v>229</v>
      </c>
      <c r="D117" s="50" t="s">
        <v>631</v>
      </c>
      <c r="E117" s="60">
        <f>SUM('Transpose BEA CCM'!F127:GC127)</f>
        <v>3828</v>
      </c>
      <c r="F117">
        <v>1</v>
      </c>
      <c r="G117" t="str">
        <f t="shared" si="11"/>
        <v>PRORESEARCH</v>
      </c>
      <c r="H117">
        <f>$F117*'Transpose BEA CCM'!F127</f>
        <v>0</v>
      </c>
      <c r="I117">
        <f>$F117*'Transpose BEA CCM'!G127</f>
        <v>0</v>
      </c>
      <c r="J117">
        <f>$F117*'Transpose BEA CCM'!H127</f>
        <v>0</v>
      </c>
      <c r="K117">
        <f>$F117*'Transpose BEA CCM'!I127</f>
        <v>0</v>
      </c>
      <c r="L117">
        <f>$F117*'Transpose BEA CCM'!J127</f>
        <v>0</v>
      </c>
      <c r="M117">
        <f>$F117*'Transpose BEA CCM'!K127</f>
        <v>0</v>
      </c>
      <c r="N117">
        <f>$F117*'Transpose BEA CCM'!L127</f>
        <v>0</v>
      </c>
      <c r="O117">
        <f>$F117*'Transpose BEA CCM'!M127</f>
        <v>0</v>
      </c>
      <c r="P117">
        <f>$F117*'Transpose BEA CCM'!N127</f>
        <v>0</v>
      </c>
      <c r="Q117">
        <f>$F117*'Transpose BEA CCM'!O127</f>
        <v>0</v>
      </c>
      <c r="R117">
        <f>$F117*'Transpose BEA CCM'!P127</f>
        <v>0</v>
      </c>
      <c r="S117">
        <f>$F117*'Transpose BEA CCM'!Q127</f>
        <v>0</v>
      </c>
      <c r="T117">
        <f>$F117*'Transpose BEA CCM'!R127</f>
        <v>0</v>
      </c>
      <c r="U117">
        <f>$F117*'Transpose BEA CCM'!S127</f>
        <v>0</v>
      </c>
      <c r="V117">
        <f>$F117*'Transpose BEA CCM'!T127</f>
        <v>0</v>
      </c>
      <c r="W117">
        <f>$F117*'Transpose BEA CCM'!U127</f>
        <v>0</v>
      </c>
      <c r="X117">
        <f>$F117*'Transpose BEA CCM'!V127</f>
        <v>0</v>
      </c>
      <c r="Y117">
        <f>$F117*'Transpose BEA CCM'!W127</f>
        <v>0</v>
      </c>
      <c r="Z117">
        <f>$F117*'Transpose BEA CCM'!X127</f>
        <v>0</v>
      </c>
      <c r="AA117">
        <f>$F117*'Transpose BEA CCM'!Y127</f>
        <v>0</v>
      </c>
      <c r="AB117">
        <f>$F117*'Transpose BEA CCM'!Z127</f>
        <v>0</v>
      </c>
      <c r="AC117">
        <f>$F117*'Transpose BEA CCM'!AA127</f>
        <v>0</v>
      </c>
      <c r="AD117">
        <f>$F117*'Transpose BEA CCM'!AB127</f>
        <v>0</v>
      </c>
      <c r="AE117">
        <f>$F117*'Transpose BEA CCM'!AC127</f>
        <v>0</v>
      </c>
      <c r="AF117">
        <f>$F117*'Transpose BEA CCM'!AD127</f>
        <v>0</v>
      </c>
      <c r="AG117">
        <f>$F117*'Transpose BEA CCM'!AE127</f>
        <v>69</v>
      </c>
      <c r="AH117">
        <f>$F117*'Transpose BEA CCM'!AF127</f>
        <v>0</v>
      </c>
      <c r="AI117">
        <f>$F117*'Transpose BEA CCM'!AG127</f>
        <v>0</v>
      </c>
      <c r="AJ117">
        <f>$F117*'Transpose BEA CCM'!AH127</f>
        <v>0</v>
      </c>
      <c r="AK117">
        <f>$F117*'Transpose BEA CCM'!AI127</f>
        <v>0</v>
      </c>
      <c r="AL117">
        <f>$F117*'Transpose BEA CCM'!AJ127</f>
        <v>0</v>
      </c>
      <c r="AM117">
        <f>$F117*'Transpose BEA CCM'!AK127</f>
        <v>0</v>
      </c>
      <c r="AN117">
        <f>$F117*'Transpose BEA CCM'!AL127</f>
        <v>0</v>
      </c>
      <c r="AO117">
        <f>$F117*'Transpose BEA CCM'!AM127</f>
        <v>0</v>
      </c>
      <c r="AP117">
        <f>$F117*'Transpose BEA CCM'!AN127</f>
        <v>0</v>
      </c>
      <c r="AQ117">
        <f>$F117*'Transpose BEA CCM'!AO127</f>
        <v>0</v>
      </c>
      <c r="AR117">
        <f>$F117*'Transpose BEA CCM'!AP127</f>
        <v>0</v>
      </c>
      <c r="AS117">
        <f>$F117*'Transpose BEA CCM'!AQ127</f>
        <v>0</v>
      </c>
      <c r="AT117">
        <f>$F117*'Transpose BEA CCM'!AR127</f>
        <v>0</v>
      </c>
      <c r="AU117">
        <f>$F117*'Transpose BEA CCM'!AS127</f>
        <v>468</v>
      </c>
      <c r="AV117">
        <f>$F117*'Transpose BEA CCM'!AT127</f>
        <v>0</v>
      </c>
      <c r="AW117">
        <f>$F117*'Transpose BEA CCM'!AU127</f>
        <v>10</v>
      </c>
      <c r="AX117">
        <f>$F117*'Transpose BEA CCM'!AV127</f>
        <v>0</v>
      </c>
      <c r="AY117">
        <f>$F117*'Transpose BEA CCM'!AW127</f>
        <v>0</v>
      </c>
      <c r="AZ117">
        <f>$F117*'Transpose BEA CCM'!AX127</f>
        <v>0</v>
      </c>
      <c r="BA117">
        <f>$F117*'Transpose BEA CCM'!AY127</f>
        <v>0</v>
      </c>
      <c r="BB117">
        <f>$F117*'Transpose BEA CCM'!AZ127</f>
        <v>1</v>
      </c>
      <c r="BC117">
        <f>$F117*'Transpose BEA CCM'!BA127</f>
        <v>0</v>
      </c>
      <c r="BD117">
        <f>$F117*'Transpose BEA CCM'!BB127</f>
        <v>0</v>
      </c>
      <c r="BE117">
        <f>$F117*'Transpose BEA CCM'!BC127</f>
        <v>0</v>
      </c>
      <c r="BF117">
        <f>$F117*'Transpose BEA CCM'!BD127</f>
        <v>0</v>
      </c>
      <c r="BG117">
        <f>$F117*'Transpose BEA CCM'!BE127</f>
        <v>0</v>
      </c>
      <c r="BH117">
        <f>$F117*'Transpose BEA CCM'!BF127</f>
        <v>2</v>
      </c>
      <c r="BI117">
        <f>$F117*'Transpose BEA CCM'!BG127</f>
        <v>6</v>
      </c>
      <c r="BJ117">
        <f>$F117*'Transpose BEA CCM'!BH127</f>
        <v>1</v>
      </c>
      <c r="BK117">
        <f>$F117*'Transpose BEA CCM'!BI127</f>
        <v>1</v>
      </c>
      <c r="BL117">
        <f>$F117*'Transpose BEA CCM'!BJ127</f>
        <v>6</v>
      </c>
      <c r="BM117">
        <f>$F117*'Transpose BEA CCM'!BK127</f>
        <v>1</v>
      </c>
      <c r="BN117">
        <f>$F117*'Transpose BEA CCM'!BL127</f>
        <v>1</v>
      </c>
      <c r="BO117">
        <f>$F117*'Transpose BEA CCM'!BM127</f>
        <v>3</v>
      </c>
      <c r="BP117">
        <f>$F117*'Transpose BEA CCM'!BN127</f>
        <v>8</v>
      </c>
      <c r="BQ117">
        <f>$F117*'Transpose BEA CCM'!BO127</f>
        <v>2</v>
      </c>
      <c r="BR117">
        <f>$F117*'Transpose BEA CCM'!BP127</f>
        <v>0</v>
      </c>
      <c r="BS117">
        <f>$F117*'Transpose BEA CCM'!BQ127</f>
        <v>0</v>
      </c>
      <c r="BT117">
        <f>$F117*'Transpose BEA CCM'!BR127</f>
        <v>0</v>
      </c>
      <c r="BU117">
        <f>$F117*'Transpose BEA CCM'!BS127</f>
        <v>0</v>
      </c>
      <c r="BV117">
        <f>$F117*'Transpose BEA CCM'!BT127</f>
        <v>0</v>
      </c>
      <c r="BW117">
        <f>$F117*'Transpose BEA CCM'!BU127</f>
        <v>0</v>
      </c>
      <c r="BX117">
        <f>$F117*'Transpose BEA CCM'!BV127</f>
        <v>5</v>
      </c>
      <c r="BY117">
        <f>$F117*'Transpose BEA CCM'!BW127</f>
        <v>0</v>
      </c>
      <c r="BZ117">
        <f>$F117*'Transpose BEA CCM'!BX127</f>
        <v>0</v>
      </c>
      <c r="CA117">
        <f>$F117*'Transpose BEA CCM'!BY127</f>
        <v>0</v>
      </c>
      <c r="CB117">
        <f>$F117*'Transpose BEA CCM'!BZ127</f>
        <v>0</v>
      </c>
      <c r="CC117">
        <f>$F117*'Transpose BEA CCM'!CA127</f>
        <v>6</v>
      </c>
      <c r="CD117">
        <f>$F117*'Transpose BEA CCM'!CB127</f>
        <v>82</v>
      </c>
      <c r="CE117">
        <f>$F117*'Transpose BEA CCM'!CC127</f>
        <v>43</v>
      </c>
      <c r="CF117">
        <f>$F117*'Transpose BEA CCM'!CD127</f>
        <v>4</v>
      </c>
      <c r="CG117">
        <f>$F117*'Transpose BEA CCM'!CE127</f>
        <v>1</v>
      </c>
      <c r="CH117">
        <f>$F117*'Transpose BEA CCM'!CF127</f>
        <v>2</v>
      </c>
      <c r="CI117">
        <f>$F117*'Transpose BEA CCM'!CG127</f>
        <v>17</v>
      </c>
      <c r="CJ117">
        <f>$F117*'Transpose BEA CCM'!CH127</f>
        <v>0</v>
      </c>
      <c r="CK117">
        <f>$F117*'Transpose BEA CCM'!CI127</f>
        <v>0</v>
      </c>
      <c r="CL117">
        <f>$F117*'Transpose BEA CCM'!CJ127</f>
        <v>0</v>
      </c>
      <c r="CM117">
        <f>$F117*'Transpose BEA CCM'!CK127</f>
        <v>0</v>
      </c>
      <c r="CN117">
        <f>$F117*'Transpose BEA CCM'!CL127</f>
        <v>0</v>
      </c>
      <c r="CO117">
        <f>$F117*'Transpose BEA CCM'!CM127</f>
        <v>1</v>
      </c>
      <c r="CP117">
        <f>$F117*'Transpose BEA CCM'!CN127</f>
        <v>1</v>
      </c>
      <c r="CQ117">
        <f>$F117*'Transpose BEA CCM'!CO127</f>
        <v>3</v>
      </c>
      <c r="CR117">
        <f>$F117*'Transpose BEA CCM'!CP127</f>
        <v>12</v>
      </c>
      <c r="CS117">
        <f>$F117*'Transpose BEA CCM'!CQ127</f>
        <v>1</v>
      </c>
      <c r="CT117">
        <f>$F117*'Transpose BEA CCM'!CR127</f>
        <v>0</v>
      </c>
      <c r="CU117">
        <f>$F117*'Transpose BEA CCM'!CS127</f>
        <v>3</v>
      </c>
      <c r="CV117">
        <f>$F117*'Transpose BEA CCM'!CT127</f>
        <v>7</v>
      </c>
      <c r="CW117">
        <f>$F117*'Transpose BEA CCM'!CU127</f>
        <v>2</v>
      </c>
      <c r="CX117">
        <f>$F117*'Transpose BEA CCM'!CV127</f>
        <v>0</v>
      </c>
      <c r="CY117">
        <f>$F117*'Transpose BEA CCM'!CW127</f>
        <v>0</v>
      </c>
      <c r="CZ117">
        <f>$F117*'Transpose BEA CCM'!CX127</f>
        <v>3</v>
      </c>
      <c r="DA117">
        <f>$F117*'Transpose BEA CCM'!CY127</f>
        <v>1</v>
      </c>
      <c r="DB117">
        <f>$F117*'Transpose BEA CCM'!CZ127</f>
        <v>6</v>
      </c>
      <c r="DC117">
        <f>$F117*'Transpose BEA CCM'!DA127</f>
        <v>249</v>
      </c>
      <c r="DD117">
        <f>$F117*'Transpose BEA CCM'!DB127</f>
        <v>70</v>
      </c>
      <c r="DE117">
        <f>$F117*'Transpose BEA CCM'!DC127</f>
        <v>3</v>
      </c>
      <c r="DF117">
        <f>$F117*'Transpose BEA CCM'!DD127</f>
        <v>111</v>
      </c>
      <c r="DG117">
        <f>$F117*'Transpose BEA CCM'!DE127</f>
        <v>66</v>
      </c>
      <c r="DH117">
        <f>$F117*'Transpose BEA CCM'!DF127</f>
        <v>58</v>
      </c>
      <c r="DI117">
        <f>$F117*'Transpose BEA CCM'!DG127</f>
        <v>6</v>
      </c>
      <c r="DJ117">
        <f>$F117*'Transpose BEA CCM'!DH127</f>
        <v>3</v>
      </c>
      <c r="DK117">
        <f>$F117*'Transpose BEA CCM'!DI127</f>
        <v>0</v>
      </c>
      <c r="DL117">
        <f>$F117*'Transpose BEA CCM'!DJ127</f>
        <v>1</v>
      </c>
      <c r="DM117">
        <f>$F117*'Transpose BEA CCM'!DK127</f>
        <v>0</v>
      </c>
      <c r="DN117">
        <f>$F117*'Transpose BEA CCM'!DL127</f>
        <v>0</v>
      </c>
      <c r="DO117">
        <f>$F117*'Transpose BEA CCM'!DM127</f>
        <v>2</v>
      </c>
      <c r="DP117">
        <f>$F117*'Transpose BEA CCM'!DN127</f>
        <v>226</v>
      </c>
      <c r="DQ117">
        <f>$F117*'Transpose BEA CCM'!DO127</f>
        <v>11</v>
      </c>
      <c r="DR117">
        <f>$F117*'Transpose BEA CCM'!DP127</f>
        <v>46</v>
      </c>
      <c r="DS117">
        <f>$F117*'Transpose BEA CCM'!DQ127</f>
        <v>1</v>
      </c>
      <c r="DT117">
        <f>$F117*'Transpose BEA CCM'!DR127</f>
        <v>2</v>
      </c>
      <c r="DU117">
        <f>$F117*'Transpose BEA CCM'!DS127</f>
        <v>0</v>
      </c>
      <c r="DV117">
        <f>$F117*'Transpose BEA CCM'!DT127</f>
        <v>0</v>
      </c>
      <c r="DW117">
        <f>$F117*'Transpose BEA CCM'!DU127</f>
        <v>0</v>
      </c>
      <c r="DX117">
        <f>$F117*'Transpose BEA CCM'!DV127</f>
        <v>0</v>
      </c>
      <c r="DY117">
        <f>$F117*'Transpose BEA CCM'!DW127</f>
        <v>0</v>
      </c>
      <c r="DZ117">
        <f>$F117*'Transpose BEA CCM'!DX127</f>
        <v>0</v>
      </c>
      <c r="EA117">
        <f>$F117*'Transpose BEA CCM'!DY127</f>
        <v>1</v>
      </c>
      <c r="EB117">
        <f>$F117*'Transpose BEA CCM'!DZ127</f>
        <v>9</v>
      </c>
      <c r="EC117">
        <f>$F117*'Transpose BEA CCM'!EA127</f>
        <v>7</v>
      </c>
      <c r="ED117">
        <f>$F117*'Transpose BEA CCM'!EB127</f>
        <v>2</v>
      </c>
      <c r="EE117">
        <f>$F117*'Transpose BEA CCM'!EC127</f>
        <v>0</v>
      </c>
      <c r="EF117">
        <f>$F117*'Transpose BEA CCM'!ED127</f>
        <v>1</v>
      </c>
      <c r="EG117">
        <f>$F117*'Transpose BEA CCM'!EE127</f>
        <v>0</v>
      </c>
      <c r="EH117">
        <f>$F117*'Transpose BEA CCM'!EF127</f>
        <v>17</v>
      </c>
      <c r="EI117">
        <f>$F117*'Transpose BEA CCM'!EG127</f>
        <v>240</v>
      </c>
      <c r="EJ117">
        <f>$F117*'Transpose BEA CCM'!EH127</f>
        <v>1</v>
      </c>
      <c r="EK117">
        <f>$F117*'Transpose BEA CCM'!EI127</f>
        <v>0</v>
      </c>
      <c r="EL117">
        <f>$F117*'Transpose BEA CCM'!EJ127</f>
        <v>0</v>
      </c>
      <c r="EM117">
        <f>$F117*'Transpose BEA CCM'!EK127</f>
        <v>0</v>
      </c>
      <c r="EN117">
        <f>$F117*'Transpose BEA CCM'!EL127</f>
        <v>0</v>
      </c>
      <c r="EO117">
        <f>$F117*'Transpose BEA CCM'!EM127</f>
        <v>0</v>
      </c>
      <c r="EP117">
        <f>$F117*'Transpose BEA CCM'!EN127</f>
        <v>5</v>
      </c>
      <c r="EQ117">
        <f>$F117*'Transpose BEA CCM'!EO127</f>
        <v>0</v>
      </c>
      <c r="ER117">
        <f>$F117*'Transpose BEA CCM'!EP127</f>
        <v>7</v>
      </c>
      <c r="ES117">
        <f>$F117*'Transpose BEA CCM'!EQ127</f>
        <v>0</v>
      </c>
      <c r="ET117">
        <f>$F117*'Transpose BEA CCM'!ER127</f>
        <v>0</v>
      </c>
      <c r="EU117">
        <f>$F117*'Transpose BEA CCM'!ES127</f>
        <v>0</v>
      </c>
      <c r="EV117">
        <f>$F117*'Transpose BEA CCM'!ET127</f>
        <v>0</v>
      </c>
      <c r="EW117">
        <f>$F117*'Transpose BEA CCM'!EU127</f>
        <v>2</v>
      </c>
      <c r="EX117">
        <f>$F117*'Transpose BEA CCM'!EV127</f>
        <v>3</v>
      </c>
      <c r="EY117">
        <f>$F117*'Transpose BEA CCM'!EW127</f>
        <v>0</v>
      </c>
      <c r="EZ117">
        <f>$F117*'Transpose BEA CCM'!EX127</f>
        <v>0</v>
      </c>
      <c r="FA117">
        <f>$F117*'Transpose BEA CCM'!EY127</f>
        <v>0</v>
      </c>
      <c r="FB117">
        <f>$F117*'Transpose BEA CCM'!EZ127</f>
        <v>0</v>
      </c>
      <c r="FC117">
        <f>$F117*'Transpose BEA CCM'!FA127</f>
        <v>5</v>
      </c>
      <c r="FD117">
        <f>$F117*'Transpose BEA CCM'!FB127</f>
        <v>22</v>
      </c>
      <c r="FE117">
        <f>$F117*'Transpose BEA CCM'!FC127</f>
        <v>1</v>
      </c>
      <c r="FF117">
        <f>$F117*'Transpose BEA CCM'!FD127</f>
        <v>58</v>
      </c>
      <c r="FG117">
        <f>$F117*'Transpose BEA CCM'!FE127</f>
        <v>21</v>
      </c>
      <c r="FH117">
        <f>$F117*'Transpose BEA CCM'!FF127</f>
        <v>0</v>
      </c>
      <c r="FI117">
        <f>$F117*'Transpose BEA CCM'!FG127</f>
        <v>2</v>
      </c>
      <c r="FJ117">
        <f>$F117*'Transpose BEA CCM'!FH127</f>
        <v>49</v>
      </c>
      <c r="FK117">
        <f>$F117*'Transpose BEA CCM'!FI127</f>
        <v>0</v>
      </c>
      <c r="FL117">
        <f>$F117*'Transpose BEA CCM'!FJ127</f>
        <v>0</v>
      </c>
      <c r="FM117">
        <f>$F117*'Transpose BEA CCM'!FK127</f>
        <v>0</v>
      </c>
      <c r="FN117">
        <f>$F117*'Transpose BEA CCM'!FL127</f>
        <v>1</v>
      </c>
      <c r="FO117">
        <f>$F117*'Transpose BEA CCM'!FM127</f>
        <v>0</v>
      </c>
      <c r="FP117">
        <f>$F117*'Transpose BEA CCM'!FN127</f>
        <v>6</v>
      </c>
      <c r="FQ117">
        <f>$F117*'Transpose BEA CCM'!FO127</f>
        <v>0</v>
      </c>
      <c r="FR117">
        <f>$F117*'Transpose BEA CCM'!FP127</f>
        <v>3</v>
      </c>
      <c r="FS117">
        <f>$F117*'Transpose BEA CCM'!FQ127</f>
        <v>227</v>
      </c>
      <c r="FT117">
        <f>$F117*'Transpose BEA CCM'!FR127</f>
        <v>84</v>
      </c>
      <c r="FU117">
        <f>$F117*'Transpose BEA CCM'!FS127</f>
        <v>6</v>
      </c>
      <c r="FV117">
        <f>$F117*'Transpose BEA CCM'!FT127</f>
        <v>2</v>
      </c>
      <c r="FW117">
        <f>$F117*'Transpose BEA CCM'!FU127</f>
        <v>0</v>
      </c>
      <c r="FX117">
        <f>$F117*'Transpose BEA CCM'!FV127</f>
        <v>5</v>
      </c>
      <c r="FY117">
        <f>$F117*'Transpose BEA CCM'!FW127</f>
        <v>149</v>
      </c>
      <c r="FZ117">
        <f>$F117*'Transpose BEA CCM'!FX127</f>
        <v>0</v>
      </c>
      <c r="GA117">
        <f>$F117*'Transpose BEA CCM'!FY127</f>
        <v>0</v>
      </c>
      <c r="GB117">
        <f>$F117*'Transpose BEA CCM'!FZ127</f>
        <v>42</v>
      </c>
      <c r="GC117">
        <f>$F117*'Transpose BEA CCM'!GA127</f>
        <v>1167</v>
      </c>
      <c r="GD117">
        <f>$F117*'Transpose BEA CCM'!GB127</f>
        <v>37</v>
      </c>
      <c r="GE117">
        <f>$F117*'Transpose BEA CCM'!GC127</f>
        <v>12</v>
      </c>
      <c r="GG117">
        <f t="shared" si="9"/>
        <v>3828</v>
      </c>
      <c r="GH117" s="60">
        <f t="shared" si="10"/>
        <v>0</v>
      </c>
    </row>
    <row r="118" spans="1:190">
      <c r="A118" s="52">
        <v>103</v>
      </c>
      <c r="B118" s="51" t="s">
        <v>103</v>
      </c>
      <c r="C118" s="49" t="s">
        <v>230</v>
      </c>
      <c r="D118" s="50" t="s">
        <v>630</v>
      </c>
      <c r="E118" s="60">
        <f>SUM('Transpose BEA CCM'!F128:GC128)</f>
        <v>2286</v>
      </c>
      <c r="F118">
        <v>1</v>
      </c>
      <c r="G118" t="str">
        <f t="shared" si="11"/>
        <v>PROADVERTISE</v>
      </c>
      <c r="H118">
        <f>$F118*'Transpose BEA CCM'!F128</f>
        <v>0</v>
      </c>
      <c r="I118">
        <f>$F118*'Transpose BEA CCM'!G128</f>
        <v>0</v>
      </c>
      <c r="J118">
        <f>$F118*'Transpose BEA CCM'!H128</f>
        <v>0</v>
      </c>
      <c r="K118">
        <f>$F118*'Transpose BEA CCM'!I128</f>
        <v>0</v>
      </c>
      <c r="L118">
        <f>$F118*'Transpose BEA CCM'!J128</f>
        <v>0</v>
      </c>
      <c r="M118">
        <f>$F118*'Transpose BEA CCM'!K128</f>
        <v>0</v>
      </c>
      <c r="N118">
        <f>$F118*'Transpose BEA CCM'!L128</f>
        <v>0</v>
      </c>
      <c r="O118">
        <f>$F118*'Transpose BEA CCM'!M128</f>
        <v>0</v>
      </c>
      <c r="P118">
        <f>$F118*'Transpose BEA CCM'!N128</f>
        <v>0</v>
      </c>
      <c r="Q118">
        <f>$F118*'Transpose BEA CCM'!O128</f>
        <v>0</v>
      </c>
      <c r="R118">
        <f>$F118*'Transpose BEA CCM'!P128</f>
        <v>0</v>
      </c>
      <c r="S118">
        <f>$F118*'Transpose BEA CCM'!Q128</f>
        <v>0</v>
      </c>
      <c r="T118">
        <f>$F118*'Transpose BEA CCM'!R128</f>
        <v>0</v>
      </c>
      <c r="U118">
        <f>$F118*'Transpose BEA CCM'!S128</f>
        <v>15</v>
      </c>
      <c r="V118">
        <f>$F118*'Transpose BEA CCM'!T128</f>
        <v>0</v>
      </c>
      <c r="W118">
        <f>$F118*'Transpose BEA CCM'!U128</f>
        <v>0</v>
      </c>
      <c r="X118">
        <f>$F118*'Transpose BEA CCM'!V128</f>
        <v>0</v>
      </c>
      <c r="Y118">
        <f>$F118*'Transpose BEA CCM'!W128</f>
        <v>0</v>
      </c>
      <c r="Z118">
        <f>$F118*'Transpose BEA CCM'!X128</f>
        <v>0</v>
      </c>
      <c r="AA118">
        <f>$F118*'Transpose BEA CCM'!Y128</f>
        <v>0</v>
      </c>
      <c r="AB118">
        <f>$F118*'Transpose BEA CCM'!Z128</f>
        <v>0</v>
      </c>
      <c r="AC118">
        <f>$F118*'Transpose BEA CCM'!AA128</f>
        <v>0</v>
      </c>
      <c r="AD118">
        <f>$F118*'Transpose BEA CCM'!AB128</f>
        <v>0</v>
      </c>
      <c r="AE118">
        <f>$F118*'Transpose BEA CCM'!AC128</f>
        <v>0</v>
      </c>
      <c r="AF118">
        <f>$F118*'Transpose BEA CCM'!AD128</f>
        <v>0</v>
      </c>
      <c r="AG118">
        <f>$F118*'Transpose BEA CCM'!AE128</f>
        <v>46</v>
      </c>
      <c r="AH118">
        <f>$F118*'Transpose BEA CCM'!AF128</f>
        <v>0</v>
      </c>
      <c r="AI118">
        <f>$F118*'Transpose BEA CCM'!AG128</f>
        <v>0</v>
      </c>
      <c r="AJ118">
        <f>$F118*'Transpose BEA CCM'!AH128</f>
        <v>0</v>
      </c>
      <c r="AK118">
        <f>$F118*'Transpose BEA CCM'!AI128</f>
        <v>0</v>
      </c>
      <c r="AL118">
        <f>$F118*'Transpose BEA CCM'!AJ128</f>
        <v>0</v>
      </c>
      <c r="AM118">
        <f>$F118*'Transpose BEA CCM'!AK128</f>
        <v>0</v>
      </c>
      <c r="AN118">
        <f>$F118*'Transpose BEA CCM'!AL128</f>
        <v>0</v>
      </c>
      <c r="AO118">
        <f>$F118*'Transpose BEA CCM'!AM128</f>
        <v>0</v>
      </c>
      <c r="AP118">
        <f>$F118*'Transpose BEA CCM'!AN128</f>
        <v>0</v>
      </c>
      <c r="AQ118">
        <f>$F118*'Transpose BEA CCM'!AO128</f>
        <v>0</v>
      </c>
      <c r="AR118">
        <f>$F118*'Transpose BEA CCM'!AP128</f>
        <v>0</v>
      </c>
      <c r="AS118">
        <f>$F118*'Transpose BEA CCM'!AQ128</f>
        <v>0</v>
      </c>
      <c r="AT118">
        <f>$F118*'Transpose BEA CCM'!AR128</f>
        <v>0</v>
      </c>
      <c r="AU118">
        <f>$F118*'Transpose BEA CCM'!AS128</f>
        <v>175</v>
      </c>
      <c r="AV118">
        <f>$F118*'Transpose BEA CCM'!AT128</f>
        <v>0</v>
      </c>
      <c r="AW118">
        <f>$F118*'Transpose BEA CCM'!AU128</f>
        <v>11</v>
      </c>
      <c r="AX118">
        <f>$F118*'Transpose BEA CCM'!AV128</f>
        <v>0</v>
      </c>
      <c r="AY118">
        <f>$F118*'Transpose BEA CCM'!AW128</f>
        <v>0</v>
      </c>
      <c r="AZ118">
        <f>$F118*'Transpose BEA CCM'!AX128</f>
        <v>0</v>
      </c>
      <c r="BA118">
        <f>$F118*'Transpose BEA CCM'!AY128</f>
        <v>0</v>
      </c>
      <c r="BB118">
        <f>$F118*'Transpose BEA CCM'!AZ128</f>
        <v>14</v>
      </c>
      <c r="BC118">
        <f>$F118*'Transpose BEA CCM'!BA128</f>
        <v>0</v>
      </c>
      <c r="BD118">
        <f>$F118*'Transpose BEA CCM'!BB128</f>
        <v>0</v>
      </c>
      <c r="BE118">
        <f>$F118*'Transpose BEA CCM'!BC128</f>
        <v>0</v>
      </c>
      <c r="BF118">
        <f>$F118*'Transpose BEA CCM'!BD128</f>
        <v>0</v>
      </c>
      <c r="BG118">
        <f>$F118*'Transpose BEA CCM'!BE128</f>
        <v>0</v>
      </c>
      <c r="BH118">
        <f>$F118*'Transpose BEA CCM'!BF128</f>
        <v>3</v>
      </c>
      <c r="BI118">
        <f>$F118*'Transpose BEA CCM'!BG128</f>
        <v>3</v>
      </c>
      <c r="BJ118">
        <f>$F118*'Transpose BEA CCM'!BH128</f>
        <v>0</v>
      </c>
      <c r="BK118">
        <f>$F118*'Transpose BEA CCM'!BI128</f>
        <v>1</v>
      </c>
      <c r="BL118">
        <f>$F118*'Transpose BEA CCM'!BJ128</f>
        <v>2</v>
      </c>
      <c r="BM118">
        <f>$F118*'Transpose BEA CCM'!BK128</f>
        <v>0</v>
      </c>
      <c r="BN118">
        <f>$F118*'Transpose BEA CCM'!BL128</f>
        <v>1</v>
      </c>
      <c r="BO118">
        <f>$F118*'Transpose BEA CCM'!BM128</f>
        <v>2</v>
      </c>
      <c r="BP118">
        <f>$F118*'Transpose BEA CCM'!BN128</f>
        <v>10</v>
      </c>
      <c r="BQ118">
        <f>$F118*'Transpose BEA CCM'!BO128</f>
        <v>3</v>
      </c>
      <c r="BR118">
        <f>$F118*'Transpose BEA CCM'!BP128</f>
        <v>0</v>
      </c>
      <c r="BS118">
        <f>$F118*'Transpose BEA CCM'!BQ128</f>
        <v>0</v>
      </c>
      <c r="BT118">
        <f>$F118*'Transpose BEA CCM'!BR128</f>
        <v>0</v>
      </c>
      <c r="BU118">
        <f>$F118*'Transpose BEA CCM'!BS128</f>
        <v>0</v>
      </c>
      <c r="BV118">
        <f>$F118*'Transpose BEA CCM'!BT128</f>
        <v>0</v>
      </c>
      <c r="BW118">
        <f>$F118*'Transpose BEA CCM'!BU128</f>
        <v>0</v>
      </c>
      <c r="BX118">
        <f>$F118*'Transpose BEA CCM'!BV128</f>
        <v>48</v>
      </c>
      <c r="BY118">
        <f>$F118*'Transpose BEA CCM'!BW128</f>
        <v>0</v>
      </c>
      <c r="BZ118">
        <f>$F118*'Transpose BEA CCM'!BX128</f>
        <v>0</v>
      </c>
      <c r="CA118">
        <f>$F118*'Transpose BEA CCM'!BY128</f>
        <v>0</v>
      </c>
      <c r="CB118">
        <f>$F118*'Transpose BEA CCM'!BZ128</f>
        <v>0</v>
      </c>
      <c r="CC118">
        <f>$F118*'Transpose BEA CCM'!CA128</f>
        <v>17</v>
      </c>
      <c r="CD118">
        <f>$F118*'Transpose BEA CCM'!CB128</f>
        <v>3</v>
      </c>
      <c r="CE118">
        <f>$F118*'Transpose BEA CCM'!CC128</f>
        <v>57</v>
      </c>
      <c r="CF118">
        <f>$F118*'Transpose BEA CCM'!CD128</f>
        <v>5</v>
      </c>
      <c r="CG118">
        <f>$F118*'Transpose BEA CCM'!CE128</f>
        <v>1</v>
      </c>
      <c r="CH118">
        <f>$F118*'Transpose BEA CCM'!CF128</f>
        <v>2</v>
      </c>
      <c r="CI118">
        <f>$F118*'Transpose BEA CCM'!CG128</f>
        <v>7</v>
      </c>
      <c r="CJ118">
        <f>$F118*'Transpose BEA CCM'!CH128</f>
        <v>0</v>
      </c>
      <c r="CK118">
        <f>$F118*'Transpose BEA CCM'!CI128</f>
        <v>0</v>
      </c>
      <c r="CL118">
        <f>$F118*'Transpose BEA CCM'!CJ128</f>
        <v>0</v>
      </c>
      <c r="CM118">
        <f>$F118*'Transpose BEA CCM'!CK128</f>
        <v>0</v>
      </c>
      <c r="CN118">
        <f>$F118*'Transpose BEA CCM'!CL128</f>
        <v>0</v>
      </c>
      <c r="CO118">
        <f>$F118*'Transpose BEA CCM'!CM128</f>
        <v>0</v>
      </c>
      <c r="CP118">
        <f>$F118*'Transpose BEA CCM'!CN128</f>
        <v>1</v>
      </c>
      <c r="CQ118">
        <f>$F118*'Transpose BEA CCM'!CO128</f>
        <v>1</v>
      </c>
      <c r="CR118">
        <f>$F118*'Transpose BEA CCM'!CP128</f>
        <v>14</v>
      </c>
      <c r="CS118">
        <f>$F118*'Transpose BEA CCM'!CQ128</f>
        <v>1</v>
      </c>
      <c r="CT118">
        <f>$F118*'Transpose BEA CCM'!CR128</f>
        <v>0</v>
      </c>
      <c r="CU118">
        <f>$F118*'Transpose BEA CCM'!CS128</f>
        <v>2</v>
      </c>
      <c r="CV118">
        <f>$F118*'Transpose BEA CCM'!CT128</f>
        <v>6</v>
      </c>
      <c r="CW118">
        <f>$F118*'Transpose BEA CCM'!CU128</f>
        <v>2</v>
      </c>
      <c r="CX118">
        <f>$F118*'Transpose BEA CCM'!CV128</f>
        <v>0</v>
      </c>
      <c r="CY118">
        <f>$F118*'Transpose BEA CCM'!CW128</f>
        <v>0</v>
      </c>
      <c r="CZ118">
        <f>$F118*'Transpose BEA CCM'!CX128</f>
        <v>0</v>
      </c>
      <c r="DA118">
        <f>$F118*'Transpose BEA CCM'!CY128</f>
        <v>1</v>
      </c>
      <c r="DB118">
        <f>$F118*'Transpose BEA CCM'!CZ128</f>
        <v>0</v>
      </c>
      <c r="DC118">
        <f>$F118*'Transpose BEA CCM'!DA128</f>
        <v>201</v>
      </c>
      <c r="DD118">
        <f>$F118*'Transpose BEA CCM'!DB128</f>
        <v>56</v>
      </c>
      <c r="DE118">
        <f>$F118*'Transpose BEA CCM'!DC128</f>
        <v>3</v>
      </c>
      <c r="DF118">
        <f>$F118*'Transpose BEA CCM'!DD128</f>
        <v>86</v>
      </c>
      <c r="DG118">
        <f>$F118*'Transpose BEA CCM'!DE128</f>
        <v>149</v>
      </c>
      <c r="DH118">
        <f>$F118*'Transpose BEA CCM'!DF128</f>
        <v>44</v>
      </c>
      <c r="DI118">
        <f>$F118*'Transpose BEA CCM'!DG128</f>
        <v>5</v>
      </c>
      <c r="DJ118">
        <f>$F118*'Transpose BEA CCM'!DH128</f>
        <v>7</v>
      </c>
      <c r="DK118">
        <f>$F118*'Transpose BEA CCM'!DI128</f>
        <v>0</v>
      </c>
      <c r="DL118">
        <f>$F118*'Transpose BEA CCM'!DJ128</f>
        <v>0</v>
      </c>
      <c r="DM118">
        <f>$F118*'Transpose BEA CCM'!DK128</f>
        <v>0</v>
      </c>
      <c r="DN118">
        <f>$F118*'Transpose BEA CCM'!DL128</f>
        <v>1</v>
      </c>
      <c r="DO118">
        <f>$F118*'Transpose BEA CCM'!DM128</f>
        <v>3</v>
      </c>
      <c r="DP118">
        <f>$F118*'Transpose BEA CCM'!DN128</f>
        <v>0</v>
      </c>
      <c r="DQ118">
        <f>$F118*'Transpose BEA CCM'!DO128</f>
        <v>0</v>
      </c>
      <c r="DR118">
        <f>$F118*'Transpose BEA CCM'!DP128</f>
        <v>1</v>
      </c>
      <c r="DS118">
        <f>$F118*'Transpose BEA CCM'!DQ128</f>
        <v>1</v>
      </c>
      <c r="DT118">
        <f>$F118*'Transpose BEA CCM'!DR128</f>
        <v>3</v>
      </c>
      <c r="DU118">
        <f>$F118*'Transpose BEA CCM'!DS128</f>
        <v>0</v>
      </c>
      <c r="DV118">
        <f>$F118*'Transpose BEA CCM'!DT128</f>
        <v>0</v>
      </c>
      <c r="DW118">
        <f>$F118*'Transpose BEA CCM'!DU128</f>
        <v>0</v>
      </c>
      <c r="DX118">
        <f>$F118*'Transpose BEA CCM'!DV128</f>
        <v>0</v>
      </c>
      <c r="DY118">
        <f>$F118*'Transpose BEA CCM'!DW128</f>
        <v>0</v>
      </c>
      <c r="DZ118">
        <f>$F118*'Transpose BEA CCM'!DX128</f>
        <v>0</v>
      </c>
      <c r="EA118">
        <f>$F118*'Transpose BEA CCM'!DY128</f>
        <v>1</v>
      </c>
      <c r="EB118">
        <f>$F118*'Transpose BEA CCM'!DZ128</f>
        <v>1</v>
      </c>
      <c r="EC118">
        <f>$F118*'Transpose BEA CCM'!EA128</f>
        <v>0</v>
      </c>
      <c r="ED118">
        <f>$F118*'Transpose BEA CCM'!EB128</f>
        <v>1</v>
      </c>
      <c r="EE118">
        <f>$F118*'Transpose BEA CCM'!EC128</f>
        <v>1</v>
      </c>
      <c r="EF118">
        <f>$F118*'Transpose BEA CCM'!ED128</f>
        <v>1</v>
      </c>
      <c r="EG118">
        <f>$F118*'Transpose BEA CCM'!EE128</f>
        <v>0</v>
      </c>
      <c r="EH118">
        <f>$F118*'Transpose BEA CCM'!EF128</f>
        <v>5</v>
      </c>
      <c r="EI118">
        <f>$F118*'Transpose BEA CCM'!EG128</f>
        <v>305</v>
      </c>
      <c r="EJ118">
        <f>$F118*'Transpose BEA CCM'!EH128</f>
        <v>1</v>
      </c>
      <c r="EK118">
        <f>$F118*'Transpose BEA CCM'!EI128</f>
        <v>0</v>
      </c>
      <c r="EL118">
        <f>$F118*'Transpose BEA CCM'!EJ128</f>
        <v>0</v>
      </c>
      <c r="EM118">
        <f>$F118*'Transpose BEA CCM'!EK128</f>
        <v>0</v>
      </c>
      <c r="EN118">
        <f>$F118*'Transpose BEA CCM'!EL128</f>
        <v>0</v>
      </c>
      <c r="EO118">
        <f>$F118*'Transpose BEA CCM'!EM128</f>
        <v>0</v>
      </c>
      <c r="EP118">
        <f>$F118*'Transpose BEA CCM'!EN128</f>
        <v>11</v>
      </c>
      <c r="EQ118">
        <f>$F118*'Transpose BEA CCM'!EO128</f>
        <v>0</v>
      </c>
      <c r="ER118">
        <f>$F118*'Transpose BEA CCM'!EP128</f>
        <v>0</v>
      </c>
      <c r="ES118">
        <f>$F118*'Transpose BEA CCM'!EQ128</f>
        <v>0</v>
      </c>
      <c r="ET118">
        <f>$F118*'Transpose BEA CCM'!ER128</f>
        <v>0</v>
      </c>
      <c r="EU118">
        <f>$F118*'Transpose BEA CCM'!ES128</f>
        <v>0</v>
      </c>
      <c r="EV118">
        <f>$F118*'Transpose BEA CCM'!ET128</f>
        <v>0</v>
      </c>
      <c r="EW118">
        <f>$F118*'Transpose BEA CCM'!EU128</f>
        <v>0</v>
      </c>
      <c r="EX118">
        <f>$F118*'Transpose BEA CCM'!EV128</f>
        <v>3</v>
      </c>
      <c r="EY118">
        <f>$F118*'Transpose BEA CCM'!EW128</f>
        <v>0</v>
      </c>
      <c r="EZ118">
        <f>$F118*'Transpose BEA CCM'!EX128</f>
        <v>0</v>
      </c>
      <c r="FA118">
        <f>$F118*'Transpose BEA CCM'!EY128</f>
        <v>0</v>
      </c>
      <c r="FB118">
        <f>$F118*'Transpose BEA CCM'!EZ128</f>
        <v>0</v>
      </c>
      <c r="FC118">
        <f>$F118*'Transpose BEA CCM'!FA128</f>
        <v>23</v>
      </c>
      <c r="FD118">
        <f>$F118*'Transpose BEA CCM'!FB128</f>
        <v>24</v>
      </c>
      <c r="FE118">
        <f>$F118*'Transpose BEA CCM'!FC128</f>
        <v>1</v>
      </c>
      <c r="FF118">
        <f>$F118*'Transpose BEA CCM'!FD128</f>
        <v>55</v>
      </c>
      <c r="FG118">
        <f>$F118*'Transpose BEA CCM'!FE128</f>
        <v>27</v>
      </c>
      <c r="FH118">
        <f>$F118*'Transpose BEA CCM'!FF128</f>
        <v>0</v>
      </c>
      <c r="FI118">
        <f>$F118*'Transpose BEA CCM'!FG128</f>
        <v>2</v>
      </c>
      <c r="FJ118">
        <f>$F118*'Transpose BEA CCM'!FH128</f>
        <v>0</v>
      </c>
      <c r="FK118">
        <f>$F118*'Transpose BEA CCM'!FI128</f>
        <v>0</v>
      </c>
      <c r="FL118">
        <f>$F118*'Transpose BEA CCM'!FJ128</f>
        <v>0</v>
      </c>
      <c r="FM118">
        <f>$F118*'Transpose BEA CCM'!FK128</f>
        <v>0</v>
      </c>
      <c r="FN118">
        <f>$F118*'Transpose BEA CCM'!FL128</f>
        <v>0</v>
      </c>
      <c r="FO118">
        <f>$F118*'Transpose BEA CCM'!FM128</f>
        <v>0</v>
      </c>
      <c r="FP118">
        <f>$F118*'Transpose BEA CCM'!FN128</f>
        <v>27</v>
      </c>
      <c r="FQ118">
        <f>$F118*'Transpose BEA CCM'!FO128</f>
        <v>0</v>
      </c>
      <c r="FR118">
        <f>$F118*'Transpose BEA CCM'!FP128</f>
        <v>3</v>
      </c>
      <c r="FS118">
        <f>$F118*'Transpose BEA CCM'!FQ128</f>
        <v>188</v>
      </c>
      <c r="FT118">
        <f>$F118*'Transpose BEA CCM'!FR128</f>
        <v>98</v>
      </c>
      <c r="FU118">
        <f>$F118*'Transpose BEA CCM'!FS128</f>
        <v>7</v>
      </c>
      <c r="FV118">
        <f>$F118*'Transpose BEA CCM'!FT128</f>
        <v>3</v>
      </c>
      <c r="FW118">
        <f>$F118*'Transpose BEA CCM'!FU128</f>
        <v>0</v>
      </c>
      <c r="FX118">
        <f>$F118*'Transpose BEA CCM'!FV128</f>
        <v>9</v>
      </c>
      <c r="FY118">
        <f>$F118*'Transpose BEA CCM'!FW128</f>
        <v>165</v>
      </c>
      <c r="FZ118">
        <f>$F118*'Transpose BEA CCM'!FX128</f>
        <v>0</v>
      </c>
      <c r="GA118">
        <f>$F118*'Transpose BEA CCM'!FY128</f>
        <v>0</v>
      </c>
      <c r="GB118">
        <f>$F118*'Transpose BEA CCM'!FZ128</f>
        <v>27</v>
      </c>
      <c r="GC118">
        <f>$F118*'Transpose BEA CCM'!GA128</f>
        <v>256</v>
      </c>
      <c r="GD118">
        <f>$F118*'Transpose BEA CCM'!GB128</f>
        <v>23</v>
      </c>
      <c r="GE118">
        <f>$F118*'Transpose BEA CCM'!GC128</f>
        <v>4</v>
      </c>
      <c r="GG118">
        <f t="shared" si="9"/>
        <v>2286</v>
      </c>
      <c r="GH118" s="60">
        <f t="shared" si="10"/>
        <v>0</v>
      </c>
    </row>
    <row r="119" spans="1:190">
      <c r="A119" s="52">
        <v>104</v>
      </c>
      <c r="B119" s="51" t="s">
        <v>104</v>
      </c>
      <c r="C119" s="49" t="s">
        <v>231</v>
      </c>
      <c r="D119" s="50" t="s">
        <v>629</v>
      </c>
      <c r="E119" s="60">
        <f>SUM('Transpose BEA CCM'!F129:GC129)</f>
        <v>1654</v>
      </c>
      <c r="F119">
        <v>1</v>
      </c>
      <c r="G119" t="str">
        <f t="shared" si="11"/>
        <v>PROOTHER</v>
      </c>
      <c r="H119">
        <f>$F119*'Transpose BEA CCM'!F129</f>
        <v>0</v>
      </c>
      <c r="I119">
        <f>$F119*'Transpose BEA CCM'!G129</f>
        <v>0</v>
      </c>
      <c r="J119">
        <f>$F119*'Transpose BEA CCM'!H129</f>
        <v>0</v>
      </c>
      <c r="K119">
        <f>$F119*'Transpose BEA CCM'!I129</f>
        <v>0</v>
      </c>
      <c r="L119">
        <f>$F119*'Transpose BEA CCM'!J129</f>
        <v>0</v>
      </c>
      <c r="M119">
        <f>$F119*'Transpose BEA CCM'!K129</f>
        <v>0</v>
      </c>
      <c r="N119">
        <f>$F119*'Transpose BEA CCM'!L129</f>
        <v>0</v>
      </c>
      <c r="O119">
        <f>$F119*'Transpose BEA CCM'!M129</f>
        <v>0</v>
      </c>
      <c r="P119">
        <f>$F119*'Transpose BEA CCM'!N129</f>
        <v>0</v>
      </c>
      <c r="Q119">
        <f>$F119*'Transpose BEA CCM'!O129</f>
        <v>0</v>
      </c>
      <c r="R119">
        <f>$F119*'Transpose BEA CCM'!P129</f>
        <v>0</v>
      </c>
      <c r="S119">
        <f>$F119*'Transpose BEA CCM'!Q129</f>
        <v>0</v>
      </c>
      <c r="T119">
        <f>$F119*'Transpose BEA CCM'!R129</f>
        <v>0</v>
      </c>
      <c r="U119">
        <f>$F119*'Transpose BEA CCM'!S129</f>
        <v>11</v>
      </c>
      <c r="V119">
        <f>$F119*'Transpose BEA CCM'!T129</f>
        <v>0</v>
      </c>
      <c r="W119">
        <f>$F119*'Transpose BEA CCM'!U129</f>
        <v>0</v>
      </c>
      <c r="X119">
        <f>$F119*'Transpose BEA CCM'!V129</f>
        <v>0</v>
      </c>
      <c r="Y119">
        <f>$F119*'Transpose BEA CCM'!W129</f>
        <v>0</v>
      </c>
      <c r="Z119">
        <f>$F119*'Transpose BEA CCM'!X129</f>
        <v>0</v>
      </c>
      <c r="AA119">
        <f>$F119*'Transpose BEA CCM'!Y129</f>
        <v>0</v>
      </c>
      <c r="AB119">
        <f>$F119*'Transpose BEA CCM'!Z129</f>
        <v>0</v>
      </c>
      <c r="AC119">
        <f>$F119*'Transpose BEA CCM'!AA129</f>
        <v>0</v>
      </c>
      <c r="AD119">
        <f>$F119*'Transpose BEA CCM'!AB129</f>
        <v>0</v>
      </c>
      <c r="AE119">
        <f>$F119*'Transpose BEA CCM'!AC129</f>
        <v>0</v>
      </c>
      <c r="AF119">
        <f>$F119*'Transpose BEA CCM'!AD129</f>
        <v>0</v>
      </c>
      <c r="AG119">
        <f>$F119*'Transpose BEA CCM'!AE129</f>
        <v>46</v>
      </c>
      <c r="AH119">
        <f>$F119*'Transpose BEA CCM'!AF129</f>
        <v>0</v>
      </c>
      <c r="AI119">
        <f>$F119*'Transpose BEA CCM'!AG129</f>
        <v>0</v>
      </c>
      <c r="AJ119">
        <f>$F119*'Transpose BEA CCM'!AH129</f>
        <v>0</v>
      </c>
      <c r="AK119">
        <f>$F119*'Transpose BEA CCM'!AI129</f>
        <v>0</v>
      </c>
      <c r="AL119">
        <f>$F119*'Transpose BEA CCM'!AJ129</f>
        <v>0</v>
      </c>
      <c r="AM119">
        <f>$F119*'Transpose BEA CCM'!AK129</f>
        <v>0</v>
      </c>
      <c r="AN119">
        <f>$F119*'Transpose BEA CCM'!AL129</f>
        <v>0</v>
      </c>
      <c r="AO119">
        <f>$F119*'Transpose BEA CCM'!AM129</f>
        <v>0</v>
      </c>
      <c r="AP119">
        <f>$F119*'Transpose BEA CCM'!AN129</f>
        <v>0</v>
      </c>
      <c r="AQ119">
        <f>$F119*'Transpose BEA CCM'!AO129</f>
        <v>0</v>
      </c>
      <c r="AR119">
        <f>$F119*'Transpose BEA CCM'!AP129</f>
        <v>0</v>
      </c>
      <c r="AS119">
        <f>$F119*'Transpose BEA CCM'!AQ129</f>
        <v>0</v>
      </c>
      <c r="AT119">
        <f>$F119*'Transpose BEA CCM'!AR129</f>
        <v>0</v>
      </c>
      <c r="AU119">
        <f>$F119*'Transpose BEA CCM'!AS129</f>
        <v>225</v>
      </c>
      <c r="AV119">
        <f>$F119*'Transpose BEA CCM'!AT129</f>
        <v>0</v>
      </c>
      <c r="AW119">
        <f>$F119*'Transpose BEA CCM'!AU129</f>
        <v>5</v>
      </c>
      <c r="AX119">
        <f>$F119*'Transpose BEA CCM'!AV129</f>
        <v>0</v>
      </c>
      <c r="AY119">
        <f>$F119*'Transpose BEA CCM'!AW129</f>
        <v>0</v>
      </c>
      <c r="AZ119">
        <f>$F119*'Transpose BEA CCM'!AX129</f>
        <v>0</v>
      </c>
      <c r="BA119">
        <f>$F119*'Transpose BEA CCM'!AY129</f>
        <v>0</v>
      </c>
      <c r="BB119">
        <f>$F119*'Transpose BEA CCM'!AZ129</f>
        <v>1</v>
      </c>
      <c r="BC119">
        <f>$F119*'Transpose BEA CCM'!BA129</f>
        <v>2</v>
      </c>
      <c r="BD119">
        <f>$F119*'Transpose BEA CCM'!BB129</f>
        <v>0</v>
      </c>
      <c r="BE119">
        <f>$F119*'Transpose BEA CCM'!BC129</f>
        <v>0</v>
      </c>
      <c r="BF119">
        <f>$F119*'Transpose BEA CCM'!BD129</f>
        <v>0</v>
      </c>
      <c r="BG119">
        <f>$F119*'Transpose BEA CCM'!BE129</f>
        <v>0</v>
      </c>
      <c r="BH119">
        <f>$F119*'Transpose BEA CCM'!BF129</f>
        <v>1</v>
      </c>
      <c r="BI119">
        <f>$F119*'Transpose BEA CCM'!BG129</f>
        <v>18</v>
      </c>
      <c r="BJ119">
        <f>$F119*'Transpose BEA CCM'!BH129</f>
        <v>1</v>
      </c>
      <c r="BK119">
        <f>$F119*'Transpose BEA CCM'!BI129</f>
        <v>0</v>
      </c>
      <c r="BL119">
        <f>$F119*'Transpose BEA CCM'!BJ129</f>
        <v>1</v>
      </c>
      <c r="BM119">
        <f>$F119*'Transpose BEA CCM'!BK129</f>
        <v>0</v>
      </c>
      <c r="BN119">
        <f>$F119*'Transpose BEA CCM'!BL129</f>
        <v>0</v>
      </c>
      <c r="BO119">
        <f>$F119*'Transpose BEA CCM'!BM129</f>
        <v>2</v>
      </c>
      <c r="BP119">
        <f>$F119*'Transpose BEA CCM'!BN129</f>
        <v>2</v>
      </c>
      <c r="BQ119">
        <f>$F119*'Transpose BEA CCM'!BO129</f>
        <v>55</v>
      </c>
      <c r="BR119">
        <f>$F119*'Transpose BEA CCM'!BP129</f>
        <v>0</v>
      </c>
      <c r="BS119">
        <f>$F119*'Transpose BEA CCM'!BQ129</f>
        <v>0</v>
      </c>
      <c r="BT119">
        <f>$F119*'Transpose BEA CCM'!BR129</f>
        <v>0</v>
      </c>
      <c r="BU119">
        <f>$F119*'Transpose BEA CCM'!BS129</f>
        <v>0</v>
      </c>
      <c r="BV119">
        <f>$F119*'Transpose BEA CCM'!BT129</f>
        <v>0</v>
      </c>
      <c r="BW119">
        <f>$F119*'Transpose BEA CCM'!BU129</f>
        <v>0</v>
      </c>
      <c r="BX119">
        <f>$F119*'Transpose BEA CCM'!BV129</f>
        <v>17</v>
      </c>
      <c r="BY119">
        <f>$F119*'Transpose BEA CCM'!BW129</f>
        <v>0</v>
      </c>
      <c r="BZ119">
        <f>$F119*'Transpose BEA CCM'!BX129</f>
        <v>0</v>
      </c>
      <c r="CA119">
        <f>$F119*'Transpose BEA CCM'!BY129</f>
        <v>0</v>
      </c>
      <c r="CB119">
        <f>$F119*'Transpose BEA CCM'!BZ129</f>
        <v>0</v>
      </c>
      <c r="CC119">
        <f>$F119*'Transpose BEA CCM'!CA129</f>
        <v>5</v>
      </c>
      <c r="CD119">
        <f>$F119*'Transpose BEA CCM'!CB129</f>
        <v>29</v>
      </c>
      <c r="CE119">
        <f>$F119*'Transpose BEA CCM'!CC129</f>
        <v>170</v>
      </c>
      <c r="CF119">
        <f>$F119*'Transpose BEA CCM'!CD129</f>
        <v>3</v>
      </c>
      <c r="CG119">
        <f>$F119*'Transpose BEA CCM'!CE129</f>
        <v>0</v>
      </c>
      <c r="CH119">
        <f>$F119*'Transpose BEA CCM'!CF129</f>
        <v>1</v>
      </c>
      <c r="CI119">
        <f>$F119*'Transpose BEA CCM'!CG129</f>
        <v>3</v>
      </c>
      <c r="CJ119">
        <f>$F119*'Transpose BEA CCM'!CH129</f>
        <v>0</v>
      </c>
      <c r="CK119">
        <f>$F119*'Transpose BEA CCM'!CI129</f>
        <v>0</v>
      </c>
      <c r="CL119">
        <f>$F119*'Transpose BEA CCM'!CJ129</f>
        <v>0</v>
      </c>
      <c r="CM119">
        <f>$F119*'Transpose BEA CCM'!CK129</f>
        <v>0</v>
      </c>
      <c r="CN119">
        <f>$F119*'Transpose BEA CCM'!CL129</f>
        <v>0</v>
      </c>
      <c r="CO119">
        <f>$F119*'Transpose BEA CCM'!CM129</f>
        <v>0</v>
      </c>
      <c r="CP119">
        <f>$F119*'Transpose BEA CCM'!CN129</f>
        <v>11</v>
      </c>
      <c r="CQ119">
        <f>$F119*'Transpose BEA CCM'!CO129</f>
        <v>4</v>
      </c>
      <c r="CR119">
        <f>$F119*'Transpose BEA CCM'!CP129</f>
        <v>3</v>
      </c>
      <c r="CS119">
        <f>$F119*'Transpose BEA CCM'!CQ129</f>
        <v>1</v>
      </c>
      <c r="CT119">
        <f>$F119*'Transpose BEA CCM'!CR129</f>
        <v>0</v>
      </c>
      <c r="CU119">
        <f>$F119*'Transpose BEA CCM'!CS129</f>
        <v>3</v>
      </c>
      <c r="CV119">
        <f>$F119*'Transpose BEA CCM'!CT129</f>
        <v>8</v>
      </c>
      <c r="CW119">
        <f>$F119*'Transpose BEA CCM'!CU129</f>
        <v>7</v>
      </c>
      <c r="CX119">
        <f>$F119*'Transpose BEA CCM'!CV129</f>
        <v>0</v>
      </c>
      <c r="CY119">
        <f>$F119*'Transpose BEA CCM'!CW129</f>
        <v>0</v>
      </c>
      <c r="CZ119">
        <f>$F119*'Transpose BEA CCM'!CX129</f>
        <v>0</v>
      </c>
      <c r="DA119">
        <f>$F119*'Transpose BEA CCM'!CY129</f>
        <v>0</v>
      </c>
      <c r="DB119">
        <f>$F119*'Transpose BEA CCM'!CZ129</f>
        <v>0</v>
      </c>
      <c r="DC119">
        <f>$F119*'Transpose BEA CCM'!DA129</f>
        <v>83</v>
      </c>
      <c r="DD119">
        <f>$F119*'Transpose BEA CCM'!DB129</f>
        <v>26</v>
      </c>
      <c r="DE119">
        <f>$F119*'Transpose BEA CCM'!DC129</f>
        <v>1</v>
      </c>
      <c r="DF119">
        <f>$F119*'Transpose BEA CCM'!DD129</f>
        <v>36</v>
      </c>
      <c r="DG119">
        <f>$F119*'Transpose BEA CCM'!DE129</f>
        <v>55</v>
      </c>
      <c r="DH119">
        <f>$F119*'Transpose BEA CCM'!DF129</f>
        <v>24</v>
      </c>
      <c r="DI119">
        <f>$F119*'Transpose BEA CCM'!DG129</f>
        <v>2</v>
      </c>
      <c r="DJ119">
        <f>$F119*'Transpose BEA CCM'!DH129</f>
        <v>2</v>
      </c>
      <c r="DK119">
        <f>$F119*'Transpose BEA CCM'!DI129</f>
        <v>0</v>
      </c>
      <c r="DL119">
        <f>$F119*'Transpose BEA CCM'!DJ129</f>
        <v>1</v>
      </c>
      <c r="DM119">
        <f>$F119*'Transpose BEA CCM'!DK129</f>
        <v>0</v>
      </c>
      <c r="DN119">
        <f>$F119*'Transpose BEA CCM'!DL129</f>
        <v>0</v>
      </c>
      <c r="DO119">
        <f>$F119*'Transpose BEA CCM'!DM129</f>
        <v>5</v>
      </c>
      <c r="DP119">
        <f>$F119*'Transpose BEA CCM'!DN129</f>
        <v>0</v>
      </c>
      <c r="DQ119">
        <f>$F119*'Transpose BEA CCM'!DO129</f>
        <v>1</v>
      </c>
      <c r="DR119">
        <f>$F119*'Transpose BEA CCM'!DP129</f>
        <v>1</v>
      </c>
      <c r="DS119">
        <f>$F119*'Transpose BEA CCM'!DQ129</f>
        <v>1</v>
      </c>
      <c r="DT119">
        <f>$F119*'Transpose BEA CCM'!DR129</f>
        <v>0</v>
      </c>
      <c r="DU119">
        <f>$F119*'Transpose BEA CCM'!DS129</f>
        <v>0</v>
      </c>
      <c r="DV119">
        <f>$F119*'Transpose BEA CCM'!DT129</f>
        <v>0</v>
      </c>
      <c r="DW119">
        <f>$F119*'Transpose BEA CCM'!DU129</f>
        <v>0</v>
      </c>
      <c r="DX119">
        <f>$F119*'Transpose BEA CCM'!DV129</f>
        <v>0</v>
      </c>
      <c r="DY119">
        <f>$F119*'Transpose BEA CCM'!DW129</f>
        <v>0</v>
      </c>
      <c r="DZ119">
        <f>$F119*'Transpose BEA CCM'!DX129</f>
        <v>0</v>
      </c>
      <c r="EA119">
        <f>$F119*'Transpose BEA CCM'!DY129</f>
        <v>0</v>
      </c>
      <c r="EB119">
        <f>$F119*'Transpose BEA CCM'!DZ129</f>
        <v>0</v>
      </c>
      <c r="EC119">
        <f>$F119*'Transpose BEA CCM'!EA129</f>
        <v>1</v>
      </c>
      <c r="ED119">
        <f>$F119*'Transpose BEA CCM'!EB129</f>
        <v>0</v>
      </c>
      <c r="EE119">
        <f>$F119*'Transpose BEA CCM'!EC129</f>
        <v>0</v>
      </c>
      <c r="EF119">
        <f>$F119*'Transpose BEA CCM'!ED129</f>
        <v>1</v>
      </c>
      <c r="EG119">
        <f>$F119*'Transpose BEA CCM'!EE129</f>
        <v>0</v>
      </c>
      <c r="EH119">
        <f>$F119*'Transpose BEA CCM'!EF129</f>
        <v>1</v>
      </c>
      <c r="EI119">
        <f>$F119*'Transpose BEA CCM'!EG129</f>
        <v>170</v>
      </c>
      <c r="EJ119">
        <f>$F119*'Transpose BEA CCM'!EH129</f>
        <v>5</v>
      </c>
      <c r="EK119">
        <f>$F119*'Transpose BEA CCM'!EI129</f>
        <v>3</v>
      </c>
      <c r="EL119">
        <f>$F119*'Transpose BEA CCM'!EJ129</f>
        <v>0</v>
      </c>
      <c r="EM119">
        <f>$F119*'Transpose BEA CCM'!EK129</f>
        <v>0</v>
      </c>
      <c r="EN119">
        <f>$F119*'Transpose BEA CCM'!EL129</f>
        <v>3</v>
      </c>
      <c r="EO119">
        <f>$F119*'Transpose BEA CCM'!EM129</f>
        <v>0</v>
      </c>
      <c r="EP119">
        <f>$F119*'Transpose BEA CCM'!EN129</f>
        <v>19</v>
      </c>
      <c r="EQ119">
        <f>$F119*'Transpose BEA CCM'!EO129</f>
        <v>1</v>
      </c>
      <c r="ER119">
        <f>$F119*'Transpose BEA CCM'!EP129</f>
        <v>0</v>
      </c>
      <c r="ES119">
        <f>$F119*'Transpose BEA CCM'!EQ129</f>
        <v>0</v>
      </c>
      <c r="ET119">
        <f>$F119*'Transpose BEA CCM'!ER129</f>
        <v>4</v>
      </c>
      <c r="EU119">
        <f>$F119*'Transpose BEA CCM'!ES129</f>
        <v>1</v>
      </c>
      <c r="EV119">
        <f>$F119*'Transpose BEA CCM'!ET129</f>
        <v>0</v>
      </c>
      <c r="EW119">
        <f>$F119*'Transpose BEA CCM'!EU129</f>
        <v>28</v>
      </c>
      <c r="EX119">
        <f>$F119*'Transpose BEA CCM'!EV129</f>
        <v>1</v>
      </c>
      <c r="EY119">
        <f>$F119*'Transpose BEA CCM'!EW129</f>
        <v>0</v>
      </c>
      <c r="EZ119">
        <f>$F119*'Transpose BEA CCM'!EX129</f>
        <v>0</v>
      </c>
      <c r="FA119">
        <f>$F119*'Transpose BEA CCM'!EY129</f>
        <v>0</v>
      </c>
      <c r="FB119">
        <f>$F119*'Transpose BEA CCM'!EZ129</f>
        <v>0</v>
      </c>
      <c r="FC119">
        <f>$F119*'Transpose BEA CCM'!FA129</f>
        <v>10</v>
      </c>
      <c r="FD119">
        <f>$F119*'Transpose BEA CCM'!FB129</f>
        <v>10</v>
      </c>
      <c r="FE119">
        <f>$F119*'Transpose BEA CCM'!FC129</f>
        <v>1</v>
      </c>
      <c r="FF119">
        <f>$F119*'Transpose BEA CCM'!FD129</f>
        <v>22</v>
      </c>
      <c r="FG119">
        <f>$F119*'Transpose BEA CCM'!FE129</f>
        <v>13</v>
      </c>
      <c r="FH119">
        <f>$F119*'Transpose BEA CCM'!FF129</f>
        <v>0</v>
      </c>
      <c r="FI119">
        <f>$F119*'Transpose BEA CCM'!FG129</f>
        <v>1</v>
      </c>
      <c r="FJ119">
        <f>$F119*'Transpose BEA CCM'!FH129</f>
        <v>10</v>
      </c>
      <c r="FK119">
        <f>$F119*'Transpose BEA CCM'!FI129</f>
        <v>0</v>
      </c>
      <c r="FL119">
        <f>$F119*'Transpose BEA CCM'!FJ129</f>
        <v>0</v>
      </c>
      <c r="FM119">
        <f>$F119*'Transpose BEA CCM'!FK129</f>
        <v>0</v>
      </c>
      <c r="FN119">
        <f>$F119*'Transpose BEA CCM'!FL129</f>
        <v>0</v>
      </c>
      <c r="FO119">
        <f>$F119*'Transpose BEA CCM'!FM129</f>
        <v>0</v>
      </c>
      <c r="FP119">
        <f>$F119*'Transpose BEA CCM'!FN129</f>
        <v>7</v>
      </c>
      <c r="FQ119">
        <f>$F119*'Transpose BEA CCM'!FO129</f>
        <v>0</v>
      </c>
      <c r="FR119">
        <f>$F119*'Transpose BEA CCM'!FP129</f>
        <v>3</v>
      </c>
      <c r="FS119">
        <f>$F119*'Transpose BEA CCM'!FQ129</f>
        <v>138</v>
      </c>
      <c r="FT119">
        <f>$F119*'Transpose BEA CCM'!FR129</f>
        <v>77</v>
      </c>
      <c r="FU119">
        <f>$F119*'Transpose BEA CCM'!FS129</f>
        <v>1</v>
      </c>
      <c r="FV119">
        <f>$F119*'Transpose BEA CCM'!FT129</f>
        <v>1</v>
      </c>
      <c r="FW119">
        <f>$F119*'Transpose BEA CCM'!FU129</f>
        <v>0</v>
      </c>
      <c r="FX119">
        <f>$F119*'Transpose BEA CCM'!FV129</f>
        <v>8</v>
      </c>
      <c r="FY119">
        <f>$F119*'Transpose BEA CCM'!FW129</f>
        <v>85</v>
      </c>
      <c r="FZ119">
        <f>$F119*'Transpose BEA CCM'!FX129</f>
        <v>0</v>
      </c>
      <c r="GA119">
        <f>$F119*'Transpose BEA CCM'!FY129</f>
        <v>0</v>
      </c>
      <c r="GB119">
        <f>$F119*'Transpose BEA CCM'!FZ129</f>
        <v>36</v>
      </c>
      <c r="GC119">
        <f>$F119*'Transpose BEA CCM'!GA129</f>
        <v>108</v>
      </c>
      <c r="GD119">
        <f>$F119*'Transpose BEA CCM'!GB129</f>
        <v>10</v>
      </c>
      <c r="GE119">
        <f>$F119*'Transpose BEA CCM'!GC129</f>
        <v>2</v>
      </c>
      <c r="GG119">
        <f t="shared" si="9"/>
        <v>1654</v>
      </c>
      <c r="GH119" s="60">
        <f t="shared" si="10"/>
        <v>0</v>
      </c>
    </row>
    <row r="120" spans="1:190">
      <c r="A120" s="52">
        <v>105</v>
      </c>
      <c r="B120" s="51" t="s">
        <v>105</v>
      </c>
      <c r="C120" s="49" t="s">
        <v>232</v>
      </c>
      <c r="D120" s="50" t="s">
        <v>627</v>
      </c>
      <c r="E120" s="60">
        <f>SUM('Transpose BEA CCM'!F130:GC130)</f>
        <v>6768</v>
      </c>
      <c r="F120">
        <v>1</v>
      </c>
      <c r="G120" t="str">
        <f t="shared" si="11"/>
        <v>BUSSERVICES</v>
      </c>
      <c r="H120">
        <f>$F120*'Transpose BEA CCM'!F130</f>
        <v>0</v>
      </c>
      <c r="I120">
        <f>$F120*'Transpose BEA CCM'!G130</f>
        <v>0</v>
      </c>
      <c r="J120">
        <f>$F120*'Transpose BEA CCM'!H130</f>
        <v>0</v>
      </c>
      <c r="K120">
        <f>$F120*'Transpose BEA CCM'!I130</f>
        <v>0</v>
      </c>
      <c r="L120">
        <f>$F120*'Transpose BEA CCM'!J130</f>
        <v>0</v>
      </c>
      <c r="M120">
        <f>$F120*'Transpose BEA CCM'!K130</f>
        <v>0</v>
      </c>
      <c r="N120">
        <f>$F120*'Transpose BEA CCM'!L130</f>
        <v>0</v>
      </c>
      <c r="O120">
        <f>$F120*'Transpose BEA CCM'!M130</f>
        <v>0</v>
      </c>
      <c r="P120">
        <f>$F120*'Transpose BEA CCM'!N130</f>
        <v>0</v>
      </c>
      <c r="Q120">
        <f>$F120*'Transpose BEA CCM'!O130</f>
        <v>0</v>
      </c>
      <c r="R120">
        <f>$F120*'Transpose BEA CCM'!P130</f>
        <v>0</v>
      </c>
      <c r="S120">
        <f>$F120*'Transpose BEA CCM'!Q130</f>
        <v>0</v>
      </c>
      <c r="T120">
        <f>$F120*'Transpose BEA CCM'!R130</f>
        <v>0</v>
      </c>
      <c r="U120">
        <f>$F120*'Transpose BEA CCM'!S130</f>
        <v>25</v>
      </c>
      <c r="V120">
        <f>$F120*'Transpose BEA CCM'!T130</f>
        <v>0</v>
      </c>
      <c r="W120">
        <f>$F120*'Transpose BEA CCM'!U130</f>
        <v>0</v>
      </c>
      <c r="X120">
        <f>$F120*'Transpose BEA CCM'!V130</f>
        <v>0</v>
      </c>
      <c r="Y120">
        <f>$F120*'Transpose BEA CCM'!W130</f>
        <v>0</v>
      </c>
      <c r="Z120">
        <f>$F120*'Transpose BEA CCM'!X130</f>
        <v>0</v>
      </c>
      <c r="AA120">
        <f>$F120*'Transpose BEA CCM'!Y130</f>
        <v>0</v>
      </c>
      <c r="AB120">
        <f>$F120*'Transpose BEA CCM'!Z130</f>
        <v>0</v>
      </c>
      <c r="AC120">
        <f>$F120*'Transpose BEA CCM'!AA130</f>
        <v>0</v>
      </c>
      <c r="AD120">
        <f>$F120*'Transpose BEA CCM'!AB130</f>
        <v>0</v>
      </c>
      <c r="AE120">
        <f>$F120*'Transpose BEA CCM'!AC130</f>
        <v>0</v>
      </c>
      <c r="AF120">
        <f>$F120*'Transpose BEA CCM'!AD130</f>
        <v>0</v>
      </c>
      <c r="AG120">
        <f>$F120*'Transpose BEA CCM'!AE130</f>
        <v>42</v>
      </c>
      <c r="AH120">
        <f>$F120*'Transpose BEA CCM'!AF130</f>
        <v>0</v>
      </c>
      <c r="AI120">
        <f>$F120*'Transpose BEA CCM'!AG130</f>
        <v>0</v>
      </c>
      <c r="AJ120">
        <f>$F120*'Transpose BEA CCM'!AH130</f>
        <v>0</v>
      </c>
      <c r="AK120">
        <f>$F120*'Transpose BEA CCM'!AI130</f>
        <v>0</v>
      </c>
      <c r="AL120">
        <f>$F120*'Transpose BEA CCM'!AJ130</f>
        <v>0</v>
      </c>
      <c r="AM120">
        <f>$F120*'Transpose BEA CCM'!AK130</f>
        <v>0</v>
      </c>
      <c r="AN120">
        <f>$F120*'Transpose BEA CCM'!AL130</f>
        <v>0</v>
      </c>
      <c r="AO120">
        <f>$F120*'Transpose BEA CCM'!AM130</f>
        <v>0</v>
      </c>
      <c r="AP120">
        <f>$F120*'Transpose BEA CCM'!AN130</f>
        <v>0</v>
      </c>
      <c r="AQ120">
        <f>$F120*'Transpose BEA CCM'!AO130</f>
        <v>0</v>
      </c>
      <c r="AR120">
        <f>$F120*'Transpose BEA CCM'!AP130</f>
        <v>0</v>
      </c>
      <c r="AS120">
        <f>$F120*'Transpose BEA CCM'!AQ130</f>
        <v>0</v>
      </c>
      <c r="AT120">
        <f>$F120*'Transpose BEA CCM'!AR130</f>
        <v>0</v>
      </c>
      <c r="AU120">
        <f>$F120*'Transpose BEA CCM'!AS130</f>
        <v>1134</v>
      </c>
      <c r="AV120">
        <f>$F120*'Transpose BEA CCM'!AT130</f>
        <v>0</v>
      </c>
      <c r="AW120">
        <f>$F120*'Transpose BEA CCM'!AU130</f>
        <v>32</v>
      </c>
      <c r="AX120">
        <f>$F120*'Transpose BEA CCM'!AV130</f>
        <v>0</v>
      </c>
      <c r="AY120">
        <f>$F120*'Transpose BEA CCM'!AW130</f>
        <v>0</v>
      </c>
      <c r="AZ120">
        <f>$F120*'Transpose BEA CCM'!AX130</f>
        <v>0</v>
      </c>
      <c r="BA120">
        <f>$F120*'Transpose BEA CCM'!AY130</f>
        <v>0</v>
      </c>
      <c r="BB120">
        <f>$F120*'Transpose BEA CCM'!AZ130</f>
        <v>2</v>
      </c>
      <c r="BC120">
        <f>$F120*'Transpose BEA CCM'!BA130</f>
        <v>0</v>
      </c>
      <c r="BD120">
        <f>$F120*'Transpose BEA CCM'!BB130</f>
        <v>0</v>
      </c>
      <c r="BE120">
        <f>$F120*'Transpose BEA CCM'!BC130</f>
        <v>0</v>
      </c>
      <c r="BF120">
        <f>$F120*'Transpose BEA CCM'!BD130</f>
        <v>0</v>
      </c>
      <c r="BG120">
        <f>$F120*'Transpose BEA CCM'!BE130</f>
        <v>0</v>
      </c>
      <c r="BH120">
        <f>$F120*'Transpose BEA CCM'!BF130</f>
        <v>2</v>
      </c>
      <c r="BI120">
        <f>$F120*'Transpose BEA CCM'!BG130</f>
        <v>2</v>
      </c>
      <c r="BJ120">
        <f>$F120*'Transpose BEA CCM'!BH130</f>
        <v>0</v>
      </c>
      <c r="BK120">
        <f>$F120*'Transpose BEA CCM'!BI130</f>
        <v>8</v>
      </c>
      <c r="BL120">
        <f>$F120*'Transpose BEA CCM'!BJ130</f>
        <v>2</v>
      </c>
      <c r="BM120">
        <f>$F120*'Transpose BEA CCM'!BK130</f>
        <v>0</v>
      </c>
      <c r="BN120">
        <f>$F120*'Transpose BEA CCM'!BL130</f>
        <v>1</v>
      </c>
      <c r="BO120">
        <f>$F120*'Transpose BEA CCM'!BM130</f>
        <v>7</v>
      </c>
      <c r="BP120">
        <f>$F120*'Transpose BEA CCM'!BN130</f>
        <v>14</v>
      </c>
      <c r="BQ120">
        <f>$F120*'Transpose BEA CCM'!BO130</f>
        <v>3</v>
      </c>
      <c r="BR120">
        <f>$F120*'Transpose BEA CCM'!BP130</f>
        <v>0</v>
      </c>
      <c r="BS120">
        <f>$F120*'Transpose BEA CCM'!BQ130</f>
        <v>0</v>
      </c>
      <c r="BT120">
        <f>$F120*'Transpose BEA CCM'!BR130</f>
        <v>0</v>
      </c>
      <c r="BU120">
        <f>$F120*'Transpose BEA CCM'!BS130</f>
        <v>0</v>
      </c>
      <c r="BV120">
        <f>$F120*'Transpose BEA CCM'!BT130</f>
        <v>0</v>
      </c>
      <c r="BW120">
        <f>$F120*'Transpose BEA CCM'!BU130</f>
        <v>0</v>
      </c>
      <c r="BX120">
        <f>$F120*'Transpose BEA CCM'!BV130</f>
        <v>10</v>
      </c>
      <c r="BY120">
        <f>$F120*'Transpose BEA CCM'!BW130</f>
        <v>0</v>
      </c>
      <c r="BZ120">
        <f>$F120*'Transpose BEA CCM'!BX130</f>
        <v>0</v>
      </c>
      <c r="CA120">
        <f>$F120*'Transpose BEA CCM'!BY130</f>
        <v>0</v>
      </c>
      <c r="CB120">
        <f>$F120*'Transpose BEA CCM'!BZ130</f>
        <v>0</v>
      </c>
      <c r="CC120">
        <f>$F120*'Transpose BEA CCM'!CA130</f>
        <v>30</v>
      </c>
      <c r="CD120">
        <f>$F120*'Transpose BEA CCM'!CB130</f>
        <v>28</v>
      </c>
      <c r="CE120">
        <f>$F120*'Transpose BEA CCM'!CC130</f>
        <v>193</v>
      </c>
      <c r="CF120">
        <f>$F120*'Transpose BEA CCM'!CD130</f>
        <v>14</v>
      </c>
      <c r="CG120">
        <f>$F120*'Transpose BEA CCM'!CE130</f>
        <v>1</v>
      </c>
      <c r="CH120">
        <f>$F120*'Transpose BEA CCM'!CF130</f>
        <v>1</v>
      </c>
      <c r="CI120">
        <f>$F120*'Transpose BEA CCM'!CG130</f>
        <v>18</v>
      </c>
      <c r="CJ120">
        <f>$F120*'Transpose BEA CCM'!CH130</f>
        <v>0</v>
      </c>
      <c r="CK120">
        <f>$F120*'Transpose BEA CCM'!CI130</f>
        <v>0</v>
      </c>
      <c r="CL120">
        <f>$F120*'Transpose BEA CCM'!CJ130</f>
        <v>0</v>
      </c>
      <c r="CM120">
        <f>$F120*'Transpose BEA CCM'!CK130</f>
        <v>0</v>
      </c>
      <c r="CN120">
        <f>$F120*'Transpose BEA CCM'!CL130</f>
        <v>0</v>
      </c>
      <c r="CO120">
        <f>$F120*'Transpose BEA CCM'!CM130</f>
        <v>0</v>
      </c>
      <c r="CP120">
        <f>$F120*'Transpose BEA CCM'!CN130</f>
        <v>1</v>
      </c>
      <c r="CQ120">
        <f>$F120*'Transpose BEA CCM'!CO130</f>
        <v>2</v>
      </c>
      <c r="CR120">
        <f>$F120*'Transpose BEA CCM'!CP130</f>
        <v>5</v>
      </c>
      <c r="CS120">
        <f>$F120*'Transpose BEA CCM'!CQ130</f>
        <v>1</v>
      </c>
      <c r="CT120">
        <f>$F120*'Transpose BEA CCM'!CR130</f>
        <v>0</v>
      </c>
      <c r="CU120">
        <f>$F120*'Transpose BEA CCM'!CS130</f>
        <v>0</v>
      </c>
      <c r="CV120">
        <f>$F120*'Transpose BEA CCM'!CT130</f>
        <v>0</v>
      </c>
      <c r="CW120">
        <f>$F120*'Transpose BEA CCM'!CU130</f>
        <v>1</v>
      </c>
      <c r="CX120">
        <f>$F120*'Transpose BEA CCM'!CV130</f>
        <v>0</v>
      </c>
      <c r="CY120">
        <f>$F120*'Transpose BEA CCM'!CW130</f>
        <v>0</v>
      </c>
      <c r="CZ120">
        <f>$F120*'Transpose BEA CCM'!CX130</f>
        <v>0</v>
      </c>
      <c r="DA120">
        <f>$F120*'Transpose BEA CCM'!CY130</f>
        <v>0</v>
      </c>
      <c r="DB120">
        <f>$F120*'Transpose BEA CCM'!CZ130</f>
        <v>0</v>
      </c>
      <c r="DC120">
        <f>$F120*'Transpose BEA CCM'!DA130</f>
        <v>669</v>
      </c>
      <c r="DD120">
        <f>$F120*'Transpose BEA CCM'!DB130</f>
        <v>244</v>
      </c>
      <c r="DE120">
        <f>$F120*'Transpose BEA CCM'!DC130</f>
        <v>11</v>
      </c>
      <c r="DF120">
        <f>$F120*'Transpose BEA CCM'!DD130</f>
        <v>245</v>
      </c>
      <c r="DG120">
        <f>$F120*'Transpose BEA CCM'!DE130</f>
        <v>115</v>
      </c>
      <c r="DH120">
        <f>$F120*'Transpose BEA CCM'!DF130</f>
        <v>73</v>
      </c>
      <c r="DI120">
        <f>$F120*'Transpose BEA CCM'!DG130</f>
        <v>19</v>
      </c>
      <c r="DJ120">
        <f>$F120*'Transpose BEA CCM'!DH130</f>
        <v>12</v>
      </c>
      <c r="DK120">
        <f>$F120*'Transpose BEA CCM'!DI130</f>
        <v>0</v>
      </c>
      <c r="DL120">
        <f>$F120*'Transpose BEA CCM'!DJ130</f>
        <v>3</v>
      </c>
      <c r="DM120">
        <f>$F120*'Transpose BEA CCM'!DK130</f>
        <v>0</v>
      </c>
      <c r="DN120">
        <f>$F120*'Transpose BEA CCM'!DL130</f>
        <v>0</v>
      </c>
      <c r="DO120">
        <f>$F120*'Transpose BEA CCM'!DM130</f>
        <v>12</v>
      </c>
      <c r="DP120">
        <f>$F120*'Transpose BEA CCM'!DN130</f>
        <v>1</v>
      </c>
      <c r="DQ120">
        <f>$F120*'Transpose BEA CCM'!DO130</f>
        <v>4</v>
      </c>
      <c r="DR120">
        <f>$F120*'Transpose BEA CCM'!DP130</f>
        <v>7</v>
      </c>
      <c r="DS120">
        <f>$F120*'Transpose BEA CCM'!DQ130</f>
        <v>3</v>
      </c>
      <c r="DT120">
        <f>$F120*'Transpose BEA CCM'!DR130</f>
        <v>1</v>
      </c>
      <c r="DU120">
        <f>$F120*'Transpose BEA CCM'!DS130</f>
        <v>1</v>
      </c>
      <c r="DV120">
        <f>$F120*'Transpose BEA CCM'!DT130</f>
        <v>0</v>
      </c>
      <c r="DW120">
        <f>$F120*'Transpose BEA CCM'!DU130</f>
        <v>0</v>
      </c>
      <c r="DX120">
        <f>$F120*'Transpose BEA CCM'!DV130</f>
        <v>0</v>
      </c>
      <c r="DY120">
        <f>$F120*'Transpose BEA CCM'!DW130</f>
        <v>0</v>
      </c>
      <c r="DZ120">
        <f>$F120*'Transpose BEA CCM'!DX130</f>
        <v>0</v>
      </c>
      <c r="EA120">
        <f>$F120*'Transpose BEA CCM'!DY130</f>
        <v>1</v>
      </c>
      <c r="EB120">
        <f>$F120*'Transpose BEA CCM'!DZ130</f>
        <v>0</v>
      </c>
      <c r="EC120">
        <f>$F120*'Transpose BEA CCM'!EA130</f>
        <v>0</v>
      </c>
      <c r="ED120">
        <f>$F120*'Transpose BEA CCM'!EB130</f>
        <v>0</v>
      </c>
      <c r="EE120">
        <f>$F120*'Transpose BEA CCM'!EC130</f>
        <v>0</v>
      </c>
      <c r="EF120">
        <f>$F120*'Transpose BEA CCM'!ED130</f>
        <v>2</v>
      </c>
      <c r="EG120">
        <f>$F120*'Transpose BEA CCM'!EE130</f>
        <v>0</v>
      </c>
      <c r="EH120">
        <f>$F120*'Transpose BEA CCM'!EF130</f>
        <v>14</v>
      </c>
      <c r="EI120">
        <f>$F120*'Transpose BEA CCM'!EG130</f>
        <v>526</v>
      </c>
      <c r="EJ120">
        <f>$F120*'Transpose BEA CCM'!EH130</f>
        <v>1</v>
      </c>
      <c r="EK120">
        <f>$F120*'Transpose BEA CCM'!EI130</f>
        <v>0</v>
      </c>
      <c r="EL120">
        <f>$F120*'Transpose BEA CCM'!EJ130</f>
        <v>0</v>
      </c>
      <c r="EM120">
        <f>$F120*'Transpose BEA CCM'!EK130</f>
        <v>0</v>
      </c>
      <c r="EN120">
        <f>$F120*'Transpose BEA CCM'!EL130</f>
        <v>0</v>
      </c>
      <c r="EO120">
        <f>$F120*'Transpose BEA CCM'!EM130</f>
        <v>0</v>
      </c>
      <c r="EP120">
        <f>$F120*'Transpose BEA CCM'!EN130</f>
        <v>7</v>
      </c>
      <c r="EQ120">
        <f>$F120*'Transpose BEA CCM'!EO130</f>
        <v>0</v>
      </c>
      <c r="ER120">
        <f>$F120*'Transpose BEA CCM'!EP130</f>
        <v>0</v>
      </c>
      <c r="ES120">
        <f>$F120*'Transpose BEA CCM'!EQ130</f>
        <v>0</v>
      </c>
      <c r="ET120">
        <f>$F120*'Transpose BEA CCM'!ER130</f>
        <v>0</v>
      </c>
      <c r="EU120">
        <f>$F120*'Transpose BEA CCM'!ES130</f>
        <v>0</v>
      </c>
      <c r="EV120">
        <f>$F120*'Transpose BEA CCM'!ET130</f>
        <v>0</v>
      </c>
      <c r="EW120">
        <f>$F120*'Transpose BEA CCM'!EU130</f>
        <v>1</v>
      </c>
      <c r="EX120">
        <f>$F120*'Transpose BEA CCM'!EV130</f>
        <v>11</v>
      </c>
      <c r="EY120">
        <f>$F120*'Transpose BEA CCM'!EW130</f>
        <v>0</v>
      </c>
      <c r="EZ120">
        <f>$F120*'Transpose BEA CCM'!EX130</f>
        <v>0</v>
      </c>
      <c r="FA120">
        <f>$F120*'Transpose BEA CCM'!EY130</f>
        <v>0</v>
      </c>
      <c r="FB120">
        <f>$F120*'Transpose BEA CCM'!EZ130</f>
        <v>0</v>
      </c>
      <c r="FC120">
        <f>$F120*'Transpose BEA CCM'!FA130</f>
        <v>7</v>
      </c>
      <c r="FD120">
        <f>$F120*'Transpose BEA CCM'!FB130</f>
        <v>89</v>
      </c>
      <c r="FE120">
        <f>$F120*'Transpose BEA CCM'!FC130</f>
        <v>5</v>
      </c>
      <c r="FF120">
        <f>$F120*'Transpose BEA CCM'!FD130</f>
        <v>181</v>
      </c>
      <c r="FG120">
        <f>$F120*'Transpose BEA CCM'!FE130</f>
        <v>71</v>
      </c>
      <c r="FH120">
        <f>$F120*'Transpose BEA CCM'!FF130</f>
        <v>0</v>
      </c>
      <c r="FI120">
        <f>$F120*'Transpose BEA CCM'!FG130</f>
        <v>6</v>
      </c>
      <c r="FJ120">
        <f>$F120*'Transpose BEA CCM'!FH130</f>
        <v>15</v>
      </c>
      <c r="FK120">
        <f>$F120*'Transpose BEA CCM'!FI130</f>
        <v>0</v>
      </c>
      <c r="FL120">
        <f>$F120*'Transpose BEA CCM'!FJ130</f>
        <v>0</v>
      </c>
      <c r="FM120">
        <f>$F120*'Transpose BEA CCM'!FK130</f>
        <v>0</v>
      </c>
      <c r="FN120">
        <f>$F120*'Transpose BEA CCM'!FL130</f>
        <v>2</v>
      </c>
      <c r="FO120">
        <f>$F120*'Transpose BEA CCM'!FM130</f>
        <v>0</v>
      </c>
      <c r="FP120">
        <f>$F120*'Transpose BEA CCM'!FN130</f>
        <v>17</v>
      </c>
      <c r="FQ120">
        <f>$F120*'Transpose BEA CCM'!FO130</f>
        <v>0</v>
      </c>
      <c r="FR120">
        <f>$F120*'Transpose BEA CCM'!FP130</f>
        <v>9</v>
      </c>
      <c r="FS120">
        <f>$F120*'Transpose BEA CCM'!FQ130</f>
        <v>473</v>
      </c>
      <c r="FT120">
        <f>$F120*'Transpose BEA CCM'!FR130</f>
        <v>246</v>
      </c>
      <c r="FU120">
        <f>$F120*'Transpose BEA CCM'!FS130</f>
        <v>16</v>
      </c>
      <c r="FV120">
        <f>$F120*'Transpose BEA CCM'!FT130</f>
        <v>5</v>
      </c>
      <c r="FW120">
        <f>$F120*'Transpose BEA CCM'!FU130</f>
        <v>0</v>
      </c>
      <c r="FX120">
        <f>$F120*'Transpose BEA CCM'!FV130</f>
        <v>14</v>
      </c>
      <c r="FY120">
        <f>$F120*'Transpose BEA CCM'!FW130</f>
        <v>451</v>
      </c>
      <c r="FZ120">
        <f>$F120*'Transpose BEA CCM'!FX130</f>
        <v>0</v>
      </c>
      <c r="GA120">
        <f>$F120*'Transpose BEA CCM'!FY130</f>
        <v>0</v>
      </c>
      <c r="GB120">
        <f>$F120*'Transpose BEA CCM'!FZ130</f>
        <v>63</v>
      </c>
      <c r="GC120">
        <f>$F120*'Transpose BEA CCM'!GA130</f>
        <v>1407</v>
      </c>
      <c r="GD120">
        <f>$F120*'Transpose BEA CCM'!GB130</f>
        <v>102</v>
      </c>
      <c r="GE120">
        <f>$F120*'Transpose BEA CCM'!GC130</f>
        <v>27</v>
      </c>
      <c r="GG120">
        <f t="shared" si="9"/>
        <v>6768</v>
      </c>
      <c r="GH120" s="60">
        <f t="shared" si="10"/>
        <v>0</v>
      </c>
    </row>
    <row r="121" spans="1:190">
      <c r="A121" s="52">
        <v>106</v>
      </c>
      <c r="B121" s="51" t="s">
        <v>106</v>
      </c>
      <c r="C121" s="49" t="s">
        <v>233</v>
      </c>
      <c r="D121" s="50" t="s">
        <v>628</v>
      </c>
      <c r="E121" s="60">
        <f>SUM('Transpose BEA CCM'!F131:GC131)</f>
        <v>1380</v>
      </c>
      <c r="F121">
        <v>1</v>
      </c>
      <c r="G121" t="str">
        <f t="shared" si="11"/>
        <v>ADMINTEMP</v>
      </c>
      <c r="H121">
        <f>$F121*'Transpose BEA CCM'!F131</f>
        <v>0</v>
      </c>
      <c r="I121">
        <f>$F121*'Transpose BEA CCM'!G131</f>
        <v>0</v>
      </c>
      <c r="J121">
        <f>$F121*'Transpose BEA CCM'!H131</f>
        <v>0</v>
      </c>
      <c r="K121">
        <f>$F121*'Transpose BEA CCM'!I131</f>
        <v>0</v>
      </c>
      <c r="L121">
        <f>$F121*'Transpose BEA CCM'!J131</f>
        <v>0</v>
      </c>
      <c r="M121">
        <f>$F121*'Transpose BEA CCM'!K131</f>
        <v>0</v>
      </c>
      <c r="N121">
        <f>$F121*'Transpose BEA CCM'!L131</f>
        <v>0</v>
      </c>
      <c r="O121">
        <f>$F121*'Transpose BEA CCM'!M131</f>
        <v>0</v>
      </c>
      <c r="P121">
        <f>$F121*'Transpose BEA CCM'!N131</f>
        <v>0</v>
      </c>
      <c r="Q121">
        <f>$F121*'Transpose BEA CCM'!O131</f>
        <v>0</v>
      </c>
      <c r="R121">
        <f>$F121*'Transpose BEA CCM'!P131</f>
        <v>0</v>
      </c>
      <c r="S121">
        <f>$F121*'Transpose BEA CCM'!Q131</f>
        <v>0</v>
      </c>
      <c r="T121">
        <f>$F121*'Transpose BEA CCM'!R131</f>
        <v>0</v>
      </c>
      <c r="U121">
        <f>$F121*'Transpose BEA CCM'!S131</f>
        <v>8</v>
      </c>
      <c r="V121">
        <f>$F121*'Transpose BEA CCM'!T131</f>
        <v>0</v>
      </c>
      <c r="W121">
        <f>$F121*'Transpose BEA CCM'!U131</f>
        <v>0</v>
      </c>
      <c r="X121">
        <f>$F121*'Transpose BEA CCM'!V131</f>
        <v>0</v>
      </c>
      <c r="Y121">
        <f>$F121*'Transpose BEA CCM'!W131</f>
        <v>0</v>
      </c>
      <c r="Z121">
        <f>$F121*'Transpose BEA CCM'!X131</f>
        <v>0</v>
      </c>
      <c r="AA121">
        <f>$F121*'Transpose BEA CCM'!Y131</f>
        <v>0</v>
      </c>
      <c r="AB121">
        <f>$F121*'Transpose BEA CCM'!Z131</f>
        <v>0</v>
      </c>
      <c r="AC121">
        <f>$F121*'Transpose BEA CCM'!AA131</f>
        <v>0</v>
      </c>
      <c r="AD121">
        <f>$F121*'Transpose BEA CCM'!AB131</f>
        <v>0</v>
      </c>
      <c r="AE121">
        <f>$F121*'Transpose BEA CCM'!AC131</f>
        <v>0</v>
      </c>
      <c r="AF121">
        <f>$F121*'Transpose BEA CCM'!AD131</f>
        <v>0</v>
      </c>
      <c r="AG121">
        <f>$F121*'Transpose BEA CCM'!AE131</f>
        <v>24</v>
      </c>
      <c r="AH121">
        <f>$F121*'Transpose BEA CCM'!AF131</f>
        <v>0</v>
      </c>
      <c r="AI121">
        <f>$F121*'Transpose BEA CCM'!AG131</f>
        <v>0</v>
      </c>
      <c r="AJ121">
        <f>$F121*'Transpose BEA CCM'!AH131</f>
        <v>0</v>
      </c>
      <c r="AK121">
        <f>$F121*'Transpose BEA CCM'!AI131</f>
        <v>0</v>
      </c>
      <c r="AL121">
        <f>$F121*'Transpose BEA CCM'!AJ131</f>
        <v>0</v>
      </c>
      <c r="AM121">
        <f>$F121*'Transpose BEA CCM'!AK131</f>
        <v>0</v>
      </c>
      <c r="AN121">
        <f>$F121*'Transpose BEA CCM'!AL131</f>
        <v>0</v>
      </c>
      <c r="AO121">
        <f>$F121*'Transpose BEA CCM'!AM131</f>
        <v>0</v>
      </c>
      <c r="AP121">
        <f>$F121*'Transpose BEA CCM'!AN131</f>
        <v>0</v>
      </c>
      <c r="AQ121">
        <f>$F121*'Transpose BEA CCM'!AO131</f>
        <v>0</v>
      </c>
      <c r="AR121">
        <f>$F121*'Transpose BEA CCM'!AP131</f>
        <v>0</v>
      </c>
      <c r="AS121">
        <f>$F121*'Transpose BEA CCM'!AQ131</f>
        <v>0</v>
      </c>
      <c r="AT121">
        <f>$F121*'Transpose BEA CCM'!AR131</f>
        <v>0</v>
      </c>
      <c r="AU121">
        <f>$F121*'Transpose BEA CCM'!AS131</f>
        <v>79</v>
      </c>
      <c r="AV121">
        <f>$F121*'Transpose BEA CCM'!AT131</f>
        <v>0</v>
      </c>
      <c r="AW121">
        <f>$F121*'Transpose BEA CCM'!AU131</f>
        <v>9</v>
      </c>
      <c r="AX121">
        <f>$F121*'Transpose BEA CCM'!AV131</f>
        <v>0</v>
      </c>
      <c r="AY121">
        <f>$F121*'Transpose BEA CCM'!AW131</f>
        <v>0</v>
      </c>
      <c r="AZ121">
        <f>$F121*'Transpose BEA CCM'!AX131</f>
        <v>0</v>
      </c>
      <c r="BA121">
        <f>$F121*'Transpose BEA CCM'!AY131</f>
        <v>0</v>
      </c>
      <c r="BB121">
        <f>$F121*'Transpose BEA CCM'!AZ131</f>
        <v>1</v>
      </c>
      <c r="BC121">
        <f>$F121*'Transpose BEA CCM'!BA131</f>
        <v>0</v>
      </c>
      <c r="BD121">
        <f>$F121*'Transpose BEA CCM'!BB131</f>
        <v>0</v>
      </c>
      <c r="BE121">
        <f>$F121*'Transpose BEA CCM'!BC131</f>
        <v>0</v>
      </c>
      <c r="BF121">
        <f>$F121*'Transpose BEA CCM'!BD131</f>
        <v>0</v>
      </c>
      <c r="BG121">
        <f>$F121*'Transpose BEA CCM'!BE131</f>
        <v>0</v>
      </c>
      <c r="BH121">
        <f>$F121*'Transpose BEA CCM'!BF131</f>
        <v>32</v>
      </c>
      <c r="BI121">
        <f>$F121*'Transpose BEA CCM'!BG131</f>
        <v>5</v>
      </c>
      <c r="BJ121">
        <f>$F121*'Transpose BEA CCM'!BH131</f>
        <v>0</v>
      </c>
      <c r="BK121">
        <f>$F121*'Transpose BEA CCM'!BI131</f>
        <v>0</v>
      </c>
      <c r="BL121">
        <f>$F121*'Transpose BEA CCM'!BJ131</f>
        <v>1</v>
      </c>
      <c r="BM121">
        <f>$F121*'Transpose BEA CCM'!BK131</f>
        <v>0</v>
      </c>
      <c r="BN121">
        <f>$F121*'Transpose BEA CCM'!BL131</f>
        <v>1</v>
      </c>
      <c r="BO121">
        <f>$F121*'Transpose BEA CCM'!BM131</f>
        <v>2</v>
      </c>
      <c r="BP121">
        <f>$F121*'Transpose BEA CCM'!BN131</f>
        <v>5</v>
      </c>
      <c r="BQ121">
        <f>$F121*'Transpose BEA CCM'!BO131</f>
        <v>2</v>
      </c>
      <c r="BR121">
        <f>$F121*'Transpose BEA CCM'!BP131</f>
        <v>0</v>
      </c>
      <c r="BS121">
        <f>$F121*'Transpose BEA CCM'!BQ131</f>
        <v>0</v>
      </c>
      <c r="BT121">
        <f>$F121*'Transpose BEA CCM'!BR131</f>
        <v>0</v>
      </c>
      <c r="BU121">
        <f>$F121*'Transpose BEA CCM'!BS131</f>
        <v>0</v>
      </c>
      <c r="BV121">
        <f>$F121*'Transpose BEA CCM'!BT131</f>
        <v>0</v>
      </c>
      <c r="BW121">
        <f>$F121*'Transpose BEA CCM'!BU131</f>
        <v>0</v>
      </c>
      <c r="BX121">
        <f>$F121*'Transpose BEA CCM'!BV131</f>
        <v>5</v>
      </c>
      <c r="BY121">
        <f>$F121*'Transpose BEA CCM'!BW131</f>
        <v>0</v>
      </c>
      <c r="BZ121">
        <f>$F121*'Transpose BEA CCM'!BX131</f>
        <v>0</v>
      </c>
      <c r="CA121">
        <f>$F121*'Transpose BEA CCM'!BY131</f>
        <v>0</v>
      </c>
      <c r="CB121">
        <f>$F121*'Transpose BEA CCM'!BZ131</f>
        <v>0</v>
      </c>
      <c r="CC121">
        <f>$F121*'Transpose BEA CCM'!CA131</f>
        <v>8</v>
      </c>
      <c r="CD121">
        <f>$F121*'Transpose BEA CCM'!CB131</f>
        <v>3</v>
      </c>
      <c r="CE121">
        <f>$F121*'Transpose BEA CCM'!CC131</f>
        <v>34</v>
      </c>
      <c r="CF121">
        <f>$F121*'Transpose BEA CCM'!CD131</f>
        <v>5</v>
      </c>
      <c r="CG121">
        <f>$F121*'Transpose BEA CCM'!CE131</f>
        <v>2</v>
      </c>
      <c r="CH121">
        <f>$F121*'Transpose BEA CCM'!CF131</f>
        <v>2</v>
      </c>
      <c r="CI121">
        <f>$F121*'Transpose BEA CCM'!CG131</f>
        <v>5</v>
      </c>
      <c r="CJ121">
        <f>$F121*'Transpose BEA CCM'!CH131</f>
        <v>0</v>
      </c>
      <c r="CK121">
        <f>$F121*'Transpose BEA CCM'!CI131</f>
        <v>0</v>
      </c>
      <c r="CL121">
        <f>$F121*'Transpose BEA CCM'!CJ131</f>
        <v>0</v>
      </c>
      <c r="CM121">
        <f>$F121*'Transpose BEA CCM'!CK131</f>
        <v>0</v>
      </c>
      <c r="CN121">
        <f>$F121*'Transpose BEA CCM'!CL131</f>
        <v>0</v>
      </c>
      <c r="CO121">
        <f>$F121*'Transpose BEA CCM'!CM131</f>
        <v>0</v>
      </c>
      <c r="CP121">
        <f>$F121*'Transpose BEA CCM'!CN131</f>
        <v>2</v>
      </c>
      <c r="CQ121">
        <f>$F121*'Transpose BEA CCM'!CO131</f>
        <v>1</v>
      </c>
      <c r="CR121">
        <f>$F121*'Transpose BEA CCM'!CP131</f>
        <v>2</v>
      </c>
      <c r="CS121">
        <f>$F121*'Transpose BEA CCM'!CQ131</f>
        <v>1</v>
      </c>
      <c r="CT121">
        <f>$F121*'Transpose BEA CCM'!CR131</f>
        <v>0</v>
      </c>
      <c r="CU121">
        <f>$F121*'Transpose BEA CCM'!CS131</f>
        <v>0</v>
      </c>
      <c r="CV121">
        <f>$F121*'Transpose BEA CCM'!CT131</f>
        <v>0</v>
      </c>
      <c r="CW121">
        <f>$F121*'Transpose BEA CCM'!CU131</f>
        <v>1</v>
      </c>
      <c r="CX121">
        <f>$F121*'Transpose BEA CCM'!CV131</f>
        <v>0</v>
      </c>
      <c r="CY121">
        <f>$F121*'Transpose BEA CCM'!CW131</f>
        <v>0</v>
      </c>
      <c r="CZ121">
        <f>$F121*'Transpose BEA CCM'!CX131</f>
        <v>0</v>
      </c>
      <c r="DA121">
        <f>$F121*'Transpose BEA CCM'!CY131</f>
        <v>1</v>
      </c>
      <c r="DB121">
        <f>$F121*'Transpose BEA CCM'!CZ131</f>
        <v>0</v>
      </c>
      <c r="DC121">
        <f>$F121*'Transpose BEA CCM'!DA131</f>
        <v>102</v>
      </c>
      <c r="DD121">
        <f>$F121*'Transpose BEA CCM'!DB131</f>
        <v>45</v>
      </c>
      <c r="DE121">
        <f>$F121*'Transpose BEA CCM'!DC131</f>
        <v>2</v>
      </c>
      <c r="DF121">
        <f>$F121*'Transpose BEA CCM'!DD131</f>
        <v>66</v>
      </c>
      <c r="DG121">
        <f>$F121*'Transpose BEA CCM'!DE131</f>
        <v>82</v>
      </c>
      <c r="DH121">
        <f>$F121*'Transpose BEA CCM'!DF131</f>
        <v>21</v>
      </c>
      <c r="DI121">
        <f>$F121*'Transpose BEA CCM'!DG131</f>
        <v>3</v>
      </c>
      <c r="DJ121">
        <f>$F121*'Transpose BEA CCM'!DH131</f>
        <v>3</v>
      </c>
      <c r="DK121">
        <f>$F121*'Transpose BEA CCM'!DI131</f>
        <v>0</v>
      </c>
      <c r="DL121">
        <f>$F121*'Transpose BEA CCM'!DJ131</f>
        <v>0</v>
      </c>
      <c r="DM121">
        <f>$F121*'Transpose BEA CCM'!DK131</f>
        <v>0</v>
      </c>
      <c r="DN121">
        <f>$F121*'Transpose BEA CCM'!DL131</f>
        <v>1</v>
      </c>
      <c r="DO121">
        <f>$F121*'Transpose BEA CCM'!DM131</f>
        <v>0</v>
      </c>
      <c r="DP121">
        <f>$F121*'Transpose BEA CCM'!DN131</f>
        <v>0</v>
      </c>
      <c r="DQ121">
        <f>$F121*'Transpose BEA CCM'!DO131</f>
        <v>2</v>
      </c>
      <c r="DR121">
        <f>$F121*'Transpose BEA CCM'!DP131</f>
        <v>1</v>
      </c>
      <c r="DS121">
        <f>$F121*'Transpose BEA CCM'!DQ131</f>
        <v>1</v>
      </c>
      <c r="DT121">
        <f>$F121*'Transpose BEA CCM'!DR131</f>
        <v>0</v>
      </c>
      <c r="DU121">
        <f>$F121*'Transpose BEA CCM'!DS131</f>
        <v>0</v>
      </c>
      <c r="DV121">
        <f>$F121*'Transpose BEA CCM'!DT131</f>
        <v>0</v>
      </c>
      <c r="DW121">
        <f>$F121*'Transpose BEA CCM'!DU131</f>
        <v>0</v>
      </c>
      <c r="DX121">
        <f>$F121*'Transpose BEA CCM'!DV131</f>
        <v>0</v>
      </c>
      <c r="DY121">
        <f>$F121*'Transpose BEA CCM'!DW131</f>
        <v>0</v>
      </c>
      <c r="DZ121">
        <f>$F121*'Transpose BEA CCM'!DX131</f>
        <v>0</v>
      </c>
      <c r="EA121">
        <f>$F121*'Transpose BEA CCM'!DY131</f>
        <v>0</v>
      </c>
      <c r="EB121">
        <f>$F121*'Transpose BEA CCM'!DZ131</f>
        <v>0</v>
      </c>
      <c r="EC121">
        <f>$F121*'Transpose BEA CCM'!EA131</f>
        <v>0</v>
      </c>
      <c r="ED121">
        <f>$F121*'Transpose BEA CCM'!EB131</f>
        <v>0</v>
      </c>
      <c r="EE121">
        <f>$F121*'Transpose BEA CCM'!EC131</f>
        <v>0</v>
      </c>
      <c r="EF121">
        <f>$F121*'Transpose BEA CCM'!ED131</f>
        <v>1</v>
      </c>
      <c r="EG121">
        <f>$F121*'Transpose BEA CCM'!EE131</f>
        <v>0</v>
      </c>
      <c r="EH121">
        <f>$F121*'Transpose BEA CCM'!EF131</f>
        <v>3</v>
      </c>
      <c r="EI121">
        <f>$F121*'Transpose BEA CCM'!EG131</f>
        <v>145</v>
      </c>
      <c r="EJ121">
        <f>$F121*'Transpose BEA CCM'!EH131</f>
        <v>1</v>
      </c>
      <c r="EK121">
        <f>$F121*'Transpose BEA CCM'!EI131</f>
        <v>0</v>
      </c>
      <c r="EL121">
        <f>$F121*'Transpose BEA CCM'!EJ131</f>
        <v>0</v>
      </c>
      <c r="EM121">
        <f>$F121*'Transpose BEA CCM'!EK131</f>
        <v>0</v>
      </c>
      <c r="EN121">
        <f>$F121*'Transpose BEA CCM'!EL131</f>
        <v>0</v>
      </c>
      <c r="EO121">
        <f>$F121*'Transpose BEA CCM'!EM131</f>
        <v>0</v>
      </c>
      <c r="EP121">
        <f>$F121*'Transpose BEA CCM'!EN131</f>
        <v>0</v>
      </c>
      <c r="EQ121">
        <f>$F121*'Transpose BEA CCM'!EO131</f>
        <v>0</v>
      </c>
      <c r="ER121">
        <f>$F121*'Transpose BEA CCM'!EP131</f>
        <v>0</v>
      </c>
      <c r="ES121">
        <f>$F121*'Transpose BEA CCM'!EQ131</f>
        <v>0</v>
      </c>
      <c r="ET121">
        <f>$F121*'Transpose BEA CCM'!ER131</f>
        <v>1</v>
      </c>
      <c r="EU121">
        <f>$F121*'Transpose BEA CCM'!ES131</f>
        <v>0</v>
      </c>
      <c r="EV121">
        <f>$F121*'Transpose BEA CCM'!ET131</f>
        <v>0</v>
      </c>
      <c r="EW121">
        <f>$F121*'Transpose BEA CCM'!EU131</f>
        <v>0</v>
      </c>
      <c r="EX121">
        <f>$F121*'Transpose BEA CCM'!EV131</f>
        <v>2</v>
      </c>
      <c r="EY121">
        <f>$F121*'Transpose BEA CCM'!EW131</f>
        <v>0</v>
      </c>
      <c r="EZ121">
        <f>$F121*'Transpose BEA CCM'!EX131</f>
        <v>0</v>
      </c>
      <c r="FA121">
        <f>$F121*'Transpose BEA CCM'!EY131</f>
        <v>0</v>
      </c>
      <c r="FB121">
        <f>$F121*'Transpose BEA CCM'!EZ131</f>
        <v>0</v>
      </c>
      <c r="FC121">
        <f>$F121*'Transpose BEA CCM'!FA131</f>
        <v>3</v>
      </c>
      <c r="FD121">
        <f>$F121*'Transpose BEA CCM'!FB131</f>
        <v>17</v>
      </c>
      <c r="FE121">
        <f>$F121*'Transpose BEA CCM'!FC131</f>
        <v>1</v>
      </c>
      <c r="FF121">
        <f>$F121*'Transpose BEA CCM'!FD131</f>
        <v>41</v>
      </c>
      <c r="FG121">
        <f>$F121*'Transpose BEA CCM'!FE131</f>
        <v>26</v>
      </c>
      <c r="FH121">
        <f>$F121*'Transpose BEA CCM'!FF131</f>
        <v>0</v>
      </c>
      <c r="FI121">
        <f>$F121*'Transpose BEA CCM'!FG131</f>
        <v>2</v>
      </c>
      <c r="FJ121">
        <f>$F121*'Transpose BEA CCM'!FH131</f>
        <v>0</v>
      </c>
      <c r="FK121">
        <f>$F121*'Transpose BEA CCM'!FI131</f>
        <v>0</v>
      </c>
      <c r="FL121">
        <f>$F121*'Transpose BEA CCM'!FJ131</f>
        <v>0</v>
      </c>
      <c r="FM121">
        <f>$F121*'Transpose BEA CCM'!FK131</f>
        <v>0</v>
      </c>
      <c r="FN121">
        <f>$F121*'Transpose BEA CCM'!FL131</f>
        <v>0</v>
      </c>
      <c r="FO121">
        <f>$F121*'Transpose BEA CCM'!FM131</f>
        <v>0</v>
      </c>
      <c r="FP121">
        <f>$F121*'Transpose BEA CCM'!FN131</f>
        <v>6</v>
      </c>
      <c r="FQ121">
        <f>$F121*'Transpose BEA CCM'!FO131</f>
        <v>0</v>
      </c>
      <c r="FR121">
        <f>$F121*'Transpose BEA CCM'!FP131</f>
        <v>3</v>
      </c>
      <c r="FS121">
        <f>$F121*'Transpose BEA CCM'!FQ131</f>
        <v>104</v>
      </c>
      <c r="FT121">
        <f>$F121*'Transpose BEA CCM'!FR131</f>
        <v>54</v>
      </c>
      <c r="FU121">
        <f>$F121*'Transpose BEA CCM'!FS131</f>
        <v>2</v>
      </c>
      <c r="FV121">
        <f>$F121*'Transpose BEA CCM'!FT131</f>
        <v>1</v>
      </c>
      <c r="FW121">
        <f>$F121*'Transpose BEA CCM'!FU131</f>
        <v>0</v>
      </c>
      <c r="FX121">
        <f>$F121*'Transpose BEA CCM'!FV131</f>
        <v>3</v>
      </c>
      <c r="FY121">
        <f>$F121*'Transpose BEA CCM'!FW131</f>
        <v>179</v>
      </c>
      <c r="FZ121">
        <f>$F121*'Transpose BEA CCM'!FX131</f>
        <v>0</v>
      </c>
      <c r="GA121">
        <f>$F121*'Transpose BEA CCM'!FY131</f>
        <v>0</v>
      </c>
      <c r="GB121">
        <f>$F121*'Transpose BEA CCM'!FZ131</f>
        <v>15</v>
      </c>
      <c r="GC121">
        <f>$F121*'Transpose BEA CCM'!GA131</f>
        <v>180</v>
      </c>
      <c r="GD121">
        <f>$F121*'Transpose BEA CCM'!GB131</f>
        <v>17</v>
      </c>
      <c r="GE121">
        <f>$F121*'Transpose BEA CCM'!GC131</f>
        <v>3</v>
      </c>
      <c r="GG121">
        <f t="shared" si="9"/>
        <v>1380</v>
      </c>
      <c r="GH121" s="60">
        <f t="shared" si="10"/>
        <v>0</v>
      </c>
    </row>
    <row r="122" spans="1:190" ht="23.25">
      <c r="A122" s="52">
        <v>107</v>
      </c>
      <c r="B122" s="51" t="s">
        <v>107</v>
      </c>
      <c r="C122" s="49" t="s">
        <v>234</v>
      </c>
      <c r="D122" s="50" t="s">
        <v>627</v>
      </c>
      <c r="E122" s="60">
        <f>SUM('Transpose BEA CCM'!F132:GC132)</f>
        <v>615</v>
      </c>
      <c r="F122">
        <v>1</v>
      </c>
      <c r="G122" t="str">
        <f t="shared" si="11"/>
        <v>BUSSERVICES</v>
      </c>
      <c r="H122">
        <f>$F122*'Transpose BEA CCM'!F132</f>
        <v>0</v>
      </c>
      <c r="I122">
        <f>$F122*'Transpose BEA CCM'!G132</f>
        <v>0</v>
      </c>
      <c r="J122">
        <f>$F122*'Transpose BEA CCM'!H132</f>
        <v>0</v>
      </c>
      <c r="K122">
        <f>$F122*'Transpose BEA CCM'!I132</f>
        <v>0</v>
      </c>
      <c r="L122">
        <f>$F122*'Transpose BEA CCM'!J132</f>
        <v>0</v>
      </c>
      <c r="M122">
        <f>$F122*'Transpose BEA CCM'!K132</f>
        <v>0</v>
      </c>
      <c r="N122">
        <f>$F122*'Transpose BEA CCM'!L132</f>
        <v>0</v>
      </c>
      <c r="O122">
        <f>$F122*'Transpose BEA CCM'!M132</f>
        <v>0</v>
      </c>
      <c r="P122">
        <f>$F122*'Transpose BEA CCM'!N132</f>
        <v>0</v>
      </c>
      <c r="Q122">
        <f>$F122*'Transpose BEA CCM'!O132</f>
        <v>0</v>
      </c>
      <c r="R122">
        <f>$F122*'Transpose BEA CCM'!P132</f>
        <v>0</v>
      </c>
      <c r="S122">
        <f>$F122*'Transpose BEA CCM'!Q132</f>
        <v>0</v>
      </c>
      <c r="T122">
        <f>$F122*'Transpose BEA CCM'!R132</f>
        <v>0</v>
      </c>
      <c r="U122">
        <f>$F122*'Transpose BEA CCM'!S132</f>
        <v>1</v>
      </c>
      <c r="V122">
        <f>$F122*'Transpose BEA CCM'!T132</f>
        <v>0</v>
      </c>
      <c r="W122">
        <f>$F122*'Transpose BEA CCM'!U132</f>
        <v>0</v>
      </c>
      <c r="X122">
        <f>$F122*'Transpose BEA CCM'!V132</f>
        <v>0</v>
      </c>
      <c r="Y122">
        <f>$F122*'Transpose BEA CCM'!W132</f>
        <v>0</v>
      </c>
      <c r="Z122">
        <f>$F122*'Transpose BEA CCM'!X132</f>
        <v>0</v>
      </c>
      <c r="AA122">
        <f>$F122*'Transpose BEA CCM'!Y132</f>
        <v>0</v>
      </c>
      <c r="AB122">
        <f>$F122*'Transpose BEA CCM'!Z132</f>
        <v>0</v>
      </c>
      <c r="AC122">
        <f>$F122*'Transpose BEA CCM'!AA132</f>
        <v>0</v>
      </c>
      <c r="AD122">
        <f>$F122*'Transpose BEA CCM'!AB132</f>
        <v>0</v>
      </c>
      <c r="AE122">
        <f>$F122*'Transpose BEA CCM'!AC132</f>
        <v>0</v>
      </c>
      <c r="AF122">
        <f>$F122*'Transpose BEA CCM'!AD132</f>
        <v>0</v>
      </c>
      <c r="AG122">
        <f>$F122*'Transpose BEA CCM'!AE132</f>
        <v>25</v>
      </c>
      <c r="AH122">
        <f>$F122*'Transpose BEA CCM'!AF132</f>
        <v>0</v>
      </c>
      <c r="AI122">
        <f>$F122*'Transpose BEA CCM'!AG132</f>
        <v>0</v>
      </c>
      <c r="AJ122">
        <f>$F122*'Transpose BEA CCM'!AH132</f>
        <v>0</v>
      </c>
      <c r="AK122">
        <f>$F122*'Transpose BEA CCM'!AI132</f>
        <v>0</v>
      </c>
      <c r="AL122">
        <f>$F122*'Transpose BEA CCM'!AJ132</f>
        <v>0</v>
      </c>
      <c r="AM122">
        <f>$F122*'Transpose BEA CCM'!AK132</f>
        <v>0</v>
      </c>
      <c r="AN122">
        <f>$F122*'Transpose BEA CCM'!AL132</f>
        <v>0</v>
      </c>
      <c r="AO122">
        <f>$F122*'Transpose BEA CCM'!AM132</f>
        <v>0</v>
      </c>
      <c r="AP122">
        <f>$F122*'Transpose BEA CCM'!AN132</f>
        <v>0</v>
      </c>
      <c r="AQ122">
        <f>$F122*'Transpose BEA CCM'!AO132</f>
        <v>0</v>
      </c>
      <c r="AR122">
        <f>$F122*'Transpose BEA CCM'!AP132</f>
        <v>0</v>
      </c>
      <c r="AS122">
        <f>$F122*'Transpose BEA CCM'!AQ132</f>
        <v>0</v>
      </c>
      <c r="AT122">
        <f>$F122*'Transpose BEA CCM'!AR132</f>
        <v>0</v>
      </c>
      <c r="AU122">
        <f>$F122*'Transpose BEA CCM'!AS132</f>
        <v>38</v>
      </c>
      <c r="AV122">
        <f>$F122*'Transpose BEA CCM'!AT132</f>
        <v>0</v>
      </c>
      <c r="AW122">
        <f>$F122*'Transpose BEA CCM'!AU132</f>
        <v>5</v>
      </c>
      <c r="AX122">
        <f>$F122*'Transpose BEA CCM'!AV132</f>
        <v>0</v>
      </c>
      <c r="AY122">
        <f>$F122*'Transpose BEA CCM'!AW132</f>
        <v>0</v>
      </c>
      <c r="AZ122">
        <f>$F122*'Transpose BEA CCM'!AX132</f>
        <v>0</v>
      </c>
      <c r="BA122">
        <f>$F122*'Transpose BEA CCM'!AY132</f>
        <v>0</v>
      </c>
      <c r="BB122">
        <f>$F122*'Transpose BEA CCM'!AZ132</f>
        <v>0</v>
      </c>
      <c r="BC122">
        <f>$F122*'Transpose BEA CCM'!BA132</f>
        <v>0</v>
      </c>
      <c r="BD122">
        <f>$F122*'Transpose BEA CCM'!BB132</f>
        <v>0</v>
      </c>
      <c r="BE122">
        <f>$F122*'Transpose BEA CCM'!BC132</f>
        <v>0</v>
      </c>
      <c r="BF122">
        <f>$F122*'Transpose BEA CCM'!BD132</f>
        <v>0</v>
      </c>
      <c r="BG122">
        <f>$F122*'Transpose BEA CCM'!BE132</f>
        <v>0</v>
      </c>
      <c r="BH122">
        <f>$F122*'Transpose BEA CCM'!BF132</f>
        <v>0</v>
      </c>
      <c r="BI122">
        <f>$F122*'Transpose BEA CCM'!BG132</f>
        <v>0</v>
      </c>
      <c r="BJ122">
        <f>$F122*'Transpose BEA CCM'!BH132</f>
        <v>0</v>
      </c>
      <c r="BK122">
        <f>$F122*'Transpose BEA CCM'!BI132</f>
        <v>0</v>
      </c>
      <c r="BL122">
        <f>$F122*'Transpose BEA CCM'!BJ132</f>
        <v>0</v>
      </c>
      <c r="BM122">
        <f>$F122*'Transpose BEA CCM'!BK132</f>
        <v>0</v>
      </c>
      <c r="BN122">
        <f>$F122*'Transpose BEA CCM'!BL132</f>
        <v>0</v>
      </c>
      <c r="BO122">
        <f>$F122*'Transpose BEA CCM'!BM132</f>
        <v>2</v>
      </c>
      <c r="BP122">
        <f>$F122*'Transpose BEA CCM'!BN132</f>
        <v>3</v>
      </c>
      <c r="BQ122">
        <f>$F122*'Transpose BEA CCM'!BO132</f>
        <v>1</v>
      </c>
      <c r="BR122">
        <f>$F122*'Transpose BEA CCM'!BP132</f>
        <v>0</v>
      </c>
      <c r="BS122">
        <f>$F122*'Transpose BEA CCM'!BQ132</f>
        <v>0</v>
      </c>
      <c r="BT122">
        <f>$F122*'Transpose BEA CCM'!BR132</f>
        <v>0</v>
      </c>
      <c r="BU122">
        <f>$F122*'Transpose BEA CCM'!BS132</f>
        <v>0</v>
      </c>
      <c r="BV122">
        <f>$F122*'Transpose BEA CCM'!BT132</f>
        <v>0</v>
      </c>
      <c r="BW122">
        <f>$F122*'Transpose BEA CCM'!BU132</f>
        <v>0</v>
      </c>
      <c r="BX122">
        <f>$F122*'Transpose BEA CCM'!BV132</f>
        <v>1</v>
      </c>
      <c r="BY122">
        <f>$F122*'Transpose BEA CCM'!BW132</f>
        <v>0</v>
      </c>
      <c r="BZ122">
        <f>$F122*'Transpose BEA CCM'!BX132</f>
        <v>0</v>
      </c>
      <c r="CA122">
        <f>$F122*'Transpose BEA CCM'!BY132</f>
        <v>0</v>
      </c>
      <c r="CB122">
        <f>$F122*'Transpose BEA CCM'!BZ132</f>
        <v>1</v>
      </c>
      <c r="CC122">
        <f>$F122*'Transpose BEA CCM'!CA132</f>
        <v>5</v>
      </c>
      <c r="CD122">
        <f>$F122*'Transpose BEA CCM'!CB132</f>
        <v>0</v>
      </c>
      <c r="CE122">
        <f>$F122*'Transpose BEA CCM'!CC132</f>
        <v>7</v>
      </c>
      <c r="CF122">
        <f>$F122*'Transpose BEA CCM'!CD132</f>
        <v>2</v>
      </c>
      <c r="CG122">
        <f>$F122*'Transpose BEA CCM'!CE132</f>
        <v>0</v>
      </c>
      <c r="CH122">
        <f>$F122*'Transpose BEA CCM'!CF132</f>
        <v>0</v>
      </c>
      <c r="CI122">
        <f>$F122*'Transpose BEA CCM'!CG132</f>
        <v>3</v>
      </c>
      <c r="CJ122">
        <f>$F122*'Transpose BEA CCM'!CH132</f>
        <v>0</v>
      </c>
      <c r="CK122">
        <f>$F122*'Transpose BEA CCM'!CI132</f>
        <v>0</v>
      </c>
      <c r="CL122">
        <f>$F122*'Transpose BEA CCM'!CJ132</f>
        <v>0</v>
      </c>
      <c r="CM122">
        <f>$F122*'Transpose BEA CCM'!CK132</f>
        <v>0</v>
      </c>
      <c r="CN122">
        <f>$F122*'Transpose BEA CCM'!CL132</f>
        <v>0</v>
      </c>
      <c r="CO122">
        <f>$F122*'Transpose BEA CCM'!CM132</f>
        <v>0</v>
      </c>
      <c r="CP122">
        <f>$F122*'Transpose BEA CCM'!CN132</f>
        <v>0</v>
      </c>
      <c r="CQ122">
        <f>$F122*'Transpose BEA CCM'!CO132</f>
        <v>0</v>
      </c>
      <c r="CR122">
        <f>$F122*'Transpose BEA CCM'!CP132</f>
        <v>0</v>
      </c>
      <c r="CS122">
        <f>$F122*'Transpose BEA CCM'!CQ132</f>
        <v>0</v>
      </c>
      <c r="CT122">
        <f>$F122*'Transpose BEA CCM'!CR132</f>
        <v>0</v>
      </c>
      <c r="CU122">
        <f>$F122*'Transpose BEA CCM'!CS132</f>
        <v>0</v>
      </c>
      <c r="CV122">
        <f>$F122*'Transpose BEA CCM'!CT132</f>
        <v>0</v>
      </c>
      <c r="CW122">
        <f>$F122*'Transpose BEA CCM'!CU132</f>
        <v>0</v>
      </c>
      <c r="CX122">
        <f>$F122*'Transpose BEA CCM'!CV132</f>
        <v>0</v>
      </c>
      <c r="CY122">
        <f>$F122*'Transpose BEA CCM'!CW132</f>
        <v>0</v>
      </c>
      <c r="CZ122">
        <f>$F122*'Transpose BEA CCM'!CX132</f>
        <v>0</v>
      </c>
      <c r="DA122">
        <f>$F122*'Transpose BEA CCM'!CY132</f>
        <v>0</v>
      </c>
      <c r="DB122">
        <f>$F122*'Transpose BEA CCM'!CZ132</f>
        <v>0</v>
      </c>
      <c r="DC122">
        <f>$F122*'Transpose BEA CCM'!DA132</f>
        <v>83</v>
      </c>
      <c r="DD122">
        <f>$F122*'Transpose BEA CCM'!DB132</f>
        <v>19</v>
      </c>
      <c r="DE122">
        <f>$F122*'Transpose BEA CCM'!DC132</f>
        <v>1</v>
      </c>
      <c r="DF122">
        <f>$F122*'Transpose BEA CCM'!DD132</f>
        <v>26</v>
      </c>
      <c r="DG122">
        <f>$F122*'Transpose BEA CCM'!DE132</f>
        <v>80</v>
      </c>
      <c r="DH122">
        <f>$F122*'Transpose BEA CCM'!DF132</f>
        <v>28</v>
      </c>
      <c r="DI122">
        <f>$F122*'Transpose BEA CCM'!DG132</f>
        <v>1</v>
      </c>
      <c r="DJ122">
        <f>$F122*'Transpose BEA CCM'!DH132</f>
        <v>1</v>
      </c>
      <c r="DK122">
        <f>$F122*'Transpose BEA CCM'!DI132</f>
        <v>0</v>
      </c>
      <c r="DL122">
        <f>$F122*'Transpose BEA CCM'!DJ132</f>
        <v>0</v>
      </c>
      <c r="DM122">
        <f>$F122*'Transpose BEA CCM'!DK132</f>
        <v>0</v>
      </c>
      <c r="DN122">
        <f>$F122*'Transpose BEA CCM'!DL132</f>
        <v>0</v>
      </c>
      <c r="DO122">
        <f>$F122*'Transpose BEA CCM'!DM132</f>
        <v>0</v>
      </c>
      <c r="DP122">
        <f>$F122*'Transpose BEA CCM'!DN132</f>
        <v>0</v>
      </c>
      <c r="DQ122">
        <f>$F122*'Transpose BEA CCM'!DO132</f>
        <v>0</v>
      </c>
      <c r="DR122">
        <f>$F122*'Transpose BEA CCM'!DP132</f>
        <v>0</v>
      </c>
      <c r="DS122">
        <f>$F122*'Transpose BEA CCM'!DQ132</f>
        <v>0</v>
      </c>
      <c r="DT122">
        <f>$F122*'Transpose BEA CCM'!DR132</f>
        <v>0</v>
      </c>
      <c r="DU122">
        <f>$F122*'Transpose BEA CCM'!DS132</f>
        <v>0</v>
      </c>
      <c r="DV122">
        <f>$F122*'Transpose BEA CCM'!DT132</f>
        <v>0</v>
      </c>
      <c r="DW122">
        <f>$F122*'Transpose BEA CCM'!DU132</f>
        <v>0</v>
      </c>
      <c r="DX122">
        <f>$F122*'Transpose BEA CCM'!DV132</f>
        <v>0</v>
      </c>
      <c r="DY122">
        <f>$F122*'Transpose BEA CCM'!DW132</f>
        <v>0</v>
      </c>
      <c r="DZ122">
        <f>$F122*'Transpose BEA CCM'!DX132</f>
        <v>0</v>
      </c>
      <c r="EA122">
        <f>$F122*'Transpose BEA CCM'!DY132</f>
        <v>0</v>
      </c>
      <c r="EB122">
        <f>$F122*'Transpose BEA CCM'!DZ132</f>
        <v>0</v>
      </c>
      <c r="EC122">
        <f>$F122*'Transpose BEA CCM'!EA132</f>
        <v>0</v>
      </c>
      <c r="ED122">
        <f>$F122*'Transpose BEA CCM'!EB132</f>
        <v>0</v>
      </c>
      <c r="EE122">
        <f>$F122*'Transpose BEA CCM'!EC132</f>
        <v>0</v>
      </c>
      <c r="EF122">
        <f>$F122*'Transpose BEA CCM'!ED132</f>
        <v>1</v>
      </c>
      <c r="EG122">
        <f>$F122*'Transpose BEA CCM'!EE132</f>
        <v>0</v>
      </c>
      <c r="EH122">
        <f>$F122*'Transpose BEA CCM'!EF132</f>
        <v>2</v>
      </c>
      <c r="EI122">
        <f>$F122*'Transpose BEA CCM'!EG132</f>
        <v>26</v>
      </c>
      <c r="EJ122">
        <f>$F122*'Transpose BEA CCM'!EH132</f>
        <v>0</v>
      </c>
      <c r="EK122">
        <f>$F122*'Transpose BEA CCM'!EI132</f>
        <v>0</v>
      </c>
      <c r="EL122">
        <f>$F122*'Transpose BEA CCM'!EJ132</f>
        <v>0</v>
      </c>
      <c r="EM122">
        <f>$F122*'Transpose BEA CCM'!EK132</f>
        <v>0</v>
      </c>
      <c r="EN122">
        <f>$F122*'Transpose BEA CCM'!EL132</f>
        <v>0</v>
      </c>
      <c r="EO122">
        <f>$F122*'Transpose BEA CCM'!EM132</f>
        <v>0</v>
      </c>
      <c r="EP122">
        <f>$F122*'Transpose BEA CCM'!EN132</f>
        <v>0</v>
      </c>
      <c r="EQ122">
        <f>$F122*'Transpose BEA CCM'!EO132</f>
        <v>0</v>
      </c>
      <c r="ER122">
        <f>$F122*'Transpose BEA CCM'!EP132</f>
        <v>0</v>
      </c>
      <c r="ES122">
        <f>$F122*'Transpose BEA CCM'!EQ132</f>
        <v>0</v>
      </c>
      <c r="ET122">
        <f>$F122*'Transpose BEA CCM'!ER132</f>
        <v>1</v>
      </c>
      <c r="EU122">
        <f>$F122*'Transpose BEA CCM'!ES132</f>
        <v>1</v>
      </c>
      <c r="EV122">
        <f>$F122*'Transpose BEA CCM'!ET132</f>
        <v>0</v>
      </c>
      <c r="EW122">
        <f>$F122*'Transpose BEA CCM'!EU132</f>
        <v>3</v>
      </c>
      <c r="EX122">
        <f>$F122*'Transpose BEA CCM'!EV132</f>
        <v>1</v>
      </c>
      <c r="EY122">
        <f>$F122*'Transpose BEA CCM'!EW132</f>
        <v>0</v>
      </c>
      <c r="EZ122">
        <f>$F122*'Transpose BEA CCM'!EX132</f>
        <v>0</v>
      </c>
      <c r="FA122">
        <f>$F122*'Transpose BEA CCM'!EY132</f>
        <v>0</v>
      </c>
      <c r="FB122">
        <f>$F122*'Transpose BEA CCM'!EZ132</f>
        <v>0</v>
      </c>
      <c r="FC122">
        <f>$F122*'Transpose BEA CCM'!FA132</f>
        <v>2</v>
      </c>
      <c r="FD122">
        <f>$F122*'Transpose BEA CCM'!FB132</f>
        <v>10</v>
      </c>
      <c r="FE122">
        <f>$F122*'Transpose BEA CCM'!FC132</f>
        <v>1</v>
      </c>
      <c r="FF122">
        <f>$F122*'Transpose BEA CCM'!FD132</f>
        <v>9</v>
      </c>
      <c r="FG122">
        <f>$F122*'Transpose BEA CCM'!FE132</f>
        <v>9</v>
      </c>
      <c r="FH122">
        <f>$F122*'Transpose BEA CCM'!FF132</f>
        <v>0</v>
      </c>
      <c r="FI122">
        <f>$F122*'Transpose BEA CCM'!FG132</f>
        <v>1</v>
      </c>
      <c r="FJ122">
        <f>$F122*'Transpose BEA CCM'!FH132</f>
        <v>0</v>
      </c>
      <c r="FK122">
        <f>$F122*'Transpose BEA CCM'!FI132</f>
        <v>0</v>
      </c>
      <c r="FL122">
        <f>$F122*'Transpose BEA CCM'!FJ132</f>
        <v>0</v>
      </c>
      <c r="FM122">
        <f>$F122*'Transpose BEA CCM'!FK132</f>
        <v>0</v>
      </c>
      <c r="FN122">
        <f>$F122*'Transpose BEA CCM'!FL132</f>
        <v>2</v>
      </c>
      <c r="FO122">
        <f>$F122*'Transpose BEA CCM'!FM132</f>
        <v>0</v>
      </c>
      <c r="FP122">
        <f>$F122*'Transpose BEA CCM'!FN132</f>
        <v>18</v>
      </c>
      <c r="FQ122">
        <f>$F122*'Transpose BEA CCM'!FO132</f>
        <v>0</v>
      </c>
      <c r="FR122">
        <f>$F122*'Transpose BEA CCM'!FP132</f>
        <v>1</v>
      </c>
      <c r="FS122">
        <f>$F122*'Transpose BEA CCM'!FQ132</f>
        <v>51</v>
      </c>
      <c r="FT122">
        <f>$F122*'Transpose BEA CCM'!FR132</f>
        <v>25</v>
      </c>
      <c r="FU122">
        <f>$F122*'Transpose BEA CCM'!FS132</f>
        <v>1</v>
      </c>
      <c r="FV122">
        <f>$F122*'Transpose BEA CCM'!FT132</f>
        <v>0</v>
      </c>
      <c r="FW122">
        <f>$F122*'Transpose BEA CCM'!FU132</f>
        <v>0</v>
      </c>
      <c r="FX122">
        <f>$F122*'Transpose BEA CCM'!FV132</f>
        <v>2</v>
      </c>
      <c r="FY122">
        <f>$F122*'Transpose BEA CCM'!FW132</f>
        <v>19</v>
      </c>
      <c r="FZ122">
        <f>$F122*'Transpose BEA CCM'!FX132</f>
        <v>0</v>
      </c>
      <c r="GA122">
        <f>$F122*'Transpose BEA CCM'!FY132</f>
        <v>0</v>
      </c>
      <c r="GB122">
        <f>$F122*'Transpose BEA CCM'!FZ132</f>
        <v>5</v>
      </c>
      <c r="GC122">
        <f>$F122*'Transpose BEA CCM'!GA132</f>
        <v>80</v>
      </c>
      <c r="GD122">
        <f>$F122*'Transpose BEA CCM'!GB132</f>
        <v>9</v>
      </c>
      <c r="GE122">
        <f>$F122*'Transpose BEA CCM'!GC132</f>
        <v>2</v>
      </c>
      <c r="GG122">
        <f t="shared" si="9"/>
        <v>615</v>
      </c>
      <c r="GH122" s="60">
        <f t="shared" si="10"/>
        <v>0</v>
      </c>
    </row>
    <row r="123" spans="1:190">
      <c r="A123" s="52">
        <v>108</v>
      </c>
      <c r="B123" s="51" t="s">
        <v>108</v>
      </c>
      <c r="C123" s="49" t="s">
        <v>235</v>
      </c>
      <c r="D123" s="50" t="s">
        <v>626</v>
      </c>
      <c r="E123" s="60">
        <f>SUM('Transpose BEA CCM'!F133:GC133)</f>
        <v>14729</v>
      </c>
      <c r="F123" s="64">
        <f>'CA Wage Data'!B5/('CA Wage Data'!B5+'CA Wage Data'!B6+'CA Wage Data'!B7+'CA Wage Data'!B12)</f>
        <v>0.15447664054457122</v>
      </c>
      <c r="G123" s="56" t="s">
        <v>700</v>
      </c>
      <c r="H123">
        <f>$F123*'Transpose BEA CCM'!F$133</f>
        <v>0</v>
      </c>
      <c r="I123">
        <f>$F123*'Transpose BEA CCM'!G$133</f>
        <v>0</v>
      </c>
      <c r="J123">
        <f>$F123*'Transpose BEA CCM'!H$133</f>
        <v>0</v>
      </c>
      <c r="K123">
        <f>$F123*'Transpose BEA CCM'!I$133</f>
        <v>0</v>
      </c>
      <c r="L123">
        <f>$F123*'Transpose BEA CCM'!J$133</f>
        <v>0</v>
      </c>
      <c r="M123">
        <f>$F123*'Transpose BEA CCM'!K$133</f>
        <v>0</v>
      </c>
      <c r="N123">
        <f>$F123*'Transpose BEA CCM'!L$133</f>
        <v>0</v>
      </c>
      <c r="O123">
        <f>$F123*'Transpose BEA CCM'!M$133</f>
        <v>0</v>
      </c>
      <c r="P123">
        <f>$F123*'Transpose BEA CCM'!N$133</f>
        <v>0</v>
      </c>
      <c r="Q123">
        <f>$F123*'Transpose BEA CCM'!O$133</f>
        <v>0</v>
      </c>
      <c r="R123">
        <f>$F123*'Transpose BEA CCM'!P$133</f>
        <v>0</v>
      </c>
      <c r="S123">
        <f>$F123*'Transpose BEA CCM'!Q$133</f>
        <v>0</v>
      </c>
      <c r="T123">
        <f>$F123*'Transpose BEA CCM'!R$133</f>
        <v>0</v>
      </c>
      <c r="U123">
        <f>$F123*'Transpose BEA CCM'!S$133</f>
        <v>8.1872619488622753</v>
      </c>
      <c r="V123">
        <f>$F123*'Transpose BEA CCM'!T$133</f>
        <v>0</v>
      </c>
      <c r="W123">
        <f>$F123*'Transpose BEA CCM'!U$133</f>
        <v>0</v>
      </c>
      <c r="X123">
        <f>$F123*'Transpose BEA CCM'!V$133</f>
        <v>0</v>
      </c>
      <c r="Y123">
        <f>$F123*'Transpose BEA CCM'!W$133</f>
        <v>0</v>
      </c>
      <c r="Z123">
        <f>$F123*'Transpose BEA CCM'!X$133</f>
        <v>0</v>
      </c>
      <c r="AA123">
        <f>$F123*'Transpose BEA CCM'!Y$133</f>
        <v>0</v>
      </c>
      <c r="AB123">
        <f>$F123*'Transpose BEA CCM'!Z$133</f>
        <v>0</v>
      </c>
      <c r="AC123">
        <f>$F123*'Transpose BEA CCM'!AA$133</f>
        <v>0</v>
      </c>
      <c r="AD123">
        <f>$F123*'Transpose BEA CCM'!AB$133</f>
        <v>0</v>
      </c>
      <c r="AE123">
        <f>$F123*'Transpose BEA CCM'!AC$133</f>
        <v>0</v>
      </c>
      <c r="AF123">
        <f>$F123*'Transpose BEA CCM'!AD$133</f>
        <v>0</v>
      </c>
      <c r="AG123">
        <f>$F123*'Transpose BEA CCM'!AE$133</f>
        <v>37.846776933419946</v>
      </c>
      <c r="AH123">
        <f>$F123*'Transpose BEA CCM'!AF$133</f>
        <v>0</v>
      </c>
      <c r="AI123">
        <f>$F123*'Transpose BEA CCM'!AG$133</f>
        <v>0</v>
      </c>
      <c r="AJ123">
        <f>$F123*'Transpose BEA CCM'!AH$133</f>
        <v>0</v>
      </c>
      <c r="AK123">
        <f>$F123*'Transpose BEA CCM'!AI$133</f>
        <v>0</v>
      </c>
      <c r="AL123">
        <f>$F123*'Transpose BEA CCM'!AJ$133</f>
        <v>0</v>
      </c>
      <c r="AM123">
        <f>$F123*'Transpose BEA CCM'!AK$133</f>
        <v>0</v>
      </c>
      <c r="AN123">
        <f>$F123*'Transpose BEA CCM'!AL$133</f>
        <v>0</v>
      </c>
      <c r="AO123">
        <f>$F123*'Transpose BEA CCM'!AM$133</f>
        <v>0</v>
      </c>
      <c r="AP123">
        <f>$F123*'Transpose BEA CCM'!AN$133</f>
        <v>0</v>
      </c>
      <c r="AQ123">
        <f>$F123*'Transpose BEA CCM'!AO$133</f>
        <v>0</v>
      </c>
      <c r="AR123">
        <f>$F123*'Transpose BEA CCM'!AP$133</f>
        <v>0</v>
      </c>
      <c r="AS123">
        <f>$F123*'Transpose BEA CCM'!AQ$133</f>
        <v>0</v>
      </c>
      <c r="AT123">
        <f>$F123*'Transpose BEA CCM'!AR$133</f>
        <v>0</v>
      </c>
      <c r="AU123">
        <f>$F123*'Transpose BEA CCM'!AS$133</f>
        <v>156.79379015273977</v>
      </c>
      <c r="AV123">
        <f>$F123*'Transpose BEA CCM'!AT$133</f>
        <v>0</v>
      </c>
      <c r="AW123">
        <f>$F123*'Transpose BEA CCM'!AU$133</f>
        <v>18.382720224803975</v>
      </c>
      <c r="AX123">
        <f>$F123*'Transpose BEA CCM'!AV$133</f>
        <v>0</v>
      </c>
      <c r="AY123">
        <f>$F123*'Transpose BEA CCM'!AW$133</f>
        <v>0</v>
      </c>
      <c r="AZ123">
        <f>$F123*'Transpose BEA CCM'!AX$133</f>
        <v>0</v>
      </c>
      <c r="BA123">
        <f>$F123*'Transpose BEA CCM'!AY$133</f>
        <v>0</v>
      </c>
      <c r="BB123">
        <f>$F123*'Transpose BEA CCM'!AZ$133</f>
        <v>2.1626729676239971</v>
      </c>
      <c r="BC123">
        <f>$F123*'Transpose BEA CCM'!BA$133</f>
        <v>0.92685984326742732</v>
      </c>
      <c r="BD123">
        <f>$F123*'Transpose BEA CCM'!BB$133</f>
        <v>0.7723832027228561</v>
      </c>
      <c r="BE123">
        <f>$F123*'Transpose BEA CCM'!BC$133</f>
        <v>0</v>
      </c>
      <c r="BF123">
        <f>$F123*'Transpose BEA CCM'!BD$133</f>
        <v>0</v>
      </c>
      <c r="BG123">
        <f>$F123*'Transpose BEA CCM'!BE$133</f>
        <v>0</v>
      </c>
      <c r="BH123">
        <f>$F123*'Transpose BEA CCM'!BF$133</f>
        <v>3.5529627325251383</v>
      </c>
      <c r="BI123">
        <f>$F123*'Transpose BEA CCM'!BG$133</f>
        <v>14.211850930100553</v>
      </c>
      <c r="BJ123">
        <f>$F123*'Transpose BEA CCM'!BH$133</f>
        <v>0.30895328108914244</v>
      </c>
      <c r="BK123">
        <f>$F123*'Transpose BEA CCM'!BI$133</f>
        <v>0.92685984326742732</v>
      </c>
      <c r="BL123">
        <f>$F123*'Transpose BEA CCM'!BJ$133</f>
        <v>3.0895328108914244</v>
      </c>
      <c r="BM123">
        <f>$F123*'Transpose BEA CCM'!BK$133</f>
        <v>0.61790656217828488</v>
      </c>
      <c r="BN123">
        <f>$F123*'Transpose BEA CCM'!BL$133</f>
        <v>1.5447664054457122</v>
      </c>
      <c r="BO123">
        <f>$F123*'Transpose BEA CCM'!BM$133</f>
        <v>75.539077226295333</v>
      </c>
      <c r="BP123">
        <f>$F123*'Transpose BEA CCM'!BN$133</f>
        <v>92.222554405109022</v>
      </c>
      <c r="BQ123">
        <f>$F123*'Transpose BEA CCM'!BO$133</f>
        <v>16.374523897724551</v>
      </c>
      <c r="BR123">
        <f>$F123*'Transpose BEA CCM'!BP$133</f>
        <v>0</v>
      </c>
      <c r="BS123">
        <f>$F123*'Transpose BEA CCM'!BQ$133</f>
        <v>0</v>
      </c>
      <c r="BT123">
        <f>$F123*'Transpose BEA CCM'!BR$133</f>
        <v>0</v>
      </c>
      <c r="BU123">
        <f>$F123*'Transpose BEA CCM'!BS$133</f>
        <v>0</v>
      </c>
      <c r="BV123">
        <f>$F123*'Transpose BEA CCM'!BT$133</f>
        <v>0</v>
      </c>
      <c r="BW123">
        <f>$F123*'Transpose BEA CCM'!BU$133</f>
        <v>0</v>
      </c>
      <c r="BX123">
        <f>$F123*'Transpose BEA CCM'!BV$133</f>
        <v>6.6424955434165627</v>
      </c>
      <c r="BY123">
        <f>$F123*'Transpose BEA CCM'!BW$133</f>
        <v>0</v>
      </c>
      <c r="BZ123">
        <f>$F123*'Transpose BEA CCM'!BX$133</f>
        <v>0</v>
      </c>
      <c r="CA123">
        <f>$F123*'Transpose BEA CCM'!BY$133</f>
        <v>0</v>
      </c>
      <c r="CB123">
        <f>$F123*'Transpose BEA CCM'!BZ$133</f>
        <v>2.6261028892577105</v>
      </c>
      <c r="CC123">
        <f>$F123*'Transpose BEA CCM'!CA$133</f>
        <v>17.301383740991977</v>
      </c>
      <c r="CD123">
        <f>$F123*'Transpose BEA CCM'!CB$133</f>
        <v>6.3335422623274198</v>
      </c>
      <c r="CE123">
        <f>$F123*'Transpose BEA CCM'!CC$133</f>
        <v>33.830384279261096</v>
      </c>
      <c r="CF123">
        <f>$F123*'Transpose BEA CCM'!CD$133</f>
        <v>58.855600047481637</v>
      </c>
      <c r="CG123">
        <f>$F123*'Transpose BEA CCM'!CE$133</f>
        <v>11.276794759753699</v>
      </c>
      <c r="CH123">
        <f>$F123*'Transpose BEA CCM'!CF$133</f>
        <v>2.0081963270794256</v>
      </c>
      <c r="CI123">
        <f>$F123*'Transpose BEA CCM'!CG$133</f>
        <v>11.585748040842841</v>
      </c>
      <c r="CJ123">
        <f>$F123*'Transpose BEA CCM'!CH$133</f>
        <v>0</v>
      </c>
      <c r="CK123">
        <f>$F123*'Transpose BEA CCM'!CI$133</f>
        <v>0.15447664054457122</v>
      </c>
      <c r="CL123">
        <f>$F123*'Transpose BEA CCM'!CJ$133</f>
        <v>0</v>
      </c>
      <c r="CM123">
        <f>$F123*'Transpose BEA CCM'!CK$133</f>
        <v>0</v>
      </c>
      <c r="CN123">
        <f>$F123*'Transpose BEA CCM'!CL$133</f>
        <v>0</v>
      </c>
      <c r="CO123">
        <f>$F123*'Transpose BEA CCM'!CM$133</f>
        <v>0</v>
      </c>
      <c r="CP123">
        <f>$F123*'Transpose BEA CCM'!CN$133</f>
        <v>5.8701123406937068</v>
      </c>
      <c r="CQ123">
        <f>$F123*'Transpose BEA CCM'!CO$133</f>
        <v>2.0081963270794256</v>
      </c>
      <c r="CR123">
        <f>$F123*'Transpose BEA CCM'!CP$133</f>
        <v>7.4148787461394186</v>
      </c>
      <c r="CS123">
        <f>$F123*'Transpose BEA CCM'!CQ$133</f>
        <v>0.46342992163371366</v>
      </c>
      <c r="CT123">
        <f>$F123*'Transpose BEA CCM'!CR$133</f>
        <v>0</v>
      </c>
      <c r="CU123">
        <f>$F123*'Transpose BEA CCM'!CS$133</f>
        <v>2.4716262487131395</v>
      </c>
      <c r="CV123">
        <f>$F123*'Transpose BEA CCM'!CT$133</f>
        <v>12.049177962476556</v>
      </c>
      <c r="CW123">
        <f>$F123*'Transpose BEA CCM'!CU$133</f>
        <v>8.4962152299514173</v>
      </c>
      <c r="CX123">
        <f>$F123*'Transpose BEA CCM'!CV$133</f>
        <v>0</v>
      </c>
      <c r="CY123">
        <f>$F123*'Transpose BEA CCM'!CW$133</f>
        <v>0</v>
      </c>
      <c r="CZ123">
        <f>$F123*'Transpose BEA CCM'!CX$133</f>
        <v>0.15447664054457122</v>
      </c>
      <c r="DA123">
        <f>$F123*'Transpose BEA CCM'!CY$133</f>
        <v>0.61790656217828488</v>
      </c>
      <c r="DB123">
        <f>$F123*'Transpose BEA CCM'!CZ$133</f>
        <v>0.15447664054457122</v>
      </c>
      <c r="DC123">
        <f>$F123*'Transpose BEA CCM'!DA$133</f>
        <v>140.41926625501523</v>
      </c>
      <c r="DD123">
        <f>$F123*'Transpose BEA CCM'!DB$133</f>
        <v>62.254086139462203</v>
      </c>
      <c r="DE123">
        <f>$F123*'Transpose BEA CCM'!DC$133</f>
        <v>3.3984860919805668</v>
      </c>
      <c r="DF123">
        <f>$F123*'Transpose BEA CCM'!DD$133</f>
        <v>63.489899263818771</v>
      </c>
      <c r="DG123">
        <f>$F123*'Transpose BEA CCM'!DE$133</f>
        <v>116.78434025169584</v>
      </c>
      <c r="DH123">
        <f>$F123*'Transpose BEA CCM'!DF$133</f>
        <v>39.700496619954805</v>
      </c>
      <c r="DI123">
        <f>$F123*'Transpose BEA CCM'!DG$133</f>
        <v>3.0895328108914244</v>
      </c>
      <c r="DJ123">
        <f>$F123*'Transpose BEA CCM'!DH$133</f>
        <v>6.7969721839611337</v>
      </c>
      <c r="DK123">
        <f>$F123*'Transpose BEA CCM'!DI$133</f>
        <v>0</v>
      </c>
      <c r="DL123">
        <f>$F123*'Transpose BEA CCM'!DJ$133</f>
        <v>0</v>
      </c>
      <c r="DM123">
        <f>$F123*'Transpose BEA CCM'!DK$133</f>
        <v>0</v>
      </c>
      <c r="DN123">
        <f>$F123*'Transpose BEA CCM'!DL$133</f>
        <v>0.46342992163371366</v>
      </c>
      <c r="DO123">
        <f>$F123*'Transpose BEA CCM'!DM$133</f>
        <v>2.9350561703468534</v>
      </c>
      <c r="DP123">
        <f>$F123*'Transpose BEA CCM'!DN$133</f>
        <v>0.30895328108914244</v>
      </c>
      <c r="DQ123">
        <f>$F123*'Transpose BEA CCM'!DO$133</f>
        <v>1.0813364838119985</v>
      </c>
      <c r="DR123">
        <f>$F123*'Transpose BEA CCM'!DP$133</f>
        <v>1.0813364838119985</v>
      </c>
      <c r="DS123">
        <f>$F123*'Transpose BEA CCM'!DQ$133</f>
        <v>0.46342992163371366</v>
      </c>
      <c r="DT123">
        <f>$F123*'Transpose BEA CCM'!DR$133</f>
        <v>1.5447664054457122</v>
      </c>
      <c r="DU123">
        <f>$F123*'Transpose BEA CCM'!DS$133</f>
        <v>0</v>
      </c>
      <c r="DV123">
        <f>$F123*'Transpose BEA CCM'!DT$133</f>
        <v>6.6424955434165627</v>
      </c>
      <c r="DW123">
        <f>$F123*'Transpose BEA CCM'!DU$133</f>
        <v>0</v>
      </c>
      <c r="DX123">
        <f>$F123*'Transpose BEA CCM'!DV$133</f>
        <v>0</v>
      </c>
      <c r="DY123">
        <f>$F123*'Transpose BEA CCM'!DW$133</f>
        <v>0</v>
      </c>
      <c r="DZ123">
        <f>$F123*'Transpose BEA CCM'!DX$133</f>
        <v>0</v>
      </c>
      <c r="EA123">
        <f>$F123*'Transpose BEA CCM'!DY$133</f>
        <v>0.61790656217828488</v>
      </c>
      <c r="EB123">
        <f>$F123*'Transpose BEA CCM'!DZ$133</f>
        <v>1.2358131243565698</v>
      </c>
      <c r="EC123">
        <f>$F123*'Transpose BEA CCM'!EA$133</f>
        <v>2.4716262487131395</v>
      </c>
      <c r="ED123">
        <f>$F123*'Transpose BEA CCM'!EB$133</f>
        <v>0.30895328108914244</v>
      </c>
      <c r="EE123">
        <f>$F123*'Transpose BEA CCM'!EC$133</f>
        <v>0</v>
      </c>
      <c r="EF123">
        <f>$F123*'Transpose BEA CCM'!ED$133</f>
        <v>0.61790656217828488</v>
      </c>
      <c r="EG123">
        <f>$F123*'Transpose BEA CCM'!EE$133</f>
        <v>0.30895328108914244</v>
      </c>
      <c r="EH123">
        <f>$F123*'Transpose BEA CCM'!EF$133</f>
        <v>11.740224681387414</v>
      </c>
      <c r="EI123">
        <f>$F123*'Transpose BEA CCM'!EG$133</f>
        <v>293.35114039414077</v>
      </c>
      <c r="EJ123">
        <f>$F123*'Transpose BEA CCM'!EH$133</f>
        <v>2.9350561703468534</v>
      </c>
      <c r="EK123">
        <f>$F123*'Transpose BEA CCM'!EI$133</f>
        <v>0</v>
      </c>
      <c r="EL123">
        <f>$F123*'Transpose BEA CCM'!EJ$133</f>
        <v>0.30895328108914244</v>
      </c>
      <c r="EM123">
        <f>$F123*'Transpose BEA CCM'!EK$133</f>
        <v>0</v>
      </c>
      <c r="EN123">
        <f>$F123*'Transpose BEA CCM'!EL$133</f>
        <v>3.7074393730697093</v>
      </c>
      <c r="EO123">
        <f>$F123*'Transpose BEA CCM'!EM$133</f>
        <v>0.15447664054457122</v>
      </c>
      <c r="EP123">
        <f>$F123*'Transpose BEA CCM'!EN$133</f>
        <v>10.658888197575415</v>
      </c>
      <c r="EQ123">
        <f>$F123*'Transpose BEA CCM'!EO$133</f>
        <v>0.30895328108914244</v>
      </c>
      <c r="ER123">
        <f>$F123*'Transpose BEA CCM'!EP$133</f>
        <v>0</v>
      </c>
      <c r="ES123">
        <f>$F123*'Transpose BEA CCM'!EQ$133</f>
        <v>0</v>
      </c>
      <c r="ET123">
        <f>$F123*'Transpose BEA CCM'!ER$133</f>
        <v>0.15447664054457122</v>
      </c>
      <c r="EU123">
        <f>$F123*'Transpose BEA CCM'!ES$133</f>
        <v>0</v>
      </c>
      <c r="EV123">
        <f>$F123*'Transpose BEA CCM'!ET$133</f>
        <v>0</v>
      </c>
      <c r="EW123">
        <f>$F123*'Transpose BEA CCM'!EU$133</f>
        <v>0.7723832027228561</v>
      </c>
      <c r="EX123">
        <f>$F123*'Transpose BEA CCM'!EV$133</f>
        <v>2.4716262487131395</v>
      </c>
      <c r="EY123">
        <f>$F123*'Transpose BEA CCM'!EW$133</f>
        <v>0</v>
      </c>
      <c r="EZ123">
        <f>$F123*'Transpose BEA CCM'!EX$133</f>
        <v>0</v>
      </c>
      <c r="FA123">
        <f>$F123*'Transpose BEA CCM'!EY$133</f>
        <v>0</v>
      </c>
      <c r="FB123">
        <f>$F123*'Transpose BEA CCM'!EZ$133</f>
        <v>0</v>
      </c>
      <c r="FC123">
        <f>$F123*'Transpose BEA CCM'!FA$133</f>
        <v>8.6506918704959883</v>
      </c>
      <c r="FD123">
        <f>$F123*'Transpose BEA CCM'!FB$133</f>
        <v>16.220047257179978</v>
      </c>
      <c r="FE123">
        <f>$F123*'Transpose BEA CCM'!FC$133</f>
        <v>1.0813364838119985</v>
      </c>
      <c r="FF123">
        <f>$F123*'Transpose BEA CCM'!FD$133</f>
        <v>36.765440449607951</v>
      </c>
      <c r="FG123">
        <f>$F123*'Transpose BEA CCM'!FE$133</f>
        <v>26.261028892577109</v>
      </c>
      <c r="FH123">
        <f>$F123*'Transpose BEA CCM'!FF$133</f>
        <v>0</v>
      </c>
      <c r="FI123">
        <f>$F123*'Transpose BEA CCM'!FG$133</f>
        <v>3.5529627325251383</v>
      </c>
      <c r="FJ123">
        <f>$F123*'Transpose BEA CCM'!FH$133</f>
        <v>0.15447664054457122</v>
      </c>
      <c r="FK123">
        <f>$F123*'Transpose BEA CCM'!FI$133</f>
        <v>6.6424955434165627</v>
      </c>
      <c r="FL123">
        <f>$F123*'Transpose BEA CCM'!FJ$133</f>
        <v>0</v>
      </c>
      <c r="FM123">
        <f>$F123*'Transpose BEA CCM'!FK$133</f>
        <v>0</v>
      </c>
      <c r="FN123">
        <f>$F123*'Transpose BEA CCM'!FL$133</f>
        <v>0.15447664054457122</v>
      </c>
      <c r="FO123">
        <f>$F123*'Transpose BEA CCM'!FM$133</f>
        <v>0</v>
      </c>
      <c r="FP123">
        <f>$F123*'Transpose BEA CCM'!FN$133</f>
        <v>20.3909165518834</v>
      </c>
      <c r="FQ123">
        <f>$F123*'Transpose BEA CCM'!FO$133</f>
        <v>0</v>
      </c>
      <c r="FR123">
        <f>$F123*'Transpose BEA CCM'!FP$133</f>
        <v>6.0245889812382778</v>
      </c>
      <c r="FS123">
        <f>$F123*'Transpose BEA CCM'!FQ$133</f>
        <v>204.68154872155688</v>
      </c>
      <c r="FT123">
        <f>$F123*'Transpose BEA CCM'!FR$133</f>
        <v>168.07058491249347</v>
      </c>
      <c r="FU123">
        <f>$F123*'Transpose BEA CCM'!FS$133</f>
        <v>7.8783086677731324</v>
      </c>
      <c r="FV123">
        <f>$F123*'Transpose BEA CCM'!FT$133</f>
        <v>3.7074393730697093</v>
      </c>
      <c r="FW123">
        <f>$F123*'Transpose BEA CCM'!FU$133</f>
        <v>0</v>
      </c>
      <c r="FX123">
        <f>$F123*'Transpose BEA CCM'!FV$133</f>
        <v>18.537196865348548</v>
      </c>
      <c r="FY123">
        <f>$F123*'Transpose BEA CCM'!FW$133</f>
        <v>81.563666207533601</v>
      </c>
      <c r="FZ123">
        <f>$F123*'Transpose BEA CCM'!FX$133</f>
        <v>0</v>
      </c>
      <c r="GA123">
        <f>$F123*'Transpose BEA CCM'!FY$133</f>
        <v>0</v>
      </c>
      <c r="GB123">
        <f>$F123*'Transpose BEA CCM'!FZ$133</f>
        <v>51.595197941886788</v>
      </c>
      <c r="GC123">
        <f>$F123*'Transpose BEA CCM'!GA$133</f>
        <v>184.90853873185176</v>
      </c>
      <c r="GD123">
        <f>$F123*'Transpose BEA CCM'!GB$133</f>
        <v>18.382720224803975</v>
      </c>
      <c r="GE123">
        <f>$F123*'Transpose BEA CCM'!GC$133</f>
        <v>3.7074393730697093</v>
      </c>
    </row>
    <row r="124" spans="1:190">
      <c r="A124" s="52"/>
      <c r="B124" s="51"/>
      <c r="C124" s="49"/>
      <c r="D124" s="50"/>
      <c r="E124" s="60"/>
      <c r="F124" s="64">
        <f>'CA Wage Data'!B12/('CA Wage Data'!B12+'CA Wage Data'!B5+'CA Wage Data'!B6+'CA Wage Data'!B7)</f>
        <v>0.68047247005948253</v>
      </c>
      <c r="G124" s="57" t="s">
        <v>627</v>
      </c>
      <c r="H124">
        <f>$F124*'Transpose BEA CCM'!F$133</f>
        <v>0</v>
      </c>
      <c r="I124">
        <f>$F124*'Transpose BEA CCM'!G$133</f>
        <v>0</v>
      </c>
      <c r="J124">
        <f>$F124*'Transpose BEA CCM'!H$133</f>
        <v>0</v>
      </c>
      <c r="K124">
        <f>$F124*'Transpose BEA CCM'!I$133</f>
        <v>0</v>
      </c>
      <c r="L124">
        <f>$F124*'Transpose BEA CCM'!J$133</f>
        <v>0</v>
      </c>
      <c r="M124">
        <f>$F124*'Transpose BEA CCM'!K$133</f>
        <v>0</v>
      </c>
      <c r="N124">
        <f>$F124*'Transpose BEA CCM'!L$133</f>
        <v>0</v>
      </c>
      <c r="O124">
        <f>$F124*'Transpose BEA CCM'!M$133</f>
        <v>0</v>
      </c>
      <c r="P124">
        <f>$F124*'Transpose BEA CCM'!N$133</f>
        <v>0</v>
      </c>
      <c r="Q124">
        <f>$F124*'Transpose BEA CCM'!O$133</f>
        <v>0</v>
      </c>
      <c r="R124">
        <f>$F124*'Transpose BEA CCM'!P$133</f>
        <v>0</v>
      </c>
      <c r="S124">
        <f>$F124*'Transpose BEA CCM'!Q$133</f>
        <v>0</v>
      </c>
      <c r="T124">
        <f>$F124*'Transpose BEA CCM'!R$133</f>
        <v>0</v>
      </c>
      <c r="U124">
        <f>$F124*'Transpose BEA CCM'!S$133</f>
        <v>36.065040913152572</v>
      </c>
      <c r="V124">
        <f>$F124*'Transpose BEA CCM'!T$133</f>
        <v>0</v>
      </c>
      <c r="W124">
        <f>$F124*'Transpose BEA CCM'!U$133</f>
        <v>0</v>
      </c>
      <c r="X124">
        <f>$F124*'Transpose BEA CCM'!V$133</f>
        <v>0</v>
      </c>
      <c r="Y124">
        <f>$F124*'Transpose BEA CCM'!W$133</f>
        <v>0</v>
      </c>
      <c r="Z124">
        <f>$F124*'Transpose BEA CCM'!X$133</f>
        <v>0</v>
      </c>
      <c r="AA124">
        <f>$F124*'Transpose BEA CCM'!Y$133</f>
        <v>0</v>
      </c>
      <c r="AB124">
        <f>$F124*'Transpose BEA CCM'!Z$133</f>
        <v>0</v>
      </c>
      <c r="AC124">
        <f>$F124*'Transpose BEA CCM'!AA$133</f>
        <v>0</v>
      </c>
      <c r="AD124">
        <f>$F124*'Transpose BEA CCM'!AB$133</f>
        <v>0</v>
      </c>
      <c r="AE124">
        <f>$F124*'Transpose BEA CCM'!AC$133</f>
        <v>0</v>
      </c>
      <c r="AF124">
        <f>$F124*'Transpose BEA CCM'!AD$133</f>
        <v>0</v>
      </c>
      <c r="AG124">
        <f>$F124*'Transpose BEA CCM'!AE$133</f>
        <v>166.71575516457321</v>
      </c>
      <c r="AH124">
        <f>$F124*'Transpose BEA CCM'!AF$133</f>
        <v>0</v>
      </c>
      <c r="AI124">
        <f>$F124*'Transpose BEA CCM'!AG$133</f>
        <v>0</v>
      </c>
      <c r="AJ124">
        <f>$F124*'Transpose BEA CCM'!AH$133</f>
        <v>0</v>
      </c>
      <c r="AK124">
        <f>$F124*'Transpose BEA CCM'!AI$133</f>
        <v>0</v>
      </c>
      <c r="AL124">
        <f>$F124*'Transpose BEA CCM'!AJ$133</f>
        <v>0</v>
      </c>
      <c r="AM124">
        <f>$F124*'Transpose BEA CCM'!AK$133</f>
        <v>0</v>
      </c>
      <c r="AN124">
        <f>$F124*'Transpose BEA CCM'!AL$133</f>
        <v>0</v>
      </c>
      <c r="AO124">
        <f>$F124*'Transpose BEA CCM'!AM$133</f>
        <v>0</v>
      </c>
      <c r="AP124">
        <f>$F124*'Transpose BEA CCM'!AN$133</f>
        <v>0</v>
      </c>
      <c r="AQ124">
        <f>$F124*'Transpose BEA CCM'!AO$133</f>
        <v>0</v>
      </c>
      <c r="AR124">
        <f>$F124*'Transpose BEA CCM'!AP$133</f>
        <v>0</v>
      </c>
      <c r="AS124">
        <f>$F124*'Transpose BEA CCM'!AQ$133</f>
        <v>0</v>
      </c>
      <c r="AT124">
        <f>$F124*'Transpose BEA CCM'!AR$133</f>
        <v>0</v>
      </c>
      <c r="AU124">
        <f>$F124*'Transpose BEA CCM'!AS$133</f>
        <v>690.67955711037473</v>
      </c>
      <c r="AV124">
        <f>$F124*'Transpose BEA CCM'!AT$133</f>
        <v>0</v>
      </c>
      <c r="AW124">
        <f>$F124*'Transpose BEA CCM'!AU$133</f>
        <v>80.976223937078416</v>
      </c>
      <c r="AX124">
        <f>$F124*'Transpose BEA CCM'!AV$133</f>
        <v>0</v>
      </c>
      <c r="AY124">
        <f>$F124*'Transpose BEA CCM'!AW$133</f>
        <v>0</v>
      </c>
      <c r="AZ124">
        <f>$F124*'Transpose BEA CCM'!AX$133</f>
        <v>0</v>
      </c>
      <c r="BA124">
        <f>$F124*'Transpose BEA CCM'!AY$133</f>
        <v>0</v>
      </c>
      <c r="BB124">
        <f>$F124*'Transpose BEA CCM'!AZ$133</f>
        <v>9.5266145808327547</v>
      </c>
      <c r="BC124">
        <f>$F124*'Transpose BEA CCM'!BA$133</f>
        <v>4.0828348203568954</v>
      </c>
      <c r="BD124">
        <f>$F124*'Transpose BEA CCM'!BB$133</f>
        <v>3.4023623502974125</v>
      </c>
      <c r="BE124">
        <f>$F124*'Transpose BEA CCM'!BC$133</f>
        <v>0</v>
      </c>
      <c r="BF124">
        <f>$F124*'Transpose BEA CCM'!BD$133</f>
        <v>0</v>
      </c>
      <c r="BG124">
        <f>$F124*'Transpose BEA CCM'!BE$133</f>
        <v>0</v>
      </c>
      <c r="BH124">
        <f>$F124*'Transpose BEA CCM'!BF$133</f>
        <v>15.650866811368099</v>
      </c>
      <c r="BI124">
        <f>$F124*'Transpose BEA CCM'!BG$133</f>
        <v>62.603467245472395</v>
      </c>
      <c r="BJ124">
        <f>$F124*'Transpose BEA CCM'!BH$133</f>
        <v>1.3609449401189651</v>
      </c>
      <c r="BK124">
        <f>$F124*'Transpose BEA CCM'!BI$133</f>
        <v>4.0828348203568954</v>
      </c>
      <c r="BL124">
        <f>$F124*'Transpose BEA CCM'!BJ$133</f>
        <v>13.60944940118965</v>
      </c>
      <c r="BM124">
        <f>$F124*'Transpose BEA CCM'!BK$133</f>
        <v>2.7218898802379301</v>
      </c>
      <c r="BN124">
        <f>$F124*'Transpose BEA CCM'!BL$133</f>
        <v>6.804724700594825</v>
      </c>
      <c r="BO124">
        <f>$F124*'Transpose BEA CCM'!BM$133</f>
        <v>332.75103785908698</v>
      </c>
      <c r="BP124">
        <f>$F124*'Transpose BEA CCM'!BN$133</f>
        <v>406.24206462551109</v>
      </c>
      <c r="BQ124">
        <f>$F124*'Transpose BEA CCM'!BO$133</f>
        <v>72.130081826305144</v>
      </c>
      <c r="BR124">
        <f>$F124*'Transpose BEA CCM'!BP$133</f>
        <v>0</v>
      </c>
      <c r="BS124">
        <f>$F124*'Transpose BEA CCM'!BQ$133</f>
        <v>0</v>
      </c>
      <c r="BT124">
        <f>$F124*'Transpose BEA CCM'!BR$133</f>
        <v>0</v>
      </c>
      <c r="BU124">
        <f>$F124*'Transpose BEA CCM'!BS$133</f>
        <v>0</v>
      </c>
      <c r="BV124">
        <f>$F124*'Transpose BEA CCM'!BT$133</f>
        <v>0</v>
      </c>
      <c r="BW124">
        <f>$F124*'Transpose BEA CCM'!BU$133</f>
        <v>0</v>
      </c>
      <c r="BX124">
        <f>$F124*'Transpose BEA CCM'!BV$133</f>
        <v>29.260316212557747</v>
      </c>
      <c r="BY124">
        <f>$F124*'Transpose BEA CCM'!BW$133</f>
        <v>0</v>
      </c>
      <c r="BZ124">
        <f>$F124*'Transpose BEA CCM'!BX$133</f>
        <v>0</v>
      </c>
      <c r="CA124">
        <f>$F124*'Transpose BEA CCM'!BY$133</f>
        <v>0</v>
      </c>
      <c r="CB124">
        <f>$F124*'Transpose BEA CCM'!BZ$133</f>
        <v>11.568031991011203</v>
      </c>
      <c r="CC124">
        <f>$F124*'Transpose BEA CCM'!CA$133</f>
        <v>76.212916646662038</v>
      </c>
      <c r="CD124">
        <f>$F124*'Transpose BEA CCM'!CB$133</f>
        <v>27.899371272438785</v>
      </c>
      <c r="CE124">
        <f>$F124*'Transpose BEA CCM'!CC$133</f>
        <v>149.02347094302667</v>
      </c>
      <c r="CF124">
        <f>$F124*'Transpose BEA CCM'!CD$133</f>
        <v>259.26001109266286</v>
      </c>
      <c r="CG124">
        <f>$F124*'Transpose BEA CCM'!CE$133</f>
        <v>49.674490314342222</v>
      </c>
      <c r="CH124">
        <f>$F124*'Transpose BEA CCM'!CF$133</f>
        <v>8.8461421107732736</v>
      </c>
      <c r="CI124">
        <f>$F124*'Transpose BEA CCM'!CG$133</f>
        <v>51.035435254461191</v>
      </c>
      <c r="CJ124">
        <f>$F124*'Transpose BEA CCM'!CH$133</f>
        <v>0</v>
      </c>
      <c r="CK124">
        <f>$F124*'Transpose BEA CCM'!CI$133</f>
        <v>0.68047247005948253</v>
      </c>
      <c r="CL124">
        <f>$F124*'Transpose BEA CCM'!CJ$133</f>
        <v>0</v>
      </c>
      <c r="CM124">
        <f>$F124*'Transpose BEA CCM'!CK$133</f>
        <v>0</v>
      </c>
      <c r="CN124">
        <f>$F124*'Transpose BEA CCM'!CL$133</f>
        <v>0</v>
      </c>
      <c r="CO124">
        <f>$F124*'Transpose BEA CCM'!CM$133</f>
        <v>0</v>
      </c>
      <c r="CP124">
        <f>$F124*'Transpose BEA CCM'!CN$133</f>
        <v>25.857953862260334</v>
      </c>
      <c r="CQ124">
        <f>$F124*'Transpose BEA CCM'!CO$133</f>
        <v>8.8461421107732736</v>
      </c>
      <c r="CR124">
        <f>$F124*'Transpose BEA CCM'!CP$133</f>
        <v>32.662678562855163</v>
      </c>
      <c r="CS124">
        <f>$F124*'Transpose BEA CCM'!CQ$133</f>
        <v>2.0414174101784477</v>
      </c>
      <c r="CT124">
        <f>$F124*'Transpose BEA CCM'!CR$133</f>
        <v>0</v>
      </c>
      <c r="CU124">
        <f>$F124*'Transpose BEA CCM'!CS$133</f>
        <v>10.88755952095172</v>
      </c>
      <c r="CV124">
        <f>$F124*'Transpose BEA CCM'!CT$133</f>
        <v>53.076852664639638</v>
      </c>
      <c r="CW124">
        <f>$F124*'Transpose BEA CCM'!CU$133</f>
        <v>37.425985853271541</v>
      </c>
      <c r="CX124">
        <f>$F124*'Transpose BEA CCM'!CV$133</f>
        <v>0</v>
      </c>
      <c r="CY124">
        <f>$F124*'Transpose BEA CCM'!CW$133</f>
        <v>0</v>
      </c>
      <c r="CZ124">
        <f>$F124*'Transpose BEA CCM'!CX$133</f>
        <v>0.68047247005948253</v>
      </c>
      <c r="DA124">
        <f>$F124*'Transpose BEA CCM'!CY$133</f>
        <v>2.7218898802379301</v>
      </c>
      <c r="DB124">
        <f>$F124*'Transpose BEA CCM'!CZ$133</f>
        <v>0.68047247005948253</v>
      </c>
      <c r="DC124">
        <f>$F124*'Transpose BEA CCM'!DA$133</f>
        <v>618.54947528406967</v>
      </c>
      <c r="DD124">
        <f>$F124*'Transpose BEA CCM'!DB$133</f>
        <v>274.23040543397144</v>
      </c>
      <c r="DE124">
        <f>$F124*'Transpose BEA CCM'!DC$133</f>
        <v>14.970394341308616</v>
      </c>
      <c r="DF124">
        <f>$F124*'Transpose BEA CCM'!DD$133</f>
        <v>279.67418519444732</v>
      </c>
      <c r="DG124">
        <f>$F124*'Transpose BEA CCM'!DE$133</f>
        <v>514.43718736496874</v>
      </c>
      <c r="DH124">
        <f>$F124*'Transpose BEA CCM'!DF$133</f>
        <v>174.881424805287</v>
      </c>
      <c r="DI124">
        <f>$F124*'Transpose BEA CCM'!DG$133</f>
        <v>13.60944940118965</v>
      </c>
      <c r="DJ124">
        <f>$F124*'Transpose BEA CCM'!DH$133</f>
        <v>29.940788682617232</v>
      </c>
      <c r="DK124">
        <f>$F124*'Transpose BEA CCM'!DI$133</f>
        <v>0</v>
      </c>
      <c r="DL124">
        <f>$F124*'Transpose BEA CCM'!DJ$133</f>
        <v>0</v>
      </c>
      <c r="DM124">
        <f>$F124*'Transpose BEA CCM'!DK$133</f>
        <v>0</v>
      </c>
      <c r="DN124">
        <f>$F124*'Transpose BEA CCM'!DL$133</f>
        <v>2.0414174101784477</v>
      </c>
      <c r="DO124">
        <f>$F124*'Transpose BEA CCM'!DM$133</f>
        <v>12.928976931130167</v>
      </c>
      <c r="DP124">
        <f>$F124*'Transpose BEA CCM'!DN$133</f>
        <v>1.3609449401189651</v>
      </c>
      <c r="DQ124">
        <f>$F124*'Transpose BEA CCM'!DO$133</f>
        <v>4.7633072904163773</v>
      </c>
      <c r="DR124">
        <f>$F124*'Transpose BEA CCM'!DP$133</f>
        <v>4.7633072904163773</v>
      </c>
      <c r="DS124">
        <f>$F124*'Transpose BEA CCM'!DQ$133</f>
        <v>2.0414174101784477</v>
      </c>
      <c r="DT124">
        <f>$F124*'Transpose BEA CCM'!DR$133</f>
        <v>6.804724700594825</v>
      </c>
      <c r="DU124">
        <f>$F124*'Transpose BEA CCM'!DS$133</f>
        <v>0</v>
      </c>
      <c r="DV124">
        <f>$F124*'Transpose BEA CCM'!DT$133</f>
        <v>29.260316212557747</v>
      </c>
      <c r="DW124">
        <f>$F124*'Transpose BEA CCM'!DU$133</f>
        <v>0</v>
      </c>
      <c r="DX124">
        <f>$F124*'Transpose BEA CCM'!DV$133</f>
        <v>0</v>
      </c>
      <c r="DY124">
        <f>$F124*'Transpose BEA CCM'!DW$133</f>
        <v>0</v>
      </c>
      <c r="DZ124">
        <f>$F124*'Transpose BEA CCM'!DX$133</f>
        <v>0</v>
      </c>
      <c r="EA124">
        <f>$F124*'Transpose BEA CCM'!DY$133</f>
        <v>2.7218898802379301</v>
      </c>
      <c r="EB124">
        <f>$F124*'Transpose BEA CCM'!DZ$133</f>
        <v>5.4437797604758602</v>
      </c>
      <c r="EC124">
        <f>$F124*'Transpose BEA CCM'!EA$133</f>
        <v>10.88755952095172</v>
      </c>
      <c r="ED124">
        <f>$F124*'Transpose BEA CCM'!EB$133</f>
        <v>1.3609449401189651</v>
      </c>
      <c r="EE124">
        <f>$F124*'Transpose BEA CCM'!EC$133</f>
        <v>0</v>
      </c>
      <c r="EF124">
        <f>$F124*'Transpose BEA CCM'!ED$133</f>
        <v>2.7218898802379301</v>
      </c>
      <c r="EG124">
        <f>$F124*'Transpose BEA CCM'!EE$133</f>
        <v>1.3609449401189651</v>
      </c>
      <c r="EH124">
        <f>$F124*'Transpose BEA CCM'!EF$133</f>
        <v>51.715907724520669</v>
      </c>
      <c r="EI124">
        <f>$F124*'Transpose BEA CCM'!EG$133</f>
        <v>1292.2172206429573</v>
      </c>
      <c r="EJ124">
        <f>$F124*'Transpose BEA CCM'!EH$133</f>
        <v>12.928976931130167</v>
      </c>
      <c r="EK124">
        <f>$F124*'Transpose BEA CCM'!EI$133</f>
        <v>0</v>
      </c>
      <c r="EL124">
        <f>$F124*'Transpose BEA CCM'!EJ$133</f>
        <v>1.3609449401189651</v>
      </c>
      <c r="EM124">
        <f>$F124*'Transpose BEA CCM'!EK$133</f>
        <v>0</v>
      </c>
      <c r="EN124">
        <f>$F124*'Transpose BEA CCM'!EL$133</f>
        <v>16.331339281427582</v>
      </c>
      <c r="EO124">
        <f>$F124*'Transpose BEA CCM'!EM$133</f>
        <v>0.68047247005948253</v>
      </c>
      <c r="EP124">
        <f>$F124*'Transpose BEA CCM'!EN$133</f>
        <v>46.952600434104298</v>
      </c>
      <c r="EQ124">
        <f>$F124*'Transpose BEA CCM'!EO$133</f>
        <v>1.3609449401189651</v>
      </c>
      <c r="ER124">
        <f>$F124*'Transpose BEA CCM'!EP$133</f>
        <v>0</v>
      </c>
      <c r="ES124">
        <f>$F124*'Transpose BEA CCM'!EQ$133</f>
        <v>0</v>
      </c>
      <c r="ET124">
        <f>$F124*'Transpose BEA CCM'!ER$133</f>
        <v>0.68047247005948253</v>
      </c>
      <c r="EU124">
        <f>$F124*'Transpose BEA CCM'!ES$133</f>
        <v>0</v>
      </c>
      <c r="EV124">
        <f>$F124*'Transpose BEA CCM'!ET$133</f>
        <v>0</v>
      </c>
      <c r="EW124">
        <f>$F124*'Transpose BEA CCM'!EU$133</f>
        <v>3.4023623502974125</v>
      </c>
      <c r="EX124">
        <f>$F124*'Transpose BEA CCM'!EV$133</f>
        <v>10.88755952095172</v>
      </c>
      <c r="EY124">
        <f>$F124*'Transpose BEA CCM'!EW$133</f>
        <v>0</v>
      </c>
      <c r="EZ124">
        <f>$F124*'Transpose BEA CCM'!EX$133</f>
        <v>0</v>
      </c>
      <c r="FA124">
        <f>$F124*'Transpose BEA CCM'!EY$133</f>
        <v>0</v>
      </c>
      <c r="FB124">
        <f>$F124*'Transpose BEA CCM'!EZ$133</f>
        <v>0</v>
      </c>
      <c r="FC124">
        <f>$F124*'Transpose BEA CCM'!FA$133</f>
        <v>38.106458323331019</v>
      </c>
      <c r="FD124">
        <f>$F124*'Transpose BEA CCM'!FB$133</f>
        <v>71.449609356245659</v>
      </c>
      <c r="FE124">
        <f>$F124*'Transpose BEA CCM'!FC$133</f>
        <v>4.7633072904163773</v>
      </c>
      <c r="FF124">
        <f>$F124*'Transpose BEA CCM'!FD$133</f>
        <v>161.95244787415683</v>
      </c>
      <c r="FG124">
        <f>$F124*'Transpose BEA CCM'!FE$133</f>
        <v>115.68031991011203</v>
      </c>
      <c r="FH124">
        <f>$F124*'Transpose BEA CCM'!FF$133</f>
        <v>0</v>
      </c>
      <c r="FI124">
        <f>$F124*'Transpose BEA CCM'!FG$133</f>
        <v>15.650866811368099</v>
      </c>
      <c r="FJ124">
        <f>$F124*'Transpose BEA CCM'!FH$133</f>
        <v>0.68047247005948253</v>
      </c>
      <c r="FK124">
        <f>$F124*'Transpose BEA CCM'!FI$133</f>
        <v>29.260316212557747</v>
      </c>
      <c r="FL124">
        <f>$F124*'Transpose BEA CCM'!FJ$133</f>
        <v>0</v>
      </c>
      <c r="FM124">
        <f>$F124*'Transpose BEA CCM'!FK$133</f>
        <v>0</v>
      </c>
      <c r="FN124">
        <f>$F124*'Transpose BEA CCM'!FL$133</f>
        <v>0.68047247005948253</v>
      </c>
      <c r="FO124">
        <f>$F124*'Transpose BEA CCM'!FM$133</f>
        <v>0</v>
      </c>
      <c r="FP124">
        <f>$F124*'Transpose BEA CCM'!FN$133</f>
        <v>89.822366047851688</v>
      </c>
      <c r="FQ124">
        <f>$F124*'Transpose BEA CCM'!FO$133</f>
        <v>0</v>
      </c>
      <c r="FR124">
        <f>$F124*'Transpose BEA CCM'!FP$133</f>
        <v>26.538426332319819</v>
      </c>
      <c r="FS124">
        <f>$F124*'Transpose BEA CCM'!FQ$133</f>
        <v>901.62602282881437</v>
      </c>
      <c r="FT124">
        <f>$F124*'Transpose BEA CCM'!FR$133</f>
        <v>740.35404742471701</v>
      </c>
      <c r="FU124">
        <f>$F124*'Transpose BEA CCM'!FS$133</f>
        <v>34.70409597303361</v>
      </c>
      <c r="FV124">
        <f>$F124*'Transpose BEA CCM'!FT$133</f>
        <v>16.331339281427582</v>
      </c>
      <c r="FW124">
        <f>$F124*'Transpose BEA CCM'!FU$133</f>
        <v>0</v>
      </c>
      <c r="FX124">
        <f>$F124*'Transpose BEA CCM'!FV$133</f>
        <v>81.6566964071379</v>
      </c>
      <c r="FY124">
        <f>$F124*'Transpose BEA CCM'!FW$133</f>
        <v>359.28946419140675</v>
      </c>
      <c r="FZ124">
        <f>$F124*'Transpose BEA CCM'!FX$133</f>
        <v>0</v>
      </c>
      <c r="GA124">
        <f>$F124*'Transpose BEA CCM'!FY$133</f>
        <v>0</v>
      </c>
      <c r="GB124">
        <f>$F124*'Transpose BEA CCM'!FZ$133</f>
        <v>227.27780499986716</v>
      </c>
      <c r="GC124">
        <f>$F124*'Transpose BEA CCM'!GA$133</f>
        <v>814.52554666120056</v>
      </c>
      <c r="GD124">
        <f>$F124*'Transpose BEA CCM'!GB$133</f>
        <v>80.976223937078416</v>
      </c>
      <c r="GE124">
        <f>$F124*'Transpose BEA CCM'!GC$133</f>
        <v>16.331339281427582</v>
      </c>
    </row>
    <row r="125" spans="1:190">
      <c r="A125" s="52"/>
      <c r="B125" s="51"/>
      <c r="C125" s="49"/>
      <c r="D125" s="50"/>
      <c r="E125" s="60"/>
      <c r="F125" s="64">
        <f>'CA Wage Data'!B7/('CA Wage Data'!B5+'CA Wage Data'!B6+'CA Wage Data'!B7+'CA Wage Data'!B12)</f>
        <v>8.1361214571415139E-2</v>
      </c>
      <c r="G125" s="57" t="s">
        <v>701</v>
      </c>
      <c r="H125">
        <f>$F125*'Transpose BEA CCM'!F$133</f>
        <v>0</v>
      </c>
      <c r="I125">
        <f>$F125*'Transpose BEA CCM'!G$133</f>
        <v>0</v>
      </c>
      <c r="J125">
        <f>$F125*'Transpose BEA CCM'!H$133</f>
        <v>0</v>
      </c>
      <c r="K125">
        <f>$F125*'Transpose BEA CCM'!I$133</f>
        <v>0</v>
      </c>
      <c r="L125">
        <f>$F125*'Transpose BEA CCM'!J$133</f>
        <v>0</v>
      </c>
      <c r="M125">
        <f>$F125*'Transpose BEA CCM'!K$133</f>
        <v>0</v>
      </c>
      <c r="N125">
        <f>$F125*'Transpose BEA CCM'!L$133</f>
        <v>0</v>
      </c>
      <c r="O125">
        <f>$F125*'Transpose BEA CCM'!M$133</f>
        <v>0</v>
      </c>
      <c r="P125">
        <f>$F125*'Transpose BEA CCM'!N$133</f>
        <v>0</v>
      </c>
      <c r="Q125">
        <f>$F125*'Transpose BEA CCM'!O$133</f>
        <v>0</v>
      </c>
      <c r="R125">
        <f>$F125*'Transpose BEA CCM'!P$133</f>
        <v>0</v>
      </c>
      <c r="S125">
        <f>$F125*'Transpose BEA CCM'!Q$133</f>
        <v>0</v>
      </c>
      <c r="T125">
        <f>$F125*'Transpose BEA CCM'!R$133</f>
        <v>0</v>
      </c>
      <c r="U125">
        <f>$F125*'Transpose BEA CCM'!S$133</f>
        <v>4.3121443722850019</v>
      </c>
      <c r="V125">
        <f>$F125*'Transpose BEA CCM'!T$133</f>
        <v>0</v>
      </c>
      <c r="W125">
        <f>$F125*'Transpose BEA CCM'!U$133</f>
        <v>0</v>
      </c>
      <c r="X125">
        <f>$F125*'Transpose BEA CCM'!V$133</f>
        <v>0</v>
      </c>
      <c r="Y125">
        <f>$F125*'Transpose BEA CCM'!W$133</f>
        <v>0</v>
      </c>
      <c r="Z125">
        <f>$F125*'Transpose BEA CCM'!X$133</f>
        <v>0</v>
      </c>
      <c r="AA125">
        <f>$F125*'Transpose BEA CCM'!Y$133</f>
        <v>0</v>
      </c>
      <c r="AB125">
        <f>$F125*'Transpose BEA CCM'!Z$133</f>
        <v>0</v>
      </c>
      <c r="AC125">
        <f>$F125*'Transpose BEA CCM'!AA$133</f>
        <v>0</v>
      </c>
      <c r="AD125">
        <f>$F125*'Transpose BEA CCM'!AB$133</f>
        <v>0</v>
      </c>
      <c r="AE125">
        <f>$F125*'Transpose BEA CCM'!AC$133</f>
        <v>0</v>
      </c>
      <c r="AF125">
        <f>$F125*'Transpose BEA CCM'!AD$133</f>
        <v>0</v>
      </c>
      <c r="AG125">
        <f>$F125*'Transpose BEA CCM'!AE$133</f>
        <v>19.93349756999671</v>
      </c>
      <c r="AH125">
        <f>$F125*'Transpose BEA CCM'!AF$133</f>
        <v>0</v>
      </c>
      <c r="AI125">
        <f>$F125*'Transpose BEA CCM'!AG$133</f>
        <v>0</v>
      </c>
      <c r="AJ125">
        <f>$F125*'Transpose BEA CCM'!AH$133</f>
        <v>0</v>
      </c>
      <c r="AK125">
        <f>$F125*'Transpose BEA CCM'!AI$133</f>
        <v>0</v>
      </c>
      <c r="AL125">
        <f>$F125*'Transpose BEA CCM'!AJ$133</f>
        <v>0</v>
      </c>
      <c r="AM125">
        <f>$F125*'Transpose BEA CCM'!AK$133</f>
        <v>0</v>
      </c>
      <c r="AN125">
        <f>$F125*'Transpose BEA CCM'!AL$133</f>
        <v>0</v>
      </c>
      <c r="AO125">
        <f>$F125*'Transpose BEA CCM'!AM$133</f>
        <v>0</v>
      </c>
      <c r="AP125">
        <f>$F125*'Transpose BEA CCM'!AN$133</f>
        <v>0</v>
      </c>
      <c r="AQ125">
        <f>$F125*'Transpose BEA CCM'!AO$133</f>
        <v>0</v>
      </c>
      <c r="AR125">
        <f>$F125*'Transpose BEA CCM'!AP$133</f>
        <v>0</v>
      </c>
      <c r="AS125">
        <f>$F125*'Transpose BEA CCM'!AQ$133</f>
        <v>0</v>
      </c>
      <c r="AT125">
        <f>$F125*'Transpose BEA CCM'!AR$133</f>
        <v>0</v>
      </c>
      <c r="AU125">
        <f>$F125*'Transpose BEA CCM'!AS$133</f>
        <v>82.581632789986372</v>
      </c>
      <c r="AV125">
        <f>$F125*'Transpose BEA CCM'!AT$133</f>
        <v>0</v>
      </c>
      <c r="AW125">
        <f>$F125*'Transpose BEA CCM'!AU$133</f>
        <v>9.681984533998401</v>
      </c>
      <c r="AX125">
        <f>$F125*'Transpose BEA CCM'!AV$133</f>
        <v>0</v>
      </c>
      <c r="AY125">
        <f>$F125*'Transpose BEA CCM'!AW$133</f>
        <v>0</v>
      </c>
      <c r="AZ125">
        <f>$F125*'Transpose BEA CCM'!AX$133</f>
        <v>0</v>
      </c>
      <c r="BA125">
        <f>$F125*'Transpose BEA CCM'!AY$133</f>
        <v>0</v>
      </c>
      <c r="BB125">
        <f>$F125*'Transpose BEA CCM'!AZ$133</f>
        <v>1.139057003999812</v>
      </c>
      <c r="BC125">
        <f>$F125*'Transpose BEA CCM'!BA$133</f>
        <v>0.4881672874284908</v>
      </c>
      <c r="BD125">
        <f>$F125*'Transpose BEA CCM'!BB$133</f>
        <v>0.40680607285707571</v>
      </c>
      <c r="BE125">
        <f>$F125*'Transpose BEA CCM'!BC$133</f>
        <v>0</v>
      </c>
      <c r="BF125">
        <f>$F125*'Transpose BEA CCM'!BD$133</f>
        <v>0</v>
      </c>
      <c r="BG125">
        <f>$F125*'Transpose BEA CCM'!BE$133</f>
        <v>0</v>
      </c>
      <c r="BH125">
        <f>$F125*'Transpose BEA CCM'!BF$133</f>
        <v>1.8713079351425481</v>
      </c>
      <c r="BI125">
        <f>$F125*'Transpose BEA CCM'!BG$133</f>
        <v>7.4852317405701925</v>
      </c>
      <c r="BJ125">
        <f>$F125*'Transpose BEA CCM'!BH$133</f>
        <v>0.16272242914283028</v>
      </c>
      <c r="BK125">
        <f>$F125*'Transpose BEA CCM'!BI$133</f>
        <v>0.4881672874284908</v>
      </c>
      <c r="BL125">
        <f>$F125*'Transpose BEA CCM'!BJ$133</f>
        <v>1.6272242914283028</v>
      </c>
      <c r="BM125">
        <f>$F125*'Transpose BEA CCM'!BK$133</f>
        <v>0.32544485828566055</v>
      </c>
      <c r="BN125">
        <f>$F125*'Transpose BEA CCM'!BL$133</f>
        <v>0.81361214571415141</v>
      </c>
      <c r="BO125">
        <f>$F125*'Transpose BEA CCM'!BM$133</f>
        <v>39.785633925422005</v>
      </c>
      <c r="BP125">
        <f>$F125*'Transpose BEA CCM'!BN$133</f>
        <v>48.572645099134839</v>
      </c>
      <c r="BQ125">
        <f>$F125*'Transpose BEA CCM'!BO$133</f>
        <v>8.6242887445700038</v>
      </c>
      <c r="BR125">
        <f>$F125*'Transpose BEA CCM'!BP$133</f>
        <v>0</v>
      </c>
      <c r="BS125">
        <f>$F125*'Transpose BEA CCM'!BQ$133</f>
        <v>0</v>
      </c>
      <c r="BT125">
        <f>$F125*'Transpose BEA CCM'!BR$133</f>
        <v>0</v>
      </c>
      <c r="BU125">
        <f>$F125*'Transpose BEA CCM'!BS$133</f>
        <v>0</v>
      </c>
      <c r="BV125">
        <f>$F125*'Transpose BEA CCM'!BT$133</f>
        <v>0</v>
      </c>
      <c r="BW125">
        <f>$F125*'Transpose BEA CCM'!BU$133</f>
        <v>0</v>
      </c>
      <c r="BX125">
        <f>$F125*'Transpose BEA CCM'!BV$133</f>
        <v>3.4985322265708509</v>
      </c>
      <c r="BY125">
        <f>$F125*'Transpose BEA CCM'!BW$133</f>
        <v>0</v>
      </c>
      <c r="BZ125">
        <f>$F125*'Transpose BEA CCM'!BX$133</f>
        <v>0</v>
      </c>
      <c r="CA125">
        <f>$F125*'Transpose BEA CCM'!BY$133</f>
        <v>0</v>
      </c>
      <c r="CB125">
        <f>$F125*'Transpose BEA CCM'!BZ$133</f>
        <v>1.3831406477140573</v>
      </c>
      <c r="CC125">
        <f>$F125*'Transpose BEA CCM'!CA$133</f>
        <v>9.1124560319984962</v>
      </c>
      <c r="CD125">
        <f>$F125*'Transpose BEA CCM'!CB$133</f>
        <v>3.3358097974280208</v>
      </c>
      <c r="CE125">
        <f>$F125*'Transpose BEA CCM'!CC$133</f>
        <v>17.818105991139916</v>
      </c>
      <c r="CF125">
        <f>$F125*'Transpose BEA CCM'!CD$133</f>
        <v>30.998622751709167</v>
      </c>
      <c r="CG125">
        <f>$F125*'Transpose BEA CCM'!CE$133</f>
        <v>5.9393686637133047</v>
      </c>
      <c r="CH125">
        <f>$F125*'Transpose BEA CCM'!CF$133</f>
        <v>1.0576957894283967</v>
      </c>
      <c r="CI125">
        <f>$F125*'Transpose BEA CCM'!CG$133</f>
        <v>6.1020910928561358</v>
      </c>
      <c r="CJ125">
        <f>$F125*'Transpose BEA CCM'!CH$133</f>
        <v>0</v>
      </c>
      <c r="CK125">
        <f>$F125*'Transpose BEA CCM'!CI$133</f>
        <v>8.1361214571415139E-2</v>
      </c>
      <c r="CL125">
        <f>$F125*'Transpose BEA CCM'!CJ$133</f>
        <v>0</v>
      </c>
      <c r="CM125">
        <f>$F125*'Transpose BEA CCM'!CK$133</f>
        <v>0</v>
      </c>
      <c r="CN125">
        <f>$F125*'Transpose BEA CCM'!CL$133</f>
        <v>0</v>
      </c>
      <c r="CO125">
        <f>$F125*'Transpose BEA CCM'!CM$133</f>
        <v>0</v>
      </c>
      <c r="CP125">
        <f>$F125*'Transpose BEA CCM'!CN$133</f>
        <v>3.0917261537137755</v>
      </c>
      <c r="CQ125">
        <f>$F125*'Transpose BEA CCM'!CO$133</f>
        <v>1.0576957894283967</v>
      </c>
      <c r="CR125">
        <f>$F125*'Transpose BEA CCM'!CP$133</f>
        <v>3.9053382994279264</v>
      </c>
      <c r="CS125">
        <f>$F125*'Transpose BEA CCM'!CQ$133</f>
        <v>0.2440836437142454</v>
      </c>
      <c r="CT125">
        <f>$F125*'Transpose BEA CCM'!CR$133</f>
        <v>0</v>
      </c>
      <c r="CU125">
        <f>$F125*'Transpose BEA CCM'!CS$133</f>
        <v>1.3017794331426422</v>
      </c>
      <c r="CV125">
        <f>$F125*'Transpose BEA CCM'!CT$133</f>
        <v>6.3461747365703811</v>
      </c>
      <c r="CW125">
        <f>$F125*'Transpose BEA CCM'!CU$133</f>
        <v>4.474866801427833</v>
      </c>
      <c r="CX125">
        <f>$F125*'Transpose BEA CCM'!CV$133</f>
        <v>0</v>
      </c>
      <c r="CY125">
        <f>$F125*'Transpose BEA CCM'!CW$133</f>
        <v>0</v>
      </c>
      <c r="CZ125">
        <f>$F125*'Transpose BEA CCM'!CX$133</f>
        <v>8.1361214571415139E-2</v>
      </c>
      <c r="DA125">
        <f>$F125*'Transpose BEA CCM'!CY$133</f>
        <v>0.32544485828566055</v>
      </c>
      <c r="DB125">
        <f>$F125*'Transpose BEA CCM'!CZ$133</f>
        <v>8.1361214571415139E-2</v>
      </c>
      <c r="DC125">
        <f>$F125*'Transpose BEA CCM'!DA$133</f>
        <v>73.957344045416363</v>
      </c>
      <c r="DD125">
        <f>$F125*'Transpose BEA CCM'!DB$133</f>
        <v>32.788569472280301</v>
      </c>
      <c r="DE125">
        <f>$F125*'Transpose BEA CCM'!DC$133</f>
        <v>1.789946720571133</v>
      </c>
      <c r="DF125">
        <f>$F125*'Transpose BEA CCM'!DD$133</f>
        <v>33.439459188851622</v>
      </c>
      <c r="DG125">
        <f>$F125*'Transpose BEA CCM'!DE$133</f>
        <v>61.509078215989845</v>
      </c>
      <c r="DH125">
        <f>$F125*'Transpose BEA CCM'!DF$133</f>
        <v>20.909832144853691</v>
      </c>
      <c r="DI125">
        <f>$F125*'Transpose BEA CCM'!DG$133</f>
        <v>1.6272242914283028</v>
      </c>
      <c r="DJ125">
        <f>$F125*'Transpose BEA CCM'!DH$133</f>
        <v>3.579893441142266</v>
      </c>
      <c r="DK125">
        <f>$F125*'Transpose BEA CCM'!DI$133</f>
        <v>0</v>
      </c>
      <c r="DL125">
        <f>$F125*'Transpose BEA CCM'!DJ$133</f>
        <v>0</v>
      </c>
      <c r="DM125">
        <f>$F125*'Transpose BEA CCM'!DK$133</f>
        <v>0</v>
      </c>
      <c r="DN125">
        <f>$F125*'Transpose BEA CCM'!DL$133</f>
        <v>0.2440836437142454</v>
      </c>
      <c r="DO125">
        <f>$F125*'Transpose BEA CCM'!DM$133</f>
        <v>1.5458630768568877</v>
      </c>
      <c r="DP125">
        <f>$F125*'Transpose BEA CCM'!DN$133</f>
        <v>0.16272242914283028</v>
      </c>
      <c r="DQ125">
        <f>$F125*'Transpose BEA CCM'!DO$133</f>
        <v>0.56952850199990601</v>
      </c>
      <c r="DR125">
        <f>$F125*'Transpose BEA CCM'!DP$133</f>
        <v>0.56952850199990601</v>
      </c>
      <c r="DS125">
        <f>$F125*'Transpose BEA CCM'!DQ$133</f>
        <v>0.2440836437142454</v>
      </c>
      <c r="DT125">
        <f>$F125*'Transpose BEA CCM'!DR$133</f>
        <v>0.81361214571415141</v>
      </c>
      <c r="DU125">
        <f>$F125*'Transpose BEA CCM'!DS$133</f>
        <v>0</v>
      </c>
      <c r="DV125">
        <f>$F125*'Transpose BEA CCM'!DT$133</f>
        <v>3.4985322265708509</v>
      </c>
      <c r="DW125">
        <f>$F125*'Transpose BEA CCM'!DU$133</f>
        <v>0</v>
      </c>
      <c r="DX125">
        <f>$F125*'Transpose BEA CCM'!DV$133</f>
        <v>0</v>
      </c>
      <c r="DY125">
        <f>$F125*'Transpose BEA CCM'!DW$133</f>
        <v>0</v>
      </c>
      <c r="DZ125">
        <f>$F125*'Transpose BEA CCM'!DX$133</f>
        <v>0</v>
      </c>
      <c r="EA125">
        <f>$F125*'Transpose BEA CCM'!DY$133</f>
        <v>0.32544485828566055</v>
      </c>
      <c r="EB125">
        <f>$F125*'Transpose BEA CCM'!DZ$133</f>
        <v>0.65088971657132111</v>
      </c>
      <c r="EC125">
        <f>$F125*'Transpose BEA CCM'!EA$133</f>
        <v>1.3017794331426422</v>
      </c>
      <c r="ED125">
        <f>$F125*'Transpose BEA CCM'!EB$133</f>
        <v>0.16272242914283028</v>
      </c>
      <c r="EE125">
        <f>$F125*'Transpose BEA CCM'!EC$133</f>
        <v>0</v>
      </c>
      <c r="EF125">
        <f>$F125*'Transpose BEA CCM'!ED$133</f>
        <v>0.32544485828566055</v>
      </c>
      <c r="EG125">
        <f>$F125*'Transpose BEA CCM'!EE$133</f>
        <v>0.16272242914283028</v>
      </c>
      <c r="EH125">
        <f>$F125*'Transpose BEA CCM'!EF$133</f>
        <v>6.1834523074275509</v>
      </c>
      <c r="EI125">
        <f>$F125*'Transpose BEA CCM'!EG$133</f>
        <v>154.50494647111734</v>
      </c>
      <c r="EJ125">
        <f>$F125*'Transpose BEA CCM'!EH$133</f>
        <v>1.5458630768568877</v>
      </c>
      <c r="EK125">
        <f>$F125*'Transpose BEA CCM'!EI$133</f>
        <v>0</v>
      </c>
      <c r="EL125">
        <f>$F125*'Transpose BEA CCM'!EJ$133</f>
        <v>0.16272242914283028</v>
      </c>
      <c r="EM125">
        <f>$F125*'Transpose BEA CCM'!EK$133</f>
        <v>0</v>
      </c>
      <c r="EN125">
        <f>$F125*'Transpose BEA CCM'!EL$133</f>
        <v>1.9526691497139632</v>
      </c>
      <c r="EO125">
        <f>$F125*'Transpose BEA CCM'!EM$133</f>
        <v>8.1361214571415139E-2</v>
      </c>
      <c r="EP125">
        <f>$F125*'Transpose BEA CCM'!EN$133</f>
        <v>5.6139238054276444</v>
      </c>
      <c r="EQ125">
        <f>$F125*'Transpose BEA CCM'!EO$133</f>
        <v>0.16272242914283028</v>
      </c>
      <c r="ER125">
        <f>$F125*'Transpose BEA CCM'!EP$133</f>
        <v>0</v>
      </c>
      <c r="ES125">
        <f>$F125*'Transpose BEA CCM'!EQ$133</f>
        <v>0</v>
      </c>
      <c r="ET125">
        <f>$F125*'Transpose BEA CCM'!ER$133</f>
        <v>8.1361214571415139E-2</v>
      </c>
      <c r="EU125">
        <f>$F125*'Transpose BEA CCM'!ES$133</f>
        <v>0</v>
      </c>
      <c r="EV125">
        <f>$F125*'Transpose BEA CCM'!ET$133</f>
        <v>0</v>
      </c>
      <c r="EW125">
        <f>$F125*'Transpose BEA CCM'!EU$133</f>
        <v>0.40680607285707571</v>
      </c>
      <c r="EX125">
        <f>$F125*'Transpose BEA CCM'!EV$133</f>
        <v>1.3017794331426422</v>
      </c>
      <c r="EY125">
        <f>$F125*'Transpose BEA CCM'!EW$133</f>
        <v>0</v>
      </c>
      <c r="EZ125">
        <f>$F125*'Transpose BEA CCM'!EX$133</f>
        <v>0</v>
      </c>
      <c r="FA125">
        <f>$F125*'Transpose BEA CCM'!EY$133</f>
        <v>0</v>
      </c>
      <c r="FB125">
        <f>$F125*'Transpose BEA CCM'!EZ$133</f>
        <v>0</v>
      </c>
      <c r="FC125">
        <f>$F125*'Transpose BEA CCM'!FA$133</f>
        <v>4.5562280159992481</v>
      </c>
      <c r="FD125">
        <f>$F125*'Transpose BEA CCM'!FB$133</f>
        <v>8.5429275299985896</v>
      </c>
      <c r="FE125">
        <f>$F125*'Transpose BEA CCM'!FC$133</f>
        <v>0.56952850199990601</v>
      </c>
      <c r="FF125">
        <f>$F125*'Transpose BEA CCM'!FD$133</f>
        <v>19.363969067996802</v>
      </c>
      <c r="FG125">
        <f>$F125*'Transpose BEA CCM'!FE$133</f>
        <v>13.831406477140574</v>
      </c>
      <c r="FH125">
        <f>$F125*'Transpose BEA CCM'!FF$133</f>
        <v>0</v>
      </c>
      <c r="FI125">
        <f>$F125*'Transpose BEA CCM'!FG$133</f>
        <v>1.8713079351425481</v>
      </c>
      <c r="FJ125">
        <f>$F125*'Transpose BEA CCM'!FH$133</f>
        <v>8.1361214571415139E-2</v>
      </c>
      <c r="FK125">
        <f>$F125*'Transpose BEA CCM'!FI$133</f>
        <v>3.4985322265708509</v>
      </c>
      <c r="FL125">
        <f>$F125*'Transpose BEA CCM'!FJ$133</f>
        <v>0</v>
      </c>
      <c r="FM125">
        <f>$F125*'Transpose BEA CCM'!FK$133</f>
        <v>0</v>
      </c>
      <c r="FN125">
        <f>$F125*'Transpose BEA CCM'!FL$133</f>
        <v>8.1361214571415139E-2</v>
      </c>
      <c r="FO125">
        <f>$F125*'Transpose BEA CCM'!FM$133</f>
        <v>0</v>
      </c>
      <c r="FP125">
        <f>$F125*'Transpose BEA CCM'!FN$133</f>
        <v>10.739680323426798</v>
      </c>
      <c r="FQ125">
        <f>$F125*'Transpose BEA CCM'!FO$133</f>
        <v>0</v>
      </c>
      <c r="FR125">
        <f>$F125*'Transpose BEA CCM'!FP$133</f>
        <v>3.1730873682851906</v>
      </c>
      <c r="FS125">
        <f>$F125*'Transpose BEA CCM'!FQ$133</f>
        <v>107.80360930712506</v>
      </c>
      <c r="FT125">
        <f>$F125*'Transpose BEA CCM'!FR$133</f>
        <v>88.521001453699668</v>
      </c>
      <c r="FU125">
        <f>$F125*'Transpose BEA CCM'!FS$133</f>
        <v>4.1494219431421717</v>
      </c>
      <c r="FV125">
        <f>$F125*'Transpose BEA CCM'!FT$133</f>
        <v>1.9526691497139632</v>
      </c>
      <c r="FW125">
        <f>$F125*'Transpose BEA CCM'!FU$133</f>
        <v>0</v>
      </c>
      <c r="FX125">
        <f>$F125*'Transpose BEA CCM'!FV$133</f>
        <v>9.763345748569817</v>
      </c>
      <c r="FY125">
        <f>$F125*'Transpose BEA CCM'!FW$133</f>
        <v>42.958721293707193</v>
      </c>
      <c r="FZ125">
        <f>$F125*'Transpose BEA CCM'!FX$133</f>
        <v>0</v>
      </c>
      <c r="GA125">
        <f>$F125*'Transpose BEA CCM'!FY$133</f>
        <v>0</v>
      </c>
      <c r="GB125">
        <f>$F125*'Transpose BEA CCM'!FZ$133</f>
        <v>27.174645666852655</v>
      </c>
      <c r="GC125">
        <f>$F125*'Transpose BEA CCM'!GA$133</f>
        <v>97.389373841983925</v>
      </c>
      <c r="GD125">
        <f>$F125*'Transpose BEA CCM'!GB$133</f>
        <v>9.681984533998401</v>
      </c>
      <c r="GE125">
        <f>$F125*'Transpose BEA CCM'!GC$133</f>
        <v>1.9526691497139632</v>
      </c>
    </row>
    <row r="126" spans="1:190">
      <c r="A126" s="52"/>
      <c r="B126" s="51"/>
      <c r="C126" s="49"/>
      <c r="D126" s="50"/>
      <c r="E126" s="60"/>
      <c r="F126" s="64">
        <f>'CA Wage Data'!B6/('CA Wage Data'!B5+'CA Wage Data'!B6+'CA Wage Data'!B7+'CA Wage Data'!B12)</f>
        <v>8.3689674824531199E-2</v>
      </c>
      <c r="G126" s="57" t="s">
        <v>625</v>
      </c>
      <c r="H126">
        <f>$F126*'Transpose BEA CCM'!F$133</f>
        <v>0</v>
      </c>
      <c r="I126">
        <f>$F126*'Transpose BEA CCM'!G$133</f>
        <v>0</v>
      </c>
      <c r="J126">
        <f>$F126*'Transpose BEA CCM'!H$133</f>
        <v>0</v>
      </c>
      <c r="K126">
        <f>$F126*'Transpose BEA CCM'!I$133</f>
        <v>0</v>
      </c>
      <c r="L126">
        <f>$F126*'Transpose BEA CCM'!J$133</f>
        <v>0</v>
      </c>
      <c r="M126">
        <f>$F126*'Transpose BEA CCM'!K$133</f>
        <v>0</v>
      </c>
      <c r="N126">
        <f>$F126*'Transpose BEA CCM'!L$133</f>
        <v>0</v>
      </c>
      <c r="O126">
        <f>$F126*'Transpose BEA CCM'!M$133</f>
        <v>0</v>
      </c>
      <c r="P126">
        <f>$F126*'Transpose BEA CCM'!N$133</f>
        <v>0</v>
      </c>
      <c r="Q126">
        <f>$F126*'Transpose BEA CCM'!O$133</f>
        <v>0</v>
      </c>
      <c r="R126">
        <f>$F126*'Transpose BEA CCM'!P$133</f>
        <v>0</v>
      </c>
      <c r="S126">
        <f>$F126*'Transpose BEA CCM'!Q$133</f>
        <v>0</v>
      </c>
      <c r="T126">
        <f>$F126*'Transpose BEA CCM'!R$133</f>
        <v>0</v>
      </c>
      <c r="U126">
        <f>$F126*'Transpose BEA CCM'!S$133</f>
        <v>4.4355527657001534</v>
      </c>
      <c r="V126">
        <f>$F126*'Transpose BEA CCM'!T$133</f>
        <v>0</v>
      </c>
      <c r="W126">
        <f>$F126*'Transpose BEA CCM'!U$133</f>
        <v>0</v>
      </c>
      <c r="X126">
        <f>$F126*'Transpose BEA CCM'!V$133</f>
        <v>0</v>
      </c>
      <c r="Y126">
        <f>$F126*'Transpose BEA CCM'!W$133</f>
        <v>0</v>
      </c>
      <c r="Z126">
        <f>$F126*'Transpose BEA CCM'!X$133</f>
        <v>0</v>
      </c>
      <c r="AA126">
        <f>$F126*'Transpose BEA CCM'!Y$133</f>
        <v>0</v>
      </c>
      <c r="AB126">
        <f>$F126*'Transpose BEA CCM'!Z$133</f>
        <v>0</v>
      </c>
      <c r="AC126">
        <f>$F126*'Transpose BEA CCM'!AA$133</f>
        <v>0</v>
      </c>
      <c r="AD126">
        <f>$F126*'Transpose BEA CCM'!AB$133</f>
        <v>0</v>
      </c>
      <c r="AE126">
        <f>$F126*'Transpose BEA CCM'!AC$133</f>
        <v>0</v>
      </c>
      <c r="AF126">
        <f>$F126*'Transpose BEA CCM'!AD$133</f>
        <v>0</v>
      </c>
      <c r="AG126">
        <f>$F126*'Transpose BEA CCM'!AE$133</f>
        <v>20.503970332010145</v>
      </c>
      <c r="AH126">
        <f>$F126*'Transpose BEA CCM'!AF$133</f>
        <v>0</v>
      </c>
      <c r="AI126">
        <f>$F126*'Transpose BEA CCM'!AG$133</f>
        <v>0</v>
      </c>
      <c r="AJ126">
        <f>$F126*'Transpose BEA CCM'!AH$133</f>
        <v>0</v>
      </c>
      <c r="AK126">
        <f>$F126*'Transpose BEA CCM'!AI$133</f>
        <v>0</v>
      </c>
      <c r="AL126">
        <f>$F126*'Transpose BEA CCM'!AJ$133</f>
        <v>0</v>
      </c>
      <c r="AM126">
        <f>$F126*'Transpose BEA CCM'!AK$133</f>
        <v>0</v>
      </c>
      <c r="AN126">
        <f>$F126*'Transpose BEA CCM'!AL$133</f>
        <v>0</v>
      </c>
      <c r="AO126">
        <f>$F126*'Transpose BEA CCM'!AM$133</f>
        <v>0</v>
      </c>
      <c r="AP126">
        <f>$F126*'Transpose BEA CCM'!AN$133</f>
        <v>0</v>
      </c>
      <c r="AQ126">
        <f>$F126*'Transpose BEA CCM'!AO$133</f>
        <v>0</v>
      </c>
      <c r="AR126">
        <f>$F126*'Transpose BEA CCM'!AP$133</f>
        <v>0</v>
      </c>
      <c r="AS126">
        <f>$F126*'Transpose BEA CCM'!AQ$133</f>
        <v>0</v>
      </c>
      <c r="AT126">
        <f>$F126*'Transpose BEA CCM'!AR$133</f>
        <v>0</v>
      </c>
      <c r="AU126">
        <f>$F126*'Transpose BEA CCM'!AS$133</f>
        <v>84.945019946899166</v>
      </c>
      <c r="AV126">
        <f>$F126*'Transpose BEA CCM'!AT$133</f>
        <v>0</v>
      </c>
      <c r="AW126">
        <f>$F126*'Transpose BEA CCM'!AU$133</f>
        <v>9.9590713041192132</v>
      </c>
      <c r="AX126">
        <f>$F126*'Transpose BEA CCM'!AV$133</f>
        <v>0</v>
      </c>
      <c r="AY126">
        <f>$F126*'Transpose BEA CCM'!AW$133</f>
        <v>0</v>
      </c>
      <c r="AZ126">
        <f>$F126*'Transpose BEA CCM'!AX$133</f>
        <v>0</v>
      </c>
      <c r="BA126">
        <f>$F126*'Transpose BEA CCM'!AY$133</f>
        <v>0</v>
      </c>
      <c r="BB126">
        <f>$F126*'Transpose BEA CCM'!AZ$133</f>
        <v>1.1716554475434369</v>
      </c>
      <c r="BC126">
        <f>$F126*'Transpose BEA CCM'!BA$133</f>
        <v>0.50213804894718717</v>
      </c>
      <c r="BD126">
        <f>$F126*'Transpose BEA CCM'!BB$133</f>
        <v>0.41844837412265601</v>
      </c>
      <c r="BE126">
        <f>$F126*'Transpose BEA CCM'!BC$133</f>
        <v>0</v>
      </c>
      <c r="BF126">
        <f>$F126*'Transpose BEA CCM'!BD$133</f>
        <v>0</v>
      </c>
      <c r="BG126">
        <f>$F126*'Transpose BEA CCM'!BE$133</f>
        <v>0</v>
      </c>
      <c r="BH126">
        <f>$F126*'Transpose BEA CCM'!BF$133</f>
        <v>1.9248625209642176</v>
      </c>
      <c r="BI126">
        <f>$F126*'Transpose BEA CCM'!BG$133</f>
        <v>7.6994500838568705</v>
      </c>
      <c r="BJ126">
        <f>$F126*'Transpose BEA CCM'!BH$133</f>
        <v>0.1673793496490624</v>
      </c>
      <c r="BK126">
        <f>$F126*'Transpose BEA CCM'!BI$133</f>
        <v>0.50213804894718717</v>
      </c>
      <c r="BL126">
        <f>$F126*'Transpose BEA CCM'!BJ$133</f>
        <v>1.673793496490624</v>
      </c>
      <c r="BM126">
        <f>$F126*'Transpose BEA CCM'!BK$133</f>
        <v>0.3347586992981248</v>
      </c>
      <c r="BN126">
        <f>$F126*'Transpose BEA CCM'!BL$133</f>
        <v>0.83689674824531202</v>
      </c>
      <c r="BO126">
        <f>$F126*'Transpose BEA CCM'!BM$133</f>
        <v>40.924250989195755</v>
      </c>
      <c r="BP126">
        <f>$F126*'Transpose BEA CCM'!BN$133</f>
        <v>49.962735870245126</v>
      </c>
      <c r="BQ126">
        <f>$F126*'Transpose BEA CCM'!BO$133</f>
        <v>8.8711055314003069</v>
      </c>
      <c r="BR126">
        <f>$F126*'Transpose BEA CCM'!BP$133</f>
        <v>0</v>
      </c>
      <c r="BS126">
        <f>$F126*'Transpose BEA CCM'!BQ$133</f>
        <v>0</v>
      </c>
      <c r="BT126">
        <f>$F126*'Transpose BEA CCM'!BR$133</f>
        <v>0</v>
      </c>
      <c r="BU126">
        <f>$F126*'Transpose BEA CCM'!BS$133</f>
        <v>0</v>
      </c>
      <c r="BV126">
        <f>$F126*'Transpose BEA CCM'!BT$133</f>
        <v>0</v>
      </c>
      <c r="BW126">
        <f>$F126*'Transpose BEA CCM'!BU$133</f>
        <v>0</v>
      </c>
      <c r="BX126">
        <f>$F126*'Transpose BEA CCM'!BV$133</f>
        <v>3.5986560174548416</v>
      </c>
      <c r="BY126">
        <f>$F126*'Transpose BEA CCM'!BW$133</f>
        <v>0</v>
      </c>
      <c r="BZ126">
        <f>$F126*'Transpose BEA CCM'!BX$133</f>
        <v>0</v>
      </c>
      <c r="CA126">
        <f>$F126*'Transpose BEA CCM'!BY$133</f>
        <v>0</v>
      </c>
      <c r="CB126">
        <f>$F126*'Transpose BEA CCM'!BZ$133</f>
        <v>1.4227244720170305</v>
      </c>
      <c r="CC126">
        <f>$F126*'Transpose BEA CCM'!CA$133</f>
        <v>9.3732435803474949</v>
      </c>
      <c r="CD126">
        <f>$F126*'Transpose BEA CCM'!CB$133</f>
        <v>3.4312766678057791</v>
      </c>
      <c r="CE126">
        <f>$F126*'Transpose BEA CCM'!CC$133</f>
        <v>18.328038786572332</v>
      </c>
      <c r="CF126">
        <f>$F126*'Transpose BEA CCM'!CD$133</f>
        <v>31.885766108146388</v>
      </c>
      <c r="CG126">
        <f>$F126*'Transpose BEA CCM'!CE$133</f>
        <v>6.1093462621907779</v>
      </c>
      <c r="CH126">
        <f>$F126*'Transpose BEA CCM'!CF$133</f>
        <v>1.0879657727189056</v>
      </c>
      <c r="CI126">
        <f>$F126*'Transpose BEA CCM'!CG$133</f>
        <v>6.27672561183984</v>
      </c>
      <c r="CJ126">
        <f>$F126*'Transpose BEA CCM'!CH$133</f>
        <v>0</v>
      </c>
      <c r="CK126">
        <f>$F126*'Transpose BEA CCM'!CI$133</f>
        <v>8.3689674824531199E-2</v>
      </c>
      <c r="CL126">
        <f>$F126*'Transpose BEA CCM'!CJ$133</f>
        <v>0</v>
      </c>
      <c r="CM126">
        <f>$F126*'Transpose BEA CCM'!CK$133</f>
        <v>0</v>
      </c>
      <c r="CN126">
        <f>$F126*'Transpose BEA CCM'!CL$133</f>
        <v>0</v>
      </c>
      <c r="CO126">
        <f>$F126*'Transpose BEA CCM'!CM$133</f>
        <v>0</v>
      </c>
      <c r="CP126">
        <f>$F126*'Transpose BEA CCM'!CN$133</f>
        <v>3.1802076433321855</v>
      </c>
      <c r="CQ126">
        <f>$F126*'Transpose BEA CCM'!CO$133</f>
        <v>1.0879657727189056</v>
      </c>
      <c r="CR126">
        <f>$F126*'Transpose BEA CCM'!CP$133</f>
        <v>4.0171043915774973</v>
      </c>
      <c r="CS126">
        <f>$F126*'Transpose BEA CCM'!CQ$133</f>
        <v>0.25106902447359358</v>
      </c>
      <c r="CT126">
        <f>$F126*'Transpose BEA CCM'!CR$133</f>
        <v>0</v>
      </c>
      <c r="CU126">
        <f>$F126*'Transpose BEA CCM'!CS$133</f>
        <v>1.3390347971924992</v>
      </c>
      <c r="CV126">
        <f>$F126*'Transpose BEA CCM'!CT$133</f>
        <v>6.5277946363134332</v>
      </c>
      <c r="CW126">
        <f>$F126*'Transpose BEA CCM'!CU$133</f>
        <v>4.6029321153492155</v>
      </c>
      <c r="CX126">
        <f>$F126*'Transpose BEA CCM'!CV$133</f>
        <v>0</v>
      </c>
      <c r="CY126">
        <f>$F126*'Transpose BEA CCM'!CW$133</f>
        <v>0</v>
      </c>
      <c r="CZ126">
        <f>$F126*'Transpose BEA CCM'!CX$133</f>
        <v>8.3689674824531199E-2</v>
      </c>
      <c r="DA126">
        <f>$F126*'Transpose BEA CCM'!CY$133</f>
        <v>0.3347586992981248</v>
      </c>
      <c r="DB126">
        <f>$F126*'Transpose BEA CCM'!CZ$133</f>
        <v>8.3689674824531199E-2</v>
      </c>
      <c r="DC126">
        <f>$F126*'Transpose BEA CCM'!DA$133</f>
        <v>76.073914415498862</v>
      </c>
      <c r="DD126">
        <f>$F126*'Transpose BEA CCM'!DB$133</f>
        <v>33.726938954286076</v>
      </c>
      <c r="DE126">
        <f>$F126*'Transpose BEA CCM'!DC$133</f>
        <v>1.8411728461396863</v>
      </c>
      <c r="DF126">
        <f>$F126*'Transpose BEA CCM'!DD$133</f>
        <v>34.396456352882325</v>
      </c>
      <c r="DG126">
        <f>$F126*'Transpose BEA CCM'!DE$133</f>
        <v>63.269394167345588</v>
      </c>
      <c r="DH126">
        <f>$F126*'Transpose BEA CCM'!DF$133</f>
        <v>21.508246429904517</v>
      </c>
      <c r="DI126">
        <f>$F126*'Transpose BEA CCM'!DG$133</f>
        <v>1.673793496490624</v>
      </c>
      <c r="DJ126">
        <f>$F126*'Transpose BEA CCM'!DH$133</f>
        <v>3.6823456922793727</v>
      </c>
      <c r="DK126">
        <f>$F126*'Transpose BEA CCM'!DI$133</f>
        <v>0</v>
      </c>
      <c r="DL126">
        <f>$F126*'Transpose BEA CCM'!DJ$133</f>
        <v>0</v>
      </c>
      <c r="DM126">
        <f>$F126*'Transpose BEA CCM'!DK$133</f>
        <v>0</v>
      </c>
      <c r="DN126">
        <f>$F126*'Transpose BEA CCM'!DL$133</f>
        <v>0.25106902447359358</v>
      </c>
      <c r="DO126">
        <f>$F126*'Transpose BEA CCM'!DM$133</f>
        <v>1.5901038216660928</v>
      </c>
      <c r="DP126">
        <f>$F126*'Transpose BEA CCM'!DN$133</f>
        <v>0.1673793496490624</v>
      </c>
      <c r="DQ126">
        <f>$F126*'Transpose BEA CCM'!DO$133</f>
        <v>0.58582772377171843</v>
      </c>
      <c r="DR126">
        <f>$F126*'Transpose BEA CCM'!DP$133</f>
        <v>0.58582772377171843</v>
      </c>
      <c r="DS126">
        <f>$F126*'Transpose BEA CCM'!DQ$133</f>
        <v>0.25106902447359358</v>
      </c>
      <c r="DT126">
        <f>$F126*'Transpose BEA CCM'!DR$133</f>
        <v>0.83689674824531202</v>
      </c>
      <c r="DU126">
        <f>$F126*'Transpose BEA CCM'!DS$133</f>
        <v>0</v>
      </c>
      <c r="DV126">
        <f>$F126*'Transpose BEA CCM'!DT$133</f>
        <v>3.5986560174548416</v>
      </c>
      <c r="DW126">
        <f>$F126*'Transpose BEA CCM'!DU$133</f>
        <v>0</v>
      </c>
      <c r="DX126">
        <f>$F126*'Transpose BEA CCM'!DV$133</f>
        <v>0</v>
      </c>
      <c r="DY126">
        <f>$F126*'Transpose BEA CCM'!DW$133</f>
        <v>0</v>
      </c>
      <c r="DZ126">
        <f>$F126*'Transpose BEA CCM'!DX$133</f>
        <v>0</v>
      </c>
      <c r="EA126">
        <f>$F126*'Transpose BEA CCM'!DY$133</f>
        <v>0.3347586992981248</v>
      </c>
      <c r="EB126">
        <f>$F126*'Transpose BEA CCM'!DZ$133</f>
        <v>0.66951739859624959</v>
      </c>
      <c r="EC126">
        <f>$F126*'Transpose BEA CCM'!EA$133</f>
        <v>1.3390347971924992</v>
      </c>
      <c r="ED126">
        <f>$F126*'Transpose BEA CCM'!EB$133</f>
        <v>0.1673793496490624</v>
      </c>
      <c r="EE126">
        <f>$F126*'Transpose BEA CCM'!EC$133</f>
        <v>0</v>
      </c>
      <c r="EF126">
        <f>$F126*'Transpose BEA CCM'!ED$133</f>
        <v>0.3347586992981248</v>
      </c>
      <c r="EG126">
        <f>$F126*'Transpose BEA CCM'!EE$133</f>
        <v>0.1673793496490624</v>
      </c>
      <c r="EH126">
        <f>$F126*'Transpose BEA CCM'!EF$133</f>
        <v>6.3604152866643711</v>
      </c>
      <c r="EI126">
        <f>$F126*'Transpose BEA CCM'!EG$133</f>
        <v>158.92669249178473</v>
      </c>
      <c r="EJ126">
        <f>$F126*'Transpose BEA CCM'!EH$133</f>
        <v>1.5901038216660928</v>
      </c>
      <c r="EK126">
        <f>$F126*'Transpose BEA CCM'!EI$133</f>
        <v>0</v>
      </c>
      <c r="EL126">
        <f>$F126*'Transpose BEA CCM'!EJ$133</f>
        <v>0.1673793496490624</v>
      </c>
      <c r="EM126">
        <f>$F126*'Transpose BEA CCM'!EK$133</f>
        <v>0</v>
      </c>
      <c r="EN126">
        <f>$F126*'Transpose BEA CCM'!EL$133</f>
        <v>2.0085521957887487</v>
      </c>
      <c r="EO126">
        <f>$F126*'Transpose BEA CCM'!EM$133</f>
        <v>8.3689674824531199E-2</v>
      </c>
      <c r="EP126">
        <f>$F126*'Transpose BEA CCM'!EN$133</f>
        <v>5.7745875628926528</v>
      </c>
      <c r="EQ126">
        <f>$F126*'Transpose BEA CCM'!EO$133</f>
        <v>0.1673793496490624</v>
      </c>
      <c r="ER126">
        <f>$F126*'Transpose BEA CCM'!EP$133</f>
        <v>0</v>
      </c>
      <c r="ES126">
        <f>$F126*'Transpose BEA CCM'!EQ$133</f>
        <v>0</v>
      </c>
      <c r="ET126">
        <f>$F126*'Transpose BEA CCM'!ER$133</f>
        <v>8.3689674824531199E-2</v>
      </c>
      <c r="EU126">
        <f>$F126*'Transpose BEA CCM'!ES$133</f>
        <v>0</v>
      </c>
      <c r="EV126">
        <f>$F126*'Transpose BEA CCM'!ET$133</f>
        <v>0</v>
      </c>
      <c r="EW126">
        <f>$F126*'Transpose BEA CCM'!EU$133</f>
        <v>0.41844837412265601</v>
      </c>
      <c r="EX126">
        <f>$F126*'Transpose BEA CCM'!EV$133</f>
        <v>1.3390347971924992</v>
      </c>
      <c r="EY126">
        <f>$F126*'Transpose BEA CCM'!EW$133</f>
        <v>0</v>
      </c>
      <c r="EZ126">
        <f>$F126*'Transpose BEA CCM'!EX$133</f>
        <v>0</v>
      </c>
      <c r="FA126">
        <f>$F126*'Transpose BEA CCM'!EY$133</f>
        <v>0</v>
      </c>
      <c r="FB126">
        <f>$F126*'Transpose BEA CCM'!EZ$133</f>
        <v>0</v>
      </c>
      <c r="FC126">
        <f>$F126*'Transpose BEA CCM'!FA$133</f>
        <v>4.6866217901737475</v>
      </c>
      <c r="FD126">
        <f>$F126*'Transpose BEA CCM'!FB$133</f>
        <v>8.7874158565757767</v>
      </c>
      <c r="FE126">
        <f>$F126*'Transpose BEA CCM'!FC$133</f>
        <v>0.58582772377171843</v>
      </c>
      <c r="FF126">
        <f>$F126*'Transpose BEA CCM'!FD$133</f>
        <v>19.918142608238426</v>
      </c>
      <c r="FG126">
        <f>$F126*'Transpose BEA CCM'!FE$133</f>
        <v>14.227244720170305</v>
      </c>
      <c r="FH126">
        <f>$F126*'Transpose BEA CCM'!FF$133</f>
        <v>0</v>
      </c>
      <c r="FI126">
        <f>$F126*'Transpose BEA CCM'!FG$133</f>
        <v>1.9248625209642176</v>
      </c>
      <c r="FJ126">
        <f>$F126*'Transpose BEA CCM'!FH$133</f>
        <v>8.3689674824531199E-2</v>
      </c>
      <c r="FK126">
        <f>$F126*'Transpose BEA CCM'!FI$133</f>
        <v>3.5986560174548416</v>
      </c>
      <c r="FL126">
        <f>$F126*'Transpose BEA CCM'!FJ$133</f>
        <v>0</v>
      </c>
      <c r="FM126">
        <f>$F126*'Transpose BEA CCM'!FK$133</f>
        <v>0</v>
      </c>
      <c r="FN126">
        <f>$F126*'Transpose BEA CCM'!FL$133</f>
        <v>8.3689674824531199E-2</v>
      </c>
      <c r="FO126">
        <f>$F126*'Transpose BEA CCM'!FM$133</f>
        <v>0</v>
      </c>
      <c r="FP126">
        <f>$F126*'Transpose BEA CCM'!FN$133</f>
        <v>11.047037076838118</v>
      </c>
      <c r="FQ126">
        <f>$F126*'Transpose BEA CCM'!FO$133</f>
        <v>0</v>
      </c>
      <c r="FR126">
        <f>$F126*'Transpose BEA CCM'!FP$133</f>
        <v>3.2638973181567166</v>
      </c>
      <c r="FS126">
        <f>$F126*'Transpose BEA CCM'!FQ$133</f>
        <v>110.88881914250383</v>
      </c>
      <c r="FT126">
        <f>$F126*'Transpose BEA CCM'!FR$133</f>
        <v>91.054366209089949</v>
      </c>
      <c r="FU126">
        <f>$F126*'Transpose BEA CCM'!FS$133</f>
        <v>4.2681734160510914</v>
      </c>
      <c r="FV126">
        <f>$F126*'Transpose BEA CCM'!FT$133</f>
        <v>2.0085521957887487</v>
      </c>
      <c r="FW126">
        <f>$F126*'Transpose BEA CCM'!FU$133</f>
        <v>0</v>
      </c>
      <c r="FX126">
        <f>$F126*'Transpose BEA CCM'!FV$133</f>
        <v>10.042760978943743</v>
      </c>
      <c r="FY126">
        <f>$F126*'Transpose BEA CCM'!FW$133</f>
        <v>44.188148307352471</v>
      </c>
      <c r="FZ126">
        <f>$F126*'Transpose BEA CCM'!FX$133</f>
        <v>0</v>
      </c>
      <c r="GA126">
        <f>$F126*'Transpose BEA CCM'!FY$133</f>
        <v>0</v>
      </c>
      <c r="GB126">
        <f>$F126*'Transpose BEA CCM'!FZ$133</f>
        <v>27.952351391393421</v>
      </c>
      <c r="GC126">
        <f>$F126*'Transpose BEA CCM'!GA$133</f>
        <v>100.17654076496385</v>
      </c>
      <c r="GD126">
        <f>$F126*'Transpose BEA CCM'!GB$133</f>
        <v>9.9590713041192132</v>
      </c>
      <c r="GE126">
        <f>$F126*'Transpose BEA CCM'!GC$133</f>
        <v>2.0085521957887487</v>
      </c>
    </row>
    <row r="127" spans="1:190" ht="23.25">
      <c r="A127" s="52">
        <v>109</v>
      </c>
      <c r="B127" s="51" t="s">
        <v>109</v>
      </c>
      <c r="C127" s="49" t="s">
        <v>236</v>
      </c>
      <c r="D127" s="50" t="s">
        <v>625</v>
      </c>
      <c r="E127" s="60">
        <f>SUM('Transpose BEA CCM'!F137:GC137)</f>
        <v>3916</v>
      </c>
      <c r="F127">
        <v>1</v>
      </c>
      <c r="G127" t="str">
        <f t="shared" ref="G127:G142" si="12">D127</f>
        <v>ADMINOTHER</v>
      </c>
      <c r="H127">
        <f>$F127*'Transpose BEA CCM'!F137</f>
        <v>0</v>
      </c>
      <c r="I127">
        <f>$F127*'Transpose BEA CCM'!G137</f>
        <v>0</v>
      </c>
      <c r="J127">
        <f>$F127*'Transpose BEA CCM'!H137</f>
        <v>0</v>
      </c>
      <c r="K127">
        <f>$F127*'Transpose BEA CCM'!I137</f>
        <v>0</v>
      </c>
      <c r="L127">
        <f>$F127*'Transpose BEA CCM'!J137</f>
        <v>0</v>
      </c>
      <c r="M127">
        <f>$F127*'Transpose BEA CCM'!K137</f>
        <v>0</v>
      </c>
      <c r="N127">
        <f>$F127*'Transpose BEA CCM'!L137</f>
        <v>0</v>
      </c>
      <c r="O127">
        <f>$F127*'Transpose BEA CCM'!M137</f>
        <v>0</v>
      </c>
      <c r="P127">
        <f>$F127*'Transpose BEA CCM'!N137</f>
        <v>0</v>
      </c>
      <c r="Q127">
        <f>$F127*'Transpose BEA CCM'!O137</f>
        <v>0</v>
      </c>
      <c r="R127">
        <f>$F127*'Transpose BEA CCM'!P137</f>
        <v>0</v>
      </c>
      <c r="S127">
        <f>$F127*'Transpose BEA CCM'!Q137</f>
        <v>0</v>
      </c>
      <c r="T127">
        <f>$F127*'Transpose BEA CCM'!R137</f>
        <v>0</v>
      </c>
      <c r="U127">
        <f>$F127*'Transpose BEA CCM'!S137</f>
        <v>0</v>
      </c>
      <c r="V127">
        <f>$F127*'Transpose BEA CCM'!T137</f>
        <v>0</v>
      </c>
      <c r="W127">
        <f>$F127*'Transpose BEA CCM'!U137</f>
        <v>0</v>
      </c>
      <c r="X127">
        <f>$F127*'Transpose BEA CCM'!V137</f>
        <v>0</v>
      </c>
      <c r="Y127">
        <f>$F127*'Transpose BEA CCM'!W137</f>
        <v>0</v>
      </c>
      <c r="Z127">
        <f>$F127*'Transpose BEA CCM'!X137</f>
        <v>0</v>
      </c>
      <c r="AA127">
        <f>$F127*'Transpose BEA CCM'!Y137</f>
        <v>0</v>
      </c>
      <c r="AB127">
        <f>$F127*'Transpose BEA CCM'!Z137</f>
        <v>0</v>
      </c>
      <c r="AC127">
        <f>$F127*'Transpose BEA CCM'!AA137</f>
        <v>0</v>
      </c>
      <c r="AD127">
        <f>$F127*'Transpose BEA CCM'!AB137</f>
        <v>0</v>
      </c>
      <c r="AE127">
        <f>$F127*'Transpose BEA CCM'!AC137</f>
        <v>0</v>
      </c>
      <c r="AF127">
        <f>$F127*'Transpose BEA CCM'!AD137</f>
        <v>0</v>
      </c>
      <c r="AG127">
        <f>$F127*'Transpose BEA CCM'!AE137</f>
        <v>208</v>
      </c>
      <c r="AH127">
        <f>$F127*'Transpose BEA CCM'!AF137</f>
        <v>0</v>
      </c>
      <c r="AI127">
        <f>$F127*'Transpose BEA CCM'!AG137</f>
        <v>0</v>
      </c>
      <c r="AJ127">
        <f>$F127*'Transpose BEA CCM'!AH137</f>
        <v>0</v>
      </c>
      <c r="AK127">
        <f>$F127*'Transpose BEA CCM'!AI137</f>
        <v>0</v>
      </c>
      <c r="AL127">
        <f>$F127*'Transpose BEA CCM'!AJ137</f>
        <v>0</v>
      </c>
      <c r="AM127">
        <f>$F127*'Transpose BEA CCM'!AK137</f>
        <v>0</v>
      </c>
      <c r="AN127">
        <f>$F127*'Transpose BEA CCM'!AL137</f>
        <v>0</v>
      </c>
      <c r="AO127">
        <f>$F127*'Transpose BEA CCM'!AM137</f>
        <v>968</v>
      </c>
      <c r="AP127">
        <f>$F127*'Transpose BEA CCM'!AN137</f>
        <v>0</v>
      </c>
      <c r="AQ127">
        <f>$F127*'Transpose BEA CCM'!AO137</f>
        <v>0</v>
      </c>
      <c r="AR127">
        <f>$F127*'Transpose BEA CCM'!AP137</f>
        <v>0</v>
      </c>
      <c r="AS127">
        <f>$F127*'Transpose BEA CCM'!AQ137</f>
        <v>0</v>
      </c>
      <c r="AT127">
        <f>$F127*'Transpose BEA CCM'!AR137</f>
        <v>0</v>
      </c>
      <c r="AU127">
        <f>$F127*'Transpose BEA CCM'!AS137</f>
        <v>369</v>
      </c>
      <c r="AV127">
        <f>$F127*'Transpose BEA CCM'!AT137</f>
        <v>0</v>
      </c>
      <c r="AW127">
        <f>$F127*'Transpose BEA CCM'!AU137</f>
        <v>4</v>
      </c>
      <c r="AX127">
        <f>$F127*'Transpose BEA CCM'!AV137</f>
        <v>0</v>
      </c>
      <c r="AY127">
        <f>$F127*'Transpose BEA CCM'!AW137</f>
        <v>0</v>
      </c>
      <c r="AZ127">
        <f>$F127*'Transpose BEA CCM'!AX137</f>
        <v>0</v>
      </c>
      <c r="BA127">
        <f>$F127*'Transpose BEA CCM'!AY137</f>
        <v>0</v>
      </c>
      <c r="BB127">
        <f>$F127*'Transpose BEA CCM'!AZ137</f>
        <v>0</v>
      </c>
      <c r="BC127">
        <f>$F127*'Transpose BEA CCM'!BA137</f>
        <v>0</v>
      </c>
      <c r="BD127">
        <f>$F127*'Transpose BEA CCM'!BB137</f>
        <v>1</v>
      </c>
      <c r="BE127">
        <f>$F127*'Transpose BEA CCM'!BC137</f>
        <v>1</v>
      </c>
      <c r="BF127">
        <f>$F127*'Transpose BEA CCM'!BD137</f>
        <v>0</v>
      </c>
      <c r="BG127">
        <f>$F127*'Transpose BEA CCM'!BE137</f>
        <v>0</v>
      </c>
      <c r="BH127">
        <f>$F127*'Transpose BEA CCM'!BF137</f>
        <v>2</v>
      </c>
      <c r="BI127">
        <f>$F127*'Transpose BEA CCM'!BG137</f>
        <v>25</v>
      </c>
      <c r="BJ127">
        <f>$F127*'Transpose BEA CCM'!BH137</f>
        <v>1</v>
      </c>
      <c r="BK127">
        <f>$F127*'Transpose BEA CCM'!BI137</f>
        <v>0</v>
      </c>
      <c r="BL127">
        <f>$F127*'Transpose BEA CCM'!BJ137</f>
        <v>9</v>
      </c>
      <c r="BM127">
        <f>$F127*'Transpose BEA CCM'!BK137</f>
        <v>4</v>
      </c>
      <c r="BN127">
        <f>$F127*'Transpose BEA CCM'!BL137</f>
        <v>1</v>
      </c>
      <c r="BO127">
        <f>$F127*'Transpose BEA CCM'!BM137</f>
        <v>7</v>
      </c>
      <c r="BP127">
        <f>$F127*'Transpose BEA CCM'!BN137</f>
        <v>21</v>
      </c>
      <c r="BQ127">
        <f>$F127*'Transpose BEA CCM'!BO137</f>
        <v>90</v>
      </c>
      <c r="BR127">
        <f>$F127*'Transpose BEA CCM'!BP137</f>
        <v>0</v>
      </c>
      <c r="BS127">
        <f>$F127*'Transpose BEA CCM'!BQ137</f>
        <v>0</v>
      </c>
      <c r="BT127">
        <f>$F127*'Transpose BEA CCM'!BR137</f>
        <v>0</v>
      </c>
      <c r="BU127">
        <f>$F127*'Transpose BEA CCM'!BS137</f>
        <v>0</v>
      </c>
      <c r="BV127">
        <f>$F127*'Transpose BEA CCM'!BT137</f>
        <v>0</v>
      </c>
      <c r="BW127">
        <f>$F127*'Transpose BEA CCM'!BU137</f>
        <v>0</v>
      </c>
      <c r="BX127">
        <f>$F127*'Transpose BEA CCM'!BV137</f>
        <v>1</v>
      </c>
      <c r="BY127">
        <f>$F127*'Transpose BEA CCM'!BW137</f>
        <v>0</v>
      </c>
      <c r="BZ127">
        <f>$F127*'Transpose BEA CCM'!BX137</f>
        <v>0</v>
      </c>
      <c r="CA127">
        <f>$F127*'Transpose BEA CCM'!BY137</f>
        <v>13</v>
      </c>
      <c r="CB127">
        <f>$F127*'Transpose BEA CCM'!BZ137</f>
        <v>1</v>
      </c>
      <c r="CC127">
        <f>$F127*'Transpose BEA CCM'!CA137</f>
        <v>4</v>
      </c>
      <c r="CD127">
        <f>$F127*'Transpose BEA CCM'!CB137</f>
        <v>7</v>
      </c>
      <c r="CE127">
        <f>$F127*'Transpose BEA CCM'!CC137</f>
        <v>10</v>
      </c>
      <c r="CF127">
        <f>$F127*'Transpose BEA CCM'!CD137</f>
        <v>12</v>
      </c>
      <c r="CG127">
        <f>$F127*'Transpose BEA CCM'!CE137</f>
        <v>3</v>
      </c>
      <c r="CH127">
        <f>$F127*'Transpose BEA CCM'!CF137</f>
        <v>5</v>
      </c>
      <c r="CI127">
        <f>$F127*'Transpose BEA CCM'!CG137</f>
        <v>3</v>
      </c>
      <c r="CJ127">
        <f>$F127*'Transpose BEA CCM'!CH137</f>
        <v>0</v>
      </c>
      <c r="CK127">
        <f>$F127*'Transpose BEA CCM'!CI137</f>
        <v>0</v>
      </c>
      <c r="CL127">
        <f>$F127*'Transpose BEA CCM'!CJ137</f>
        <v>0</v>
      </c>
      <c r="CM127">
        <f>$F127*'Transpose BEA CCM'!CK137</f>
        <v>0</v>
      </c>
      <c r="CN127">
        <f>$F127*'Transpose BEA CCM'!CL137</f>
        <v>0</v>
      </c>
      <c r="CO127">
        <f>$F127*'Transpose BEA CCM'!CM137</f>
        <v>23</v>
      </c>
      <c r="CP127">
        <f>$F127*'Transpose BEA CCM'!CN137</f>
        <v>9</v>
      </c>
      <c r="CQ127">
        <f>$F127*'Transpose BEA CCM'!CO137</f>
        <v>5</v>
      </c>
      <c r="CR127">
        <f>$F127*'Transpose BEA CCM'!CP137</f>
        <v>20</v>
      </c>
      <c r="CS127">
        <f>$F127*'Transpose BEA CCM'!CQ137</f>
        <v>5</v>
      </c>
      <c r="CT127">
        <f>$F127*'Transpose BEA CCM'!CR137</f>
        <v>18</v>
      </c>
      <c r="CU127">
        <f>$F127*'Transpose BEA CCM'!CS137</f>
        <v>15</v>
      </c>
      <c r="CV127">
        <f>$F127*'Transpose BEA CCM'!CT137</f>
        <v>33</v>
      </c>
      <c r="CW127">
        <f>$F127*'Transpose BEA CCM'!CU137</f>
        <v>9</v>
      </c>
      <c r="CX127">
        <f>$F127*'Transpose BEA CCM'!CV137</f>
        <v>0</v>
      </c>
      <c r="CY127">
        <f>$F127*'Transpose BEA CCM'!CW137</f>
        <v>0</v>
      </c>
      <c r="CZ127">
        <f>$F127*'Transpose BEA CCM'!CX137</f>
        <v>6</v>
      </c>
      <c r="DA127">
        <f>$F127*'Transpose BEA CCM'!CY137</f>
        <v>1</v>
      </c>
      <c r="DB127">
        <f>$F127*'Transpose BEA CCM'!CZ137</f>
        <v>7</v>
      </c>
      <c r="DC127">
        <f>$F127*'Transpose BEA CCM'!DA137</f>
        <v>79</v>
      </c>
      <c r="DD127">
        <f>$F127*'Transpose BEA CCM'!DB137</f>
        <v>21</v>
      </c>
      <c r="DE127">
        <f>$F127*'Transpose BEA CCM'!DC137</f>
        <v>1</v>
      </c>
      <c r="DF127">
        <f>$F127*'Transpose BEA CCM'!DD137</f>
        <v>34</v>
      </c>
      <c r="DG127">
        <f>$F127*'Transpose BEA CCM'!DE137</f>
        <v>74</v>
      </c>
      <c r="DH127">
        <f>$F127*'Transpose BEA CCM'!DF137</f>
        <v>49</v>
      </c>
      <c r="DI127">
        <f>$F127*'Transpose BEA CCM'!DG137</f>
        <v>1</v>
      </c>
      <c r="DJ127">
        <f>$F127*'Transpose BEA CCM'!DH137</f>
        <v>2</v>
      </c>
      <c r="DK127">
        <f>$F127*'Transpose BEA CCM'!DI137</f>
        <v>0</v>
      </c>
      <c r="DL127">
        <f>$F127*'Transpose BEA CCM'!DJ137</f>
        <v>0</v>
      </c>
      <c r="DM127">
        <f>$F127*'Transpose BEA CCM'!DK137</f>
        <v>25</v>
      </c>
      <c r="DN127">
        <f>$F127*'Transpose BEA CCM'!DL137</f>
        <v>3</v>
      </c>
      <c r="DO127">
        <f>$F127*'Transpose BEA CCM'!DM137</f>
        <v>21</v>
      </c>
      <c r="DP127">
        <f>$F127*'Transpose BEA CCM'!DN137</f>
        <v>0</v>
      </c>
      <c r="DQ127">
        <f>$F127*'Transpose BEA CCM'!DO137</f>
        <v>3</v>
      </c>
      <c r="DR127">
        <f>$F127*'Transpose BEA CCM'!DP137</f>
        <v>20</v>
      </c>
      <c r="DS127">
        <f>$F127*'Transpose BEA CCM'!DQ137</f>
        <v>0</v>
      </c>
      <c r="DT127">
        <f>$F127*'Transpose BEA CCM'!DR137</f>
        <v>3</v>
      </c>
      <c r="DU127">
        <f>$F127*'Transpose BEA CCM'!DS137</f>
        <v>0</v>
      </c>
      <c r="DV127">
        <f>$F127*'Transpose BEA CCM'!DT137</f>
        <v>0</v>
      </c>
      <c r="DW127">
        <f>$F127*'Transpose BEA CCM'!DU137</f>
        <v>0</v>
      </c>
      <c r="DX127">
        <f>$F127*'Transpose BEA CCM'!DV137</f>
        <v>0</v>
      </c>
      <c r="DY127">
        <f>$F127*'Transpose BEA CCM'!DW137</f>
        <v>0</v>
      </c>
      <c r="DZ127">
        <f>$F127*'Transpose BEA CCM'!DX137</f>
        <v>0</v>
      </c>
      <c r="EA127">
        <f>$F127*'Transpose BEA CCM'!DY137</f>
        <v>3</v>
      </c>
      <c r="EB127">
        <f>$F127*'Transpose BEA CCM'!DZ137</f>
        <v>4</v>
      </c>
      <c r="EC127">
        <f>$F127*'Transpose BEA CCM'!EA137</f>
        <v>19</v>
      </c>
      <c r="ED127">
        <f>$F127*'Transpose BEA CCM'!EB137</f>
        <v>6</v>
      </c>
      <c r="EE127">
        <f>$F127*'Transpose BEA CCM'!EC137</f>
        <v>3</v>
      </c>
      <c r="EF127">
        <f>$F127*'Transpose BEA CCM'!ED137</f>
        <v>0</v>
      </c>
      <c r="EG127">
        <f>$F127*'Transpose BEA CCM'!EE137</f>
        <v>0</v>
      </c>
      <c r="EH127">
        <f>$F127*'Transpose BEA CCM'!EF137</f>
        <v>11</v>
      </c>
      <c r="EI127">
        <f>$F127*'Transpose BEA CCM'!EG137</f>
        <v>478</v>
      </c>
      <c r="EJ127">
        <f>$F127*'Transpose BEA CCM'!EH137</f>
        <v>296</v>
      </c>
      <c r="EK127">
        <f>$F127*'Transpose BEA CCM'!EI137</f>
        <v>59</v>
      </c>
      <c r="EL127">
        <f>$F127*'Transpose BEA CCM'!EJ137</f>
        <v>116</v>
      </c>
      <c r="EM127">
        <f>$F127*'Transpose BEA CCM'!EK137</f>
        <v>0</v>
      </c>
      <c r="EN127">
        <f>$F127*'Transpose BEA CCM'!EL137</f>
        <v>1</v>
      </c>
      <c r="EO127">
        <f>$F127*'Transpose BEA CCM'!EM137</f>
        <v>0</v>
      </c>
      <c r="EP127">
        <f>$F127*'Transpose BEA CCM'!EN137</f>
        <v>4</v>
      </c>
      <c r="EQ127">
        <f>$F127*'Transpose BEA CCM'!EO137</f>
        <v>0</v>
      </c>
      <c r="ER127">
        <f>$F127*'Transpose BEA CCM'!EP137</f>
        <v>0</v>
      </c>
      <c r="ES127">
        <f>$F127*'Transpose BEA CCM'!EQ137</f>
        <v>0</v>
      </c>
      <c r="ET127">
        <f>$F127*'Transpose BEA CCM'!ER137</f>
        <v>0</v>
      </c>
      <c r="EU127">
        <f>$F127*'Transpose BEA CCM'!ES137</f>
        <v>0</v>
      </c>
      <c r="EV127">
        <f>$F127*'Transpose BEA CCM'!ET137</f>
        <v>0</v>
      </c>
      <c r="EW127">
        <f>$F127*'Transpose BEA CCM'!EU137</f>
        <v>7</v>
      </c>
      <c r="EX127">
        <f>$F127*'Transpose BEA CCM'!EV137</f>
        <v>1</v>
      </c>
      <c r="EY127">
        <f>$F127*'Transpose BEA CCM'!EW137</f>
        <v>0</v>
      </c>
      <c r="EZ127">
        <f>$F127*'Transpose BEA CCM'!EX137</f>
        <v>0</v>
      </c>
      <c r="FA127">
        <f>$F127*'Transpose BEA CCM'!EY137</f>
        <v>0</v>
      </c>
      <c r="FB127">
        <f>$F127*'Transpose BEA CCM'!EZ137</f>
        <v>0</v>
      </c>
      <c r="FC127">
        <f>$F127*'Transpose BEA CCM'!FA137</f>
        <v>11</v>
      </c>
      <c r="FD127">
        <f>$F127*'Transpose BEA CCM'!FB137</f>
        <v>7</v>
      </c>
      <c r="FE127">
        <f>$F127*'Transpose BEA CCM'!FC137</f>
        <v>0</v>
      </c>
      <c r="FF127">
        <f>$F127*'Transpose BEA CCM'!FD137</f>
        <v>15</v>
      </c>
      <c r="FG127">
        <f>$F127*'Transpose BEA CCM'!FE137</f>
        <v>9</v>
      </c>
      <c r="FH127">
        <f>$F127*'Transpose BEA CCM'!FF137</f>
        <v>0</v>
      </c>
      <c r="FI127">
        <f>$F127*'Transpose BEA CCM'!FG137</f>
        <v>0</v>
      </c>
      <c r="FJ127">
        <f>$F127*'Transpose BEA CCM'!FH137</f>
        <v>3</v>
      </c>
      <c r="FK127">
        <f>$F127*'Transpose BEA CCM'!FI137</f>
        <v>0</v>
      </c>
      <c r="FL127">
        <f>$F127*'Transpose BEA CCM'!FJ137</f>
        <v>0</v>
      </c>
      <c r="FM127">
        <f>$F127*'Transpose BEA CCM'!FK137</f>
        <v>0</v>
      </c>
      <c r="FN127">
        <f>$F127*'Transpose BEA CCM'!FL137</f>
        <v>0</v>
      </c>
      <c r="FO127">
        <f>$F127*'Transpose BEA CCM'!FM137</f>
        <v>0</v>
      </c>
      <c r="FP127">
        <f>$F127*'Transpose BEA CCM'!FN137</f>
        <v>5</v>
      </c>
      <c r="FQ127">
        <f>$F127*'Transpose BEA CCM'!FO137</f>
        <v>0</v>
      </c>
      <c r="FR127">
        <f>$F127*'Transpose BEA CCM'!FP137</f>
        <v>3</v>
      </c>
      <c r="FS127">
        <f>$F127*'Transpose BEA CCM'!FQ137</f>
        <v>207</v>
      </c>
      <c r="FT127">
        <f>$F127*'Transpose BEA CCM'!FR137</f>
        <v>77</v>
      </c>
      <c r="FU127">
        <f>$F127*'Transpose BEA CCM'!FS137</f>
        <v>2</v>
      </c>
      <c r="FV127">
        <f>$F127*'Transpose BEA CCM'!FT137</f>
        <v>8</v>
      </c>
      <c r="FW127">
        <f>$F127*'Transpose BEA CCM'!FU137</f>
        <v>0</v>
      </c>
      <c r="FX127">
        <f>$F127*'Transpose BEA CCM'!FV137</f>
        <v>20</v>
      </c>
      <c r="FY127">
        <f>$F127*'Transpose BEA CCM'!FW137</f>
        <v>62</v>
      </c>
      <c r="FZ127">
        <f>$F127*'Transpose BEA CCM'!FX137</f>
        <v>0</v>
      </c>
      <c r="GA127">
        <f>$F127*'Transpose BEA CCM'!FY137</f>
        <v>0</v>
      </c>
      <c r="GB127">
        <f>$F127*'Transpose BEA CCM'!FZ137</f>
        <v>39</v>
      </c>
      <c r="GC127">
        <f>$F127*'Transpose BEA CCM'!GA137</f>
        <v>172</v>
      </c>
      <c r="GD127">
        <f>$F127*'Transpose BEA CCM'!GB137</f>
        <v>9</v>
      </c>
      <c r="GE127">
        <f>$F127*'Transpose BEA CCM'!GC137</f>
        <v>2</v>
      </c>
      <c r="GG127">
        <f t="shared" ref="GG127:GG142" si="13">SUM(H127:GE127)</f>
        <v>3916</v>
      </c>
      <c r="GH127" s="60">
        <f t="shared" ref="GH127:GH142" si="14">GG127-E127</f>
        <v>0</v>
      </c>
    </row>
    <row r="128" spans="1:190">
      <c r="A128" s="52">
        <v>110</v>
      </c>
      <c r="B128" s="51" t="s">
        <v>110</v>
      </c>
      <c r="C128" s="49" t="s">
        <v>237</v>
      </c>
      <c r="D128" s="50" t="s">
        <v>624</v>
      </c>
      <c r="E128" s="60">
        <f>SUM('Transpose BEA CCM'!F138:GC138)</f>
        <v>17472</v>
      </c>
      <c r="F128">
        <v>1</v>
      </c>
      <c r="G128" t="str">
        <f t="shared" si="12"/>
        <v>EDUCATION</v>
      </c>
      <c r="H128">
        <f>$F128*'Transpose BEA CCM'!F138</f>
        <v>0</v>
      </c>
      <c r="I128">
        <f>$F128*'Transpose BEA CCM'!G138</f>
        <v>0</v>
      </c>
      <c r="J128">
        <f>$F128*'Transpose BEA CCM'!H138</f>
        <v>0</v>
      </c>
      <c r="K128">
        <f>$F128*'Transpose BEA CCM'!I138</f>
        <v>0</v>
      </c>
      <c r="L128">
        <f>$F128*'Transpose BEA CCM'!J138</f>
        <v>0</v>
      </c>
      <c r="M128">
        <f>$F128*'Transpose BEA CCM'!K138</f>
        <v>0</v>
      </c>
      <c r="N128">
        <f>$F128*'Transpose BEA CCM'!L138</f>
        <v>0</v>
      </c>
      <c r="O128">
        <f>$F128*'Transpose BEA CCM'!M138</f>
        <v>0</v>
      </c>
      <c r="P128">
        <f>$F128*'Transpose BEA CCM'!N138</f>
        <v>0</v>
      </c>
      <c r="Q128">
        <f>$F128*'Transpose BEA CCM'!O138</f>
        <v>0</v>
      </c>
      <c r="R128">
        <f>$F128*'Transpose BEA CCM'!P138</f>
        <v>787</v>
      </c>
      <c r="S128">
        <f>$F128*'Transpose BEA CCM'!Q138</f>
        <v>0</v>
      </c>
      <c r="T128">
        <f>$F128*'Transpose BEA CCM'!R138</f>
        <v>0</v>
      </c>
      <c r="U128">
        <f>$F128*'Transpose BEA CCM'!S138</f>
        <v>27</v>
      </c>
      <c r="V128">
        <f>$F128*'Transpose BEA CCM'!T138</f>
        <v>0</v>
      </c>
      <c r="W128">
        <f>$F128*'Transpose BEA CCM'!U138</f>
        <v>0</v>
      </c>
      <c r="X128">
        <f>$F128*'Transpose BEA CCM'!V138</f>
        <v>0</v>
      </c>
      <c r="Y128">
        <f>$F128*'Transpose BEA CCM'!W138</f>
        <v>0</v>
      </c>
      <c r="Z128">
        <f>$F128*'Transpose BEA CCM'!X138</f>
        <v>0</v>
      </c>
      <c r="AA128">
        <f>$F128*'Transpose BEA CCM'!Y138</f>
        <v>21</v>
      </c>
      <c r="AB128">
        <f>$F128*'Transpose BEA CCM'!Z138</f>
        <v>0</v>
      </c>
      <c r="AC128">
        <f>$F128*'Transpose BEA CCM'!AA138</f>
        <v>0</v>
      </c>
      <c r="AD128">
        <f>$F128*'Transpose BEA CCM'!AB138</f>
        <v>0</v>
      </c>
      <c r="AE128">
        <f>$F128*'Transpose BEA CCM'!AC138</f>
        <v>8975</v>
      </c>
      <c r="AF128">
        <f>$F128*'Transpose BEA CCM'!AD138</f>
        <v>333</v>
      </c>
      <c r="AG128">
        <f>$F128*'Transpose BEA CCM'!AE138</f>
        <v>65</v>
      </c>
      <c r="AH128">
        <f>$F128*'Transpose BEA CCM'!AF138</f>
        <v>0</v>
      </c>
      <c r="AI128">
        <f>$F128*'Transpose BEA CCM'!AG138</f>
        <v>0</v>
      </c>
      <c r="AJ128">
        <f>$F128*'Transpose BEA CCM'!AH138</f>
        <v>0</v>
      </c>
      <c r="AK128">
        <f>$F128*'Transpose BEA CCM'!AI138</f>
        <v>0</v>
      </c>
      <c r="AL128">
        <f>$F128*'Transpose BEA CCM'!AJ138</f>
        <v>0</v>
      </c>
      <c r="AM128">
        <f>$F128*'Transpose BEA CCM'!AK138</f>
        <v>0</v>
      </c>
      <c r="AN128">
        <f>$F128*'Transpose BEA CCM'!AL138</f>
        <v>0</v>
      </c>
      <c r="AO128">
        <f>$F128*'Transpose BEA CCM'!AM138</f>
        <v>0</v>
      </c>
      <c r="AP128">
        <f>$F128*'Transpose BEA CCM'!AN138</f>
        <v>0</v>
      </c>
      <c r="AQ128">
        <f>$F128*'Transpose BEA CCM'!AO138</f>
        <v>0</v>
      </c>
      <c r="AR128">
        <f>$F128*'Transpose BEA CCM'!AP138</f>
        <v>0</v>
      </c>
      <c r="AS128">
        <f>$F128*'Transpose BEA CCM'!AQ138</f>
        <v>0</v>
      </c>
      <c r="AT128">
        <f>$F128*'Transpose BEA CCM'!AR138</f>
        <v>0</v>
      </c>
      <c r="AU128">
        <f>$F128*'Transpose BEA CCM'!AS138</f>
        <v>157</v>
      </c>
      <c r="AV128">
        <f>$F128*'Transpose BEA CCM'!AT138</f>
        <v>0</v>
      </c>
      <c r="AW128">
        <f>$F128*'Transpose BEA CCM'!AU138</f>
        <v>31</v>
      </c>
      <c r="AX128">
        <f>$F128*'Transpose BEA CCM'!AV138</f>
        <v>0</v>
      </c>
      <c r="AY128">
        <f>$F128*'Transpose BEA CCM'!AW138</f>
        <v>0</v>
      </c>
      <c r="AZ128">
        <f>$F128*'Transpose BEA CCM'!AX138</f>
        <v>0</v>
      </c>
      <c r="BA128">
        <f>$F128*'Transpose BEA CCM'!AY138</f>
        <v>0</v>
      </c>
      <c r="BB128">
        <f>$F128*'Transpose BEA CCM'!AZ138</f>
        <v>0</v>
      </c>
      <c r="BC128">
        <f>$F128*'Transpose BEA CCM'!BA138</f>
        <v>0</v>
      </c>
      <c r="BD128">
        <f>$F128*'Transpose BEA CCM'!BB138</f>
        <v>1</v>
      </c>
      <c r="BE128">
        <f>$F128*'Transpose BEA CCM'!BC138</f>
        <v>0</v>
      </c>
      <c r="BF128">
        <f>$F128*'Transpose BEA CCM'!BD138</f>
        <v>6</v>
      </c>
      <c r="BG128">
        <f>$F128*'Transpose BEA CCM'!BE138</f>
        <v>0</v>
      </c>
      <c r="BH128">
        <f>$F128*'Transpose BEA CCM'!BF138</f>
        <v>0</v>
      </c>
      <c r="BI128">
        <f>$F128*'Transpose BEA CCM'!BG138</f>
        <v>7</v>
      </c>
      <c r="BJ128">
        <f>$F128*'Transpose BEA CCM'!BH138</f>
        <v>0</v>
      </c>
      <c r="BK128">
        <f>$F128*'Transpose BEA CCM'!BI138</f>
        <v>2</v>
      </c>
      <c r="BL128">
        <f>$F128*'Transpose BEA CCM'!BJ138</f>
        <v>6</v>
      </c>
      <c r="BM128">
        <f>$F128*'Transpose BEA CCM'!BK138</f>
        <v>1</v>
      </c>
      <c r="BN128">
        <f>$F128*'Transpose BEA CCM'!BL138</f>
        <v>4</v>
      </c>
      <c r="BO128">
        <f>$F128*'Transpose BEA CCM'!BM138</f>
        <v>3</v>
      </c>
      <c r="BP128">
        <f>$F128*'Transpose BEA CCM'!BN138</f>
        <v>46</v>
      </c>
      <c r="BQ128">
        <f>$F128*'Transpose BEA CCM'!BO138</f>
        <v>11</v>
      </c>
      <c r="BR128">
        <f>$F128*'Transpose BEA CCM'!BP138</f>
        <v>0</v>
      </c>
      <c r="BS128">
        <f>$F128*'Transpose BEA CCM'!BQ138</f>
        <v>0</v>
      </c>
      <c r="BT128">
        <f>$F128*'Transpose BEA CCM'!BR138</f>
        <v>3</v>
      </c>
      <c r="BU128">
        <f>$F128*'Transpose BEA CCM'!BS138</f>
        <v>0</v>
      </c>
      <c r="BV128">
        <f>$F128*'Transpose BEA CCM'!BT138</f>
        <v>0</v>
      </c>
      <c r="BW128">
        <f>$F128*'Transpose BEA CCM'!BU138</f>
        <v>0</v>
      </c>
      <c r="BX128">
        <f>$F128*'Transpose BEA CCM'!BV138</f>
        <v>7</v>
      </c>
      <c r="BY128">
        <f>$F128*'Transpose BEA CCM'!BW138</f>
        <v>2</v>
      </c>
      <c r="BZ128">
        <f>$F128*'Transpose BEA CCM'!BX138</f>
        <v>0</v>
      </c>
      <c r="CA128">
        <f>$F128*'Transpose BEA CCM'!BY138</f>
        <v>0</v>
      </c>
      <c r="CB128">
        <f>$F128*'Transpose BEA CCM'!BZ138</f>
        <v>1</v>
      </c>
      <c r="CC128">
        <f>$F128*'Transpose BEA CCM'!CA138</f>
        <v>25</v>
      </c>
      <c r="CD128">
        <f>$F128*'Transpose BEA CCM'!CB138</f>
        <v>20</v>
      </c>
      <c r="CE128">
        <f>$F128*'Transpose BEA CCM'!CC138</f>
        <v>85</v>
      </c>
      <c r="CF128">
        <f>$F128*'Transpose BEA CCM'!CD138</f>
        <v>281</v>
      </c>
      <c r="CG128">
        <f>$F128*'Transpose BEA CCM'!CE138</f>
        <v>6</v>
      </c>
      <c r="CH128">
        <f>$F128*'Transpose BEA CCM'!CF138</f>
        <v>3</v>
      </c>
      <c r="CI128">
        <f>$F128*'Transpose BEA CCM'!CG138</f>
        <v>75</v>
      </c>
      <c r="CJ128">
        <f>$F128*'Transpose BEA CCM'!CH138</f>
        <v>0</v>
      </c>
      <c r="CK128">
        <f>$F128*'Transpose BEA CCM'!CI138</f>
        <v>0</v>
      </c>
      <c r="CL128">
        <f>$F128*'Transpose BEA CCM'!CJ138</f>
        <v>0</v>
      </c>
      <c r="CM128">
        <f>$F128*'Transpose BEA CCM'!CK138</f>
        <v>0</v>
      </c>
      <c r="CN128">
        <f>$F128*'Transpose BEA CCM'!CL138</f>
        <v>0</v>
      </c>
      <c r="CO128">
        <f>$F128*'Transpose BEA CCM'!CM138</f>
        <v>0</v>
      </c>
      <c r="CP128">
        <f>$F128*'Transpose BEA CCM'!CN138</f>
        <v>14</v>
      </c>
      <c r="CQ128">
        <f>$F128*'Transpose BEA CCM'!CO138</f>
        <v>5</v>
      </c>
      <c r="CR128">
        <f>$F128*'Transpose BEA CCM'!CP138</f>
        <v>6</v>
      </c>
      <c r="CS128">
        <f>$F128*'Transpose BEA CCM'!CQ138</f>
        <v>1</v>
      </c>
      <c r="CT128">
        <f>$F128*'Transpose BEA CCM'!CR138</f>
        <v>3</v>
      </c>
      <c r="CU128">
        <f>$F128*'Transpose BEA CCM'!CS138</f>
        <v>4</v>
      </c>
      <c r="CV128">
        <f>$F128*'Transpose BEA CCM'!CT138</f>
        <v>11</v>
      </c>
      <c r="CW128">
        <f>$F128*'Transpose BEA CCM'!CU138</f>
        <v>7</v>
      </c>
      <c r="CX128">
        <f>$F128*'Transpose BEA CCM'!CV138</f>
        <v>5</v>
      </c>
      <c r="CY128">
        <f>$F128*'Transpose BEA CCM'!CW138</f>
        <v>0</v>
      </c>
      <c r="CZ128">
        <f>$F128*'Transpose BEA CCM'!CX138</f>
        <v>3</v>
      </c>
      <c r="DA128">
        <f>$F128*'Transpose BEA CCM'!CY138</f>
        <v>1</v>
      </c>
      <c r="DB128">
        <f>$F128*'Transpose BEA CCM'!CZ138</f>
        <v>3</v>
      </c>
      <c r="DC128">
        <f>$F128*'Transpose BEA CCM'!DA138</f>
        <v>711</v>
      </c>
      <c r="DD128">
        <f>$F128*'Transpose BEA CCM'!DB138</f>
        <v>86</v>
      </c>
      <c r="DE128">
        <f>$F128*'Transpose BEA CCM'!DC138</f>
        <v>11</v>
      </c>
      <c r="DF128">
        <f>$F128*'Transpose BEA CCM'!DD138</f>
        <v>220</v>
      </c>
      <c r="DG128">
        <f>$F128*'Transpose BEA CCM'!DE138</f>
        <v>64</v>
      </c>
      <c r="DH128">
        <f>$F128*'Transpose BEA CCM'!DF138</f>
        <v>57</v>
      </c>
      <c r="DI128">
        <f>$F128*'Transpose BEA CCM'!DG138</f>
        <v>4</v>
      </c>
      <c r="DJ128">
        <f>$F128*'Transpose BEA CCM'!DH138</f>
        <v>17</v>
      </c>
      <c r="DK128">
        <f>$F128*'Transpose BEA CCM'!DI138</f>
        <v>362</v>
      </c>
      <c r="DL128">
        <f>$F128*'Transpose BEA CCM'!DJ138</f>
        <v>2</v>
      </c>
      <c r="DM128">
        <f>$F128*'Transpose BEA CCM'!DK138</f>
        <v>0</v>
      </c>
      <c r="DN128">
        <f>$F128*'Transpose BEA CCM'!DL138</f>
        <v>3</v>
      </c>
      <c r="DO128">
        <f>$F128*'Transpose BEA CCM'!DM138</f>
        <v>13</v>
      </c>
      <c r="DP128">
        <f>$F128*'Transpose BEA CCM'!DN138</f>
        <v>27</v>
      </c>
      <c r="DQ128">
        <f>$F128*'Transpose BEA CCM'!DO138</f>
        <v>166</v>
      </c>
      <c r="DR128">
        <f>$F128*'Transpose BEA CCM'!DP138</f>
        <v>15</v>
      </c>
      <c r="DS128">
        <f>$F128*'Transpose BEA CCM'!DQ138</f>
        <v>3</v>
      </c>
      <c r="DT128">
        <f>$F128*'Transpose BEA CCM'!DR138</f>
        <v>2</v>
      </c>
      <c r="DU128">
        <f>$F128*'Transpose BEA CCM'!DS138</f>
        <v>1</v>
      </c>
      <c r="DV128">
        <f>$F128*'Transpose BEA CCM'!DT138</f>
        <v>4</v>
      </c>
      <c r="DW128">
        <f>$F128*'Transpose BEA CCM'!DU138</f>
        <v>0</v>
      </c>
      <c r="DX128">
        <f>$F128*'Transpose BEA CCM'!DV138</f>
        <v>2</v>
      </c>
      <c r="DY128">
        <f>$F128*'Transpose BEA CCM'!DW138</f>
        <v>51</v>
      </c>
      <c r="DZ128">
        <f>$F128*'Transpose BEA CCM'!DX138</f>
        <v>3</v>
      </c>
      <c r="EA128">
        <f>$F128*'Transpose BEA CCM'!DY138</f>
        <v>3</v>
      </c>
      <c r="EB128">
        <f>$F128*'Transpose BEA CCM'!DZ138</f>
        <v>5</v>
      </c>
      <c r="EC128">
        <f>$F128*'Transpose BEA CCM'!EA138</f>
        <v>7</v>
      </c>
      <c r="ED128">
        <f>$F128*'Transpose BEA CCM'!EB138</f>
        <v>0</v>
      </c>
      <c r="EE128">
        <f>$F128*'Transpose BEA CCM'!EC138</f>
        <v>1</v>
      </c>
      <c r="EF128">
        <f>$F128*'Transpose BEA CCM'!ED138</f>
        <v>1</v>
      </c>
      <c r="EG128">
        <f>$F128*'Transpose BEA CCM'!EE138</f>
        <v>0</v>
      </c>
      <c r="EH128">
        <f>$F128*'Transpose BEA CCM'!EF138</f>
        <v>9</v>
      </c>
      <c r="EI128">
        <f>$F128*'Transpose BEA CCM'!EG138</f>
        <v>72</v>
      </c>
      <c r="EJ128">
        <f>$F128*'Transpose BEA CCM'!EH138</f>
        <v>38</v>
      </c>
      <c r="EK128">
        <f>$F128*'Transpose BEA CCM'!EI138</f>
        <v>7</v>
      </c>
      <c r="EL128">
        <f>$F128*'Transpose BEA CCM'!EJ138</f>
        <v>4</v>
      </c>
      <c r="EM128">
        <f>$F128*'Transpose BEA CCM'!EK138</f>
        <v>0</v>
      </c>
      <c r="EN128">
        <f>$F128*'Transpose BEA CCM'!EL138</f>
        <v>2</v>
      </c>
      <c r="EO128">
        <f>$F128*'Transpose BEA CCM'!EM138</f>
        <v>0</v>
      </c>
      <c r="EP128">
        <f>$F128*'Transpose BEA CCM'!EN138</f>
        <v>2</v>
      </c>
      <c r="EQ128">
        <f>$F128*'Transpose BEA CCM'!EO138</f>
        <v>0</v>
      </c>
      <c r="ER128">
        <f>$F128*'Transpose BEA CCM'!EP138</f>
        <v>0</v>
      </c>
      <c r="ES128">
        <f>$F128*'Transpose BEA CCM'!EQ138</f>
        <v>0</v>
      </c>
      <c r="ET128">
        <f>$F128*'Transpose BEA CCM'!ER138</f>
        <v>1</v>
      </c>
      <c r="EU128">
        <f>$F128*'Transpose BEA CCM'!ES138</f>
        <v>3</v>
      </c>
      <c r="EV128">
        <f>$F128*'Transpose BEA CCM'!ET138</f>
        <v>1</v>
      </c>
      <c r="EW128">
        <f>$F128*'Transpose BEA CCM'!EU138</f>
        <v>6</v>
      </c>
      <c r="EX128">
        <f>$F128*'Transpose BEA CCM'!EV138</f>
        <v>13</v>
      </c>
      <c r="EY128">
        <f>$F128*'Transpose BEA CCM'!EW138</f>
        <v>0</v>
      </c>
      <c r="EZ128">
        <f>$F128*'Transpose BEA CCM'!EX138</f>
        <v>0</v>
      </c>
      <c r="FA128">
        <f>$F128*'Transpose BEA CCM'!EY138</f>
        <v>0</v>
      </c>
      <c r="FB128">
        <f>$F128*'Transpose BEA CCM'!EZ138</f>
        <v>0</v>
      </c>
      <c r="FC128">
        <f>$F128*'Transpose BEA CCM'!FA138</f>
        <v>188</v>
      </c>
      <c r="FD128">
        <f>$F128*'Transpose BEA CCM'!FB138</f>
        <v>9</v>
      </c>
      <c r="FE128">
        <f>$F128*'Transpose BEA CCM'!FC138</f>
        <v>1</v>
      </c>
      <c r="FF128">
        <f>$F128*'Transpose BEA CCM'!FD138</f>
        <v>72</v>
      </c>
      <c r="FG128">
        <f>$F128*'Transpose BEA CCM'!FE138</f>
        <v>39</v>
      </c>
      <c r="FH128">
        <f>$F128*'Transpose BEA CCM'!FF138</f>
        <v>0</v>
      </c>
      <c r="FI128">
        <f>$F128*'Transpose BEA CCM'!FG138</f>
        <v>5</v>
      </c>
      <c r="FJ128">
        <f>$F128*'Transpose BEA CCM'!FH138</f>
        <v>69</v>
      </c>
      <c r="FK128">
        <f>$F128*'Transpose BEA CCM'!FI138</f>
        <v>546</v>
      </c>
      <c r="FL128">
        <f>$F128*'Transpose BEA CCM'!FJ138</f>
        <v>19</v>
      </c>
      <c r="FM128">
        <f>$F128*'Transpose BEA CCM'!FK138</f>
        <v>63</v>
      </c>
      <c r="FN128">
        <f>$F128*'Transpose BEA CCM'!FL138</f>
        <v>346</v>
      </c>
      <c r="FO128">
        <f>$F128*'Transpose BEA CCM'!FM138</f>
        <v>8</v>
      </c>
      <c r="FP128">
        <f>$F128*'Transpose BEA CCM'!FN138</f>
        <v>2</v>
      </c>
      <c r="FQ128">
        <f>$F128*'Transpose BEA CCM'!FO138</f>
        <v>64</v>
      </c>
      <c r="FR128">
        <f>$F128*'Transpose BEA CCM'!FP138</f>
        <v>2</v>
      </c>
      <c r="FS128">
        <f>$F128*'Transpose BEA CCM'!FQ138</f>
        <v>920</v>
      </c>
      <c r="FT128">
        <f>$F128*'Transpose BEA CCM'!FR138</f>
        <v>357</v>
      </c>
      <c r="FU128">
        <f>$F128*'Transpose BEA CCM'!FS138</f>
        <v>28</v>
      </c>
      <c r="FV128">
        <f>$F128*'Transpose BEA CCM'!FT138</f>
        <v>5</v>
      </c>
      <c r="FW128">
        <f>$F128*'Transpose BEA CCM'!FU138</f>
        <v>0</v>
      </c>
      <c r="FX128">
        <f>$F128*'Transpose BEA CCM'!FV138</f>
        <v>21</v>
      </c>
      <c r="FY128">
        <f>$F128*'Transpose BEA CCM'!FW138</f>
        <v>955</v>
      </c>
      <c r="FZ128">
        <f>$F128*'Transpose BEA CCM'!FX138</f>
        <v>0</v>
      </c>
      <c r="GA128">
        <f>$F128*'Transpose BEA CCM'!FY138</f>
        <v>0</v>
      </c>
      <c r="GB128">
        <f>$F128*'Transpose BEA CCM'!FZ138</f>
        <v>102</v>
      </c>
      <c r="GC128">
        <f>$F128*'Transpose BEA CCM'!GA138</f>
        <v>547</v>
      </c>
      <c r="GD128">
        <f>$F128*'Transpose BEA CCM'!GB138</f>
        <v>40</v>
      </c>
      <c r="GE128">
        <f>$F128*'Transpose BEA CCM'!GC138</f>
        <v>11</v>
      </c>
      <c r="GG128">
        <f t="shared" si="13"/>
        <v>17472</v>
      </c>
      <c r="GH128" s="60">
        <f t="shared" si="14"/>
        <v>0</v>
      </c>
    </row>
    <row r="129" spans="1:190">
      <c r="A129" s="52">
        <v>111</v>
      </c>
      <c r="B129" s="51" t="s">
        <v>111</v>
      </c>
      <c r="C129" s="49" t="s">
        <v>238</v>
      </c>
      <c r="D129" s="50" t="s">
        <v>623</v>
      </c>
      <c r="E129" s="60">
        <f>SUM('Transpose BEA CCM'!F139:GC139)</f>
        <v>13039</v>
      </c>
      <c r="F129">
        <v>1</v>
      </c>
      <c r="G129" t="str">
        <f t="shared" si="12"/>
        <v>MEDAMB</v>
      </c>
      <c r="H129">
        <f>$F129*'Transpose BEA CCM'!F139</f>
        <v>0</v>
      </c>
      <c r="I129">
        <f>$F129*'Transpose BEA CCM'!G139</f>
        <v>0</v>
      </c>
      <c r="J129">
        <f>$F129*'Transpose BEA CCM'!H139</f>
        <v>0</v>
      </c>
      <c r="K129">
        <f>$F129*'Transpose BEA CCM'!I139</f>
        <v>0</v>
      </c>
      <c r="L129">
        <f>$F129*'Transpose BEA CCM'!J139</f>
        <v>0</v>
      </c>
      <c r="M129">
        <f>$F129*'Transpose BEA CCM'!K139</f>
        <v>0</v>
      </c>
      <c r="N129">
        <f>$F129*'Transpose BEA CCM'!L139</f>
        <v>0</v>
      </c>
      <c r="O129">
        <f>$F129*'Transpose BEA CCM'!M139</f>
        <v>0</v>
      </c>
      <c r="P129">
        <f>$F129*'Transpose BEA CCM'!N139</f>
        <v>0</v>
      </c>
      <c r="Q129">
        <f>$F129*'Transpose BEA CCM'!O139</f>
        <v>0</v>
      </c>
      <c r="R129">
        <f>$F129*'Transpose BEA CCM'!P139</f>
        <v>0</v>
      </c>
      <c r="S129">
        <f>$F129*'Transpose BEA CCM'!Q139</f>
        <v>0</v>
      </c>
      <c r="T129">
        <f>$F129*'Transpose BEA CCM'!R139</f>
        <v>0</v>
      </c>
      <c r="U129">
        <f>$F129*'Transpose BEA CCM'!S139</f>
        <v>1</v>
      </c>
      <c r="V129">
        <f>$F129*'Transpose BEA CCM'!T139</f>
        <v>0</v>
      </c>
      <c r="W129">
        <f>$F129*'Transpose BEA CCM'!U139</f>
        <v>195</v>
      </c>
      <c r="X129">
        <f>$F129*'Transpose BEA CCM'!V139</f>
        <v>0</v>
      </c>
      <c r="Y129">
        <f>$F129*'Transpose BEA CCM'!W139</f>
        <v>0</v>
      </c>
      <c r="Z129">
        <f>$F129*'Transpose BEA CCM'!X139</f>
        <v>0</v>
      </c>
      <c r="AA129">
        <f>$F129*'Transpose BEA CCM'!Y139</f>
        <v>0</v>
      </c>
      <c r="AB129">
        <f>$F129*'Transpose BEA CCM'!Z139</f>
        <v>0</v>
      </c>
      <c r="AC129">
        <f>$F129*'Transpose BEA CCM'!AA139</f>
        <v>0</v>
      </c>
      <c r="AD129">
        <f>$F129*'Transpose BEA CCM'!AB139</f>
        <v>0</v>
      </c>
      <c r="AE129">
        <f>$F129*'Transpose BEA CCM'!AC139</f>
        <v>0</v>
      </c>
      <c r="AF129">
        <f>$F129*'Transpose BEA CCM'!AD139</f>
        <v>0</v>
      </c>
      <c r="AG129">
        <f>$F129*'Transpose BEA CCM'!AE139</f>
        <v>76</v>
      </c>
      <c r="AH129">
        <f>$F129*'Transpose BEA CCM'!AF139</f>
        <v>0</v>
      </c>
      <c r="AI129">
        <f>$F129*'Transpose BEA CCM'!AG139</f>
        <v>0</v>
      </c>
      <c r="AJ129">
        <f>$F129*'Transpose BEA CCM'!AH139</f>
        <v>0</v>
      </c>
      <c r="AK129">
        <f>$F129*'Transpose BEA CCM'!AI139</f>
        <v>0</v>
      </c>
      <c r="AL129">
        <f>$F129*'Transpose BEA CCM'!AJ139</f>
        <v>0</v>
      </c>
      <c r="AM129">
        <f>$F129*'Transpose BEA CCM'!AK139</f>
        <v>0</v>
      </c>
      <c r="AN129">
        <f>$F129*'Transpose BEA CCM'!AL139</f>
        <v>0</v>
      </c>
      <c r="AO129">
        <f>$F129*'Transpose BEA CCM'!AM139</f>
        <v>0</v>
      </c>
      <c r="AP129">
        <f>$F129*'Transpose BEA CCM'!AN139</f>
        <v>0</v>
      </c>
      <c r="AQ129">
        <f>$F129*'Transpose BEA CCM'!AO139</f>
        <v>0</v>
      </c>
      <c r="AR129">
        <f>$F129*'Transpose BEA CCM'!AP139</f>
        <v>0</v>
      </c>
      <c r="AS129">
        <f>$F129*'Transpose BEA CCM'!AQ139</f>
        <v>0</v>
      </c>
      <c r="AT129">
        <f>$F129*'Transpose BEA CCM'!AR139</f>
        <v>0</v>
      </c>
      <c r="AU129">
        <f>$F129*'Transpose BEA CCM'!AS139</f>
        <v>2004</v>
      </c>
      <c r="AV129">
        <f>$F129*'Transpose BEA CCM'!AT139</f>
        <v>0</v>
      </c>
      <c r="AW129">
        <f>$F129*'Transpose BEA CCM'!AU139</f>
        <v>57</v>
      </c>
      <c r="AX129">
        <f>$F129*'Transpose BEA CCM'!AV139</f>
        <v>0</v>
      </c>
      <c r="AY129">
        <f>$F129*'Transpose BEA CCM'!AW139</f>
        <v>0</v>
      </c>
      <c r="AZ129">
        <f>$F129*'Transpose BEA CCM'!AX139</f>
        <v>0</v>
      </c>
      <c r="BA129">
        <f>$F129*'Transpose BEA CCM'!AY139</f>
        <v>0</v>
      </c>
      <c r="BB129">
        <f>$F129*'Transpose BEA CCM'!AZ139</f>
        <v>0</v>
      </c>
      <c r="BC129">
        <f>$F129*'Transpose BEA CCM'!BA139</f>
        <v>0</v>
      </c>
      <c r="BD129">
        <f>$F129*'Transpose BEA CCM'!BB139</f>
        <v>0</v>
      </c>
      <c r="BE129">
        <f>$F129*'Transpose BEA CCM'!BC139</f>
        <v>0</v>
      </c>
      <c r="BF129">
        <f>$F129*'Transpose BEA CCM'!BD139</f>
        <v>0</v>
      </c>
      <c r="BG129">
        <f>$F129*'Transpose BEA CCM'!BE139</f>
        <v>0</v>
      </c>
      <c r="BH129">
        <f>$F129*'Transpose BEA CCM'!BF139</f>
        <v>0</v>
      </c>
      <c r="BI129">
        <f>$F129*'Transpose BEA CCM'!BG139</f>
        <v>4</v>
      </c>
      <c r="BJ129">
        <f>$F129*'Transpose BEA CCM'!BH139</f>
        <v>0</v>
      </c>
      <c r="BK129">
        <f>$F129*'Transpose BEA CCM'!BI139</f>
        <v>1</v>
      </c>
      <c r="BL129">
        <f>$F129*'Transpose BEA CCM'!BJ139</f>
        <v>2</v>
      </c>
      <c r="BM129">
        <f>$F129*'Transpose BEA CCM'!BK139</f>
        <v>0</v>
      </c>
      <c r="BN129">
        <f>$F129*'Transpose BEA CCM'!BL139</f>
        <v>1</v>
      </c>
      <c r="BO129">
        <f>$F129*'Transpose BEA CCM'!BM139</f>
        <v>7</v>
      </c>
      <c r="BP129">
        <f>$F129*'Transpose BEA CCM'!BN139</f>
        <v>14</v>
      </c>
      <c r="BQ129">
        <f>$F129*'Transpose BEA CCM'!BO139</f>
        <v>0</v>
      </c>
      <c r="BR129">
        <f>$F129*'Transpose BEA CCM'!BP139</f>
        <v>0</v>
      </c>
      <c r="BS129">
        <f>$F129*'Transpose BEA CCM'!BQ139</f>
        <v>0</v>
      </c>
      <c r="BT129">
        <f>$F129*'Transpose BEA CCM'!BR139</f>
        <v>0</v>
      </c>
      <c r="BU129">
        <f>$F129*'Transpose BEA CCM'!BS139</f>
        <v>0</v>
      </c>
      <c r="BV129">
        <f>$F129*'Transpose BEA CCM'!BT139</f>
        <v>0</v>
      </c>
      <c r="BW129">
        <f>$F129*'Transpose BEA CCM'!BU139</f>
        <v>0</v>
      </c>
      <c r="BX129">
        <f>$F129*'Transpose BEA CCM'!BV139</f>
        <v>2</v>
      </c>
      <c r="BY129">
        <f>$F129*'Transpose BEA CCM'!BW139</f>
        <v>0</v>
      </c>
      <c r="BZ129">
        <f>$F129*'Transpose BEA CCM'!BX139</f>
        <v>0</v>
      </c>
      <c r="CA129">
        <f>$F129*'Transpose BEA CCM'!BY139</f>
        <v>0</v>
      </c>
      <c r="CB129">
        <f>$F129*'Transpose BEA CCM'!BZ139</f>
        <v>4</v>
      </c>
      <c r="CC129">
        <f>$F129*'Transpose BEA CCM'!CA139</f>
        <v>33</v>
      </c>
      <c r="CD129">
        <f>$F129*'Transpose BEA CCM'!CB139</f>
        <v>364</v>
      </c>
      <c r="CE129">
        <f>$F129*'Transpose BEA CCM'!CC139</f>
        <v>220</v>
      </c>
      <c r="CF129">
        <f>$F129*'Transpose BEA CCM'!CD139</f>
        <v>37</v>
      </c>
      <c r="CG129">
        <f>$F129*'Transpose BEA CCM'!CE139</f>
        <v>14</v>
      </c>
      <c r="CH129">
        <f>$F129*'Transpose BEA CCM'!CF139</f>
        <v>2</v>
      </c>
      <c r="CI129">
        <f>$F129*'Transpose BEA CCM'!CG139</f>
        <v>45</v>
      </c>
      <c r="CJ129">
        <f>$F129*'Transpose BEA CCM'!CH139</f>
        <v>0</v>
      </c>
      <c r="CK129">
        <f>$F129*'Transpose BEA CCM'!CI139</f>
        <v>0</v>
      </c>
      <c r="CL129">
        <f>$F129*'Transpose BEA CCM'!CJ139</f>
        <v>0</v>
      </c>
      <c r="CM129">
        <f>$F129*'Transpose BEA CCM'!CK139</f>
        <v>0</v>
      </c>
      <c r="CN129">
        <f>$F129*'Transpose BEA CCM'!CL139</f>
        <v>0</v>
      </c>
      <c r="CO129">
        <f>$F129*'Transpose BEA CCM'!CM139</f>
        <v>0</v>
      </c>
      <c r="CP129">
        <f>$F129*'Transpose BEA CCM'!CN139</f>
        <v>4</v>
      </c>
      <c r="CQ129">
        <f>$F129*'Transpose BEA CCM'!CO139</f>
        <v>4</v>
      </c>
      <c r="CR129">
        <f>$F129*'Transpose BEA CCM'!CP139</f>
        <v>3</v>
      </c>
      <c r="CS129">
        <f>$F129*'Transpose BEA CCM'!CQ139</f>
        <v>1</v>
      </c>
      <c r="CT129">
        <f>$F129*'Transpose BEA CCM'!CR139</f>
        <v>0</v>
      </c>
      <c r="CU129">
        <f>$F129*'Transpose BEA CCM'!CS139</f>
        <v>2</v>
      </c>
      <c r="CV129">
        <f>$F129*'Transpose BEA CCM'!CT139</f>
        <v>4</v>
      </c>
      <c r="CW129">
        <f>$F129*'Transpose BEA CCM'!CU139</f>
        <v>1</v>
      </c>
      <c r="CX129">
        <f>$F129*'Transpose BEA CCM'!CV139</f>
        <v>0</v>
      </c>
      <c r="CY129">
        <f>$F129*'Transpose BEA CCM'!CW139</f>
        <v>0</v>
      </c>
      <c r="CZ129">
        <f>$F129*'Transpose BEA CCM'!CX139</f>
        <v>0</v>
      </c>
      <c r="DA129">
        <f>$F129*'Transpose BEA CCM'!CY139</f>
        <v>0</v>
      </c>
      <c r="DB129">
        <f>$F129*'Transpose BEA CCM'!CZ139</f>
        <v>0</v>
      </c>
      <c r="DC129">
        <f>$F129*'Transpose BEA CCM'!DA139</f>
        <v>442</v>
      </c>
      <c r="DD129">
        <f>$F129*'Transpose BEA CCM'!DB139</f>
        <v>192</v>
      </c>
      <c r="DE129">
        <f>$F129*'Transpose BEA CCM'!DC139</f>
        <v>12</v>
      </c>
      <c r="DF129">
        <f>$F129*'Transpose BEA CCM'!DD139</f>
        <v>266</v>
      </c>
      <c r="DG129">
        <f>$F129*'Transpose BEA CCM'!DE139</f>
        <v>160</v>
      </c>
      <c r="DH129">
        <f>$F129*'Transpose BEA CCM'!DF139</f>
        <v>146</v>
      </c>
      <c r="DI129">
        <f>$F129*'Transpose BEA CCM'!DG139</f>
        <v>24</v>
      </c>
      <c r="DJ129">
        <f>$F129*'Transpose BEA CCM'!DH139</f>
        <v>21</v>
      </c>
      <c r="DK129">
        <f>$F129*'Transpose BEA CCM'!DI139</f>
        <v>854</v>
      </c>
      <c r="DL129">
        <f>$F129*'Transpose BEA CCM'!DJ139</f>
        <v>4</v>
      </c>
      <c r="DM129">
        <f>$F129*'Transpose BEA CCM'!DK139</f>
        <v>0</v>
      </c>
      <c r="DN129">
        <f>$F129*'Transpose BEA CCM'!DL139</f>
        <v>1</v>
      </c>
      <c r="DO129">
        <f>$F129*'Transpose BEA CCM'!DM139</f>
        <v>7</v>
      </c>
      <c r="DP129">
        <f>$F129*'Transpose BEA CCM'!DN139</f>
        <v>126</v>
      </c>
      <c r="DQ129">
        <f>$F129*'Transpose BEA CCM'!DO139</f>
        <v>717</v>
      </c>
      <c r="DR129">
        <f>$F129*'Transpose BEA CCM'!DP139</f>
        <v>2</v>
      </c>
      <c r="DS129">
        <f>$F129*'Transpose BEA CCM'!DQ139</f>
        <v>4</v>
      </c>
      <c r="DT129">
        <f>$F129*'Transpose BEA CCM'!DR139</f>
        <v>1</v>
      </c>
      <c r="DU129">
        <f>$F129*'Transpose BEA CCM'!DS139</f>
        <v>1</v>
      </c>
      <c r="DV129">
        <f>$F129*'Transpose BEA CCM'!DT139</f>
        <v>1</v>
      </c>
      <c r="DW129">
        <f>$F129*'Transpose BEA CCM'!DU139</f>
        <v>0</v>
      </c>
      <c r="DX129">
        <f>$F129*'Transpose BEA CCM'!DV139</f>
        <v>0</v>
      </c>
      <c r="DY129">
        <f>$F129*'Transpose BEA CCM'!DW139</f>
        <v>0</v>
      </c>
      <c r="DZ129">
        <f>$F129*'Transpose BEA CCM'!DX139</f>
        <v>0</v>
      </c>
      <c r="EA129">
        <f>$F129*'Transpose BEA CCM'!DY139</f>
        <v>2</v>
      </c>
      <c r="EB129">
        <f>$F129*'Transpose BEA CCM'!DZ139</f>
        <v>1</v>
      </c>
      <c r="EC129">
        <f>$F129*'Transpose BEA CCM'!EA139</f>
        <v>2</v>
      </c>
      <c r="ED129">
        <f>$F129*'Transpose BEA CCM'!EB139</f>
        <v>0</v>
      </c>
      <c r="EE129">
        <f>$F129*'Transpose BEA CCM'!EC139</f>
        <v>0</v>
      </c>
      <c r="EF129">
        <f>$F129*'Transpose BEA CCM'!ED139</f>
        <v>4</v>
      </c>
      <c r="EG129">
        <f>$F129*'Transpose BEA CCM'!EE139</f>
        <v>0</v>
      </c>
      <c r="EH129">
        <f>$F129*'Transpose BEA CCM'!EF139</f>
        <v>19</v>
      </c>
      <c r="EI129">
        <f>$F129*'Transpose BEA CCM'!EG139</f>
        <v>452</v>
      </c>
      <c r="EJ129">
        <f>$F129*'Transpose BEA CCM'!EH139</f>
        <v>21</v>
      </c>
      <c r="EK129">
        <f>$F129*'Transpose BEA CCM'!EI139</f>
        <v>0</v>
      </c>
      <c r="EL129">
        <f>$F129*'Transpose BEA CCM'!EJ139</f>
        <v>0</v>
      </c>
      <c r="EM129">
        <f>$F129*'Transpose BEA CCM'!EK139</f>
        <v>0</v>
      </c>
      <c r="EN129">
        <f>$F129*'Transpose BEA CCM'!EL139</f>
        <v>0</v>
      </c>
      <c r="EO129">
        <f>$F129*'Transpose BEA CCM'!EM139</f>
        <v>2</v>
      </c>
      <c r="EP129">
        <f>$F129*'Transpose BEA CCM'!EN139</f>
        <v>69</v>
      </c>
      <c r="EQ129">
        <f>$F129*'Transpose BEA CCM'!EO139</f>
        <v>3</v>
      </c>
      <c r="ER129">
        <f>$F129*'Transpose BEA CCM'!EP139</f>
        <v>0</v>
      </c>
      <c r="ES129">
        <f>$F129*'Transpose BEA CCM'!EQ139</f>
        <v>0</v>
      </c>
      <c r="ET129">
        <f>$F129*'Transpose BEA CCM'!ER139</f>
        <v>0</v>
      </c>
      <c r="EU129">
        <f>$F129*'Transpose BEA CCM'!ES139</f>
        <v>0</v>
      </c>
      <c r="EV129">
        <f>$F129*'Transpose BEA CCM'!ET139</f>
        <v>0</v>
      </c>
      <c r="EW129">
        <f>$F129*'Transpose BEA CCM'!EU139</f>
        <v>0</v>
      </c>
      <c r="EX129">
        <f>$F129*'Transpose BEA CCM'!EV139</f>
        <v>13</v>
      </c>
      <c r="EY129">
        <f>$F129*'Transpose BEA CCM'!EW139</f>
        <v>0</v>
      </c>
      <c r="EZ129">
        <f>$F129*'Transpose BEA CCM'!EX139</f>
        <v>0</v>
      </c>
      <c r="FA129">
        <f>$F129*'Transpose BEA CCM'!EY139</f>
        <v>0</v>
      </c>
      <c r="FB129">
        <f>$F129*'Transpose BEA CCM'!EZ139</f>
        <v>0</v>
      </c>
      <c r="FC129">
        <f>$F129*'Transpose BEA CCM'!FA139</f>
        <v>3</v>
      </c>
      <c r="FD129">
        <f>$F129*'Transpose BEA CCM'!FB139</f>
        <v>53</v>
      </c>
      <c r="FE129">
        <f>$F129*'Transpose BEA CCM'!FC139</f>
        <v>6</v>
      </c>
      <c r="FF129">
        <f>$F129*'Transpose BEA CCM'!FD139</f>
        <v>172</v>
      </c>
      <c r="FG129">
        <f>$F129*'Transpose BEA CCM'!FE139</f>
        <v>89</v>
      </c>
      <c r="FH129">
        <f>$F129*'Transpose BEA CCM'!FF139</f>
        <v>0</v>
      </c>
      <c r="FI129">
        <f>$F129*'Transpose BEA CCM'!FG139</f>
        <v>14</v>
      </c>
      <c r="FJ129">
        <f>$F129*'Transpose BEA CCM'!FH139</f>
        <v>147</v>
      </c>
      <c r="FK129">
        <f>$F129*'Transpose BEA CCM'!FI139</f>
        <v>1482</v>
      </c>
      <c r="FL129">
        <f>$F129*'Transpose BEA CCM'!FJ139</f>
        <v>242</v>
      </c>
      <c r="FM129">
        <f>$F129*'Transpose BEA CCM'!FK139</f>
        <v>700</v>
      </c>
      <c r="FN129">
        <f>$F129*'Transpose BEA CCM'!FL139</f>
        <v>3</v>
      </c>
      <c r="FO129">
        <f>$F129*'Transpose BEA CCM'!FM139</f>
        <v>0</v>
      </c>
      <c r="FP129">
        <f>$F129*'Transpose BEA CCM'!FN139</f>
        <v>26</v>
      </c>
      <c r="FQ129">
        <f>$F129*'Transpose BEA CCM'!FO139</f>
        <v>0</v>
      </c>
      <c r="FR129">
        <f>$F129*'Transpose BEA CCM'!FP139</f>
        <v>17</v>
      </c>
      <c r="FS129">
        <f>$F129*'Transpose BEA CCM'!FQ139</f>
        <v>1612</v>
      </c>
      <c r="FT129">
        <f>$F129*'Transpose BEA CCM'!FR139</f>
        <v>230</v>
      </c>
      <c r="FU129">
        <f>$F129*'Transpose BEA CCM'!FS139</f>
        <v>41</v>
      </c>
      <c r="FV129">
        <f>$F129*'Transpose BEA CCM'!FT139</f>
        <v>5</v>
      </c>
      <c r="FW129">
        <f>$F129*'Transpose BEA CCM'!FU139</f>
        <v>0</v>
      </c>
      <c r="FX129">
        <f>$F129*'Transpose BEA CCM'!FV139</f>
        <v>31</v>
      </c>
      <c r="FY129">
        <f>$F129*'Transpose BEA CCM'!FW139</f>
        <v>552</v>
      </c>
      <c r="FZ129">
        <f>$F129*'Transpose BEA CCM'!FX139</f>
        <v>0</v>
      </c>
      <c r="GA129">
        <f>$F129*'Transpose BEA CCM'!FY139</f>
        <v>0</v>
      </c>
      <c r="GB129">
        <f>$F129*'Transpose BEA CCM'!FZ139</f>
        <v>412</v>
      </c>
      <c r="GC129">
        <f>$F129*'Transpose BEA CCM'!GA139</f>
        <v>430</v>
      </c>
      <c r="GD129">
        <f>$F129*'Transpose BEA CCM'!GB139</f>
        <v>85</v>
      </c>
      <c r="GE129">
        <f>$F129*'Transpose BEA CCM'!GC139</f>
        <v>16</v>
      </c>
      <c r="GG129">
        <f t="shared" si="13"/>
        <v>13039</v>
      </c>
      <c r="GH129" s="60">
        <f t="shared" si="14"/>
        <v>0</v>
      </c>
    </row>
    <row r="130" spans="1:190">
      <c r="A130" s="52">
        <v>112</v>
      </c>
      <c r="B130" s="51" t="s">
        <v>112</v>
      </c>
      <c r="C130" s="49" t="s">
        <v>239</v>
      </c>
      <c r="D130" s="50" t="s">
        <v>622</v>
      </c>
      <c r="E130" s="60">
        <f>SUM('Transpose BEA CCM'!F140:GC140)</f>
        <v>41014</v>
      </c>
      <c r="F130">
        <v>1</v>
      </c>
      <c r="G130" t="str">
        <f t="shared" si="12"/>
        <v>MEDHOSP</v>
      </c>
      <c r="H130">
        <f>$F130*'Transpose BEA CCM'!F140</f>
        <v>0</v>
      </c>
      <c r="I130">
        <f>$F130*'Transpose BEA CCM'!G140</f>
        <v>0</v>
      </c>
      <c r="J130">
        <f>$F130*'Transpose BEA CCM'!H140</f>
        <v>0</v>
      </c>
      <c r="K130">
        <f>$F130*'Transpose BEA CCM'!I140</f>
        <v>0</v>
      </c>
      <c r="L130">
        <f>$F130*'Transpose BEA CCM'!J140</f>
        <v>0</v>
      </c>
      <c r="M130">
        <f>$F130*'Transpose BEA CCM'!K140</f>
        <v>0</v>
      </c>
      <c r="N130">
        <f>$F130*'Transpose BEA CCM'!L140</f>
        <v>0</v>
      </c>
      <c r="O130">
        <f>$F130*'Transpose BEA CCM'!M140</f>
        <v>0</v>
      </c>
      <c r="P130">
        <f>$F130*'Transpose BEA CCM'!N140</f>
        <v>0</v>
      </c>
      <c r="Q130">
        <f>$F130*'Transpose BEA CCM'!O140</f>
        <v>0</v>
      </c>
      <c r="R130">
        <f>$F130*'Transpose BEA CCM'!P140</f>
        <v>0</v>
      </c>
      <c r="S130">
        <f>$F130*'Transpose BEA CCM'!Q140</f>
        <v>0</v>
      </c>
      <c r="T130">
        <f>$F130*'Transpose BEA CCM'!R140</f>
        <v>0</v>
      </c>
      <c r="U130">
        <f>$F130*'Transpose BEA CCM'!S140</f>
        <v>107</v>
      </c>
      <c r="V130">
        <f>$F130*'Transpose BEA CCM'!T140</f>
        <v>0</v>
      </c>
      <c r="W130">
        <f>$F130*'Transpose BEA CCM'!U140</f>
        <v>10640</v>
      </c>
      <c r="X130">
        <f>$F130*'Transpose BEA CCM'!V140</f>
        <v>2114</v>
      </c>
      <c r="Y130">
        <f>$F130*'Transpose BEA CCM'!W140</f>
        <v>0</v>
      </c>
      <c r="Z130">
        <f>$F130*'Transpose BEA CCM'!X140</f>
        <v>0</v>
      </c>
      <c r="AA130">
        <f>$F130*'Transpose BEA CCM'!Y140</f>
        <v>30</v>
      </c>
      <c r="AB130">
        <f>$F130*'Transpose BEA CCM'!Z140</f>
        <v>0</v>
      </c>
      <c r="AC130">
        <f>$F130*'Transpose BEA CCM'!AA140</f>
        <v>0</v>
      </c>
      <c r="AD130">
        <f>$F130*'Transpose BEA CCM'!AB140</f>
        <v>0</v>
      </c>
      <c r="AE130">
        <f>$F130*'Transpose BEA CCM'!AC140</f>
        <v>0</v>
      </c>
      <c r="AF130">
        <f>$F130*'Transpose BEA CCM'!AD140</f>
        <v>0</v>
      </c>
      <c r="AG130">
        <f>$F130*'Transpose BEA CCM'!AE140</f>
        <v>11</v>
      </c>
      <c r="AH130">
        <f>$F130*'Transpose BEA CCM'!AF140</f>
        <v>0</v>
      </c>
      <c r="AI130">
        <f>$F130*'Transpose BEA CCM'!AG140</f>
        <v>0</v>
      </c>
      <c r="AJ130">
        <f>$F130*'Transpose BEA CCM'!AH140</f>
        <v>0</v>
      </c>
      <c r="AK130">
        <f>$F130*'Transpose BEA CCM'!AI140</f>
        <v>0</v>
      </c>
      <c r="AL130">
        <f>$F130*'Transpose BEA CCM'!AJ140</f>
        <v>0</v>
      </c>
      <c r="AM130">
        <f>$F130*'Transpose BEA CCM'!AK140</f>
        <v>0</v>
      </c>
      <c r="AN130">
        <f>$F130*'Transpose BEA CCM'!AL140</f>
        <v>0</v>
      </c>
      <c r="AO130">
        <f>$F130*'Transpose BEA CCM'!AM140</f>
        <v>0</v>
      </c>
      <c r="AP130">
        <f>$F130*'Transpose BEA CCM'!AN140</f>
        <v>0</v>
      </c>
      <c r="AQ130">
        <f>$F130*'Transpose BEA CCM'!AO140</f>
        <v>0</v>
      </c>
      <c r="AR130">
        <f>$F130*'Transpose BEA CCM'!AP140</f>
        <v>0</v>
      </c>
      <c r="AS130">
        <f>$F130*'Transpose BEA CCM'!AQ140</f>
        <v>0</v>
      </c>
      <c r="AT130">
        <f>$F130*'Transpose BEA CCM'!AR140</f>
        <v>0</v>
      </c>
      <c r="AU130">
        <f>$F130*'Transpose BEA CCM'!AS140</f>
        <v>228</v>
      </c>
      <c r="AV130">
        <f>$F130*'Transpose BEA CCM'!AT140</f>
        <v>0</v>
      </c>
      <c r="AW130">
        <f>$F130*'Transpose BEA CCM'!AU140</f>
        <v>112</v>
      </c>
      <c r="AX130">
        <f>$F130*'Transpose BEA CCM'!AV140</f>
        <v>0</v>
      </c>
      <c r="AY130">
        <f>$F130*'Transpose BEA CCM'!AW140</f>
        <v>0</v>
      </c>
      <c r="AZ130">
        <f>$F130*'Transpose BEA CCM'!AX140</f>
        <v>0</v>
      </c>
      <c r="BA130">
        <f>$F130*'Transpose BEA CCM'!AY140</f>
        <v>0</v>
      </c>
      <c r="BB130">
        <f>$F130*'Transpose BEA CCM'!AZ140</f>
        <v>0</v>
      </c>
      <c r="BC130">
        <f>$F130*'Transpose BEA CCM'!BA140</f>
        <v>0</v>
      </c>
      <c r="BD130">
        <f>$F130*'Transpose BEA CCM'!BB140</f>
        <v>1</v>
      </c>
      <c r="BE130">
        <f>$F130*'Transpose BEA CCM'!BC140</f>
        <v>0</v>
      </c>
      <c r="BF130">
        <f>$F130*'Transpose BEA CCM'!BD140</f>
        <v>8</v>
      </c>
      <c r="BG130">
        <f>$F130*'Transpose BEA CCM'!BE140</f>
        <v>0</v>
      </c>
      <c r="BH130">
        <f>$F130*'Transpose BEA CCM'!BF140</f>
        <v>4</v>
      </c>
      <c r="BI130">
        <f>$F130*'Transpose BEA CCM'!BG140</f>
        <v>11</v>
      </c>
      <c r="BJ130">
        <f>$F130*'Transpose BEA CCM'!BH140</f>
        <v>0</v>
      </c>
      <c r="BK130">
        <f>$F130*'Transpose BEA CCM'!BI140</f>
        <v>2</v>
      </c>
      <c r="BL130">
        <f>$F130*'Transpose BEA CCM'!BJ140</f>
        <v>16</v>
      </c>
      <c r="BM130">
        <f>$F130*'Transpose BEA CCM'!BK140</f>
        <v>3</v>
      </c>
      <c r="BN130">
        <f>$F130*'Transpose BEA CCM'!BL140</f>
        <v>5</v>
      </c>
      <c r="BO130">
        <f>$F130*'Transpose BEA CCM'!BM140</f>
        <v>8</v>
      </c>
      <c r="BP130">
        <f>$F130*'Transpose BEA CCM'!BN140</f>
        <v>90</v>
      </c>
      <c r="BQ130">
        <f>$F130*'Transpose BEA CCM'!BO140</f>
        <v>0</v>
      </c>
      <c r="BR130">
        <f>$F130*'Transpose BEA CCM'!BP140</f>
        <v>0</v>
      </c>
      <c r="BS130">
        <f>$F130*'Transpose BEA CCM'!BQ140</f>
        <v>0</v>
      </c>
      <c r="BT130">
        <f>$F130*'Transpose BEA CCM'!BR140</f>
        <v>0</v>
      </c>
      <c r="BU130">
        <f>$F130*'Transpose BEA CCM'!BS140</f>
        <v>0</v>
      </c>
      <c r="BV130">
        <f>$F130*'Transpose BEA CCM'!BT140</f>
        <v>0</v>
      </c>
      <c r="BW130">
        <f>$F130*'Transpose BEA CCM'!BU140</f>
        <v>0</v>
      </c>
      <c r="BX130">
        <f>$F130*'Transpose BEA CCM'!BV140</f>
        <v>5</v>
      </c>
      <c r="BY130">
        <f>$F130*'Transpose BEA CCM'!BW140</f>
        <v>10</v>
      </c>
      <c r="BZ130">
        <f>$F130*'Transpose BEA CCM'!BX140</f>
        <v>0</v>
      </c>
      <c r="CA130">
        <f>$F130*'Transpose BEA CCM'!BY140</f>
        <v>0</v>
      </c>
      <c r="CB130">
        <f>$F130*'Transpose BEA CCM'!BZ140</f>
        <v>48</v>
      </c>
      <c r="CC130">
        <f>$F130*'Transpose BEA CCM'!CA140</f>
        <v>43</v>
      </c>
      <c r="CD130">
        <f>$F130*'Transpose BEA CCM'!CB140</f>
        <v>298</v>
      </c>
      <c r="CE130">
        <f>$F130*'Transpose BEA CCM'!CC140</f>
        <v>468</v>
      </c>
      <c r="CF130">
        <f>$F130*'Transpose BEA CCM'!CD140</f>
        <v>146</v>
      </c>
      <c r="CG130">
        <f>$F130*'Transpose BEA CCM'!CE140</f>
        <v>82</v>
      </c>
      <c r="CH130">
        <f>$F130*'Transpose BEA CCM'!CF140</f>
        <v>5</v>
      </c>
      <c r="CI130">
        <f>$F130*'Transpose BEA CCM'!CG140</f>
        <v>153</v>
      </c>
      <c r="CJ130">
        <f>$F130*'Transpose BEA CCM'!CH140</f>
        <v>0</v>
      </c>
      <c r="CK130">
        <f>$F130*'Transpose BEA CCM'!CI140</f>
        <v>0</v>
      </c>
      <c r="CL130">
        <f>$F130*'Transpose BEA CCM'!CJ140</f>
        <v>0</v>
      </c>
      <c r="CM130">
        <f>$F130*'Transpose BEA CCM'!CK140</f>
        <v>0</v>
      </c>
      <c r="CN130">
        <f>$F130*'Transpose BEA CCM'!CL140</f>
        <v>0</v>
      </c>
      <c r="CO130">
        <f>$F130*'Transpose BEA CCM'!CM140</f>
        <v>1</v>
      </c>
      <c r="CP130">
        <f>$F130*'Transpose BEA CCM'!CN140</f>
        <v>14</v>
      </c>
      <c r="CQ130">
        <f>$F130*'Transpose BEA CCM'!CO140</f>
        <v>9</v>
      </c>
      <c r="CR130">
        <f>$F130*'Transpose BEA CCM'!CP140</f>
        <v>10</v>
      </c>
      <c r="CS130">
        <f>$F130*'Transpose BEA CCM'!CQ140</f>
        <v>3</v>
      </c>
      <c r="CT130">
        <f>$F130*'Transpose BEA CCM'!CR140</f>
        <v>0</v>
      </c>
      <c r="CU130">
        <f>$F130*'Transpose BEA CCM'!CS140</f>
        <v>13</v>
      </c>
      <c r="CV130">
        <f>$F130*'Transpose BEA CCM'!CT140</f>
        <v>12</v>
      </c>
      <c r="CW130">
        <f>$F130*'Transpose BEA CCM'!CU140</f>
        <v>10</v>
      </c>
      <c r="CX130">
        <f>$F130*'Transpose BEA CCM'!CV140</f>
        <v>0</v>
      </c>
      <c r="CY130">
        <f>$F130*'Transpose BEA CCM'!CW140</f>
        <v>0</v>
      </c>
      <c r="CZ130">
        <f>$F130*'Transpose BEA CCM'!CX140</f>
        <v>0</v>
      </c>
      <c r="DA130">
        <f>$F130*'Transpose BEA CCM'!CY140</f>
        <v>1</v>
      </c>
      <c r="DB130">
        <f>$F130*'Transpose BEA CCM'!CZ140</f>
        <v>15</v>
      </c>
      <c r="DC130">
        <f>$F130*'Transpose BEA CCM'!DA140</f>
        <v>793</v>
      </c>
      <c r="DD130">
        <f>$F130*'Transpose BEA CCM'!DB140</f>
        <v>330</v>
      </c>
      <c r="DE130">
        <f>$F130*'Transpose BEA CCM'!DC140</f>
        <v>27</v>
      </c>
      <c r="DF130">
        <f>$F130*'Transpose BEA CCM'!DD140</f>
        <v>521</v>
      </c>
      <c r="DG130">
        <f>$F130*'Transpose BEA CCM'!DE140</f>
        <v>418</v>
      </c>
      <c r="DH130">
        <f>$F130*'Transpose BEA CCM'!DF140</f>
        <v>153</v>
      </c>
      <c r="DI130">
        <f>$F130*'Transpose BEA CCM'!DG140</f>
        <v>47</v>
      </c>
      <c r="DJ130">
        <f>$F130*'Transpose BEA CCM'!DH140</f>
        <v>32</v>
      </c>
      <c r="DK130">
        <f>$F130*'Transpose BEA CCM'!DI140</f>
        <v>4968</v>
      </c>
      <c r="DL130">
        <f>$F130*'Transpose BEA CCM'!DJ140</f>
        <v>1</v>
      </c>
      <c r="DM130">
        <f>$F130*'Transpose BEA CCM'!DK140</f>
        <v>0</v>
      </c>
      <c r="DN130">
        <f>$F130*'Transpose BEA CCM'!DL140</f>
        <v>1</v>
      </c>
      <c r="DO130">
        <f>$F130*'Transpose BEA CCM'!DM140</f>
        <v>10</v>
      </c>
      <c r="DP130">
        <f>$F130*'Transpose BEA CCM'!DN140</f>
        <v>215</v>
      </c>
      <c r="DQ130">
        <f>$F130*'Transpose BEA CCM'!DO140</f>
        <v>1432</v>
      </c>
      <c r="DR130">
        <f>$F130*'Transpose BEA CCM'!DP140</f>
        <v>7</v>
      </c>
      <c r="DS130">
        <f>$F130*'Transpose BEA CCM'!DQ140</f>
        <v>7</v>
      </c>
      <c r="DT130">
        <f>$F130*'Transpose BEA CCM'!DR140</f>
        <v>1</v>
      </c>
      <c r="DU130">
        <f>$F130*'Transpose BEA CCM'!DS140</f>
        <v>1</v>
      </c>
      <c r="DV130">
        <f>$F130*'Transpose BEA CCM'!DT140</f>
        <v>6</v>
      </c>
      <c r="DW130">
        <f>$F130*'Transpose BEA CCM'!DU140</f>
        <v>0</v>
      </c>
      <c r="DX130">
        <f>$F130*'Transpose BEA CCM'!DV140</f>
        <v>2</v>
      </c>
      <c r="DY130">
        <f>$F130*'Transpose BEA CCM'!DW140</f>
        <v>0</v>
      </c>
      <c r="DZ130">
        <f>$F130*'Transpose BEA CCM'!DX140</f>
        <v>0</v>
      </c>
      <c r="EA130">
        <f>$F130*'Transpose BEA CCM'!DY140</f>
        <v>6</v>
      </c>
      <c r="EB130">
        <f>$F130*'Transpose BEA CCM'!DZ140</f>
        <v>6</v>
      </c>
      <c r="EC130">
        <f>$F130*'Transpose BEA CCM'!EA140</f>
        <v>13</v>
      </c>
      <c r="ED130">
        <f>$F130*'Transpose BEA CCM'!EB140</f>
        <v>2</v>
      </c>
      <c r="EE130">
        <f>$F130*'Transpose BEA CCM'!EC140</f>
        <v>1</v>
      </c>
      <c r="EF130">
        <f>$F130*'Transpose BEA CCM'!ED140</f>
        <v>7</v>
      </c>
      <c r="EG130">
        <f>$F130*'Transpose BEA CCM'!EE140</f>
        <v>0</v>
      </c>
      <c r="EH130">
        <f>$F130*'Transpose BEA CCM'!EF140</f>
        <v>38</v>
      </c>
      <c r="EI130">
        <f>$F130*'Transpose BEA CCM'!EG140</f>
        <v>494</v>
      </c>
      <c r="EJ130">
        <f>$F130*'Transpose BEA CCM'!EH140</f>
        <v>13</v>
      </c>
      <c r="EK130">
        <f>$F130*'Transpose BEA CCM'!EI140</f>
        <v>0</v>
      </c>
      <c r="EL130">
        <f>$F130*'Transpose BEA CCM'!EJ140</f>
        <v>0</v>
      </c>
      <c r="EM130">
        <f>$F130*'Transpose BEA CCM'!EK140</f>
        <v>0</v>
      </c>
      <c r="EN130">
        <f>$F130*'Transpose BEA CCM'!EL140</f>
        <v>0</v>
      </c>
      <c r="EO130">
        <f>$F130*'Transpose BEA CCM'!EM140</f>
        <v>0</v>
      </c>
      <c r="EP130">
        <f>$F130*'Transpose BEA CCM'!EN140</f>
        <v>0</v>
      </c>
      <c r="EQ130">
        <f>$F130*'Transpose BEA CCM'!EO140</f>
        <v>0</v>
      </c>
      <c r="ER130">
        <f>$F130*'Transpose BEA CCM'!EP140</f>
        <v>0</v>
      </c>
      <c r="ES130">
        <f>$F130*'Transpose BEA CCM'!EQ140</f>
        <v>0</v>
      </c>
      <c r="ET130">
        <f>$F130*'Transpose BEA CCM'!ER140</f>
        <v>0</v>
      </c>
      <c r="EU130">
        <f>$F130*'Transpose BEA CCM'!ES140</f>
        <v>0</v>
      </c>
      <c r="EV130">
        <f>$F130*'Transpose BEA CCM'!ET140</f>
        <v>0</v>
      </c>
      <c r="EW130">
        <f>$F130*'Transpose BEA CCM'!EU140</f>
        <v>9</v>
      </c>
      <c r="EX130">
        <f>$F130*'Transpose BEA CCM'!EV140</f>
        <v>29</v>
      </c>
      <c r="EY130">
        <f>$F130*'Transpose BEA CCM'!EW140</f>
        <v>0</v>
      </c>
      <c r="EZ130">
        <f>$F130*'Transpose BEA CCM'!EX140</f>
        <v>0</v>
      </c>
      <c r="FA130">
        <f>$F130*'Transpose BEA CCM'!EY140</f>
        <v>0</v>
      </c>
      <c r="FB130">
        <f>$F130*'Transpose BEA CCM'!EZ140</f>
        <v>0</v>
      </c>
      <c r="FC130">
        <f>$F130*'Transpose BEA CCM'!FA140</f>
        <v>104</v>
      </c>
      <c r="FD130">
        <f>$F130*'Transpose BEA CCM'!FB140</f>
        <v>20</v>
      </c>
      <c r="FE130">
        <f>$F130*'Transpose BEA CCM'!FC140</f>
        <v>9</v>
      </c>
      <c r="FF130">
        <f>$F130*'Transpose BEA CCM'!FD140</f>
        <v>81</v>
      </c>
      <c r="FG130">
        <f>$F130*'Transpose BEA CCM'!FE140</f>
        <v>185</v>
      </c>
      <c r="FH130">
        <f>$F130*'Transpose BEA CCM'!FF140</f>
        <v>0</v>
      </c>
      <c r="FI130">
        <f>$F130*'Transpose BEA CCM'!FG140</f>
        <v>22</v>
      </c>
      <c r="FJ130">
        <f>$F130*'Transpose BEA CCM'!FH140</f>
        <v>152</v>
      </c>
      <c r="FK130">
        <f>$F130*'Transpose BEA CCM'!FI140</f>
        <v>6684</v>
      </c>
      <c r="FL130">
        <f>$F130*'Transpose BEA CCM'!FJ140</f>
        <v>1457</v>
      </c>
      <c r="FM130">
        <f>$F130*'Transpose BEA CCM'!FK140</f>
        <v>8</v>
      </c>
      <c r="FN130">
        <f>$F130*'Transpose BEA CCM'!FL140</f>
        <v>28</v>
      </c>
      <c r="FO130">
        <f>$F130*'Transpose BEA CCM'!FM140</f>
        <v>0</v>
      </c>
      <c r="FP130">
        <f>$F130*'Transpose BEA CCM'!FN140</f>
        <v>50</v>
      </c>
      <c r="FQ130">
        <f>$F130*'Transpose BEA CCM'!FO140</f>
        <v>2</v>
      </c>
      <c r="FR130">
        <f>$F130*'Transpose BEA CCM'!FP140</f>
        <v>34</v>
      </c>
      <c r="FS130">
        <f>$F130*'Transpose BEA CCM'!FQ140</f>
        <v>3809</v>
      </c>
      <c r="FT130">
        <f>$F130*'Transpose BEA CCM'!FR140</f>
        <v>487</v>
      </c>
      <c r="FU130">
        <f>$F130*'Transpose BEA CCM'!FS140</f>
        <v>116</v>
      </c>
      <c r="FV130">
        <f>$F130*'Transpose BEA CCM'!FT140</f>
        <v>9</v>
      </c>
      <c r="FW130">
        <f>$F130*'Transpose BEA CCM'!FU140</f>
        <v>0</v>
      </c>
      <c r="FX130">
        <f>$F130*'Transpose BEA CCM'!FV140</f>
        <v>79</v>
      </c>
      <c r="FY130">
        <f>$F130*'Transpose BEA CCM'!FW140</f>
        <v>709</v>
      </c>
      <c r="FZ130">
        <f>$F130*'Transpose BEA CCM'!FX140</f>
        <v>0</v>
      </c>
      <c r="GA130">
        <f>$F130*'Transpose BEA CCM'!FY140</f>
        <v>0</v>
      </c>
      <c r="GB130">
        <f>$F130*'Transpose BEA CCM'!FZ140</f>
        <v>1247</v>
      </c>
      <c r="GC130">
        <f>$F130*'Transpose BEA CCM'!GA140</f>
        <v>1258</v>
      </c>
      <c r="GD130">
        <f>$F130*'Transpose BEA CCM'!GB140</f>
        <v>110</v>
      </c>
      <c r="GE130">
        <f>$F130*'Transpose BEA CCM'!GC140</f>
        <v>28</v>
      </c>
      <c r="GG130">
        <f t="shared" si="13"/>
        <v>41014</v>
      </c>
      <c r="GH130" s="60">
        <f t="shared" si="14"/>
        <v>0</v>
      </c>
    </row>
    <row r="131" spans="1:190">
      <c r="A131" s="52">
        <v>113</v>
      </c>
      <c r="B131" s="51" t="s">
        <v>113</v>
      </c>
      <c r="C131" s="49" t="s">
        <v>240</v>
      </c>
      <c r="D131" s="50" t="s">
        <v>621</v>
      </c>
      <c r="E131" s="60">
        <f>SUM('Transpose BEA CCM'!F141:GC141)</f>
        <v>5617</v>
      </c>
      <c r="F131">
        <v>1</v>
      </c>
      <c r="G131" t="str">
        <f t="shared" si="12"/>
        <v>MEDNURSE</v>
      </c>
      <c r="H131">
        <f>$F131*'Transpose BEA CCM'!F141</f>
        <v>0</v>
      </c>
      <c r="I131">
        <f>$F131*'Transpose BEA CCM'!G141</f>
        <v>0</v>
      </c>
      <c r="J131">
        <f>$F131*'Transpose BEA CCM'!H141</f>
        <v>0</v>
      </c>
      <c r="K131">
        <f>$F131*'Transpose BEA CCM'!I141</f>
        <v>0</v>
      </c>
      <c r="L131">
        <f>$F131*'Transpose BEA CCM'!J141</f>
        <v>0</v>
      </c>
      <c r="M131">
        <f>$F131*'Transpose BEA CCM'!K141</f>
        <v>0</v>
      </c>
      <c r="N131">
        <f>$F131*'Transpose BEA CCM'!L141</f>
        <v>0</v>
      </c>
      <c r="O131">
        <f>$F131*'Transpose BEA CCM'!M141</f>
        <v>0</v>
      </c>
      <c r="P131">
        <f>$F131*'Transpose BEA CCM'!N141</f>
        <v>0</v>
      </c>
      <c r="Q131">
        <f>$F131*'Transpose BEA CCM'!O141</f>
        <v>0</v>
      </c>
      <c r="R131">
        <f>$F131*'Transpose BEA CCM'!P141</f>
        <v>0</v>
      </c>
      <c r="S131">
        <f>$F131*'Transpose BEA CCM'!Q141</f>
        <v>0</v>
      </c>
      <c r="T131">
        <f>$F131*'Transpose BEA CCM'!R141</f>
        <v>0</v>
      </c>
      <c r="U131">
        <f>$F131*'Transpose BEA CCM'!S141</f>
        <v>0</v>
      </c>
      <c r="V131">
        <f>$F131*'Transpose BEA CCM'!T141</f>
        <v>0</v>
      </c>
      <c r="W131">
        <f>$F131*'Transpose BEA CCM'!U141</f>
        <v>0</v>
      </c>
      <c r="X131">
        <f>$F131*'Transpose BEA CCM'!V141</f>
        <v>2148</v>
      </c>
      <c r="Y131">
        <f>$F131*'Transpose BEA CCM'!W141</f>
        <v>0</v>
      </c>
      <c r="Z131">
        <f>$F131*'Transpose BEA CCM'!X141</f>
        <v>0</v>
      </c>
      <c r="AA131">
        <f>$F131*'Transpose BEA CCM'!Y141</f>
        <v>0</v>
      </c>
      <c r="AB131">
        <f>$F131*'Transpose BEA CCM'!Z141</f>
        <v>0</v>
      </c>
      <c r="AC131">
        <f>$F131*'Transpose BEA CCM'!AA141</f>
        <v>0</v>
      </c>
      <c r="AD131">
        <f>$F131*'Transpose BEA CCM'!AB141</f>
        <v>0</v>
      </c>
      <c r="AE131">
        <f>$F131*'Transpose BEA CCM'!AC141</f>
        <v>0</v>
      </c>
      <c r="AF131">
        <f>$F131*'Transpose BEA CCM'!AD141</f>
        <v>0</v>
      </c>
      <c r="AG131">
        <f>$F131*'Transpose BEA CCM'!AE141</f>
        <v>145</v>
      </c>
      <c r="AH131">
        <f>$F131*'Transpose BEA CCM'!AF141</f>
        <v>0</v>
      </c>
      <c r="AI131">
        <f>$F131*'Transpose BEA CCM'!AG141</f>
        <v>0</v>
      </c>
      <c r="AJ131">
        <f>$F131*'Transpose BEA CCM'!AH141</f>
        <v>0</v>
      </c>
      <c r="AK131">
        <f>$F131*'Transpose BEA CCM'!AI141</f>
        <v>0</v>
      </c>
      <c r="AL131">
        <f>$F131*'Transpose BEA CCM'!AJ141</f>
        <v>0</v>
      </c>
      <c r="AM131">
        <f>$F131*'Transpose BEA CCM'!AK141</f>
        <v>0</v>
      </c>
      <c r="AN131">
        <f>$F131*'Transpose BEA CCM'!AL141</f>
        <v>0</v>
      </c>
      <c r="AO131">
        <f>$F131*'Transpose BEA CCM'!AM141</f>
        <v>0</v>
      </c>
      <c r="AP131">
        <f>$F131*'Transpose BEA CCM'!AN141</f>
        <v>0</v>
      </c>
      <c r="AQ131">
        <f>$F131*'Transpose BEA CCM'!AO141</f>
        <v>0</v>
      </c>
      <c r="AR131">
        <f>$F131*'Transpose BEA CCM'!AP141</f>
        <v>0</v>
      </c>
      <c r="AS131">
        <f>$F131*'Transpose BEA CCM'!AQ141</f>
        <v>0</v>
      </c>
      <c r="AT131">
        <f>$F131*'Transpose BEA CCM'!AR141</f>
        <v>0</v>
      </c>
      <c r="AU131">
        <f>$F131*'Transpose BEA CCM'!AS141</f>
        <v>879</v>
      </c>
      <c r="AV131">
        <f>$F131*'Transpose BEA CCM'!AT141</f>
        <v>0</v>
      </c>
      <c r="AW131">
        <f>$F131*'Transpose BEA CCM'!AU141</f>
        <v>29</v>
      </c>
      <c r="AX131">
        <f>$F131*'Transpose BEA CCM'!AV141</f>
        <v>0</v>
      </c>
      <c r="AY131">
        <f>$F131*'Transpose BEA CCM'!AW141</f>
        <v>0</v>
      </c>
      <c r="AZ131">
        <f>$F131*'Transpose BEA CCM'!AX141</f>
        <v>0</v>
      </c>
      <c r="BA131">
        <f>$F131*'Transpose BEA CCM'!AY141</f>
        <v>0</v>
      </c>
      <c r="BB131">
        <f>$F131*'Transpose BEA CCM'!AZ141</f>
        <v>0</v>
      </c>
      <c r="BC131">
        <f>$F131*'Transpose BEA CCM'!BA141</f>
        <v>0</v>
      </c>
      <c r="BD131">
        <f>$F131*'Transpose BEA CCM'!BB141</f>
        <v>0</v>
      </c>
      <c r="BE131">
        <f>$F131*'Transpose BEA CCM'!BC141</f>
        <v>0</v>
      </c>
      <c r="BF131">
        <f>$F131*'Transpose BEA CCM'!BD141</f>
        <v>6</v>
      </c>
      <c r="BG131">
        <f>$F131*'Transpose BEA CCM'!BE141</f>
        <v>0</v>
      </c>
      <c r="BH131">
        <f>$F131*'Transpose BEA CCM'!BF141</f>
        <v>0</v>
      </c>
      <c r="BI131">
        <f>$F131*'Transpose BEA CCM'!BG141</f>
        <v>3</v>
      </c>
      <c r="BJ131">
        <f>$F131*'Transpose BEA CCM'!BH141</f>
        <v>0</v>
      </c>
      <c r="BK131">
        <f>$F131*'Transpose BEA CCM'!BI141</f>
        <v>2</v>
      </c>
      <c r="BL131">
        <f>$F131*'Transpose BEA CCM'!BJ141</f>
        <v>5</v>
      </c>
      <c r="BM131">
        <f>$F131*'Transpose BEA CCM'!BK141</f>
        <v>0</v>
      </c>
      <c r="BN131">
        <f>$F131*'Transpose BEA CCM'!BL141</f>
        <v>2</v>
      </c>
      <c r="BO131">
        <f>$F131*'Transpose BEA CCM'!BM141</f>
        <v>7</v>
      </c>
      <c r="BP131">
        <f>$F131*'Transpose BEA CCM'!BN141</f>
        <v>41</v>
      </c>
      <c r="BQ131">
        <f>$F131*'Transpose BEA CCM'!BO141</f>
        <v>2</v>
      </c>
      <c r="BR131">
        <f>$F131*'Transpose BEA CCM'!BP141</f>
        <v>0</v>
      </c>
      <c r="BS131">
        <f>$F131*'Transpose BEA CCM'!BQ141</f>
        <v>0</v>
      </c>
      <c r="BT131">
        <f>$F131*'Transpose BEA CCM'!BR141</f>
        <v>0</v>
      </c>
      <c r="BU131">
        <f>$F131*'Transpose BEA CCM'!BS141</f>
        <v>0</v>
      </c>
      <c r="BV131">
        <f>$F131*'Transpose BEA CCM'!BT141</f>
        <v>0</v>
      </c>
      <c r="BW131">
        <f>$F131*'Transpose BEA CCM'!BU141</f>
        <v>0</v>
      </c>
      <c r="BX131">
        <f>$F131*'Transpose BEA CCM'!BV141</f>
        <v>2</v>
      </c>
      <c r="BY131">
        <f>$F131*'Transpose BEA CCM'!BW141</f>
        <v>9</v>
      </c>
      <c r="BZ131">
        <f>$F131*'Transpose BEA CCM'!BX141</f>
        <v>0</v>
      </c>
      <c r="CA131">
        <f>$F131*'Transpose BEA CCM'!BY141</f>
        <v>0</v>
      </c>
      <c r="CB131">
        <f>$F131*'Transpose BEA CCM'!BZ141</f>
        <v>71</v>
      </c>
      <c r="CC131">
        <f>$F131*'Transpose BEA CCM'!CA141</f>
        <v>12</v>
      </c>
      <c r="CD131">
        <f>$F131*'Transpose BEA CCM'!CB141</f>
        <v>5</v>
      </c>
      <c r="CE131">
        <f>$F131*'Transpose BEA CCM'!CC141</f>
        <v>51</v>
      </c>
      <c r="CF131">
        <f>$F131*'Transpose BEA CCM'!CD141</f>
        <v>78</v>
      </c>
      <c r="CG131">
        <f>$F131*'Transpose BEA CCM'!CE141</f>
        <v>9</v>
      </c>
      <c r="CH131">
        <f>$F131*'Transpose BEA CCM'!CF141</f>
        <v>1</v>
      </c>
      <c r="CI131">
        <f>$F131*'Transpose BEA CCM'!CG141</f>
        <v>44</v>
      </c>
      <c r="CJ131">
        <f>$F131*'Transpose BEA CCM'!CH141</f>
        <v>0</v>
      </c>
      <c r="CK131">
        <f>$F131*'Transpose BEA CCM'!CI141</f>
        <v>0</v>
      </c>
      <c r="CL131">
        <f>$F131*'Transpose BEA CCM'!CJ141</f>
        <v>0</v>
      </c>
      <c r="CM131">
        <f>$F131*'Transpose BEA CCM'!CK141</f>
        <v>0</v>
      </c>
      <c r="CN131">
        <f>$F131*'Transpose BEA CCM'!CL141</f>
        <v>0</v>
      </c>
      <c r="CO131">
        <f>$F131*'Transpose BEA CCM'!CM141</f>
        <v>0</v>
      </c>
      <c r="CP131">
        <f>$F131*'Transpose BEA CCM'!CN141</f>
        <v>0</v>
      </c>
      <c r="CQ131">
        <f>$F131*'Transpose BEA CCM'!CO141</f>
        <v>2</v>
      </c>
      <c r="CR131">
        <f>$F131*'Transpose BEA CCM'!CP141</f>
        <v>1</v>
      </c>
      <c r="CS131">
        <f>$F131*'Transpose BEA CCM'!CQ141</f>
        <v>0</v>
      </c>
      <c r="CT131">
        <f>$F131*'Transpose BEA CCM'!CR141</f>
        <v>0</v>
      </c>
      <c r="CU131">
        <f>$F131*'Transpose BEA CCM'!CS141</f>
        <v>1</v>
      </c>
      <c r="CV131">
        <f>$F131*'Transpose BEA CCM'!CT141</f>
        <v>1</v>
      </c>
      <c r="CW131">
        <f>$F131*'Transpose BEA CCM'!CU141</f>
        <v>3</v>
      </c>
      <c r="CX131">
        <f>$F131*'Transpose BEA CCM'!CV141</f>
        <v>0</v>
      </c>
      <c r="CY131">
        <f>$F131*'Transpose BEA CCM'!CW141</f>
        <v>0</v>
      </c>
      <c r="CZ131">
        <f>$F131*'Transpose BEA CCM'!CX141</f>
        <v>0</v>
      </c>
      <c r="DA131">
        <f>$F131*'Transpose BEA CCM'!CY141</f>
        <v>0</v>
      </c>
      <c r="DB131">
        <f>$F131*'Transpose BEA CCM'!CZ141</f>
        <v>3</v>
      </c>
      <c r="DC131">
        <f>$F131*'Transpose BEA CCM'!DA141</f>
        <v>78</v>
      </c>
      <c r="DD131">
        <f>$F131*'Transpose BEA CCM'!DB141</f>
        <v>30</v>
      </c>
      <c r="DE131">
        <f>$F131*'Transpose BEA CCM'!DC141</f>
        <v>4</v>
      </c>
      <c r="DF131">
        <f>$F131*'Transpose BEA CCM'!DD141</f>
        <v>48</v>
      </c>
      <c r="DG131">
        <f>$F131*'Transpose BEA CCM'!DE141</f>
        <v>30</v>
      </c>
      <c r="DH131">
        <f>$F131*'Transpose BEA CCM'!DF141</f>
        <v>61</v>
      </c>
      <c r="DI131">
        <f>$F131*'Transpose BEA CCM'!DG141</f>
        <v>7</v>
      </c>
      <c r="DJ131">
        <f>$F131*'Transpose BEA CCM'!DH141</f>
        <v>16</v>
      </c>
      <c r="DK131">
        <f>$F131*'Transpose BEA CCM'!DI141</f>
        <v>111</v>
      </c>
      <c r="DL131">
        <f>$F131*'Transpose BEA CCM'!DJ141</f>
        <v>0</v>
      </c>
      <c r="DM131">
        <f>$F131*'Transpose BEA CCM'!DK141</f>
        <v>0</v>
      </c>
      <c r="DN131">
        <f>$F131*'Transpose BEA CCM'!DL141</f>
        <v>0</v>
      </c>
      <c r="DO131">
        <f>$F131*'Transpose BEA CCM'!DM141</f>
        <v>6</v>
      </c>
      <c r="DP131">
        <f>$F131*'Transpose BEA CCM'!DN141</f>
        <v>0</v>
      </c>
      <c r="DQ131">
        <f>$F131*'Transpose BEA CCM'!DO141</f>
        <v>1</v>
      </c>
      <c r="DR131">
        <f>$F131*'Transpose BEA CCM'!DP141</f>
        <v>1</v>
      </c>
      <c r="DS131">
        <f>$F131*'Transpose BEA CCM'!DQ141</f>
        <v>1</v>
      </c>
      <c r="DT131">
        <f>$F131*'Transpose BEA CCM'!DR141</f>
        <v>0</v>
      </c>
      <c r="DU131">
        <f>$F131*'Transpose BEA CCM'!DS141</f>
        <v>0</v>
      </c>
      <c r="DV131">
        <f>$F131*'Transpose BEA CCM'!DT141</f>
        <v>4</v>
      </c>
      <c r="DW131">
        <f>$F131*'Transpose BEA CCM'!DU141</f>
        <v>1</v>
      </c>
      <c r="DX131">
        <f>$F131*'Transpose BEA CCM'!DV141</f>
        <v>2</v>
      </c>
      <c r="DY131">
        <f>$F131*'Transpose BEA CCM'!DW141</f>
        <v>27</v>
      </c>
      <c r="DZ131">
        <f>$F131*'Transpose BEA CCM'!DX141</f>
        <v>0</v>
      </c>
      <c r="EA131">
        <f>$F131*'Transpose BEA CCM'!DY141</f>
        <v>2</v>
      </c>
      <c r="EB131">
        <f>$F131*'Transpose BEA CCM'!DZ141</f>
        <v>0</v>
      </c>
      <c r="EC131">
        <f>$F131*'Transpose BEA CCM'!EA141</f>
        <v>2</v>
      </c>
      <c r="ED131">
        <f>$F131*'Transpose BEA CCM'!EB141</f>
        <v>0</v>
      </c>
      <c r="EE131">
        <f>$F131*'Transpose BEA CCM'!EC141</f>
        <v>0</v>
      </c>
      <c r="EF131">
        <f>$F131*'Transpose BEA CCM'!ED141</f>
        <v>2</v>
      </c>
      <c r="EG131">
        <f>$F131*'Transpose BEA CCM'!EE141</f>
        <v>0</v>
      </c>
      <c r="EH131">
        <f>$F131*'Transpose BEA CCM'!EF141</f>
        <v>10</v>
      </c>
      <c r="EI131">
        <f>$F131*'Transpose BEA CCM'!EG141</f>
        <v>108</v>
      </c>
      <c r="EJ131">
        <f>$F131*'Transpose BEA CCM'!EH141</f>
        <v>6</v>
      </c>
      <c r="EK131">
        <f>$F131*'Transpose BEA CCM'!EI141</f>
        <v>0</v>
      </c>
      <c r="EL131">
        <f>$F131*'Transpose BEA CCM'!EJ141</f>
        <v>0</v>
      </c>
      <c r="EM131">
        <f>$F131*'Transpose BEA CCM'!EK141</f>
        <v>0</v>
      </c>
      <c r="EN131">
        <f>$F131*'Transpose BEA CCM'!EL141</f>
        <v>0</v>
      </c>
      <c r="EO131">
        <f>$F131*'Transpose BEA CCM'!EM141</f>
        <v>0</v>
      </c>
      <c r="EP131">
        <f>$F131*'Transpose BEA CCM'!EN141</f>
        <v>3</v>
      </c>
      <c r="EQ131">
        <f>$F131*'Transpose BEA CCM'!EO141</f>
        <v>0</v>
      </c>
      <c r="ER131">
        <f>$F131*'Transpose BEA CCM'!EP141</f>
        <v>0</v>
      </c>
      <c r="ES131">
        <f>$F131*'Transpose BEA CCM'!EQ141</f>
        <v>0</v>
      </c>
      <c r="ET131">
        <f>$F131*'Transpose BEA CCM'!ER141</f>
        <v>0</v>
      </c>
      <c r="EU131">
        <f>$F131*'Transpose BEA CCM'!ES141</f>
        <v>0</v>
      </c>
      <c r="EV131">
        <f>$F131*'Transpose BEA CCM'!ET141</f>
        <v>0</v>
      </c>
      <c r="EW131">
        <f>$F131*'Transpose BEA CCM'!EU141</f>
        <v>6</v>
      </c>
      <c r="EX131">
        <f>$F131*'Transpose BEA CCM'!EV141</f>
        <v>5</v>
      </c>
      <c r="EY131">
        <f>$F131*'Transpose BEA CCM'!EW141</f>
        <v>0</v>
      </c>
      <c r="EZ131">
        <f>$F131*'Transpose BEA CCM'!EX141</f>
        <v>0</v>
      </c>
      <c r="FA131">
        <f>$F131*'Transpose BEA CCM'!EY141</f>
        <v>0</v>
      </c>
      <c r="FB131">
        <f>$F131*'Transpose BEA CCM'!EZ141</f>
        <v>0</v>
      </c>
      <c r="FC131">
        <f>$F131*'Transpose BEA CCM'!FA141</f>
        <v>24</v>
      </c>
      <c r="FD131">
        <f>$F131*'Transpose BEA CCM'!FB141</f>
        <v>5</v>
      </c>
      <c r="FE131">
        <f>$F131*'Transpose BEA CCM'!FC141</f>
        <v>1</v>
      </c>
      <c r="FF131">
        <f>$F131*'Transpose BEA CCM'!FD141</f>
        <v>45</v>
      </c>
      <c r="FG131">
        <f>$F131*'Transpose BEA CCM'!FE141</f>
        <v>26</v>
      </c>
      <c r="FH131">
        <f>$F131*'Transpose BEA CCM'!FF141</f>
        <v>0</v>
      </c>
      <c r="FI131">
        <f>$F131*'Transpose BEA CCM'!FG141</f>
        <v>6</v>
      </c>
      <c r="FJ131">
        <f>$F131*'Transpose BEA CCM'!FH141</f>
        <v>0</v>
      </c>
      <c r="FK131">
        <f>$F131*'Transpose BEA CCM'!FI141</f>
        <v>492</v>
      </c>
      <c r="FL131">
        <f>$F131*'Transpose BEA CCM'!FJ141</f>
        <v>100</v>
      </c>
      <c r="FM131">
        <f>$F131*'Transpose BEA CCM'!FK141</f>
        <v>0</v>
      </c>
      <c r="FN131">
        <f>$F131*'Transpose BEA CCM'!FL141</f>
        <v>25</v>
      </c>
      <c r="FO131">
        <f>$F131*'Transpose BEA CCM'!FM141</f>
        <v>0</v>
      </c>
      <c r="FP131">
        <f>$F131*'Transpose BEA CCM'!FN141</f>
        <v>33</v>
      </c>
      <c r="FQ131">
        <f>$F131*'Transpose BEA CCM'!FO141</f>
        <v>1</v>
      </c>
      <c r="FR131">
        <f>$F131*'Transpose BEA CCM'!FP141</f>
        <v>11</v>
      </c>
      <c r="FS131">
        <f>$F131*'Transpose BEA CCM'!FQ141</f>
        <v>313</v>
      </c>
      <c r="FT131">
        <f>$F131*'Transpose BEA CCM'!FR141</f>
        <v>103</v>
      </c>
      <c r="FU131">
        <f>$F131*'Transpose BEA CCM'!FS141</f>
        <v>9</v>
      </c>
      <c r="FV131">
        <f>$F131*'Transpose BEA CCM'!FT141</f>
        <v>1</v>
      </c>
      <c r="FW131">
        <f>$F131*'Transpose BEA CCM'!FU141</f>
        <v>0</v>
      </c>
      <c r="FX131">
        <f>$F131*'Transpose BEA CCM'!FV141</f>
        <v>13</v>
      </c>
      <c r="FY131">
        <f>$F131*'Transpose BEA CCM'!FW141</f>
        <v>65</v>
      </c>
      <c r="FZ131">
        <f>$F131*'Transpose BEA CCM'!FX141</f>
        <v>0</v>
      </c>
      <c r="GA131">
        <f>$F131*'Transpose BEA CCM'!FY141</f>
        <v>0</v>
      </c>
      <c r="GB131">
        <f>$F131*'Transpose BEA CCM'!FZ141</f>
        <v>103</v>
      </c>
      <c r="GC131">
        <f>$F131*'Transpose BEA CCM'!GA141</f>
        <v>92</v>
      </c>
      <c r="GD131">
        <f>$F131*'Transpose BEA CCM'!GB141</f>
        <v>12</v>
      </c>
      <c r="GE131">
        <f>$F131*'Transpose BEA CCM'!GC141</f>
        <v>3</v>
      </c>
      <c r="GG131">
        <f t="shared" si="13"/>
        <v>5617</v>
      </c>
      <c r="GH131" s="60">
        <f t="shared" si="14"/>
        <v>0</v>
      </c>
    </row>
    <row r="132" spans="1:190">
      <c r="A132" s="52">
        <v>114</v>
      </c>
      <c r="B132" s="51" t="s">
        <v>114</v>
      </c>
      <c r="C132" s="49" t="s">
        <v>241</v>
      </c>
      <c r="D132" s="50" t="s">
        <v>620</v>
      </c>
      <c r="E132" s="60">
        <f>SUM('Transpose BEA CCM'!F142:GC142)</f>
        <v>2849</v>
      </c>
      <c r="F132">
        <v>1</v>
      </c>
      <c r="G132" t="str">
        <f t="shared" si="12"/>
        <v>MEDSA</v>
      </c>
      <c r="H132">
        <f>$F132*'Transpose BEA CCM'!F142</f>
        <v>0</v>
      </c>
      <c r="I132">
        <f>$F132*'Transpose BEA CCM'!G142</f>
        <v>0</v>
      </c>
      <c r="J132">
        <f>$F132*'Transpose BEA CCM'!H142</f>
        <v>0</v>
      </c>
      <c r="K132">
        <f>$F132*'Transpose BEA CCM'!I142</f>
        <v>0</v>
      </c>
      <c r="L132">
        <f>$F132*'Transpose BEA CCM'!J142</f>
        <v>0</v>
      </c>
      <c r="M132">
        <f>$F132*'Transpose BEA CCM'!K142</f>
        <v>0</v>
      </c>
      <c r="N132">
        <f>$F132*'Transpose BEA CCM'!L142</f>
        <v>0</v>
      </c>
      <c r="O132">
        <f>$F132*'Transpose BEA CCM'!M142</f>
        <v>0</v>
      </c>
      <c r="P132">
        <f>$F132*'Transpose BEA CCM'!N142</f>
        <v>0</v>
      </c>
      <c r="Q132">
        <f>$F132*'Transpose BEA CCM'!O142</f>
        <v>0</v>
      </c>
      <c r="R132">
        <f>$F132*'Transpose BEA CCM'!P142</f>
        <v>0</v>
      </c>
      <c r="S132">
        <f>$F132*'Transpose BEA CCM'!Q142</f>
        <v>0</v>
      </c>
      <c r="T132">
        <f>$F132*'Transpose BEA CCM'!R142</f>
        <v>0</v>
      </c>
      <c r="U132">
        <f>$F132*'Transpose BEA CCM'!S142</f>
        <v>8</v>
      </c>
      <c r="V132">
        <f>$F132*'Transpose BEA CCM'!T142</f>
        <v>0</v>
      </c>
      <c r="W132">
        <f>$F132*'Transpose BEA CCM'!U142</f>
        <v>0</v>
      </c>
      <c r="X132">
        <f>$F132*'Transpose BEA CCM'!V142</f>
        <v>0</v>
      </c>
      <c r="Y132">
        <f>$F132*'Transpose BEA CCM'!W142</f>
        <v>0</v>
      </c>
      <c r="Z132">
        <f>$F132*'Transpose BEA CCM'!X142</f>
        <v>0</v>
      </c>
      <c r="AA132">
        <f>$F132*'Transpose BEA CCM'!Y142</f>
        <v>0</v>
      </c>
      <c r="AB132">
        <f>$F132*'Transpose BEA CCM'!Z142</f>
        <v>0</v>
      </c>
      <c r="AC132">
        <f>$F132*'Transpose BEA CCM'!AA142</f>
        <v>0</v>
      </c>
      <c r="AD132">
        <f>$F132*'Transpose BEA CCM'!AB142</f>
        <v>0</v>
      </c>
      <c r="AE132">
        <f>$F132*'Transpose BEA CCM'!AC142</f>
        <v>0</v>
      </c>
      <c r="AF132">
        <f>$F132*'Transpose BEA CCM'!AD142</f>
        <v>0</v>
      </c>
      <c r="AG132">
        <f>$F132*'Transpose BEA CCM'!AE142</f>
        <v>119</v>
      </c>
      <c r="AH132">
        <f>$F132*'Transpose BEA CCM'!AF142</f>
        <v>0</v>
      </c>
      <c r="AI132">
        <f>$F132*'Transpose BEA CCM'!AG142</f>
        <v>0</v>
      </c>
      <c r="AJ132">
        <f>$F132*'Transpose BEA CCM'!AH142</f>
        <v>0</v>
      </c>
      <c r="AK132">
        <f>$F132*'Transpose BEA CCM'!AI142</f>
        <v>0</v>
      </c>
      <c r="AL132">
        <f>$F132*'Transpose BEA CCM'!AJ142</f>
        <v>0</v>
      </c>
      <c r="AM132">
        <f>$F132*'Transpose BEA CCM'!AK142</f>
        <v>0</v>
      </c>
      <c r="AN132">
        <f>$F132*'Transpose BEA CCM'!AL142</f>
        <v>0</v>
      </c>
      <c r="AO132">
        <f>$F132*'Transpose BEA CCM'!AM142</f>
        <v>0</v>
      </c>
      <c r="AP132">
        <f>$F132*'Transpose BEA CCM'!AN142</f>
        <v>0</v>
      </c>
      <c r="AQ132">
        <f>$F132*'Transpose BEA CCM'!AO142</f>
        <v>0</v>
      </c>
      <c r="AR132">
        <f>$F132*'Transpose BEA CCM'!AP142</f>
        <v>0</v>
      </c>
      <c r="AS132">
        <f>$F132*'Transpose BEA CCM'!AQ142</f>
        <v>0</v>
      </c>
      <c r="AT132">
        <f>$F132*'Transpose BEA CCM'!AR142</f>
        <v>0</v>
      </c>
      <c r="AU132">
        <f>$F132*'Transpose BEA CCM'!AS142</f>
        <v>1054</v>
      </c>
      <c r="AV132">
        <f>$F132*'Transpose BEA CCM'!AT142</f>
        <v>0</v>
      </c>
      <c r="AW132">
        <f>$F132*'Transpose BEA CCM'!AU142</f>
        <v>20</v>
      </c>
      <c r="AX132">
        <f>$F132*'Transpose BEA CCM'!AV142</f>
        <v>0</v>
      </c>
      <c r="AY132">
        <f>$F132*'Transpose BEA CCM'!AW142</f>
        <v>0</v>
      </c>
      <c r="AZ132">
        <f>$F132*'Transpose BEA CCM'!AX142</f>
        <v>0</v>
      </c>
      <c r="BA132">
        <f>$F132*'Transpose BEA CCM'!AY142</f>
        <v>0</v>
      </c>
      <c r="BB132">
        <f>$F132*'Transpose BEA CCM'!AZ142</f>
        <v>0</v>
      </c>
      <c r="BC132">
        <f>$F132*'Transpose BEA CCM'!BA142</f>
        <v>0</v>
      </c>
      <c r="BD132">
        <f>$F132*'Transpose BEA CCM'!BB142</f>
        <v>0</v>
      </c>
      <c r="BE132">
        <f>$F132*'Transpose BEA CCM'!BC142</f>
        <v>0</v>
      </c>
      <c r="BF132">
        <f>$F132*'Transpose BEA CCM'!BD142</f>
        <v>1</v>
      </c>
      <c r="BG132">
        <f>$F132*'Transpose BEA CCM'!BE142</f>
        <v>0</v>
      </c>
      <c r="BH132">
        <f>$F132*'Transpose BEA CCM'!BF142</f>
        <v>4</v>
      </c>
      <c r="BI132">
        <f>$F132*'Transpose BEA CCM'!BG142</f>
        <v>5</v>
      </c>
      <c r="BJ132">
        <f>$F132*'Transpose BEA CCM'!BH142</f>
        <v>0</v>
      </c>
      <c r="BK132">
        <f>$F132*'Transpose BEA CCM'!BI142</f>
        <v>1</v>
      </c>
      <c r="BL132">
        <f>$F132*'Transpose BEA CCM'!BJ142</f>
        <v>2</v>
      </c>
      <c r="BM132">
        <f>$F132*'Transpose BEA CCM'!BK142</f>
        <v>0</v>
      </c>
      <c r="BN132">
        <f>$F132*'Transpose BEA CCM'!BL142</f>
        <v>2</v>
      </c>
      <c r="BO132">
        <f>$F132*'Transpose BEA CCM'!BM142</f>
        <v>4</v>
      </c>
      <c r="BP132">
        <f>$F132*'Transpose BEA CCM'!BN142</f>
        <v>30</v>
      </c>
      <c r="BQ132">
        <f>$F132*'Transpose BEA CCM'!BO142</f>
        <v>1</v>
      </c>
      <c r="BR132">
        <f>$F132*'Transpose BEA CCM'!BP142</f>
        <v>0</v>
      </c>
      <c r="BS132">
        <f>$F132*'Transpose BEA CCM'!BQ142</f>
        <v>0</v>
      </c>
      <c r="BT132">
        <f>$F132*'Transpose BEA CCM'!BR142</f>
        <v>0</v>
      </c>
      <c r="BU132">
        <f>$F132*'Transpose BEA CCM'!BS142</f>
        <v>0</v>
      </c>
      <c r="BV132">
        <f>$F132*'Transpose BEA CCM'!BT142</f>
        <v>0</v>
      </c>
      <c r="BW132">
        <f>$F132*'Transpose BEA CCM'!BU142</f>
        <v>0</v>
      </c>
      <c r="BX132">
        <f>$F132*'Transpose BEA CCM'!BV142</f>
        <v>5</v>
      </c>
      <c r="BY132">
        <f>$F132*'Transpose BEA CCM'!BW142</f>
        <v>2</v>
      </c>
      <c r="BZ132">
        <f>$F132*'Transpose BEA CCM'!BX142</f>
        <v>0</v>
      </c>
      <c r="CA132">
        <f>$F132*'Transpose BEA CCM'!BY142</f>
        <v>0</v>
      </c>
      <c r="CB132">
        <f>$F132*'Transpose BEA CCM'!BZ142</f>
        <v>2</v>
      </c>
      <c r="CC132">
        <f>$F132*'Transpose BEA CCM'!CA142</f>
        <v>9</v>
      </c>
      <c r="CD132">
        <f>$F132*'Transpose BEA CCM'!CB142</f>
        <v>1</v>
      </c>
      <c r="CE132">
        <f>$F132*'Transpose BEA CCM'!CC142</f>
        <v>69</v>
      </c>
      <c r="CF132">
        <f>$F132*'Transpose BEA CCM'!CD142</f>
        <v>26</v>
      </c>
      <c r="CG132">
        <f>$F132*'Transpose BEA CCM'!CE142</f>
        <v>3</v>
      </c>
      <c r="CH132">
        <f>$F132*'Transpose BEA CCM'!CF142</f>
        <v>1</v>
      </c>
      <c r="CI132">
        <f>$F132*'Transpose BEA CCM'!CG142</f>
        <v>51</v>
      </c>
      <c r="CJ132">
        <f>$F132*'Transpose BEA CCM'!CH142</f>
        <v>0</v>
      </c>
      <c r="CK132">
        <f>$F132*'Transpose BEA CCM'!CI142</f>
        <v>0</v>
      </c>
      <c r="CL132">
        <f>$F132*'Transpose BEA CCM'!CJ142</f>
        <v>0</v>
      </c>
      <c r="CM132">
        <f>$F132*'Transpose BEA CCM'!CK142</f>
        <v>0</v>
      </c>
      <c r="CN132">
        <f>$F132*'Transpose BEA CCM'!CL142</f>
        <v>0</v>
      </c>
      <c r="CO132">
        <f>$F132*'Transpose BEA CCM'!CM142</f>
        <v>0</v>
      </c>
      <c r="CP132">
        <f>$F132*'Transpose BEA CCM'!CN142</f>
        <v>3</v>
      </c>
      <c r="CQ132">
        <f>$F132*'Transpose BEA CCM'!CO142</f>
        <v>1</v>
      </c>
      <c r="CR132">
        <f>$F132*'Transpose BEA CCM'!CP142</f>
        <v>2</v>
      </c>
      <c r="CS132">
        <f>$F132*'Transpose BEA CCM'!CQ142</f>
        <v>0</v>
      </c>
      <c r="CT132">
        <f>$F132*'Transpose BEA CCM'!CR142</f>
        <v>14</v>
      </c>
      <c r="CU132">
        <f>$F132*'Transpose BEA CCM'!CS142</f>
        <v>1</v>
      </c>
      <c r="CV132">
        <f>$F132*'Transpose BEA CCM'!CT142</f>
        <v>1</v>
      </c>
      <c r="CW132">
        <f>$F132*'Transpose BEA CCM'!CU142</f>
        <v>1</v>
      </c>
      <c r="CX132">
        <f>$F132*'Transpose BEA CCM'!CV142</f>
        <v>0</v>
      </c>
      <c r="CY132">
        <f>$F132*'Transpose BEA CCM'!CW142</f>
        <v>0</v>
      </c>
      <c r="CZ132">
        <f>$F132*'Transpose BEA CCM'!CX142</f>
        <v>0</v>
      </c>
      <c r="DA132">
        <f>$F132*'Transpose BEA CCM'!CY142</f>
        <v>0</v>
      </c>
      <c r="DB132">
        <f>$F132*'Transpose BEA CCM'!CZ142</f>
        <v>1</v>
      </c>
      <c r="DC132">
        <f>$F132*'Transpose BEA CCM'!DA142</f>
        <v>101</v>
      </c>
      <c r="DD132">
        <f>$F132*'Transpose BEA CCM'!DB142</f>
        <v>45</v>
      </c>
      <c r="DE132">
        <f>$F132*'Transpose BEA CCM'!DC142</f>
        <v>4</v>
      </c>
      <c r="DF132">
        <f>$F132*'Transpose BEA CCM'!DD142</f>
        <v>50</v>
      </c>
      <c r="DG132">
        <f>$F132*'Transpose BEA CCM'!DE142</f>
        <v>24</v>
      </c>
      <c r="DH132">
        <f>$F132*'Transpose BEA CCM'!DF142</f>
        <v>45</v>
      </c>
      <c r="DI132">
        <f>$F132*'Transpose BEA CCM'!DG142</f>
        <v>6</v>
      </c>
      <c r="DJ132">
        <f>$F132*'Transpose BEA CCM'!DH142</f>
        <v>13</v>
      </c>
      <c r="DK132">
        <f>$F132*'Transpose BEA CCM'!DI142</f>
        <v>1</v>
      </c>
      <c r="DL132">
        <f>$F132*'Transpose BEA CCM'!DJ142</f>
        <v>0</v>
      </c>
      <c r="DM132">
        <f>$F132*'Transpose BEA CCM'!DK142</f>
        <v>0</v>
      </c>
      <c r="DN132">
        <f>$F132*'Transpose BEA CCM'!DL142</f>
        <v>1</v>
      </c>
      <c r="DO132">
        <f>$F132*'Transpose BEA CCM'!DM142</f>
        <v>2</v>
      </c>
      <c r="DP132">
        <f>$F132*'Transpose BEA CCM'!DN142</f>
        <v>0</v>
      </c>
      <c r="DQ132">
        <f>$F132*'Transpose BEA CCM'!DO142</f>
        <v>0</v>
      </c>
      <c r="DR132">
        <f>$F132*'Transpose BEA CCM'!DP142</f>
        <v>1</v>
      </c>
      <c r="DS132">
        <f>$F132*'Transpose BEA CCM'!DQ142</f>
        <v>0</v>
      </c>
      <c r="DT132">
        <f>$F132*'Transpose BEA CCM'!DR142</f>
        <v>0</v>
      </c>
      <c r="DU132">
        <f>$F132*'Transpose BEA CCM'!DS142</f>
        <v>0</v>
      </c>
      <c r="DV132">
        <f>$F132*'Transpose BEA CCM'!DT142</f>
        <v>1</v>
      </c>
      <c r="DW132">
        <f>$F132*'Transpose BEA CCM'!DU142</f>
        <v>0</v>
      </c>
      <c r="DX132">
        <f>$F132*'Transpose BEA CCM'!DV142</f>
        <v>0</v>
      </c>
      <c r="DY132">
        <f>$F132*'Transpose BEA CCM'!DW142</f>
        <v>10</v>
      </c>
      <c r="DZ132">
        <f>$F132*'Transpose BEA CCM'!DX142</f>
        <v>0</v>
      </c>
      <c r="EA132">
        <f>$F132*'Transpose BEA CCM'!DY142</f>
        <v>1</v>
      </c>
      <c r="EB132">
        <f>$F132*'Transpose BEA CCM'!DZ142</f>
        <v>1</v>
      </c>
      <c r="EC132">
        <f>$F132*'Transpose BEA CCM'!EA142</f>
        <v>2</v>
      </c>
      <c r="ED132">
        <f>$F132*'Transpose BEA CCM'!EB142</f>
        <v>0</v>
      </c>
      <c r="EE132">
        <f>$F132*'Transpose BEA CCM'!EC142</f>
        <v>0</v>
      </c>
      <c r="EF132">
        <f>$F132*'Transpose BEA CCM'!ED142</f>
        <v>0</v>
      </c>
      <c r="EG132">
        <f>$F132*'Transpose BEA CCM'!EE142</f>
        <v>0</v>
      </c>
      <c r="EH132">
        <f>$F132*'Transpose BEA CCM'!EF142</f>
        <v>4</v>
      </c>
      <c r="EI132">
        <f>$F132*'Transpose BEA CCM'!EG142</f>
        <v>113</v>
      </c>
      <c r="EJ132">
        <f>$F132*'Transpose BEA CCM'!EH142</f>
        <v>36</v>
      </c>
      <c r="EK132">
        <f>$F132*'Transpose BEA CCM'!EI142</f>
        <v>2</v>
      </c>
      <c r="EL132">
        <f>$F132*'Transpose BEA CCM'!EJ142</f>
        <v>3</v>
      </c>
      <c r="EM132">
        <f>$F132*'Transpose BEA CCM'!EK142</f>
        <v>0</v>
      </c>
      <c r="EN132">
        <f>$F132*'Transpose BEA CCM'!EL142</f>
        <v>0</v>
      </c>
      <c r="EO132">
        <f>$F132*'Transpose BEA CCM'!EM142</f>
        <v>0</v>
      </c>
      <c r="EP132">
        <f>$F132*'Transpose BEA CCM'!EN142</f>
        <v>0</v>
      </c>
      <c r="EQ132">
        <f>$F132*'Transpose BEA CCM'!EO142</f>
        <v>0</v>
      </c>
      <c r="ER132">
        <f>$F132*'Transpose BEA CCM'!EP142</f>
        <v>0</v>
      </c>
      <c r="ES132">
        <f>$F132*'Transpose BEA CCM'!EQ142</f>
        <v>0</v>
      </c>
      <c r="ET132">
        <f>$F132*'Transpose BEA CCM'!ER142</f>
        <v>0</v>
      </c>
      <c r="EU132">
        <f>$F132*'Transpose BEA CCM'!ES142</f>
        <v>0</v>
      </c>
      <c r="EV132">
        <f>$F132*'Transpose BEA CCM'!ET142</f>
        <v>0</v>
      </c>
      <c r="EW132">
        <f>$F132*'Transpose BEA CCM'!EU142</f>
        <v>2</v>
      </c>
      <c r="EX132">
        <f>$F132*'Transpose BEA CCM'!EV142</f>
        <v>5</v>
      </c>
      <c r="EY132">
        <f>$F132*'Transpose BEA CCM'!EW142</f>
        <v>0</v>
      </c>
      <c r="EZ132">
        <f>$F132*'Transpose BEA CCM'!EX142</f>
        <v>0</v>
      </c>
      <c r="FA132">
        <f>$F132*'Transpose BEA CCM'!EY142</f>
        <v>0</v>
      </c>
      <c r="FB132">
        <f>$F132*'Transpose BEA CCM'!EZ142</f>
        <v>0</v>
      </c>
      <c r="FC132">
        <f>$F132*'Transpose BEA CCM'!FA142</f>
        <v>6</v>
      </c>
      <c r="FD132">
        <f>$F132*'Transpose BEA CCM'!FB142</f>
        <v>2</v>
      </c>
      <c r="FE132">
        <f>$F132*'Transpose BEA CCM'!FC142</f>
        <v>2</v>
      </c>
      <c r="FF132">
        <f>$F132*'Transpose BEA CCM'!FD142</f>
        <v>83</v>
      </c>
      <c r="FG132">
        <f>$F132*'Transpose BEA CCM'!FE142</f>
        <v>35</v>
      </c>
      <c r="FH132">
        <f>$F132*'Transpose BEA CCM'!FF142</f>
        <v>0</v>
      </c>
      <c r="FI132">
        <f>$F132*'Transpose BEA CCM'!FG142</f>
        <v>5</v>
      </c>
      <c r="FJ132">
        <f>$F132*'Transpose BEA CCM'!FH142</f>
        <v>0</v>
      </c>
      <c r="FK132">
        <f>$F132*'Transpose BEA CCM'!FI142</f>
        <v>0</v>
      </c>
      <c r="FL132">
        <f>$F132*'Transpose BEA CCM'!FJ142</f>
        <v>0</v>
      </c>
      <c r="FM132">
        <f>$F132*'Transpose BEA CCM'!FK142</f>
        <v>0</v>
      </c>
      <c r="FN132">
        <f>$F132*'Transpose BEA CCM'!FL142</f>
        <v>138</v>
      </c>
      <c r="FO132">
        <f>$F132*'Transpose BEA CCM'!FM142</f>
        <v>2</v>
      </c>
      <c r="FP132">
        <f>$F132*'Transpose BEA CCM'!FN142</f>
        <v>25</v>
      </c>
      <c r="FQ132">
        <f>$F132*'Transpose BEA CCM'!FO142</f>
        <v>9</v>
      </c>
      <c r="FR132">
        <f>$F132*'Transpose BEA CCM'!FP142</f>
        <v>5</v>
      </c>
      <c r="FS132">
        <f>$F132*'Transpose BEA CCM'!FQ142</f>
        <v>183</v>
      </c>
      <c r="FT132">
        <f>$F132*'Transpose BEA CCM'!FR142</f>
        <v>105</v>
      </c>
      <c r="FU132">
        <f>$F132*'Transpose BEA CCM'!FS142</f>
        <v>3</v>
      </c>
      <c r="FV132">
        <f>$F132*'Transpose BEA CCM'!FT142</f>
        <v>2</v>
      </c>
      <c r="FW132">
        <f>$F132*'Transpose BEA CCM'!FU142</f>
        <v>0</v>
      </c>
      <c r="FX132">
        <f>$F132*'Transpose BEA CCM'!FV142</f>
        <v>10</v>
      </c>
      <c r="FY132">
        <f>$F132*'Transpose BEA CCM'!FW142</f>
        <v>131</v>
      </c>
      <c r="FZ132">
        <f>$F132*'Transpose BEA CCM'!FX142</f>
        <v>0</v>
      </c>
      <c r="GA132">
        <f>$F132*'Transpose BEA CCM'!FY142</f>
        <v>0</v>
      </c>
      <c r="GB132">
        <f>$F132*'Transpose BEA CCM'!FZ142</f>
        <v>43</v>
      </c>
      <c r="GC132">
        <f>$F132*'Transpose BEA CCM'!GA142</f>
        <v>124</v>
      </c>
      <c r="GD132">
        <f>$F132*'Transpose BEA CCM'!GB142</f>
        <v>15</v>
      </c>
      <c r="GE132">
        <f>$F132*'Transpose BEA CCM'!GC142</f>
        <v>4</v>
      </c>
      <c r="GG132">
        <f t="shared" si="13"/>
        <v>2849</v>
      </c>
      <c r="GH132" s="60">
        <f t="shared" si="14"/>
        <v>0</v>
      </c>
    </row>
    <row r="133" spans="1:190" ht="23.25">
      <c r="A133" s="52">
        <v>115</v>
      </c>
      <c r="B133" s="51" t="s">
        <v>115</v>
      </c>
      <c r="C133" s="49" t="s">
        <v>242</v>
      </c>
      <c r="D133" s="50" t="s">
        <v>619</v>
      </c>
      <c r="E133" s="60">
        <f>SUM('Transpose BEA CCM'!F143:GC143)</f>
        <v>3635</v>
      </c>
      <c r="F133" s="64">
        <f>'CA Wage Data'!B73/('CA Wage Data'!B73+'CA Wage Data'!B72)</f>
        <v>0.5380222797178803</v>
      </c>
      <c r="G133" t="s">
        <v>702</v>
      </c>
      <c r="H133">
        <f>$F133*'Transpose BEA CCM'!F$143</f>
        <v>0</v>
      </c>
      <c r="I133">
        <f>$F133*'Transpose BEA CCM'!G$143</f>
        <v>0</v>
      </c>
      <c r="J133">
        <f>$F133*'Transpose BEA CCM'!H$143</f>
        <v>0</v>
      </c>
      <c r="K133">
        <f>$F133*'Transpose BEA CCM'!I$143</f>
        <v>0</v>
      </c>
      <c r="L133">
        <f>$F133*'Transpose BEA CCM'!J$143</f>
        <v>0</v>
      </c>
      <c r="M133">
        <f>$F133*'Transpose BEA CCM'!K$143</f>
        <v>0</v>
      </c>
      <c r="N133">
        <f>$F133*'Transpose BEA CCM'!L$143</f>
        <v>0</v>
      </c>
      <c r="O133">
        <f>$F133*'Transpose BEA CCM'!M$143</f>
        <v>0</v>
      </c>
      <c r="P133">
        <f>$F133*'Transpose BEA CCM'!N$143</f>
        <v>0</v>
      </c>
      <c r="Q133">
        <f>$F133*'Transpose BEA CCM'!O$143</f>
        <v>0</v>
      </c>
      <c r="R133">
        <f>$F133*'Transpose BEA CCM'!P$143</f>
        <v>0</v>
      </c>
      <c r="S133">
        <f>$F133*'Transpose BEA CCM'!Q$143</f>
        <v>0</v>
      </c>
      <c r="T133">
        <f>$F133*'Transpose BEA CCM'!R$143</f>
        <v>0</v>
      </c>
      <c r="U133">
        <f>$F133*'Transpose BEA CCM'!S$143</f>
        <v>18.292757510407931</v>
      </c>
      <c r="V133">
        <f>$F133*'Transpose BEA CCM'!T$143</f>
        <v>0</v>
      </c>
      <c r="W133">
        <f>$F133*'Transpose BEA CCM'!U$143</f>
        <v>0</v>
      </c>
      <c r="X133">
        <f>$F133*'Transpose BEA CCM'!V$143</f>
        <v>0</v>
      </c>
      <c r="Y133">
        <f>$F133*'Transpose BEA CCM'!W$143</f>
        <v>585.36824033305379</v>
      </c>
      <c r="Z133">
        <f>$F133*'Transpose BEA CCM'!X$143</f>
        <v>0</v>
      </c>
      <c r="AA133">
        <f>$F133*'Transpose BEA CCM'!Y$143</f>
        <v>0</v>
      </c>
      <c r="AB133">
        <f>$F133*'Transpose BEA CCM'!Z$143</f>
        <v>0</v>
      </c>
      <c r="AC133">
        <f>$F133*'Transpose BEA CCM'!AA$143</f>
        <v>0</v>
      </c>
      <c r="AD133">
        <f>$F133*'Transpose BEA CCM'!AB$143</f>
        <v>0</v>
      </c>
      <c r="AE133">
        <f>$F133*'Transpose BEA CCM'!AC$143</f>
        <v>274.92938493583682</v>
      </c>
      <c r="AF133">
        <f>$F133*'Transpose BEA CCM'!AD$143</f>
        <v>3.228133678307282</v>
      </c>
      <c r="AG133">
        <f>$F133*'Transpose BEA CCM'!AE$143</f>
        <v>146.34206008326345</v>
      </c>
      <c r="AH133">
        <f>$F133*'Transpose BEA CCM'!AF$143</f>
        <v>0</v>
      </c>
      <c r="AI133">
        <f>$F133*'Transpose BEA CCM'!AG$143</f>
        <v>0</v>
      </c>
      <c r="AJ133">
        <f>$F133*'Transpose BEA CCM'!AH$143</f>
        <v>0</v>
      </c>
      <c r="AK133">
        <f>$F133*'Transpose BEA CCM'!AI$143</f>
        <v>0</v>
      </c>
      <c r="AL133">
        <f>$F133*'Transpose BEA CCM'!AJ$143</f>
        <v>0</v>
      </c>
      <c r="AM133">
        <f>$F133*'Transpose BEA CCM'!AK$143</f>
        <v>0</v>
      </c>
      <c r="AN133">
        <f>$F133*'Transpose BEA CCM'!AL$143</f>
        <v>0</v>
      </c>
      <c r="AO133">
        <f>$F133*'Transpose BEA CCM'!AM$143</f>
        <v>0</v>
      </c>
      <c r="AP133">
        <f>$F133*'Transpose BEA CCM'!AN$143</f>
        <v>0</v>
      </c>
      <c r="AQ133">
        <f>$F133*'Transpose BEA CCM'!AO$143</f>
        <v>0</v>
      </c>
      <c r="AR133">
        <f>$F133*'Transpose BEA CCM'!AP$143</f>
        <v>0</v>
      </c>
      <c r="AS133">
        <f>$F133*'Transpose BEA CCM'!AQ$143</f>
        <v>0</v>
      </c>
      <c r="AT133">
        <f>$F133*'Transpose BEA CCM'!AR$143</f>
        <v>0</v>
      </c>
      <c r="AU133">
        <f>$F133*'Transpose BEA CCM'!AS$143</f>
        <v>231.8876025584064</v>
      </c>
      <c r="AV133">
        <f>$F133*'Transpose BEA CCM'!AT$143</f>
        <v>0</v>
      </c>
      <c r="AW133">
        <f>$F133*'Transpose BEA CCM'!AU$143</f>
        <v>8.0703341957682042</v>
      </c>
      <c r="AX133">
        <f>$F133*'Transpose BEA CCM'!AV$143</f>
        <v>0</v>
      </c>
      <c r="AY133">
        <f>$F133*'Transpose BEA CCM'!AW$143</f>
        <v>0</v>
      </c>
      <c r="AZ133">
        <f>$F133*'Transpose BEA CCM'!AX$143</f>
        <v>0</v>
      </c>
      <c r="BA133">
        <f>$F133*'Transpose BEA CCM'!AY$143</f>
        <v>0</v>
      </c>
      <c r="BB133">
        <f>$F133*'Transpose BEA CCM'!AZ$143</f>
        <v>1.0760445594357606</v>
      </c>
      <c r="BC133">
        <f>$F133*'Transpose BEA CCM'!BA$143</f>
        <v>0</v>
      </c>
      <c r="BD133">
        <f>$F133*'Transpose BEA CCM'!BB$143</f>
        <v>0.5380222797178803</v>
      </c>
      <c r="BE133">
        <f>$F133*'Transpose BEA CCM'!BC$143</f>
        <v>0</v>
      </c>
      <c r="BF133">
        <f>$F133*'Transpose BEA CCM'!BD$143</f>
        <v>0</v>
      </c>
      <c r="BG133">
        <f>$F133*'Transpose BEA CCM'!BE$143</f>
        <v>0</v>
      </c>
      <c r="BH133">
        <f>$F133*'Transpose BEA CCM'!BF$143</f>
        <v>2.6901113985894014</v>
      </c>
      <c r="BI133">
        <f>$F133*'Transpose BEA CCM'!BG$143</f>
        <v>2.1520891188715212</v>
      </c>
      <c r="BJ133">
        <f>$F133*'Transpose BEA CCM'!BH$143</f>
        <v>0</v>
      </c>
      <c r="BK133">
        <f>$F133*'Transpose BEA CCM'!BI$143</f>
        <v>0.5380222797178803</v>
      </c>
      <c r="BL133">
        <f>$F133*'Transpose BEA CCM'!BJ$143</f>
        <v>2.6901113985894014</v>
      </c>
      <c r="BM133">
        <f>$F133*'Transpose BEA CCM'!BK$143</f>
        <v>0</v>
      </c>
      <c r="BN133">
        <f>$F133*'Transpose BEA CCM'!BL$143</f>
        <v>0.5380222797178803</v>
      </c>
      <c r="BO133">
        <f>$F133*'Transpose BEA CCM'!BM$143</f>
        <v>15.60264611181853</v>
      </c>
      <c r="BP133">
        <f>$F133*'Transpose BEA CCM'!BN$143</f>
        <v>28.515180825047658</v>
      </c>
      <c r="BQ133">
        <f>$F133*'Transpose BEA CCM'!BO$143</f>
        <v>1.614066839153641</v>
      </c>
      <c r="BR133">
        <f>$F133*'Transpose BEA CCM'!BP$143</f>
        <v>0</v>
      </c>
      <c r="BS133">
        <f>$F133*'Transpose BEA CCM'!BQ$143</f>
        <v>0</v>
      </c>
      <c r="BT133">
        <f>$F133*'Transpose BEA CCM'!BR$143</f>
        <v>0</v>
      </c>
      <c r="BU133">
        <f>$F133*'Transpose BEA CCM'!BS$143</f>
        <v>0</v>
      </c>
      <c r="BV133">
        <f>$F133*'Transpose BEA CCM'!BT$143</f>
        <v>0</v>
      </c>
      <c r="BW133">
        <f>$F133*'Transpose BEA CCM'!BU$143</f>
        <v>0</v>
      </c>
      <c r="BX133">
        <f>$F133*'Transpose BEA CCM'!BV$143</f>
        <v>4.3041782377430424</v>
      </c>
      <c r="BY133">
        <f>$F133*'Transpose BEA CCM'!BW$143</f>
        <v>5.9182450768966834</v>
      </c>
      <c r="BZ133">
        <f>$F133*'Transpose BEA CCM'!BX$143</f>
        <v>0</v>
      </c>
      <c r="CA133">
        <f>$F133*'Transpose BEA CCM'!BY$143</f>
        <v>0</v>
      </c>
      <c r="CB133">
        <f>$F133*'Transpose BEA CCM'!BZ$143</f>
        <v>5.9182450768966834</v>
      </c>
      <c r="CC133">
        <f>$F133*'Transpose BEA CCM'!CA$143</f>
        <v>6.9942896363324438</v>
      </c>
      <c r="CD133">
        <f>$F133*'Transpose BEA CCM'!CB$143</f>
        <v>2.1520891188715212</v>
      </c>
      <c r="CE133">
        <f>$F133*'Transpose BEA CCM'!CC$143</f>
        <v>10.760445594357606</v>
      </c>
      <c r="CF133">
        <f>$F133*'Transpose BEA CCM'!CD$143</f>
        <v>1.0760445594357606</v>
      </c>
      <c r="CG133">
        <f>$F133*'Transpose BEA CCM'!CE$143</f>
        <v>0</v>
      </c>
      <c r="CH133">
        <f>$F133*'Transpose BEA CCM'!CF$143</f>
        <v>0</v>
      </c>
      <c r="CI133">
        <f>$F133*'Transpose BEA CCM'!CG$143</f>
        <v>3.7661559580251622</v>
      </c>
      <c r="CJ133">
        <f>$F133*'Transpose BEA CCM'!CH$143</f>
        <v>0</v>
      </c>
      <c r="CK133">
        <f>$F133*'Transpose BEA CCM'!CI$143</f>
        <v>0</v>
      </c>
      <c r="CL133">
        <f>$F133*'Transpose BEA CCM'!CJ$143</f>
        <v>0</v>
      </c>
      <c r="CM133">
        <f>$F133*'Transpose BEA CCM'!CK$143</f>
        <v>0</v>
      </c>
      <c r="CN133">
        <f>$F133*'Transpose BEA CCM'!CL$143</f>
        <v>0</v>
      </c>
      <c r="CO133">
        <f>$F133*'Transpose BEA CCM'!CM$143</f>
        <v>0</v>
      </c>
      <c r="CP133">
        <f>$F133*'Transpose BEA CCM'!CN$143</f>
        <v>2.1520891188715212</v>
      </c>
      <c r="CQ133">
        <f>$F133*'Transpose BEA CCM'!CO$143</f>
        <v>0.5380222797178803</v>
      </c>
      <c r="CR133">
        <f>$F133*'Transpose BEA CCM'!CP$143</f>
        <v>1.0760445594357606</v>
      </c>
      <c r="CS133">
        <f>$F133*'Transpose BEA CCM'!CQ$143</f>
        <v>0</v>
      </c>
      <c r="CT133">
        <f>$F133*'Transpose BEA CCM'!CR$143</f>
        <v>0</v>
      </c>
      <c r="CU133">
        <f>$F133*'Transpose BEA CCM'!CS$143</f>
        <v>0</v>
      </c>
      <c r="CV133">
        <f>$F133*'Transpose BEA CCM'!CT$143</f>
        <v>1.614066839153641</v>
      </c>
      <c r="CW133">
        <f>$F133*'Transpose BEA CCM'!CU$143</f>
        <v>1.0760445594357606</v>
      </c>
      <c r="CX133">
        <f>$F133*'Transpose BEA CCM'!CV$143</f>
        <v>0</v>
      </c>
      <c r="CY133">
        <f>$F133*'Transpose BEA CCM'!CW$143</f>
        <v>0</v>
      </c>
      <c r="CZ133">
        <f>$F133*'Transpose BEA CCM'!CX$143</f>
        <v>0</v>
      </c>
      <c r="DA133">
        <f>$F133*'Transpose BEA CCM'!CY$143</f>
        <v>0</v>
      </c>
      <c r="DB133">
        <f>$F133*'Transpose BEA CCM'!CZ$143</f>
        <v>0</v>
      </c>
      <c r="DC133">
        <f>$F133*'Transpose BEA CCM'!DA$143</f>
        <v>69.942896363324436</v>
      </c>
      <c r="DD133">
        <f>$F133*'Transpose BEA CCM'!DB$143</f>
        <v>23.134958027868851</v>
      </c>
      <c r="DE133">
        <f>$F133*'Transpose BEA CCM'!DC$143</f>
        <v>2.1520891188715212</v>
      </c>
      <c r="DF133">
        <f>$F133*'Transpose BEA CCM'!DD$143</f>
        <v>42.503760097712544</v>
      </c>
      <c r="DG133">
        <f>$F133*'Transpose BEA CCM'!DE$143</f>
        <v>13.988579272664888</v>
      </c>
      <c r="DH133">
        <f>$F133*'Transpose BEA CCM'!DF$143</f>
        <v>60.258495328402596</v>
      </c>
      <c r="DI133">
        <f>$F133*'Transpose BEA CCM'!DG$143</f>
        <v>0.5380222797178803</v>
      </c>
      <c r="DJ133">
        <f>$F133*'Transpose BEA CCM'!DH$143</f>
        <v>5.9182450768966834</v>
      </c>
      <c r="DK133">
        <f>$F133*'Transpose BEA CCM'!DI$143</f>
        <v>0</v>
      </c>
      <c r="DL133">
        <f>$F133*'Transpose BEA CCM'!DJ$143</f>
        <v>0.5380222797178803</v>
      </c>
      <c r="DM133">
        <f>$F133*'Transpose BEA CCM'!DK$143</f>
        <v>0</v>
      </c>
      <c r="DN133">
        <f>$F133*'Transpose BEA CCM'!DL$143</f>
        <v>0</v>
      </c>
      <c r="DO133">
        <f>$F133*'Transpose BEA CCM'!DM$143</f>
        <v>0.5380222797178803</v>
      </c>
      <c r="DP133">
        <f>$F133*'Transpose BEA CCM'!DN$143</f>
        <v>0.5380222797178803</v>
      </c>
      <c r="DQ133">
        <f>$F133*'Transpose BEA CCM'!DO$143</f>
        <v>0</v>
      </c>
      <c r="DR133">
        <f>$F133*'Transpose BEA CCM'!DP$143</f>
        <v>0</v>
      </c>
      <c r="DS133">
        <f>$F133*'Transpose BEA CCM'!DQ$143</f>
        <v>0</v>
      </c>
      <c r="DT133">
        <f>$F133*'Transpose BEA CCM'!DR$143</f>
        <v>0</v>
      </c>
      <c r="DU133">
        <f>$F133*'Transpose BEA CCM'!DS$143</f>
        <v>0</v>
      </c>
      <c r="DV133">
        <f>$F133*'Transpose BEA CCM'!DT$143</f>
        <v>0</v>
      </c>
      <c r="DW133">
        <f>$F133*'Transpose BEA CCM'!DU$143</f>
        <v>0</v>
      </c>
      <c r="DX133">
        <f>$F133*'Transpose BEA CCM'!DV$143</f>
        <v>0</v>
      </c>
      <c r="DY133">
        <f>$F133*'Transpose BEA CCM'!DW$143</f>
        <v>0</v>
      </c>
      <c r="DZ133">
        <f>$F133*'Transpose BEA CCM'!DX$143</f>
        <v>0</v>
      </c>
      <c r="EA133">
        <f>$F133*'Transpose BEA CCM'!DY$143</f>
        <v>0</v>
      </c>
      <c r="EB133">
        <f>$F133*'Transpose BEA CCM'!DZ$143</f>
        <v>0</v>
      </c>
      <c r="EC133">
        <f>$F133*'Transpose BEA CCM'!EA$143</f>
        <v>0</v>
      </c>
      <c r="ED133">
        <f>$F133*'Transpose BEA CCM'!EB$143</f>
        <v>0</v>
      </c>
      <c r="EE133">
        <f>$F133*'Transpose BEA CCM'!EC$143</f>
        <v>0</v>
      </c>
      <c r="EF133">
        <f>$F133*'Transpose BEA CCM'!ED$143</f>
        <v>0</v>
      </c>
      <c r="EG133">
        <f>$F133*'Transpose BEA CCM'!EE$143</f>
        <v>0</v>
      </c>
      <c r="EH133">
        <f>$F133*'Transpose BEA CCM'!EF$143</f>
        <v>0.5380222797178803</v>
      </c>
      <c r="EI133">
        <f>$F133*'Transpose BEA CCM'!EG$143</f>
        <v>35.509470461380097</v>
      </c>
      <c r="EJ133">
        <f>$F133*'Transpose BEA CCM'!EH$143</f>
        <v>1.0760445594357606</v>
      </c>
      <c r="EK133">
        <f>$F133*'Transpose BEA CCM'!EI$143</f>
        <v>0</v>
      </c>
      <c r="EL133">
        <f>$F133*'Transpose BEA CCM'!EJ$143</f>
        <v>2.6901113985894014</v>
      </c>
      <c r="EM133">
        <f>$F133*'Transpose BEA CCM'!EK$143</f>
        <v>1.614066839153641</v>
      </c>
      <c r="EN133">
        <f>$F133*'Transpose BEA CCM'!EL$143</f>
        <v>2.1520891188715212</v>
      </c>
      <c r="EO133">
        <f>$F133*'Transpose BEA CCM'!EM$143</f>
        <v>0</v>
      </c>
      <c r="EP133">
        <f>$F133*'Transpose BEA CCM'!EN$143</f>
        <v>3.228133678307282</v>
      </c>
      <c r="EQ133">
        <f>$F133*'Transpose BEA CCM'!EO$143</f>
        <v>0</v>
      </c>
      <c r="ER133">
        <f>$F133*'Transpose BEA CCM'!EP$143</f>
        <v>0</v>
      </c>
      <c r="ES133">
        <f>$F133*'Transpose BEA CCM'!EQ$143</f>
        <v>0</v>
      </c>
      <c r="ET133">
        <f>$F133*'Transpose BEA CCM'!ER$143</f>
        <v>2.1520891188715212</v>
      </c>
      <c r="EU133">
        <f>$F133*'Transpose BEA CCM'!ES$143</f>
        <v>3.228133678307282</v>
      </c>
      <c r="EV133">
        <f>$F133*'Transpose BEA CCM'!ET$143</f>
        <v>2.1520891188715212</v>
      </c>
      <c r="EW133">
        <f>$F133*'Transpose BEA CCM'!EU$143</f>
        <v>3.7661559580251622</v>
      </c>
      <c r="EX133">
        <f>$F133*'Transpose BEA CCM'!EV$143</f>
        <v>0</v>
      </c>
      <c r="EY133">
        <f>$F133*'Transpose BEA CCM'!EW$143</f>
        <v>0</v>
      </c>
      <c r="EZ133">
        <f>$F133*'Transpose BEA CCM'!EX$143</f>
        <v>0</v>
      </c>
      <c r="FA133">
        <f>$F133*'Transpose BEA CCM'!EY$143</f>
        <v>0</v>
      </c>
      <c r="FB133">
        <f>$F133*'Transpose BEA CCM'!EZ$143</f>
        <v>0</v>
      </c>
      <c r="FC133">
        <f>$F133*'Transpose BEA CCM'!FA$143</f>
        <v>24.749024867022495</v>
      </c>
      <c r="FD133">
        <f>$F133*'Transpose BEA CCM'!FB$143</f>
        <v>12.912534713229128</v>
      </c>
      <c r="FE133">
        <f>$F133*'Transpose BEA CCM'!FC$143</f>
        <v>0</v>
      </c>
      <c r="FF133">
        <f>$F133*'Transpose BEA CCM'!FD$143</f>
        <v>28.515180825047658</v>
      </c>
      <c r="FG133">
        <f>$F133*'Transpose BEA CCM'!FE$143</f>
        <v>4.8422005174609231</v>
      </c>
      <c r="FH133">
        <f>$F133*'Transpose BEA CCM'!FF$143</f>
        <v>0</v>
      </c>
      <c r="FI133">
        <f>$F133*'Transpose BEA CCM'!FG$143</f>
        <v>0</v>
      </c>
      <c r="FJ133">
        <f>$F133*'Transpose BEA CCM'!FH$143</f>
        <v>0</v>
      </c>
      <c r="FK133">
        <f>$F133*'Transpose BEA CCM'!FI$143</f>
        <v>0</v>
      </c>
      <c r="FL133">
        <f>$F133*'Transpose BEA CCM'!FJ$143</f>
        <v>0</v>
      </c>
      <c r="FM133">
        <f>$F133*'Transpose BEA CCM'!FK$143</f>
        <v>0</v>
      </c>
      <c r="FN133">
        <f>$F133*'Transpose BEA CCM'!FL$143</f>
        <v>2.6901113985894014</v>
      </c>
      <c r="FO133">
        <f>$F133*'Transpose BEA CCM'!FM$143</f>
        <v>0</v>
      </c>
      <c r="FP133">
        <f>$F133*'Transpose BEA CCM'!FN$143</f>
        <v>8.0703341957682042</v>
      </c>
      <c r="FQ133">
        <f>$F133*'Transpose BEA CCM'!FO$143</f>
        <v>9.1463787552039655</v>
      </c>
      <c r="FR133">
        <f>$F133*'Transpose BEA CCM'!FP$143</f>
        <v>8.6083564754860848</v>
      </c>
      <c r="FS133">
        <f>$F133*'Transpose BEA CCM'!FQ$143</f>
        <v>80.703341957682042</v>
      </c>
      <c r="FT133">
        <f>$F133*'Transpose BEA CCM'!FR$143</f>
        <v>81.241364237399921</v>
      </c>
      <c r="FU133">
        <f>$F133*'Transpose BEA CCM'!FS$143</f>
        <v>1.614066839153641</v>
      </c>
      <c r="FV133">
        <f>$F133*'Transpose BEA CCM'!FT$143</f>
        <v>0</v>
      </c>
      <c r="FW133">
        <f>$F133*'Transpose BEA CCM'!FU$143</f>
        <v>0</v>
      </c>
      <c r="FX133">
        <f>$F133*'Transpose BEA CCM'!FV$143</f>
        <v>4.3041782377430424</v>
      </c>
      <c r="FY133">
        <f>$F133*'Transpose BEA CCM'!FW$143</f>
        <v>4.8422005174609231</v>
      </c>
      <c r="FZ133">
        <f>$F133*'Transpose BEA CCM'!FX$143</f>
        <v>0</v>
      </c>
      <c r="GA133">
        <f>$F133*'Transpose BEA CCM'!FY$143</f>
        <v>0</v>
      </c>
      <c r="GB133">
        <f>$F133*'Transpose BEA CCM'!FZ$143</f>
        <v>11.298467874075486</v>
      </c>
      <c r="GC133">
        <f>$F133*'Transpose BEA CCM'!GA$143</f>
        <v>13.450556992947007</v>
      </c>
      <c r="GD133">
        <f>$F133*'Transpose BEA CCM'!GB$143</f>
        <v>8.6083564754860848</v>
      </c>
      <c r="GE133">
        <f>$F133*'Transpose BEA CCM'!GC$143</f>
        <v>0.5380222797178803</v>
      </c>
      <c r="GG133">
        <f>SUM(H133:GE134)</f>
        <v>3635</v>
      </c>
      <c r="GH133" s="60">
        <f>GG133-E133</f>
        <v>0</v>
      </c>
    </row>
    <row r="134" spans="1:190">
      <c r="A134" s="52"/>
      <c r="B134" s="51"/>
      <c r="C134" s="49"/>
      <c r="D134" s="50"/>
      <c r="E134" s="60"/>
      <c r="F134" s="64">
        <f>'CA Wage Data'!B72/('CA Wage Data'!B72+'CA Wage Data'!B73)</f>
        <v>0.4619777202821197</v>
      </c>
      <c r="G134" t="s">
        <v>618</v>
      </c>
      <c r="H134">
        <f>$F134*'Transpose BEA CCM'!F$143</f>
        <v>0</v>
      </c>
      <c r="I134">
        <f>$F134*'Transpose BEA CCM'!G$143</f>
        <v>0</v>
      </c>
      <c r="J134">
        <f>$F134*'Transpose BEA CCM'!H$143</f>
        <v>0</v>
      </c>
      <c r="K134">
        <f>$F134*'Transpose BEA CCM'!I$143</f>
        <v>0</v>
      </c>
      <c r="L134">
        <f>$F134*'Transpose BEA CCM'!J$143</f>
        <v>0</v>
      </c>
      <c r="M134">
        <f>$F134*'Transpose BEA CCM'!K$143</f>
        <v>0</v>
      </c>
      <c r="N134">
        <f>$F134*'Transpose BEA CCM'!L$143</f>
        <v>0</v>
      </c>
      <c r="O134">
        <f>$F134*'Transpose BEA CCM'!M$143</f>
        <v>0</v>
      </c>
      <c r="P134">
        <f>$F134*'Transpose BEA CCM'!N$143</f>
        <v>0</v>
      </c>
      <c r="Q134">
        <f>$F134*'Transpose BEA CCM'!O$143</f>
        <v>0</v>
      </c>
      <c r="R134">
        <f>$F134*'Transpose BEA CCM'!P$143</f>
        <v>0</v>
      </c>
      <c r="S134">
        <f>$F134*'Transpose BEA CCM'!Q$143</f>
        <v>0</v>
      </c>
      <c r="T134">
        <f>$F134*'Transpose BEA CCM'!R$143</f>
        <v>0</v>
      </c>
      <c r="U134">
        <f>$F134*'Transpose BEA CCM'!S$143</f>
        <v>15.707242489592069</v>
      </c>
      <c r="V134">
        <f>$F134*'Transpose BEA CCM'!T$143</f>
        <v>0</v>
      </c>
      <c r="W134">
        <f>$F134*'Transpose BEA CCM'!U$143</f>
        <v>0</v>
      </c>
      <c r="X134">
        <f>$F134*'Transpose BEA CCM'!V$143</f>
        <v>0</v>
      </c>
      <c r="Y134">
        <f>$F134*'Transpose BEA CCM'!W$143</f>
        <v>502.63175966694621</v>
      </c>
      <c r="Z134">
        <f>$F134*'Transpose BEA CCM'!X$143</f>
        <v>0</v>
      </c>
      <c r="AA134">
        <f>$F134*'Transpose BEA CCM'!Y$143</f>
        <v>0</v>
      </c>
      <c r="AB134">
        <f>$F134*'Transpose BEA CCM'!Z$143</f>
        <v>0</v>
      </c>
      <c r="AC134">
        <f>$F134*'Transpose BEA CCM'!AA$143</f>
        <v>0</v>
      </c>
      <c r="AD134">
        <f>$F134*'Transpose BEA CCM'!AB$143</f>
        <v>0</v>
      </c>
      <c r="AE134">
        <f>$F134*'Transpose BEA CCM'!AC$143</f>
        <v>236.07061506416318</v>
      </c>
      <c r="AF134">
        <f>$F134*'Transpose BEA CCM'!AD$143</f>
        <v>2.771866321692718</v>
      </c>
      <c r="AG134">
        <f>$F134*'Transpose BEA CCM'!AE$143</f>
        <v>125.65793991673655</v>
      </c>
      <c r="AH134">
        <f>$F134*'Transpose BEA CCM'!AF$143</f>
        <v>0</v>
      </c>
      <c r="AI134">
        <f>$F134*'Transpose BEA CCM'!AG$143</f>
        <v>0</v>
      </c>
      <c r="AJ134">
        <f>$F134*'Transpose BEA CCM'!AH$143</f>
        <v>0</v>
      </c>
      <c r="AK134">
        <f>$F134*'Transpose BEA CCM'!AI$143</f>
        <v>0</v>
      </c>
      <c r="AL134">
        <f>$F134*'Transpose BEA CCM'!AJ$143</f>
        <v>0</v>
      </c>
      <c r="AM134">
        <f>$F134*'Transpose BEA CCM'!AK$143</f>
        <v>0</v>
      </c>
      <c r="AN134">
        <f>$F134*'Transpose BEA CCM'!AL$143</f>
        <v>0</v>
      </c>
      <c r="AO134">
        <f>$F134*'Transpose BEA CCM'!AM$143</f>
        <v>0</v>
      </c>
      <c r="AP134">
        <f>$F134*'Transpose BEA CCM'!AN$143</f>
        <v>0</v>
      </c>
      <c r="AQ134">
        <f>$F134*'Transpose BEA CCM'!AO$143</f>
        <v>0</v>
      </c>
      <c r="AR134">
        <f>$F134*'Transpose BEA CCM'!AP$143</f>
        <v>0</v>
      </c>
      <c r="AS134">
        <f>$F134*'Transpose BEA CCM'!AQ$143</f>
        <v>0</v>
      </c>
      <c r="AT134">
        <f>$F134*'Transpose BEA CCM'!AR$143</f>
        <v>0</v>
      </c>
      <c r="AU134">
        <f>$F134*'Transpose BEA CCM'!AS$143</f>
        <v>199.1123974415936</v>
      </c>
      <c r="AV134">
        <f>$F134*'Transpose BEA CCM'!AT$143</f>
        <v>0</v>
      </c>
      <c r="AW134">
        <f>$F134*'Transpose BEA CCM'!AU$143</f>
        <v>6.9296658042317958</v>
      </c>
      <c r="AX134">
        <f>$F134*'Transpose BEA CCM'!AV$143</f>
        <v>0</v>
      </c>
      <c r="AY134">
        <f>$F134*'Transpose BEA CCM'!AW$143</f>
        <v>0</v>
      </c>
      <c r="AZ134">
        <f>$F134*'Transpose BEA CCM'!AX$143</f>
        <v>0</v>
      </c>
      <c r="BA134">
        <f>$F134*'Transpose BEA CCM'!AY$143</f>
        <v>0</v>
      </c>
      <c r="BB134">
        <f>$F134*'Transpose BEA CCM'!AZ$143</f>
        <v>0.92395544056423939</v>
      </c>
      <c r="BC134">
        <f>$F134*'Transpose BEA CCM'!BA$143</f>
        <v>0</v>
      </c>
      <c r="BD134">
        <f>$F134*'Transpose BEA CCM'!BB$143</f>
        <v>0.4619777202821197</v>
      </c>
      <c r="BE134">
        <f>$F134*'Transpose BEA CCM'!BC$143</f>
        <v>0</v>
      </c>
      <c r="BF134">
        <f>$F134*'Transpose BEA CCM'!BD$143</f>
        <v>0</v>
      </c>
      <c r="BG134">
        <f>$F134*'Transpose BEA CCM'!BE$143</f>
        <v>0</v>
      </c>
      <c r="BH134">
        <f>$F134*'Transpose BEA CCM'!BF$143</f>
        <v>2.3098886014105986</v>
      </c>
      <c r="BI134">
        <f>$F134*'Transpose BEA CCM'!BG$143</f>
        <v>1.8479108811284788</v>
      </c>
      <c r="BJ134">
        <f>$F134*'Transpose BEA CCM'!BH$143</f>
        <v>0</v>
      </c>
      <c r="BK134">
        <f>$F134*'Transpose BEA CCM'!BI$143</f>
        <v>0.4619777202821197</v>
      </c>
      <c r="BL134">
        <f>$F134*'Transpose BEA CCM'!BJ$143</f>
        <v>2.3098886014105986</v>
      </c>
      <c r="BM134">
        <f>$F134*'Transpose BEA CCM'!BK$143</f>
        <v>0</v>
      </c>
      <c r="BN134">
        <f>$F134*'Transpose BEA CCM'!BL$143</f>
        <v>0.4619777202821197</v>
      </c>
      <c r="BO134">
        <f>$F134*'Transpose BEA CCM'!BM$143</f>
        <v>13.39735388818147</v>
      </c>
      <c r="BP134">
        <f>$F134*'Transpose BEA CCM'!BN$143</f>
        <v>24.484819174952342</v>
      </c>
      <c r="BQ134">
        <f>$F134*'Transpose BEA CCM'!BO$143</f>
        <v>1.385933160846359</v>
      </c>
      <c r="BR134">
        <f>$F134*'Transpose BEA CCM'!BP$143</f>
        <v>0</v>
      </c>
      <c r="BS134">
        <f>$F134*'Transpose BEA CCM'!BQ$143</f>
        <v>0</v>
      </c>
      <c r="BT134">
        <f>$F134*'Transpose BEA CCM'!BR$143</f>
        <v>0</v>
      </c>
      <c r="BU134">
        <f>$F134*'Transpose BEA CCM'!BS$143</f>
        <v>0</v>
      </c>
      <c r="BV134">
        <f>$F134*'Transpose BEA CCM'!BT$143</f>
        <v>0</v>
      </c>
      <c r="BW134">
        <f>$F134*'Transpose BEA CCM'!BU$143</f>
        <v>0</v>
      </c>
      <c r="BX134">
        <f>$F134*'Transpose BEA CCM'!BV$143</f>
        <v>3.6958217622569576</v>
      </c>
      <c r="BY134">
        <f>$F134*'Transpose BEA CCM'!BW$143</f>
        <v>5.0817549231033166</v>
      </c>
      <c r="BZ134">
        <f>$F134*'Transpose BEA CCM'!BX$143</f>
        <v>0</v>
      </c>
      <c r="CA134">
        <f>$F134*'Transpose BEA CCM'!BY$143</f>
        <v>0</v>
      </c>
      <c r="CB134">
        <f>$F134*'Transpose BEA CCM'!BZ$143</f>
        <v>5.0817549231033166</v>
      </c>
      <c r="CC134">
        <f>$F134*'Transpose BEA CCM'!CA$143</f>
        <v>6.0057103636675562</v>
      </c>
      <c r="CD134">
        <f>$F134*'Transpose BEA CCM'!CB$143</f>
        <v>1.8479108811284788</v>
      </c>
      <c r="CE134">
        <f>$F134*'Transpose BEA CCM'!CC$143</f>
        <v>9.2395544056423944</v>
      </c>
      <c r="CF134">
        <f>$F134*'Transpose BEA CCM'!CD$143</f>
        <v>0.92395544056423939</v>
      </c>
      <c r="CG134">
        <f>$F134*'Transpose BEA CCM'!CE$143</f>
        <v>0</v>
      </c>
      <c r="CH134">
        <f>$F134*'Transpose BEA CCM'!CF$143</f>
        <v>0</v>
      </c>
      <c r="CI134">
        <f>$F134*'Transpose BEA CCM'!CG$143</f>
        <v>3.2338440419748378</v>
      </c>
      <c r="CJ134">
        <f>$F134*'Transpose BEA CCM'!CH$143</f>
        <v>0</v>
      </c>
      <c r="CK134">
        <f>$F134*'Transpose BEA CCM'!CI$143</f>
        <v>0</v>
      </c>
      <c r="CL134">
        <f>$F134*'Transpose BEA CCM'!CJ$143</f>
        <v>0</v>
      </c>
      <c r="CM134">
        <f>$F134*'Transpose BEA CCM'!CK$143</f>
        <v>0</v>
      </c>
      <c r="CN134">
        <f>$F134*'Transpose BEA CCM'!CL$143</f>
        <v>0</v>
      </c>
      <c r="CO134">
        <f>$F134*'Transpose BEA CCM'!CM$143</f>
        <v>0</v>
      </c>
      <c r="CP134">
        <f>$F134*'Transpose BEA CCM'!CN$143</f>
        <v>1.8479108811284788</v>
      </c>
      <c r="CQ134">
        <f>$F134*'Transpose BEA CCM'!CO$143</f>
        <v>0.4619777202821197</v>
      </c>
      <c r="CR134">
        <f>$F134*'Transpose BEA CCM'!CP$143</f>
        <v>0.92395544056423939</v>
      </c>
      <c r="CS134">
        <f>$F134*'Transpose BEA CCM'!CQ$143</f>
        <v>0</v>
      </c>
      <c r="CT134">
        <f>$F134*'Transpose BEA CCM'!CR$143</f>
        <v>0</v>
      </c>
      <c r="CU134">
        <f>$F134*'Transpose BEA CCM'!CS$143</f>
        <v>0</v>
      </c>
      <c r="CV134">
        <f>$F134*'Transpose BEA CCM'!CT$143</f>
        <v>1.385933160846359</v>
      </c>
      <c r="CW134">
        <f>$F134*'Transpose BEA CCM'!CU$143</f>
        <v>0.92395544056423939</v>
      </c>
      <c r="CX134">
        <f>$F134*'Transpose BEA CCM'!CV$143</f>
        <v>0</v>
      </c>
      <c r="CY134">
        <f>$F134*'Transpose BEA CCM'!CW$143</f>
        <v>0</v>
      </c>
      <c r="CZ134">
        <f>$F134*'Transpose BEA CCM'!CX$143</f>
        <v>0</v>
      </c>
      <c r="DA134">
        <f>$F134*'Transpose BEA CCM'!CY$143</f>
        <v>0</v>
      </c>
      <c r="DB134">
        <f>$F134*'Transpose BEA CCM'!CZ$143</f>
        <v>0</v>
      </c>
      <c r="DC134">
        <f>$F134*'Transpose BEA CCM'!DA$143</f>
        <v>60.057103636675564</v>
      </c>
      <c r="DD134">
        <f>$F134*'Transpose BEA CCM'!DB$143</f>
        <v>19.865041972131149</v>
      </c>
      <c r="DE134">
        <f>$F134*'Transpose BEA CCM'!DC$143</f>
        <v>1.8479108811284788</v>
      </c>
      <c r="DF134">
        <f>$F134*'Transpose BEA CCM'!DD$143</f>
        <v>36.496239902287456</v>
      </c>
      <c r="DG134">
        <f>$F134*'Transpose BEA CCM'!DE$143</f>
        <v>12.011420727335112</v>
      </c>
      <c r="DH134">
        <f>$F134*'Transpose BEA CCM'!DF$143</f>
        <v>51.741504671597404</v>
      </c>
      <c r="DI134">
        <f>$F134*'Transpose BEA CCM'!DG$143</f>
        <v>0.4619777202821197</v>
      </c>
      <c r="DJ134">
        <f>$F134*'Transpose BEA CCM'!DH$143</f>
        <v>5.0817549231033166</v>
      </c>
      <c r="DK134">
        <f>$F134*'Transpose BEA CCM'!DI$143</f>
        <v>0</v>
      </c>
      <c r="DL134">
        <f>$F134*'Transpose BEA CCM'!DJ$143</f>
        <v>0.4619777202821197</v>
      </c>
      <c r="DM134">
        <f>$F134*'Transpose BEA CCM'!DK$143</f>
        <v>0</v>
      </c>
      <c r="DN134">
        <f>$F134*'Transpose BEA CCM'!DL$143</f>
        <v>0</v>
      </c>
      <c r="DO134">
        <f>$F134*'Transpose BEA CCM'!DM$143</f>
        <v>0.4619777202821197</v>
      </c>
      <c r="DP134">
        <f>$F134*'Transpose BEA CCM'!DN$143</f>
        <v>0.4619777202821197</v>
      </c>
      <c r="DQ134">
        <f>$F134*'Transpose BEA CCM'!DO$143</f>
        <v>0</v>
      </c>
      <c r="DR134">
        <f>$F134*'Transpose BEA CCM'!DP$143</f>
        <v>0</v>
      </c>
      <c r="DS134">
        <f>$F134*'Transpose BEA CCM'!DQ$143</f>
        <v>0</v>
      </c>
      <c r="DT134">
        <f>$F134*'Transpose BEA CCM'!DR$143</f>
        <v>0</v>
      </c>
      <c r="DU134">
        <f>$F134*'Transpose BEA CCM'!DS$143</f>
        <v>0</v>
      </c>
      <c r="DV134">
        <f>$F134*'Transpose BEA CCM'!DT$143</f>
        <v>0</v>
      </c>
      <c r="DW134">
        <f>$F134*'Transpose BEA CCM'!DU$143</f>
        <v>0</v>
      </c>
      <c r="DX134">
        <f>$F134*'Transpose BEA CCM'!DV$143</f>
        <v>0</v>
      </c>
      <c r="DY134">
        <f>$F134*'Transpose BEA CCM'!DW$143</f>
        <v>0</v>
      </c>
      <c r="DZ134">
        <f>$F134*'Transpose BEA CCM'!DX$143</f>
        <v>0</v>
      </c>
      <c r="EA134">
        <f>$F134*'Transpose BEA CCM'!DY$143</f>
        <v>0</v>
      </c>
      <c r="EB134">
        <f>$F134*'Transpose BEA CCM'!DZ$143</f>
        <v>0</v>
      </c>
      <c r="EC134">
        <f>$F134*'Transpose BEA CCM'!EA$143</f>
        <v>0</v>
      </c>
      <c r="ED134">
        <f>$F134*'Transpose BEA CCM'!EB$143</f>
        <v>0</v>
      </c>
      <c r="EE134">
        <f>$F134*'Transpose BEA CCM'!EC$143</f>
        <v>0</v>
      </c>
      <c r="EF134">
        <f>$F134*'Transpose BEA CCM'!ED$143</f>
        <v>0</v>
      </c>
      <c r="EG134">
        <f>$F134*'Transpose BEA CCM'!EE$143</f>
        <v>0</v>
      </c>
      <c r="EH134">
        <f>$F134*'Transpose BEA CCM'!EF$143</f>
        <v>0.4619777202821197</v>
      </c>
      <c r="EI134">
        <f>$F134*'Transpose BEA CCM'!EG$143</f>
        <v>30.490529538619899</v>
      </c>
      <c r="EJ134">
        <f>$F134*'Transpose BEA CCM'!EH$143</f>
        <v>0.92395544056423939</v>
      </c>
      <c r="EK134">
        <f>$F134*'Transpose BEA CCM'!EI$143</f>
        <v>0</v>
      </c>
      <c r="EL134">
        <f>$F134*'Transpose BEA CCM'!EJ$143</f>
        <v>2.3098886014105986</v>
      </c>
      <c r="EM134">
        <f>$F134*'Transpose BEA CCM'!EK$143</f>
        <v>1.385933160846359</v>
      </c>
      <c r="EN134">
        <f>$F134*'Transpose BEA CCM'!EL$143</f>
        <v>1.8479108811284788</v>
      </c>
      <c r="EO134">
        <f>$F134*'Transpose BEA CCM'!EM$143</f>
        <v>0</v>
      </c>
      <c r="EP134">
        <f>$F134*'Transpose BEA CCM'!EN$143</f>
        <v>2.771866321692718</v>
      </c>
      <c r="EQ134">
        <f>$F134*'Transpose BEA CCM'!EO$143</f>
        <v>0</v>
      </c>
      <c r="ER134">
        <f>$F134*'Transpose BEA CCM'!EP$143</f>
        <v>0</v>
      </c>
      <c r="ES134">
        <f>$F134*'Transpose BEA CCM'!EQ$143</f>
        <v>0</v>
      </c>
      <c r="ET134">
        <f>$F134*'Transpose BEA CCM'!ER$143</f>
        <v>1.8479108811284788</v>
      </c>
      <c r="EU134">
        <f>$F134*'Transpose BEA CCM'!ES$143</f>
        <v>2.771866321692718</v>
      </c>
      <c r="EV134">
        <f>$F134*'Transpose BEA CCM'!ET$143</f>
        <v>1.8479108811284788</v>
      </c>
      <c r="EW134">
        <f>$F134*'Transpose BEA CCM'!EU$143</f>
        <v>3.2338440419748378</v>
      </c>
      <c r="EX134">
        <f>$F134*'Transpose BEA CCM'!EV$143</f>
        <v>0</v>
      </c>
      <c r="EY134">
        <f>$F134*'Transpose BEA CCM'!EW$143</f>
        <v>0</v>
      </c>
      <c r="EZ134">
        <f>$F134*'Transpose BEA CCM'!EX$143</f>
        <v>0</v>
      </c>
      <c r="FA134">
        <f>$F134*'Transpose BEA CCM'!EY$143</f>
        <v>0</v>
      </c>
      <c r="FB134">
        <f>$F134*'Transpose BEA CCM'!EZ$143</f>
        <v>0</v>
      </c>
      <c r="FC134">
        <f>$F134*'Transpose BEA CCM'!FA$143</f>
        <v>21.250975132977505</v>
      </c>
      <c r="FD134">
        <f>$F134*'Transpose BEA CCM'!FB$143</f>
        <v>11.087465286770872</v>
      </c>
      <c r="FE134">
        <f>$F134*'Transpose BEA CCM'!FC$143</f>
        <v>0</v>
      </c>
      <c r="FF134">
        <f>$F134*'Transpose BEA CCM'!FD$143</f>
        <v>24.484819174952342</v>
      </c>
      <c r="FG134">
        <f>$F134*'Transpose BEA CCM'!FE$143</f>
        <v>4.1577994825390769</v>
      </c>
      <c r="FH134">
        <f>$F134*'Transpose BEA CCM'!FF$143</f>
        <v>0</v>
      </c>
      <c r="FI134">
        <f>$F134*'Transpose BEA CCM'!FG$143</f>
        <v>0</v>
      </c>
      <c r="FJ134">
        <f>$F134*'Transpose BEA CCM'!FH$143</f>
        <v>0</v>
      </c>
      <c r="FK134">
        <f>$F134*'Transpose BEA CCM'!FI$143</f>
        <v>0</v>
      </c>
      <c r="FL134">
        <f>$F134*'Transpose BEA CCM'!FJ$143</f>
        <v>0</v>
      </c>
      <c r="FM134">
        <f>$F134*'Transpose BEA CCM'!FK$143</f>
        <v>0</v>
      </c>
      <c r="FN134">
        <f>$F134*'Transpose BEA CCM'!FL$143</f>
        <v>2.3098886014105986</v>
      </c>
      <c r="FO134">
        <f>$F134*'Transpose BEA CCM'!FM$143</f>
        <v>0</v>
      </c>
      <c r="FP134">
        <f>$F134*'Transpose BEA CCM'!FN$143</f>
        <v>6.9296658042317958</v>
      </c>
      <c r="FQ134">
        <f>$F134*'Transpose BEA CCM'!FO$143</f>
        <v>7.8536212447960345</v>
      </c>
      <c r="FR134">
        <f>$F134*'Transpose BEA CCM'!FP$143</f>
        <v>7.3916435245139152</v>
      </c>
      <c r="FS134">
        <f>$F134*'Transpose BEA CCM'!FQ$143</f>
        <v>69.296658042317958</v>
      </c>
      <c r="FT134">
        <f>$F134*'Transpose BEA CCM'!FR$143</f>
        <v>69.758635762600079</v>
      </c>
      <c r="FU134">
        <f>$F134*'Transpose BEA CCM'!FS$143</f>
        <v>1.385933160846359</v>
      </c>
      <c r="FV134">
        <f>$F134*'Transpose BEA CCM'!FT$143</f>
        <v>0</v>
      </c>
      <c r="FW134">
        <f>$F134*'Transpose BEA CCM'!FU$143</f>
        <v>0</v>
      </c>
      <c r="FX134">
        <f>$F134*'Transpose BEA CCM'!FV$143</f>
        <v>3.6958217622569576</v>
      </c>
      <c r="FY134">
        <f>$F134*'Transpose BEA CCM'!FW$143</f>
        <v>4.1577994825390769</v>
      </c>
      <c r="FZ134">
        <f>$F134*'Transpose BEA CCM'!FX$143</f>
        <v>0</v>
      </c>
      <c r="GA134">
        <f>$F134*'Transpose BEA CCM'!FY$143</f>
        <v>0</v>
      </c>
      <c r="GB134">
        <f>$F134*'Transpose BEA CCM'!FZ$143</f>
        <v>9.7015321259245137</v>
      </c>
      <c r="GC134">
        <f>$F134*'Transpose BEA CCM'!GA$143</f>
        <v>11.549443007052993</v>
      </c>
      <c r="GD134">
        <f>$F134*'Transpose BEA CCM'!GB$143</f>
        <v>7.3916435245139152</v>
      </c>
      <c r="GE134">
        <f>$F134*'Transpose BEA CCM'!GC$143</f>
        <v>0.4619777202821197</v>
      </c>
      <c r="GH134" s="60"/>
    </row>
    <row r="135" spans="1:190">
      <c r="A135" s="52">
        <v>116</v>
      </c>
      <c r="B135" s="51" t="s">
        <v>116</v>
      </c>
      <c r="C135" s="49" t="s">
        <v>243</v>
      </c>
      <c r="D135" s="50" t="s">
        <v>618</v>
      </c>
      <c r="E135" s="60">
        <f>SUM('Transpose BEA CCM'!F145:GC145)</f>
        <v>6708</v>
      </c>
      <c r="F135">
        <v>1</v>
      </c>
      <c r="G135" t="str">
        <f t="shared" si="12"/>
        <v>RECAMUSE</v>
      </c>
      <c r="H135">
        <f>$F135*'Transpose BEA CCM'!F145</f>
        <v>0</v>
      </c>
      <c r="I135">
        <f>$F135*'Transpose BEA CCM'!G145</f>
        <v>0</v>
      </c>
      <c r="J135">
        <f>$F135*'Transpose BEA CCM'!H145</f>
        <v>0</v>
      </c>
      <c r="K135">
        <f>$F135*'Transpose BEA CCM'!I145</f>
        <v>0</v>
      </c>
      <c r="L135">
        <f>$F135*'Transpose BEA CCM'!J145</f>
        <v>0</v>
      </c>
      <c r="M135">
        <f>$F135*'Transpose BEA CCM'!K145</f>
        <v>0</v>
      </c>
      <c r="N135">
        <f>$F135*'Transpose BEA CCM'!L145</f>
        <v>0</v>
      </c>
      <c r="O135">
        <f>$F135*'Transpose BEA CCM'!M145</f>
        <v>0</v>
      </c>
      <c r="P135">
        <f>$F135*'Transpose BEA CCM'!N145</f>
        <v>0</v>
      </c>
      <c r="Q135">
        <f>$F135*'Transpose BEA CCM'!O145</f>
        <v>0</v>
      </c>
      <c r="R135">
        <f>$F135*'Transpose BEA CCM'!P145</f>
        <v>0</v>
      </c>
      <c r="S135">
        <f>$F135*'Transpose BEA CCM'!Q145</f>
        <v>0</v>
      </c>
      <c r="T135">
        <f>$F135*'Transpose BEA CCM'!R145</f>
        <v>0</v>
      </c>
      <c r="U135">
        <f>$F135*'Transpose BEA CCM'!S145</f>
        <v>55</v>
      </c>
      <c r="V135">
        <f>$F135*'Transpose BEA CCM'!T145</f>
        <v>0</v>
      </c>
      <c r="W135">
        <f>$F135*'Transpose BEA CCM'!U145</f>
        <v>0</v>
      </c>
      <c r="X135">
        <f>$F135*'Transpose BEA CCM'!V145</f>
        <v>0</v>
      </c>
      <c r="Y135">
        <f>$F135*'Transpose BEA CCM'!W145</f>
        <v>2391</v>
      </c>
      <c r="Z135">
        <f>$F135*'Transpose BEA CCM'!X145</f>
        <v>0</v>
      </c>
      <c r="AA135">
        <f>$F135*'Transpose BEA CCM'!Y145</f>
        <v>0</v>
      </c>
      <c r="AB135">
        <f>$F135*'Transpose BEA CCM'!Z145</f>
        <v>0</v>
      </c>
      <c r="AC135">
        <f>$F135*'Transpose BEA CCM'!AA145</f>
        <v>0</v>
      </c>
      <c r="AD135">
        <f>$F135*'Transpose BEA CCM'!AB145</f>
        <v>0</v>
      </c>
      <c r="AE135">
        <f>$F135*'Transpose BEA CCM'!AC145</f>
        <v>0</v>
      </c>
      <c r="AF135">
        <f>$F135*'Transpose BEA CCM'!AD145</f>
        <v>0</v>
      </c>
      <c r="AG135">
        <f>$F135*'Transpose BEA CCM'!AE145</f>
        <v>469</v>
      </c>
      <c r="AH135">
        <f>$F135*'Transpose BEA CCM'!AF145</f>
        <v>0</v>
      </c>
      <c r="AI135">
        <f>$F135*'Transpose BEA CCM'!AG145</f>
        <v>0</v>
      </c>
      <c r="AJ135">
        <f>$F135*'Transpose BEA CCM'!AH145</f>
        <v>0</v>
      </c>
      <c r="AK135">
        <f>$F135*'Transpose BEA CCM'!AI145</f>
        <v>0</v>
      </c>
      <c r="AL135">
        <f>$F135*'Transpose BEA CCM'!AJ145</f>
        <v>411</v>
      </c>
      <c r="AM135">
        <f>$F135*'Transpose BEA CCM'!AK145</f>
        <v>0</v>
      </c>
      <c r="AN135">
        <f>$F135*'Transpose BEA CCM'!AL145</f>
        <v>0</v>
      </c>
      <c r="AO135">
        <f>$F135*'Transpose BEA CCM'!AM145</f>
        <v>0</v>
      </c>
      <c r="AP135">
        <f>$F135*'Transpose BEA CCM'!AN145</f>
        <v>0</v>
      </c>
      <c r="AQ135">
        <f>$F135*'Transpose BEA CCM'!AO145</f>
        <v>0</v>
      </c>
      <c r="AR135">
        <f>$F135*'Transpose BEA CCM'!AP145</f>
        <v>0</v>
      </c>
      <c r="AS135">
        <f>$F135*'Transpose BEA CCM'!AQ145</f>
        <v>0</v>
      </c>
      <c r="AT135">
        <f>$F135*'Transpose BEA CCM'!AR145</f>
        <v>0</v>
      </c>
      <c r="AU135">
        <f>$F135*'Transpose BEA CCM'!AS145</f>
        <v>524</v>
      </c>
      <c r="AV135">
        <f>$F135*'Transpose BEA CCM'!AT145</f>
        <v>0</v>
      </c>
      <c r="AW135">
        <f>$F135*'Transpose BEA CCM'!AU145</f>
        <v>9</v>
      </c>
      <c r="AX135">
        <f>$F135*'Transpose BEA CCM'!AV145</f>
        <v>0</v>
      </c>
      <c r="AY135">
        <f>$F135*'Transpose BEA CCM'!AW145</f>
        <v>0</v>
      </c>
      <c r="AZ135">
        <f>$F135*'Transpose BEA CCM'!AX145</f>
        <v>0</v>
      </c>
      <c r="BA135">
        <f>$F135*'Transpose BEA CCM'!AY145</f>
        <v>0</v>
      </c>
      <c r="BB135">
        <f>$F135*'Transpose BEA CCM'!AZ145</f>
        <v>0</v>
      </c>
      <c r="BC135">
        <f>$F135*'Transpose BEA CCM'!BA145</f>
        <v>0</v>
      </c>
      <c r="BD135">
        <f>$F135*'Transpose BEA CCM'!BB145</f>
        <v>1</v>
      </c>
      <c r="BE135">
        <f>$F135*'Transpose BEA CCM'!BC145</f>
        <v>0</v>
      </c>
      <c r="BF135">
        <f>$F135*'Transpose BEA CCM'!BD145</f>
        <v>6</v>
      </c>
      <c r="BG135">
        <f>$F135*'Transpose BEA CCM'!BE145</f>
        <v>0</v>
      </c>
      <c r="BH135">
        <f>$F135*'Transpose BEA CCM'!BF145</f>
        <v>3</v>
      </c>
      <c r="BI135">
        <f>$F135*'Transpose BEA CCM'!BG145</f>
        <v>9</v>
      </c>
      <c r="BJ135">
        <f>$F135*'Transpose BEA CCM'!BH145</f>
        <v>0</v>
      </c>
      <c r="BK135">
        <f>$F135*'Transpose BEA CCM'!BI145</f>
        <v>3</v>
      </c>
      <c r="BL135">
        <f>$F135*'Transpose BEA CCM'!BJ145</f>
        <v>11</v>
      </c>
      <c r="BM135">
        <f>$F135*'Transpose BEA CCM'!BK145</f>
        <v>0</v>
      </c>
      <c r="BN135">
        <f>$F135*'Transpose BEA CCM'!BL145</f>
        <v>4</v>
      </c>
      <c r="BO135">
        <f>$F135*'Transpose BEA CCM'!BM145</f>
        <v>11</v>
      </c>
      <c r="BP135">
        <f>$F135*'Transpose BEA CCM'!BN145</f>
        <v>46</v>
      </c>
      <c r="BQ135">
        <f>$F135*'Transpose BEA CCM'!BO145</f>
        <v>2</v>
      </c>
      <c r="BR135">
        <f>$F135*'Transpose BEA CCM'!BP145</f>
        <v>0</v>
      </c>
      <c r="BS135">
        <f>$F135*'Transpose BEA CCM'!BQ145</f>
        <v>0</v>
      </c>
      <c r="BT135">
        <f>$F135*'Transpose BEA CCM'!BR145</f>
        <v>0</v>
      </c>
      <c r="BU135">
        <f>$F135*'Transpose BEA CCM'!BS145</f>
        <v>0</v>
      </c>
      <c r="BV135">
        <f>$F135*'Transpose BEA CCM'!BT145</f>
        <v>0</v>
      </c>
      <c r="BW135">
        <f>$F135*'Transpose BEA CCM'!BU145</f>
        <v>0</v>
      </c>
      <c r="BX135">
        <f>$F135*'Transpose BEA CCM'!BV145</f>
        <v>1</v>
      </c>
      <c r="BY135">
        <f>$F135*'Transpose BEA CCM'!BW145</f>
        <v>8</v>
      </c>
      <c r="BZ135">
        <f>$F135*'Transpose BEA CCM'!BX145</f>
        <v>0</v>
      </c>
      <c r="CA135">
        <f>$F135*'Transpose BEA CCM'!BY145</f>
        <v>0</v>
      </c>
      <c r="CB135">
        <f>$F135*'Transpose BEA CCM'!BZ145</f>
        <v>55</v>
      </c>
      <c r="CC135">
        <f>$F135*'Transpose BEA CCM'!CA145</f>
        <v>14</v>
      </c>
      <c r="CD135">
        <f>$F135*'Transpose BEA CCM'!CB145</f>
        <v>1</v>
      </c>
      <c r="CE135">
        <f>$F135*'Transpose BEA CCM'!CC145</f>
        <v>5</v>
      </c>
      <c r="CF135">
        <f>$F135*'Transpose BEA CCM'!CD145</f>
        <v>159</v>
      </c>
      <c r="CG135">
        <f>$F135*'Transpose BEA CCM'!CE145</f>
        <v>3</v>
      </c>
      <c r="CH135">
        <f>$F135*'Transpose BEA CCM'!CF145</f>
        <v>4</v>
      </c>
      <c r="CI135">
        <f>$F135*'Transpose BEA CCM'!CG145</f>
        <v>25</v>
      </c>
      <c r="CJ135">
        <f>$F135*'Transpose BEA CCM'!CH145</f>
        <v>0</v>
      </c>
      <c r="CK135">
        <f>$F135*'Transpose BEA CCM'!CI145</f>
        <v>0</v>
      </c>
      <c r="CL135">
        <f>$F135*'Transpose BEA CCM'!CJ145</f>
        <v>0</v>
      </c>
      <c r="CM135">
        <f>$F135*'Transpose BEA CCM'!CK145</f>
        <v>0</v>
      </c>
      <c r="CN135">
        <f>$F135*'Transpose BEA CCM'!CL145</f>
        <v>0</v>
      </c>
      <c r="CO135">
        <f>$F135*'Transpose BEA CCM'!CM145</f>
        <v>0</v>
      </c>
      <c r="CP135">
        <f>$F135*'Transpose BEA CCM'!CN145</f>
        <v>9</v>
      </c>
      <c r="CQ135">
        <f>$F135*'Transpose BEA CCM'!CO145</f>
        <v>9</v>
      </c>
      <c r="CR135">
        <f>$F135*'Transpose BEA CCM'!CP145</f>
        <v>4</v>
      </c>
      <c r="CS135">
        <f>$F135*'Transpose BEA CCM'!CQ145</f>
        <v>0</v>
      </c>
      <c r="CT135">
        <f>$F135*'Transpose BEA CCM'!CR145</f>
        <v>3</v>
      </c>
      <c r="CU135">
        <f>$F135*'Transpose BEA CCM'!CS145</f>
        <v>5</v>
      </c>
      <c r="CV135">
        <f>$F135*'Transpose BEA CCM'!CT145</f>
        <v>2</v>
      </c>
      <c r="CW135">
        <f>$F135*'Transpose BEA CCM'!CU145</f>
        <v>3</v>
      </c>
      <c r="CX135">
        <f>$F135*'Transpose BEA CCM'!CV145</f>
        <v>0</v>
      </c>
      <c r="CY135">
        <f>$F135*'Transpose BEA CCM'!CW145</f>
        <v>0</v>
      </c>
      <c r="CZ135">
        <f>$F135*'Transpose BEA CCM'!CX145</f>
        <v>0</v>
      </c>
      <c r="DA135">
        <f>$F135*'Transpose BEA CCM'!CY145</f>
        <v>3</v>
      </c>
      <c r="DB135">
        <f>$F135*'Transpose BEA CCM'!CZ145</f>
        <v>6</v>
      </c>
      <c r="DC135">
        <f>$F135*'Transpose BEA CCM'!DA145</f>
        <v>83</v>
      </c>
      <c r="DD135">
        <f>$F135*'Transpose BEA CCM'!DB145</f>
        <v>30</v>
      </c>
      <c r="DE135">
        <f>$F135*'Transpose BEA CCM'!DC145</f>
        <v>4</v>
      </c>
      <c r="DF135">
        <f>$F135*'Transpose BEA CCM'!DD145</f>
        <v>68</v>
      </c>
      <c r="DG135">
        <f>$F135*'Transpose BEA CCM'!DE145</f>
        <v>27</v>
      </c>
      <c r="DH135">
        <f>$F135*'Transpose BEA CCM'!DF145</f>
        <v>38</v>
      </c>
      <c r="DI135">
        <f>$F135*'Transpose BEA CCM'!DG145</f>
        <v>4</v>
      </c>
      <c r="DJ135">
        <f>$F135*'Transpose BEA CCM'!DH145</f>
        <v>24</v>
      </c>
      <c r="DK135">
        <f>$F135*'Transpose BEA CCM'!DI145</f>
        <v>0</v>
      </c>
      <c r="DL135">
        <f>$F135*'Transpose BEA CCM'!DJ145</f>
        <v>0</v>
      </c>
      <c r="DM135">
        <f>$F135*'Transpose BEA CCM'!DK145</f>
        <v>0</v>
      </c>
      <c r="DN135">
        <f>$F135*'Transpose BEA CCM'!DL145</f>
        <v>3</v>
      </c>
      <c r="DO135">
        <f>$F135*'Transpose BEA CCM'!DM145</f>
        <v>0</v>
      </c>
      <c r="DP135">
        <f>$F135*'Transpose BEA CCM'!DN145</f>
        <v>0</v>
      </c>
      <c r="DQ135">
        <f>$F135*'Transpose BEA CCM'!DO145</f>
        <v>0</v>
      </c>
      <c r="DR135">
        <f>$F135*'Transpose BEA CCM'!DP145</f>
        <v>0</v>
      </c>
      <c r="DS135">
        <f>$F135*'Transpose BEA CCM'!DQ145</f>
        <v>0</v>
      </c>
      <c r="DT135">
        <f>$F135*'Transpose BEA CCM'!DR145</f>
        <v>3</v>
      </c>
      <c r="DU135">
        <f>$F135*'Transpose BEA CCM'!DS145</f>
        <v>0</v>
      </c>
      <c r="DV135">
        <f>$F135*'Transpose BEA CCM'!DT145</f>
        <v>0</v>
      </c>
      <c r="DW135">
        <f>$F135*'Transpose BEA CCM'!DU145</f>
        <v>0</v>
      </c>
      <c r="DX135">
        <f>$F135*'Transpose BEA CCM'!DV145</f>
        <v>1</v>
      </c>
      <c r="DY135">
        <f>$F135*'Transpose BEA CCM'!DW145</f>
        <v>0</v>
      </c>
      <c r="DZ135">
        <f>$F135*'Transpose BEA CCM'!DX145</f>
        <v>0</v>
      </c>
      <c r="EA135">
        <f>$F135*'Transpose BEA CCM'!DY145</f>
        <v>0</v>
      </c>
      <c r="EB135">
        <f>$F135*'Transpose BEA CCM'!DZ145</f>
        <v>0</v>
      </c>
      <c r="EC135">
        <f>$F135*'Transpose BEA CCM'!EA145</f>
        <v>0</v>
      </c>
      <c r="ED135">
        <f>$F135*'Transpose BEA CCM'!EB145</f>
        <v>0</v>
      </c>
      <c r="EE135">
        <f>$F135*'Transpose BEA CCM'!EC145</f>
        <v>0</v>
      </c>
      <c r="EF135">
        <f>$F135*'Transpose BEA CCM'!ED145</f>
        <v>2</v>
      </c>
      <c r="EG135">
        <f>$F135*'Transpose BEA CCM'!EE145</f>
        <v>0</v>
      </c>
      <c r="EH135">
        <f>$F135*'Transpose BEA CCM'!EF145</f>
        <v>0</v>
      </c>
      <c r="EI135">
        <f>$F135*'Transpose BEA CCM'!EG145</f>
        <v>84</v>
      </c>
      <c r="EJ135">
        <f>$F135*'Transpose BEA CCM'!EH145</f>
        <v>5</v>
      </c>
      <c r="EK135">
        <f>$F135*'Transpose BEA CCM'!EI145</f>
        <v>1</v>
      </c>
      <c r="EL135">
        <f>$F135*'Transpose BEA CCM'!EJ145</f>
        <v>2</v>
      </c>
      <c r="EM135">
        <f>$F135*'Transpose BEA CCM'!EK145</f>
        <v>2</v>
      </c>
      <c r="EN135">
        <f>$F135*'Transpose BEA CCM'!EL145</f>
        <v>7</v>
      </c>
      <c r="EO135">
        <f>$F135*'Transpose BEA CCM'!EM145</f>
        <v>0</v>
      </c>
      <c r="EP135">
        <f>$F135*'Transpose BEA CCM'!EN145</f>
        <v>0</v>
      </c>
      <c r="EQ135">
        <f>$F135*'Transpose BEA CCM'!EO145</f>
        <v>0</v>
      </c>
      <c r="ER135">
        <f>$F135*'Transpose BEA CCM'!EP145</f>
        <v>0</v>
      </c>
      <c r="ES135">
        <f>$F135*'Transpose BEA CCM'!EQ145</f>
        <v>0</v>
      </c>
      <c r="ET135">
        <f>$F135*'Transpose BEA CCM'!ER145</f>
        <v>3</v>
      </c>
      <c r="EU135">
        <f>$F135*'Transpose BEA CCM'!ES145</f>
        <v>8</v>
      </c>
      <c r="EV135">
        <f>$F135*'Transpose BEA CCM'!ET145</f>
        <v>5</v>
      </c>
      <c r="EW135">
        <f>$F135*'Transpose BEA CCM'!EU145</f>
        <v>176</v>
      </c>
      <c r="EX135">
        <f>$F135*'Transpose BEA CCM'!EV145</f>
        <v>0</v>
      </c>
      <c r="EY135">
        <f>$F135*'Transpose BEA CCM'!EW145</f>
        <v>0</v>
      </c>
      <c r="EZ135">
        <f>$F135*'Transpose BEA CCM'!EX145</f>
        <v>0</v>
      </c>
      <c r="FA135">
        <f>$F135*'Transpose BEA CCM'!EY145</f>
        <v>0</v>
      </c>
      <c r="FB135">
        <f>$F135*'Transpose BEA CCM'!EZ145</f>
        <v>0</v>
      </c>
      <c r="FC135">
        <f>$F135*'Transpose BEA CCM'!FA145</f>
        <v>69</v>
      </c>
      <c r="FD135">
        <f>$F135*'Transpose BEA CCM'!FB145</f>
        <v>10</v>
      </c>
      <c r="FE135">
        <f>$F135*'Transpose BEA CCM'!FC145</f>
        <v>8</v>
      </c>
      <c r="FF135">
        <f>$F135*'Transpose BEA CCM'!FD145</f>
        <v>24</v>
      </c>
      <c r="FG135">
        <f>$F135*'Transpose BEA CCM'!FE145</f>
        <v>18</v>
      </c>
      <c r="FH135">
        <f>$F135*'Transpose BEA CCM'!FF145</f>
        <v>0</v>
      </c>
      <c r="FI135">
        <f>$F135*'Transpose BEA CCM'!FG145</f>
        <v>5</v>
      </c>
      <c r="FJ135">
        <f>$F135*'Transpose BEA CCM'!FH145</f>
        <v>0</v>
      </c>
      <c r="FK135">
        <f>$F135*'Transpose BEA CCM'!FI145</f>
        <v>2</v>
      </c>
      <c r="FL135">
        <f>$F135*'Transpose BEA CCM'!FJ145</f>
        <v>0</v>
      </c>
      <c r="FM135">
        <f>$F135*'Transpose BEA CCM'!FK145</f>
        <v>0</v>
      </c>
      <c r="FN135">
        <f>$F135*'Transpose BEA CCM'!FL145</f>
        <v>431</v>
      </c>
      <c r="FO135">
        <f>$F135*'Transpose BEA CCM'!FM145</f>
        <v>0</v>
      </c>
      <c r="FP135">
        <f>$F135*'Transpose BEA CCM'!FN145</f>
        <v>23</v>
      </c>
      <c r="FQ135">
        <f>$F135*'Transpose BEA CCM'!FO145</f>
        <v>13</v>
      </c>
      <c r="FR135">
        <f>$F135*'Transpose BEA CCM'!FP145</f>
        <v>456</v>
      </c>
      <c r="FS135">
        <f>$F135*'Transpose BEA CCM'!FQ145</f>
        <v>406</v>
      </c>
      <c r="FT135">
        <f>$F135*'Transpose BEA CCM'!FR145</f>
        <v>182</v>
      </c>
      <c r="FU135">
        <f>$F135*'Transpose BEA CCM'!FS145</f>
        <v>8</v>
      </c>
      <c r="FV135">
        <f>$F135*'Transpose BEA CCM'!FT145</f>
        <v>10</v>
      </c>
      <c r="FW135">
        <f>$F135*'Transpose BEA CCM'!FU145</f>
        <v>0</v>
      </c>
      <c r="FX135">
        <f>$F135*'Transpose BEA CCM'!FV145</f>
        <v>71</v>
      </c>
      <c r="FY135">
        <f>$F135*'Transpose BEA CCM'!FW145</f>
        <v>4</v>
      </c>
      <c r="FZ135">
        <f>$F135*'Transpose BEA CCM'!FX145</f>
        <v>0</v>
      </c>
      <c r="GA135">
        <f>$F135*'Transpose BEA CCM'!FY145</f>
        <v>0</v>
      </c>
      <c r="GB135">
        <f>$F135*'Transpose BEA CCM'!FZ145</f>
        <v>63</v>
      </c>
      <c r="GC135">
        <f>$F135*'Transpose BEA CCM'!GA145</f>
        <v>31</v>
      </c>
      <c r="GD135">
        <f>$F135*'Transpose BEA CCM'!GB145</f>
        <v>18</v>
      </c>
      <c r="GE135">
        <f>$F135*'Transpose BEA CCM'!GC145</f>
        <v>2</v>
      </c>
      <c r="GH135" s="60"/>
    </row>
    <row r="136" spans="1:190">
      <c r="A136" s="52">
        <v>117</v>
      </c>
      <c r="B136" s="51" t="s">
        <v>117</v>
      </c>
      <c r="C136" s="49" t="s">
        <v>244</v>
      </c>
      <c r="D136" s="65" t="s">
        <v>714</v>
      </c>
      <c r="E136" s="60">
        <f>SUM('Transpose BEA CCM'!F146:GC146)</f>
        <v>20222</v>
      </c>
      <c r="F136">
        <v>1</v>
      </c>
      <c r="G136" t="str">
        <f t="shared" si="12"/>
        <v>ACCOTHER</v>
      </c>
      <c r="H136">
        <f>$F136*'Transpose BEA CCM'!F146</f>
        <v>0</v>
      </c>
      <c r="I136">
        <f>$F136*'Transpose BEA CCM'!G146</f>
        <v>0</v>
      </c>
      <c r="J136">
        <f>$F136*'Transpose BEA CCM'!H146</f>
        <v>0</v>
      </c>
      <c r="K136">
        <f>$F136*'Transpose BEA CCM'!I146</f>
        <v>0</v>
      </c>
      <c r="L136">
        <f>$F136*'Transpose BEA CCM'!J146</f>
        <v>0</v>
      </c>
      <c r="M136">
        <f>$F136*'Transpose BEA CCM'!K146</f>
        <v>0</v>
      </c>
      <c r="N136">
        <f>$F136*'Transpose BEA CCM'!L146</f>
        <v>0</v>
      </c>
      <c r="O136">
        <f>$F136*'Transpose BEA CCM'!M146</f>
        <v>0</v>
      </c>
      <c r="P136">
        <f>$F136*'Transpose BEA CCM'!N146</f>
        <v>0</v>
      </c>
      <c r="Q136">
        <f>$F136*'Transpose BEA CCM'!O146</f>
        <v>15966</v>
      </c>
      <c r="R136">
        <f>$F136*'Transpose BEA CCM'!P146</f>
        <v>3</v>
      </c>
      <c r="S136">
        <f>$F136*'Transpose BEA CCM'!Q146</f>
        <v>0</v>
      </c>
      <c r="T136">
        <f>$F136*'Transpose BEA CCM'!R146</f>
        <v>0</v>
      </c>
      <c r="U136">
        <f>$F136*'Transpose BEA CCM'!S146</f>
        <v>5</v>
      </c>
      <c r="V136">
        <f>$F136*'Transpose BEA CCM'!T146</f>
        <v>0</v>
      </c>
      <c r="W136">
        <f>$F136*'Transpose BEA CCM'!U146</f>
        <v>0</v>
      </c>
      <c r="X136">
        <f>$F136*'Transpose BEA CCM'!V146</f>
        <v>0</v>
      </c>
      <c r="Y136">
        <f>$F136*'Transpose BEA CCM'!W146</f>
        <v>24</v>
      </c>
      <c r="Z136">
        <f>$F136*'Transpose BEA CCM'!X146</f>
        <v>0</v>
      </c>
      <c r="AA136">
        <f>$F136*'Transpose BEA CCM'!Y146</f>
        <v>0</v>
      </c>
      <c r="AB136">
        <f>$F136*'Transpose BEA CCM'!Z146</f>
        <v>0</v>
      </c>
      <c r="AC136">
        <f>$F136*'Transpose BEA CCM'!AA146</f>
        <v>0</v>
      </c>
      <c r="AD136">
        <f>$F136*'Transpose BEA CCM'!AB146</f>
        <v>0</v>
      </c>
      <c r="AE136">
        <f>$F136*'Transpose BEA CCM'!AC146</f>
        <v>0</v>
      </c>
      <c r="AF136">
        <f>$F136*'Transpose BEA CCM'!AD146</f>
        <v>0</v>
      </c>
      <c r="AG136">
        <f>$F136*'Transpose BEA CCM'!AE146</f>
        <v>53</v>
      </c>
      <c r="AH136">
        <f>$F136*'Transpose BEA CCM'!AF146</f>
        <v>0</v>
      </c>
      <c r="AI136">
        <f>$F136*'Transpose BEA CCM'!AG146</f>
        <v>0</v>
      </c>
      <c r="AJ136">
        <f>$F136*'Transpose BEA CCM'!AH146</f>
        <v>0</v>
      </c>
      <c r="AK136">
        <f>$F136*'Transpose BEA CCM'!AI146</f>
        <v>0</v>
      </c>
      <c r="AL136">
        <f>$F136*'Transpose BEA CCM'!AJ146</f>
        <v>0</v>
      </c>
      <c r="AM136">
        <f>$F136*'Transpose BEA CCM'!AK146</f>
        <v>0</v>
      </c>
      <c r="AN136">
        <f>$F136*'Transpose BEA CCM'!AL146</f>
        <v>0</v>
      </c>
      <c r="AO136">
        <f>$F136*'Transpose BEA CCM'!AM146</f>
        <v>0</v>
      </c>
      <c r="AP136">
        <f>$F136*'Transpose BEA CCM'!AN146</f>
        <v>0</v>
      </c>
      <c r="AQ136">
        <f>$F136*'Transpose BEA CCM'!AO146</f>
        <v>0</v>
      </c>
      <c r="AR136">
        <f>$F136*'Transpose BEA CCM'!AP146</f>
        <v>0</v>
      </c>
      <c r="AS136">
        <f>$F136*'Transpose BEA CCM'!AQ146</f>
        <v>0</v>
      </c>
      <c r="AT136">
        <f>$F136*'Transpose BEA CCM'!AR146</f>
        <v>0</v>
      </c>
      <c r="AU136">
        <f>$F136*'Transpose BEA CCM'!AS146</f>
        <v>57</v>
      </c>
      <c r="AV136">
        <f>$F136*'Transpose BEA CCM'!AT146</f>
        <v>0</v>
      </c>
      <c r="AW136">
        <f>$F136*'Transpose BEA CCM'!AU146</f>
        <v>27</v>
      </c>
      <c r="AX136">
        <f>$F136*'Transpose BEA CCM'!AV146</f>
        <v>0</v>
      </c>
      <c r="AY136">
        <f>$F136*'Transpose BEA CCM'!AW146</f>
        <v>0</v>
      </c>
      <c r="AZ136">
        <f>$F136*'Transpose BEA CCM'!AX146</f>
        <v>0</v>
      </c>
      <c r="BA136">
        <f>$F136*'Transpose BEA CCM'!AY146</f>
        <v>2</v>
      </c>
      <c r="BB136">
        <f>$F136*'Transpose BEA CCM'!AZ146</f>
        <v>7</v>
      </c>
      <c r="BC136">
        <f>$F136*'Transpose BEA CCM'!BA146</f>
        <v>1</v>
      </c>
      <c r="BD136">
        <f>$F136*'Transpose BEA CCM'!BB146</f>
        <v>1</v>
      </c>
      <c r="BE136">
        <f>$F136*'Transpose BEA CCM'!BC146</f>
        <v>0</v>
      </c>
      <c r="BF136">
        <f>$F136*'Transpose BEA CCM'!BD146</f>
        <v>7</v>
      </c>
      <c r="BG136">
        <f>$F136*'Transpose BEA CCM'!BE146</f>
        <v>0</v>
      </c>
      <c r="BH136">
        <f>$F136*'Transpose BEA CCM'!BF146</f>
        <v>1</v>
      </c>
      <c r="BI136">
        <f>$F136*'Transpose BEA CCM'!BG146</f>
        <v>10</v>
      </c>
      <c r="BJ136">
        <f>$F136*'Transpose BEA CCM'!BH146</f>
        <v>1</v>
      </c>
      <c r="BK136">
        <f>$F136*'Transpose BEA CCM'!BI146</f>
        <v>4</v>
      </c>
      <c r="BL136">
        <f>$F136*'Transpose BEA CCM'!BJ146</f>
        <v>4</v>
      </c>
      <c r="BM136">
        <f>$F136*'Transpose BEA CCM'!BK146</f>
        <v>1</v>
      </c>
      <c r="BN136">
        <f>$F136*'Transpose BEA CCM'!BL146</f>
        <v>4</v>
      </c>
      <c r="BO136">
        <f>$F136*'Transpose BEA CCM'!BM146</f>
        <v>3</v>
      </c>
      <c r="BP136">
        <f>$F136*'Transpose BEA CCM'!BN146</f>
        <v>6</v>
      </c>
      <c r="BQ136">
        <f>$F136*'Transpose BEA CCM'!BO146</f>
        <v>4</v>
      </c>
      <c r="BR136">
        <f>$F136*'Transpose BEA CCM'!BP146</f>
        <v>0</v>
      </c>
      <c r="BS136">
        <f>$F136*'Transpose BEA CCM'!BQ146</f>
        <v>0</v>
      </c>
      <c r="BT136">
        <f>$F136*'Transpose BEA CCM'!BR146</f>
        <v>0</v>
      </c>
      <c r="BU136">
        <f>$F136*'Transpose BEA CCM'!BS146</f>
        <v>0</v>
      </c>
      <c r="BV136">
        <f>$F136*'Transpose BEA CCM'!BT146</f>
        <v>0</v>
      </c>
      <c r="BW136">
        <f>$F136*'Transpose BEA CCM'!BU146</f>
        <v>0</v>
      </c>
      <c r="BX136">
        <f>$F136*'Transpose BEA CCM'!BV146</f>
        <v>1</v>
      </c>
      <c r="BY136">
        <f>$F136*'Transpose BEA CCM'!BW146</f>
        <v>10</v>
      </c>
      <c r="BZ136">
        <f>$F136*'Transpose BEA CCM'!BX146</f>
        <v>0</v>
      </c>
      <c r="CA136">
        <f>$F136*'Transpose BEA CCM'!BY146</f>
        <v>0</v>
      </c>
      <c r="CB136">
        <f>$F136*'Transpose BEA CCM'!BZ146</f>
        <v>34</v>
      </c>
      <c r="CC136">
        <f>$F136*'Transpose BEA CCM'!CA146</f>
        <v>14</v>
      </c>
      <c r="CD136">
        <f>$F136*'Transpose BEA CCM'!CB146</f>
        <v>1</v>
      </c>
      <c r="CE136">
        <f>$F136*'Transpose BEA CCM'!CC146</f>
        <v>32</v>
      </c>
      <c r="CF136">
        <f>$F136*'Transpose BEA CCM'!CD146</f>
        <v>97</v>
      </c>
      <c r="CG136">
        <f>$F136*'Transpose BEA CCM'!CE146</f>
        <v>15</v>
      </c>
      <c r="CH136">
        <f>$F136*'Transpose BEA CCM'!CF146</f>
        <v>3</v>
      </c>
      <c r="CI136">
        <f>$F136*'Transpose BEA CCM'!CG146</f>
        <v>78</v>
      </c>
      <c r="CJ136">
        <f>$F136*'Transpose BEA CCM'!CH146</f>
        <v>0</v>
      </c>
      <c r="CK136">
        <f>$F136*'Transpose BEA CCM'!CI146</f>
        <v>0</v>
      </c>
      <c r="CL136">
        <f>$F136*'Transpose BEA CCM'!CJ146</f>
        <v>0</v>
      </c>
      <c r="CM136">
        <f>$F136*'Transpose BEA CCM'!CK146</f>
        <v>0</v>
      </c>
      <c r="CN136">
        <f>$F136*'Transpose BEA CCM'!CL146</f>
        <v>0</v>
      </c>
      <c r="CO136">
        <f>$F136*'Transpose BEA CCM'!CM146</f>
        <v>0</v>
      </c>
      <c r="CP136">
        <f>$F136*'Transpose BEA CCM'!CN146</f>
        <v>22</v>
      </c>
      <c r="CQ136">
        <f>$F136*'Transpose BEA CCM'!CO146</f>
        <v>4</v>
      </c>
      <c r="CR136">
        <f>$F136*'Transpose BEA CCM'!CP146</f>
        <v>3</v>
      </c>
      <c r="CS136">
        <f>$F136*'Transpose BEA CCM'!CQ146</f>
        <v>1</v>
      </c>
      <c r="CT136">
        <f>$F136*'Transpose BEA CCM'!CR146</f>
        <v>0</v>
      </c>
      <c r="CU136">
        <f>$F136*'Transpose BEA CCM'!CS146</f>
        <v>6</v>
      </c>
      <c r="CV136">
        <f>$F136*'Transpose BEA CCM'!CT146</f>
        <v>5</v>
      </c>
      <c r="CW136">
        <f>$F136*'Transpose BEA CCM'!CU146</f>
        <v>6</v>
      </c>
      <c r="CX136">
        <f>$F136*'Transpose BEA CCM'!CV146</f>
        <v>0</v>
      </c>
      <c r="CY136">
        <f>$F136*'Transpose BEA CCM'!CW146</f>
        <v>0</v>
      </c>
      <c r="CZ136">
        <f>$F136*'Transpose BEA CCM'!CX146</f>
        <v>0</v>
      </c>
      <c r="DA136">
        <f>$F136*'Transpose BEA CCM'!CY146</f>
        <v>1</v>
      </c>
      <c r="DB136">
        <f>$F136*'Transpose BEA CCM'!CZ146</f>
        <v>1</v>
      </c>
      <c r="DC136">
        <f>$F136*'Transpose BEA CCM'!DA146</f>
        <v>92</v>
      </c>
      <c r="DD136">
        <f>$F136*'Transpose BEA CCM'!DB146</f>
        <v>39</v>
      </c>
      <c r="DE136">
        <f>$F136*'Transpose BEA CCM'!DC146</f>
        <v>3</v>
      </c>
      <c r="DF136">
        <f>$F136*'Transpose BEA CCM'!DD146</f>
        <v>64</v>
      </c>
      <c r="DG136">
        <f>$F136*'Transpose BEA CCM'!DE146</f>
        <v>91</v>
      </c>
      <c r="DH136">
        <f>$F136*'Transpose BEA CCM'!DF146</f>
        <v>17</v>
      </c>
      <c r="DI136">
        <f>$F136*'Transpose BEA CCM'!DG146</f>
        <v>3</v>
      </c>
      <c r="DJ136">
        <f>$F136*'Transpose BEA CCM'!DH146</f>
        <v>14</v>
      </c>
      <c r="DK136">
        <f>$F136*'Transpose BEA CCM'!DI146</f>
        <v>0</v>
      </c>
      <c r="DL136">
        <f>$F136*'Transpose BEA CCM'!DJ146</f>
        <v>0</v>
      </c>
      <c r="DM136">
        <f>$F136*'Transpose BEA CCM'!DK146</f>
        <v>0</v>
      </c>
      <c r="DN136">
        <f>$F136*'Transpose BEA CCM'!DL146</f>
        <v>2</v>
      </c>
      <c r="DO136">
        <f>$F136*'Transpose BEA CCM'!DM146</f>
        <v>7</v>
      </c>
      <c r="DP136">
        <f>$F136*'Transpose BEA CCM'!DN146</f>
        <v>0</v>
      </c>
      <c r="DQ136">
        <f>$F136*'Transpose BEA CCM'!DO146</f>
        <v>0</v>
      </c>
      <c r="DR136">
        <f>$F136*'Transpose BEA CCM'!DP146</f>
        <v>2</v>
      </c>
      <c r="DS136">
        <f>$F136*'Transpose BEA CCM'!DQ146</f>
        <v>1</v>
      </c>
      <c r="DT136">
        <f>$F136*'Transpose BEA CCM'!DR146</f>
        <v>1</v>
      </c>
      <c r="DU136">
        <f>$F136*'Transpose BEA CCM'!DS146</f>
        <v>2</v>
      </c>
      <c r="DV136">
        <f>$F136*'Transpose BEA CCM'!DT146</f>
        <v>11</v>
      </c>
      <c r="DW136">
        <f>$F136*'Transpose BEA CCM'!DU146</f>
        <v>1</v>
      </c>
      <c r="DX136">
        <f>$F136*'Transpose BEA CCM'!DV146</f>
        <v>2</v>
      </c>
      <c r="DY136">
        <f>$F136*'Transpose BEA CCM'!DW146</f>
        <v>23</v>
      </c>
      <c r="DZ136">
        <f>$F136*'Transpose BEA CCM'!DX146</f>
        <v>7</v>
      </c>
      <c r="EA136">
        <f>$F136*'Transpose BEA CCM'!DY146</f>
        <v>3</v>
      </c>
      <c r="EB136">
        <f>$F136*'Transpose BEA CCM'!DZ146</f>
        <v>3</v>
      </c>
      <c r="EC136">
        <f>$F136*'Transpose BEA CCM'!EA146</f>
        <v>5</v>
      </c>
      <c r="ED136">
        <f>$F136*'Transpose BEA CCM'!EB146</f>
        <v>0</v>
      </c>
      <c r="EE136">
        <f>$F136*'Transpose BEA CCM'!EC146</f>
        <v>0</v>
      </c>
      <c r="EF136">
        <f>$F136*'Transpose BEA CCM'!ED146</f>
        <v>1</v>
      </c>
      <c r="EG136">
        <f>$F136*'Transpose BEA CCM'!EE146</f>
        <v>0</v>
      </c>
      <c r="EH136">
        <f>$F136*'Transpose BEA CCM'!EF146</f>
        <v>13</v>
      </c>
      <c r="EI136">
        <f>$F136*'Transpose BEA CCM'!EG146</f>
        <v>492</v>
      </c>
      <c r="EJ136">
        <f>$F136*'Transpose BEA CCM'!EH146</f>
        <v>12</v>
      </c>
      <c r="EK136">
        <f>$F136*'Transpose BEA CCM'!EI146</f>
        <v>0</v>
      </c>
      <c r="EL136">
        <f>$F136*'Transpose BEA CCM'!EJ146</f>
        <v>2</v>
      </c>
      <c r="EM136">
        <f>$F136*'Transpose BEA CCM'!EK146</f>
        <v>0</v>
      </c>
      <c r="EN136">
        <f>$F136*'Transpose BEA CCM'!EL146</f>
        <v>9</v>
      </c>
      <c r="EO136">
        <f>$F136*'Transpose BEA CCM'!EM146</f>
        <v>0</v>
      </c>
      <c r="EP136">
        <f>$F136*'Transpose BEA CCM'!EN146</f>
        <v>0</v>
      </c>
      <c r="EQ136">
        <f>$F136*'Transpose BEA CCM'!EO146</f>
        <v>0</v>
      </c>
      <c r="ER136">
        <f>$F136*'Transpose BEA CCM'!EP146</f>
        <v>0</v>
      </c>
      <c r="ES136">
        <f>$F136*'Transpose BEA CCM'!EQ146</f>
        <v>0</v>
      </c>
      <c r="ET136">
        <f>$F136*'Transpose BEA CCM'!ER146</f>
        <v>0</v>
      </c>
      <c r="EU136">
        <f>$F136*'Transpose BEA CCM'!ES146</f>
        <v>18</v>
      </c>
      <c r="EV136">
        <f>$F136*'Transpose BEA CCM'!ET146</f>
        <v>7</v>
      </c>
      <c r="EW136">
        <f>$F136*'Transpose BEA CCM'!EU146</f>
        <v>81</v>
      </c>
      <c r="EX136">
        <f>$F136*'Transpose BEA CCM'!EV146</f>
        <v>5</v>
      </c>
      <c r="EY136">
        <f>$F136*'Transpose BEA CCM'!EW146</f>
        <v>376</v>
      </c>
      <c r="EZ136">
        <f>$F136*'Transpose BEA CCM'!EX146</f>
        <v>511</v>
      </c>
      <c r="FA136">
        <f>$F136*'Transpose BEA CCM'!EY146</f>
        <v>110</v>
      </c>
      <c r="FB136">
        <f>$F136*'Transpose BEA CCM'!EZ146</f>
        <v>13</v>
      </c>
      <c r="FC136">
        <f>$F136*'Transpose BEA CCM'!FA146</f>
        <v>142</v>
      </c>
      <c r="FD136">
        <f>$F136*'Transpose BEA CCM'!FB146</f>
        <v>19</v>
      </c>
      <c r="FE136">
        <f>$F136*'Transpose BEA CCM'!FC146</f>
        <v>2</v>
      </c>
      <c r="FF136">
        <f>$F136*'Transpose BEA CCM'!FD146</f>
        <v>37</v>
      </c>
      <c r="FG136">
        <f>$F136*'Transpose BEA CCM'!FE146</f>
        <v>34</v>
      </c>
      <c r="FH136">
        <f>$F136*'Transpose BEA CCM'!FF146</f>
        <v>173</v>
      </c>
      <c r="FI136">
        <f>$F136*'Transpose BEA CCM'!FG146</f>
        <v>6</v>
      </c>
      <c r="FJ136">
        <f>$F136*'Transpose BEA CCM'!FH146</f>
        <v>0</v>
      </c>
      <c r="FK136">
        <f>$F136*'Transpose BEA CCM'!FI146</f>
        <v>0</v>
      </c>
      <c r="FL136">
        <f>$F136*'Transpose BEA CCM'!FJ146</f>
        <v>0</v>
      </c>
      <c r="FM136">
        <f>$F136*'Transpose BEA CCM'!FK146</f>
        <v>0</v>
      </c>
      <c r="FN136">
        <f>$F136*'Transpose BEA CCM'!FL146</f>
        <v>14</v>
      </c>
      <c r="FO136">
        <f>$F136*'Transpose BEA CCM'!FM146</f>
        <v>0</v>
      </c>
      <c r="FP136">
        <f>$F136*'Transpose BEA CCM'!FN146</f>
        <v>12</v>
      </c>
      <c r="FQ136">
        <f>$F136*'Transpose BEA CCM'!FO146</f>
        <v>1</v>
      </c>
      <c r="FR136">
        <f>$F136*'Transpose BEA CCM'!FP146</f>
        <v>75</v>
      </c>
      <c r="FS136">
        <f>$F136*'Transpose BEA CCM'!FQ146</f>
        <v>348</v>
      </c>
      <c r="FT136">
        <f>$F136*'Transpose BEA CCM'!FR146</f>
        <v>379</v>
      </c>
      <c r="FU136">
        <f>$F136*'Transpose BEA CCM'!FS146</f>
        <v>3</v>
      </c>
      <c r="FV136">
        <f>$F136*'Transpose BEA CCM'!FT146</f>
        <v>9</v>
      </c>
      <c r="FW136">
        <f>$F136*'Transpose BEA CCM'!FU146</f>
        <v>0</v>
      </c>
      <c r="FX136">
        <f>$F136*'Transpose BEA CCM'!FV146</f>
        <v>40</v>
      </c>
      <c r="FY136">
        <f>$F136*'Transpose BEA CCM'!FW146</f>
        <v>54</v>
      </c>
      <c r="FZ136">
        <f>$F136*'Transpose BEA CCM'!FX146</f>
        <v>0</v>
      </c>
      <c r="GA136">
        <f>$F136*'Transpose BEA CCM'!FY146</f>
        <v>0</v>
      </c>
      <c r="GB136">
        <f>$F136*'Transpose BEA CCM'!FZ146</f>
        <v>141</v>
      </c>
      <c r="GC136">
        <f>$F136*'Transpose BEA CCM'!GA146</f>
        <v>144</v>
      </c>
      <c r="GD136">
        <f>$F136*'Transpose BEA CCM'!GB146</f>
        <v>17</v>
      </c>
      <c r="GE136">
        <f>$F136*'Transpose BEA CCM'!GC146</f>
        <v>4</v>
      </c>
      <c r="GG136">
        <f t="shared" si="13"/>
        <v>20222</v>
      </c>
      <c r="GH136" s="60">
        <f t="shared" si="14"/>
        <v>0</v>
      </c>
    </row>
    <row r="137" spans="1:190">
      <c r="A137" s="52">
        <v>118</v>
      </c>
      <c r="B137" s="51" t="s">
        <v>118</v>
      </c>
      <c r="C137" s="49" t="s">
        <v>245</v>
      </c>
      <c r="D137" s="50" t="s">
        <v>703</v>
      </c>
      <c r="E137" s="60">
        <f>SUM('Transpose BEA CCM'!F147:GC147)</f>
        <v>18108</v>
      </c>
      <c r="F137">
        <v>1</v>
      </c>
      <c r="G137" t="str">
        <f t="shared" si="12"/>
        <v>ACCRESTAURANTS</v>
      </c>
      <c r="H137">
        <f>$F137*'Transpose BEA CCM'!F147</f>
        <v>0</v>
      </c>
      <c r="I137">
        <f>$F137*'Transpose BEA CCM'!G147</f>
        <v>0</v>
      </c>
      <c r="J137">
        <f>$F137*'Transpose BEA CCM'!H147</f>
        <v>0</v>
      </c>
      <c r="K137">
        <f>$F137*'Transpose BEA CCM'!I147</f>
        <v>0</v>
      </c>
      <c r="L137">
        <f>$F137*'Transpose BEA CCM'!J147</f>
        <v>0</v>
      </c>
      <c r="M137">
        <f>$F137*'Transpose BEA CCM'!K147</f>
        <v>0</v>
      </c>
      <c r="N137">
        <f>$F137*'Transpose BEA CCM'!L147</f>
        <v>0</v>
      </c>
      <c r="O137">
        <f>$F137*'Transpose BEA CCM'!M147</f>
        <v>0</v>
      </c>
      <c r="P137">
        <f>$F137*'Transpose BEA CCM'!N147</f>
        <v>0</v>
      </c>
      <c r="Q137">
        <f>$F137*'Transpose BEA CCM'!O147</f>
        <v>0</v>
      </c>
      <c r="R137">
        <f>$F137*'Transpose BEA CCM'!P147</f>
        <v>0</v>
      </c>
      <c r="S137">
        <f>$F137*'Transpose BEA CCM'!Q147</f>
        <v>3</v>
      </c>
      <c r="T137">
        <f>$F137*'Transpose BEA CCM'!R147</f>
        <v>0</v>
      </c>
      <c r="U137">
        <f>$F137*'Transpose BEA CCM'!S147</f>
        <v>621</v>
      </c>
      <c r="V137">
        <f>$F137*'Transpose BEA CCM'!T147</f>
        <v>0</v>
      </c>
      <c r="W137">
        <f>$F137*'Transpose BEA CCM'!U147</f>
        <v>0</v>
      </c>
      <c r="X137">
        <f>$F137*'Transpose BEA CCM'!V147</f>
        <v>0</v>
      </c>
      <c r="Y137">
        <f>$F137*'Transpose BEA CCM'!W147</f>
        <v>0</v>
      </c>
      <c r="Z137">
        <f>$F137*'Transpose BEA CCM'!X147</f>
        <v>0</v>
      </c>
      <c r="AA137">
        <f>$F137*'Transpose BEA CCM'!Y147</f>
        <v>0</v>
      </c>
      <c r="AB137">
        <f>$F137*'Transpose BEA CCM'!Z147</f>
        <v>0</v>
      </c>
      <c r="AC137">
        <f>$F137*'Transpose BEA CCM'!AA147</f>
        <v>0</v>
      </c>
      <c r="AD137">
        <f>$F137*'Transpose BEA CCM'!AB147</f>
        <v>0</v>
      </c>
      <c r="AE137">
        <f>$F137*'Transpose BEA CCM'!AC147</f>
        <v>0</v>
      </c>
      <c r="AF137">
        <f>$F137*'Transpose BEA CCM'!AD147</f>
        <v>0</v>
      </c>
      <c r="AG137">
        <f>$F137*'Transpose BEA CCM'!AE147</f>
        <v>4705</v>
      </c>
      <c r="AH137">
        <f>$F137*'Transpose BEA CCM'!AF147</f>
        <v>0</v>
      </c>
      <c r="AI137">
        <f>$F137*'Transpose BEA CCM'!AG147</f>
        <v>0</v>
      </c>
      <c r="AJ137">
        <f>$F137*'Transpose BEA CCM'!AH147</f>
        <v>0</v>
      </c>
      <c r="AK137">
        <f>$F137*'Transpose BEA CCM'!AI147</f>
        <v>0</v>
      </c>
      <c r="AL137">
        <f>$F137*'Transpose BEA CCM'!AJ147</f>
        <v>0</v>
      </c>
      <c r="AM137">
        <f>$F137*'Transpose BEA CCM'!AK147</f>
        <v>0</v>
      </c>
      <c r="AN137">
        <f>$F137*'Transpose BEA CCM'!AL147</f>
        <v>0</v>
      </c>
      <c r="AO137">
        <f>$F137*'Transpose BEA CCM'!AM147</f>
        <v>0</v>
      </c>
      <c r="AP137">
        <f>$F137*'Transpose BEA CCM'!AN147</f>
        <v>0</v>
      </c>
      <c r="AQ137">
        <f>$F137*'Transpose BEA CCM'!AO147</f>
        <v>0</v>
      </c>
      <c r="AR137">
        <f>$F137*'Transpose BEA CCM'!AP147</f>
        <v>0</v>
      </c>
      <c r="AS137">
        <f>$F137*'Transpose BEA CCM'!AQ147</f>
        <v>0</v>
      </c>
      <c r="AT137">
        <f>$F137*'Transpose BEA CCM'!AR147</f>
        <v>0</v>
      </c>
      <c r="AU137">
        <f>$F137*'Transpose BEA CCM'!AS147</f>
        <v>88</v>
      </c>
      <c r="AV137">
        <f>$F137*'Transpose BEA CCM'!AT147</f>
        <v>0</v>
      </c>
      <c r="AW137">
        <f>$F137*'Transpose BEA CCM'!AU147</f>
        <v>239</v>
      </c>
      <c r="AX137">
        <f>$F137*'Transpose BEA CCM'!AV147</f>
        <v>0</v>
      </c>
      <c r="AY137">
        <f>$F137*'Transpose BEA CCM'!AW147</f>
        <v>124</v>
      </c>
      <c r="AZ137">
        <f>$F137*'Transpose BEA CCM'!AX147</f>
        <v>0</v>
      </c>
      <c r="BA137">
        <f>$F137*'Transpose BEA CCM'!AY147</f>
        <v>0</v>
      </c>
      <c r="BB137">
        <f>$F137*'Transpose BEA CCM'!AZ147</f>
        <v>1</v>
      </c>
      <c r="BC137">
        <f>$F137*'Transpose BEA CCM'!BA147</f>
        <v>0</v>
      </c>
      <c r="BD137">
        <f>$F137*'Transpose BEA CCM'!BB147</f>
        <v>0</v>
      </c>
      <c r="BE137">
        <f>$F137*'Transpose BEA CCM'!BC147</f>
        <v>0</v>
      </c>
      <c r="BF137">
        <f>$F137*'Transpose BEA CCM'!BD147</f>
        <v>196</v>
      </c>
      <c r="BG137">
        <f>$F137*'Transpose BEA CCM'!BE147</f>
        <v>0</v>
      </c>
      <c r="BH137">
        <f>$F137*'Transpose BEA CCM'!BF147</f>
        <v>5</v>
      </c>
      <c r="BI137">
        <f>$F137*'Transpose BEA CCM'!BG147</f>
        <v>8</v>
      </c>
      <c r="BJ137">
        <f>$F137*'Transpose BEA CCM'!BH147</f>
        <v>6</v>
      </c>
      <c r="BK137">
        <f>$F137*'Transpose BEA CCM'!BI147</f>
        <v>44</v>
      </c>
      <c r="BL137">
        <f>$F137*'Transpose BEA CCM'!BJ147</f>
        <v>7</v>
      </c>
      <c r="BM137">
        <f>$F137*'Transpose BEA CCM'!BK147</f>
        <v>0</v>
      </c>
      <c r="BN137">
        <f>$F137*'Transpose BEA CCM'!BL147</f>
        <v>21</v>
      </c>
      <c r="BO137">
        <f>$F137*'Transpose BEA CCM'!BM147</f>
        <v>7</v>
      </c>
      <c r="BP137">
        <f>$F137*'Transpose BEA CCM'!BN147</f>
        <v>40</v>
      </c>
      <c r="BQ137">
        <f>$F137*'Transpose BEA CCM'!BO147</f>
        <v>3</v>
      </c>
      <c r="BR137">
        <f>$F137*'Transpose BEA CCM'!BP147</f>
        <v>0</v>
      </c>
      <c r="BS137">
        <f>$F137*'Transpose BEA CCM'!BQ147</f>
        <v>0</v>
      </c>
      <c r="BT137">
        <f>$F137*'Transpose BEA CCM'!BR147</f>
        <v>0</v>
      </c>
      <c r="BU137">
        <f>$F137*'Transpose BEA CCM'!BS147</f>
        <v>0</v>
      </c>
      <c r="BV137">
        <f>$F137*'Transpose BEA CCM'!BT147</f>
        <v>0</v>
      </c>
      <c r="BW137">
        <f>$F137*'Transpose BEA CCM'!BU147</f>
        <v>0</v>
      </c>
      <c r="BX137">
        <f>$F137*'Transpose BEA CCM'!BV147</f>
        <v>0</v>
      </c>
      <c r="BY137">
        <f>$F137*'Transpose BEA CCM'!BW147</f>
        <v>245</v>
      </c>
      <c r="BZ137">
        <f>$F137*'Transpose BEA CCM'!BX147</f>
        <v>0</v>
      </c>
      <c r="CA137">
        <f>$F137*'Transpose BEA CCM'!BY147</f>
        <v>0</v>
      </c>
      <c r="CB137">
        <f>$F137*'Transpose BEA CCM'!BZ147</f>
        <v>26</v>
      </c>
      <c r="CC137">
        <f>$F137*'Transpose BEA CCM'!CA147</f>
        <v>89</v>
      </c>
      <c r="CD137">
        <f>$F137*'Transpose BEA CCM'!CB147</f>
        <v>0</v>
      </c>
      <c r="CE137">
        <f>$F137*'Transpose BEA CCM'!CC147</f>
        <v>22</v>
      </c>
      <c r="CF137">
        <f>$F137*'Transpose BEA CCM'!CD147</f>
        <v>1662</v>
      </c>
      <c r="CG137">
        <f>$F137*'Transpose BEA CCM'!CE147</f>
        <v>7</v>
      </c>
      <c r="CH137">
        <f>$F137*'Transpose BEA CCM'!CF147</f>
        <v>7</v>
      </c>
      <c r="CI137">
        <f>$F137*'Transpose BEA CCM'!CG147</f>
        <v>2074</v>
      </c>
      <c r="CJ137">
        <f>$F137*'Transpose BEA CCM'!CH147</f>
        <v>0</v>
      </c>
      <c r="CK137">
        <f>$F137*'Transpose BEA CCM'!CI147</f>
        <v>0</v>
      </c>
      <c r="CL137">
        <f>$F137*'Transpose BEA CCM'!CJ147</f>
        <v>0</v>
      </c>
      <c r="CM137">
        <f>$F137*'Transpose BEA CCM'!CK147</f>
        <v>0</v>
      </c>
      <c r="CN137">
        <f>$F137*'Transpose BEA CCM'!CL147</f>
        <v>0</v>
      </c>
      <c r="CO137">
        <f>$F137*'Transpose BEA CCM'!CM147</f>
        <v>1</v>
      </c>
      <c r="CP137">
        <f>$F137*'Transpose BEA CCM'!CN147</f>
        <v>9</v>
      </c>
      <c r="CQ137">
        <f>$F137*'Transpose BEA CCM'!CO147</f>
        <v>8</v>
      </c>
      <c r="CR137">
        <f>$F137*'Transpose BEA CCM'!CP147</f>
        <v>5</v>
      </c>
      <c r="CS137">
        <f>$F137*'Transpose BEA CCM'!CQ147</f>
        <v>0</v>
      </c>
      <c r="CT137">
        <f>$F137*'Transpose BEA CCM'!CR147</f>
        <v>6</v>
      </c>
      <c r="CU137">
        <f>$F137*'Transpose BEA CCM'!CS147</f>
        <v>0</v>
      </c>
      <c r="CV137">
        <f>$F137*'Transpose BEA CCM'!CT147</f>
        <v>2</v>
      </c>
      <c r="CW137">
        <f>$F137*'Transpose BEA CCM'!CU147</f>
        <v>6</v>
      </c>
      <c r="CX137">
        <f>$F137*'Transpose BEA CCM'!CV147</f>
        <v>0</v>
      </c>
      <c r="CY137">
        <f>$F137*'Transpose BEA CCM'!CW147</f>
        <v>0</v>
      </c>
      <c r="CZ137">
        <f>$F137*'Transpose BEA CCM'!CX147</f>
        <v>1</v>
      </c>
      <c r="DA137">
        <f>$F137*'Transpose BEA CCM'!CY147</f>
        <v>2</v>
      </c>
      <c r="DB137">
        <f>$F137*'Transpose BEA CCM'!CZ147</f>
        <v>42</v>
      </c>
      <c r="DC137">
        <f>$F137*'Transpose BEA CCM'!DA147</f>
        <v>97</v>
      </c>
      <c r="DD137">
        <f>$F137*'Transpose BEA CCM'!DB147</f>
        <v>48</v>
      </c>
      <c r="DE137">
        <f>$F137*'Transpose BEA CCM'!DC147</f>
        <v>11</v>
      </c>
      <c r="DF137">
        <f>$F137*'Transpose BEA CCM'!DD147</f>
        <v>146</v>
      </c>
      <c r="DG137">
        <f>$F137*'Transpose BEA CCM'!DE147</f>
        <v>81</v>
      </c>
      <c r="DH137">
        <f>$F137*'Transpose BEA CCM'!DF147</f>
        <v>18</v>
      </c>
      <c r="DI137">
        <f>$F137*'Transpose BEA CCM'!DG147</f>
        <v>10</v>
      </c>
      <c r="DJ137">
        <f>$F137*'Transpose BEA CCM'!DH147</f>
        <v>117</v>
      </c>
      <c r="DK137">
        <f>$F137*'Transpose BEA CCM'!DI147</f>
        <v>0</v>
      </c>
      <c r="DL137">
        <f>$F137*'Transpose BEA CCM'!DJ147</f>
        <v>0</v>
      </c>
      <c r="DM137">
        <f>$F137*'Transpose BEA CCM'!DK147</f>
        <v>0</v>
      </c>
      <c r="DN137">
        <f>$F137*'Transpose BEA CCM'!DL147</f>
        <v>6</v>
      </c>
      <c r="DO137">
        <f>$F137*'Transpose BEA CCM'!DM147</f>
        <v>10</v>
      </c>
      <c r="DP137">
        <f>$F137*'Transpose BEA CCM'!DN147</f>
        <v>0</v>
      </c>
      <c r="DQ137">
        <f>$F137*'Transpose BEA CCM'!DO147</f>
        <v>0</v>
      </c>
      <c r="DR137">
        <f>$F137*'Transpose BEA CCM'!DP147</f>
        <v>2</v>
      </c>
      <c r="DS137">
        <f>$F137*'Transpose BEA CCM'!DQ147</f>
        <v>1</v>
      </c>
      <c r="DT137">
        <f>$F137*'Transpose BEA CCM'!DR147</f>
        <v>1</v>
      </c>
      <c r="DU137">
        <f>$F137*'Transpose BEA CCM'!DS147</f>
        <v>64</v>
      </c>
      <c r="DV137">
        <f>$F137*'Transpose BEA CCM'!DT147</f>
        <v>5</v>
      </c>
      <c r="DW137">
        <f>$F137*'Transpose BEA CCM'!DU147</f>
        <v>8</v>
      </c>
      <c r="DX137">
        <f>$F137*'Transpose BEA CCM'!DV147</f>
        <v>44</v>
      </c>
      <c r="DY137">
        <f>$F137*'Transpose BEA CCM'!DW147</f>
        <v>0</v>
      </c>
      <c r="DZ137">
        <f>$F137*'Transpose BEA CCM'!DX147</f>
        <v>0</v>
      </c>
      <c r="EA137">
        <f>$F137*'Transpose BEA CCM'!DY147</f>
        <v>9</v>
      </c>
      <c r="EB137">
        <f>$F137*'Transpose BEA CCM'!DZ147</f>
        <v>2</v>
      </c>
      <c r="EC137">
        <f>$F137*'Transpose BEA CCM'!EA147</f>
        <v>15</v>
      </c>
      <c r="ED137">
        <f>$F137*'Transpose BEA CCM'!EB147</f>
        <v>5</v>
      </c>
      <c r="EE137">
        <f>$F137*'Transpose BEA CCM'!EC147</f>
        <v>0</v>
      </c>
      <c r="EF137">
        <f>$F137*'Transpose BEA CCM'!ED147</f>
        <v>0</v>
      </c>
      <c r="EG137">
        <f>$F137*'Transpose BEA CCM'!EE147</f>
        <v>0</v>
      </c>
      <c r="EH137">
        <f>$F137*'Transpose BEA CCM'!EF147</f>
        <v>41</v>
      </c>
      <c r="EI137">
        <f>$F137*'Transpose BEA CCM'!EG147</f>
        <v>1134</v>
      </c>
      <c r="EJ137">
        <f>$F137*'Transpose BEA CCM'!EH147</f>
        <v>3</v>
      </c>
      <c r="EK137">
        <f>$F137*'Transpose BEA CCM'!EI147</f>
        <v>102</v>
      </c>
      <c r="EL137">
        <f>$F137*'Transpose BEA CCM'!EJ147</f>
        <v>190</v>
      </c>
      <c r="EM137">
        <f>$F137*'Transpose BEA CCM'!EK147</f>
        <v>0</v>
      </c>
      <c r="EN137">
        <f>$F137*'Transpose BEA CCM'!EL147</f>
        <v>13</v>
      </c>
      <c r="EO137">
        <f>$F137*'Transpose BEA CCM'!EM147</f>
        <v>0</v>
      </c>
      <c r="EP137">
        <f>$F137*'Transpose BEA CCM'!EN147</f>
        <v>0</v>
      </c>
      <c r="EQ137">
        <f>$F137*'Transpose BEA CCM'!EO147</f>
        <v>0</v>
      </c>
      <c r="ER137">
        <f>$F137*'Transpose BEA CCM'!EP147</f>
        <v>0</v>
      </c>
      <c r="ES137">
        <f>$F137*'Transpose BEA CCM'!EQ147</f>
        <v>0</v>
      </c>
      <c r="ET137">
        <f>$F137*'Transpose BEA CCM'!ER147</f>
        <v>0</v>
      </c>
      <c r="EU137">
        <f>$F137*'Transpose BEA CCM'!ES147</f>
        <v>0</v>
      </c>
      <c r="EV137">
        <f>$F137*'Transpose BEA CCM'!ET147</f>
        <v>0</v>
      </c>
      <c r="EW137">
        <f>$F137*'Transpose BEA CCM'!EU147</f>
        <v>6</v>
      </c>
      <c r="EX137">
        <f>$F137*'Transpose BEA CCM'!EV147</f>
        <v>79</v>
      </c>
      <c r="EY137">
        <f>$F137*'Transpose BEA CCM'!EW147</f>
        <v>0</v>
      </c>
      <c r="EZ137">
        <f>$F137*'Transpose BEA CCM'!EX147</f>
        <v>0</v>
      </c>
      <c r="FA137">
        <f>$F137*'Transpose BEA CCM'!EY147</f>
        <v>40</v>
      </c>
      <c r="FB137">
        <f>$F137*'Transpose BEA CCM'!EZ147</f>
        <v>12</v>
      </c>
      <c r="FC137">
        <f>$F137*'Transpose BEA CCM'!FA147</f>
        <v>909</v>
      </c>
      <c r="FD137">
        <f>$F137*'Transpose BEA CCM'!FB147</f>
        <v>30</v>
      </c>
      <c r="FE137">
        <f>$F137*'Transpose BEA CCM'!FC147</f>
        <v>23</v>
      </c>
      <c r="FF137">
        <f>$F137*'Transpose BEA CCM'!FD147</f>
        <v>57</v>
      </c>
      <c r="FG137">
        <f>$F137*'Transpose BEA CCM'!FE147</f>
        <v>368</v>
      </c>
      <c r="FH137">
        <f>$F137*'Transpose BEA CCM'!FF147</f>
        <v>0</v>
      </c>
      <c r="FI137">
        <f>$F137*'Transpose BEA CCM'!FG147</f>
        <v>54</v>
      </c>
      <c r="FJ137">
        <f>$F137*'Transpose BEA CCM'!FH147</f>
        <v>0</v>
      </c>
      <c r="FK137">
        <f>$F137*'Transpose BEA CCM'!FI147</f>
        <v>0</v>
      </c>
      <c r="FL137">
        <f>$F137*'Transpose BEA CCM'!FJ147</f>
        <v>0</v>
      </c>
      <c r="FM137">
        <f>$F137*'Transpose BEA CCM'!FK147</f>
        <v>0</v>
      </c>
      <c r="FN137">
        <f>$F137*'Transpose BEA CCM'!FL147</f>
        <v>0</v>
      </c>
      <c r="FO137">
        <f>$F137*'Transpose BEA CCM'!FM147</f>
        <v>0</v>
      </c>
      <c r="FP137">
        <f>$F137*'Transpose BEA CCM'!FN147</f>
        <v>140</v>
      </c>
      <c r="FQ137">
        <f>$F137*'Transpose BEA CCM'!FO147</f>
        <v>3</v>
      </c>
      <c r="FR137">
        <f>$F137*'Transpose BEA CCM'!FP147</f>
        <v>287</v>
      </c>
      <c r="FS137">
        <f>$F137*'Transpose BEA CCM'!FQ147</f>
        <v>1585</v>
      </c>
      <c r="FT137">
        <f>$F137*'Transpose BEA CCM'!FR147</f>
        <v>638</v>
      </c>
      <c r="FU137">
        <f>$F137*'Transpose BEA CCM'!FS147</f>
        <v>41</v>
      </c>
      <c r="FV137">
        <f>$F137*'Transpose BEA CCM'!FT147</f>
        <v>36</v>
      </c>
      <c r="FW137">
        <f>$F137*'Transpose BEA CCM'!FU147</f>
        <v>0</v>
      </c>
      <c r="FX137">
        <f>$F137*'Transpose BEA CCM'!FV147</f>
        <v>174</v>
      </c>
      <c r="FY137">
        <f>$F137*'Transpose BEA CCM'!FW147</f>
        <v>261</v>
      </c>
      <c r="FZ137">
        <f>$F137*'Transpose BEA CCM'!FX147</f>
        <v>0</v>
      </c>
      <c r="GA137">
        <f>$F137*'Transpose BEA CCM'!FY147</f>
        <v>0</v>
      </c>
      <c r="GB137">
        <f>$F137*'Transpose BEA CCM'!FZ147</f>
        <v>710</v>
      </c>
      <c r="GC137">
        <f>$F137*'Transpose BEA CCM'!GA147</f>
        <v>82</v>
      </c>
      <c r="GD137">
        <f>$F137*'Transpose BEA CCM'!GB147</f>
        <v>51</v>
      </c>
      <c r="GE137">
        <f>$F137*'Transpose BEA CCM'!GC147</f>
        <v>7</v>
      </c>
      <c r="GG137">
        <f t="shared" si="13"/>
        <v>18108</v>
      </c>
      <c r="GH137" s="60">
        <f t="shared" si="14"/>
        <v>0</v>
      </c>
    </row>
    <row r="138" spans="1:190">
      <c r="A138" s="52">
        <v>119</v>
      </c>
      <c r="B138" s="51" t="s">
        <v>119</v>
      </c>
      <c r="C138" s="49" t="s">
        <v>246</v>
      </c>
      <c r="D138" s="50" t="s">
        <v>616</v>
      </c>
      <c r="E138" s="60">
        <f>SUM('Transpose BEA CCM'!F148:GC148)</f>
        <v>5796</v>
      </c>
      <c r="F138">
        <v>1</v>
      </c>
      <c r="G138" t="str">
        <f t="shared" si="12"/>
        <v>PERSSERV</v>
      </c>
      <c r="H138">
        <f>$F138*'Transpose BEA CCM'!F148</f>
        <v>0</v>
      </c>
      <c r="I138">
        <f>$F138*'Transpose BEA CCM'!G148</f>
        <v>0</v>
      </c>
      <c r="J138">
        <f>$F138*'Transpose BEA CCM'!H148</f>
        <v>0</v>
      </c>
      <c r="K138">
        <f>$F138*'Transpose BEA CCM'!I148</f>
        <v>0</v>
      </c>
      <c r="L138">
        <f>$F138*'Transpose BEA CCM'!J148</f>
        <v>0</v>
      </c>
      <c r="M138">
        <f>$F138*'Transpose BEA CCM'!K148</f>
        <v>0</v>
      </c>
      <c r="N138">
        <f>$F138*'Transpose BEA CCM'!L148</f>
        <v>0</v>
      </c>
      <c r="O138">
        <f>$F138*'Transpose BEA CCM'!M148</f>
        <v>0</v>
      </c>
      <c r="P138">
        <f>$F138*'Transpose BEA CCM'!N148</f>
        <v>0</v>
      </c>
      <c r="Q138">
        <f>$F138*'Transpose BEA CCM'!O148</f>
        <v>0</v>
      </c>
      <c r="R138">
        <f>$F138*'Transpose BEA CCM'!P148</f>
        <v>0</v>
      </c>
      <c r="S138">
        <f>$F138*'Transpose BEA CCM'!Q148</f>
        <v>0</v>
      </c>
      <c r="T138">
        <f>$F138*'Transpose BEA CCM'!R148</f>
        <v>890</v>
      </c>
      <c r="U138">
        <f>$F138*'Transpose BEA CCM'!S148</f>
        <v>344</v>
      </c>
      <c r="V138">
        <f>$F138*'Transpose BEA CCM'!T148</f>
        <v>0</v>
      </c>
      <c r="W138">
        <f>$F138*'Transpose BEA CCM'!U148</f>
        <v>0</v>
      </c>
      <c r="X138">
        <f>$F138*'Transpose BEA CCM'!V148</f>
        <v>0</v>
      </c>
      <c r="Y138">
        <f>$F138*'Transpose BEA CCM'!W148</f>
        <v>0</v>
      </c>
      <c r="Z138">
        <f>$F138*'Transpose BEA CCM'!X148</f>
        <v>0</v>
      </c>
      <c r="AA138">
        <f>$F138*'Transpose BEA CCM'!Y148</f>
        <v>0</v>
      </c>
      <c r="AB138">
        <f>$F138*'Transpose BEA CCM'!Z148</f>
        <v>0</v>
      </c>
      <c r="AC138">
        <f>$F138*'Transpose BEA CCM'!AA148</f>
        <v>0</v>
      </c>
      <c r="AD138">
        <f>$F138*'Transpose BEA CCM'!AB148</f>
        <v>0</v>
      </c>
      <c r="AE138">
        <f>$F138*'Transpose BEA CCM'!AC148</f>
        <v>0</v>
      </c>
      <c r="AF138">
        <f>$F138*'Transpose BEA CCM'!AD148</f>
        <v>0</v>
      </c>
      <c r="AG138">
        <f>$F138*'Transpose BEA CCM'!AE148</f>
        <v>9</v>
      </c>
      <c r="AH138">
        <f>$F138*'Transpose BEA CCM'!AF148</f>
        <v>0</v>
      </c>
      <c r="AI138">
        <f>$F138*'Transpose BEA CCM'!AG148</f>
        <v>0</v>
      </c>
      <c r="AJ138">
        <f>$F138*'Transpose BEA CCM'!AH148</f>
        <v>0</v>
      </c>
      <c r="AK138">
        <f>$F138*'Transpose BEA CCM'!AI148</f>
        <v>0</v>
      </c>
      <c r="AL138">
        <f>$F138*'Transpose BEA CCM'!AJ148</f>
        <v>0</v>
      </c>
      <c r="AM138">
        <f>$F138*'Transpose BEA CCM'!AK148</f>
        <v>0</v>
      </c>
      <c r="AN138">
        <f>$F138*'Transpose BEA CCM'!AL148</f>
        <v>0</v>
      </c>
      <c r="AO138">
        <f>$F138*'Transpose BEA CCM'!AM148</f>
        <v>0</v>
      </c>
      <c r="AP138">
        <f>$F138*'Transpose BEA CCM'!AN148</f>
        <v>0</v>
      </c>
      <c r="AQ138">
        <f>$F138*'Transpose BEA CCM'!AO148</f>
        <v>0</v>
      </c>
      <c r="AR138">
        <f>$F138*'Transpose BEA CCM'!AP148</f>
        <v>0</v>
      </c>
      <c r="AS138">
        <f>$F138*'Transpose BEA CCM'!AQ148</f>
        <v>0</v>
      </c>
      <c r="AT138">
        <f>$F138*'Transpose BEA CCM'!AR148</f>
        <v>0</v>
      </c>
      <c r="AU138">
        <f>$F138*'Transpose BEA CCM'!AS148</f>
        <v>56</v>
      </c>
      <c r="AV138">
        <f>$F138*'Transpose BEA CCM'!AT148</f>
        <v>0</v>
      </c>
      <c r="AW138">
        <f>$F138*'Transpose BEA CCM'!AU148</f>
        <v>5</v>
      </c>
      <c r="AX138">
        <f>$F138*'Transpose BEA CCM'!AV148</f>
        <v>0</v>
      </c>
      <c r="AY138">
        <f>$F138*'Transpose BEA CCM'!AW148</f>
        <v>0</v>
      </c>
      <c r="AZ138">
        <f>$F138*'Transpose BEA CCM'!AX148</f>
        <v>0</v>
      </c>
      <c r="BA138">
        <f>$F138*'Transpose BEA CCM'!AY148</f>
        <v>0</v>
      </c>
      <c r="BB138">
        <f>$F138*'Transpose BEA CCM'!AZ148</f>
        <v>0</v>
      </c>
      <c r="BC138">
        <f>$F138*'Transpose BEA CCM'!BA148</f>
        <v>0</v>
      </c>
      <c r="BD138">
        <f>$F138*'Transpose BEA CCM'!BB148</f>
        <v>0</v>
      </c>
      <c r="BE138">
        <f>$F138*'Transpose BEA CCM'!BC148</f>
        <v>0</v>
      </c>
      <c r="BF138">
        <f>$F138*'Transpose BEA CCM'!BD148</f>
        <v>0</v>
      </c>
      <c r="BG138">
        <f>$F138*'Transpose BEA CCM'!BE148</f>
        <v>0</v>
      </c>
      <c r="BH138">
        <f>$F138*'Transpose BEA CCM'!BF148</f>
        <v>22</v>
      </c>
      <c r="BI138">
        <f>$F138*'Transpose BEA CCM'!BG148</f>
        <v>32</v>
      </c>
      <c r="BJ138">
        <f>$F138*'Transpose BEA CCM'!BH148</f>
        <v>0</v>
      </c>
      <c r="BK138">
        <f>$F138*'Transpose BEA CCM'!BI148</f>
        <v>1</v>
      </c>
      <c r="BL138">
        <f>$F138*'Transpose BEA CCM'!BJ148</f>
        <v>3</v>
      </c>
      <c r="BM138">
        <f>$F138*'Transpose BEA CCM'!BK148</f>
        <v>0</v>
      </c>
      <c r="BN138">
        <f>$F138*'Transpose BEA CCM'!BL148</f>
        <v>2</v>
      </c>
      <c r="BO138">
        <f>$F138*'Transpose BEA CCM'!BM148</f>
        <v>1</v>
      </c>
      <c r="BP138">
        <f>$F138*'Transpose BEA CCM'!BN148</f>
        <v>14</v>
      </c>
      <c r="BQ138">
        <f>$F138*'Transpose BEA CCM'!BO148</f>
        <v>2</v>
      </c>
      <c r="BR138">
        <f>$F138*'Transpose BEA CCM'!BP148</f>
        <v>0</v>
      </c>
      <c r="BS138">
        <f>$F138*'Transpose BEA CCM'!BQ148</f>
        <v>0</v>
      </c>
      <c r="BT138">
        <f>$F138*'Transpose BEA CCM'!BR148</f>
        <v>0</v>
      </c>
      <c r="BU138">
        <f>$F138*'Transpose BEA CCM'!BS148</f>
        <v>0</v>
      </c>
      <c r="BV138">
        <f>$F138*'Transpose BEA CCM'!BT148</f>
        <v>0</v>
      </c>
      <c r="BW138">
        <f>$F138*'Transpose BEA CCM'!BU148</f>
        <v>0</v>
      </c>
      <c r="BX138">
        <f>$F138*'Transpose BEA CCM'!BV148</f>
        <v>0</v>
      </c>
      <c r="BY138">
        <f>$F138*'Transpose BEA CCM'!BW148</f>
        <v>0</v>
      </c>
      <c r="BZ138">
        <f>$F138*'Transpose BEA CCM'!BX148</f>
        <v>0</v>
      </c>
      <c r="CA138">
        <f>$F138*'Transpose BEA CCM'!BY148</f>
        <v>1</v>
      </c>
      <c r="CB138">
        <f>$F138*'Transpose BEA CCM'!BZ148</f>
        <v>2</v>
      </c>
      <c r="CC138">
        <f>$F138*'Transpose BEA CCM'!CA148</f>
        <v>14</v>
      </c>
      <c r="CD138">
        <f>$F138*'Transpose BEA CCM'!CB148</f>
        <v>1</v>
      </c>
      <c r="CE138">
        <f>$F138*'Transpose BEA CCM'!CC148</f>
        <v>9</v>
      </c>
      <c r="CF138">
        <f>$F138*'Transpose BEA CCM'!CD148</f>
        <v>293</v>
      </c>
      <c r="CG138">
        <f>$F138*'Transpose BEA CCM'!CE148</f>
        <v>1</v>
      </c>
      <c r="CH138">
        <f>$F138*'Transpose BEA CCM'!CF148</f>
        <v>10</v>
      </c>
      <c r="CI138">
        <f>$F138*'Transpose BEA CCM'!CG148</f>
        <v>18</v>
      </c>
      <c r="CJ138">
        <f>$F138*'Transpose BEA CCM'!CH148</f>
        <v>0</v>
      </c>
      <c r="CK138">
        <f>$F138*'Transpose BEA CCM'!CI148</f>
        <v>202</v>
      </c>
      <c r="CL138">
        <f>$F138*'Transpose BEA CCM'!CJ148</f>
        <v>6</v>
      </c>
      <c r="CM138">
        <f>$F138*'Transpose BEA CCM'!CK148</f>
        <v>27</v>
      </c>
      <c r="CN138">
        <f>$F138*'Transpose BEA CCM'!CL148</f>
        <v>0</v>
      </c>
      <c r="CO138">
        <f>$F138*'Transpose BEA CCM'!CM148</f>
        <v>0</v>
      </c>
      <c r="CP138">
        <f>$F138*'Transpose BEA CCM'!CN148</f>
        <v>1</v>
      </c>
      <c r="CQ138">
        <f>$F138*'Transpose BEA CCM'!CO148</f>
        <v>2</v>
      </c>
      <c r="CR138">
        <f>$F138*'Transpose BEA CCM'!CP148</f>
        <v>179</v>
      </c>
      <c r="CS138">
        <f>$F138*'Transpose BEA CCM'!CQ148</f>
        <v>0</v>
      </c>
      <c r="CT138">
        <f>$F138*'Transpose BEA CCM'!CR148</f>
        <v>0</v>
      </c>
      <c r="CU138">
        <f>$F138*'Transpose BEA CCM'!CS148</f>
        <v>95</v>
      </c>
      <c r="CV138">
        <f>$F138*'Transpose BEA CCM'!CT148</f>
        <v>13</v>
      </c>
      <c r="CW138">
        <f>$F138*'Transpose BEA CCM'!CU148</f>
        <v>36</v>
      </c>
      <c r="CX138">
        <f>$F138*'Transpose BEA CCM'!CV148</f>
        <v>150</v>
      </c>
      <c r="CY138">
        <f>$F138*'Transpose BEA CCM'!CW148</f>
        <v>0</v>
      </c>
      <c r="CZ138">
        <f>$F138*'Transpose BEA CCM'!CX148</f>
        <v>0</v>
      </c>
      <c r="DA138">
        <f>$F138*'Transpose BEA CCM'!CY148</f>
        <v>5</v>
      </c>
      <c r="DB138">
        <f>$F138*'Transpose BEA CCM'!CZ148</f>
        <v>2</v>
      </c>
      <c r="DC138">
        <f>$F138*'Transpose BEA CCM'!DA148</f>
        <v>81</v>
      </c>
      <c r="DD138">
        <f>$F138*'Transpose BEA CCM'!DB148</f>
        <v>35</v>
      </c>
      <c r="DE138">
        <f>$F138*'Transpose BEA CCM'!DC148</f>
        <v>2</v>
      </c>
      <c r="DF138">
        <f>$F138*'Transpose BEA CCM'!DD148</f>
        <v>39</v>
      </c>
      <c r="DG138">
        <f>$F138*'Transpose BEA CCM'!DE148</f>
        <v>14</v>
      </c>
      <c r="DH138">
        <f>$F138*'Transpose BEA CCM'!DF148</f>
        <v>13</v>
      </c>
      <c r="DI138">
        <f>$F138*'Transpose BEA CCM'!DG148</f>
        <v>2</v>
      </c>
      <c r="DJ138">
        <f>$F138*'Transpose BEA CCM'!DH148</f>
        <v>5</v>
      </c>
      <c r="DK138">
        <f>$F138*'Transpose BEA CCM'!DI148</f>
        <v>0</v>
      </c>
      <c r="DL138">
        <f>$F138*'Transpose BEA CCM'!DJ148</f>
        <v>0</v>
      </c>
      <c r="DM138">
        <f>$F138*'Transpose BEA CCM'!DK148</f>
        <v>0</v>
      </c>
      <c r="DN138">
        <f>$F138*'Transpose BEA CCM'!DL148</f>
        <v>1</v>
      </c>
      <c r="DO138">
        <f>$F138*'Transpose BEA CCM'!DM148</f>
        <v>40</v>
      </c>
      <c r="DP138">
        <f>$F138*'Transpose BEA CCM'!DN148</f>
        <v>0</v>
      </c>
      <c r="DQ138">
        <f>$F138*'Transpose BEA CCM'!DO148</f>
        <v>1</v>
      </c>
      <c r="DR138">
        <f>$F138*'Transpose BEA CCM'!DP148</f>
        <v>2</v>
      </c>
      <c r="DS138">
        <f>$F138*'Transpose BEA CCM'!DQ148</f>
        <v>0</v>
      </c>
      <c r="DT138">
        <f>$F138*'Transpose BEA CCM'!DR148</f>
        <v>0</v>
      </c>
      <c r="DU138">
        <f>$F138*'Transpose BEA CCM'!DS148</f>
        <v>0</v>
      </c>
      <c r="DV138">
        <f>$F138*'Transpose BEA CCM'!DT148</f>
        <v>0</v>
      </c>
      <c r="DW138">
        <f>$F138*'Transpose BEA CCM'!DU148</f>
        <v>0</v>
      </c>
      <c r="DX138">
        <f>$F138*'Transpose BEA CCM'!DV148</f>
        <v>0</v>
      </c>
      <c r="DY138">
        <f>$F138*'Transpose BEA CCM'!DW148</f>
        <v>0</v>
      </c>
      <c r="DZ138">
        <f>$F138*'Transpose BEA CCM'!DX148</f>
        <v>0</v>
      </c>
      <c r="EA138">
        <f>$F138*'Transpose BEA CCM'!DY148</f>
        <v>2</v>
      </c>
      <c r="EB138">
        <f>$F138*'Transpose BEA CCM'!DZ148</f>
        <v>4</v>
      </c>
      <c r="EC138">
        <f>$F138*'Transpose BEA CCM'!EA148</f>
        <v>3</v>
      </c>
      <c r="ED138">
        <f>$F138*'Transpose BEA CCM'!EB148</f>
        <v>6</v>
      </c>
      <c r="EE138">
        <f>$F138*'Transpose BEA CCM'!EC148</f>
        <v>0</v>
      </c>
      <c r="EF138">
        <f>$F138*'Transpose BEA CCM'!ED148</f>
        <v>1</v>
      </c>
      <c r="EG138">
        <f>$F138*'Transpose BEA CCM'!EE148</f>
        <v>0</v>
      </c>
      <c r="EH138">
        <f>$F138*'Transpose BEA CCM'!EF148</f>
        <v>3</v>
      </c>
      <c r="EI138">
        <f>$F138*'Transpose BEA CCM'!EG148</f>
        <v>2016</v>
      </c>
      <c r="EJ138">
        <f>$F138*'Transpose BEA CCM'!EH148</f>
        <v>4</v>
      </c>
      <c r="EK138">
        <f>$F138*'Transpose BEA CCM'!EI148</f>
        <v>15</v>
      </c>
      <c r="EL138">
        <f>$F138*'Transpose BEA CCM'!EJ148</f>
        <v>26</v>
      </c>
      <c r="EM138">
        <f>$F138*'Transpose BEA CCM'!EK148</f>
        <v>0</v>
      </c>
      <c r="EN138">
        <f>$F138*'Transpose BEA CCM'!EL148</f>
        <v>1</v>
      </c>
      <c r="EO138">
        <f>$F138*'Transpose BEA CCM'!EM148</f>
        <v>0</v>
      </c>
      <c r="EP138">
        <f>$F138*'Transpose BEA CCM'!EN148</f>
        <v>0</v>
      </c>
      <c r="EQ138">
        <f>$F138*'Transpose BEA CCM'!EO148</f>
        <v>0</v>
      </c>
      <c r="ER138">
        <f>$F138*'Transpose BEA CCM'!EP148</f>
        <v>0</v>
      </c>
      <c r="ES138">
        <f>$F138*'Transpose BEA CCM'!EQ148</f>
        <v>0</v>
      </c>
      <c r="ET138">
        <f>$F138*'Transpose BEA CCM'!ER148</f>
        <v>0</v>
      </c>
      <c r="EU138">
        <f>$F138*'Transpose BEA CCM'!ES148</f>
        <v>0</v>
      </c>
      <c r="EV138">
        <f>$F138*'Transpose BEA CCM'!ET148</f>
        <v>1</v>
      </c>
      <c r="EW138">
        <f>$F138*'Transpose BEA CCM'!EU148</f>
        <v>2</v>
      </c>
      <c r="EX138">
        <f>$F138*'Transpose BEA CCM'!EV148</f>
        <v>1</v>
      </c>
      <c r="EY138">
        <f>$F138*'Transpose BEA CCM'!EW148</f>
        <v>0</v>
      </c>
      <c r="EZ138">
        <f>$F138*'Transpose BEA CCM'!EX148</f>
        <v>0</v>
      </c>
      <c r="FA138">
        <f>$F138*'Transpose BEA CCM'!EY148</f>
        <v>0</v>
      </c>
      <c r="FB138">
        <f>$F138*'Transpose BEA CCM'!EZ148</f>
        <v>0</v>
      </c>
      <c r="FC138">
        <f>$F138*'Transpose BEA CCM'!FA148</f>
        <v>93</v>
      </c>
      <c r="FD138">
        <f>$F138*'Transpose BEA CCM'!FB148</f>
        <v>12</v>
      </c>
      <c r="FE138">
        <f>$F138*'Transpose BEA CCM'!FC148</f>
        <v>1</v>
      </c>
      <c r="FF138">
        <f>$F138*'Transpose BEA CCM'!FD148</f>
        <v>20</v>
      </c>
      <c r="FG138">
        <f>$F138*'Transpose BEA CCM'!FE148</f>
        <v>19</v>
      </c>
      <c r="FH138">
        <f>$F138*'Transpose BEA CCM'!FF148</f>
        <v>0</v>
      </c>
      <c r="FI138">
        <f>$F138*'Transpose BEA CCM'!FG148</f>
        <v>1</v>
      </c>
      <c r="FJ138">
        <f>$F138*'Transpose BEA CCM'!FH148</f>
        <v>0</v>
      </c>
      <c r="FK138">
        <f>$F138*'Transpose BEA CCM'!FI148</f>
        <v>0</v>
      </c>
      <c r="FL138">
        <f>$F138*'Transpose BEA CCM'!FJ148</f>
        <v>0</v>
      </c>
      <c r="FM138">
        <f>$F138*'Transpose BEA CCM'!FK148</f>
        <v>0</v>
      </c>
      <c r="FN138">
        <f>$F138*'Transpose BEA CCM'!FL148</f>
        <v>0</v>
      </c>
      <c r="FO138">
        <f>$F138*'Transpose BEA CCM'!FM148</f>
        <v>0</v>
      </c>
      <c r="FP138">
        <f>$F138*'Transpose BEA CCM'!FN148</f>
        <v>18</v>
      </c>
      <c r="FQ138">
        <f>$F138*'Transpose BEA CCM'!FO148</f>
        <v>0</v>
      </c>
      <c r="FR138">
        <f>$F138*'Transpose BEA CCM'!FP148</f>
        <v>5</v>
      </c>
      <c r="FS138">
        <f>$F138*'Transpose BEA CCM'!FQ148</f>
        <v>364</v>
      </c>
      <c r="FT138">
        <f>$F138*'Transpose BEA CCM'!FR148</f>
        <v>193</v>
      </c>
      <c r="FU138">
        <f>$F138*'Transpose BEA CCM'!FS148</f>
        <v>19</v>
      </c>
      <c r="FV138">
        <f>$F138*'Transpose BEA CCM'!FT148</f>
        <v>17</v>
      </c>
      <c r="FW138">
        <f>$F138*'Transpose BEA CCM'!FU148</f>
        <v>0</v>
      </c>
      <c r="FX138">
        <f>$F138*'Transpose BEA CCM'!FV148</f>
        <v>49</v>
      </c>
      <c r="FY138">
        <f>$F138*'Transpose BEA CCM'!FW148</f>
        <v>77</v>
      </c>
      <c r="FZ138">
        <f>$F138*'Transpose BEA CCM'!FX148</f>
        <v>0</v>
      </c>
      <c r="GA138">
        <f>$F138*'Transpose BEA CCM'!FY148</f>
        <v>0</v>
      </c>
      <c r="GB138">
        <f>$F138*'Transpose BEA CCM'!FZ148</f>
        <v>95</v>
      </c>
      <c r="GC138">
        <f>$F138*'Transpose BEA CCM'!GA148</f>
        <v>33</v>
      </c>
      <c r="GD138">
        <f>$F138*'Transpose BEA CCM'!GB148</f>
        <v>10</v>
      </c>
      <c r="GE138">
        <f>$F138*'Transpose BEA CCM'!GC148</f>
        <v>2</v>
      </c>
      <c r="GG138">
        <f t="shared" si="13"/>
        <v>5796</v>
      </c>
      <c r="GH138" s="60">
        <f t="shared" si="14"/>
        <v>0</v>
      </c>
    </row>
    <row r="139" spans="1:190" ht="23.25">
      <c r="A139" s="52">
        <v>120</v>
      </c>
      <c r="B139" s="51" t="s">
        <v>120</v>
      </c>
      <c r="C139" s="49" t="s">
        <v>247</v>
      </c>
      <c r="D139" s="50" t="s">
        <v>616</v>
      </c>
      <c r="E139" s="60">
        <f>SUM('Transpose BEA CCM'!F149:GC149)</f>
        <v>1814</v>
      </c>
      <c r="F139">
        <v>1</v>
      </c>
      <c r="G139" t="str">
        <f t="shared" si="12"/>
        <v>PERSSERV</v>
      </c>
      <c r="H139">
        <f>$F139*'Transpose BEA CCM'!F149</f>
        <v>0</v>
      </c>
      <c r="I139">
        <f>$F139*'Transpose BEA CCM'!G149</f>
        <v>0</v>
      </c>
      <c r="J139">
        <f>$F139*'Transpose BEA CCM'!H149</f>
        <v>0</v>
      </c>
      <c r="K139">
        <f>$F139*'Transpose BEA CCM'!I149</f>
        <v>0</v>
      </c>
      <c r="L139">
        <f>$F139*'Transpose BEA CCM'!J149</f>
        <v>0</v>
      </c>
      <c r="M139">
        <f>$F139*'Transpose BEA CCM'!K149</f>
        <v>0</v>
      </c>
      <c r="N139">
        <f>$F139*'Transpose BEA CCM'!L149</f>
        <v>0</v>
      </c>
      <c r="O139">
        <f>$F139*'Transpose BEA CCM'!M149</f>
        <v>0</v>
      </c>
      <c r="P139">
        <f>$F139*'Transpose BEA CCM'!N149</f>
        <v>0</v>
      </c>
      <c r="Q139">
        <f>$F139*'Transpose BEA CCM'!O149</f>
        <v>0</v>
      </c>
      <c r="R139">
        <f>$F139*'Transpose BEA CCM'!P149</f>
        <v>0</v>
      </c>
      <c r="S139">
        <f>$F139*'Transpose BEA CCM'!Q149</f>
        <v>0</v>
      </c>
      <c r="T139">
        <f>$F139*'Transpose BEA CCM'!R149</f>
        <v>0</v>
      </c>
      <c r="U139">
        <f>$F139*'Transpose BEA CCM'!S149</f>
        <v>14</v>
      </c>
      <c r="V139">
        <f>$F139*'Transpose BEA CCM'!T149</f>
        <v>0</v>
      </c>
      <c r="W139">
        <f>$F139*'Transpose BEA CCM'!U149</f>
        <v>0</v>
      </c>
      <c r="X139">
        <f>$F139*'Transpose BEA CCM'!V149</f>
        <v>0</v>
      </c>
      <c r="Y139">
        <f>$F139*'Transpose BEA CCM'!W149</f>
        <v>0</v>
      </c>
      <c r="Z139">
        <f>$F139*'Transpose BEA CCM'!X149</f>
        <v>0</v>
      </c>
      <c r="AA139">
        <f>$F139*'Transpose BEA CCM'!Y149</f>
        <v>0</v>
      </c>
      <c r="AB139">
        <f>$F139*'Transpose BEA CCM'!Z149</f>
        <v>0</v>
      </c>
      <c r="AC139">
        <f>$F139*'Transpose BEA CCM'!AA149</f>
        <v>0</v>
      </c>
      <c r="AD139">
        <f>$F139*'Transpose BEA CCM'!AB149</f>
        <v>0</v>
      </c>
      <c r="AE139">
        <f>$F139*'Transpose BEA CCM'!AC149</f>
        <v>0</v>
      </c>
      <c r="AF139">
        <f>$F139*'Transpose BEA CCM'!AD149</f>
        <v>0</v>
      </c>
      <c r="AG139">
        <f>$F139*'Transpose BEA CCM'!AE149</f>
        <v>41</v>
      </c>
      <c r="AH139">
        <f>$F139*'Transpose BEA CCM'!AF149</f>
        <v>0</v>
      </c>
      <c r="AI139">
        <f>$F139*'Transpose BEA CCM'!AG149</f>
        <v>0</v>
      </c>
      <c r="AJ139">
        <f>$F139*'Transpose BEA CCM'!AH149</f>
        <v>0</v>
      </c>
      <c r="AK139">
        <f>$F139*'Transpose BEA CCM'!AI149</f>
        <v>0</v>
      </c>
      <c r="AL139">
        <f>$F139*'Transpose BEA CCM'!AJ149</f>
        <v>0</v>
      </c>
      <c r="AM139">
        <f>$F139*'Transpose BEA CCM'!AK149</f>
        <v>0</v>
      </c>
      <c r="AN139">
        <f>$F139*'Transpose BEA CCM'!AL149</f>
        <v>0</v>
      </c>
      <c r="AO139">
        <f>$F139*'Transpose BEA CCM'!AM149</f>
        <v>0</v>
      </c>
      <c r="AP139">
        <f>$F139*'Transpose BEA CCM'!AN149</f>
        <v>0</v>
      </c>
      <c r="AQ139">
        <f>$F139*'Transpose BEA CCM'!AO149</f>
        <v>0</v>
      </c>
      <c r="AR139">
        <f>$F139*'Transpose BEA CCM'!AP149</f>
        <v>0</v>
      </c>
      <c r="AS139">
        <f>$F139*'Transpose BEA CCM'!AQ149</f>
        <v>0</v>
      </c>
      <c r="AT139">
        <f>$F139*'Transpose BEA CCM'!AR149</f>
        <v>0</v>
      </c>
      <c r="AU139">
        <f>$F139*'Transpose BEA CCM'!AS149</f>
        <v>198</v>
      </c>
      <c r="AV139">
        <f>$F139*'Transpose BEA CCM'!AT149</f>
        <v>0</v>
      </c>
      <c r="AW139">
        <f>$F139*'Transpose BEA CCM'!AU149</f>
        <v>4</v>
      </c>
      <c r="AX139">
        <f>$F139*'Transpose BEA CCM'!AV149</f>
        <v>0</v>
      </c>
      <c r="AY139">
        <f>$F139*'Transpose BEA CCM'!AW149</f>
        <v>0</v>
      </c>
      <c r="AZ139">
        <f>$F139*'Transpose BEA CCM'!AX149</f>
        <v>0</v>
      </c>
      <c r="BA139">
        <f>$F139*'Transpose BEA CCM'!AY149</f>
        <v>0</v>
      </c>
      <c r="BB139">
        <f>$F139*'Transpose BEA CCM'!AZ149</f>
        <v>0</v>
      </c>
      <c r="BC139">
        <f>$F139*'Transpose BEA CCM'!BA149</f>
        <v>0</v>
      </c>
      <c r="BD139">
        <f>$F139*'Transpose BEA CCM'!BB149</f>
        <v>0</v>
      </c>
      <c r="BE139">
        <f>$F139*'Transpose BEA CCM'!BC149</f>
        <v>0</v>
      </c>
      <c r="BF139">
        <f>$F139*'Transpose BEA CCM'!BD149</f>
        <v>1</v>
      </c>
      <c r="BG139">
        <f>$F139*'Transpose BEA CCM'!BE149</f>
        <v>0</v>
      </c>
      <c r="BH139">
        <f>$F139*'Transpose BEA CCM'!BF149</f>
        <v>3</v>
      </c>
      <c r="BI139">
        <f>$F139*'Transpose BEA CCM'!BG149</f>
        <v>6</v>
      </c>
      <c r="BJ139">
        <f>$F139*'Transpose BEA CCM'!BH149</f>
        <v>0</v>
      </c>
      <c r="BK139">
        <f>$F139*'Transpose BEA CCM'!BI149</f>
        <v>1</v>
      </c>
      <c r="BL139">
        <f>$F139*'Transpose BEA CCM'!BJ149</f>
        <v>5</v>
      </c>
      <c r="BM139">
        <f>$F139*'Transpose BEA CCM'!BK149</f>
        <v>2</v>
      </c>
      <c r="BN139">
        <f>$F139*'Transpose BEA CCM'!BL149</f>
        <v>1</v>
      </c>
      <c r="BO139">
        <f>$F139*'Transpose BEA CCM'!BM149</f>
        <v>1</v>
      </c>
      <c r="BP139">
        <f>$F139*'Transpose BEA CCM'!BN149</f>
        <v>15</v>
      </c>
      <c r="BQ139">
        <f>$F139*'Transpose BEA CCM'!BO149</f>
        <v>5</v>
      </c>
      <c r="BR139">
        <f>$F139*'Transpose BEA CCM'!BP149</f>
        <v>0</v>
      </c>
      <c r="BS139">
        <f>$F139*'Transpose BEA CCM'!BQ149</f>
        <v>0</v>
      </c>
      <c r="BT139">
        <f>$F139*'Transpose BEA CCM'!BR149</f>
        <v>10</v>
      </c>
      <c r="BU139">
        <f>$F139*'Transpose BEA CCM'!BS149</f>
        <v>0</v>
      </c>
      <c r="BV139">
        <f>$F139*'Transpose BEA CCM'!BT149</f>
        <v>0</v>
      </c>
      <c r="BW139">
        <f>$F139*'Transpose BEA CCM'!BU149</f>
        <v>0</v>
      </c>
      <c r="BX139">
        <f>$F139*'Transpose BEA CCM'!BV149</f>
        <v>0</v>
      </c>
      <c r="BY139">
        <f>$F139*'Transpose BEA CCM'!BW149</f>
        <v>0</v>
      </c>
      <c r="BZ139">
        <f>$F139*'Transpose BEA CCM'!BX149</f>
        <v>0</v>
      </c>
      <c r="CA139">
        <f>$F139*'Transpose BEA CCM'!BY149</f>
        <v>2</v>
      </c>
      <c r="CB139">
        <f>$F139*'Transpose BEA CCM'!BZ149</f>
        <v>2</v>
      </c>
      <c r="CC139">
        <f>$F139*'Transpose BEA CCM'!CA149</f>
        <v>5</v>
      </c>
      <c r="CD139">
        <f>$F139*'Transpose BEA CCM'!CB149</f>
        <v>23</v>
      </c>
      <c r="CE139">
        <f>$F139*'Transpose BEA CCM'!CC149</f>
        <v>7</v>
      </c>
      <c r="CF139">
        <f>$F139*'Transpose BEA CCM'!CD149</f>
        <v>6</v>
      </c>
      <c r="CG139">
        <f>$F139*'Transpose BEA CCM'!CE149</f>
        <v>1</v>
      </c>
      <c r="CH139">
        <f>$F139*'Transpose BEA CCM'!CF149</f>
        <v>4</v>
      </c>
      <c r="CI139">
        <f>$F139*'Transpose BEA CCM'!CG149</f>
        <v>3</v>
      </c>
      <c r="CJ139">
        <f>$F139*'Transpose BEA CCM'!CH149</f>
        <v>0</v>
      </c>
      <c r="CK139">
        <f>$F139*'Transpose BEA CCM'!CI149</f>
        <v>30</v>
      </c>
      <c r="CL139">
        <f>$F139*'Transpose BEA CCM'!CJ149</f>
        <v>12</v>
      </c>
      <c r="CM139">
        <f>$F139*'Transpose BEA CCM'!CK149</f>
        <v>56</v>
      </c>
      <c r="CN139">
        <f>$F139*'Transpose BEA CCM'!CL149</f>
        <v>0</v>
      </c>
      <c r="CO139">
        <f>$F139*'Transpose BEA CCM'!CM149</f>
        <v>0</v>
      </c>
      <c r="CP139">
        <f>$F139*'Transpose BEA CCM'!CN149</f>
        <v>1</v>
      </c>
      <c r="CQ139">
        <f>$F139*'Transpose BEA CCM'!CO149</f>
        <v>1</v>
      </c>
      <c r="CR139">
        <f>$F139*'Transpose BEA CCM'!CP149</f>
        <v>11</v>
      </c>
      <c r="CS139">
        <f>$F139*'Transpose BEA CCM'!CQ149</f>
        <v>0</v>
      </c>
      <c r="CT139">
        <f>$F139*'Transpose BEA CCM'!CR149</f>
        <v>0</v>
      </c>
      <c r="CU139">
        <f>$F139*'Transpose BEA CCM'!CS149</f>
        <v>8</v>
      </c>
      <c r="CV139">
        <f>$F139*'Transpose BEA CCM'!CT149</f>
        <v>4</v>
      </c>
      <c r="CW139">
        <f>$F139*'Transpose BEA CCM'!CU149</f>
        <v>16</v>
      </c>
      <c r="CX139">
        <f>$F139*'Transpose BEA CCM'!CV149</f>
        <v>23</v>
      </c>
      <c r="CY139">
        <f>$F139*'Transpose BEA CCM'!CW149</f>
        <v>0</v>
      </c>
      <c r="CZ139">
        <f>$F139*'Transpose BEA CCM'!CX149</f>
        <v>0</v>
      </c>
      <c r="DA139">
        <f>$F139*'Transpose BEA CCM'!CY149</f>
        <v>1</v>
      </c>
      <c r="DB139">
        <f>$F139*'Transpose BEA CCM'!CZ149</f>
        <v>0</v>
      </c>
      <c r="DC139">
        <f>$F139*'Transpose BEA CCM'!DA149</f>
        <v>58</v>
      </c>
      <c r="DD139">
        <f>$F139*'Transpose BEA CCM'!DB149</f>
        <v>24</v>
      </c>
      <c r="DE139">
        <f>$F139*'Transpose BEA CCM'!DC149</f>
        <v>1</v>
      </c>
      <c r="DF139">
        <f>$F139*'Transpose BEA CCM'!DD149</f>
        <v>27</v>
      </c>
      <c r="DG139">
        <f>$F139*'Transpose BEA CCM'!DE149</f>
        <v>7</v>
      </c>
      <c r="DH139">
        <f>$F139*'Transpose BEA CCM'!DF149</f>
        <v>16</v>
      </c>
      <c r="DI139">
        <f>$F139*'Transpose BEA CCM'!DG149</f>
        <v>1</v>
      </c>
      <c r="DJ139">
        <f>$F139*'Transpose BEA CCM'!DH149</f>
        <v>2</v>
      </c>
      <c r="DK139">
        <f>$F139*'Transpose BEA CCM'!DI149</f>
        <v>0</v>
      </c>
      <c r="DL139">
        <f>$F139*'Transpose BEA CCM'!DJ149</f>
        <v>0</v>
      </c>
      <c r="DM139">
        <f>$F139*'Transpose BEA CCM'!DK149</f>
        <v>0</v>
      </c>
      <c r="DN139">
        <f>$F139*'Transpose BEA CCM'!DL149</f>
        <v>1</v>
      </c>
      <c r="DO139">
        <f>$F139*'Transpose BEA CCM'!DM149</f>
        <v>29</v>
      </c>
      <c r="DP139">
        <f>$F139*'Transpose BEA CCM'!DN149</f>
        <v>0</v>
      </c>
      <c r="DQ139">
        <f>$F139*'Transpose BEA CCM'!DO149</f>
        <v>0</v>
      </c>
      <c r="DR139">
        <f>$F139*'Transpose BEA CCM'!DP149</f>
        <v>2</v>
      </c>
      <c r="DS139">
        <f>$F139*'Transpose BEA CCM'!DQ149</f>
        <v>0</v>
      </c>
      <c r="DT139">
        <f>$F139*'Transpose BEA CCM'!DR149</f>
        <v>26</v>
      </c>
      <c r="DU139">
        <f>$F139*'Transpose BEA CCM'!DS149</f>
        <v>0</v>
      </c>
      <c r="DV139">
        <f>$F139*'Transpose BEA CCM'!DT149</f>
        <v>0</v>
      </c>
      <c r="DW139">
        <f>$F139*'Transpose BEA CCM'!DU149</f>
        <v>0</v>
      </c>
      <c r="DX139">
        <f>$F139*'Transpose BEA CCM'!DV149</f>
        <v>0</v>
      </c>
      <c r="DY139">
        <f>$F139*'Transpose BEA CCM'!DW149</f>
        <v>0</v>
      </c>
      <c r="DZ139">
        <f>$F139*'Transpose BEA CCM'!DX149</f>
        <v>0</v>
      </c>
      <c r="EA139">
        <f>$F139*'Transpose BEA CCM'!DY149</f>
        <v>1</v>
      </c>
      <c r="EB139">
        <f>$F139*'Transpose BEA CCM'!DZ149</f>
        <v>4</v>
      </c>
      <c r="EC139">
        <f>$F139*'Transpose BEA CCM'!EA149</f>
        <v>5</v>
      </c>
      <c r="ED139">
        <f>$F139*'Transpose BEA CCM'!EB149</f>
        <v>2</v>
      </c>
      <c r="EE139">
        <f>$F139*'Transpose BEA CCM'!EC149</f>
        <v>0</v>
      </c>
      <c r="EF139">
        <f>$F139*'Transpose BEA CCM'!ED149</f>
        <v>1</v>
      </c>
      <c r="EG139">
        <f>$F139*'Transpose BEA CCM'!EE149</f>
        <v>5</v>
      </c>
      <c r="EH139">
        <f>$F139*'Transpose BEA CCM'!EF149</f>
        <v>72</v>
      </c>
      <c r="EI139">
        <f>$F139*'Transpose BEA CCM'!EG149</f>
        <v>517</v>
      </c>
      <c r="EJ139">
        <f>$F139*'Transpose BEA CCM'!EH149</f>
        <v>4</v>
      </c>
      <c r="EK139">
        <f>$F139*'Transpose BEA CCM'!EI149</f>
        <v>0</v>
      </c>
      <c r="EL139">
        <f>$F139*'Transpose BEA CCM'!EJ149</f>
        <v>0</v>
      </c>
      <c r="EM139">
        <f>$F139*'Transpose BEA CCM'!EK149</f>
        <v>0</v>
      </c>
      <c r="EN139">
        <f>$F139*'Transpose BEA CCM'!EL149</f>
        <v>0</v>
      </c>
      <c r="EO139">
        <f>$F139*'Transpose BEA CCM'!EM149</f>
        <v>0</v>
      </c>
      <c r="EP139">
        <f>$F139*'Transpose BEA CCM'!EN149</f>
        <v>0</v>
      </c>
      <c r="EQ139">
        <f>$F139*'Transpose BEA CCM'!EO149</f>
        <v>0</v>
      </c>
      <c r="ER139">
        <f>$F139*'Transpose BEA CCM'!EP149</f>
        <v>0</v>
      </c>
      <c r="ES139">
        <f>$F139*'Transpose BEA CCM'!EQ149</f>
        <v>0</v>
      </c>
      <c r="ET139">
        <f>$F139*'Transpose BEA CCM'!ER149</f>
        <v>0</v>
      </c>
      <c r="EU139">
        <f>$F139*'Transpose BEA CCM'!ES149</f>
        <v>0</v>
      </c>
      <c r="EV139">
        <f>$F139*'Transpose BEA CCM'!ET149</f>
        <v>0</v>
      </c>
      <c r="EW139">
        <f>$F139*'Transpose BEA CCM'!EU149</f>
        <v>0</v>
      </c>
      <c r="EX139">
        <f>$F139*'Transpose BEA CCM'!EV149</f>
        <v>1</v>
      </c>
      <c r="EY139">
        <f>$F139*'Transpose BEA CCM'!EW149</f>
        <v>0</v>
      </c>
      <c r="EZ139">
        <f>$F139*'Transpose BEA CCM'!EX149</f>
        <v>0</v>
      </c>
      <c r="FA139">
        <f>$F139*'Transpose BEA CCM'!EY149</f>
        <v>0</v>
      </c>
      <c r="FB139">
        <f>$F139*'Transpose BEA CCM'!EZ149</f>
        <v>0</v>
      </c>
      <c r="FC139">
        <f>$F139*'Transpose BEA CCM'!FA149</f>
        <v>28</v>
      </c>
      <c r="FD139">
        <f>$F139*'Transpose BEA CCM'!FB149</f>
        <v>5</v>
      </c>
      <c r="FE139">
        <f>$F139*'Transpose BEA CCM'!FC149</f>
        <v>1</v>
      </c>
      <c r="FF139">
        <f>$F139*'Transpose BEA CCM'!FD149</f>
        <v>12</v>
      </c>
      <c r="FG139">
        <f>$F139*'Transpose BEA CCM'!FE149</f>
        <v>11</v>
      </c>
      <c r="FH139">
        <f>$F139*'Transpose BEA CCM'!FF149</f>
        <v>0</v>
      </c>
      <c r="FI139">
        <f>$F139*'Transpose BEA CCM'!FG149</f>
        <v>1</v>
      </c>
      <c r="FJ139">
        <f>$F139*'Transpose BEA CCM'!FH149</f>
        <v>0</v>
      </c>
      <c r="FK139">
        <f>$F139*'Transpose BEA CCM'!FI149</f>
        <v>0</v>
      </c>
      <c r="FL139">
        <f>$F139*'Transpose BEA CCM'!FJ149</f>
        <v>0</v>
      </c>
      <c r="FM139">
        <f>$F139*'Transpose BEA CCM'!FK149</f>
        <v>0</v>
      </c>
      <c r="FN139">
        <f>$F139*'Transpose BEA CCM'!FL149</f>
        <v>0</v>
      </c>
      <c r="FO139">
        <f>$F139*'Transpose BEA CCM'!FM149</f>
        <v>0</v>
      </c>
      <c r="FP139">
        <f>$F139*'Transpose BEA CCM'!FN149</f>
        <v>10</v>
      </c>
      <c r="FQ139">
        <f>$F139*'Transpose BEA CCM'!FO149</f>
        <v>0</v>
      </c>
      <c r="FR139">
        <f>$F139*'Transpose BEA CCM'!FP149</f>
        <v>3</v>
      </c>
      <c r="FS139">
        <f>$F139*'Transpose BEA CCM'!FQ149</f>
        <v>121</v>
      </c>
      <c r="FT139">
        <f>$F139*'Transpose BEA CCM'!FR149</f>
        <v>75</v>
      </c>
      <c r="FU139">
        <f>$F139*'Transpose BEA CCM'!FS149</f>
        <v>5</v>
      </c>
      <c r="FV139">
        <f>$F139*'Transpose BEA CCM'!FT149</f>
        <v>4</v>
      </c>
      <c r="FW139">
        <f>$F139*'Transpose BEA CCM'!FU149</f>
        <v>0</v>
      </c>
      <c r="FX139">
        <f>$F139*'Transpose BEA CCM'!FV149</f>
        <v>10</v>
      </c>
      <c r="FY139">
        <f>$F139*'Transpose BEA CCM'!FW149</f>
        <v>50</v>
      </c>
      <c r="FZ139">
        <f>$F139*'Transpose BEA CCM'!FX149</f>
        <v>0</v>
      </c>
      <c r="GA139">
        <f>$F139*'Transpose BEA CCM'!FY149</f>
        <v>0</v>
      </c>
      <c r="GB139">
        <f>$F139*'Transpose BEA CCM'!FZ149</f>
        <v>33</v>
      </c>
      <c r="GC139">
        <f>$F139*'Transpose BEA CCM'!GA149</f>
        <v>106</v>
      </c>
      <c r="GD139">
        <f>$F139*'Transpose BEA CCM'!GB149</f>
        <v>8</v>
      </c>
      <c r="GE139">
        <f>$F139*'Transpose BEA CCM'!GC149</f>
        <v>2</v>
      </c>
      <c r="GH139" s="60"/>
    </row>
    <row r="140" spans="1:190">
      <c r="A140" s="52">
        <v>121</v>
      </c>
      <c r="B140" s="51" t="s">
        <v>121</v>
      </c>
      <c r="C140" s="49" t="s">
        <v>248</v>
      </c>
      <c r="D140" s="50" t="s">
        <v>616</v>
      </c>
      <c r="E140" s="60">
        <f>SUM('Transpose BEA CCM'!F150:GC150)</f>
        <v>4012</v>
      </c>
      <c r="F140">
        <v>1</v>
      </c>
      <c r="G140" t="str">
        <f t="shared" si="12"/>
        <v>PERSSERV</v>
      </c>
      <c r="H140">
        <f>$F140*'Transpose BEA CCM'!F150</f>
        <v>0</v>
      </c>
      <c r="I140">
        <f>$F140*'Transpose BEA CCM'!G150</f>
        <v>0</v>
      </c>
      <c r="J140">
        <f>$F140*'Transpose BEA CCM'!H150</f>
        <v>0</v>
      </c>
      <c r="K140">
        <f>$F140*'Transpose BEA CCM'!I150</f>
        <v>0</v>
      </c>
      <c r="L140">
        <f>$F140*'Transpose BEA CCM'!J150</f>
        <v>0</v>
      </c>
      <c r="M140">
        <f>$F140*'Transpose BEA CCM'!K150</f>
        <v>0</v>
      </c>
      <c r="N140">
        <f>$F140*'Transpose BEA CCM'!L150</f>
        <v>0</v>
      </c>
      <c r="O140">
        <f>$F140*'Transpose BEA CCM'!M150</f>
        <v>0</v>
      </c>
      <c r="P140">
        <f>$F140*'Transpose BEA CCM'!N150</f>
        <v>0</v>
      </c>
      <c r="Q140">
        <f>$F140*'Transpose BEA CCM'!O150</f>
        <v>0</v>
      </c>
      <c r="R140">
        <f>$F140*'Transpose BEA CCM'!P150</f>
        <v>0</v>
      </c>
      <c r="S140">
        <f>$F140*'Transpose BEA CCM'!Q150</f>
        <v>0</v>
      </c>
      <c r="T140">
        <f>$F140*'Transpose BEA CCM'!R150</f>
        <v>0</v>
      </c>
      <c r="U140">
        <f>$F140*'Transpose BEA CCM'!S150</f>
        <v>77</v>
      </c>
      <c r="V140">
        <f>$F140*'Transpose BEA CCM'!T150</f>
        <v>0</v>
      </c>
      <c r="W140">
        <f>$F140*'Transpose BEA CCM'!U150</f>
        <v>0</v>
      </c>
      <c r="X140">
        <f>$F140*'Transpose BEA CCM'!V150</f>
        <v>0</v>
      </c>
      <c r="Y140">
        <f>$F140*'Transpose BEA CCM'!W150</f>
        <v>0</v>
      </c>
      <c r="Z140">
        <f>$F140*'Transpose BEA CCM'!X150</f>
        <v>0</v>
      </c>
      <c r="AA140">
        <f>$F140*'Transpose BEA CCM'!Y150</f>
        <v>0</v>
      </c>
      <c r="AB140">
        <f>$F140*'Transpose BEA CCM'!Z150</f>
        <v>0</v>
      </c>
      <c r="AC140">
        <f>$F140*'Transpose BEA CCM'!AA150</f>
        <v>0</v>
      </c>
      <c r="AD140">
        <f>$F140*'Transpose BEA CCM'!AB150</f>
        <v>0</v>
      </c>
      <c r="AE140">
        <f>$F140*'Transpose BEA CCM'!AC150</f>
        <v>0</v>
      </c>
      <c r="AF140">
        <f>$F140*'Transpose BEA CCM'!AD150</f>
        <v>0</v>
      </c>
      <c r="AG140">
        <f>$F140*'Transpose BEA CCM'!AE150</f>
        <v>106</v>
      </c>
      <c r="AH140">
        <f>$F140*'Transpose BEA CCM'!AF150</f>
        <v>0</v>
      </c>
      <c r="AI140">
        <f>$F140*'Transpose BEA CCM'!AG150</f>
        <v>0</v>
      </c>
      <c r="AJ140">
        <f>$F140*'Transpose BEA CCM'!AH150</f>
        <v>0</v>
      </c>
      <c r="AK140">
        <f>$F140*'Transpose BEA CCM'!AI150</f>
        <v>0</v>
      </c>
      <c r="AL140">
        <f>$F140*'Transpose BEA CCM'!AJ150</f>
        <v>0</v>
      </c>
      <c r="AM140">
        <f>$F140*'Transpose BEA CCM'!AK150</f>
        <v>0</v>
      </c>
      <c r="AN140">
        <f>$F140*'Transpose BEA CCM'!AL150</f>
        <v>0</v>
      </c>
      <c r="AO140">
        <f>$F140*'Transpose BEA CCM'!AM150</f>
        <v>0</v>
      </c>
      <c r="AP140">
        <f>$F140*'Transpose BEA CCM'!AN150</f>
        <v>0</v>
      </c>
      <c r="AQ140">
        <f>$F140*'Transpose BEA CCM'!AO150</f>
        <v>0</v>
      </c>
      <c r="AR140">
        <f>$F140*'Transpose BEA CCM'!AP150</f>
        <v>0</v>
      </c>
      <c r="AS140">
        <f>$F140*'Transpose BEA CCM'!AQ150</f>
        <v>0</v>
      </c>
      <c r="AT140">
        <f>$F140*'Transpose BEA CCM'!AR150</f>
        <v>0</v>
      </c>
      <c r="AU140">
        <f>$F140*'Transpose BEA CCM'!AS150</f>
        <v>822</v>
      </c>
      <c r="AV140">
        <f>$F140*'Transpose BEA CCM'!AT150</f>
        <v>0</v>
      </c>
      <c r="AW140">
        <f>$F140*'Transpose BEA CCM'!AU150</f>
        <v>21</v>
      </c>
      <c r="AX140">
        <f>$F140*'Transpose BEA CCM'!AV150</f>
        <v>0</v>
      </c>
      <c r="AY140">
        <f>$F140*'Transpose BEA CCM'!AW150</f>
        <v>0</v>
      </c>
      <c r="AZ140">
        <f>$F140*'Transpose BEA CCM'!AX150</f>
        <v>0</v>
      </c>
      <c r="BA140">
        <f>$F140*'Transpose BEA CCM'!AY150</f>
        <v>0</v>
      </c>
      <c r="BB140">
        <f>$F140*'Transpose BEA CCM'!AZ150</f>
        <v>1</v>
      </c>
      <c r="BC140">
        <f>$F140*'Transpose BEA CCM'!BA150</f>
        <v>1</v>
      </c>
      <c r="BD140">
        <f>$F140*'Transpose BEA CCM'!BB150</f>
        <v>0</v>
      </c>
      <c r="BE140">
        <f>$F140*'Transpose BEA CCM'!BC150</f>
        <v>1</v>
      </c>
      <c r="BF140">
        <f>$F140*'Transpose BEA CCM'!BD150</f>
        <v>0</v>
      </c>
      <c r="BG140">
        <f>$F140*'Transpose BEA CCM'!BE150</f>
        <v>0</v>
      </c>
      <c r="BH140">
        <f>$F140*'Transpose BEA CCM'!BF150</f>
        <v>4</v>
      </c>
      <c r="BI140">
        <f>$F140*'Transpose BEA CCM'!BG150</f>
        <v>12</v>
      </c>
      <c r="BJ140">
        <f>$F140*'Transpose BEA CCM'!BH150</f>
        <v>1</v>
      </c>
      <c r="BK140">
        <f>$F140*'Transpose BEA CCM'!BI150</f>
        <v>1</v>
      </c>
      <c r="BL140">
        <f>$F140*'Transpose BEA CCM'!BJ150</f>
        <v>5</v>
      </c>
      <c r="BM140">
        <f>$F140*'Transpose BEA CCM'!BK150</f>
        <v>0</v>
      </c>
      <c r="BN140">
        <f>$F140*'Transpose BEA CCM'!BL150</f>
        <v>1</v>
      </c>
      <c r="BO140">
        <f>$F140*'Transpose BEA CCM'!BM150</f>
        <v>9</v>
      </c>
      <c r="BP140">
        <f>$F140*'Transpose BEA CCM'!BN150</f>
        <v>57</v>
      </c>
      <c r="BQ140">
        <f>$F140*'Transpose BEA CCM'!BO150</f>
        <v>13</v>
      </c>
      <c r="BR140">
        <f>$F140*'Transpose BEA CCM'!BP150</f>
        <v>0</v>
      </c>
      <c r="BS140">
        <f>$F140*'Transpose BEA CCM'!BQ150</f>
        <v>0</v>
      </c>
      <c r="BT140">
        <f>$F140*'Transpose BEA CCM'!BR150</f>
        <v>1</v>
      </c>
      <c r="BU140">
        <f>$F140*'Transpose BEA CCM'!BS150</f>
        <v>0</v>
      </c>
      <c r="BV140">
        <f>$F140*'Transpose BEA CCM'!BT150</f>
        <v>0</v>
      </c>
      <c r="BW140">
        <f>$F140*'Transpose BEA CCM'!BU150</f>
        <v>0</v>
      </c>
      <c r="BX140">
        <f>$F140*'Transpose BEA CCM'!BV150</f>
        <v>3</v>
      </c>
      <c r="BY140">
        <f>$F140*'Transpose BEA CCM'!BW150</f>
        <v>0</v>
      </c>
      <c r="BZ140">
        <f>$F140*'Transpose BEA CCM'!BX150</f>
        <v>0</v>
      </c>
      <c r="CA140">
        <f>$F140*'Transpose BEA CCM'!BY150</f>
        <v>0</v>
      </c>
      <c r="CB140">
        <f>$F140*'Transpose BEA CCM'!BZ150</f>
        <v>168</v>
      </c>
      <c r="CC140">
        <f>$F140*'Transpose BEA CCM'!CA150</f>
        <v>15</v>
      </c>
      <c r="CD140">
        <f>$F140*'Transpose BEA CCM'!CB150</f>
        <v>58</v>
      </c>
      <c r="CE140">
        <f>$F140*'Transpose BEA CCM'!CC150</f>
        <v>301</v>
      </c>
      <c r="CF140">
        <f>$F140*'Transpose BEA CCM'!CD150</f>
        <v>21</v>
      </c>
      <c r="CG140">
        <f>$F140*'Transpose BEA CCM'!CE150</f>
        <v>3</v>
      </c>
      <c r="CH140">
        <f>$F140*'Transpose BEA CCM'!CF150</f>
        <v>8</v>
      </c>
      <c r="CI140">
        <f>$F140*'Transpose BEA CCM'!CG150</f>
        <v>19</v>
      </c>
      <c r="CJ140">
        <f>$F140*'Transpose BEA CCM'!CH150</f>
        <v>0</v>
      </c>
      <c r="CK140">
        <f>$F140*'Transpose BEA CCM'!CI150</f>
        <v>0</v>
      </c>
      <c r="CL140">
        <f>$F140*'Transpose BEA CCM'!CJ150</f>
        <v>0</v>
      </c>
      <c r="CM140">
        <f>$F140*'Transpose BEA CCM'!CK150</f>
        <v>0</v>
      </c>
      <c r="CN140">
        <f>$F140*'Transpose BEA CCM'!CL150</f>
        <v>0</v>
      </c>
      <c r="CO140">
        <f>$F140*'Transpose BEA CCM'!CM150</f>
        <v>0</v>
      </c>
      <c r="CP140">
        <f>$F140*'Transpose BEA CCM'!CN150</f>
        <v>5</v>
      </c>
      <c r="CQ140">
        <f>$F140*'Transpose BEA CCM'!CO150</f>
        <v>3</v>
      </c>
      <c r="CR140">
        <f>$F140*'Transpose BEA CCM'!CP150</f>
        <v>9</v>
      </c>
      <c r="CS140">
        <f>$F140*'Transpose BEA CCM'!CQ150</f>
        <v>0</v>
      </c>
      <c r="CT140">
        <f>$F140*'Transpose BEA CCM'!CR150</f>
        <v>22</v>
      </c>
      <c r="CU140">
        <f>$F140*'Transpose BEA CCM'!CS150</f>
        <v>5</v>
      </c>
      <c r="CV140">
        <f>$F140*'Transpose BEA CCM'!CT150</f>
        <v>1</v>
      </c>
      <c r="CW140">
        <f>$F140*'Transpose BEA CCM'!CU150</f>
        <v>3</v>
      </c>
      <c r="CX140">
        <f>$F140*'Transpose BEA CCM'!CV150</f>
        <v>0</v>
      </c>
      <c r="CY140">
        <f>$F140*'Transpose BEA CCM'!CW150</f>
        <v>0</v>
      </c>
      <c r="CZ140">
        <f>$F140*'Transpose BEA CCM'!CX150</f>
        <v>3</v>
      </c>
      <c r="DA140">
        <f>$F140*'Transpose BEA CCM'!CY150</f>
        <v>2</v>
      </c>
      <c r="DB140">
        <f>$F140*'Transpose BEA CCM'!CZ150</f>
        <v>4</v>
      </c>
      <c r="DC140">
        <f>$F140*'Transpose BEA CCM'!DA150</f>
        <v>141</v>
      </c>
      <c r="DD140">
        <f>$F140*'Transpose BEA CCM'!DB150</f>
        <v>42</v>
      </c>
      <c r="DE140">
        <f>$F140*'Transpose BEA CCM'!DC150</f>
        <v>4</v>
      </c>
      <c r="DF140">
        <f>$F140*'Transpose BEA CCM'!DD150</f>
        <v>64</v>
      </c>
      <c r="DG140">
        <f>$F140*'Transpose BEA CCM'!DE150</f>
        <v>33</v>
      </c>
      <c r="DH140">
        <f>$F140*'Transpose BEA CCM'!DF150</f>
        <v>36</v>
      </c>
      <c r="DI140">
        <f>$F140*'Transpose BEA CCM'!DG150</f>
        <v>4</v>
      </c>
      <c r="DJ140">
        <f>$F140*'Transpose BEA CCM'!DH150</f>
        <v>9</v>
      </c>
      <c r="DK140">
        <f>$F140*'Transpose BEA CCM'!DI150</f>
        <v>0</v>
      </c>
      <c r="DL140">
        <f>$F140*'Transpose BEA CCM'!DJ150</f>
        <v>0</v>
      </c>
      <c r="DM140">
        <f>$F140*'Transpose BEA CCM'!DK150</f>
        <v>0</v>
      </c>
      <c r="DN140">
        <f>$F140*'Transpose BEA CCM'!DL150</f>
        <v>2</v>
      </c>
      <c r="DO140">
        <f>$F140*'Transpose BEA CCM'!DM150</f>
        <v>2</v>
      </c>
      <c r="DP140">
        <f>$F140*'Transpose BEA CCM'!DN150</f>
        <v>1</v>
      </c>
      <c r="DQ140">
        <f>$F140*'Transpose BEA CCM'!DO150</f>
        <v>1</v>
      </c>
      <c r="DR140">
        <f>$F140*'Transpose BEA CCM'!DP150</f>
        <v>2</v>
      </c>
      <c r="DS140">
        <f>$F140*'Transpose BEA CCM'!DQ150</f>
        <v>1</v>
      </c>
      <c r="DT140">
        <f>$F140*'Transpose BEA CCM'!DR150</f>
        <v>0</v>
      </c>
      <c r="DU140">
        <f>$F140*'Transpose BEA CCM'!DS150</f>
        <v>0</v>
      </c>
      <c r="DV140">
        <f>$F140*'Transpose BEA CCM'!DT150</f>
        <v>1</v>
      </c>
      <c r="DW140">
        <f>$F140*'Transpose BEA CCM'!DU150</f>
        <v>0</v>
      </c>
      <c r="DX140">
        <f>$F140*'Transpose BEA CCM'!DV150</f>
        <v>0</v>
      </c>
      <c r="DY140">
        <f>$F140*'Transpose BEA CCM'!DW150</f>
        <v>52</v>
      </c>
      <c r="DZ140">
        <f>$F140*'Transpose BEA CCM'!DX150</f>
        <v>0</v>
      </c>
      <c r="EA140">
        <f>$F140*'Transpose BEA CCM'!DY150</f>
        <v>1</v>
      </c>
      <c r="EB140">
        <f>$F140*'Transpose BEA CCM'!DZ150</f>
        <v>6</v>
      </c>
      <c r="EC140">
        <f>$F140*'Transpose BEA CCM'!EA150</f>
        <v>5</v>
      </c>
      <c r="ED140">
        <f>$F140*'Transpose BEA CCM'!EB150</f>
        <v>6</v>
      </c>
      <c r="EE140">
        <f>$F140*'Transpose BEA CCM'!EC150</f>
        <v>0</v>
      </c>
      <c r="EF140">
        <f>$F140*'Transpose BEA CCM'!ED150</f>
        <v>1</v>
      </c>
      <c r="EG140">
        <f>$F140*'Transpose BEA CCM'!EE150</f>
        <v>0</v>
      </c>
      <c r="EH140">
        <f>$F140*'Transpose BEA CCM'!EF150</f>
        <v>8</v>
      </c>
      <c r="EI140">
        <f>$F140*'Transpose BEA CCM'!EG150</f>
        <v>654</v>
      </c>
      <c r="EJ140">
        <f>$F140*'Transpose BEA CCM'!EH150</f>
        <v>19</v>
      </c>
      <c r="EK140">
        <f>$F140*'Transpose BEA CCM'!EI150</f>
        <v>16</v>
      </c>
      <c r="EL140">
        <f>$F140*'Transpose BEA CCM'!EJ150</f>
        <v>29</v>
      </c>
      <c r="EM140">
        <f>$F140*'Transpose BEA CCM'!EK150</f>
        <v>0</v>
      </c>
      <c r="EN140">
        <f>$F140*'Transpose BEA CCM'!EL150</f>
        <v>1</v>
      </c>
      <c r="EO140">
        <f>$F140*'Transpose BEA CCM'!EM150</f>
        <v>0</v>
      </c>
      <c r="EP140">
        <f>$F140*'Transpose BEA CCM'!EN150</f>
        <v>0</v>
      </c>
      <c r="EQ140">
        <f>$F140*'Transpose BEA CCM'!EO150</f>
        <v>0</v>
      </c>
      <c r="ER140">
        <f>$F140*'Transpose BEA CCM'!EP150</f>
        <v>0</v>
      </c>
      <c r="ES140">
        <f>$F140*'Transpose BEA CCM'!EQ150</f>
        <v>0</v>
      </c>
      <c r="ET140">
        <f>$F140*'Transpose BEA CCM'!ER150</f>
        <v>0</v>
      </c>
      <c r="EU140">
        <f>$F140*'Transpose BEA CCM'!ES150</f>
        <v>0</v>
      </c>
      <c r="EV140">
        <f>$F140*'Transpose BEA CCM'!ET150</f>
        <v>0</v>
      </c>
      <c r="EW140">
        <f>$F140*'Transpose BEA CCM'!EU150</f>
        <v>8</v>
      </c>
      <c r="EX140">
        <f>$F140*'Transpose BEA CCM'!EV150</f>
        <v>4</v>
      </c>
      <c r="EY140">
        <f>$F140*'Transpose BEA CCM'!EW150</f>
        <v>0</v>
      </c>
      <c r="EZ140">
        <f>$F140*'Transpose BEA CCM'!EX150</f>
        <v>0</v>
      </c>
      <c r="FA140">
        <f>$F140*'Transpose BEA CCM'!EY150</f>
        <v>0</v>
      </c>
      <c r="FB140">
        <f>$F140*'Transpose BEA CCM'!EZ150</f>
        <v>0</v>
      </c>
      <c r="FC140">
        <f>$F140*'Transpose BEA CCM'!FA150</f>
        <v>8</v>
      </c>
      <c r="FD140">
        <f>$F140*'Transpose BEA CCM'!FB150</f>
        <v>19</v>
      </c>
      <c r="FE140">
        <f>$F140*'Transpose BEA CCM'!FC150</f>
        <v>4</v>
      </c>
      <c r="FF140">
        <f>$F140*'Transpose BEA CCM'!FD150</f>
        <v>42</v>
      </c>
      <c r="FG140">
        <f>$F140*'Transpose BEA CCM'!FE150</f>
        <v>29</v>
      </c>
      <c r="FH140">
        <f>$F140*'Transpose BEA CCM'!FF150</f>
        <v>0</v>
      </c>
      <c r="FI140">
        <f>$F140*'Transpose BEA CCM'!FG150</f>
        <v>5</v>
      </c>
      <c r="FJ140">
        <f>$F140*'Transpose BEA CCM'!FH150</f>
        <v>0</v>
      </c>
      <c r="FK140">
        <f>$F140*'Transpose BEA CCM'!FI150</f>
        <v>0</v>
      </c>
      <c r="FL140">
        <f>$F140*'Transpose BEA CCM'!FJ150</f>
        <v>0</v>
      </c>
      <c r="FM140">
        <f>$F140*'Transpose BEA CCM'!FK150</f>
        <v>0</v>
      </c>
      <c r="FN140">
        <f>$F140*'Transpose BEA CCM'!FL150</f>
        <v>0</v>
      </c>
      <c r="FO140">
        <f>$F140*'Transpose BEA CCM'!FM150</f>
        <v>0</v>
      </c>
      <c r="FP140">
        <f>$F140*'Transpose BEA CCM'!FN150</f>
        <v>62</v>
      </c>
      <c r="FQ140">
        <f>$F140*'Transpose BEA CCM'!FO150</f>
        <v>0</v>
      </c>
      <c r="FR140">
        <f>$F140*'Transpose BEA CCM'!FP150</f>
        <v>58</v>
      </c>
      <c r="FS140">
        <f>$F140*'Transpose BEA CCM'!FQ150</f>
        <v>300</v>
      </c>
      <c r="FT140">
        <f>$F140*'Transpose BEA CCM'!FR150</f>
        <v>198</v>
      </c>
      <c r="FU140">
        <f>$F140*'Transpose BEA CCM'!FS150</f>
        <v>10</v>
      </c>
      <c r="FV140">
        <f>$F140*'Transpose BEA CCM'!FT150</f>
        <v>7</v>
      </c>
      <c r="FW140">
        <f>$F140*'Transpose BEA CCM'!FU150</f>
        <v>0</v>
      </c>
      <c r="FX140">
        <f>$F140*'Transpose BEA CCM'!FV150</f>
        <v>32</v>
      </c>
      <c r="FY140">
        <f>$F140*'Transpose BEA CCM'!FW150</f>
        <v>130</v>
      </c>
      <c r="FZ140">
        <f>$F140*'Transpose BEA CCM'!FX150</f>
        <v>0</v>
      </c>
      <c r="GA140">
        <f>$F140*'Transpose BEA CCM'!FY150</f>
        <v>0</v>
      </c>
      <c r="GB140">
        <f>$F140*'Transpose BEA CCM'!FZ150</f>
        <v>79</v>
      </c>
      <c r="GC140">
        <f>$F140*'Transpose BEA CCM'!GA150</f>
        <v>68</v>
      </c>
      <c r="GD140">
        <f>$F140*'Transpose BEA CCM'!GB150</f>
        <v>19</v>
      </c>
      <c r="GE140">
        <f>$F140*'Transpose BEA CCM'!GC150</f>
        <v>3</v>
      </c>
      <c r="GH140" s="60"/>
    </row>
    <row r="141" spans="1:190" ht="23.25">
      <c r="A141" s="52">
        <v>122</v>
      </c>
      <c r="B141" s="51" t="s">
        <v>122</v>
      </c>
      <c r="C141" s="49" t="s">
        <v>249</v>
      </c>
      <c r="D141" s="50" t="s">
        <v>616</v>
      </c>
      <c r="E141" s="60">
        <f>SUM('Transpose BEA CCM'!F151:GC151)</f>
        <v>9063</v>
      </c>
      <c r="F141">
        <v>1</v>
      </c>
      <c r="G141" t="str">
        <f t="shared" si="12"/>
        <v>PERSSERV</v>
      </c>
      <c r="H141">
        <f>$F141*'Transpose BEA CCM'!F151</f>
        <v>0</v>
      </c>
      <c r="I141">
        <f>$F141*'Transpose BEA CCM'!G151</f>
        <v>0</v>
      </c>
      <c r="J141">
        <f>$F141*'Transpose BEA CCM'!H151</f>
        <v>0</v>
      </c>
      <c r="K141">
        <f>$F141*'Transpose BEA CCM'!I151</f>
        <v>0</v>
      </c>
      <c r="L141">
        <f>$F141*'Transpose BEA CCM'!J151</f>
        <v>0</v>
      </c>
      <c r="M141">
        <f>$F141*'Transpose BEA CCM'!K151</f>
        <v>0</v>
      </c>
      <c r="N141">
        <f>$F141*'Transpose BEA CCM'!L151</f>
        <v>0</v>
      </c>
      <c r="O141">
        <f>$F141*'Transpose BEA CCM'!M151</f>
        <v>0</v>
      </c>
      <c r="P141">
        <f>$F141*'Transpose BEA CCM'!N151</f>
        <v>0</v>
      </c>
      <c r="Q141">
        <f>$F141*'Transpose BEA CCM'!O151</f>
        <v>0</v>
      </c>
      <c r="R141">
        <f>$F141*'Transpose BEA CCM'!P151</f>
        <v>0</v>
      </c>
      <c r="S141">
        <f>$F141*'Transpose BEA CCM'!Q151</f>
        <v>0</v>
      </c>
      <c r="T141">
        <f>$F141*'Transpose BEA CCM'!R151</f>
        <v>0</v>
      </c>
      <c r="U141">
        <f>$F141*'Transpose BEA CCM'!S151</f>
        <v>12</v>
      </c>
      <c r="V141">
        <f>$F141*'Transpose BEA CCM'!T151</f>
        <v>5623</v>
      </c>
      <c r="W141">
        <f>$F141*'Transpose BEA CCM'!U151</f>
        <v>0</v>
      </c>
      <c r="X141">
        <f>$F141*'Transpose BEA CCM'!V151</f>
        <v>0</v>
      </c>
      <c r="Y141">
        <f>$F141*'Transpose BEA CCM'!W151</f>
        <v>0</v>
      </c>
      <c r="Z141">
        <f>$F141*'Transpose BEA CCM'!X151</f>
        <v>0</v>
      </c>
      <c r="AA141">
        <f>$F141*'Transpose BEA CCM'!Y151</f>
        <v>0</v>
      </c>
      <c r="AB141">
        <f>$F141*'Transpose BEA CCM'!Z151</f>
        <v>0</v>
      </c>
      <c r="AC141">
        <f>$F141*'Transpose BEA CCM'!AA151</f>
        <v>0</v>
      </c>
      <c r="AD141">
        <f>$F141*'Transpose BEA CCM'!AB151</f>
        <v>0</v>
      </c>
      <c r="AE141">
        <f>$F141*'Transpose BEA CCM'!AC151</f>
        <v>0</v>
      </c>
      <c r="AF141">
        <f>$F141*'Transpose BEA CCM'!AD151</f>
        <v>0</v>
      </c>
      <c r="AG141">
        <f>$F141*'Transpose BEA CCM'!AE151</f>
        <v>25</v>
      </c>
      <c r="AH141">
        <f>$F141*'Transpose BEA CCM'!AF151</f>
        <v>0</v>
      </c>
      <c r="AI141">
        <f>$F141*'Transpose BEA CCM'!AG151</f>
        <v>0</v>
      </c>
      <c r="AJ141">
        <f>$F141*'Transpose BEA CCM'!AH151</f>
        <v>0</v>
      </c>
      <c r="AK141">
        <f>$F141*'Transpose BEA CCM'!AI151</f>
        <v>0</v>
      </c>
      <c r="AL141">
        <f>$F141*'Transpose BEA CCM'!AJ151</f>
        <v>0</v>
      </c>
      <c r="AM141">
        <f>$F141*'Transpose BEA CCM'!AK151</f>
        <v>0</v>
      </c>
      <c r="AN141">
        <f>$F141*'Transpose BEA CCM'!AL151</f>
        <v>0</v>
      </c>
      <c r="AO141">
        <f>$F141*'Transpose BEA CCM'!AM151</f>
        <v>0</v>
      </c>
      <c r="AP141">
        <f>$F141*'Transpose BEA CCM'!AN151</f>
        <v>0</v>
      </c>
      <c r="AQ141">
        <f>$F141*'Transpose BEA CCM'!AO151</f>
        <v>0</v>
      </c>
      <c r="AR141">
        <f>$F141*'Transpose BEA CCM'!AP151</f>
        <v>0</v>
      </c>
      <c r="AS141">
        <f>$F141*'Transpose BEA CCM'!AQ151</f>
        <v>0</v>
      </c>
      <c r="AT141">
        <f>$F141*'Transpose BEA CCM'!AR151</f>
        <v>0</v>
      </c>
      <c r="AU141">
        <f>$F141*'Transpose BEA CCM'!AS151</f>
        <v>210</v>
      </c>
      <c r="AV141">
        <f>$F141*'Transpose BEA CCM'!AT151</f>
        <v>0</v>
      </c>
      <c r="AW141">
        <f>$F141*'Transpose BEA CCM'!AU151</f>
        <v>40</v>
      </c>
      <c r="AX141">
        <f>$F141*'Transpose BEA CCM'!AV151</f>
        <v>0</v>
      </c>
      <c r="AY141">
        <f>$F141*'Transpose BEA CCM'!AW151</f>
        <v>0</v>
      </c>
      <c r="AZ141">
        <f>$F141*'Transpose BEA CCM'!AX151</f>
        <v>0</v>
      </c>
      <c r="BA141">
        <f>$F141*'Transpose BEA CCM'!AY151</f>
        <v>0</v>
      </c>
      <c r="BB141">
        <f>$F141*'Transpose BEA CCM'!AZ151</f>
        <v>0</v>
      </c>
      <c r="BC141">
        <f>$F141*'Transpose BEA CCM'!BA151</f>
        <v>1</v>
      </c>
      <c r="BD141">
        <f>$F141*'Transpose BEA CCM'!BB151</f>
        <v>1</v>
      </c>
      <c r="BE141">
        <f>$F141*'Transpose BEA CCM'!BC151</f>
        <v>0</v>
      </c>
      <c r="BF141">
        <f>$F141*'Transpose BEA CCM'!BD151</f>
        <v>3</v>
      </c>
      <c r="BG141">
        <f>$F141*'Transpose BEA CCM'!BE151</f>
        <v>0</v>
      </c>
      <c r="BH141">
        <f>$F141*'Transpose BEA CCM'!BF151</f>
        <v>3</v>
      </c>
      <c r="BI141">
        <f>$F141*'Transpose BEA CCM'!BG151</f>
        <v>9</v>
      </c>
      <c r="BJ141">
        <f>$F141*'Transpose BEA CCM'!BH151</f>
        <v>0</v>
      </c>
      <c r="BK141">
        <f>$F141*'Transpose BEA CCM'!BI151</f>
        <v>5</v>
      </c>
      <c r="BL141">
        <f>$F141*'Transpose BEA CCM'!BJ151</f>
        <v>14</v>
      </c>
      <c r="BM141">
        <f>$F141*'Transpose BEA CCM'!BK151</f>
        <v>0</v>
      </c>
      <c r="BN141">
        <f>$F141*'Transpose BEA CCM'!BL151</f>
        <v>3</v>
      </c>
      <c r="BO141">
        <f>$F141*'Transpose BEA CCM'!BM151</f>
        <v>7</v>
      </c>
      <c r="BP141">
        <f>$F141*'Transpose BEA CCM'!BN151</f>
        <v>25</v>
      </c>
      <c r="BQ141">
        <f>$F141*'Transpose BEA CCM'!BO151</f>
        <v>0</v>
      </c>
      <c r="BR141">
        <f>$F141*'Transpose BEA CCM'!BP151</f>
        <v>0</v>
      </c>
      <c r="BS141">
        <f>$F141*'Transpose BEA CCM'!BQ151</f>
        <v>0</v>
      </c>
      <c r="BT141">
        <f>$F141*'Transpose BEA CCM'!BR151</f>
        <v>3</v>
      </c>
      <c r="BU141">
        <f>$F141*'Transpose BEA CCM'!BS151</f>
        <v>0</v>
      </c>
      <c r="BV141">
        <f>$F141*'Transpose BEA CCM'!BT151</f>
        <v>0</v>
      </c>
      <c r="BW141">
        <f>$F141*'Transpose BEA CCM'!BU151</f>
        <v>0</v>
      </c>
      <c r="BX141">
        <f>$F141*'Transpose BEA CCM'!BV151</f>
        <v>21</v>
      </c>
      <c r="BY141">
        <f>$F141*'Transpose BEA CCM'!BW151</f>
        <v>3</v>
      </c>
      <c r="BZ141">
        <f>$F141*'Transpose BEA CCM'!BX151</f>
        <v>0</v>
      </c>
      <c r="CA141">
        <f>$F141*'Transpose BEA CCM'!BY151</f>
        <v>0</v>
      </c>
      <c r="CB141">
        <f>$F141*'Transpose BEA CCM'!BZ151</f>
        <v>8</v>
      </c>
      <c r="CC141">
        <f>$F141*'Transpose BEA CCM'!CA151</f>
        <v>21</v>
      </c>
      <c r="CD141">
        <f>$F141*'Transpose BEA CCM'!CB151</f>
        <v>0</v>
      </c>
      <c r="CE141">
        <f>$F141*'Transpose BEA CCM'!CC151</f>
        <v>161</v>
      </c>
      <c r="CF141">
        <f>$F141*'Transpose BEA CCM'!CD151</f>
        <v>69</v>
      </c>
      <c r="CG141">
        <f>$F141*'Transpose BEA CCM'!CE151</f>
        <v>9</v>
      </c>
      <c r="CH141">
        <f>$F141*'Transpose BEA CCM'!CF151</f>
        <v>1</v>
      </c>
      <c r="CI141">
        <f>$F141*'Transpose BEA CCM'!CG151</f>
        <v>42</v>
      </c>
      <c r="CJ141">
        <f>$F141*'Transpose BEA CCM'!CH151</f>
        <v>0</v>
      </c>
      <c r="CK141">
        <f>$F141*'Transpose BEA CCM'!CI151</f>
        <v>0</v>
      </c>
      <c r="CL141">
        <f>$F141*'Transpose BEA CCM'!CJ151</f>
        <v>0</v>
      </c>
      <c r="CM141">
        <f>$F141*'Transpose BEA CCM'!CK151</f>
        <v>0</v>
      </c>
      <c r="CN141">
        <f>$F141*'Transpose BEA CCM'!CL151</f>
        <v>0</v>
      </c>
      <c r="CO141">
        <f>$F141*'Transpose BEA CCM'!CM151</f>
        <v>1</v>
      </c>
      <c r="CP141">
        <f>$F141*'Transpose BEA CCM'!CN151</f>
        <v>2</v>
      </c>
      <c r="CQ141">
        <f>$F141*'Transpose BEA CCM'!CO151</f>
        <v>3</v>
      </c>
      <c r="CR141">
        <f>$F141*'Transpose BEA CCM'!CP151</f>
        <v>2</v>
      </c>
      <c r="CS141">
        <f>$F141*'Transpose BEA CCM'!CQ151</f>
        <v>0</v>
      </c>
      <c r="CT141">
        <f>$F141*'Transpose BEA CCM'!CR151</f>
        <v>0</v>
      </c>
      <c r="CU141">
        <f>$F141*'Transpose BEA CCM'!CS151</f>
        <v>0</v>
      </c>
      <c r="CV141">
        <f>$F141*'Transpose BEA CCM'!CT151</f>
        <v>0</v>
      </c>
      <c r="CW141">
        <f>$F141*'Transpose BEA CCM'!CU151</f>
        <v>6</v>
      </c>
      <c r="CX141">
        <f>$F141*'Transpose BEA CCM'!CV151</f>
        <v>0</v>
      </c>
      <c r="CY141">
        <f>$F141*'Transpose BEA CCM'!CW151</f>
        <v>0</v>
      </c>
      <c r="CZ141">
        <f>$F141*'Transpose BEA CCM'!CX151</f>
        <v>0</v>
      </c>
      <c r="DA141">
        <f>$F141*'Transpose BEA CCM'!CY151</f>
        <v>1</v>
      </c>
      <c r="DB141">
        <f>$F141*'Transpose BEA CCM'!CZ151</f>
        <v>1</v>
      </c>
      <c r="DC141">
        <f>$F141*'Transpose BEA CCM'!DA151</f>
        <v>128</v>
      </c>
      <c r="DD141">
        <f>$F141*'Transpose BEA CCM'!DB151</f>
        <v>100</v>
      </c>
      <c r="DE141">
        <f>$F141*'Transpose BEA CCM'!DC151</f>
        <v>8</v>
      </c>
      <c r="DF141">
        <f>$F141*'Transpose BEA CCM'!DD151</f>
        <v>103</v>
      </c>
      <c r="DG141">
        <f>$F141*'Transpose BEA CCM'!DE151</f>
        <v>61</v>
      </c>
      <c r="DH141">
        <f>$F141*'Transpose BEA CCM'!DF151</f>
        <v>99</v>
      </c>
      <c r="DI141">
        <f>$F141*'Transpose BEA CCM'!DG151</f>
        <v>11</v>
      </c>
      <c r="DJ141">
        <f>$F141*'Transpose BEA CCM'!DH151</f>
        <v>25</v>
      </c>
      <c r="DK141">
        <f>$F141*'Transpose BEA CCM'!DI151</f>
        <v>0</v>
      </c>
      <c r="DL141">
        <f>$F141*'Transpose BEA CCM'!DJ151</f>
        <v>0</v>
      </c>
      <c r="DM141">
        <f>$F141*'Transpose BEA CCM'!DK151</f>
        <v>0</v>
      </c>
      <c r="DN141">
        <f>$F141*'Transpose BEA CCM'!DL151</f>
        <v>0</v>
      </c>
      <c r="DO141">
        <f>$F141*'Transpose BEA CCM'!DM151</f>
        <v>1</v>
      </c>
      <c r="DP141">
        <f>$F141*'Transpose BEA CCM'!DN151</f>
        <v>0</v>
      </c>
      <c r="DQ141">
        <f>$F141*'Transpose BEA CCM'!DO151</f>
        <v>0</v>
      </c>
      <c r="DR141">
        <f>$F141*'Transpose BEA CCM'!DP151</f>
        <v>2</v>
      </c>
      <c r="DS141">
        <f>$F141*'Transpose BEA CCM'!DQ151</f>
        <v>1</v>
      </c>
      <c r="DT141">
        <f>$F141*'Transpose BEA CCM'!DR151</f>
        <v>1</v>
      </c>
      <c r="DU141">
        <f>$F141*'Transpose BEA CCM'!DS151</f>
        <v>1</v>
      </c>
      <c r="DV141">
        <f>$F141*'Transpose BEA CCM'!DT151</f>
        <v>5</v>
      </c>
      <c r="DW141">
        <f>$F141*'Transpose BEA CCM'!DU151</f>
        <v>1</v>
      </c>
      <c r="DX141">
        <f>$F141*'Transpose BEA CCM'!DV151</f>
        <v>1</v>
      </c>
      <c r="DY141">
        <f>$F141*'Transpose BEA CCM'!DW151</f>
        <v>7</v>
      </c>
      <c r="DZ141">
        <f>$F141*'Transpose BEA CCM'!DX151</f>
        <v>0</v>
      </c>
      <c r="EA141">
        <f>$F141*'Transpose BEA CCM'!DY151</f>
        <v>4</v>
      </c>
      <c r="EB141">
        <f>$F141*'Transpose BEA CCM'!DZ151</f>
        <v>1</v>
      </c>
      <c r="EC141">
        <f>$F141*'Transpose BEA CCM'!EA151</f>
        <v>1</v>
      </c>
      <c r="ED141">
        <f>$F141*'Transpose BEA CCM'!EB151</f>
        <v>0</v>
      </c>
      <c r="EE141">
        <f>$F141*'Transpose BEA CCM'!EC151</f>
        <v>0</v>
      </c>
      <c r="EF141">
        <f>$F141*'Transpose BEA CCM'!ED151</f>
        <v>1</v>
      </c>
      <c r="EG141">
        <f>$F141*'Transpose BEA CCM'!EE151</f>
        <v>0</v>
      </c>
      <c r="EH141">
        <f>$F141*'Transpose BEA CCM'!EF151</f>
        <v>7</v>
      </c>
      <c r="EI141">
        <f>$F141*'Transpose BEA CCM'!EG151</f>
        <v>531</v>
      </c>
      <c r="EJ141">
        <f>$F141*'Transpose BEA CCM'!EH151</f>
        <v>18</v>
      </c>
      <c r="EK141">
        <f>$F141*'Transpose BEA CCM'!EI151</f>
        <v>1</v>
      </c>
      <c r="EL141">
        <f>$F141*'Transpose BEA CCM'!EJ151</f>
        <v>1</v>
      </c>
      <c r="EM141">
        <f>$F141*'Transpose BEA CCM'!EK151</f>
        <v>0</v>
      </c>
      <c r="EN141">
        <f>$F141*'Transpose BEA CCM'!EL151</f>
        <v>7</v>
      </c>
      <c r="EO141">
        <f>$F141*'Transpose BEA CCM'!EM151</f>
        <v>0</v>
      </c>
      <c r="EP141">
        <f>$F141*'Transpose BEA CCM'!EN151</f>
        <v>1</v>
      </c>
      <c r="EQ141">
        <f>$F141*'Transpose BEA CCM'!EO151</f>
        <v>0</v>
      </c>
      <c r="ER141">
        <f>$F141*'Transpose BEA CCM'!EP151</f>
        <v>0</v>
      </c>
      <c r="ES141">
        <f>$F141*'Transpose BEA CCM'!EQ151</f>
        <v>0</v>
      </c>
      <c r="ET141">
        <f>$F141*'Transpose BEA CCM'!ER151</f>
        <v>6</v>
      </c>
      <c r="EU141">
        <f>$F141*'Transpose BEA CCM'!ES151</f>
        <v>2</v>
      </c>
      <c r="EV141">
        <f>$F141*'Transpose BEA CCM'!ET151</f>
        <v>0</v>
      </c>
      <c r="EW141">
        <f>$F141*'Transpose BEA CCM'!EU151</f>
        <v>2</v>
      </c>
      <c r="EX141">
        <f>$F141*'Transpose BEA CCM'!EV151</f>
        <v>10</v>
      </c>
      <c r="EY141">
        <f>$F141*'Transpose BEA CCM'!EW151</f>
        <v>0</v>
      </c>
      <c r="EZ141">
        <f>$F141*'Transpose BEA CCM'!EX151</f>
        <v>0</v>
      </c>
      <c r="FA141">
        <f>$F141*'Transpose BEA CCM'!EY151</f>
        <v>0</v>
      </c>
      <c r="FB141">
        <f>$F141*'Transpose BEA CCM'!EZ151</f>
        <v>0</v>
      </c>
      <c r="FC141">
        <f>$F141*'Transpose BEA CCM'!FA151</f>
        <v>206</v>
      </c>
      <c r="FD141">
        <f>$F141*'Transpose BEA CCM'!FB151</f>
        <v>22</v>
      </c>
      <c r="FE141">
        <f>$F141*'Transpose BEA CCM'!FC151</f>
        <v>4</v>
      </c>
      <c r="FF141">
        <f>$F141*'Transpose BEA CCM'!FD151</f>
        <v>51</v>
      </c>
      <c r="FG141">
        <f>$F141*'Transpose BEA CCM'!FE151</f>
        <v>67</v>
      </c>
      <c r="FH141">
        <f>$F141*'Transpose BEA CCM'!FF151</f>
        <v>0</v>
      </c>
      <c r="FI141">
        <f>$F141*'Transpose BEA CCM'!FG151</f>
        <v>6</v>
      </c>
      <c r="FJ141">
        <f>$F141*'Transpose BEA CCM'!FH151</f>
        <v>0</v>
      </c>
      <c r="FK141">
        <f>$F141*'Transpose BEA CCM'!FI151</f>
        <v>0</v>
      </c>
      <c r="FL141">
        <f>$F141*'Transpose BEA CCM'!FJ151</f>
        <v>0</v>
      </c>
      <c r="FM141">
        <f>$F141*'Transpose BEA CCM'!FK151</f>
        <v>0</v>
      </c>
      <c r="FN141">
        <f>$F141*'Transpose BEA CCM'!FL151</f>
        <v>0</v>
      </c>
      <c r="FO141">
        <f>$F141*'Transpose BEA CCM'!FM151</f>
        <v>2</v>
      </c>
      <c r="FP141">
        <f>$F141*'Transpose BEA CCM'!FN151</f>
        <v>27</v>
      </c>
      <c r="FQ141">
        <f>$F141*'Transpose BEA CCM'!FO151</f>
        <v>66</v>
      </c>
      <c r="FR141">
        <f>$F141*'Transpose BEA CCM'!FP151</f>
        <v>10</v>
      </c>
      <c r="FS141">
        <f>$F141*'Transpose BEA CCM'!FQ151</f>
        <v>305</v>
      </c>
      <c r="FT141">
        <f>$F141*'Transpose BEA CCM'!FR151</f>
        <v>324</v>
      </c>
      <c r="FU141">
        <f>$F141*'Transpose BEA CCM'!FS151</f>
        <v>6</v>
      </c>
      <c r="FV141">
        <f>$F141*'Transpose BEA CCM'!FT151</f>
        <v>6</v>
      </c>
      <c r="FW141">
        <f>$F141*'Transpose BEA CCM'!FU151</f>
        <v>0</v>
      </c>
      <c r="FX141">
        <f>$F141*'Transpose BEA CCM'!FV151</f>
        <v>23</v>
      </c>
      <c r="FY141">
        <f>$F141*'Transpose BEA CCM'!FW151</f>
        <v>51</v>
      </c>
      <c r="FZ141">
        <f>$F141*'Transpose BEA CCM'!FX151</f>
        <v>0</v>
      </c>
      <c r="GA141">
        <f>$F141*'Transpose BEA CCM'!FY151</f>
        <v>0</v>
      </c>
      <c r="GB141">
        <f>$F141*'Transpose BEA CCM'!FZ151</f>
        <v>74</v>
      </c>
      <c r="GC141">
        <f>$F141*'Transpose BEA CCM'!GA151</f>
        <v>292</v>
      </c>
      <c r="GD141">
        <f>$F141*'Transpose BEA CCM'!GB151</f>
        <v>30</v>
      </c>
      <c r="GE141">
        <f>$F141*'Transpose BEA CCM'!GC151</f>
        <v>8</v>
      </c>
      <c r="GH141" s="60"/>
    </row>
    <row r="142" spans="1:190" ht="23.25">
      <c r="A142" s="52">
        <v>123</v>
      </c>
      <c r="B142" s="51" t="s">
        <v>123</v>
      </c>
      <c r="C142" s="49" t="s">
        <v>250</v>
      </c>
      <c r="D142" s="50" t="s">
        <v>616</v>
      </c>
      <c r="E142" s="60">
        <f>SUM('Transpose BEA CCM'!F152:GC152)</f>
        <v>1754</v>
      </c>
      <c r="F142">
        <v>1</v>
      </c>
      <c r="G142" t="str">
        <f t="shared" si="12"/>
        <v>PERSSERV</v>
      </c>
      <c r="H142">
        <f>$F142*'Transpose BEA CCM'!F152</f>
        <v>0</v>
      </c>
      <c r="I142">
        <f>$F142*'Transpose BEA CCM'!G152</f>
        <v>0</v>
      </c>
      <c r="J142">
        <f>$F142*'Transpose BEA CCM'!H152</f>
        <v>0</v>
      </c>
      <c r="K142">
        <f>$F142*'Transpose BEA CCM'!I152</f>
        <v>0</v>
      </c>
      <c r="L142">
        <f>$F142*'Transpose BEA CCM'!J152</f>
        <v>0</v>
      </c>
      <c r="M142">
        <f>$F142*'Transpose BEA CCM'!K152</f>
        <v>0</v>
      </c>
      <c r="N142">
        <f>$F142*'Transpose BEA CCM'!L152</f>
        <v>0</v>
      </c>
      <c r="O142">
        <f>$F142*'Transpose BEA CCM'!M152</f>
        <v>0</v>
      </c>
      <c r="P142">
        <f>$F142*'Transpose BEA CCM'!N152</f>
        <v>0</v>
      </c>
      <c r="Q142">
        <f>$F142*'Transpose BEA CCM'!O152</f>
        <v>0</v>
      </c>
      <c r="R142">
        <f>$F142*'Transpose BEA CCM'!P152</f>
        <v>0</v>
      </c>
      <c r="S142">
        <f>$F142*'Transpose BEA CCM'!Q152</f>
        <v>0</v>
      </c>
      <c r="T142">
        <f>$F142*'Transpose BEA CCM'!R152</f>
        <v>0</v>
      </c>
      <c r="U142">
        <f>$F142*'Transpose BEA CCM'!S152</f>
        <v>8</v>
      </c>
      <c r="V142">
        <f>$F142*'Transpose BEA CCM'!T152</f>
        <v>0</v>
      </c>
      <c r="W142">
        <f>$F142*'Transpose BEA CCM'!U152</f>
        <v>0</v>
      </c>
      <c r="X142">
        <f>$F142*'Transpose BEA CCM'!V152</f>
        <v>0</v>
      </c>
      <c r="Y142">
        <f>$F142*'Transpose BEA CCM'!W152</f>
        <v>0</v>
      </c>
      <c r="Z142">
        <f>$F142*'Transpose BEA CCM'!X152</f>
        <v>0</v>
      </c>
      <c r="AA142">
        <f>$F142*'Transpose BEA CCM'!Y152</f>
        <v>0</v>
      </c>
      <c r="AB142">
        <f>$F142*'Transpose BEA CCM'!Z152</f>
        <v>0</v>
      </c>
      <c r="AC142">
        <f>$F142*'Transpose BEA CCM'!AA152</f>
        <v>0</v>
      </c>
      <c r="AD142">
        <f>$F142*'Transpose BEA CCM'!AB152</f>
        <v>0</v>
      </c>
      <c r="AE142">
        <f>$F142*'Transpose BEA CCM'!AC152</f>
        <v>0</v>
      </c>
      <c r="AF142">
        <f>$F142*'Transpose BEA CCM'!AD152</f>
        <v>0</v>
      </c>
      <c r="AG142">
        <f>$F142*'Transpose BEA CCM'!AE152</f>
        <v>88</v>
      </c>
      <c r="AH142">
        <f>$F142*'Transpose BEA CCM'!AF152</f>
        <v>0</v>
      </c>
      <c r="AI142">
        <f>$F142*'Transpose BEA CCM'!AG152</f>
        <v>0</v>
      </c>
      <c r="AJ142">
        <f>$F142*'Transpose BEA CCM'!AH152</f>
        <v>0</v>
      </c>
      <c r="AK142">
        <f>$F142*'Transpose BEA CCM'!AI152</f>
        <v>0</v>
      </c>
      <c r="AL142">
        <f>$F142*'Transpose BEA CCM'!AJ152</f>
        <v>0</v>
      </c>
      <c r="AM142">
        <f>$F142*'Transpose BEA CCM'!AK152</f>
        <v>0</v>
      </c>
      <c r="AN142">
        <f>$F142*'Transpose BEA CCM'!AL152</f>
        <v>0</v>
      </c>
      <c r="AO142">
        <f>$F142*'Transpose BEA CCM'!AM152</f>
        <v>0</v>
      </c>
      <c r="AP142">
        <f>$F142*'Transpose BEA CCM'!AN152</f>
        <v>0</v>
      </c>
      <c r="AQ142">
        <f>$F142*'Transpose BEA CCM'!AO152</f>
        <v>0</v>
      </c>
      <c r="AR142">
        <f>$F142*'Transpose BEA CCM'!AP152</f>
        <v>0</v>
      </c>
      <c r="AS142">
        <f>$F142*'Transpose BEA CCM'!AQ152</f>
        <v>0</v>
      </c>
      <c r="AT142">
        <f>$F142*'Transpose BEA CCM'!AR152</f>
        <v>0</v>
      </c>
      <c r="AU142">
        <f>$F142*'Transpose BEA CCM'!AS152</f>
        <v>754</v>
      </c>
      <c r="AV142">
        <f>$F142*'Transpose BEA CCM'!AT152</f>
        <v>0</v>
      </c>
      <c r="AW142">
        <f>$F142*'Transpose BEA CCM'!AU152</f>
        <v>11</v>
      </c>
      <c r="AX142">
        <f>$F142*'Transpose BEA CCM'!AV152</f>
        <v>0</v>
      </c>
      <c r="AY142">
        <f>$F142*'Transpose BEA CCM'!AW152</f>
        <v>0</v>
      </c>
      <c r="AZ142">
        <f>$F142*'Transpose BEA CCM'!AX152</f>
        <v>0</v>
      </c>
      <c r="BA142">
        <f>$F142*'Transpose BEA CCM'!AY152</f>
        <v>0</v>
      </c>
      <c r="BB142">
        <f>$F142*'Transpose BEA CCM'!AZ152</f>
        <v>0</v>
      </c>
      <c r="BC142">
        <f>$F142*'Transpose BEA CCM'!BA152</f>
        <v>0</v>
      </c>
      <c r="BD142">
        <f>$F142*'Transpose BEA CCM'!BB152</f>
        <v>0</v>
      </c>
      <c r="BE142">
        <f>$F142*'Transpose BEA CCM'!BC152</f>
        <v>0</v>
      </c>
      <c r="BF142">
        <f>$F142*'Transpose BEA CCM'!BD152</f>
        <v>0</v>
      </c>
      <c r="BG142">
        <f>$F142*'Transpose BEA CCM'!BE152</f>
        <v>0</v>
      </c>
      <c r="BH142">
        <f>$F142*'Transpose BEA CCM'!BF152</f>
        <v>0</v>
      </c>
      <c r="BI142">
        <f>$F142*'Transpose BEA CCM'!BG152</f>
        <v>2</v>
      </c>
      <c r="BJ142">
        <f>$F142*'Transpose BEA CCM'!BH152</f>
        <v>0</v>
      </c>
      <c r="BK142">
        <f>$F142*'Transpose BEA CCM'!BI152</f>
        <v>1</v>
      </c>
      <c r="BL142">
        <f>$F142*'Transpose BEA CCM'!BJ152</f>
        <v>3</v>
      </c>
      <c r="BM142">
        <f>$F142*'Transpose BEA CCM'!BK152</f>
        <v>0</v>
      </c>
      <c r="BN142">
        <f>$F142*'Transpose BEA CCM'!BL152</f>
        <v>0</v>
      </c>
      <c r="BO142">
        <f>$F142*'Transpose BEA CCM'!BM152</f>
        <v>5</v>
      </c>
      <c r="BP142">
        <f>$F142*'Transpose BEA CCM'!BN152</f>
        <v>21</v>
      </c>
      <c r="BQ142">
        <f>$F142*'Transpose BEA CCM'!BO152</f>
        <v>0</v>
      </c>
      <c r="BR142">
        <f>$F142*'Transpose BEA CCM'!BP152</f>
        <v>0</v>
      </c>
      <c r="BS142">
        <f>$F142*'Transpose BEA CCM'!BQ152</f>
        <v>0</v>
      </c>
      <c r="BT142">
        <f>$F142*'Transpose BEA CCM'!BR152</f>
        <v>1</v>
      </c>
      <c r="BU142">
        <f>$F142*'Transpose BEA CCM'!BS152</f>
        <v>0</v>
      </c>
      <c r="BV142">
        <f>$F142*'Transpose BEA CCM'!BT152</f>
        <v>0</v>
      </c>
      <c r="BW142">
        <f>$F142*'Transpose BEA CCM'!BU152</f>
        <v>0</v>
      </c>
      <c r="BX142">
        <f>$F142*'Transpose BEA CCM'!BV152</f>
        <v>10</v>
      </c>
      <c r="BY142">
        <f>$F142*'Transpose BEA CCM'!BW152</f>
        <v>1</v>
      </c>
      <c r="BZ142">
        <f>$F142*'Transpose BEA CCM'!BX152</f>
        <v>0</v>
      </c>
      <c r="CA142">
        <f>$F142*'Transpose BEA CCM'!BY152</f>
        <v>0</v>
      </c>
      <c r="CB142">
        <f>$F142*'Transpose BEA CCM'!BZ152</f>
        <v>0</v>
      </c>
      <c r="CC142">
        <f>$F142*'Transpose BEA CCM'!CA152</f>
        <v>8</v>
      </c>
      <c r="CD142">
        <f>$F142*'Transpose BEA CCM'!CB152</f>
        <v>0</v>
      </c>
      <c r="CE142">
        <f>$F142*'Transpose BEA CCM'!CC152</f>
        <v>31</v>
      </c>
      <c r="CF142">
        <f>$F142*'Transpose BEA CCM'!CD152</f>
        <v>14</v>
      </c>
      <c r="CG142">
        <f>$F142*'Transpose BEA CCM'!CE152</f>
        <v>1</v>
      </c>
      <c r="CH142">
        <f>$F142*'Transpose BEA CCM'!CF152</f>
        <v>0</v>
      </c>
      <c r="CI142">
        <f>$F142*'Transpose BEA CCM'!CG152</f>
        <v>10</v>
      </c>
      <c r="CJ142">
        <f>$F142*'Transpose BEA CCM'!CH152</f>
        <v>0</v>
      </c>
      <c r="CK142">
        <f>$F142*'Transpose BEA CCM'!CI152</f>
        <v>0</v>
      </c>
      <c r="CL142">
        <f>$F142*'Transpose BEA CCM'!CJ152</f>
        <v>0</v>
      </c>
      <c r="CM142">
        <f>$F142*'Transpose BEA CCM'!CK152</f>
        <v>0</v>
      </c>
      <c r="CN142">
        <f>$F142*'Transpose BEA CCM'!CL152</f>
        <v>0</v>
      </c>
      <c r="CO142">
        <f>$F142*'Transpose BEA CCM'!CM152</f>
        <v>1</v>
      </c>
      <c r="CP142">
        <f>$F142*'Transpose BEA CCM'!CN152</f>
        <v>0</v>
      </c>
      <c r="CQ142">
        <f>$F142*'Transpose BEA CCM'!CO152</f>
        <v>1</v>
      </c>
      <c r="CR142">
        <f>$F142*'Transpose BEA CCM'!CP152</f>
        <v>1</v>
      </c>
      <c r="CS142">
        <f>$F142*'Transpose BEA CCM'!CQ152</f>
        <v>0</v>
      </c>
      <c r="CT142">
        <f>$F142*'Transpose BEA CCM'!CR152</f>
        <v>0</v>
      </c>
      <c r="CU142">
        <f>$F142*'Transpose BEA CCM'!CS152</f>
        <v>0</v>
      </c>
      <c r="CV142">
        <f>$F142*'Transpose BEA CCM'!CT152</f>
        <v>0</v>
      </c>
      <c r="CW142">
        <f>$F142*'Transpose BEA CCM'!CU152</f>
        <v>1</v>
      </c>
      <c r="CX142">
        <f>$F142*'Transpose BEA CCM'!CV152</f>
        <v>0</v>
      </c>
      <c r="CY142">
        <f>$F142*'Transpose BEA CCM'!CW152</f>
        <v>0</v>
      </c>
      <c r="CZ142">
        <f>$F142*'Transpose BEA CCM'!CX152</f>
        <v>0</v>
      </c>
      <c r="DA142">
        <f>$F142*'Transpose BEA CCM'!CY152</f>
        <v>0</v>
      </c>
      <c r="DB142">
        <f>$F142*'Transpose BEA CCM'!CZ152</f>
        <v>0</v>
      </c>
      <c r="DC142">
        <f>$F142*'Transpose BEA CCM'!DA152</f>
        <v>84</v>
      </c>
      <c r="DD142">
        <f>$F142*'Transpose BEA CCM'!DB152</f>
        <v>34</v>
      </c>
      <c r="DE142">
        <f>$F142*'Transpose BEA CCM'!DC152</f>
        <v>2</v>
      </c>
      <c r="DF142">
        <f>$F142*'Transpose BEA CCM'!DD152</f>
        <v>43</v>
      </c>
      <c r="DG142">
        <f>$F142*'Transpose BEA CCM'!DE152</f>
        <v>17</v>
      </c>
      <c r="DH142">
        <f>$F142*'Transpose BEA CCM'!DF152</f>
        <v>29</v>
      </c>
      <c r="DI142">
        <f>$F142*'Transpose BEA CCM'!DG152</f>
        <v>4</v>
      </c>
      <c r="DJ142">
        <f>$F142*'Transpose BEA CCM'!DH152</f>
        <v>6</v>
      </c>
      <c r="DK142">
        <f>$F142*'Transpose BEA CCM'!DI152</f>
        <v>0</v>
      </c>
      <c r="DL142">
        <f>$F142*'Transpose BEA CCM'!DJ152</f>
        <v>0</v>
      </c>
      <c r="DM142">
        <f>$F142*'Transpose BEA CCM'!DK152</f>
        <v>0</v>
      </c>
      <c r="DN142">
        <f>$F142*'Transpose BEA CCM'!DL152</f>
        <v>0</v>
      </c>
      <c r="DO142">
        <f>$F142*'Transpose BEA CCM'!DM152</f>
        <v>0</v>
      </c>
      <c r="DP142">
        <f>$F142*'Transpose BEA CCM'!DN152</f>
        <v>0</v>
      </c>
      <c r="DQ142">
        <f>$F142*'Transpose BEA CCM'!DO152</f>
        <v>0</v>
      </c>
      <c r="DR142">
        <f>$F142*'Transpose BEA CCM'!DP152</f>
        <v>0</v>
      </c>
      <c r="DS142">
        <f>$F142*'Transpose BEA CCM'!DQ152</f>
        <v>0</v>
      </c>
      <c r="DT142">
        <f>$F142*'Transpose BEA CCM'!DR152</f>
        <v>1</v>
      </c>
      <c r="DU142">
        <f>$F142*'Transpose BEA CCM'!DS152</f>
        <v>0</v>
      </c>
      <c r="DV142">
        <f>$F142*'Transpose BEA CCM'!DT152</f>
        <v>0</v>
      </c>
      <c r="DW142">
        <f>$F142*'Transpose BEA CCM'!DU152</f>
        <v>0</v>
      </c>
      <c r="DX142">
        <f>$F142*'Transpose BEA CCM'!DV152</f>
        <v>0</v>
      </c>
      <c r="DY142">
        <f>$F142*'Transpose BEA CCM'!DW152</f>
        <v>1</v>
      </c>
      <c r="DZ142">
        <f>$F142*'Transpose BEA CCM'!DX152</f>
        <v>0</v>
      </c>
      <c r="EA142">
        <f>$F142*'Transpose BEA CCM'!DY152</f>
        <v>0</v>
      </c>
      <c r="EB142">
        <f>$F142*'Transpose BEA CCM'!DZ152</f>
        <v>0</v>
      </c>
      <c r="EC142">
        <f>$F142*'Transpose BEA CCM'!EA152</f>
        <v>0</v>
      </c>
      <c r="ED142">
        <f>$F142*'Transpose BEA CCM'!EB152</f>
        <v>0</v>
      </c>
      <c r="EE142">
        <f>$F142*'Transpose BEA CCM'!EC152</f>
        <v>0</v>
      </c>
      <c r="EF142">
        <f>$F142*'Transpose BEA CCM'!ED152</f>
        <v>0</v>
      </c>
      <c r="EG142">
        <f>$F142*'Transpose BEA CCM'!EE152</f>
        <v>0</v>
      </c>
      <c r="EH142">
        <f>$F142*'Transpose BEA CCM'!EF152</f>
        <v>2</v>
      </c>
      <c r="EI142">
        <f>$F142*'Transpose BEA CCM'!EG152</f>
        <v>47</v>
      </c>
      <c r="EJ142">
        <f>$F142*'Transpose BEA CCM'!EH152</f>
        <v>4</v>
      </c>
      <c r="EK142">
        <f>$F142*'Transpose BEA CCM'!EI152</f>
        <v>0</v>
      </c>
      <c r="EL142">
        <f>$F142*'Transpose BEA CCM'!EJ152</f>
        <v>0</v>
      </c>
      <c r="EM142">
        <f>$F142*'Transpose BEA CCM'!EK152</f>
        <v>0</v>
      </c>
      <c r="EN142">
        <f>$F142*'Transpose BEA CCM'!EL152</f>
        <v>0</v>
      </c>
      <c r="EO142">
        <f>$F142*'Transpose BEA CCM'!EM152</f>
        <v>0</v>
      </c>
      <c r="EP142">
        <f>$F142*'Transpose BEA CCM'!EN152</f>
        <v>0</v>
      </c>
      <c r="EQ142">
        <f>$F142*'Transpose BEA CCM'!EO152</f>
        <v>0</v>
      </c>
      <c r="ER142">
        <f>$F142*'Transpose BEA CCM'!EP152</f>
        <v>0</v>
      </c>
      <c r="ES142">
        <f>$F142*'Transpose BEA CCM'!EQ152</f>
        <v>0</v>
      </c>
      <c r="ET142">
        <f>$F142*'Transpose BEA CCM'!ER152</f>
        <v>18</v>
      </c>
      <c r="EU142">
        <f>$F142*'Transpose BEA CCM'!ES152</f>
        <v>8</v>
      </c>
      <c r="EV142">
        <f>$F142*'Transpose BEA CCM'!ET152</f>
        <v>0</v>
      </c>
      <c r="EW142">
        <f>$F142*'Transpose BEA CCM'!EU152</f>
        <v>4</v>
      </c>
      <c r="EX142">
        <f>$F142*'Transpose BEA CCM'!EV152</f>
        <v>2</v>
      </c>
      <c r="EY142">
        <f>$F142*'Transpose BEA CCM'!EW152</f>
        <v>0</v>
      </c>
      <c r="EZ142">
        <f>$F142*'Transpose BEA CCM'!EX152</f>
        <v>0</v>
      </c>
      <c r="FA142">
        <f>$F142*'Transpose BEA CCM'!EY152</f>
        <v>0</v>
      </c>
      <c r="FB142">
        <f>$F142*'Transpose BEA CCM'!EZ152</f>
        <v>0</v>
      </c>
      <c r="FC142">
        <f>$F142*'Transpose BEA CCM'!FA152</f>
        <v>15</v>
      </c>
      <c r="FD142">
        <f>$F142*'Transpose BEA CCM'!FB152</f>
        <v>20</v>
      </c>
      <c r="FE142">
        <f>$F142*'Transpose BEA CCM'!FC152</f>
        <v>1</v>
      </c>
      <c r="FF142">
        <f>$F142*'Transpose BEA CCM'!FD152</f>
        <v>41</v>
      </c>
      <c r="FG142">
        <f>$F142*'Transpose BEA CCM'!FE152</f>
        <v>18</v>
      </c>
      <c r="FH142">
        <f>$F142*'Transpose BEA CCM'!FF152</f>
        <v>0</v>
      </c>
      <c r="FI142">
        <f>$F142*'Transpose BEA CCM'!FG152</f>
        <v>2</v>
      </c>
      <c r="FJ142">
        <f>$F142*'Transpose BEA CCM'!FH152</f>
        <v>0</v>
      </c>
      <c r="FK142">
        <f>$F142*'Transpose BEA CCM'!FI152</f>
        <v>0</v>
      </c>
      <c r="FL142">
        <f>$F142*'Transpose BEA CCM'!FJ152</f>
        <v>0</v>
      </c>
      <c r="FM142">
        <f>$F142*'Transpose BEA CCM'!FK152</f>
        <v>0</v>
      </c>
      <c r="FN142">
        <f>$F142*'Transpose BEA CCM'!FL152</f>
        <v>0</v>
      </c>
      <c r="FO142">
        <f>$F142*'Transpose BEA CCM'!FM152</f>
        <v>0</v>
      </c>
      <c r="FP142">
        <f>$F142*'Transpose BEA CCM'!FN152</f>
        <v>18</v>
      </c>
      <c r="FQ142">
        <f>$F142*'Transpose BEA CCM'!FO152</f>
        <v>2</v>
      </c>
      <c r="FR142">
        <f>$F142*'Transpose BEA CCM'!FP152</f>
        <v>3</v>
      </c>
      <c r="FS142">
        <f>$F142*'Transpose BEA CCM'!FQ152</f>
        <v>85</v>
      </c>
      <c r="FT142">
        <f>$F142*'Transpose BEA CCM'!FR152</f>
        <v>67</v>
      </c>
      <c r="FU142">
        <f>$F142*'Transpose BEA CCM'!FS152</f>
        <v>1</v>
      </c>
      <c r="FV142">
        <f>$F142*'Transpose BEA CCM'!FT152</f>
        <v>0</v>
      </c>
      <c r="FW142">
        <f>$F142*'Transpose BEA CCM'!FU152</f>
        <v>0</v>
      </c>
      <c r="FX142">
        <f>$F142*'Transpose BEA CCM'!FV152</f>
        <v>3</v>
      </c>
      <c r="FY142">
        <f>$F142*'Transpose BEA CCM'!FW152</f>
        <v>70</v>
      </c>
      <c r="FZ142">
        <f>$F142*'Transpose BEA CCM'!FX152</f>
        <v>0</v>
      </c>
      <c r="GA142">
        <f>$F142*'Transpose BEA CCM'!FY152</f>
        <v>0</v>
      </c>
      <c r="GB142">
        <f>$F142*'Transpose BEA CCM'!FZ152</f>
        <v>6</v>
      </c>
      <c r="GC142">
        <f>$F142*'Transpose BEA CCM'!GA152</f>
        <v>106</v>
      </c>
      <c r="GD142">
        <f>$F142*'Transpose BEA CCM'!GB152</f>
        <v>14</v>
      </c>
      <c r="GE142">
        <f>$F142*'Transpose BEA CCM'!GC152</f>
        <v>3</v>
      </c>
      <c r="GG142">
        <f t="shared" si="13"/>
        <v>1754</v>
      </c>
      <c r="GH142" s="60">
        <f t="shared" si="14"/>
        <v>0</v>
      </c>
    </row>
    <row r="144" spans="1:190">
      <c r="D144" s="50" t="s">
        <v>251</v>
      </c>
      <c r="E144" s="60">
        <f>SUM(E3:E142)</f>
        <v>1324220</v>
      </c>
      <c r="H144">
        <f>SUM(H3:GE142)</f>
        <v>1324220</v>
      </c>
    </row>
    <row r="145" spans="4:8">
      <c r="D145" s="50" t="s">
        <v>719</v>
      </c>
      <c r="E145" s="60">
        <f>E144-SUM('Transpose BEA CCM'!F4:GC152)</f>
        <v>0</v>
      </c>
      <c r="H145" s="60">
        <f>H144-E144</f>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GC160"/>
  <sheetViews>
    <sheetView workbookViewId="0">
      <selection activeCell="F61" sqref="F61"/>
    </sheetView>
  </sheetViews>
  <sheetFormatPr defaultRowHeight="12.75"/>
  <cols>
    <col min="1" max="1" width="6.42578125" style="20" customWidth="1"/>
    <col min="2" max="2" width="42.28515625" style="20" customWidth="1"/>
    <col min="3" max="3" width="13.7109375" style="20" customWidth="1"/>
    <col min="4" max="4" width="39.7109375" style="46" customWidth="1"/>
    <col min="5" max="16384" width="9.140625" style="2"/>
  </cols>
  <sheetData>
    <row r="1" spans="1:185">
      <c r="B1" s="20" t="s">
        <v>689</v>
      </c>
    </row>
    <row r="3" spans="1:185">
      <c r="B3" s="20" t="s">
        <v>688</v>
      </c>
      <c r="C3" s="20" t="s">
        <v>687</v>
      </c>
      <c r="D3" s="46" t="s">
        <v>707</v>
      </c>
      <c r="E3" s="54"/>
      <c r="F3" s="27" t="s">
        <v>252</v>
      </c>
      <c r="G3" s="27" t="s">
        <v>254</v>
      </c>
      <c r="H3" s="27" t="s">
        <v>256</v>
      </c>
      <c r="I3" s="27" t="s">
        <v>258</v>
      </c>
      <c r="J3" s="27" t="s">
        <v>260</v>
      </c>
      <c r="K3" s="27" t="s">
        <v>262</v>
      </c>
      <c r="L3" s="27" t="s">
        <v>264</v>
      </c>
      <c r="M3" s="27" t="s">
        <v>266</v>
      </c>
      <c r="N3" s="27" t="s">
        <v>268</v>
      </c>
      <c r="O3" s="27" t="s">
        <v>270</v>
      </c>
      <c r="P3" s="27" t="s">
        <v>272</v>
      </c>
      <c r="Q3" s="27" t="s">
        <v>274</v>
      </c>
      <c r="R3" s="27" t="s">
        <v>276</v>
      </c>
      <c r="S3" s="27" t="s">
        <v>278</v>
      </c>
      <c r="T3" s="27" t="s">
        <v>280</v>
      </c>
      <c r="U3" s="27" t="s">
        <v>282</v>
      </c>
      <c r="V3" s="27" t="s">
        <v>284</v>
      </c>
      <c r="W3" s="27" t="s">
        <v>286</v>
      </c>
      <c r="X3" s="27" t="s">
        <v>288</v>
      </c>
      <c r="Y3" s="27" t="s">
        <v>290</v>
      </c>
      <c r="Z3" s="27" t="s">
        <v>292</v>
      </c>
      <c r="AA3" s="27" t="s">
        <v>294</v>
      </c>
      <c r="AB3" s="27" t="s">
        <v>296</v>
      </c>
      <c r="AC3" s="27" t="s">
        <v>298</v>
      </c>
      <c r="AD3" s="27" t="s">
        <v>300</v>
      </c>
      <c r="AE3" s="27" t="s">
        <v>302</v>
      </c>
      <c r="AF3" s="27" t="s">
        <v>304</v>
      </c>
      <c r="AG3" s="27" t="s">
        <v>306</v>
      </c>
      <c r="AH3" s="27" t="s">
        <v>308</v>
      </c>
      <c r="AI3" s="27" t="s">
        <v>310</v>
      </c>
      <c r="AJ3" s="27" t="s">
        <v>312</v>
      </c>
      <c r="AK3" s="27" t="s">
        <v>314</v>
      </c>
      <c r="AL3" s="27" t="s">
        <v>316</v>
      </c>
      <c r="AM3" s="27" t="s">
        <v>318</v>
      </c>
      <c r="AN3" s="27" t="s">
        <v>320</v>
      </c>
      <c r="AO3" s="27" t="s">
        <v>322</v>
      </c>
      <c r="AP3" s="27" t="s">
        <v>324</v>
      </c>
      <c r="AQ3" s="27" t="s">
        <v>326</v>
      </c>
      <c r="AR3" s="27" t="s">
        <v>328</v>
      </c>
      <c r="AS3" s="27" t="s">
        <v>330</v>
      </c>
      <c r="AT3" s="27" t="s">
        <v>332</v>
      </c>
      <c r="AU3" s="27" t="s">
        <v>334</v>
      </c>
      <c r="AV3" s="27" t="s">
        <v>336</v>
      </c>
      <c r="AW3" s="27" t="s">
        <v>338</v>
      </c>
      <c r="AX3" s="27" t="s">
        <v>340</v>
      </c>
      <c r="AY3" s="27" t="s">
        <v>342</v>
      </c>
      <c r="AZ3" s="27" t="s">
        <v>344</v>
      </c>
      <c r="BA3" s="27" t="s">
        <v>346</v>
      </c>
      <c r="BB3" s="27" t="s">
        <v>348</v>
      </c>
      <c r="BC3" s="27" t="s">
        <v>350</v>
      </c>
      <c r="BD3" s="27" t="s">
        <v>352</v>
      </c>
      <c r="BE3" s="27" t="s">
        <v>354</v>
      </c>
      <c r="BF3" s="27" t="s">
        <v>356</v>
      </c>
      <c r="BG3" s="27" t="s">
        <v>358</v>
      </c>
      <c r="BH3" s="27" t="s">
        <v>360</v>
      </c>
      <c r="BI3" s="36" t="s">
        <v>362</v>
      </c>
      <c r="BJ3" s="27" t="s">
        <v>364</v>
      </c>
      <c r="BK3" s="27" t="s">
        <v>366</v>
      </c>
      <c r="BL3" s="27" t="s">
        <v>368</v>
      </c>
      <c r="BM3" s="27" t="s">
        <v>370</v>
      </c>
      <c r="BN3" s="27" t="s">
        <v>372</v>
      </c>
      <c r="BO3" s="27" t="s">
        <v>374</v>
      </c>
      <c r="BP3" s="27" t="s">
        <v>376</v>
      </c>
      <c r="BQ3" s="27" t="s">
        <v>378</v>
      </c>
      <c r="BR3" s="27" t="s">
        <v>380</v>
      </c>
      <c r="BS3" s="27" t="s">
        <v>382</v>
      </c>
      <c r="BT3" s="27" t="s">
        <v>384</v>
      </c>
      <c r="BU3" s="27" t="s">
        <v>386</v>
      </c>
      <c r="BV3" s="27" t="s">
        <v>388</v>
      </c>
      <c r="BW3" s="27" t="s">
        <v>390</v>
      </c>
      <c r="BX3" s="27" t="s">
        <v>392</v>
      </c>
      <c r="BY3" s="27" t="s">
        <v>394</v>
      </c>
      <c r="BZ3" s="27" t="s">
        <v>396</v>
      </c>
      <c r="CA3" s="27" t="s">
        <v>398</v>
      </c>
      <c r="CB3" s="27" t="s">
        <v>400</v>
      </c>
      <c r="CC3" s="27" t="s">
        <v>402</v>
      </c>
      <c r="CD3" s="27" t="s">
        <v>404</v>
      </c>
      <c r="CE3" s="27" t="s">
        <v>406</v>
      </c>
      <c r="CF3" s="27" t="s">
        <v>408</v>
      </c>
      <c r="CG3" s="27" t="s">
        <v>410</v>
      </c>
      <c r="CH3" s="27" t="s">
        <v>412</v>
      </c>
      <c r="CI3" s="27" t="s">
        <v>414</v>
      </c>
      <c r="CJ3" s="27" t="s">
        <v>416</v>
      </c>
      <c r="CK3" s="27" t="s">
        <v>418</v>
      </c>
      <c r="CL3" s="27" t="s">
        <v>420</v>
      </c>
      <c r="CM3" s="27" t="s">
        <v>422</v>
      </c>
      <c r="CN3" s="27" t="s">
        <v>424</v>
      </c>
      <c r="CO3" s="27" t="s">
        <v>426</v>
      </c>
      <c r="CP3" s="27" t="s">
        <v>428</v>
      </c>
      <c r="CQ3" s="27" t="s">
        <v>430</v>
      </c>
      <c r="CR3" s="27" t="s">
        <v>432</v>
      </c>
      <c r="CS3" s="27" t="s">
        <v>434</v>
      </c>
      <c r="CT3" s="27" t="s">
        <v>436</v>
      </c>
      <c r="CU3" s="27" t="s">
        <v>438</v>
      </c>
      <c r="CV3" s="27" t="s">
        <v>440</v>
      </c>
      <c r="CW3" s="27" t="s">
        <v>442</v>
      </c>
      <c r="CX3" s="27" t="s">
        <v>444</v>
      </c>
      <c r="CY3" s="27" t="s">
        <v>446</v>
      </c>
      <c r="CZ3" s="27" t="s">
        <v>448</v>
      </c>
      <c r="DA3" s="27" t="s">
        <v>450</v>
      </c>
      <c r="DB3" s="27" t="s">
        <v>452</v>
      </c>
      <c r="DC3" s="27" t="s">
        <v>454</v>
      </c>
      <c r="DD3" s="27" t="s">
        <v>456</v>
      </c>
      <c r="DE3" s="27" t="s">
        <v>458</v>
      </c>
      <c r="DF3" s="27" t="s">
        <v>460</v>
      </c>
      <c r="DG3" s="27" t="s">
        <v>462</v>
      </c>
      <c r="DH3" s="27" t="s">
        <v>464</v>
      </c>
      <c r="DI3" s="27" t="s">
        <v>466</v>
      </c>
      <c r="DJ3" s="27" t="s">
        <v>468</v>
      </c>
      <c r="DK3" s="27" t="s">
        <v>470</v>
      </c>
      <c r="DL3" s="27" t="s">
        <v>472</v>
      </c>
      <c r="DM3" s="27" t="s">
        <v>474</v>
      </c>
      <c r="DN3" s="27" t="s">
        <v>476</v>
      </c>
      <c r="DO3" s="27" t="s">
        <v>478</v>
      </c>
      <c r="DP3" s="27" t="s">
        <v>480</v>
      </c>
      <c r="DQ3" s="27" t="s">
        <v>482</v>
      </c>
      <c r="DR3" s="27" t="s">
        <v>484</v>
      </c>
      <c r="DS3" s="27" t="s">
        <v>486</v>
      </c>
      <c r="DT3" s="27" t="s">
        <v>488</v>
      </c>
      <c r="DU3" s="27" t="s">
        <v>490</v>
      </c>
      <c r="DV3" s="27" t="s">
        <v>492</v>
      </c>
      <c r="DW3" s="27" t="s">
        <v>494</v>
      </c>
      <c r="DX3" s="27" t="s">
        <v>496</v>
      </c>
      <c r="DY3" s="27" t="s">
        <v>498</v>
      </c>
      <c r="DZ3" s="27" t="s">
        <v>500</v>
      </c>
      <c r="EA3" s="27" t="s">
        <v>502</v>
      </c>
      <c r="EB3" s="27" t="s">
        <v>504</v>
      </c>
      <c r="EC3" s="27" t="s">
        <v>506</v>
      </c>
      <c r="ED3" s="27" t="s">
        <v>508</v>
      </c>
      <c r="EE3" s="27" t="s">
        <v>510</v>
      </c>
      <c r="EF3" s="27" t="s">
        <v>512</v>
      </c>
      <c r="EG3" s="27" t="s">
        <v>514</v>
      </c>
      <c r="EH3" s="27" t="s">
        <v>516</v>
      </c>
      <c r="EI3" s="27" t="s">
        <v>518</v>
      </c>
      <c r="EJ3" s="27" t="s">
        <v>520</v>
      </c>
      <c r="EK3" s="27" t="s">
        <v>522</v>
      </c>
      <c r="EL3" s="27" t="s">
        <v>524</v>
      </c>
      <c r="EM3" s="27" t="s">
        <v>526</v>
      </c>
      <c r="EN3" s="27" t="s">
        <v>528</v>
      </c>
      <c r="EO3" s="27" t="s">
        <v>530</v>
      </c>
      <c r="EP3" s="27" t="s">
        <v>532</v>
      </c>
      <c r="EQ3" s="27" t="s">
        <v>534</v>
      </c>
      <c r="ER3" s="27" t="s">
        <v>536</v>
      </c>
      <c r="ES3" s="27" t="s">
        <v>538</v>
      </c>
      <c r="ET3" s="27" t="s">
        <v>540</v>
      </c>
      <c r="EU3" s="27" t="s">
        <v>542</v>
      </c>
      <c r="EV3" s="27" t="s">
        <v>544</v>
      </c>
      <c r="EW3" s="27" t="s">
        <v>546</v>
      </c>
      <c r="EX3" s="27" t="s">
        <v>548</v>
      </c>
      <c r="EY3" s="27" t="s">
        <v>550</v>
      </c>
      <c r="EZ3" s="27" t="s">
        <v>552</v>
      </c>
      <c r="FA3" s="27" t="s">
        <v>554</v>
      </c>
      <c r="FB3" s="27" t="s">
        <v>556</v>
      </c>
      <c r="FC3" s="27" t="s">
        <v>558</v>
      </c>
      <c r="FD3" s="27" t="s">
        <v>560</v>
      </c>
      <c r="FE3" s="27" t="s">
        <v>562</v>
      </c>
      <c r="FF3" s="27" t="s">
        <v>564</v>
      </c>
      <c r="FG3" s="27" t="s">
        <v>566</v>
      </c>
      <c r="FH3" s="27" t="s">
        <v>568</v>
      </c>
      <c r="FI3" s="27" t="s">
        <v>570</v>
      </c>
      <c r="FJ3" s="27" t="s">
        <v>572</v>
      </c>
      <c r="FK3" s="27" t="s">
        <v>574</v>
      </c>
      <c r="FL3" s="27" t="s">
        <v>576</v>
      </c>
      <c r="FM3" s="27" t="s">
        <v>578</v>
      </c>
      <c r="FN3" s="27" t="s">
        <v>580</v>
      </c>
      <c r="FO3" s="27" t="s">
        <v>582</v>
      </c>
      <c r="FP3" s="27" t="s">
        <v>584</v>
      </c>
      <c r="FQ3" s="27" t="s">
        <v>586</v>
      </c>
      <c r="FR3" s="27" t="s">
        <v>588</v>
      </c>
      <c r="FS3" s="27" t="s">
        <v>590</v>
      </c>
      <c r="FT3" s="27" t="s">
        <v>592</v>
      </c>
      <c r="FU3" s="27" t="s">
        <v>594</v>
      </c>
      <c r="FV3" s="27" t="s">
        <v>596</v>
      </c>
      <c r="FW3" s="27" t="s">
        <v>598</v>
      </c>
      <c r="FX3" s="27" t="s">
        <v>600</v>
      </c>
      <c r="FY3" s="27" t="s">
        <v>602</v>
      </c>
      <c r="FZ3" s="27" t="s">
        <v>604</v>
      </c>
      <c r="GA3" s="27" t="s">
        <v>606</v>
      </c>
      <c r="GB3" s="27" t="s">
        <v>608</v>
      </c>
      <c r="GC3" s="27" t="s">
        <v>610</v>
      </c>
    </row>
    <row r="4" spans="1:185">
      <c r="A4" s="52">
        <v>1</v>
      </c>
      <c r="B4" s="51" t="s">
        <v>1</v>
      </c>
      <c r="C4" s="49" t="s">
        <v>128</v>
      </c>
      <c r="D4" s="46" t="s">
        <v>686</v>
      </c>
      <c r="E4" s="49" t="s">
        <v>128</v>
      </c>
      <c r="F4" s="48">
        <v>0</v>
      </c>
      <c r="G4" s="48">
        <v>0</v>
      </c>
      <c r="H4" s="48">
        <v>0</v>
      </c>
      <c r="I4" s="48">
        <v>0</v>
      </c>
      <c r="J4" s="48">
        <v>0</v>
      </c>
      <c r="K4" s="48">
        <v>0</v>
      </c>
      <c r="L4" s="48">
        <v>0</v>
      </c>
      <c r="M4" s="48">
        <v>0</v>
      </c>
      <c r="N4" s="48">
        <v>0</v>
      </c>
      <c r="O4" s="48">
        <v>0</v>
      </c>
      <c r="P4" s="48">
        <v>0</v>
      </c>
      <c r="Q4" s="48">
        <v>0</v>
      </c>
      <c r="R4" s="48">
        <v>0</v>
      </c>
      <c r="S4" s="48">
        <v>0</v>
      </c>
      <c r="T4" s="48">
        <v>0</v>
      </c>
      <c r="U4" s="48">
        <v>0</v>
      </c>
      <c r="V4" s="48">
        <v>0</v>
      </c>
      <c r="W4" s="48">
        <v>0</v>
      </c>
      <c r="X4" s="48">
        <v>0</v>
      </c>
      <c r="Y4" s="48">
        <v>0</v>
      </c>
      <c r="Z4" s="48">
        <v>0</v>
      </c>
      <c r="AA4" s="48">
        <v>0</v>
      </c>
      <c r="AB4" s="48">
        <v>0</v>
      </c>
      <c r="AC4" s="48">
        <v>0</v>
      </c>
      <c r="AD4" s="48">
        <v>0</v>
      </c>
      <c r="AE4" s="48">
        <v>0</v>
      </c>
      <c r="AF4" s="48">
        <v>0</v>
      </c>
      <c r="AG4" s="48">
        <v>2119</v>
      </c>
      <c r="AH4" s="48">
        <v>0</v>
      </c>
      <c r="AI4" s="48">
        <v>0</v>
      </c>
      <c r="AJ4" s="48">
        <v>2</v>
      </c>
      <c r="AK4" s="48">
        <v>0</v>
      </c>
      <c r="AL4" s="48">
        <v>0</v>
      </c>
      <c r="AM4" s="48">
        <v>0</v>
      </c>
      <c r="AN4" s="48">
        <v>0</v>
      </c>
      <c r="AO4" s="48">
        <v>0</v>
      </c>
      <c r="AP4" s="48">
        <v>0</v>
      </c>
      <c r="AQ4" s="48">
        <v>0</v>
      </c>
      <c r="AR4" s="48">
        <v>0</v>
      </c>
      <c r="AS4" s="48">
        <v>0</v>
      </c>
      <c r="AT4" s="48">
        <v>0</v>
      </c>
      <c r="AU4" s="48">
        <v>4</v>
      </c>
      <c r="AV4" s="48">
        <v>0</v>
      </c>
      <c r="AW4" s="48">
        <v>0</v>
      </c>
      <c r="AX4" s="48">
        <v>0</v>
      </c>
      <c r="AY4" s="48">
        <v>0</v>
      </c>
      <c r="AZ4" s="48">
        <v>0</v>
      </c>
      <c r="BA4" s="48">
        <v>2</v>
      </c>
      <c r="BB4" s="48">
        <v>2</v>
      </c>
      <c r="BC4" s="48">
        <v>0</v>
      </c>
      <c r="BD4" s="48">
        <v>0</v>
      </c>
      <c r="BE4" s="48">
        <v>0</v>
      </c>
      <c r="BF4" s="48">
        <v>3</v>
      </c>
      <c r="BG4" s="48">
        <v>165</v>
      </c>
      <c r="BH4" s="48">
        <v>14</v>
      </c>
      <c r="BI4" s="48">
        <v>0</v>
      </c>
      <c r="BJ4" s="48">
        <v>2</v>
      </c>
      <c r="BK4" s="48">
        <v>0</v>
      </c>
      <c r="BL4" s="48">
        <v>1</v>
      </c>
      <c r="BM4" s="48">
        <v>9188</v>
      </c>
      <c r="BN4" s="48">
        <v>431</v>
      </c>
      <c r="BO4" s="48">
        <v>199</v>
      </c>
      <c r="BP4" s="48">
        <v>0</v>
      </c>
      <c r="BQ4" s="48">
        <v>0</v>
      </c>
      <c r="BR4" s="48">
        <v>0</v>
      </c>
      <c r="BS4" s="48">
        <v>0</v>
      </c>
      <c r="BT4" s="48">
        <v>0</v>
      </c>
      <c r="BU4" s="48">
        <v>0</v>
      </c>
      <c r="BV4" s="48">
        <v>0</v>
      </c>
      <c r="BW4" s="48">
        <v>0</v>
      </c>
      <c r="BX4" s="48">
        <v>0</v>
      </c>
      <c r="BY4" s="48">
        <v>0</v>
      </c>
      <c r="BZ4" s="48">
        <v>0</v>
      </c>
      <c r="CA4" s="48">
        <v>3</v>
      </c>
      <c r="CB4" s="48">
        <v>0</v>
      </c>
      <c r="CC4" s="48">
        <v>9</v>
      </c>
      <c r="CD4" s="48">
        <v>5</v>
      </c>
      <c r="CE4" s="48">
        <v>1</v>
      </c>
      <c r="CF4" s="48">
        <v>1</v>
      </c>
      <c r="CG4" s="48">
        <v>16</v>
      </c>
      <c r="CH4" s="48">
        <v>0</v>
      </c>
      <c r="CI4" s="48">
        <v>1</v>
      </c>
      <c r="CJ4" s="48">
        <v>0</v>
      </c>
      <c r="CK4" s="48">
        <v>0</v>
      </c>
      <c r="CL4" s="48">
        <v>0</v>
      </c>
      <c r="CM4" s="48">
        <v>0</v>
      </c>
      <c r="CN4" s="48">
        <v>205</v>
      </c>
      <c r="CO4" s="48">
        <v>126</v>
      </c>
      <c r="CP4" s="48">
        <v>24</v>
      </c>
      <c r="CQ4" s="48">
        <v>2</v>
      </c>
      <c r="CR4" s="48">
        <v>13</v>
      </c>
      <c r="CS4" s="48">
        <v>8</v>
      </c>
      <c r="CT4" s="48">
        <v>20</v>
      </c>
      <c r="CU4" s="48">
        <v>147</v>
      </c>
      <c r="CV4" s="48">
        <v>34</v>
      </c>
      <c r="CW4" s="48">
        <v>13</v>
      </c>
      <c r="CX4" s="48">
        <v>1</v>
      </c>
      <c r="CY4" s="48">
        <v>1</v>
      </c>
      <c r="CZ4" s="48">
        <v>6</v>
      </c>
      <c r="DA4" s="48">
        <v>166</v>
      </c>
      <c r="DB4" s="48">
        <v>49</v>
      </c>
      <c r="DC4" s="48">
        <v>2</v>
      </c>
      <c r="DD4" s="48">
        <v>36</v>
      </c>
      <c r="DE4" s="48">
        <v>19</v>
      </c>
      <c r="DF4" s="48">
        <v>32</v>
      </c>
      <c r="DG4" s="48">
        <v>1</v>
      </c>
      <c r="DH4" s="48">
        <v>1</v>
      </c>
      <c r="DI4" s="48">
        <v>0</v>
      </c>
      <c r="DJ4" s="48">
        <v>0</v>
      </c>
      <c r="DK4" s="48">
        <v>6</v>
      </c>
      <c r="DL4" s="48">
        <v>3</v>
      </c>
      <c r="DM4" s="48">
        <v>6</v>
      </c>
      <c r="DN4" s="48">
        <v>20</v>
      </c>
      <c r="DO4" s="48">
        <v>0</v>
      </c>
      <c r="DP4" s="48">
        <v>33</v>
      </c>
      <c r="DQ4" s="48">
        <v>0</v>
      </c>
      <c r="DR4" s="48">
        <v>0</v>
      </c>
      <c r="DS4" s="48">
        <v>0</v>
      </c>
      <c r="DT4" s="48">
        <v>0</v>
      </c>
      <c r="DU4" s="48">
        <v>0</v>
      </c>
      <c r="DV4" s="48">
        <v>0</v>
      </c>
      <c r="DW4" s="48">
        <v>0</v>
      </c>
      <c r="DX4" s="48">
        <v>0</v>
      </c>
      <c r="DY4" s="48">
        <v>1</v>
      </c>
      <c r="DZ4" s="48">
        <v>10</v>
      </c>
      <c r="EA4" s="48">
        <v>1</v>
      </c>
      <c r="EB4" s="48">
        <v>1</v>
      </c>
      <c r="EC4" s="48">
        <v>2</v>
      </c>
      <c r="ED4" s="48">
        <v>0</v>
      </c>
      <c r="EE4" s="48">
        <v>0</v>
      </c>
      <c r="EF4" s="48">
        <v>7</v>
      </c>
      <c r="EG4" s="48">
        <v>5641</v>
      </c>
      <c r="EH4" s="48">
        <v>647</v>
      </c>
      <c r="EI4" s="48">
        <v>10</v>
      </c>
      <c r="EJ4" s="48">
        <v>22</v>
      </c>
      <c r="EK4" s="48">
        <v>0</v>
      </c>
      <c r="EL4" s="48">
        <v>23</v>
      </c>
      <c r="EM4" s="48">
        <v>0</v>
      </c>
      <c r="EN4" s="48">
        <v>0</v>
      </c>
      <c r="EO4" s="48">
        <v>0</v>
      </c>
      <c r="EP4" s="48">
        <v>0</v>
      </c>
      <c r="EQ4" s="48">
        <v>0</v>
      </c>
      <c r="ER4" s="48">
        <v>0</v>
      </c>
      <c r="ES4" s="48">
        <v>0</v>
      </c>
      <c r="ET4" s="48">
        <v>0</v>
      </c>
      <c r="EU4" s="48">
        <v>116</v>
      </c>
      <c r="EV4" s="48">
        <v>1</v>
      </c>
      <c r="EW4" s="48">
        <v>0</v>
      </c>
      <c r="EX4" s="48">
        <v>0</v>
      </c>
      <c r="EY4" s="48">
        <v>0</v>
      </c>
      <c r="EZ4" s="48">
        <v>0</v>
      </c>
      <c r="FA4" s="48">
        <v>7</v>
      </c>
      <c r="FB4" s="48">
        <v>8</v>
      </c>
      <c r="FC4" s="48">
        <v>0</v>
      </c>
      <c r="FD4" s="48">
        <v>12</v>
      </c>
      <c r="FE4" s="48">
        <v>8</v>
      </c>
      <c r="FF4" s="48">
        <v>0</v>
      </c>
      <c r="FG4" s="48">
        <v>0</v>
      </c>
      <c r="FH4" s="48">
        <v>3</v>
      </c>
      <c r="FI4" s="48">
        <v>1</v>
      </c>
      <c r="FJ4" s="48">
        <v>1</v>
      </c>
      <c r="FK4" s="48">
        <v>0</v>
      </c>
      <c r="FL4" s="48">
        <v>1</v>
      </c>
      <c r="FM4" s="48">
        <v>0</v>
      </c>
      <c r="FN4" s="48">
        <v>2</v>
      </c>
      <c r="FO4" s="48">
        <v>0</v>
      </c>
      <c r="FP4" s="48">
        <v>9</v>
      </c>
      <c r="FQ4" s="48">
        <v>2819</v>
      </c>
      <c r="FR4" s="48">
        <v>901</v>
      </c>
      <c r="FS4" s="48">
        <v>27</v>
      </c>
      <c r="FT4" s="48">
        <v>66</v>
      </c>
      <c r="FU4" s="48">
        <v>2</v>
      </c>
      <c r="FV4" s="48">
        <v>431</v>
      </c>
      <c r="FW4" s="48">
        <v>44</v>
      </c>
      <c r="FX4" s="48">
        <v>0</v>
      </c>
      <c r="FY4" s="48">
        <v>0</v>
      </c>
      <c r="FZ4" s="48">
        <v>402</v>
      </c>
      <c r="GA4" s="48">
        <v>79</v>
      </c>
      <c r="GB4" s="48">
        <v>17</v>
      </c>
      <c r="GC4" s="48">
        <v>2</v>
      </c>
    </row>
    <row r="5" spans="1:185">
      <c r="A5" s="52">
        <v>2</v>
      </c>
      <c r="B5" s="51" t="s">
        <v>2</v>
      </c>
      <c r="C5" s="49" t="s">
        <v>129</v>
      </c>
      <c r="D5" s="46" t="s">
        <v>686</v>
      </c>
      <c r="E5" s="49" t="s">
        <v>129</v>
      </c>
      <c r="F5" s="48">
        <v>0</v>
      </c>
      <c r="G5" s="48">
        <v>0</v>
      </c>
      <c r="H5" s="48">
        <v>0</v>
      </c>
      <c r="I5" s="48">
        <v>0</v>
      </c>
      <c r="J5" s="48">
        <v>0</v>
      </c>
      <c r="K5" s="48">
        <v>0</v>
      </c>
      <c r="L5" s="48">
        <v>0</v>
      </c>
      <c r="M5" s="48">
        <v>0</v>
      </c>
      <c r="N5" s="48">
        <v>0</v>
      </c>
      <c r="O5" s="48">
        <v>0</v>
      </c>
      <c r="P5" s="48">
        <v>0</v>
      </c>
      <c r="Q5" s="48">
        <v>0</v>
      </c>
      <c r="R5" s="48">
        <v>0</v>
      </c>
      <c r="S5" s="48">
        <v>0</v>
      </c>
      <c r="T5" s="48">
        <v>0</v>
      </c>
      <c r="U5" s="48">
        <v>0</v>
      </c>
      <c r="V5" s="48">
        <v>0</v>
      </c>
      <c r="W5" s="48">
        <v>0</v>
      </c>
      <c r="X5" s="48">
        <v>0</v>
      </c>
      <c r="Y5" s="48">
        <v>0</v>
      </c>
      <c r="Z5" s="48">
        <v>0</v>
      </c>
      <c r="AA5" s="48">
        <v>0</v>
      </c>
      <c r="AB5" s="48">
        <v>0</v>
      </c>
      <c r="AC5" s="48">
        <v>0</v>
      </c>
      <c r="AD5" s="48">
        <v>0</v>
      </c>
      <c r="AE5" s="48">
        <v>0</v>
      </c>
      <c r="AF5" s="48">
        <v>0</v>
      </c>
      <c r="AG5" s="48">
        <v>1696</v>
      </c>
      <c r="AH5" s="48">
        <v>0</v>
      </c>
      <c r="AI5" s="48">
        <v>0</v>
      </c>
      <c r="AJ5" s="48">
        <v>6</v>
      </c>
      <c r="AK5" s="48">
        <v>0</v>
      </c>
      <c r="AL5" s="48">
        <v>0</v>
      </c>
      <c r="AM5" s="48">
        <v>0</v>
      </c>
      <c r="AN5" s="48">
        <v>0</v>
      </c>
      <c r="AO5" s="48">
        <v>0</v>
      </c>
      <c r="AP5" s="48">
        <v>0</v>
      </c>
      <c r="AQ5" s="48">
        <v>0</v>
      </c>
      <c r="AR5" s="48">
        <v>0</v>
      </c>
      <c r="AS5" s="48">
        <v>0</v>
      </c>
      <c r="AT5" s="48">
        <v>0</v>
      </c>
      <c r="AU5" s="48">
        <v>1</v>
      </c>
      <c r="AV5" s="48">
        <v>0</v>
      </c>
      <c r="AW5" s="48">
        <v>0</v>
      </c>
      <c r="AX5" s="48">
        <v>0</v>
      </c>
      <c r="AY5" s="48">
        <v>0</v>
      </c>
      <c r="AZ5" s="48">
        <v>0</v>
      </c>
      <c r="BA5" s="48">
        <v>1</v>
      </c>
      <c r="BB5" s="48">
        <v>1</v>
      </c>
      <c r="BC5" s="48">
        <v>0</v>
      </c>
      <c r="BD5" s="48">
        <v>0</v>
      </c>
      <c r="BE5" s="48">
        <v>121</v>
      </c>
      <c r="BF5" s="48">
        <v>1</v>
      </c>
      <c r="BG5" s="48">
        <v>55</v>
      </c>
      <c r="BH5" s="48">
        <v>6</v>
      </c>
      <c r="BI5" s="48">
        <v>0</v>
      </c>
      <c r="BJ5" s="48">
        <v>0</v>
      </c>
      <c r="BK5" s="48">
        <v>0</v>
      </c>
      <c r="BL5" s="48">
        <v>0</v>
      </c>
      <c r="BM5" s="48">
        <v>2196</v>
      </c>
      <c r="BN5" s="48">
        <v>181</v>
      </c>
      <c r="BO5" s="48">
        <v>63</v>
      </c>
      <c r="BP5" s="48">
        <v>0</v>
      </c>
      <c r="BQ5" s="48">
        <v>0</v>
      </c>
      <c r="BR5" s="48">
        <v>0</v>
      </c>
      <c r="BS5" s="48">
        <v>0</v>
      </c>
      <c r="BT5" s="48">
        <v>0</v>
      </c>
      <c r="BU5" s="48">
        <v>0</v>
      </c>
      <c r="BV5" s="48">
        <v>0</v>
      </c>
      <c r="BW5" s="48">
        <v>0</v>
      </c>
      <c r="BX5" s="48">
        <v>0</v>
      </c>
      <c r="BY5" s="48">
        <v>0</v>
      </c>
      <c r="BZ5" s="48">
        <v>0</v>
      </c>
      <c r="CA5" s="48">
        <v>1</v>
      </c>
      <c r="CB5" s="48">
        <v>3</v>
      </c>
      <c r="CC5" s="48">
        <v>4</v>
      </c>
      <c r="CD5" s="48">
        <v>2</v>
      </c>
      <c r="CE5" s="48">
        <v>0</v>
      </c>
      <c r="CF5" s="48">
        <v>0</v>
      </c>
      <c r="CG5" s="48">
        <v>6</v>
      </c>
      <c r="CH5" s="48">
        <v>0</v>
      </c>
      <c r="CI5" s="48">
        <v>0</v>
      </c>
      <c r="CJ5" s="48">
        <v>0</v>
      </c>
      <c r="CK5" s="48">
        <v>0</v>
      </c>
      <c r="CL5" s="48">
        <v>0</v>
      </c>
      <c r="CM5" s="48">
        <v>0</v>
      </c>
      <c r="CN5" s="48">
        <v>68</v>
      </c>
      <c r="CO5" s="48">
        <v>42</v>
      </c>
      <c r="CP5" s="48">
        <v>8</v>
      </c>
      <c r="CQ5" s="48">
        <v>1</v>
      </c>
      <c r="CR5" s="48">
        <v>4</v>
      </c>
      <c r="CS5" s="48">
        <v>3</v>
      </c>
      <c r="CT5" s="48">
        <v>6</v>
      </c>
      <c r="CU5" s="48">
        <v>64</v>
      </c>
      <c r="CV5" s="48">
        <v>10</v>
      </c>
      <c r="CW5" s="48">
        <v>9</v>
      </c>
      <c r="CX5" s="48">
        <v>0</v>
      </c>
      <c r="CY5" s="48">
        <v>0</v>
      </c>
      <c r="CZ5" s="48">
        <v>2</v>
      </c>
      <c r="DA5" s="48">
        <v>74</v>
      </c>
      <c r="DB5" s="48">
        <v>15</v>
      </c>
      <c r="DC5" s="48">
        <v>1</v>
      </c>
      <c r="DD5" s="48">
        <v>12</v>
      </c>
      <c r="DE5" s="48">
        <v>6</v>
      </c>
      <c r="DF5" s="48">
        <v>11</v>
      </c>
      <c r="DG5" s="48">
        <v>0</v>
      </c>
      <c r="DH5" s="48">
        <v>0</v>
      </c>
      <c r="DI5" s="48">
        <v>0</v>
      </c>
      <c r="DJ5" s="48">
        <v>0</v>
      </c>
      <c r="DK5" s="48">
        <v>2</v>
      </c>
      <c r="DL5" s="48">
        <v>1</v>
      </c>
      <c r="DM5" s="48">
        <v>27</v>
      </c>
      <c r="DN5" s="48">
        <v>7</v>
      </c>
      <c r="DO5" s="48">
        <v>0</v>
      </c>
      <c r="DP5" s="48">
        <v>11</v>
      </c>
      <c r="DQ5" s="48">
        <v>0</v>
      </c>
      <c r="DR5" s="48">
        <v>0</v>
      </c>
      <c r="DS5" s="48">
        <v>0</v>
      </c>
      <c r="DT5" s="48">
        <v>0</v>
      </c>
      <c r="DU5" s="48">
        <v>0</v>
      </c>
      <c r="DV5" s="48">
        <v>0</v>
      </c>
      <c r="DW5" s="48">
        <v>0</v>
      </c>
      <c r="DX5" s="48">
        <v>0</v>
      </c>
      <c r="DY5" s="48">
        <v>0</v>
      </c>
      <c r="DZ5" s="48">
        <v>3</v>
      </c>
      <c r="EA5" s="48">
        <v>1</v>
      </c>
      <c r="EB5" s="48">
        <v>0</v>
      </c>
      <c r="EC5" s="48">
        <v>1</v>
      </c>
      <c r="ED5" s="48">
        <v>0</v>
      </c>
      <c r="EE5" s="48">
        <v>0</v>
      </c>
      <c r="EF5" s="48">
        <v>2</v>
      </c>
      <c r="EG5" s="48">
        <v>5287</v>
      </c>
      <c r="EH5" s="48">
        <v>605</v>
      </c>
      <c r="EI5" s="48">
        <v>4</v>
      </c>
      <c r="EJ5" s="48">
        <v>7</v>
      </c>
      <c r="EK5" s="48">
        <v>0</v>
      </c>
      <c r="EL5" s="48">
        <v>7</v>
      </c>
      <c r="EM5" s="48">
        <v>0</v>
      </c>
      <c r="EN5" s="48">
        <v>0</v>
      </c>
      <c r="EO5" s="48">
        <v>0</v>
      </c>
      <c r="EP5" s="48">
        <v>0</v>
      </c>
      <c r="EQ5" s="48">
        <v>0</v>
      </c>
      <c r="ER5" s="48">
        <v>0</v>
      </c>
      <c r="ES5" s="48">
        <v>0</v>
      </c>
      <c r="ET5" s="48">
        <v>0</v>
      </c>
      <c r="EU5" s="48">
        <v>144</v>
      </c>
      <c r="EV5" s="48">
        <v>0</v>
      </c>
      <c r="EW5" s="48">
        <v>0</v>
      </c>
      <c r="EX5" s="48">
        <v>0</v>
      </c>
      <c r="EY5" s="48">
        <v>0</v>
      </c>
      <c r="EZ5" s="48">
        <v>0</v>
      </c>
      <c r="FA5" s="48">
        <v>2</v>
      </c>
      <c r="FB5" s="48">
        <v>3</v>
      </c>
      <c r="FC5" s="48">
        <v>0</v>
      </c>
      <c r="FD5" s="48">
        <v>5</v>
      </c>
      <c r="FE5" s="48">
        <v>2</v>
      </c>
      <c r="FF5" s="48">
        <v>0</v>
      </c>
      <c r="FG5" s="48">
        <v>0</v>
      </c>
      <c r="FH5" s="48">
        <v>1</v>
      </c>
      <c r="FI5" s="48">
        <v>0</v>
      </c>
      <c r="FJ5" s="48">
        <v>0</v>
      </c>
      <c r="FK5" s="48">
        <v>0</v>
      </c>
      <c r="FL5" s="48">
        <v>0</v>
      </c>
      <c r="FM5" s="48">
        <v>0</v>
      </c>
      <c r="FN5" s="48">
        <v>1</v>
      </c>
      <c r="FO5" s="48">
        <v>0</v>
      </c>
      <c r="FP5" s="48">
        <v>3</v>
      </c>
      <c r="FQ5" s="48">
        <v>991</v>
      </c>
      <c r="FR5" s="48">
        <v>566</v>
      </c>
      <c r="FS5" s="48">
        <v>8</v>
      </c>
      <c r="FT5" s="48">
        <v>51</v>
      </c>
      <c r="FU5" s="48">
        <v>1</v>
      </c>
      <c r="FV5" s="48">
        <v>172</v>
      </c>
      <c r="FW5" s="48">
        <v>115</v>
      </c>
      <c r="FX5" s="48">
        <v>0</v>
      </c>
      <c r="FY5" s="48">
        <v>0</v>
      </c>
      <c r="FZ5" s="48">
        <v>335</v>
      </c>
      <c r="GA5" s="48">
        <v>22</v>
      </c>
      <c r="GB5" s="48">
        <v>5</v>
      </c>
      <c r="GC5" s="48">
        <v>1</v>
      </c>
    </row>
    <row r="6" spans="1:185">
      <c r="A6" s="52">
        <v>3</v>
      </c>
      <c r="B6" s="51" t="s">
        <v>3</v>
      </c>
      <c r="C6" s="49" t="s">
        <v>130</v>
      </c>
      <c r="D6" s="50" t="s">
        <v>684</v>
      </c>
      <c r="E6" s="49" t="s">
        <v>130</v>
      </c>
      <c r="F6" s="48">
        <v>0</v>
      </c>
      <c r="G6" s="48">
        <v>0</v>
      </c>
      <c r="H6" s="48">
        <v>0</v>
      </c>
      <c r="I6" s="48">
        <v>0</v>
      </c>
      <c r="J6" s="48">
        <v>0</v>
      </c>
      <c r="K6" s="48">
        <v>0</v>
      </c>
      <c r="L6" s="48">
        <v>0</v>
      </c>
      <c r="M6" s="48">
        <v>0</v>
      </c>
      <c r="N6" s="48">
        <v>0</v>
      </c>
      <c r="O6" s="48">
        <v>0</v>
      </c>
      <c r="P6" s="48">
        <v>0</v>
      </c>
      <c r="Q6" s="48">
        <v>0</v>
      </c>
      <c r="R6" s="48">
        <v>0</v>
      </c>
      <c r="S6" s="48">
        <v>35</v>
      </c>
      <c r="T6" s="48">
        <v>0</v>
      </c>
      <c r="U6" s="48">
        <v>0</v>
      </c>
      <c r="V6" s="48">
        <v>0</v>
      </c>
      <c r="W6" s="48">
        <v>0</v>
      </c>
      <c r="X6" s="48">
        <v>0</v>
      </c>
      <c r="Y6" s="48">
        <v>0</v>
      </c>
      <c r="Z6" s="48">
        <v>0</v>
      </c>
      <c r="AA6" s="48">
        <v>0</v>
      </c>
      <c r="AB6" s="48">
        <v>0</v>
      </c>
      <c r="AC6" s="48">
        <v>0</v>
      </c>
      <c r="AD6" s="48">
        <v>0</v>
      </c>
      <c r="AE6" s="48">
        <v>5</v>
      </c>
      <c r="AF6" s="48">
        <v>0</v>
      </c>
      <c r="AG6" s="48">
        <v>0</v>
      </c>
      <c r="AH6" s="48">
        <v>0</v>
      </c>
      <c r="AI6" s="48">
        <v>0</v>
      </c>
      <c r="AJ6" s="48">
        <v>110</v>
      </c>
      <c r="AK6" s="48">
        <v>0</v>
      </c>
      <c r="AL6" s="48">
        <v>0</v>
      </c>
      <c r="AM6" s="48">
        <v>0</v>
      </c>
      <c r="AN6" s="48">
        <v>0</v>
      </c>
      <c r="AO6" s="48">
        <v>0</v>
      </c>
      <c r="AP6" s="48">
        <v>0</v>
      </c>
      <c r="AQ6" s="48">
        <v>0</v>
      </c>
      <c r="AR6" s="48">
        <v>0</v>
      </c>
      <c r="AS6" s="48">
        <v>0</v>
      </c>
      <c r="AT6" s="48">
        <v>0</v>
      </c>
      <c r="AU6" s="48">
        <v>1</v>
      </c>
      <c r="AV6" s="48">
        <v>0</v>
      </c>
      <c r="AW6" s="48">
        <v>0</v>
      </c>
      <c r="AX6" s="48">
        <v>0</v>
      </c>
      <c r="AY6" s="48">
        <v>0</v>
      </c>
      <c r="AZ6" s="48">
        <v>0</v>
      </c>
      <c r="BA6" s="48">
        <v>2</v>
      </c>
      <c r="BB6" s="48">
        <v>8</v>
      </c>
      <c r="BC6" s="48">
        <v>0</v>
      </c>
      <c r="BD6" s="48">
        <v>0</v>
      </c>
      <c r="BE6" s="48">
        <v>0</v>
      </c>
      <c r="BF6" s="48">
        <v>0</v>
      </c>
      <c r="BG6" s="48">
        <v>2</v>
      </c>
      <c r="BH6" s="48">
        <v>1</v>
      </c>
      <c r="BI6" s="48">
        <v>0</v>
      </c>
      <c r="BJ6" s="48">
        <v>1</v>
      </c>
      <c r="BK6" s="48">
        <v>0</v>
      </c>
      <c r="BL6" s="48">
        <v>0</v>
      </c>
      <c r="BM6" s="48">
        <v>1</v>
      </c>
      <c r="BN6" s="48">
        <v>0</v>
      </c>
      <c r="BO6" s="48">
        <v>400</v>
      </c>
      <c r="BP6" s="48">
        <v>0</v>
      </c>
      <c r="BQ6" s="48">
        <v>0</v>
      </c>
      <c r="BR6" s="48">
        <v>3</v>
      </c>
      <c r="BS6" s="48">
        <v>0</v>
      </c>
      <c r="BT6" s="48">
        <v>0</v>
      </c>
      <c r="BU6" s="48">
        <v>0</v>
      </c>
      <c r="BV6" s="48">
        <v>0</v>
      </c>
      <c r="BW6" s="48">
        <v>0</v>
      </c>
      <c r="BX6" s="48">
        <v>0</v>
      </c>
      <c r="BY6" s="48">
        <v>0</v>
      </c>
      <c r="BZ6" s="48">
        <v>0</v>
      </c>
      <c r="CA6" s="48">
        <v>1</v>
      </c>
      <c r="CB6" s="48">
        <v>0</v>
      </c>
      <c r="CC6" s="48">
        <v>0</v>
      </c>
      <c r="CD6" s="48">
        <v>1</v>
      </c>
      <c r="CE6" s="48">
        <v>0</v>
      </c>
      <c r="CF6" s="48">
        <v>1</v>
      </c>
      <c r="CG6" s="48">
        <v>1</v>
      </c>
      <c r="CH6" s="48">
        <v>0</v>
      </c>
      <c r="CI6" s="48">
        <v>0</v>
      </c>
      <c r="CJ6" s="48">
        <v>0</v>
      </c>
      <c r="CK6" s="48">
        <v>0</v>
      </c>
      <c r="CL6" s="48">
        <v>0</v>
      </c>
      <c r="CM6" s="48">
        <v>0</v>
      </c>
      <c r="CN6" s="48">
        <v>5</v>
      </c>
      <c r="CO6" s="48">
        <v>2</v>
      </c>
      <c r="CP6" s="48">
        <v>2</v>
      </c>
      <c r="CQ6" s="48">
        <v>1</v>
      </c>
      <c r="CR6" s="48">
        <v>5</v>
      </c>
      <c r="CS6" s="48">
        <v>6</v>
      </c>
      <c r="CT6" s="48">
        <v>1</v>
      </c>
      <c r="CU6" s="48">
        <v>7</v>
      </c>
      <c r="CV6" s="48">
        <v>1</v>
      </c>
      <c r="CW6" s="48">
        <v>0</v>
      </c>
      <c r="CX6" s="48">
        <v>0</v>
      </c>
      <c r="CY6" s="48">
        <v>0</v>
      </c>
      <c r="CZ6" s="48">
        <v>0</v>
      </c>
      <c r="DA6" s="48">
        <v>7</v>
      </c>
      <c r="DB6" s="48">
        <v>2</v>
      </c>
      <c r="DC6" s="48">
        <v>0</v>
      </c>
      <c r="DD6" s="48">
        <v>5</v>
      </c>
      <c r="DE6" s="48">
        <v>2</v>
      </c>
      <c r="DF6" s="48">
        <v>5</v>
      </c>
      <c r="DG6" s="48">
        <v>0</v>
      </c>
      <c r="DH6" s="48">
        <v>0</v>
      </c>
      <c r="DI6" s="48">
        <v>0</v>
      </c>
      <c r="DJ6" s="48">
        <v>1</v>
      </c>
      <c r="DK6" s="48">
        <v>1</v>
      </c>
      <c r="DL6" s="48">
        <v>1</v>
      </c>
      <c r="DM6" s="48">
        <v>0</v>
      </c>
      <c r="DN6" s="48">
        <v>6</v>
      </c>
      <c r="DO6" s="48">
        <v>0</v>
      </c>
      <c r="DP6" s="48">
        <v>4</v>
      </c>
      <c r="DQ6" s="48">
        <v>0</v>
      </c>
      <c r="DR6" s="48">
        <v>0</v>
      </c>
      <c r="DS6" s="48">
        <v>0</v>
      </c>
      <c r="DT6" s="48">
        <v>0</v>
      </c>
      <c r="DU6" s="48">
        <v>0</v>
      </c>
      <c r="DV6" s="48">
        <v>0</v>
      </c>
      <c r="DW6" s="48">
        <v>0</v>
      </c>
      <c r="DX6" s="48">
        <v>0</v>
      </c>
      <c r="DY6" s="48">
        <v>0</v>
      </c>
      <c r="DZ6" s="48">
        <v>1</v>
      </c>
      <c r="EA6" s="48">
        <v>1</v>
      </c>
      <c r="EB6" s="48">
        <v>2</v>
      </c>
      <c r="EC6" s="48">
        <v>0</v>
      </c>
      <c r="ED6" s="48">
        <v>0</v>
      </c>
      <c r="EE6" s="48">
        <v>0</v>
      </c>
      <c r="EF6" s="48">
        <v>0</v>
      </c>
      <c r="EG6" s="48">
        <v>41</v>
      </c>
      <c r="EH6" s="48">
        <v>105</v>
      </c>
      <c r="EI6" s="48">
        <v>4</v>
      </c>
      <c r="EJ6" s="48">
        <v>26</v>
      </c>
      <c r="EK6" s="48">
        <v>0</v>
      </c>
      <c r="EL6" s="48">
        <v>1</v>
      </c>
      <c r="EM6" s="48">
        <v>0</v>
      </c>
      <c r="EN6" s="48">
        <v>1</v>
      </c>
      <c r="EO6" s="48">
        <v>0</v>
      </c>
      <c r="EP6" s="48">
        <v>0</v>
      </c>
      <c r="EQ6" s="48">
        <v>0</v>
      </c>
      <c r="ER6" s="48">
        <v>0</v>
      </c>
      <c r="ES6" s="48">
        <v>0</v>
      </c>
      <c r="ET6" s="48">
        <v>0</v>
      </c>
      <c r="EU6" s="48">
        <v>3</v>
      </c>
      <c r="EV6" s="48">
        <v>0</v>
      </c>
      <c r="EW6" s="48">
        <v>0</v>
      </c>
      <c r="EX6" s="48">
        <v>0</v>
      </c>
      <c r="EY6" s="48">
        <v>0</v>
      </c>
      <c r="EZ6" s="48">
        <v>0</v>
      </c>
      <c r="FA6" s="48">
        <v>1</v>
      </c>
      <c r="FB6" s="48">
        <v>2</v>
      </c>
      <c r="FC6" s="48">
        <v>0</v>
      </c>
      <c r="FD6" s="48">
        <v>3</v>
      </c>
      <c r="FE6" s="48">
        <v>1</v>
      </c>
      <c r="FF6" s="48">
        <v>0</v>
      </c>
      <c r="FG6" s="48">
        <v>0</v>
      </c>
      <c r="FH6" s="48">
        <v>1</v>
      </c>
      <c r="FI6" s="48">
        <v>0</v>
      </c>
      <c r="FJ6" s="48">
        <v>0</v>
      </c>
      <c r="FK6" s="48">
        <v>0</v>
      </c>
      <c r="FL6" s="48">
        <v>0</v>
      </c>
      <c r="FM6" s="48">
        <v>0</v>
      </c>
      <c r="FN6" s="48">
        <v>0</v>
      </c>
      <c r="FO6" s="48">
        <v>0</v>
      </c>
      <c r="FP6" s="48">
        <v>0</v>
      </c>
      <c r="FQ6" s="48">
        <v>100</v>
      </c>
      <c r="FR6" s="48">
        <v>10</v>
      </c>
      <c r="FS6" s="48">
        <v>4</v>
      </c>
      <c r="FT6" s="48">
        <v>4</v>
      </c>
      <c r="FU6" s="48">
        <v>0</v>
      </c>
      <c r="FV6" s="48">
        <v>17</v>
      </c>
      <c r="FW6" s="48">
        <v>5</v>
      </c>
      <c r="FX6" s="48">
        <v>0</v>
      </c>
      <c r="FY6" s="48">
        <v>0</v>
      </c>
      <c r="FZ6" s="48">
        <v>8</v>
      </c>
      <c r="GA6" s="48">
        <v>2</v>
      </c>
      <c r="GB6" s="48">
        <v>0</v>
      </c>
      <c r="GC6" s="48">
        <v>0</v>
      </c>
    </row>
    <row r="7" spans="1:185">
      <c r="A7" s="52">
        <v>4</v>
      </c>
      <c r="B7" s="51" t="s">
        <v>4</v>
      </c>
      <c r="C7" s="49" t="s">
        <v>131</v>
      </c>
      <c r="D7" s="50" t="s">
        <v>684</v>
      </c>
      <c r="E7" s="49" t="s">
        <v>131</v>
      </c>
      <c r="F7" s="48">
        <v>0</v>
      </c>
      <c r="G7" s="48">
        <v>0</v>
      </c>
      <c r="H7" s="48">
        <v>0</v>
      </c>
      <c r="I7" s="48">
        <v>0</v>
      </c>
      <c r="J7" s="48">
        <v>0</v>
      </c>
      <c r="K7" s="48">
        <v>0</v>
      </c>
      <c r="L7" s="48">
        <v>0</v>
      </c>
      <c r="M7" s="48">
        <v>0</v>
      </c>
      <c r="N7" s="48">
        <v>0</v>
      </c>
      <c r="O7" s="48">
        <v>0</v>
      </c>
      <c r="P7" s="48">
        <v>0</v>
      </c>
      <c r="Q7" s="48">
        <v>0</v>
      </c>
      <c r="R7" s="48">
        <v>0</v>
      </c>
      <c r="S7" s="48">
        <v>0</v>
      </c>
      <c r="T7" s="48">
        <v>0</v>
      </c>
      <c r="U7" s="48">
        <v>0</v>
      </c>
      <c r="V7" s="48">
        <v>0</v>
      </c>
      <c r="W7" s="48">
        <v>0</v>
      </c>
      <c r="X7" s="48">
        <v>0</v>
      </c>
      <c r="Y7" s="48">
        <v>0</v>
      </c>
      <c r="Z7" s="48">
        <v>0</v>
      </c>
      <c r="AA7" s="48">
        <v>0</v>
      </c>
      <c r="AB7" s="48">
        <v>0</v>
      </c>
      <c r="AC7" s="48">
        <v>0</v>
      </c>
      <c r="AD7" s="48">
        <v>0</v>
      </c>
      <c r="AE7" s="48">
        <v>0</v>
      </c>
      <c r="AF7" s="48">
        <v>0</v>
      </c>
      <c r="AG7" s="48">
        <v>0</v>
      </c>
      <c r="AH7" s="48">
        <v>0</v>
      </c>
      <c r="AI7" s="48">
        <v>0</v>
      </c>
      <c r="AJ7" s="48">
        <v>19</v>
      </c>
      <c r="AK7" s="48">
        <v>0</v>
      </c>
      <c r="AL7" s="48">
        <v>0</v>
      </c>
      <c r="AM7" s="48">
        <v>0</v>
      </c>
      <c r="AN7" s="48">
        <v>0</v>
      </c>
      <c r="AO7" s="48">
        <v>0</v>
      </c>
      <c r="AP7" s="48">
        <v>0</v>
      </c>
      <c r="AQ7" s="48">
        <v>0</v>
      </c>
      <c r="AR7" s="48">
        <v>0</v>
      </c>
      <c r="AS7" s="48">
        <v>0</v>
      </c>
      <c r="AT7" s="48">
        <v>0</v>
      </c>
      <c r="AU7" s="48">
        <v>0</v>
      </c>
      <c r="AV7" s="48">
        <v>0</v>
      </c>
      <c r="AW7" s="48">
        <v>0</v>
      </c>
      <c r="AX7" s="48">
        <v>0</v>
      </c>
      <c r="AY7" s="48">
        <v>0</v>
      </c>
      <c r="AZ7" s="48">
        <v>0</v>
      </c>
      <c r="BA7" s="48">
        <v>0</v>
      </c>
      <c r="BB7" s="48">
        <v>0</v>
      </c>
      <c r="BC7" s="48">
        <v>0</v>
      </c>
      <c r="BD7" s="48">
        <v>0</v>
      </c>
      <c r="BE7" s="48">
        <v>0</v>
      </c>
      <c r="BF7" s="48">
        <v>0</v>
      </c>
      <c r="BG7" s="48">
        <v>1</v>
      </c>
      <c r="BH7" s="48">
        <v>0</v>
      </c>
      <c r="BI7" s="48">
        <v>0</v>
      </c>
      <c r="BJ7" s="48">
        <v>0</v>
      </c>
      <c r="BK7" s="48">
        <v>0</v>
      </c>
      <c r="BL7" s="48">
        <v>0</v>
      </c>
      <c r="BM7" s="48">
        <v>0</v>
      </c>
      <c r="BN7" s="48">
        <v>0</v>
      </c>
      <c r="BO7" s="48">
        <v>6</v>
      </c>
      <c r="BP7" s="48">
        <v>0</v>
      </c>
      <c r="BQ7" s="48">
        <v>0</v>
      </c>
      <c r="BR7" s="48">
        <v>0</v>
      </c>
      <c r="BS7" s="48">
        <v>0</v>
      </c>
      <c r="BT7" s="48">
        <v>0</v>
      </c>
      <c r="BU7" s="48">
        <v>0</v>
      </c>
      <c r="BV7" s="48">
        <v>0</v>
      </c>
      <c r="BW7" s="48">
        <v>0</v>
      </c>
      <c r="BX7" s="48">
        <v>0</v>
      </c>
      <c r="BY7" s="48">
        <v>0</v>
      </c>
      <c r="BZ7" s="48">
        <v>0</v>
      </c>
      <c r="CA7" s="48">
        <v>0</v>
      </c>
      <c r="CB7" s="48">
        <v>0</v>
      </c>
      <c r="CC7" s="48">
        <v>0</v>
      </c>
      <c r="CD7" s="48">
        <v>0</v>
      </c>
      <c r="CE7" s="48">
        <v>0</v>
      </c>
      <c r="CF7" s="48">
        <v>0</v>
      </c>
      <c r="CG7" s="48">
        <v>0</v>
      </c>
      <c r="CH7" s="48">
        <v>0</v>
      </c>
      <c r="CI7" s="48">
        <v>0</v>
      </c>
      <c r="CJ7" s="48">
        <v>0</v>
      </c>
      <c r="CK7" s="48">
        <v>0</v>
      </c>
      <c r="CL7" s="48">
        <v>0</v>
      </c>
      <c r="CM7" s="48">
        <v>0</v>
      </c>
      <c r="CN7" s="48">
        <v>5</v>
      </c>
      <c r="CO7" s="48">
        <v>1</v>
      </c>
      <c r="CP7" s="48">
        <v>0</v>
      </c>
      <c r="CQ7" s="48">
        <v>0</v>
      </c>
      <c r="CR7" s="48">
        <v>0</v>
      </c>
      <c r="CS7" s="48">
        <v>0</v>
      </c>
      <c r="CT7" s="48">
        <v>0</v>
      </c>
      <c r="CU7" s="48">
        <v>2</v>
      </c>
      <c r="CV7" s="48">
        <v>0</v>
      </c>
      <c r="CW7" s="48">
        <v>0</v>
      </c>
      <c r="CX7" s="48">
        <v>0</v>
      </c>
      <c r="CY7" s="48">
        <v>0</v>
      </c>
      <c r="CZ7" s="48">
        <v>2</v>
      </c>
      <c r="DA7" s="48">
        <v>2</v>
      </c>
      <c r="DB7" s="48">
        <v>0</v>
      </c>
      <c r="DC7" s="48">
        <v>0</v>
      </c>
      <c r="DD7" s="48">
        <v>0</v>
      </c>
      <c r="DE7" s="48">
        <v>0</v>
      </c>
      <c r="DF7" s="48">
        <v>0</v>
      </c>
      <c r="DG7" s="48">
        <v>0</v>
      </c>
      <c r="DH7" s="48">
        <v>0</v>
      </c>
      <c r="DI7" s="48">
        <v>0</v>
      </c>
      <c r="DJ7" s="48">
        <v>11</v>
      </c>
      <c r="DK7" s="48">
        <v>0</v>
      </c>
      <c r="DL7" s="48">
        <v>0</v>
      </c>
      <c r="DM7" s="48">
        <v>0</v>
      </c>
      <c r="DN7" s="48">
        <v>0</v>
      </c>
      <c r="DO7" s="48">
        <v>0</v>
      </c>
      <c r="DP7" s="48">
        <v>0</v>
      </c>
      <c r="DQ7" s="48">
        <v>0</v>
      </c>
      <c r="DR7" s="48">
        <v>0</v>
      </c>
      <c r="DS7" s="48">
        <v>0</v>
      </c>
      <c r="DT7" s="48">
        <v>0</v>
      </c>
      <c r="DU7" s="48">
        <v>0</v>
      </c>
      <c r="DV7" s="48">
        <v>0</v>
      </c>
      <c r="DW7" s="48">
        <v>0</v>
      </c>
      <c r="DX7" s="48">
        <v>0</v>
      </c>
      <c r="DY7" s="48">
        <v>0</v>
      </c>
      <c r="DZ7" s="48">
        <v>0</v>
      </c>
      <c r="EA7" s="48">
        <v>0</v>
      </c>
      <c r="EB7" s="48">
        <v>0</v>
      </c>
      <c r="EC7" s="48">
        <v>0</v>
      </c>
      <c r="ED7" s="48">
        <v>0</v>
      </c>
      <c r="EE7" s="48">
        <v>0</v>
      </c>
      <c r="EF7" s="48">
        <v>0</v>
      </c>
      <c r="EG7" s="48">
        <v>4</v>
      </c>
      <c r="EH7" s="48">
        <v>0</v>
      </c>
      <c r="EI7" s="48">
        <v>0</v>
      </c>
      <c r="EJ7" s="48">
        <v>0</v>
      </c>
      <c r="EK7" s="48">
        <v>0</v>
      </c>
      <c r="EL7" s="48">
        <v>0</v>
      </c>
      <c r="EM7" s="48">
        <v>0</v>
      </c>
      <c r="EN7" s="48">
        <v>0</v>
      </c>
      <c r="EO7" s="48">
        <v>0</v>
      </c>
      <c r="EP7" s="48">
        <v>0</v>
      </c>
      <c r="EQ7" s="48">
        <v>0</v>
      </c>
      <c r="ER7" s="48">
        <v>22</v>
      </c>
      <c r="ES7" s="48">
        <v>13</v>
      </c>
      <c r="ET7" s="48">
        <v>0</v>
      </c>
      <c r="EU7" s="48">
        <v>6</v>
      </c>
      <c r="EV7" s="48">
        <v>0</v>
      </c>
      <c r="EW7" s="48">
        <v>0</v>
      </c>
      <c r="EX7" s="48">
        <v>0</v>
      </c>
      <c r="EY7" s="48">
        <v>0</v>
      </c>
      <c r="EZ7" s="48">
        <v>0</v>
      </c>
      <c r="FA7" s="48">
        <v>0</v>
      </c>
      <c r="FB7" s="48">
        <v>0</v>
      </c>
      <c r="FC7" s="48">
        <v>0</v>
      </c>
      <c r="FD7" s="48">
        <v>0</v>
      </c>
      <c r="FE7" s="48">
        <v>0</v>
      </c>
      <c r="FF7" s="48">
        <v>0</v>
      </c>
      <c r="FG7" s="48">
        <v>0</v>
      </c>
      <c r="FH7" s="48">
        <v>0</v>
      </c>
      <c r="FI7" s="48">
        <v>0</v>
      </c>
      <c r="FJ7" s="48">
        <v>0</v>
      </c>
      <c r="FK7" s="48">
        <v>0</v>
      </c>
      <c r="FL7" s="48">
        <v>0</v>
      </c>
      <c r="FM7" s="48">
        <v>0</v>
      </c>
      <c r="FN7" s="48">
        <v>0</v>
      </c>
      <c r="FO7" s="48">
        <v>0</v>
      </c>
      <c r="FP7" s="48">
        <v>0</v>
      </c>
      <c r="FQ7" s="48">
        <v>3</v>
      </c>
      <c r="FR7" s="48">
        <v>4</v>
      </c>
      <c r="FS7" s="48">
        <v>0</v>
      </c>
      <c r="FT7" s="48">
        <v>0</v>
      </c>
      <c r="FU7" s="48">
        <v>0</v>
      </c>
      <c r="FV7" s="48">
        <v>0</v>
      </c>
      <c r="FW7" s="48">
        <v>0</v>
      </c>
      <c r="FX7" s="48">
        <v>0</v>
      </c>
      <c r="FY7" s="48">
        <v>0</v>
      </c>
      <c r="FZ7" s="48">
        <v>1</v>
      </c>
      <c r="GA7" s="48">
        <v>0</v>
      </c>
      <c r="GB7" s="48">
        <v>0</v>
      </c>
      <c r="GC7" s="48">
        <v>0</v>
      </c>
    </row>
    <row r="8" spans="1:185">
      <c r="A8" s="52">
        <v>5</v>
      </c>
      <c r="B8" s="51" t="s">
        <v>5</v>
      </c>
      <c r="C8" s="49" t="s">
        <v>132</v>
      </c>
      <c r="D8" s="50" t="s">
        <v>684</v>
      </c>
      <c r="E8" s="49" t="s">
        <v>132</v>
      </c>
      <c r="F8" s="48">
        <v>0</v>
      </c>
      <c r="G8" s="48">
        <v>0</v>
      </c>
      <c r="H8" s="48">
        <v>0</v>
      </c>
      <c r="I8" s="48">
        <v>0</v>
      </c>
      <c r="J8" s="48">
        <v>0</v>
      </c>
      <c r="K8" s="48">
        <v>0</v>
      </c>
      <c r="L8" s="48">
        <v>0</v>
      </c>
      <c r="M8" s="48">
        <v>0</v>
      </c>
      <c r="N8" s="48">
        <v>0</v>
      </c>
      <c r="O8" s="48">
        <v>0</v>
      </c>
      <c r="P8" s="48">
        <v>0</v>
      </c>
      <c r="Q8" s="48">
        <v>0</v>
      </c>
      <c r="R8" s="48">
        <v>0</v>
      </c>
      <c r="S8" s="48">
        <v>739</v>
      </c>
      <c r="T8" s="48">
        <v>0</v>
      </c>
      <c r="U8" s="48">
        <v>0</v>
      </c>
      <c r="V8" s="48">
        <v>0</v>
      </c>
      <c r="W8" s="48">
        <v>0</v>
      </c>
      <c r="X8" s="48">
        <v>0</v>
      </c>
      <c r="Y8" s="48">
        <v>0</v>
      </c>
      <c r="Z8" s="48">
        <v>0</v>
      </c>
      <c r="AA8" s="48">
        <v>0</v>
      </c>
      <c r="AB8" s="48">
        <v>0</v>
      </c>
      <c r="AC8" s="48">
        <v>0</v>
      </c>
      <c r="AD8" s="48">
        <v>0</v>
      </c>
      <c r="AE8" s="48">
        <v>0</v>
      </c>
      <c r="AF8" s="48">
        <v>0</v>
      </c>
      <c r="AG8" s="48">
        <v>0</v>
      </c>
      <c r="AH8" s="48">
        <v>0</v>
      </c>
      <c r="AI8" s="48">
        <v>0</v>
      </c>
      <c r="AJ8" s="48">
        <v>0</v>
      </c>
      <c r="AK8" s="48">
        <v>0</v>
      </c>
      <c r="AL8" s="48">
        <v>0</v>
      </c>
      <c r="AM8" s="48">
        <v>0</v>
      </c>
      <c r="AN8" s="48">
        <v>0</v>
      </c>
      <c r="AO8" s="48">
        <v>0</v>
      </c>
      <c r="AP8" s="48">
        <v>0</v>
      </c>
      <c r="AQ8" s="48">
        <v>0</v>
      </c>
      <c r="AR8" s="48">
        <v>0</v>
      </c>
      <c r="AS8" s="48">
        <v>0</v>
      </c>
      <c r="AT8" s="48">
        <v>0</v>
      </c>
      <c r="AU8" s="48">
        <v>2</v>
      </c>
      <c r="AV8" s="48">
        <v>0</v>
      </c>
      <c r="AW8" s="48">
        <v>0</v>
      </c>
      <c r="AX8" s="48">
        <v>0</v>
      </c>
      <c r="AY8" s="48">
        <v>0</v>
      </c>
      <c r="AZ8" s="48">
        <v>0</v>
      </c>
      <c r="BA8" s="48">
        <v>2</v>
      </c>
      <c r="BB8" s="48">
        <v>1</v>
      </c>
      <c r="BC8" s="48">
        <v>0</v>
      </c>
      <c r="BD8" s="48">
        <v>0</v>
      </c>
      <c r="BE8" s="48">
        <v>0</v>
      </c>
      <c r="BF8" s="48">
        <v>0</v>
      </c>
      <c r="BG8" s="48">
        <v>13</v>
      </c>
      <c r="BH8" s="48">
        <v>1</v>
      </c>
      <c r="BI8" s="48">
        <v>0</v>
      </c>
      <c r="BJ8" s="48">
        <v>1</v>
      </c>
      <c r="BK8" s="48">
        <v>0</v>
      </c>
      <c r="BL8" s="48">
        <v>1</v>
      </c>
      <c r="BM8" s="48">
        <v>396</v>
      </c>
      <c r="BN8" s="48">
        <v>0</v>
      </c>
      <c r="BO8" s="48">
        <v>12</v>
      </c>
      <c r="BP8" s="48">
        <v>0</v>
      </c>
      <c r="BQ8" s="48">
        <v>0</v>
      </c>
      <c r="BR8" s="48">
        <v>0</v>
      </c>
      <c r="BS8" s="48">
        <v>0</v>
      </c>
      <c r="BT8" s="48">
        <v>0</v>
      </c>
      <c r="BU8" s="48">
        <v>0</v>
      </c>
      <c r="BV8" s="48">
        <v>0</v>
      </c>
      <c r="BW8" s="48">
        <v>0</v>
      </c>
      <c r="BX8" s="48">
        <v>0</v>
      </c>
      <c r="BY8" s="48">
        <v>0</v>
      </c>
      <c r="BZ8" s="48">
        <v>0</v>
      </c>
      <c r="CA8" s="48">
        <v>3</v>
      </c>
      <c r="CB8" s="48">
        <v>1</v>
      </c>
      <c r="CC8" s="48">
        <v>1</v>
      </c>
      <c r="CD8" s="48">
        <v>3</v>
      </c>
      <c r="CE8" s="48">
        <v>0</v>
      </c>
      <c r="CF8" s="48">
        <v>1</v>
      </c>
      <c r="CG8" s="48">
        <v>2</v>
      </c>
      <c r="CH8" s="48">
        <v>0</v>
      </c>
      <c r="CI8" s="48">
        <v>0</v>
      </c>
      <c r="CJ8" s="48">
        <v>0</v>
      </c>
      <c r="CK8" s="48">
        <v>0</v>
      </c>
      <c r="CL8" s="48">
        <v>0</v>
      </c>
      <c r="CM8" s="48">
        <v>0</v>
      </c>
      <c r="CN8" s="48">
        <v>2</v>
      </c>
      <c r="CO8" s="48">
        <v>4</v>
      </c>
      <c r="CP8" s="48">
        <v>5</v>
      </c>
      <c r="CQ8" s="48">
        <v>0</v>
      </c>
      <c r="CR8" s="48">
        <v>0</v>
      </c>
      <c r="CS8" s="48">
        <v>3</v>
      </c>
      <c r="CT8" s="48">
        <v>1</v>
      </c>
      <c r="CU8" s="48">
        <v>2</v>
      </c>
      <c r="CV8" s="48">
        <v>2</v>
      </c>
      <c r="CW8" s="48">
        <v>0</v>
      </c>
      <c r="CX8" s="48">
        <v>0</v>
      </c>
      <c r="CY8" s="48">
        <v>0</v>
      </c>
      <c r="CZ8" s="48">
        <v>1</v>
      </c>
      <c r="DA8" s="48">
        <v>10</v>
      </c>
      <c r="DB8" s="48">
        <v>6</v>
      </c>
      <c r="DC8" s="48">
        <v>1</v>
      </c>
      <c r="DD8" s="48">
        <v>11</v>
      </c>
      <c r="DE8" s="48">
        <v>11</v>
      </c>
      <c r="DF8" s="48">
        <v>4</v>
      </c>
      <c r="DG8" s="48">
        <v>1</v>
      </c>
      <c r="DH8" s="48">
        <v>2</v>
      </c>
      <c r="DI8" s="48">
        <v>0</v>
      </c>
      <c r="DJ8" s="48">
        <v>0</v>
      </c>
      <c r="DK8" s="48">
        <v>2</v>
      </c>
      <c r="DL8" s="48">
        <v>1</v>
      </c>
      <c r="DM8" s="48">
        <v>0</v>
      </c>
      <c r="DN8" s="48">
        <v>2</v>
      </c>
      <c r="DO8" s="48">
        <v>0</v>
      </c>
      <c r="DP8" s="48">
        <v>2</v>
      </c>
      <c r="DQ8" s="48">
        <v>0</v>
      </c>
      <c r="DR8" s="48">
        <v>0</v>
      </c>
      <c r="DS8" s="48">
        <v>0</v>
      </c>
      <c r="DT8" s="48">
        <v>0</v>
      </c>
      <c r="DU8" s="48">
        <v>0</v>
      </c>
      <c r="DV8" s="48">
        <v>0</v>
      </c>
      <c r="DW8" s="48">
        <v>0</v>
      </c>
      <c r="DX8" s="48">
        <v>0</v>
      </c>
      <c r="DY8" s="48">
        <v>0</v>
      </c>
      <c r="DZ8" s="48">
        <v>2</v>
      </c>
      <c r="EA8" s="48">
        <v>1</v>
      </c>
      <c r="EB8" s="48">
        <v>1</v>
      </c>
      <c r="EC8" s="48">
        <v>2</v>
      </c>
      <c r="ED8" s="48">
        <v>0</v>
      </c>
      <c r="EE8" s="48">
        <v>0</v>
      </c>
      <c r="EF8" s="48">
        <v>1</v>
      </c>
      <c r="EG8" s="48">
        <v>7</v>
      </c>
      <c r="EH8" s="48">
        <v>3</v>
      </c>
      <c r="EI8" s="48">
        <v>3</v>
      </c>
      <c r="EJ8" s="48">
        <v>8</v>
      </c>
      <c r="EK8" s="48">
        <v>0</v>
      </c>
      <c r="EL8" s="48">
        <v>6</v>
      </c>
      <c r="EM8" s="48">
        <v>1</v>
      </c>
      <c r="EN8" s="48">
        <v>31</v>
      </c>
      <c r="EO8" s="48">
        <v>2</v>
      </c>
      <c r="EP8" s="48">
        <v>0</v>
      </c>
      <c r="EQ8" s="48">
        <v>0</v>
      </c>
      <c r="ER8" s="48">
        <v>0</v>
      </c>
      <c r="ES8" s="48">
        <v>0</v>
      </c>
      <c r="ET8" s="48">
        <v>0</v>
      </c>
      <c r="EU8" s="48">
        <v>1</v>
      </c>
      <c r="EV8" s="48">
        <v>1</v>
      </c>
      <c r="EW8" s="48">
        <v>0</v>
      </c>
      <c r="EX8" s="48">
        <v>0</v>
      </c>
      <c r="EY8" s="48">
        <v>0</v>
      </c>
      <c r="EZ8" s="48">
        <v>0</v>
      </c>
      <c r="FA8" s="48">
        <v>2</v>
      </c>
      <c r="FB8" s="48">
        <v>1</v>
      </c>
      <c r="FC8" s="48">
        <v>0</v>
      </c>
      <c r="FD8" s="48">
        <v>1</v>
      </c>
      <c r="FE8" s="48">
        <v>6</v>
      </c>
      <c r="FF8" s="48">
        <v>0</v>
      </c>
      <c r="FG8" s="48">
        <v>0</v>
      </c>
      <c r="FH8" s="48">
        <v>1</v>
      </c>
      <c r="FI8" s="48">
        <v>1</v>
      </c>
      <c r="FJ8" s="48">
        <v>0</v>
      </c>
      <c r="FK8" s="48">
        <v>0</v>
      </c>
      <c r="FL8" s="48">
        <v>0</v>
      </c>
      <c r="FM8" s="48">
        <v>0</v>
      </c>
      <c r="FN8" s="48">
        <v>2</v>
      </c>
      <c r="FO8" s="48">
        <v>0</v>
      </c>
      <c r="FP8" s="48">
        <v>2</v>
      </c>
      <c r="FQ8" s="48">
        <v>107</v>
      </c>
      <c r="FR8" s="48">
        <v>5</v>
      </c>
      <c r="FS8" s="48">
        <v>0</v>
      </c>
      <c r="FT8" s="48">
        <v>1</v>
      </c>
      <c r="FU8" s="48">
        <v>0</v>
      </c>
      <c r="FV8" s="48">
        <v>14</v>
      </c>
      <c r="FW8" s="48">
        <v>4</v>
      </c>
      <c r="FX8" s="48">
        <v>0</v>
      </c>
      <c r="FY8" s="48">
        <v>0</v>
      </c>
      <c r="FZ8" s="48">
        <v>29</v>
      </c>
      <c r="GA8" s="48">
        <v>1</v>
      </c>
      <c r="GB8" s="48">
        <v>5</v>
      </c>
      <c r="GC8" s="48">
        <v>1</v>
      </c>
    </row>
    <row r="9" spans="1:185">
      <c r="A9" s="52">
        <v>6</v>
      </c>
      <c r="B9" s="51" t="s">
        <v>6</v>
      </c>
      <c r="C9" s="49" t="s">
        <v>133</v>
      </c>
      <c r="D9" s="50" t="s">
        <v>685</v>
      </c>
      <c r="E9" s="49" t="s">
        <v>133</v>
      </c>
      <c r="F9" s="48">
        <v>0</v>
      </c>
      <c r="G9" s="48">
        <v>9347</v>
      </c>
      <c r="H9" s="48">
        <v>11102</v>
      </c>
      <c r="I9" s="48">
        <v>0</v>
      </c>
      <c r="J9" s="48">
        <v>0</v>
      </c>
      <c r="K9" s="48">
        <v>0</v>
      </c>
      <c r="L9" s="48">
        <v>0</v>
      </c>
      <c r="M9" s="48">
        <v>0</v>
      </c>
      <c r="N9" s="48">
        <v>0</v>
      </c>
      <c r="O9" s="48">
        <v>0</v>
      </c>
      <c r="P9" s="48">
        <v>0</v>
      </c>
      <c r="Q9" s="48">
        <v>47</v>
      </c>
      <c r="R9" s="48">
        <v>0</v>
      </c>
      <c r="S9" s="48">
        <v>0</v>
      </c>
      <c r="T9" s="48">
        <v>0</v>
      </c>
      <c r="U9" s="48">
        <v>0</v>
      </c>
      <c r="V9" s="48">
        <v>0</v>
      </c>
      <c r="W9" s="48">
        <v>0</v>
      </c>
      <c r="X9" s="48">
        <v>0</v>
      </c>
      <c r="Y9" s="48">
        <v>0</v>
      </c>
      <c r="Z9" s="48">
        <v>0</v>
      </c>
      <c r="AA9" s="48">
        <v>9</v>
      </c>
      <c r="AB9" s="48">
        <v>0</v>
      </c>
      <c r="AC9" s="48">
        <v>0</v>
      </c>
      <c r="AD9" s="48">
        <v>0</v>
      </c>
      <c r="AE9" s="48">
        <v>10</v>
      </c>
      <c r="AF9" s="48">
        <v>0</v>
      </c>
      <c r="AG9" s="48">
        <v>0</v>
      </c>
      <c r="AH9" s="48">
        <v>0</v>
      </c>
      <c r="AI9" s="48">
        <v>0</v>
      </c>
      <c r="AJ9" s="48">
        <v>4</v>
      </c>
      <c r="AK9" s="48">
        <v>0</v>
      </c>
      <c r="AL9" s="48">
        <v>2530</v>
      </c>
      <c r="AM9" s="48">
        <v>0</v>
      </c>
      <c r="AN9" s="48">
        <v>0</v>
      </c>
      <c r="AO9" s="48">
        <v>0</v>
      </c>
      <c r="AP9" s="48">
        <v>0</v>
      </c>
      <c r="AQ9" s="48">
        <v>0</v>
      </c>
      <c r="AR9" s="48">
        <v>0</v>
      </c>
      <c r="AS9" s="48">
        <v>30</v>
      </c>
      <c r="AT9" s="48">
        <v>0</v>
      </c>
      <c r="AU9" s="48">
        <v>5</v>
      </c>
      <c r="AV9" s="48">
        <v>0</v>
      </c>
      <c r="AW9" s="48">
        <v>0</v>
      </c>
      <c r="AX9" s="48">
        <v>0</v>
      </c>
      <c r="AY9" s="48">
        <v>0</v>
      </c>
      <c r="AZ9" s="48">
        <v>0</v>
      </c>
      <c r="BA9" s="48">
        <v>0</v>
      </c>
      <c r="BB9" s="48">
        <v>0</v>
      </c>
      <c r="BC9" s="48">
        <v>0</v>
      </c>
      <c r="BD9" s="48">
        <v>0</v>
      </c>
      <c r="BE9" s="48">
        <v>0</v>
      </c>
      <c r="BF9" s="48">
        <v>28</v>
      </c>
      <c r="BG9" s="48">
        <v>37</v>
      </c>
      <c r="BH9" s="48">
        <v>1</v>
      </c>
      <c r="BI9" s="48">
        <v>0</v>
      </c>
      <c r="BJ9" s="48">
        <v>32</v>
      </c>
      <c r="BK9" s="48">
        <v>16</v>
      </c>
      <c r="BL9" s="48">
        <v>0</v>
      </c>
      <c r="BM9" s="48">
        <v>1</v>
      </c>
      <c r="BN9" s="48">
        <v>20</v>
      </c>
      <c r="BO9" s="48">
        <v>150</v>
      </c>
      <c r="BP9" s="48">
        <v>65</v>
      </c>
      <c r="BQ9" s="48">
        <v>609</v>
      </c>
      <c r="BR9" s="48">
        <v>0</v>
      </c>
      <c r="BS9" s="48">
        <v>0</v>
      </c>
      <c r="BT9" s="48">
        <v>0</v>
      </c>
      <c r="BU9" s="48">
        <v>0</v>
      </c>
      <c r="BV9" s="48">
        <v>0</v>
      </c>
      <c r="BW9" s="48">
        <v>0</v>
      </c>
      <c r="BX9" s="48">
        <v>0</v>
      </c>
      <c r="BY9" s="48">
        <v>0</v>
      </c>
      <c r="BZ9" s="48">
        <v>0</v>
      </c>
      <c r="CA9" s="48">
        <v>4</v>
      </c>
      <c r="CB9" s="48">
        <v>40</v>
      </c>
      <c r="CC9" s="48">
        <v>26</v>
      </c>
      <c r="CD9" s="48">
        <v>3</v>
      </c>
      <c r="CE9" s="48">
        <v>4</v>
      </c>
      <c r="CF9" s="48">
        <v>1</v>
      </c>
      <c r="CG9" s="48">
        <v>3</v>
      </c>
      <c r="CH9" s="48">
        <v>0</v>
      </c>
      <c r="CI9" s="48">
        <v>133</v>
      </c>
      <c r="CJ9" s="48">
        <v>1</v>
      </c>
      <c r="CK9" s="48">
        <v>5</v>
      </c>
      <c r="CL9" s="48">
        <v>0</v>
      </c>
      <c r="CM9" s="48">
        <v>0</v>
      </c>
      <c r="CN9" s="48">
        <v>92</v>
      </c>
      <c r="CO9" s="48">
        <v>352</v>
      </c>
      <c r="CP9" s="48">
        <v>40</v>
      </c>
      <c r="CQ9" s="48">
        <v>12</v>
      </c>
      <c r="CR9" s="48">
        <v>37</v>
      </c>
      <c r="CS9" s="48">
        <v>23</v>
      </c>
      <c r="CT9" s="48">
        <v>21</v>
      </c>
      <c r="CU9" s="48">
        <v>5</v>
      </c>
      <c r="CV9" s="48">
        <v>6</v>
      </c>
      <c r="CW9" s="48">
        <v>0</v>
      </c>
      <c r="CX9" s="48">
        <v>12</v>
      </c>
      <c r="CY9" s="48">
        <v>1</v>
      </c>
      <c r="CZ9" s="48">
        <v>35</v>
      </c>
      <c r="DA9" s="48">
        <v>252</v>
      </c>
      <c r="DB9" s="48">
        <v>50</v>
      </c>
      <c r="DC9" s="48">
        <v>1</v>
      </c>
      <c r="DD9" s="48">
        <v>86</v>
      </c>
      <c r="DE9" s="48">
        <v>15</v>
      </c>
      <c r="DF9" s="48">
        <v>51</v>
      </c>
      <c r="DG9" s="48">
        <v>4</v>
      </c>
      <c r="DH9" s="48">
        <v>1</v>
      </c>
      <c r="DI9" s="48">
        <v>0</v>
      </c>
      <c r="DJ9" s="48">
        <v>5</v>
      </c>
      <c r="DK9" s="48">
        <v>143</v>
      </c>
      <c r="DL9" s="48">
        <v>34</v>
      </c>
      <c r="DM9" s="48">
        <v>4</v>
      </c>
      <c r="DN9" s="48">
        <v>87</v>
      </c>
      <c r="DO9" s="48">
        <v>3</v>
      </c>
      <c r="DP9" s="48">
        <v>182</v>
      </c>
      <c r="DQ9" s="48">
        <v>0</v>
      </c>
      <c r="DR9" s="48">
        <v>0</v>
      </c>
      <c r="DS9" s="48">
        <v>0</v>
      </c>
      <c r="DT9" s="48">
        <v>0</v>
      </c>
      <c r="DU9" s="48">
        <v>0</v>
      </c>
      <c r="DV9" s="48">
        <v>0</v>
      </c>
      <c r="DW9" s="48">
        <v>0</v>
      </c>
      <c r="DX9" s="48">
        <v>0</v>
      </c>
      <c r="DY9" s="48">
        <v>4</v>
      </c>
      <c r="DZ9" s="48">
        <v>15</v>
      </c>
      <c r="EA9" s="48">
        <v>19</v>
      </c>
      <c r="EB9" s="48">
        <v>6</v>
      </c>
      <c r="EC9" s="48">
        <v>0</v>
      </c>
      <c r="ED9" s="48">
        <v>0</v>
      </c>
      <c r="EE9" s="48">
        <v>0</v>
      </c>
      <c r="EF9" s="48">
        <v>60</v>
      </c>
      <c r="EG9" s="48">
        <v>275</v>
      </c>
      <c r="EH9" s="48">
        <v>91</v>
      </c>
      <c r="EI9" s="48">
        <v>4</v>
      </c>
      <c r="EJ9" s="48">
        <v>7</v>
      </c>
      <c r="EK9" s="48">
        <v>0</v>
      </c>
      <c r="EL9" s="48">
        <v>0</v>
      </c>
      <c r="EM9" s="48">
        <v>1</v>
      </c>
      <c r="EN9" s="48">
        <v>309</v>
      </c>
      <c r="EO9" s="48">
        <v>5</v>
      </c>
      <c r="EP9" s="48">
        <v>0</v>
      </c>
      <c r="EQ9" s="48">
        <v>0</v>
      </c>
      <c r="ER9" s="48">
        <v>482</v>
      </c>
      <c r="ES9" s="48">
        <v>0</v>
      </c>
      <c r="ET9" s="48">
        <v>0</v>
      </c>
      <c r="EU9" s="48">
        <v>30</v>
      </c>
      <c r="EV9" s="48">
        <v>1</v>
      </c>
      <c r="EW9" s="48">
        <v>0</v>
      </c>
      <c r="EX9" s="48">
        <v>0</v>
      </c>
      <c r="EY9" s="48">
        <v>0</v>
      </c>
      <c r="EZ9" s="48">
        <v>0</v>
      </c>
      <c r="FA9" s="48">
        <v>7</v>
      </c>
      <c r="FB9" s="48">
        <v>14</v>
      </c>
      <c r="FC9" s="48">
        <v>0</v>
      </c>
      <c r="FD9" s="48">
        <v>35</v>
      </c>
      <c r="FE9" s="48">
        <v>11</v>
      </c>
      <c r="FF9" s="48">
        <v>0</v>
      </c>
      <c r="FG9" s="48">
        <v>0</v>
      </c>
      <c r="FH9" s="48">
        <v>24</v>
      </c>
      <c r="FI9" s="48">
        <v>0</v>
      </c>
      <c r="FJ9" s="48">
        <v>0</v>
      </c>
      <c r="FK9" s="48">
        <v>0</v>
      </c>
      <c r="FL9" s="48">
        <v>0</v>
      </c>
      <c r="FM9" s="48">
        <v>0</v>
      </c>
      <c r="FN9" s="48">
        <v>5</v>
      </c>
      <c r="FO9" s="48">
        <v>0</v>
      </c>
      <c r="FP9" s="48">
        <v>1</v>
      </c>
      <c r="FQ9" s="48">
        <v>615</v>
      </c>
      <c r="FR9" s="48">
        <v>107</v>
      </c>
      <c r="FS9" s="48">
        <v>75</v>
      </c>
      <c r="FT9" s="48">
        <v>7</v>
      </c>
      <c r="FU9" s="48">
        <v>0</v>
      </c>
      <c r="FV9" s="48">
        <v>26</v>
      </c>
      <c r="FW9" s="48">
        <v>353</v>
      </c>
      <c r="FX9" s="48">
        <v>0</v>
      </c>
      <c r="FY9" s="48">
        <v>0</v>
      </c>
      <c r="FZ9" s="48">
        <v>155</v>
      </c>
      <c r="GA9" s="48">
        <v>402</v>
      </c>
      <c r="GB9" s="48">
        <v>27</v>
      </c>
      <c r="GC9" s="48">
        <v>8</v>
      </c>
    </row>
    <row r="10" spans="1:185">
      <c r="A10" s="52">
        <v>7</v>
      </c>
      <c r="B10" s="51" t="s">
        <v>7</v>
      </c>
      <c r="C10" s="49" t="s">
        <v>134</v>
      </c>
      <c r="D10" s="50" t="s">
        <v>684</v>
      </c>
      <c r="E10" s="49" t="s">
        <v>134</v>
      </c>
      <c r="F10" s="48">
        <v>0</v>
      </c>
      <c r="G10" s="48">
        <v>0</v>
      </c>
      <c r="H10" s="48">
        <v>65</v>
      </c>
      <c r="I10" s="48">
        <v>334</v>
      </c>
      <c r="J10" s="48">
        <v>0</v>
      </c>
      <c r="K10" s="48">
        <v>0</v>
      </c>
      <c r="L10" s="48">
        <v>0</v>
      </c>
      <c r="M10" s="48">
        <v>0</v>
      </c>
      <c r="N10" s="48">
        <v>0</v>
      </c>
      <c r="O10" s="48">
        <v>0</v>
      </c>
      <c r="P10" s="48">
        <v>0</v>
      </c>
      <c r="Q10" s="48">
        <v>1</v>
      </c>
      <c r="R10" s="48">
        <v>0</v>
      </c>
      <c r="S10" s="48">
        <v>0</v>
      </c>
      <c r="T10" s="48">
        <v>0</v>
      </c>
      <c r="U10" s="48">
        <v>0</v>
      </c>
      <c r="V10" s="48">
        <v>0</v>
      </c>
      <c r="W10" s="48">
        <v>0</v>
      </c>
      <c r="X10" s="48">
        <v>0</v>
      </c>
      <c r="Y10" s="48">
        <v>0</v>
      </c>
      <c r="Z10" s="48">
        <v>0</v>
      </c>
      <c r="AA10" s="48">
        <v>0</v>
      </c>
      <c r="AB10" s="48">
        <v>0</v>
      </c>
      <c r="AC10" s="48">
        <v>0</v>
      </c>
      <c r="AD10" s="48">
        <v>0</v>
      </c>
      <c r="AE10" s="48">
        <v>5</v>
      </c>
      <c r="AF10" s="48">
        <v>0</v>
      </c>
      <c r="AG10" s="48">
        <v>0</v>
      </c>
      <c r="AH10" s="48">
        <v>0</v>
      </c>
      <c r="AI10" s="48">
        <v>0</v>
      </c>
      <c r="AJ10" s="48">
        <v>0</v>
      </c>
      <c r="AK10" s="48">
        <v>0</v>
      </c>
      <c r="AL10" s="48">
        <v>238</v>
      </c>
      <c r="AM10" s="48">
        <v>0</v>
      </c>
      <c r="AN10" s="48">
        <v>0</v>
      </c>
      <c r="AO10" s="48">
        <v>0</v>
      </c>
      <c r="AP10" s="48">
        <v>0</v>
      </c>
      <c r="AQ10" s="48">
        <v>0</v>
      </c>
      <c r="AR10" s="48">
        <v>0</v>
      </c>
      <c r="AS10" s="48">
        <v>9</v>
      </c>
      <c r="AT10" s="48">
        <v>0</v>
      </c>
      <c r="AU10" s="48">
        <v>1</v>
      </c>
      <c r="AV10" s="48">
        <v>0</v>
      </c>
      <c r="AW10" s="48">
        <v>0</v>
      </c>
      <c r="AX10" s="48">
        <v>0</v>
      </c>
      <c r="AY10" s="48">
        <v>0</v>
      </c>
      <c r="AZ10" s="48">
        <v>0</v>
      </c>
      <c r="BA10" s="48">
        <v>0</v>
      </c>
      <c r="BB10" s="48">
        <v>0</v>
      </c>
      <c r="BC10" s="48">
        <v>0</v>
      </c>
      <c r="BD10" s="48">
        <v>0</v>
      </c>
      <c r="BE10" s="48">
        <v>0</v>
      </c>
      <c r="BF10" s="48">
        <v>0</v>
      </c>
      <c r="BG10" s="48">
        <v>16</v>
      </c>
      <c r="BH10" s="48">
        <v>1</v>
      </c>
      <c r="BI10" s="48">
        <v>0</v>
      </c>
      <c r="BJ10" s="48">
        <v>23</v>
      </c>
      <c r="BK10" s="48">
        <v>0</v>
      </c>
      <c r="BL10" s="48">
        <v>0</v>
      </c>
      <c r="BM10" s="48">
        <v>0</v>
      </c>
      <c r="BN10" s="48">
        <v>5</v>
      </c>
      <c r="BO10" s="48">
        <v>338</v>
      </c>
      <c r="BP10" s="48">
        <v>654</v>
      </c>
      <c r="BQ10" s="48">
        <v>0</v>
      </c>
      <c r="BR10" s="48">
        <v>0</v>
      </c>
      <c r="BS10" s="48">
        <v>0</v>
      </c>
      <c r="BT10" s="48">
        <v>0</v>
      </c>
      <c r="BU10" s="48">
        <v>0</v>
      </c>
      <c r="BV10" s="48">
        <v>0</v>
      </c>
      <c r="BW10" s="48">
        <v>0</v>
      </c>
      <c r="BX10" s="48">
        <v>0</v>
      </c>
      <c r="BY10" s="48">
        <v>0</v>
      </c>
      <c r="BZ10" s="48">
        <v>0</v>
      </c>
      <c r="CA10" s="48">
        <v>0</v>
      </c>
      <c r="CB10" s="48">
        <v>1</v>
      </c>
      <c r="CC10" s="48">
        <v>3</v>
      </c>
      <c r="CD10" s="48">
        <v>1</v>
      </c>
      <c r="CE10" s="48">
        <v>13</v>
      </c>
      <c r="CF10" s="48">
        <v>23</v>
      </c>
      <c r="CG10" s="48">
        <v>23</v>
      </c>
      <c r="CH10" s="48">
        <v>0</v>
      </c>
      <c r="CI10" s="48">
        <v>35</v>
      </c>
      <c r="CJ10" s="48">
        <v>1</v>
      </c>
      <c r="CK10" s="48">
        <v>4</v>
      </c>
      <c r="CL10" s="48">
        <v>0</v>
      </c>
      <c r="CM10" s="48">
        <v>8</v>
      </c>
      <c r="CN10" s="48">
        <v>21</v>
      </c>
      <c r="CO10" s="48">
        <v>21</v>
      </c>
      <c r="CP10" s="48">
        <v>26</v>
      </c>
      <c r="CQ10" s="48">
        <v>15</v>
      </c>
      <c r="CR10" s="48">
        <v>82</v>
      </c>
      <c r="CS10" s="48">
        <v>45</v>
      </c>
      <c r="CT10" s="48">
        <v>47</v>
      </c>
      <c r="CU10" s="48">
        <v>17</v>
      </c>
      <c r="CV10" s="48">
        <v>12</v>
      </c>
      <c r="CW10" s="48">
        <v>0</v>
      </c>
      <c r="CX10" s="48">
        <v>8</v>
      </c>
      <c r="CY10" s="48">
        <v>1</v>
      </c>
      <c r="CZ10" s="48">
        <v>5</v>
      </c>
      <c r="DA10" s="48">
        <v>37</v>
      </c>
      <c r="DB10" s="48">
        <v>8</v>
      </c>
      <c r="DC10" s="48">
        <v>0</v>
      </c>
      <c r="DD10" s="48">
        <v>13</v>
      </c>
      <c r="DE10" s="48">
        <v>4</v>
      </c>
      <c r="DF10" s="48">
        <v>7</v>
      </c>
      <c r="DG10" s="48">
        <v>0</v>
      </c>
      <c r="DH10" s="48">
        <v>0</v>
      </c>
      <c r="DI10" s="48">
        <v>0</v>
      </c>
      <c r="DJ10" s="48">
        <v>0</v>
      </c>
      <c r="DK10" s="48">
        <v>33</v>
      </c>
      <c r="DL10" s="48">
        <v>3</v>
      </c>
      <c r="DM10" s="48">
        <v>1</v>
      </c>
      <c r="DN10" s="48">
        <v>12</v>
      </c>
      <c r="DO10" s="48">
        <v>0</v>
      </c>
      <c r="DP10" s="48">
        <v>30</v>
      </c>
      <c r="DQ10" s="48">
        <v>0</v>
      </c>
      <c r="DR10" s="48">
        <v>0</v>
      </c>
      <c r="DS10" s="48">
        <v>0</v>
      </c>
      <c r="DT10" s="48">
        <v>0</v>
      </c>
      <c r="DU10" s="48">
        <v>0</v>
      </c>
      <c r="DV10" s="48">
        <v>0</v>
      </c>
      <c r="DW10" s="48">
        <v>0</v>
      </c>
      <c r="DX10" s="48">
        <v>0</v>
      </c>
      <c r="DY10" s="48">
        <v>1</v>
      </c>
      <c r="DZ10" s="48">
        <v>5</v>
      </c>
      <c r="EA10" s="48">
        <v>11</v>
      </c>
      <c r="EB10" s="48">
        <v>6</v>
      </c>
      <c r="EC10" s="48">
        <v>3</v>
      </c>
      <c r="ED10" s="48">
        <v>0</v>
      </c>
      <c r="EE10" s="48">
        <v>0</v>
      </c>
      <c r="EF10" s="48">
        <v>9</v>
      </c>
      <c r="EG10" s="48">
        <v>56</v>
      </c>
      <c r="EH10" s="48">
        <v>167</v>
      </c>
      <c r="EI10" s="48">
        <v>9</v>
      </c>
      <c r="EJ10" s="48">
        <v>12</v>
      </c>
      <c r="EK10" s="48">
        <v>0</v>
      </c>
      <c r="EL10" s="48">
        <v>0</v>
      </c>
      <c r="EM10" s="48">
        <v>0</v>
      </c>
      <c r="EN10" s="48">
        <v>0</v>
      </c>
      <c r="EO10" s="48">
        <v>0</v>
      </c>
      <c r="EP10" s="48">
        <v>0</v>
      </c>
      <c r="EQ10" s="48">
        <v>519</v>
      </c>
      <c r="ER10" s="48">
        <v>0</v>
      </c>
      <c r="ES10" s="48">
        <v>0</v>
      </c>
      <c r="ET10" s="48">
        <v>0</v>
      </c>
      <c r="EU10" s="48">
        <v>3</v>
      </c>
      <c r="EV10" s="48">
        <v>0</v>
      </c>
      <c r="EW10" s="48">
        <v>0</v>
      </c>
      <c r="EX10" s="48">
        <v>0</v>
      </c>
      <c r="EY10" s="48">
        <v>0</v>
      </c>
      <c r="EZ10" s="48">
        <v>0</v>
      </c>
      <c r="FA10" s="48">
        <v>8</v>
      </c>
      <c r="FB10" s="48">
        <v>2</v>
      </c>
      <c r="FC10" s="48">
        <v>0</v>
      </c>
      <c r="FD10" s="48">
        <v>4</v>
      </c>
      <c r="FE10" s="48">
        <v>1</v>
      </c>
      <c r="FF10" s="48">
        <v>0</v>
      </c>
      <c r="FG10" s="48">
        <v>0</v>
      </c>
      <c r="FH10" s="48">
        <v>1</v>
      </c>
      <c r="FI10" s="48">
        <v>0</v>
      </c>
      <c r="FJ10" s="48">
        <v>0</v>
      </c>
      <c r="FK10" s="48">
        <v>0</v>
      </c>
      <c r="FL10" s="48">
        <v>0</v>
      </c>
      <c r="FM10" s="48">
        <v>0</v>
      </c>
      <c r="FN10" s="48">
        <v>0</v>
      </c>
      <c r="FO10" s="48">
        <v>0</v>
      </c>
      <c r="FP10" s="48">
        <v>1</v>
      </c>
      <c r="FQ10" s="48">
        <v>305</v>
      </c>
      <c r="FR10" s="48">
        <v>27</v>
      </c>
      <c r="FS10" s="48">
        <v>14</v>
      </c>
      <c r="FT10" s="48">
        <v>8</v>
      </c>
      <c r="FU10" s="48">
        <v>0</v>
      </c>
      <c r="FV10" s="48">
        <v>34</v>
      </c>
      <c r="FW10" s="48">
        <v>10</v>
      </c>
      <c r="FX10" s="48">
        <v>0</v>
      </c>
      <c r="FY10" s="48">
        <v>0</v>
      </c>
      <c r="FZ10" s="48">
        <v>154</v>
      </c>
      <c r="GA10" s="48">
        <v>12</v>
      </c>
      <c r="GB10" s="48">
        <v>4</v>
      </c>
      <c r="GC10" s="48">
        <v>1</v>
      </c>
    </row>
    <row r="11" spans="1:185">
      <c r="A11" s="52">
        <v>8</v>
      </c>
      <c r="B11" s="51" t="s">
        <v>8</v>
      </c>
      <c r="C11" s="49" t="s">
        <v>135</v>
      </c>
      <c r="D11" s="50" t="s">
        <v>684</v>
      </c>
      <c r="E11" s="49" t="s">
        <v>135</v>
      </c>
      <c r="F11" s="48">
        <v>0</v>
      </c>
      <c r="G11" s="48">
        <v>0</v>
      </c>
      <c r="H11" s="48">
        <v>96</v>
      </c>
      <c r="I11" s="48">
        <v>571</v>
      </c>
      <c r="J11" s="48">
        <v>0</v>
      </c>
      <c r="K11" s="48">
        <v>0</v>
      </c>
      <c r="L11" s="48">
        <v>0</v>
      </c>
      <c r="M11" s="48">
        <v>0</v>
      </c>
      <c r="N11" s="48">
        <v>0</v>
      </c>
      <c r="O11" s="48">
        <v>0</v>
      </c>
      <c r="P11" s="48">
        <v>0</v>
      </c>
      <c r="Q11" s="48">
        <v>1</v>
      </c>
      <c r="R11" s="48">
        <v>0</v>
      </c>
      <c r="S11" s="48">
        <v>0</v>
      </c>
      <c r="T11" s="48">
        <v>0</v>
      </c>
      <c r="U11" s="48">
        <v>0</v>
      </c>
      <c r="V11" s="48">
        <v>0</v>
      </c>
      <c r="W11" s="48">
        <v>0</v>
      </c>
      <c r="X11" s="48">
        <v>0</v>
      </c>
      <c r="Y11" s="48">
        <v>0</v>
      </c>
      <c r="Z11" s="48">
        <v>0</v>
      </c>
      <c r="AA11" s="48">
        <v>0</v>
      </c>
      <c r="AB11" s="48">
        <v>52</v>
      </c>
      <c r="AC11" s="48">
        <v>0</v>
      </c>
      <c r="AD11" s="48">
        <v>0</v>
      </c>
      <c r="AE11" s="48">
        <v>6</v>
      </c>
      <c r="AF11" s="48">
        <v>0</v>
      </c>
      <c r="AG11" s="48">
        <v>0</v>
      </c>
      <c r="AH11" s="48">
        <v>0</v>
      </c>
      <c r="AI11" s="48">
        <v>0</v>
      </c>
      <c r="AJ11" s="48">
        <v>0</v>
      </c>
      <c r="AK11" s="48">
        <v>0</v>
      </c>
      <c r="AL11" s="48">
        <v>166</v>
      </c>
      <c r="AM11" s="48">
        <v>0</v>
      </c>
      <c r="AN11" s="48">
        <v>0</v>
      </c>
      <c r="AO11" s="48">
        <v>0</v>
      </c>
      <c r="AP11" s="48">
        <v>0</v>
      </c>
      <c r="AQ11" s="48">
        <v>0</v>
      </c>
      <c r="AR11" s="48">
        <v>0</v>
      </c>
      <c r="AS11" s="48">
        <v>11</v>
      </c>
      <c r="AT11" s="48">
        <v>0</v>
      </c>
      <c r="AU11" s="48">
        <v>1</v>
      </c>
      <c r="AV11" s="48">
        <v>0</v>
      </c>
      <c r="AW11" s="48">
        <v>0</v>
      </c>
      <c r="AX11" s="48">
        <v>0</v>
      </c>
      <c r="AY11" s="48">
        <v>0</v>
      </c>
      <c r="AZ11" s="48">
        <v>0</v>
      </c>
      <c r="BA11" s="48">
        <v>0</v>
      </c>
      <c r="BB11" s="48">
        <v>0</v>
      </c>
      <c r="BC11" s="48">
        <v>0</v>
      </c>
      <c r="BD11" s="48">
        <v>0</v>
      </c>
      <c r="BE11" s="48">
        <v>0</v>
      </c>
      <c r="BF11" s="48">
        <v>0</v>
      </c>
      <c r="BG11" s="48">
        <v>2</v>
      </c>
      <c r="BH11" s="48">
        <v>0</v>
      </c>
      <c r="BI11" s="48">
        <v>0</v>
      </c>
      <c r="BJ11" s="48">
        <v>5</v>
      </c>
      <c r="BK11" s="48">
        <v>0</v>
      </c>
      <c r="BL11" s="48">
        <v>0</v>
      </c>
      <c r="BM11" s="48">
        <v>0</v>
      </c>
      <c r="BN11" s="48">
        <v>6</v>
      </c>
      <c r="BO11" s="48">
        <v>284</v>
      </c>
      <c r="BP11" s="48">
        <v>437</v>
      </c>
      <c r="BQ11" s="48">
        <v>0</v>
      </c>
      <c r="BR11" s="48">
        <v>0</v>
      </c>
      <c r="BS11" s="48">
        <v>0</v>
      </c>
      <c r="BT11" s="48">
        <v>0</v>
      </c>
      <c r="BU11" s="48">
        <v>0</v>
      </c>
      <c r="BV11" s="48">
        <v>0</v>
      </c>
      <c r="BW11" s="48">
        <v>0</v>
      </c>
      <c r="BX11" s="48">
        <v>0</v>
      </c>
      <c r="BY11" s="48">
        <v>0</v>
      </c>
      <c r="BZ11" s="48">
        <v>0</v>
      </c>
      <c r="CA11" s="48">
        <v>0</v>
      </c>
      <c r="CB11" s="48">
        <v>6</v>
      </c>
      <c r="CC11" s="48">
        <v>4</v>
      </c>
      <c r="CD11" s="48">
        <v>0</v>
      </c>
      <c r="CE11" s="48">
        <v>0</v>
      </c>
      <c r="CF11" s="48">
        <v>0</v>
      </c>
      <c r="CG11" s="48">
        <v>0</v>
      </c>
      <c r="CH11" s="48">
        <v>0</v>
      </c>
      <c r="CI11" s="48">
        <v>7</v>
      </c>
      <c r="CJ11" s="48">
        <v>0</v>
      </c>
      <c r="CK11" s="48">
        <v>5</v>
      </c>
      <c r="CL11" s="48">
        <v>0</v>
      </c>
      <c r="CM11" s="48">
        <v>0</v>
      </c>
      <c r="CN11" s="48">
        <v>8</v>
      </c>
      <c r="CO11" s="48">
        <v>44</v>
      </c>
      <c r="CP11" s="48">
        <v>10</v>
      </c>
      <c r="CQ11" s="48">
        <v>5</v>
      </c>
      <c r="CR11" s="48">
        <v>24</v>
      </c>
      <c r="CS11" s="48">
        <v>15</v>
      </c>
      <c r="CT11" s="48">
        <v>17</v>
      </c>
      <c r="CU11" s="48">
        <v>7</v>
      </c>
      <c r="CV11" s="48">
        <v>9</v>
      </c>
      <c r="CW11" s="48">
        <v>0</v>
      </c>
      <c r="CX11" s="48">
        <v>21</v>
      </c>
      <c r="CY11" s="48">
        <v>0</v>
      </c>
      <c r="CZ11" s="48">
        <v>4</v>
      </c>
      <c r="DA11" s="48">
        <v>47</v>
      </c>
      <c r="DB11" s="48">
        <v>6</v>
      </c>
      <c r="DC11" s="48">
        <v>0</v>
      </c>
      <c r="DD11" s="48">
        <v>13</v>
      </c>
      <c r="DE11" s="48">
        <v>2</v>
      </c>
      <c r="DF11" s="48">
        <v>11</v>
      </c>
      <c r="DG11" s="48">
        <v>0</v>
      </c>
      <c r="DH11" s="48">
        <v>0</v>
      </c>
      <c r="DI11" s="48">
        <v>0</v>
      </c>
      <c r="DJ11" s="48">
        <v>0</v>
      </c>
      <c r="DK11" s="48">
        <v>21</v>
      </c>
      <c r="DL11" s="48">
        <v>2</v>
      </c>
      <c r="DM11" s="48">
        <v>2</v>
      </c>
      <c r="DN11" s="48">
        <v>20</v>
      </c>
      <c r="DO11" s="48">
        <v>0</v>
      </c>
      <c r="DP11" s="48">
        <v>72</v>
      </c>
      <c r="DQ11" s="48">
        <v>0</v>
      </c>
      <c r="DR11" s="48">
        <v>0</v>
      </c>
      <c r="DS11" s="48">
        <v>0</v>
      </c>
      <c r="DT11" s="48">
        <v>0</v>
      </c>
      <c r="DU11" s="48">
        <v>0</v>
      </c>
      <c r="DV11" s="48">
        <v>0</v>
      </c>
      <c r="DW11" s="48">
        <v>0</v>
      </c>
      <c r="DX11" s="48">
        <v>0</v>
      </c>
      <c r="DY11" s="48">
        <v>0</v>
      </c>
      <c r="DZ11" s="48">
        <v>2</v>
      </c>
      <c r="EA11" s="48">
        <v>5</v>
      </c>
      <c r="EB11" s="48">
        <v>4</v>
      </c>
      <c r="EC11" s="48">
        <v>0</v>
      </c>
      <c r="ED11" s="48">
        <v>0</v>
      </c>
      <c r="EE11" s="48">
        <v>0</v>
      </c>
      <c r="EF11" s="48">
        <v>68</v>
      </c>
      <c r="EG11" s="48">
        <v>405</v>
      </c>
      <c r="EH11" s="48">
        <v>55</v>
      </c>
      <c r="EI11" s="48">
        <v>7</v>
      </c>
      <c r="EJ11" s="48">
        <v>35</v>
      </c>
      <c r="EK11" s="48">
        <v>0</v>
      </c>
      <c r="EL11" s="48">
        <v>0</v>
      </c>
      <c r="EM11" s="48">
        <v>0</v>
      </c>
      <c r="EN11" s="48">
        <v>16</v>
      </c>
      <c r="EO11" s="48">
        <v>0</v>
      </c>
      <c r="EP11" s="48">
        <v>0</v>
      </c>
      <c r="EQ11" s="48">
        <v>0</v>
      </c>
      <c r="ER11" s="48">
        <v>0</v>
      </c>
      <c r="ES11" s="48">
        <v>0</v>
      </c>
      <c r="ET11" s="48">
        <v>0</v>
      </c>
      <c r="EU11" s="48">
        <v>3</v>
      </c>
      <c r="EV11" s="48">
        <v>0</v>
      </c>
      <c r="EW11" s="48">
        <v>0</v>
      </c>
      <c r="EX11" s="48">
        <v>0</v>
      </c>
      <c r="EY11" s="48">
        <v>0</v>
      </c>
      <c r="EZ11" s="48">
        <v>0</v>
      </c>
      <c r="FA11" s="48">
        <v>7</v>
      </c>
      <c r="FB11" s="48">
        <v>3</v>
      </c>
      <c r="FC11" s="48">
        <v>0</v>
      </c>
      <c r="FD11" s="48">
        <v>5</v>
      </c>
      <c r="FE11" s="48">
        <v>0</v>
      </c>
      <c r="FF11" s="48">
        <v>0</v>
      </c>
      <c r="FG11" s="48">
        <v>0</v>
      </c>
      <c r="FH11" s="48">
        <v>5</v>
      </c>
      <c r="FI11" s="48">
        <v>0</v>
      </c>
      <c r="FJ11" s="48">
        <v>0</v>
      </c>
      <c r="FK11" s="48">
        <v>0</v>
      </c>
      <c r="FL11" s="48">
        <v>0</v>
      </c>
      <c r="FM11" s="48">
        <v>0</v>
      </c>
      <c r="FN11" s="48">
        <v>0</v>
      </c>
      <c r="FO11" s="48">
        <v>0</v>
      </c>
      <c r="FP11" s="48">
        <v>0</v>
      </c>
      <c r="FQ11" s="48">
        <v>242</v>
      </c>
      <c r="FR11" s="48">
        <v>44</v>
      </c>
      <c r="FS11" s="48">
        <v>9</v>
      </c>
      <c r="FT11" s="48">
        <v>5</v>
      </c>
      <c r="FU11" s="48">
        <v>0</v>
      </c>
      <c r="FV11" s="48">
        <v>26</v>
      </c>
      <c r="FW11" s="48">
        <v>30</v>
      </c>
      <c r="FX11" s="48">
        <v>0</v>
      </c>
      <c r="FY11" s="48">
        <v>0</v>
      </c>
      <c r="FZ11" s="48">
        <v>67</v>
      </c>
      <c r="GA11" s="48">
        <v>164</v>
      </c>
      <c r="GB11" s="48">
        <v>5</v>
      </c>
      <c r="GC11" s="48">
        <v>0</v>
      </c>
    </row>
    <row r="12" spans="1:185">
      <c r="A12" s="52">
        <v>9</v>
      </c>
      <c r="B12" s="51" t="s">
        <v>9</v>
      </c>
      <c r="C12" s="49" t="s">
        <v>136</v>
      </c>
      <c r="D12" s="50" t="s">
        <v>684</v>
      </c>
      <c r="E12" s="49" t="s">
        <v>136</v>
      </c>
      <c r="F12" s="48">
        <v>0</v>
      </c>
      <c r="G12" s="48">
        <v>0</v>
      </c>
      <c r="H12" s="48">
        <v>60</v>
      </c>
      <c r="I12" s="48">
        <v>291</v>
      </c>
      <c r="J12" s="48">
        <v>0</v>
      </c>
      <c r="K12" s="48">
        <v>0</v>
      </c>
      <c r="L12" s="48">
        <v>0</v>
      </c>
      <c r="M12" s="48">
        <v>0</v>
      </c>
      <c r="N12" s="48">
        <v>0</v>
      </c>
      <c r="O12" s="48">
        <v>0</v>
      </c>
      <c r="P12" s="48">
        <v>0</v>
      </c>
      <c r="Q12" s="48">
        <v>0</v>
      </c>
      <c r="R12" s="48">
        <v>0</v>
      </c>
      <c r="S12" s="48">
        <v>0</v>
      </c>
      <c r="T12" s="48">
        <v>0</v>
      </c>
      <c r="U12" s="48">
        <v>0</v>
      </c>
      <c r="V12" s="48">
        <v>0</v>
      </c>
      <c r="W12" s="48">
        <v>0</v>
      </c>
      <c r="X12" s="48">
        <v>0</v>
      </c>
      <c r="Y12" s="48">
        <v>0</v>
      </c>
      <c r="Z12" s="48">
        <v>0</v>
      </c>
      <c r="AA12" s="48">
        <v>0</v>
      </c>
      <c r="AB12" s="48">
        <v>0</v>
      </c>
      <c r="AC12" s="48">
        <v>0</v>
      </c>
      <c r="AD12" s="48">
        <v>0</v>
      </c>
      <c r="AE12" s="48">
        <v>5</v>
      </c>
      <c r="AF12" s="48">
        <v>0</v>
      </c>
      <c r="AG12" s="48">
        <v>0</v>
      </c>
      <c r="AH12" s="48">
        <v>0</v>
      </c>
      <c r="AI12" s="48">
        <v>0</v>
      </c>
      <c r="AJ12" s="48">
        <v>0</v>
      </c>
      <c r="AK12" s="48">
        <v>0</v>
      </c>
      <c r="AL12" s="48">
        <v>61</v>
      </c>
      <c r="AM12" s="48">
        <v>0</v>
      </c>
      <c r="AN12" s="48">
        <v>0</v>
      </c>
      <c r="AO12" s="48">
        <v>0</v>
      </c>
      <c r="AP12" s="48">
        <v>0</v>
      </c>
      <c r="AQ12" s="48">
        <v>0</v>
      </c>
      <c r="AR12" s="48">
        <v>0</v>
      </c>
      <c r="AS12" s="48">
        <v>10</v>
      </c>
      <c r="AT12" s="48">
        <v>0</v>
      </c>
      <c r="AU12" s="48">
        <v>1</v>
      </c>
      <c r="AV12" s="48">
        <v>0</v>
      </c>
      <c r="AW12" s="48">
        <v>0</v>
      </c>
      <c r="AX12" s="48">
        <v>0</v>
      </c>
      <c r="AY12" s="48">
        <v>0</v>
      </c>
      <c r="AZ12" s="48">
        <v>0</v>
      </c>
      <c r="BA12" s="48">
        <v>0</v>
      </c>
      <c r="BB12" s="48">
        <v>0</v>
      </c>
      <c r="BC12" s="48">
        <v>0</v>
      </c>
      <c r="BD12" s="48">
        <v>0</v>
      </c>
      <c r="BE12" s="48">
        <v>0</v>
      </c>
      <c r="BF12" s="48">
        <v>7</v>
      </c>
      <c r="BG12" s="48">
        <v>13</v>
      </c>
      <c r="BH12" s="48">
        <v>2</v>
      </c>
      <c r="BI12" s="48">
        <v>0</v>
      </c>
      <c r="BJ12" s="48">
        <v>20</v>
      </c>
      <c r="BK12" s="48">
        <v>0</v>
      </c>
      <c r="BL12" s="48">
        <v>0</v>
      </c>
      <c r="BM12" s="48">
        <v>0</v>
      </c>
      <c r="BN12" s="48">
        <v>21</v>
      </c>
      <c r="BO12" s="48">
        <v>517</v>
      </c>
      <c r="BP12" s="48">
        <v>454</v>
      </c>
      <c r="BQ12" s="48">
        <v>0</v>
      </c>
      <c r="BR12" s="48">
        <v>0</v>
      </c>
      <c r="BS12" s="48">
        <v>0</v>
      </c>
      <c r="BT12" s="48">
        <v>0</v>
      </c>
      <c r="BU12" s="48">
        <v>0</v>
      </c>
      <c r="BV12" s="48">
        <v>0</v>
      </c>
      <c r="BW12" s="48">
        <v>0</v>
      </c>
      <c r="BX12" s="48">
        <v>0</v>
      </c>
      <c r="BY12" s="48">
        <v>2</v>
      </c>
      <c r="BZ12" s="48">
        <v>0</v>
      </c>
      <c r="CA12" s="48">
        <v>0</v>
      </c>
      <c r="CB12" s="48">
        <v>2</v>
      </c>
      <c r="CC12" s="48">
        <v>5</v>
      </c>
      <c r="CD12" s="48">
        <v>3</v>
      </c>
      <c r="CE12" s="48">
        <v>0</v>
      </c>
      <c r="CF12" s="48">
        <v>2</v>
      </c>
      <c r="CG12" s="48">
        <v>2</v>
      </c>
      <c r="CH12" s="48">
        <v>0</v>
      </c>
      <c r="CI12" s="48">
        <v>11</v>
      </c>
      <c r="CJ12" s="48">
        <v>0</v>
      </c>
      <c r="CK12" s="48">
        <v>2</v>
      </c>
      <c r="CL12" s="48">
        <v>0</v>
      </c>
      <c r="CM12" s="48">
        <v>0</v>
      </c>
      <c r="CN12" s="48">
        <v>15</v>
      </c>
      <c r="CO12" s="48">
        <v>51</v>
      </c>
      <c r="CP12" s="48">
        <v>18</v>
      </c>
      <c r="CQ12" s="48">
        <v>18</v>
      </c>
      <c r="CR12" s="48">
        <v>58</v>
      </c>
      <c r="CS12" s="48">
        <v>28</v>
      </c>
      <c r="CT12" s="48">
        <v>29</v>
      </c>
      <c r="CU12" s="48">
        <v>10</v>
      </c>
      <c r="CV12" s="48">
        <v>12</v>
      </c>
      <c r="CW12" s="48">
        <v>2</v>
      </c>
      <c r="CX12" s="48">
        <v>28</v>
      </c>
      <c r="CY12" s="48">
        <v>1</v>
      </c>
      <c r="CZ12" s="48">
        <v>11</v>
      </c>
      <c r="DA12" s="48">
        <v>55</v>
      </c>
      <c r="DB12" s="48">
        <v>13</v>
      </c>
      <c r="DC12" s="48">
        <v>0</v>
      </c>
      <c r="DD12" s="48">
        <v>23</v>
      </c>
      <c r="DE12" s="48">
        <v>6</v>
      </c>
      <c r="DF12" s="48">
        <v>13</v>
      </c>
      <c r="DG12" s="48">
        <v>0</v>
      </c>
      <c r="DH12" s="48">
        <v>0</v>
      </c>
      <c r="DI12" s="48">
        <v>0</v>
      </c>
      <c r="DJ12" s="48">
        <v>0</v>
      </c>
      <c r="DK12" s="48">
        <v>26</v>
      </c>
      <c r="DL12" s="48">
        <v>5</v>
      </c>
      <c r="DM12" s="48">
        <v>2</v>
      </c>
      <c r="DN12" s="48">
        <v>12</v>
      </c>
      <c r="DO12" s="48">
        <v>0</v>
      </c>
      <c r="DP12" s="48">
        <v>24</v>
      </c>
      <c r="DQ12" s="48">
        <v>0</v>
      </c>
      <c r="DR12" s="48">
        <v>0</v>
      </c>
      <c r="DS12" s="48">
        <v>0</v>
      </c>
      <c r="DT12" s="48">
        <v>0</v>
      </c>
      <c r="DU12" s="48">
        <v>0</v>
      </c>
      <c r="DV12" s="48">
        <v>0</v>
      </c>
      <c r="DW12" s="48">
        <v>0</v>
      </c>
      <c r="DX12" s="48">
        <v>0</v>
      </c>
      <c r="DY12" s="48">
        <v>2</v>
      </c>
      <c r="DZ12" s="48">
        <v>4</v>
      </c>
      <c r="EA12" s="48">
        <v>12</v>
      </c>
      <c r="EB12" s="48">
        <v>13</v>
      </c>
      <c r="EC12" s="48">
        <v>3</v>
      </c>
      <c r="ED12" s="48">
        <v>0</v>
      </c>
      <c r="EE12" s="48">
        <v>0</v>
      </c>
      <c r="EF12" s="48">
        <v>3</v>
      </c>
      <c r="EG12" s="48">
        <v>99</v>
      </c>
      <c r="EH12" s="48">
        <v>198</v>
      </c>
      <c r="EI12" s="48">
        <v>27</v>
      </c>
      <c r="EJ12" s="48">
        <v>24</v>
      </c>
      <c r="EK12" s="48">
        <v>0</v>
      </c>
      <c r="EL12" s="48">
        <v>0</v>
      </c>
      <c r="EM12" s="48">
        <v>0</v>
      </c>
      <c r="EN12" s="48">
        <v>0</v>
      </c>
      <c r="EO12" s="48">
        <v>0</v>
      </c>
      <c r="EP12" s="48">
        <v>0</v>
      </c>
      <c r="EQ12" s="48">
        <v>0</v>
      </c>
      <c r="ER12" s="48">
        <v>0</v>
      </c>
      <c r="ES12" s="48">
        <v>0</v>
      </c>
      <c r="ET12" s="48">
        <v>0</v>
      </c>
      <c r="EU12" s="48">
        <v>6</v>
      </c>
      <c r="EV12" s="48">
        <v>0</v>
      </c>
      <c r="EW12" s="48">
        <v>0</v>
      </c>
      <c r="EX12" s="48">
        <v>0</v>
      </c>
      <c r="EY12" s="48">
        <v>0</v>
      </c>
      <c r="EZ12" s="48">
        <v>0</v>
      </c>
      <c r="FA12" s="48">
        <v>11</v>
      </c>
      <c r="FB12" s="48">
        <v>4</v>
      </c>
      <c r="FC12" s="48">
        <v>0</v>
      </c>
      <c r="FD12" s="48">
        <v>11</v>
      </c>
      <c r="FE12" s="48">
        <v>7</v>
      </c>
      <c r="FF12" s="48">
        <v>0</v>
      </c>
      <c r="FG12" s="48">
        <v>0</v>
      </c>
      <c r="FH12" s="48">
        <v>4</v>
      </c>
      <c r="FI12" s="48">
        <v>0</v>
      </c>
      <c r="FJ12" s="48">
        <v>0</v>
      </c>
      <c r="FK12" s="48">
        <v>0</v>
      </c>
      <c r="FL12" s="48">
        <v>0</v>
      </c>
      <c r="FM12" s="48">
        <v>0</v>
      </c>
      <c r="FN12" s="48">
        <v>0</v>
      </c>
      <c r="FO12" s="48">
        <v>0</v>
      </c>
      <c r="FP12" s="48">
        <v>2</v>
      </c>
      <c r="FQ12" s="48">
        <v>301</v>
      </c>
      <c r="FR12" s="48">
        <v>48</v>
      </c>
      <c r="FS12" s="48">
        <v>11</v>
      </c>
      <c r="FT12" s="48">
        <v>7</v>
      </c>
      <c r="FU12" s="48">
        <v>0</v>
      </c>
      <c r="FV12" s="48">
        <v>36</v>
      </c>
      <c r="FW12" s="48">
        <v>91</v>
      </c>
      <c r="FX12" s="48">
        <v>0</v>
      </c>
      <c r="FY12" s="48">
        <v>0</v>
      </c>
      <c r="FZ12" s="48">
        <v>127</v>
      </c>
      <c r="GA12" s="48">
        <v>160</v>
      </c>
      <c r="GB12" s="48">
        <v>6</v>
      </c>
      <c r="GC12" s="48">
        <v>2</v>
      </c>
    </row>
    <row r="13" spans="1:185">
      <c r="A13" s="52">
        <v>10</v>
      </c>
      <c r="B13" s="51" t="s">
        <v>10</v>
      </c>
      <c r="C13" s="49" t="s">
        <v>137</v>
      </c>
      <c r="D13" s="50" t="s">
        <v>684</v>
      </c>
      <c r="E13" s="49" t="s">
        <v>137</v>
      </c>
      <c r="F13" s="48">
        <v>0</v>
      </c>
      <c r="G13" s="48">
        <v>257</v>
      </c>
      <c r="H13" s="48">
        <v>374</v>
      </c>
      <c r="I13" s="48">
        <v>0</v>
      </c>
      <c r="J13" s="48">
        <v>0</v>
      </c>
      <c r="K13" s="48">
        <v>0</v>
      </c>
      <c r="L13" s="48">
        <v>0</v>
      </c>
      <c r="M13" s="48">
        <v>0</v>
      </c>
      <c r="N13" s="48">
        <v>0</v>
      </c>
      <c r="O13" s="48">
        <v>0</v>
      </c>
      <c r="P13" s="48">
        <v>0</v>
      </c>
      <c r="Q13" s="48">
        <v>0</v>
      </c>
      <c r="R13" s="48">
        <v>0</v>
      </c>
      <c r="S13" s="48">
        <v>0</v>
      </c>
      <c r="T13" s="48">
        <v>0</v>
      </c>
      <c r="U13" s="48">
        <v>0</v>
      </c>
      <c r="V13" s="48">
        <v>0</v>
      </c>
      <c r="W13" s="48">
        <v>0</v>
      </c>
      <c r="X13" s="48">
        <v>0</v>
      </c>
      <c r="Y13" s="48">
        <v>0</v>
      </c>
      <c r="Z13" s="48">
        <v>0</v>
      </c>
      <c r="AA13" s="48">
        <v>0</v>
      </c>
      <c r="AB13" s="48">
        <v>0</v>
      </c>
      <c r="AC13" s="48">
        <v>0</v>
      </c>
      <c r="AD13" s="48">
        <v>0</v>
      </c>
      <c r="AE13" s="48">
        <v>5</v>
      </c>
      <c r="AF13" s="48">
        <v>0</v>
      </c>
      <c r="AG13" s="48">
        <v>0</v>
      </c>
      <c r="AH13" s="48">
        <v>0</v>
      </c>
      <c r="AI13" s="48">
        <v>0</v>
      </c>
      <c r="AJ13" s="48">
        <v>0</v>
      </c>
      <c r="AK13" s="48">
        <v>0</v>
      </c>
      <c r="AL13" s="48">
        <v>0</v>
      </c>
      <c r="AM13" s="48">
        <v>0</v>
      </c>
      <c r="AN13" s="48">
        <v>0</v>
      </c>
      <c r="AO13" s="48">
        <v>0</v>
      </c>
      <c r="AP13" s="48">
        <v>0</v>
      </c>
      <c r="AQ13" s="48">
        <v>0</v>
      </c>
      <c r="AR13" s="48">
        <v>0</v>
      </c>
      <c r="AS13" s="48">
        <v>11</v>
      </c>
      <c r="AT13" s="48">
        <v>0</v>
      </c>
      <c r="AU13" s="48">
        <v>4</v>
      </c>
      <c r="AV13" s="48">
        <v>0</v>
      </c>
      <c r="AW13" s="48">
        <v>0</v>
      </c>
      <c r="AX13" s="48">
        <v>0</v>
      </c>
      <c r="AY13" s="48">
        <v>0</v>
      </c>
      <c r="AZ13" s="48">
        <v>0</v>
      </c>
      <c r="BA13" s="48">
        <v>0</v>
      </c>
      <c r="BB13" s="48">
        <v>2</v>
      </c>
      <c r="BC13" s="48">
        <v>0</v>
      </c>
      <c r="BD13" s="48">
        <v>0</v>
      </c>
      <c r="BE13" s="48">
        <v>0</v>
      </c>
      <c r="BF13" s="48">
        <v>10</v>
      </c>
      <c r="BG13" s="48">
        <v>44</v>
      </c>
      <c r="BH13" s="48">
        <v>2</v>
      </c>
      <c r="BI13" s="48">
        <v>0</v>
      </c>
      <c r="BJ13" s="48">
        <v>15</v>
      </c>
      <c r="BK13" s="48">
        <v>5</v>
      </c>
      <c r="BL13" s="48">
        <v>0</v>
      </c>
      <c r="BM13" s="48">
        <v>0</v>
      </c>
      <c r="BN13" s="48">
        <v>18</v>
      </c>
      <c r="BO13" s="48">
        <v>752</v>
      </c>
      <c r="BP13" s="48">
        <v>245</v>
      </c>
      <c r="BQ13" s="48">
        <v>433</v>
      </c>
      <c r="BR13" s="48">
        <v>0</v>
      </c>
      <c r="BS13" s="48">
        <v>0</v>
      </c>
      <c r="BT13" s="48">
        <v>0</v>
      </c>
      <c r="BU13" s="48">
        <v>0</v>
      </c>
      <c r="BV13" s="48">
        <v>0</v>
      </c>
      <c r="BW13" s="48">
        <v>0</v>
      </c>
      <c r="BX13" s="48">
        <v>0</v>
      </c>
      <c r="BY13" s="48">
        <v>0</v>
      </c>
      <c r="BZ13" s="48">
        <v>0</v>
      </c>
      <c r="CA13" s="48">
        <v>4</v>
      </c>
      <c r="CB13" s="48">
        <v>13</v>
      </c>
      <c r="CC13" s="48">
        <v>10</v>
      </c>
      <c r="CD13" s="48">
        <v>5</v>
      </c>
      <c r="CE13" s="48">
        <v>2</v>
      </c>
      <c r="CF13" s="48">
        <v>5</v>
      </c>
      <c r="CG13" s="48">
        <v>4</v>
      </c>
      <c r="CH13" s="48">
        <v>0</v>
      </c>
      <c r="CI13" s="48">
        <v>25</v>
      </c>
      <c r="CJ13" s="48">
        <v>2</v>
      </c>
      <c r="CK13" s="48">
        <v>16</v>
      </c>
      <c r="CL13" s="48">
        <v>0</v>
      </c>
      <c r="CM13" s="48">
        <v>0</v>
      </c>
      <c r="CN13" s="48">
        <v>39</v>
      </c>
      <c r="CO13" s="48">
        <v>9</v>
      </c>
      <c r="CP13" s="48">
        <v>96</v>
      </c>
      <c r="CQ13" s="48">
        <v>0</v>
      </c>
      <c r="CR13" s="48">
        <v>94</v>
      </c>
      <c r="CS13" s="48">
        <v>120</v>
      </c>
      <c r="CT13" s="48">
        <v>99</v>
      </c>
      <c r="CU13" s="48">
        <v>31</v>
      </c>
      <c r="CV13" s="48">
        <v>29</v>
      </c>
      <c r="CW13" s="48">
        <v>0</v>
      </c>
      <c r="CX13" s="48">
        <v>80</v>
      </c>
      <c r="CY13" s="48">
        <v>5</v>
      </c>
      <c r="CZ13" s="48">
        <v>19</v>
      </c>
      <c r="DA13" s="48">
        <v>132</v>
      </c>
      <c r="DB13" s="48">
        <v>27</v>
      </c>
      <c r="DC13" s="48">
        <v>2</v>
      </c>
      <c r="DD13" s="48">
        <v>43</v>
      </c>
      <c r="DE13" s="48">
        <v>9</v>
      </c>
      <c r="DF13" s="48">
        <v>28</v>
      </c>
      <c r="DG13" s="48">
        <v>2</v>
      </c>
      <c r="DH13" s="48">
        <v>2</v>
      </c>
      <c r="DI13" s="48">
        <v>0</v>
      </c>
      <c r="DJ13" s="48">
        <v>0</v>
      </c>
      <c r="DK13" s="48">
        <v>280</v>
      </c>
      <c r="DL13" s="48">
        <v>4</v>
      </c>
      <c r="DM13" s="48">
        <v>0</v>
      </c>
      <c r="DN13" s="48">
        <v>33</v>
      </c>
      <c r="DO13" s="48">
        <v>0</v>
      </c>
      <c r="DP13" s="48">
        <v>107</v>
      </c>
      <c r="DQ13" s="48">
        <v>0</v>
      </c>
      <c r="DR13" s="48">
        <v>0</v>
      </c>
      <c r="DS13" s="48">
        <v>0</v>
      </c>
      <c r="DT13" s="48">
        <v>0</v>
      </c>
      <c r="DU13" s="48">
        <v>0</v>
      </c>
      <c r="DV13" s="48">
        <v>0</v>
      </c>
      <c r="DW13" s="48">
        <v>0</v>
      </c>
      <c r="DX13" s="48">
        <v>0</v>
      </c>
      <c r="DY13" s="48">
        <v>0</v>
      </c>
      <c r="DZ13" s="48">
        <v>14</v>
      </c>
      <c r="EA13" s="48">
        <v>13</v>
      </c>
      <c r="EB13" s="48">
        <v>70</v>
      </c>
      <c r="EC13" s="48">
        <v>0</v>
      </c>
      <c r="ED13" s="48">
        <v>0</v>
      </c>
      <c r="EE13" s="48">
        <v>0</v>
      </c>
      <c r="EF13" s="48">
        <v>13</v>
      </c>
      <c r="EG13" s="48">
        <v>365</v>
      </c>
      <c r="EH13" s="48">
        <v>40</v>
      </c>
      <c r="EI13" s="48">
        <v>18</v>
      </c>
      <c r="EJ13" s="48">
        <v>55</v>
      </c>
      <c r="EK13" s="48">
        <v>0</v>
      </c>
      <c r="EL13" s="48">
        <v>0</v>
      </c>
      <c r="EM13" s="48">
        <v>0</v>
      </c>
      <c r="EN13" s="48">
        <v>0</v>
      </c>
      <c r="EO13" s="48">
        <v>0</v>
      </c>
      <c r="EP13" s="48">
        <v>0</v>
      </c>
      <c r="EQ13" s="48">
        <v>0</v>
      </c>
      <c r="ER13" s="48">
        <v>4</v>
      </c>
      <c r="ES13" s="48">
        <v>2</v>
      </c>
      <c r="ET13" s="48">
        <v>0</v>
      </c>
      <c r="EU13" s="48">
        <v>13</v>
      </c>
      <c r="EV13" s="48">
        <v>0</v>
      </c>
      <c r="EW13" s="48">
        <v>0</v>
      </c>
      <c r="EX13" s="48">
        <v>0</v>
      </c>
      <c r="EY13" s="48">
        <v>0</v>
      </c>
      <c r="EZ13" s="48">
        <v>0</v>
      </c>
      <c r="FA13" s="48">
        <v>12</v>
      </c>
      <c r="FB13" s="48">
        <v>8</v>
      </c>
      <c r="FC13" s="48">
        <v>0</v>
      </c>
      <c r="FD13" s="48">
        <v>20</v>
      </c>
      <c r="FE13" s="48">
        <v>9</v>
      </c>
      <c r="FF13" s="48">
        <v>0</v>
      </c>
      <c r="FG13" s="48">
        <v>0</v>
      </c>
      <c r="FH13" s="48">
        <v>9</v>
      </c>
      <c r="FI13" s="48">
        <v>0</v>
      </c>
      <c r="FJ13" s="48">
        <v>0</v>
      </c>
      <c r="FK13" s="48">
        <v>0</v>
      </c>
      <c r="FL13" s="48">
        <v>0</v>
      </c>
      <c r="FM13" s="48">
        <v>0</v>
      </c>
      <c r="FN13" s="48">
        <v>5</v>
      </c>
      <c r="FO13" s="48">
        <v>0</v>
      </c>
      <c r="FP13" s="48">
        <v>4</v>
      </c>
      <c r="FQ13" s="48">
        <v>608</v>
      </c>
      <c r="FR13" s="48">
        <v>91</v>
      </c>
      <c r="FS13" s="48">
        <v>63</v>
      </c>
      <c r="FT13" s="48">
        <v>10</v>
      </c>
      <c r="FU13" s="48">
        <v>0</v>
      </c>
      <c r="FV13" s="48">
        <v>55</v>
      </c>
      <c r="FW13" s="48">
        <v>203</v>
      </c>
      <c r="FX13" s="48">
        <v>0</v>
      </c>
      <c r="FY13" s="48">
        <v>0</v>
      </c>
      <c r="FZ13" s="48">
        <v>192</v>
      </c>
      <c r="GA13" s="48">
        <v>317</v>
      </c>
      <c r="GB13" s="48">
        <v>14</v>
      </c>
      <c r="GC13" s="48">
        <v>5</v>
      </c>
    </row>
    <row r="14" spans="1:185">
      <c r="A14" s="52">
        <v>11</v>
      </c>
      <c r="B14" s="51" t="s">
        <v>11</v>
      </c>
      <c r="C14" s="49" t="s">
        <v>138</v>
      </c>
      <c r="D14" s="50" t="s">
        <v>683</v>
      </c>
      <c r="E14" s="49" t="s">
        <v>138</v>
      </c>
      <c r="F14" s="48">
        <v>39</v>
      </c>
      <c r="G14" s="48">
        <v>0</v>
      </c>
      <c r="H14" s="48">
        <v>0</v>
      </c>
      <c r="I14" s="48">
        <v>0</v>
      </c>
      <c r="J14" s="48">
        <v>0</v>
      </c>
      <c r="K14" s="48">
        <v>0</v>
      </c>
      <c r="L14" s="48">
        <v>0</v>
      </c>
      <c r="M14" s="48">
        <v>0</v>
      </c>
      <c r="N14" s="48">
        <v>0</v>
      </c>
      <c r="O14" s="48">
        <v>0</v>
      </c>
      <c r="P14" s="48">
        <v>0</v>
      </c>
      <c r="Q14" s="48">
        <v>0</v>
      </c>
      <c r="R14" s="48">
        <v>0</v>
      </c>
      <c r="S14" s="48">
        <v>0</v>
      </c>
      <c r="T14" s="48">
        <v>0</v>
      </c>
      <c r="U14" s="48">
        <v>0</v>
      </c>
      <c r="V14" s="48">
        <v>0</v>
      </c>
      <c r="W14" s="48">
        <v>0</v>
      </c>
      <c r="X14" s="48">
        <v>0</v>
      </c>
      <c r="Y14" s="48">
        <v>17209</v>
      </c>
      <c r="Z14" s="48">
        <v>0</v>
      </c>
      <c r="AA14" s="48">
        <v>0</v>
      </c>
      <c r="AB14" s="48">
        <v>0</v>
      </c>
      <c r="AC14" s="48">
        <v>0</v>
      </c>
      <c r="AD14" s="48">
        <v>0</v>
      </c>
      <c r="AE14" s="48">
        <v>249</v>
      </c>
      <c r="AF14" s="48">
        <v>0</v>
      </c>
      <c r="AG14" s="48">
        <v>0</v>
      </c>
      <c r="AH14" s="48">
        <v>0</v>
      </c>
      <c r="AI14" s="48">
        <v>0</v>
      </c>
      <c r="AJ14" s="48">
        <v>0</v>
      </c>
      <c r="AK14" s="48">
        <v>0</v>
      </c>
      <c r="AL14" s="48">
        <v>0</v>
      </c>
      <c r="AM14" s="48">
        <v>0</v>
      </c>
      <c r="AN14" s="48">
        <v>0</v>
      </c>
      <c r="AO14" s="48">
        <v>0</v>
      </c>
      <c r="AP14" s="48">
        <v>0</v>
      </c>
      <c r="AQ14" s="48">
        <v>0</v>
      </c>
      <c r="AR14" s="48">
        <v>0</v>
      </c>
      <c r="AS14" s="48">
        <v>383</v>
      </c>
      <c r="AT14" s="48">
        <v>0</v>
      </c>
      <c r="AU14" s="48">
        <v>10</v>
      </c>
      <c r="AV14" s="48">
        <v>0</v>
      </c>
      <c r="AW14" s="48">
        <v>0</v>
      </c>
      <c r="AX14" s="48">
        <v>2040</v>
      </c>
      <c r="AY14" s="48">
        <v>0</v>
      </c>
      <c r="AZ14" s="48">
        <v>0</v>
      </c>
      <c r="BA14" s="48">
        <v>0</v>
      </c>
      <c r="BB14" s="48">
        <v>1</v>
      </c>
      <c r="BC14" s="48">
        <v>35</v>
      </c>
      <c r="BD14" s="48">
        <v>0</v>
      </c>
      <c r="BE14" s="48">
        <v>0</v>
      </c>
      <c r="BF14" s="48">
        <v>2</v>
      </c>
      <c r="BG14" s="48">
        <v>166</v>
      </c>
      <c r="BH14" s="48">
        <v>1</v>
      </c>
      <c r="BI14" s="48">
        <v>0</v>
      </c>
      <c r="BJ14" s="48">
        <v>57</v>
      </c>
      <c r="BK14" s="48">
        <v>3</v>
      </c>
      <c r="BL14" s="48">
        <v>2</v>
      </c>
      <c r="BM14" s="48">
        <v>9</v>
      </c>
      <c r="BN14" s="48">
        <v>32</v>
      </c>
      <c r="BO14" s="48">
        <v>243</v>
      </c>
      <c r="BP14" s="48">
        <v>0</v>
      </c>
      <c r="BQ14" s="48">
        <v>0</v>
      </c>
      <c r="BR14" s="48">
        <v>0</v>
      </c>
      <c r="BS14" s="48">
        <v>0</v>
      </c>
      <c r="BT14" s="48">
        <v>0</v>
      </c>
      <c r="BU14" s="48">
        <v>0</v>
      </c>
      <c r="BV14" s="48">
        <v>0</v>
      </c>
      <c r="BW14" s="48">
        <v>0</v>
      </c>
      <c r="BX14" s="48">
        <v>0</v>
      </c>
      <c r="BY14" s="48">
        <v>0</v>
      </c>
      <c r="BZ14" s="48">
        <v>0</v>
      </c>
      <c r="CA14" s="48">
        <v>135</v>
      </c>
      <c r="CB14" s="48">
        <v>24</v>
      </c>
      <c r="CC14" s="48">
        <v>44</v>
      </c>
      <c r="CD14" s="48">
        <v>14</v>
      </c>
      <c r="CE14" s="48">
        <v>24</v>
      </c>
      <c r="CF14" s="48">
        <v>8</v>
      </c>
      <c r="CG14" s="48">
        <v>9</v>
      </c>
      <c r="CH14" s="48">
        <v>0</v>
      </c>
      <c r="CI14" s="48">
        <v>0</v>
      </c>
      <c r="CJ14" s="48">
        <v>1</v>
      </c>
      <c r="CK14" s="48">
        <v>4</v>
      </c>
      <c r="CL14" s="48">
        <v>0</v>
      </c>
      <c r="CM14" s="48">
        <v>1383</v>
      </c>
      <c r="CN14" s="48">
        <v>35</v>
      </c>
      <c r="CO14" s="48">
        <v>169</v>
      </c>
      <c r="CP14" s="48">
        <v>60</v>
      </c>
      <c r="CQ14" s="48">
        <v>13</v>
      </c>
      <c r="CR14" s="48">
        <v>26</v>
      </c>
      <c r="CS14" s="48">
        <v>188</v>
      </c>
      <c r="CT14" s="48">
        <v>12</v>
      </c>
      <c r="CU14" s="48">
        <v>47</v>
      </c>
      <c r="CV14" s="48">
        <v>25</v>
      </c>
      <c r="CW14" s="48">
        <v>0</v>
      </c>
      <c r="CX14" s="48">
        <v>6</v>
      </c>
      <c r="CY14" s="48">
        <v>33</v>
      </c>
      <c r="CZ14" s="48">
        <v>28</v>
      </c>
      <c r="DA14" s="48">
        <v>820</v>
      </c>
      <c r="DB14" s="48">
        <v>218</v>
      </c>
      <c r="DC14" s="48">
        <v>4</v>
      </c>
      <c r="DD14" s="48">
        <v>182</v>
      </c>
      <c r="DE14" s="48">
        <v>27</v>
      </c>
      <c r="DF14" s="48">
        <v>116</v>
      </c>
      <c r="DG14" s="48">
        <v>6</v>
      </c>
      <c r="DH14" s="48">
        <v>3</v>
      </c>
      <c r="DI14" s="48">
        <v>0</v>
      </c>
      <c r="DJ14" s="48">
        <v>2</v>
      </c>
      <c r="DK14" s="48">
        <v>263</v>
      </c>
      <c r="DL14" s="48">
        <v>25</v>
      </c>
      <c r="DM14" s="48">
        <v>4271</v>
      </c>
      <c r="DN14" s="48">
        <v>111</v>
      </c>
      <c r="DO14" s="48">
        <v>24</v>
      </c>
      <c r="DP14" s="48">
        <v>250</v>
      </c>
      <c r="DQ14" s="48">
        <v>1</v>
      </c>
      <c r="DR14" s="48">
        <v>5</v>
      </c>
      <c r="DS14" s="48">
        <v>0</v>
      </c>
      <c r="DT14" s="48">
        <v>0</v>
      </c>
      <c r="DU14" s="48">
        <v>0</v>
      </c>
      <c r="DV14" s="48">
        <v>0</v>
      </c>
      <c r="DW14" s="48">
        <v>0</v>
      </c>
      <c r="DX14" s="48">
        <v>0</v>
      </c>
      <c r="DY14" s="48">
        <v>2215</v>
      </c>
      <c r="DZ14" s="48">
        <v>349</v>
      </c>
      <c r="EA14" s="48">
        <v>756</v>
      </c>
      <c r="EB14" s="48">
        <v>88</v>
      </c>
      <c r="EC14" s="48">
        <v>4</v>
      </c>
      <c r="ED14" s="48">
        <v>1</v>
      </c>
      <c r="EE14" s="48">
        <v>24</v>
      </c>
      <c r="EF14" s="48">
        <v>179</v>
      </c>
      <c r="EG14" s="48">
        <v>3680</v>
      </c>
      <c r="EH14" s="48">
        <v>207</v>
      </c>
      <c r="EI14" s="48">
        <v>3</v>
      </c>
      <c r="EJ14" s="48">
        <v>9</v>
      </c>
      <c r="EK14" s="48">
        <v>0</v>
      </c>
      <c r="EL14" s="48">
        <v>1</v>
      </c>
      <c r="EM14" s="48">
        <v>0</v>
      </c>
      <c r="EN14" s="48">
        <v>0</v>
      </c>
      <c r="EO14" s="48">
        <v>0</v>
      </c>
      <c r="EP14" s="48">
        <v>0</v>
      </c>
      <c r="EQ14" s="48">
        <v>0</v>
      </c>
      <c r="ER14" s="48">
        <v>0</v>
      </c>
      <c r="ES14" s="48">
        <v>0</v>
      </c>
      <c r="ET14" s="48">
        <v>0</v>
      </c>
      <c r="EU14" s="48">
        <v>4</v>
      </c>
      <c r="EV14" s="48">
        <v>2</v>
      </c>
      <c r="EW14" s="48">
        <v>0</v>
      </c>
      <c r="EX14" s="48">
        <v>0</v>
      </c>
      <c r="EY14" s="48">
        <v>0</v>
      </c>
      <c r="EZ14" s="48">
        <v>0</v>
      </c>
      <c r="FA14" s="48">
        <v>62</v>
      </c>
      <c r="FB14" s="48">
        <v>22</v>
      </c>
      <c r="FC14" s="48">
        <v>1</v>
      </c>
      <c r="FD14" s="48">
        <v>58</v>
      </c>
      <c r="FE14" s="48">
        <v>24</v>
      </c>
      <c r="FF14" s="48">
        <v>0</v>
      </c>
      <c r="FG14" s="48">
        <v>1</v>
      </c>
      <c r="FH14" s="48">
        <v>40</v>
      </c>
      <c r="FI14" s="48">
        <v>0</v>
      </c>
      <c r="FJ14" s="48">
        <v>2</v>
      </c>
      <c r="FK14" s="48">
        <v>0</v>
      </c>
      <c r="FL14" s="48">
        <v>0</v>
      </c>
      <c r="FM14" s="48">
        <v>0</v>
      </c>
      <c r="FN14" s="48">
        <v>19</v>
      </c>
      <c r="FO14" s="48">
        <v>0</v>
      </c>
      <c r="FP14" s="48">
        <v>5</v>
      </c>
      <c r="FQ14" s="48">
        <v>1569</v>
      </c>
      <c r="FR14" s="48">
        <v>448</v>
      </c>
      <c r="FS14" s="48">
        <v>102</v>
      </c>
      <c r="FT14" s="48">
        <v>41</v>
      </c>
      <c r="FU14" s="48">
        <v>2</v>
      </c>
      <c r="FV14" s="48">
        <v>240</v>
      </c>
      <c r="FW14" s="48">
        <v>1427</v>
      </c>
      <c r="FX14" s="48">
        <v>0</v>
      </c>
      <c r="FY14" s="48">
        <v>0</v>
      </c>
      <c r="FZ14" s="48">
        <v>689</v>
      </c>
      <c r="GA14" s="48">
        <v>1237</v>
      </c>
      <c r="GB14" s="48">
        <v>43</v>
      </c>
      <c r="GC14" s="48">
        <v>15</v>
      </c>
    </row>
    <row r="15" spans="1:185">
      <c r="A15" s="52">
        <v>12</v>
      </c>
      <c r="B15" s="51" t="s">
        <v>12</v>
      </c>
      <c r="C15" s="49" t="s">
        <v>139</v>
      </c>
      <c r="D15" s="50" t="s">
        <v>682</v>
      </c>
      <c r="E15" s="49" t="s">
        <v>139</v>
      </c>
      <c r="F15" s="48">
        <v>0</v>
      </c>
      <c r="G15" s="48">
        <v>0</v>
      </c>
      <c r="H15" s="48">
        <v>0</v>
      </c>
      <c r="I15" s="48">
        <v>0</v>
      </c>
      <c r="J15" s="48">
        <v>0</v>
      </c>
      <c r="K15" s="48">
        <v>0</v>
      </c>
      <c r="L15" s="48">
        <v>0</v>
      </c>
      <c r="M15" s="48">
        <v>0</v>
      </c>
      <c r="N15" s="48">
        <v>0</v>
      </c>
      <c r="O15" s="48">
        <v>0</v>
      </c>
      <c r="P15" s="48">
        <v>0</v>
      </c>
      <c r="Q15" s="48">
        <v>0</v>
      </c>
      <c r="R15" s="48">
        <v>0</v>
      </c>
      <c r="S15" s="48">
        <v>0</v>
      </c>
      <c r="T15" s="48">
        <v>0</v>
      </c>
      <c r="U15" s="48">
        <v>0</v>
      </c>
      <c r="V15" s="48">
        <v>0</v>
      </c>
      <c r="W15" s="48">
        <v>0</v>
      </c>
      <c r="X15" s="48">
        <v>0</v>
      </c>
      <c r="Y15" s="48">
        <v>0</v>
      </c>
      <c r="Z15" s="48">
        <v>6384</v>
      </c>
      <c r="AA15" s="48">
        <v>0</v>
      </c>
      <c r="AB15" s="48">
        <v>0</v>
      </c>
      <c r="AC15" s="48">
        <v>0</v>
      </c>
      <c r="AD15" s="48">
        <v>0</v>
      </c>
      <c r="AE15" s="48">
        <v>12</v>
      </c>
      <c r="AF15" s="48">
        <v>0</v>
      </c>
      <c r="AG15" s="48">
        <v>0</v>
      </c>
      <c r="AH15" s="48">
        <v>0</v>
      </c>
      <c r="AI15" s="48">
        <v>0</v>
      </c>
      <c r="AJ15" s="48">
        <v>0</v>
      </c>
      <c r="AK15" s="48">
        <v>0</v>
      </c>
      <c r="AL15" s="48">
        <v>0</v>
      </c>
      <c r="AM15" s="48">
        <v>0</v>
      </c>
      <c r="AN15" s="48">
        <v>0</v>
      </c>
      <c r="AO15" s="48">
        <v>0</v>
      </c>
      <c r="AP15" s="48">
        <v>0</v>
      </c>
      <c r="AQ15" s="48">
        <v>0</v>
      </c>
      <c r="AR15" s="48">
        <v>0</v>
      </c>
      <c r="AS15" s="48">
        <v>97</v>
      </c>
      <c r="AT15" s="48">
        <v>0</v>
      </c>
      <c r="AU15" s="48">
        <v>1</v>
      </c>
      <c r="AV15" s="48">
        <v>0</v>
      </c>
      <c r="AW15" s="48">
        <v>0</v>
      </c>
      <c r="AX15" s="48">
        <v>0</v>
      </c>
      <c r="AY15" s="48">
        <v>0</v>
      </c>
      <c r="AZ15" s="48">
        <v>0</v>
      </c>
      <c r="BA15" s="48">
        <v>0</v>
      </c>
      <c r="BB15" s="48">
        <v>0</v>
      </c>
      <c r="BC15" s="48">
        <v>0</v>
      </c>
      <c r="BD15" s="48">
        <v>0</v>
      </c>
      <c r="BE15" s="48">
        <v>0</v>
      </c>
      <c r="BF15" s="48">
        <v>2</v>
      </c>
      <c r="BG15" s="48">
        <v>5</v>
      </c>
      <c r="BH15" s="48">
        <v>0</v>
      </c>
      <c r="BI15" s="48">
        <v>0</v>
      </c>
      <c r="BJ15" s="48">
        <v>38</v>
      </c>
      <c r="BK15" s="48">
        <v>57</v>
      </c>
      <c r="BL15" s="48">
        <v>0</v>
      </c>
      <c r="BM15" s="48">
        <v>1</v>
      </c>
      <c r="BN15" s="48">
        <v>16</v>
      </c>
      <c r="BO15" s="48">
        <v>68</v>
      </c>
      <c r="BP15" s="48">
        <v>0</v>
      </c>
      <c r="BQ15" s="48">
        <v>51</v>
      </c>
      <c r="BR15" s="48">
        <v>0</v>
      </c>
      <c r="BS15" s="48">
        <v>0</v>
      </c>
      <c r="BT15" s="48">
        <v>0</v>
      </c>
      <c r="BU15" s="48">
        <v>0</v>
      </c>
      <c r="BV15" s="48">
        <v>0</v>
      </c>
      <c r="BW15" s="48">
        <v>0</v>
      </c>
      <c r="BX15" s="48">
        <v>0</v>
      </c>
      <c r="BY15" s="48">
        <v>0</v>
      </c>
      <c r="BZ15" s="48">
        <v>0</v>
      </c>
      <c r="CA15" s="48">
        <v>2</v>
      </c>
      <c r="CB15" s="48">
        <v>2</v>
      </c>
      <c r="CC15" s="48">
        <v>9</v>
      </c>
      <c r="CD15" s="48">
        <v>5</v>
      </c>
      <c r="CE15" s="48">
        <v>1</v>
      </c>
      <c r="CF15" s="48">
        <v>1</v>
      </c>
      <c r="CG15" s="48">
        <v>1</v>
      </c>
      <c r="CH15" s="48">
        <v>0</v>
      </c>
      <c r="CI15" s="48">
        <v>0</v>
      </c>
      <c r="CJ15" s="48">
        <v>0</v>
      </c>
      <c r="CK15" s="48">
        <v>0</v>
      </c>
      <c r="CL15" s="48">
        <v>0</v>
      </c>
      <c r="CM15" s="48">
        <v>414</v>
      </c>
      <c r="CN15" s="48">
        <v>4</v>
      </c>
      <c r="CO15" s="48">
        <v>32</v>
      </c>
      <c r="CP15" s="48">
        <v>14</v>
      </c>
      <c r="CQ15" s="48">
        <v>3</v>
      </c>
      <c r="CR15" s="48">
        <v>0</v>
      </c>
      <c r="CS15" s="48">
        <v>7</v>
      </c>
      <c r="CT15" s="48">
        <v>6</v>
      </c>
      <c r="CU15" s="48">
        <v>9</v>
      </c>
      <c r="CV15" s="48">
        <v>5</v>
      </c>
      <c r="CW15" s="48">
        <v>0</v>
      </c>
      <c r="CX15" s="48">
        <v>0</v>
      </c>
      <c r="CY15" s="48">
        <v>0</v>
      </c>
      <c r="CZ15" s="48">
        <v>3</v>
      </c>
      <c r="DA15" s="48">
        <v>156</v>
      </c>
      <c r="DB15" s="48">
        <v>46</v>
      </c>
      <c r="DC15" s="48">
        <v>1</v>
      </c>
      <c r="DD15" s="48">
        <v>31</v>
      </c>
      <c r="DE15" s="48">
        <v>7</v>
      </c>
      <c r="DF15" s="48">
        <v>31</v>
      </c>
      <c r="DG15" s="48">
        <v>1</v>
      </c>
      <c r="DH15" s="48">
        <v>1</v>
      </c>
      <c r="DI15" s="48">
        <v>0</v>
      </c>
      <c r="DJ15" s="48">
        <v>167</v>
      </c>
      <c r="DK15" s="48">
        <v>30</v>
      </c>
      <c r="DL15" s="48">
        <v>348</v>
      </c>
      <c r="DM15" s="48">
        <v>21</v>
      </c>
      <c r="DN15" s="48">
        <v>18</v>
      </c>
      <c r="DO15" s="48">
        <v>0</v>
      </c>
      <c r="DP15" s="48">
        <v>5</v>
      </c>
      <c r="DQ15" s="48">
        <v>0</v>
      </c>
      <c r="DR15" s="48">
        <v>0</v>
      </c>
      <c r="DS15" s="48">
        <v>0</v>
      </c>
      <c r="DT15" s="48">
        <v>0</v>
      </c>
      <c r="DU15" s="48">
        <v>0</v>
      </c>
      <c r="DV15" s="48">
        <v>0</v>
      </c>
      <c r="DW15" s="48">
        <v>0</v>
      </c>
      <c r="DX15" s="48">
        <v>0</v>
      </c>
      <c r="DY15" s="48">
        <v>12</v>
      </c>
      <c r="DZ15" s="48">
        <v>4</v>
      </c>
      <c r="EA15" s="48">
        <v>30</v>
      </c>
      <c r="EB15" s="48">
        <v>1</v>
      </c>
      <c r="EC15" s="48">
        <v>0</v>
      </c>
      <c r="ED15" s="48">
        <v>0</v>
      </c>
      <c r="EE15" s="48">
        <v>0</v>
      </c>
      <c r="EF15" s="48">
        <v>7</v>
      </c>
      <c r="EG15" s="48">
        <v>241</v>
      </c>
      <c r="EH15" s="48">
        <v>12</v>
      </c>
      <c r="EI15" s="48">
        <v>1</v>
      </c>
      <c r="EJ15" s="48">
        <v>5</v>
      </c>
      <c r="EK15" s="48">
        <v>0</v>
      </c>
      <c r="EL15" s="48">
        <v>0</v>
      </c>
      <c r="EM15" s="48">
        <v>0</v>
      </c>
      <c r="EN15" s="48">
        <v>0</v>
      </c>
      <c r="EO15" s="48">
        <v>0</v>
      </c>
      <c r="EP15" s="48">
        <v>0</v>
      </c>
      <c r="EQ15" s="48">
        <v>0</v>
      </c>
      <c r="ER15" s="48">
        <v>0</v>
      </c>
      <c r="ES15" s="48">
        <v>0</v>
      </c>
      <c r="ET15" s="48">
        <v>0</v>
      </c>
      <c r="EU15" s="48">
        <v>5</v>
      </c>
      <c r="EV15" s="48">
        <v>1</v>
      </c>
      <c r="EW15" s="48">
        <v>0</v>
      </c>
      <c r="EX15" s="48">
        <v>0</v>
      </c>
      <c r="EY15" s="48">
        <v>0</v>
      </c>
      <c r="EZ15" s="48">
        <v>0</v>
      </c>
      <c r="FA15" s="48">
        <v>12</v>
      </c>
      <c r="FB15" s="48">
        <v>6</v>
      </c>
      <c r="FC15" s="48">
        <v>0</v>
      </c>
      <c r="FD15" s="48">
        <v>14</v>
      </c>
      <c r="FE15" s="48">
        <v>6</v>
      </c>
      <c r="FF15" s="48">
        <v>0</v>
      </c>
      <c r="FG15" s="48">
        <v>0</v>
      </c>
      <c r="FH15" s="48">
        <v>5</v>
      </c>
      <c r="FI15" s="48">
        <v>0</v>
      </c>
      <c r="FJ15" s="48">
        <v>0</v>
      </c>
      <c r="FK15" s="48">
        <v>0</v>
      </c>
      <c r="FL15" s="48">
        <v>0</v>
      </c>
      <c r="FM15" s="48">
        <v>0</v>
      </c>
      <c r="FN15" s="48">
        <v>5</v>
      </c>
      <c r="FO15" s="48">
        <v>0</v>
      </c>
      <c r="FP15" s="48">
        <v>1</v>
      </c>
      <c r="FQ15" s="48">
        <v>251</v>
      </c>
      <c r="FR15" s="48">
        <v>67</v>
      </c>
      <c r="FS15" s="48">
        <v>16</v>
      </c>
      <c r="FT15" s="48">
        <v>2</v>
      </c>
      <c r="FU15" s="48">
        <v>0</v>
      </c>
      <c r="FV15" s="48">
        <v>14</v>
      </c>
      <c r="FW15" s="48">
        <v>369</v>
      </c>
      <c r="FX15" s="48">
        <v>0</v>
      </c>
      <c r="FY15" s="48">
        <v>0</v>
      </c>
      <c r="FZ15" s="48">
        <v>61</v>
      </c>
      <c r="GA15" s="48">
        <v>183</v>
      </c>
      <c r="GB15" s="48">
        <v>9</v>
      </c>
      <c r="GC15" s="48">
        <v>2</v>
      </c>
    </row>
    <row r="16" spans="1:185">
      <c r="A16" s="52">
        <v>13</v>
      </c>
      <c r="B16" s="51" t="s">
        <v>13</v>
      </c>
      <c r="C16" s="49" t="s">
        <v>140</v>
      </c>
      <c r="D16" s="50" t="s">
        <v>681</v>
      </c>
      <c r="E16" s="49" t="s">
        <v>140</v>
      </c>
      <c r="F16" s="48">
        <v>0</v>
      </c>
      <c r="G16" s="48">
        <v>0</v>
      </c>
      <c r="H16" s="48">
        <v>0</v>
      </c>
      <c r="I16" s="48">
        <v>0</v>
      </c>
      <c r="J16" s="48">
        <v>0</v>
      </c>
      <c r="K16" s="48">
        <v>0</v>
      </c>
      <c r="L16" s="48">
        <v>0</v>
      </c>
      <c r="M16" s="48">
        <v>0</v>
      </c>
      <c r="N16" s="48">
        <v>0</v>
      </c>
      <c r="O16" s="48">
        <v>0</v>
      </c>
      <c r="P16" s="48">
        <v>0</v>
      </c>
      <c r="Q16" s="48">
        <v>0</v>
      </c>
      <c r="R16" s="48">
        <v>0</v>
      </c>
      <c r="S16" s="48">
        <v>0</v>
      </c>
      <c r="T16" s="48">
        <v>0</v>
      </c>
      <c r="U16" s="48">
        <v>0</v>
      </c>
      <c r="V16" s="48">
        <v>0</v>
      </c>
      <c r="W16" s="48">
        <v>0</v>
      </c>
      <c r="X16" s="48">
        <v>0</v>
      </c>
      <c r="Y16" s="48">
        <v>0</v>
      </c>
      <c r="Z16" s="48">
        <v>0</v>
      </c>
      <c r="AA16" s="48">
        <v>0</v>
      </c>
      <c r="AB16" s="48">
        <v>1020</v>
      </c>
      <c r="AC16" s="48">
        <v>0</v>
      </c>
      <c r="AD16" s="48">
        <v>0</v>
      </c>
      <c r="AE16" s="48">
        <v>8</v>
      </c>
      <c r="AF16" s="48">
        <v>0</v>
      </c>
      <c r="AG16" s="48">
        <v>0</v>
      </c>
      <c r="AH16" s="48">
        <v>444</v>
      </c>
      <c r="AI16" s="48">
        <v>265</v>
      </c>
      <c r="AJ16" s="48">
        <v>0</v>
      </c>
      <c r="AK16" s="48">
        <v>0</v>
      </c>
      <c r="AL16" s="48">
        <v>0</v>
      </c>
      <c r="AM16" s="48">
        <v>83</v>
      </c>
      <c r="AN16" s="48">
        <v>401</v>
      </c>
      <c r="AO16" s="48">
        <v>0</v>
      </c>
      <c r="AP16" s="48">
        <v>0</v>
      </c>
      <c r="AQ16" s="48">
        <v>0</v>
      </c>
      <c r="AR16" s="48">
        <v>0</v>
      </c>
      <c r="AS16" s="48">
        <v>46</v>
      </c>
      <c r="AT16" s="48">
        <v>0</v>
      </c>
      <c r="AU16" s="48">
        <v>1</v>
      </c>
      <c r="AV16" s="48">
        <v>0</v>
      </c>
      <c r="AW16" s="48">
        <v>0</v>
      </c>
      <c r="AX16" s="48">
        <v>0</v>
      </c>
      <c r="AY16" s="48">
        <v>0</v>
      </c>
      <c r="AZ16" s="48">
        <v>0</v>
      </c>
      <c r="BA16" s="48">
        <v>0</v>
      </c>
      <c r="BB16" s="48">
        <v>0</v>
      </c>
      <c r="BC16" s="48">
        <v>0</v>
      </c>
      <c r="BD16" s="48">
        <v>0</v>
      </c>
      <c r="BE16" s="48">
        <v>0</v>
      </c>
      <c r="BF16" s="48">
        <v>0</v>
      </c>
      <c r="BG16" s="48">
        <v>6</v>
      </c>
      <c r="BH16" s="48">
        <v>0</v>
      </c>
      <c r="BI16" s="48">
        <v>0</v>
      </c>
      <c r="BJ16" s="48">
        <v>17</v>
      </c>
      <c r="BK16" s="48">
        <v>8</v>
      </c>
      <c r="BL16" s="48">
        <v>0</v>
      </c>
      <c r="BM16" s="48">
        <v>1</v>
      </c>
      <c r="BN16" s="48">
        <v>8</v>
      </c>
      <c r="BO16" s="48">
        <v>51</v>
      </c>
      <c r="BP16" s="48">
        <v>0</v>
      </c>
      <c r="BQ16" s="48">
        <v>0</v>
      </c>
      <c r="BR16" s="48">
        <v>0</v>
      </c>
      <c r="BS16" s="48">
        <v>0</v>
      </c>
      <c r="BT16" s="48">
        <v>0</v>
      </c>
      <c r="BU16" s="48">
        <v>0</v>
      </c>
      <c r="BV16" s="48">
        <v>0</v>
      </c>
      <c r="BW16" s="48">
        <v>0</v>
      </c>
      <c r="BX16" s="48">
        <v>0</v>
      </c>
      <c r="BY16" s="48">
        <v>477</v>
      </c>
      <c r="BZ16" s="48">
        <v>0</v>
      </c>
      <c r="CA16" s="48">
        <v>1</v>
      </c>
      <c r="CB16" s="48">
        <v>3</v>
      </c>
      <c r="CC16" s="48">
        <v>2</v>
      </c>
      <c r="CD16" s="48">
        <v>5</v>
      </c>
      <c r="CE16" s="48">
        <v>1</v>
      </c>
      <c r="CF16" s="48">
        <v>1</v>
      </c>
      <c r="CG16" s="48">
        <v>1</v>
      </c>
      <c r="CH16" s="48">
        <v>0</v>
      </c>
      <c r="CI16" s="48">
        <v>1</v>
      </c>
      <c r="CJ16" s="48">
        <v>0</v>
      </c>
      <c r="CK16" s="48">
        <v>0</v>
      </c>
      <c r="CL16" s="48">
        <v>0</v>
      </c>
      <c r="CM16" s="48">
        <v>22</v>
      </c>
      <c r="CN16" s="48">
        <v>3</v>
      </c>
      <c r="CO16" s="48">
        <v>26</v>
      </c>
      <c r="CP16" s="48">
        <v>63</v>
      </c>
      <c r="CQ16" s="48">
        <v>13</v>
      </c>
      <c r="CR16" s="48">
        <v>3</v>
      </c>
      <c r="CS16" s="48">
        <v>6</v>
      </c>
      <c r="CT16" s="48">
        <v>177</v>
      </c>
      <c r="CU16" s="48">
        <v>2</v>
      </c>
      <c r="CV16" s="48">
        <v>1</v>
      </c>
      <c r="CW16" s="48">
        <v>0</v>
      </c>
      <c r="CX16" s="48">
        <v>0</v>
      </c>
      <c r="CY16" s="48">
        <v>0</v>
      </c>
      <c r="CZ16" s="48">
        <v>10</v>
      </c>
      <c r="DA16" s="48">
        <v>38</v>
      </c>
      <c r="DB16" s="48">
        <v>6</v>
      </c>
      <c r="DC16" s="48">
        <v>0</v>
      </c>
      <c r="DD16" s="48">
        <v>16</v>
      </c>
      <c r="DE16" s="48">
        <v>3</v>
      </c>
      <c r="DF16" s="48">
        <v>13</v>
      </c>
      <c r="DG16" s="48">
        <v>0</v>
      </c>
      <c r="DH16" s="48">
        <v>1</v>
      </c>
      <c r="DI16" s="48">
        <v>0</v>
      </c>
      <c r="DJ16" s="48">
        <v>0</v>
      </c>
      <c r="DK16" s="48">
        <v>44</v>
      </c>
      <c r="DL16" s="48">
        <v>8</v>
      </c>
      <c r="DM16" s="48">
        <v>1</v>
      </c>
      <c r="DN16" s="48">
        <v>6</v>
      </c>
      <c r="DO16" s="48">
        <v>0</v>
      </c>
      <c r="DP16" s="48">
        <v>3</v>
      </c>
      <c r="DQ16" s="48">
        <v>0</v>
      </c>
      <c r="DR16" s="48">
        <v>0</v>
      </c>
      <c r="DS16" s="48">
        <v>0</v>
      </c>
      <c r="DT16" s="48">
        <v>0</v>
      </c>
      <c r="DU16" s="48">
        <v>0</v>
      </c>
      <c r="DV16" s="48">
        <v>0</v>
      </c>
      <c r="DW16" s="48">
        <v>0</v>
      </c>
      <c r="DX16" s="48">
        <v>0</v>
      </c>
      <c r="DY16" s="48">
        <v>3</v>
      </c>
      <c r="DZ16" s="48">
        <v>1</v>
      </c>
      <c r="EA16" s="48">
        <v>12</v>
      </c>
      <c r="EB16" s="48">
        <v>1</v>
      </c>
      <c r="EC16" s="48">
        <v>1</v>
      </c>
      <c r="ED16" s="48">
        <v>0</v>
      </c>
      <c r="EE16" s="48">
        <v>0</v>
      </c>
      <c r="EF16" s="48">
        <v>5</v>
      </c>
      <c r="EG16" s="48">
        <v>131</v>
      </c>
      <c r="EH16" s="48">
        <v>128</v>
      </c>
      <c r="EI16" s="48">
        <v>9</v>
      </c>
      <c r="EJ16" s="48">
        <v>17</v>
      </c>
      <c r="EK16" s="48">
        <v>0</v>
      </c>
      <c r="EL16" s="48">
        <v>0</v>
      </c>
      <c r="EM16" s="48">
        <v>0</v>
      </c>
      <c r="EN16" s="48">
        <v>0</v>
      </c>
      <c r="EO16" s="48">
        <v>0</v>
      </c>
      <c r="EP16" s="48">
        <v>0</v>
      </c>
      <c r="EQ16" s="48">
        <v>0</v>
      </c>
      <c r="ER16" s="48">
        <v>0</v>
      </c>
      <c r="ES16" s="48">
        <v>0</v>
      </c>
      <c r="ET16" s="48">
        <v>0</v>
      </c>
      <c r="EU16" s="48">
        <v>7</v>
      </c>
      <c r="EV16" s="48">
        <v>0</v>
      </c>
      <c r="EW16" s="48">
        <v>0</v>
      </c>
      <c r="EX16" s="48">
        <v>0</v>
      </c>
      <c r="EY16" s="48">
        <v>0</v>
      </c>
      <c r="EZ16" s="48">
        <v>0</v>
      </c>
      <c r="FA16" s="48">
        <v>3</v>
      </c>
      <c r="FB16" s="48">
        <v>1</v>
      </c>
      <c r="FC16" s="48">
        <v>0</v>
      </c>
      <c r="FD16" s="48">
        <v>5</v>
      </c>
      <c r="FE16" s="48">
        <v>1</v>
      </c>
      <c r="FF16" s="48">
        <v>0</v>
      </c>
      <c r="FG16" s="48">
        <v>0</v>
      </c>
      <c r="FH16" s="48">
        <v>1</v>
      </c>
      <c r="FI16" s="48">
        <v>0</v>
      </c>
      <c r="FJ16" s="48">
        <v>0</v>
      </c>
      <c r="FK16" s="48">
        <v>0</v>
      </c>
      <c r="FL16" s="48">
        <v>0</v>
      </c>
      <c r="FM16" s="48">
        <v>0</v>
      </c>
      <c r="FN16" s="48">
        <v>1</v>
      </c>
      <c r="FO16" s="48">
        <v>0</v>
      </c>
      <c r="FP16" s="48">
        <v>1</v>
      </c>
      <c r="FQ16" s="48">
        <v>247</v>
      </c>
      <c r="FR16" s="48">
        <v>23</v>
      </c>
      <c r="FS16" s="48">
        <v>3</v>
      </c>
      <c r="FT16" s="48">
        <v>5</v>
      </c>
      <c r="FU16" s="48">
        <v>0</v>
      </c>
      <c r="FV16" s="48">
        <v>11</v>
      </c>
      <c r="FW16" s="48">
        <v>19</v>
      </c>
      <c r="FX16" s="48">
        <v>0</v>
      </c>
      <c r="FY16" s="48">
        <v>0</v>
      </c>
      <c r="FZ16" s="48">
        <v>57</v>
      </c>
      <c r="GA16" s="48">
        <v>104</v>
      </c>
      <c r="GB16" s="48">
        <v>3</v>
      </c>
      <c r="GC16" s="48">
        <v>1</v>
      </c>
    </row>
    <row r="17" spans="1:185">
      <c r="A17" s="52">
        <v>14</v>
      </c>
      <c r="B17" s="51" t="s">
        <v>14</v>
      </c>
      <c r="C17" s="49" t="s">
        <v>141</v>
      </c>
      <c r="D17" s="50" t="s">
        <v>680</v>
      </c>
      <c r="E17" s="49" t="s">
        <v>141</v>
      </c>
      <c r="F17" s="48">
        <v>0</v>
      </c>
      <c r="G17" s="48">
        <v>0</v>
      </c>
      <c r="H17" s="48">
        <v>0</v>
      </c>
      <c r="I17" s="48">
        <v>0</v>
      </c>
      <c r="J17" s="48">
        <v>0</v>
      </c>
      <c r="K17" s="48">
        <v>0</v>
      </c>
      <c r="L17" s="48">
        <v>0</v>
      </c>
      <c r="M17" s="48">
        <v>0</v>
      </c>
      <c r="N17" s="48">
        <v>0</v>
      </c>
      <c r="O17" s="48">
        <v>0</v>
      </c>
      <c r="P17" s="48">
        <v>0</v>
      </c>
      <c r="Q17" s="48">
        <v>196</v>
      </c>
      <c r="R17" s="48">
        <v>82</v>
      </c>
      <c r="S17" s="48">
        <v>0</v>
      </c>
      <c r="T17" s="48">
        <v>0</v>
      </c>
      <c r="U17" s="48">
        <v>0</v>
      </c>
      <c r="V17" s="48">
        <v>0</v>
      </c>
      <c r="W17" s="48">
        <v>0</v>
      </c>
      <c r="X17" s="48">
        <v>0</v>
      </c>
      <c r="Y17" s="48">
        <v>0</v>
      </c>
      <c r="Z17" s="48">
        <v>0</v>
      </c>
      <c r="AA17" s="48">
        <v>0</v>
      </c>
      <c r="AB17" s="48">
        <v>126</v>
      </c>
      <c r="AC17" s="48">
        <v>0</v>
      </c>
      <c r="AD17" s="48">
        <v>0</v>
      </c>
      <c r="AE17" s="48">
        <v>48</v>
      </c>
      <c r="AF17" s="48">
        <v>0</v>
      </c>
      <c r="AG17" s="48">
        <v>0</v>
      </c>
      <c r="AH17" s="48">
        <v>0</v>
      </c>
      <c r="AI17" s="48">
        <v>0</v>
      </c>
      <c r="AJ17" s="48">
        <v>0</v>
      </c>
      <c r="AK17" s="48">
        <v>0</v>
      </c>
      <c r="AL17" s="48">
        <v>467</v>
      </c>
      <c r="AM17" s="48">
        <v>0</v>
      </c>
      <c r="AN17" s="48">
        <v>0</v>
      </c>
      <c r="AO17" s="48">
        <v>0</v>
      </c>
      <c r="AP17" s="48">
        <v>0</v>
      </c>
      <c r="AQ17" s="48">
        <v>0</v>
      </c>
      <c r="AR17" s="48">
        <v>0</v>
      </c>
      <c r="AS17" s="48">
        <v>627</v>
      </c>
      <c r="AT17" s="48">
        <v>0</v>
      </c>
      <c r="AU17" s="48">
        <v>54</v>
      </c>
      <c r="AV17" s="48">
        <v>0</v>
      </c>
      <c r="AW17" s="48">
        <v>1</v>
      </c>
      <c r="AX17" s="48">
        <v>0</v>
      </c>
      <c r="AY17" s="48">
        <v>0</v>
      </c>
      <c r="AZ17" s="48">
        <v>0</v>
      </c>
      <c r="BA17" s="48">
        <v>4</v>
      </c>
      <c r="BB17" s="48">
        <v>186</v>
      </c>
      <c r="BC17" s="48">
        <v>0</v>
      </c>
      <c r="BD17" s="48">
        <v>15</v>
      </c>
      <c r="BE17" s="48">
        <v>0</v>
      </c>
      <c r="BF17" s="48">
        <v>20</v>
      </c>
      <c r="BG17" s="48">
        <v>95</v>
      </c>
      <c r="BH17" s="48">
        <v>4</v>
      </c>
      <c r="BI17" s="48">
        <v>9</v>
      </c>
      <c r="BJ17" s="48">
        <v>36</v>
      </c>
      <c r="BK17" s="48">
        <v>198</v>
      </c>
      <c r="BL17" s="48">
        <v>121</v>
      </c>
      <c r="BM17" s="48">
        <v>2</v>
      </c>
      <c r="BN17" s="48">
        <v>45</v>
      </c>
      <c r="BO17" s="48">
        <v>7805</v>
      </c>
      <c r="BP17" s="48">
        <v>0</v>
      </c>
      <c r="BQ17" s="48">
        <v>0</v>
      </c>
      <c r="BR17" s="48">
        <v>71</v>
      </c>
      <c r="BS17" s="48">
        <v>0</v>
      </c>
      <c r="BT17" s="48">
        <v>0</v>
      </c>
      <c r="BU17" s="48">
        <v>0</v>
      </c>
      <c r="BV17" s="48">
        <v>0</v>
      </c>
      <c r="BW17" s="48">
        <v>0</v>
      </c>
      <c r="BX17" s="48">
        <v>0</v>
      </c>
      <c r="BY17" s="48">
        <v>0</v>
      </c>
      <c r="BZ17" s="48">
        <v>0</v>
      </c>
      <c r="CA17" s="48">
        <v>58</v>
      </c>
      <c r="CB17" s="48">
        <v>17</v>
      </c>
      <c r="CC17" s="48">
        <v>218</v>
      </c>
      <c r="CD17" s="48">
        <v>183</v>
      </c>
      <c r="CE17" s="48">
        <v>73</v>
      </c>
      <c r="CF17" s="48">
        <v>53</v>
      </c>
      <c r="CG17" s="48">
        <v>61</v>
      </c>
      <c r="CH17" s="48">
        <v>0</v>
      </c>
      <c r="CI17" s="48">
        <v>35</v>
      </c>
      <c r="CJ17" s="48">
        <v>15</v>
      </c>
      <c r="CK17" s="48">
        <v>1</v>
      </c>
      <c r="CL17" s="48">
        <v>163</v>
      </c>
      <c r="CM17" s="48">
        <v>1</v>
      </c>
      <c r="CN17" s="48">
        <v>88</v>
      </c>
      <c r="CO17" s="48">
        <v>232</v>
      </c>
      <c r="CP17" s="48">
        <v>619</v>
      </c>
      <c r="CQ17" s="48">
        <v>148</v>
      </c>
      <c r="CR17" s="48">
        <v>107</v>
      </c>
      <c r="CS17" s="48">
        <v>389</v>
      </c>
      <c r="CT17" s="48">
        <v>161</v>
      </c>
      <c r="CU17" s="48">
        <v>723</v>
      </c>
      <c r="CV17" s="48">
        <v>334</v>
      </c>
      <c r="CW17" s="48">
        <v>0</v>
      </c>
      <c r="CX17" s="48">
        <v>6</v>
      </c>
      <c r="CY17" s="48">
        <v>15</v>
      </c>
      <c r="CZ17" s="48">
        <v>52</v>
      </c>
      <c r="DA17" s="48">
        <v>657</v>
      </c>
      <c r="DB17" s="48">
        <v>266</v>
      </c>
      <c r="DC17" s="48">
        <v>18</v>
      </c>
      <c r="DD17" s="48">
        <v>324</v>
      </c>
      <c r="DE17" s="48">
        <v>933</v>
      </c>
      <c r="DF17" s="48">
        <v>656</v>
      </c>
      <c r="DG17" s="48">
        <v>34</v>
      </c>
      <c r="DH17" s="48">
        <v>37</v>
      </c>
      <c r="DI17" s="48">
        <v>0</v>
      </c>
      <c r="DJ17" s="48">
        <v>0</v>
      </c>
      <c r="DK17" s="48">
        <v>52</v>
      </c>
      <c r="DL17" s="48">
        <v>23</v>
      </c>
      <c r="DM17" s="48">
        <v>49</v>
      </c>
      <c r="DN17" s="48">
        <v>100</v>
      </c>
      <c r="DO17" s="48">
        <v>4</v>
      </c>
      <c r="DP17" s="48">
        <v>252</v>
      </c>
      <c r="DQ17" s="48">
        <v>3</v>
      </c>
      <c r="DR17" s="48">
        <v>29</v>
      </c>
      <c r="DS17" s="48">
        <v>2</v>
      </c>
      <c r="DT17" s="48">
        <v>1</v>
      </c>
      <c r="DU17" s="48">
        <v>0</v>
      </c>
      <c r="DV17" s="48">
        <v>0</v>
      </c>
      <c r="DW17" s="48">
        <v>0</v>
      </c>
      <c r="DX17" s="48">
        <v>0</v>
      </c>
      <c r="DY17" s="48">
        <v>8</v>
      </c>
      <c r="DZ17" s="48">
        <v>154</v>
      </c>
      <c r="EA17" s="48">
        <v>23</v>
      </c>
      <c r="EB17" s="48">
        <v>150</v>
      </c>
      <c r="EC17" s="48">
        <v>6</v>
      </c>
      <c r="ED17" s="48">
        <v>3</v>
      </c>
      <c r="EE17" s="48">
        <v>2</v>
      </c>
      <c r="EF17" s="48">
        <v>213</v>
      </c>
      <c r="EG17" s="48">
        <v>23363</v>
      </c>
      <c r="EH17" s="48">
        <v>2292</v>
      </c>
      <c r="EI17" s="48">
        <v>124</v>
      </c>
      <c r="EJ17" s="48">
        <v>549</v>
      </c>
      <c r="EK17" s="48">
        <v>0</v>
      </c>
      <c r="EL17" s="48">
        <v>11</v>
      </c>
      <c r="EM17" s="48">
        <v>0</v>
      </c>
      <c r="EN17" s="48">
        <v>11</v>
      </c>
      <c r="EO17" s="48">
        <v>0</v>
      </c>
      <c r="EP17" s="48">
        <v>1</v>
      </c>
      <c r="EQ17" s="48">
        <v>0</v>
      </c>
      <c r="ER17" s="48">
        <v>3</v>
      </c>
      <c r="ES17" s="48">
        <v>0</v>
      </c>
      <c r="ET17" s="48">
        <v>0</v>
      </c>
      <c r="EU17" s="48">
        <v>9</v>
      </c>
      <c r="EV17" s="48">
        <v>15</v>
      </c>
      <c r="EW17" s="48">
        <v>0</v>
      </c>
      <c r="EX17" s="48">
        <v>0</v>
      </c>
      <c r="EY17" s="48">
        <v>0</v>
      </c>
      <c r="EZ17" s="48">
        <v>0</v>
      </c>
      <c r="FA17" s="48">
        <v>180</v>
      </c>
      <c r="FB17" s="48">
        <v>35</v>
      </c>
      <c r="FC17" s="48">
        <v>7</v>
      </c>
      <c r="FD17" s="48">
        <v>177</v>
      </c>
      <c r="FE17" s="48">
        <v>141</v>
      </c>
      <c r="FF17" s="48">
        <v>0</v>
      </c>
      <c r="FG17" s="48">
        <v>8</v>
      </c>
      <c r="FH17" s="48">
        <v>49</v>
      </c>
      <c r="FI17" s="48">
        <v>8</v>
      </c>
      <c r="FJ17" s="48">
        <v>12</v>
      </c>
      <c r="FK17" s="48">
        <v>0</v>
      </c>
      <c r="FL17" s="48">
        <v>0</v>
      </c>
      <c r="FM17" s="48">
        <v>0</v>
      </c>
      <c r="FN17" s="48">
        <v>90</v>
      </c>
      <c r="FO17" s="48">
        <v>0</v>
      </c>
      <c r="FP17" s="48">
        <v>65</v>
      </c>
      <c r="FQ17" s="48">
        <v>4514</v>
      </c>
      <c r="FR17" s="48">
        <v>2096</v>
      </c>
      <c r="FS17" s="48">
        <v>170</v>
      </c>
      <c r="FT17" s="48">
        <v>253</v>
      </c>
      <c r="FU17" s="48">
        <v>4</v>
      </c>
      <c r="FV17" s="48">
        <v>823</v>
      </c>
      <c r="FW17" s="48">
        <v>2092</v>
      </c>
      <c r="FX17" s="48">
        <v>0</v>
      </c>
      <c r="FY17" s="48">
        <v>0</v>
      </c>
      <c r="FZ17" s="48">
        <v>989</v>
      </c>
      <c r="GA17" s="48">
        <v>1258</v>
      </c>
      <c r="GB17" s="48">
        <v>172</v>
      </c>
      <c r="GC17" s="48">
        <v>31</v>
      </c>
    </row>
    <row r="18" spans="1:185">
      <c r="A18" s="52"/>
      <c r="B18" s="51"/>
      <c r="C18" s="49"/>
      <c r="D18" s="50"/>
      <c r="E18" s="49"/>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row>
    <row r="19" spans="1:185">
      <c r="A19" s="52"/>
      <c r="B19" s="51"/>
      <c r="C19" s="49"/>
      <c r="D19" s="50"/>
      <c r="E19" s="49"/>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row>
    <row r="20" spans="1:185">
      <c r="A20" s="52"/>
      <c r="B20" s="51"/>
      <c r="C20" s="49"/>
      <c r="D20" s="50"/>
      <c r="E20" s="49"/>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row>
    <row r="21" spans="1:185">
      <c r="A21" s="52"/>
      <c r="B21" s="51"/>
      <c r="C21" s="49"/>
      <c r="D21" s="50"/>
      <c r="E21" s="49"/>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row>
    <row r="22" spans="1:185">
      <c r="A22" s="52">
        <v>15</v>
      </c>
      <c r="B22" s="51" t="s">
        <v>15</v>
      </c>
      <c r="C22" s="49" t="s">
        <v>142</v>
      </c>
      <c r="D22" s="50" t="s">
        <v>811</v>
      </c>
      <c r="E22" s="49" t="s">
        <v>142</v>
      </c>
      <c r="F22" s="48">
        <v>0</v>
      </c>
      <c r="G22" s="48">
        <v>0</v>
      </c>
      <c r="H22" s="48">
        <v>0</v>
      </c>
      <c r="I22" s="48">
        <v>0</v>
      </c>
      <c r="J22" s="48">
        <v>0</v>
      </c>
      <c r="K22" s="48">
        <v>0</v>
      </c>
      <c r="L22" s="48">
        <v>0</v>
      </c>
      <c r="M22" s="48">
        <v>0</v>
      </c>
      <c r="N22" s="48">
        <v>0</v>
      </c>
      <c r="O22" s="48">
        <v>0</v>
      </c>
      <c r="P22" s="48">
        <v>0</v>
      </c>
      <c r="Q22" s="48">
        <v>89</v>
      </c>
      <c r="R22" s="48">
        <v>0</v>
      </c>
      <c r="S22" s="48">
        <v>0</v>
      </c>
      <c r="T22" s="48">
        <v>0</v>
      </c>
      <c r="U22" s="48">
        <v>0</v>
      </c>
      <c r="V22" s="48">
        <v>0</v>
      </c>
      <c r="W22" s="48">
        <v>0</v>
      </c>
      <c r="X22" s="48">
        <v>0</v>
      </c>
      <c r="Y22" s="48">
        <v>3</v>
      </c>
      <c r="Z22" s="48">
        <v>0</v>
      </c>
      <c r="AA22" s="48">
        <v>0</v>
      </c>
      <c r="AB22" s="48">
        <v>0</v>
      </c>
      <c r="AC22" s="48">
        <v>0</v>
      </c>
      <c r="AD22" s="48">
        <v>0</v>
      </c>
      <c r="AE22" s="48">
        <v>24</v>
      </c>
      <c r="AF22" s="48">
        <v>0</v>
      </c>
      <c r="AG22" s="48">
        <v>0</v>
      </c>
      <c r="AH22" s="48">
        <v>0</v>
      </c>
      <c r="AI22" s="48">
        <v>0</v>
      </c>
      <c r="AJ22" s="48">
        <v>0</v>
      </c>
      <c r="AK22" s="48">
        <v>0</v>
      </c>
      <c r="AL22" s="48">
        <v>1487</v>
      </c>
      <c r="AM22" s="48">
        <v>0</v>
      </c>
      <c r="AN22" s="48">
        <v>0</v>
      </c>
      <c r="AO22" s="48">
        <v>0</v>
      </c>
      <c r="AP22" s="48">
        <v>0</v>
      </c>
      <c r="AQ22" s="48">
        <v>0</v>
      </c>
      <c r="AR22" s="48">
        <v>0</v>
      </c>
      <c r="AS22" s="48">
        <v>423</v>
      </c>
      <c r="AT22" s="48">
        <v>0</v>
      </c>
      <c r="AU22" s="48">
        <v>16</v>
      </c>
      <c r="AV22" s="48">
        <v>0</v>
      </c>
      <c r="AW22" s="48">
        <v>6</v>
      </c>
      <c r="AX22" s="48">
        <v>0</v>
      </c>
      <c r="AY22" s="48">
        <v>0</v>
      </c>
      <c r="AZ22" s="48">
        <v>0</v>
      </c>
      <c r="BA22" s="48">
        <v>0</v>
      </c>
      <c r="BB22" s="48">
        <v>0</v>
      </c>
      <c r="BC22" s="48">
        <v>1</v>
      </c>
      <c r="BD22" s="48">
        <v>2</v>
      </c>
      <c r="BE22" s="48">
        <v>0</v>
      </c>
      <c r="BF22" s="48">
        <v>65</v>
      </c>
      <c r="BG22" s="48">
        <v>87</v>
      </c>
      <c r="BH22" s="48">
        <v>225</v>
      </c>
      <c r="BI22" s="48">
        <v>1</v>
      </c>
      <c r="BJ22" s="48">
        <v>65</v>
      </c>
      <c r="BK22" s="48">
        <v>1</v>
      </c>
      <c r="BL22" s="48">
        <v>4</v>
      </c>
      <c r="BM22" s="48">
        <v>14</v>
      </c>
      <c r="BN22" s="48">
        <v>89</v>
      </c>
      <c r="BO22" s="48">
        <v>74</v>
      </c>
      <c r="BP22" s="48">
        <v>0</v>
      </c>
      <c r="BQ22" s="48">
        <v>0</v>
      </c>
      <c r="BR22" s="48">
        <v>0</v>
      </c>
      <c r="BS22" s="48">
        <v>0</v>
      </c>
      <c r="BT22" s="48">
        <v>0</v>
      </c>
      <c r="BU22" s="48">
        <v>0</v>
      </c>
      <c r="BV22" s="48">
        <v>0</v>
      </c>
      <c r="BW22" s="48">
        <v>1485</v>
      </c>
      <c r="BX22" s="48">
        <v>0</v>
      </c>
      <c r="BY22" s="48">
        <v>0</v>
      </c>
      <c r="BZ22" s="48">
        <v>7</v>
      </c>
      <c r="CA22" s="48">
        <v>22</v>
      </c>
      <c r="CB22" s="48">
        <v>12</v>
      </c>
      <c r="CC22" s="48">
        <v>39</v>
      </c>
      <c r="CD22" s="48">
        <v>61</v>
      </c>
      <c r="CE22" s="48">
        <v>6</v>
      </c>
      <c r="CF22" s="48">
        <v>34</v>
      </c>
      <c r="CG22" s="48">
        <v>125</v>
      </c>
      <c r="CH22" s="48">
        <v>11</v>
      </c>
      <c r="CI22" s="48">
        <v>0</v>
      </c>
      <c r="CJ22" s="48">
        <v>7</v>
      </c>
      <c r="CK22" s="48">
        <v>32</v>
      </c>
      <c r="CL22" s="48">
        <v>0</v>
      </c>
      <c r="CM22" s="48">
        <v>0</v>
      </c>
      <c r="CN22" s="48">
        <v>23</v>
      </c>
      <c r="CO22" s="48">
        <v>292</v>
      </c>
      <c r="CP22" s="48">
        <v>51</v>
      </c>
      <c r="CQ22" s="48">
        <v>38</v>
      </c>
      <c r="CR22" s="48">
        <v>486</v>
      </c>
      <c r="CS22" s="48">
        <v>50</v>
      </c>
      <c r="CT22" s="48">
        <v>220</v>
      </c>
      <c r="CU22" s="48">
        <v>39</v>
      </c>
      <c r="CV22" s="48">
        <v>44</v>
      </c>
      <c r="CW22" s="48">
        <v>819</v>
      </c>
      <c r="CX22" s="48">
        <v>107</v>
      </c>
      <c r="CY22" s="48">
        <v>11</v>
      </c>
      <c r="CZ22" s="48">
        <v>168</v>
      </c>
      <c r="DA22" s="48">
        <v>345</v>
      </c>
      <c r="DB22" s="48">
        <v>89</v>
      </c>
      <c r="DC22" s="48">
        <v>8</v>
      </c>
      <c r="DD22" s="48">
        <v>134</v>
      </c>
      <c r="DE22" s="48">
        <v>42</v>
      </c>
      <c r="DF22" s="48">
        <v>48</v>
      </c>
      <c r="DG22" s="48">
        <v>6</v>
      </c>
      <c r="DH22" s="48">
        <v>7</v>
      </c>
      <c r="DI22" s="48">
        <v>0</v>
      </c>
      <c r="DJ22" s="48">
        <v>0</v>
      </c>
      <c r="DK22" s="48">
        <v>229</v>
      </c>
      <c r="DL22" s="48">
        <v>56</v>
      </c>
      <c r="DM22" s="48">
        <v>31</v>
      </c>
      <c r="DN22" s="48">
        <v>31</v>
      </c>
      <c r="DO22" s="48">
        <v>11</v>
      </c>
      <c r="DP22" s="48">
        <v>50</v>
      </c>
      <c r="DQ22" s="48">
        <v>0</v>
      </c>
      <c r="DR22" s="48">
        <v>1</v>
      </c>
      <c r="DS22" s="48">
        <v>0</v>
      </c>
      <c r="DT22" s="48">
        <v>1</v>
      </c>
      <c r="DU22" s="48">
        <v>0</v>
      </c>
      <c r="DV22" s="48">
        <v>1</v>
      </c>
      <c r="DW22" s="48">
        <v>0</v>
      </c>
      <c r="DX22" s="48">
        <v>0</v>
      </c>
      <c r="DY22" s="48">
        <v>7</v>
      </c>
      <c r="DZ22" s="48">
        <v>27</v>
      </c>
      <c r="EA22" s="48">
        <v>46</v>
      </c>
      <c r="EB22" s="48">
        <v>42</v>
      </c>
      <c r="EC22" s="48">
        <v>21</v>
      </c>
      <c r="ED22" s="48">
        <v>2</v>
      </c>
      <c r="EE22" s="48">
        <v>0</v>
      </c>
      <c r="EF22" s="48">
        <v>186</v>
      </c>
      <c r="EG22" s="48">
        <v>511</v>
      </c>
      <c r="EH22" s="48">
        <v>62</v>
      </c>
      <c r="EI22" s="48">
        <v>65</v>
      </c>
      <c r="EJ22" s="48">
        <v>113</v>
      </c>
      <c r="EK22" s="48">
        <v>0</v>
      </c>
      <c r="EL22" s="48">
        <v>3</v>
      </c>
      <c r="EM22" s="48">
        <v>0</v>
      </c>
      <c r="EN22" s="48">
        <v>4</v>
      </c>
      <c r="EO22" s="48">
        <v>0</v>
      </c>
      <c r="EP22" s="48">
        <v>0</v>
      </c>
      <c r="EQ22" s="48">
        <v>7</v>
      </c>
      <c r="ER22" s="48">
        <v>1</v>
      </c>
      <c r="ES22" s="48">
        <v>0</v>
      </c>
      <c r="ET22" s="48">
        <v>0</v>
      </c>
      <c r="EU22" s="48">
        <v>9</v>
      </c>
      <c r="EV22" s="48">
        <v>4</v>
      </c>
      <c r="EW22" s="48">
        <v>0</v>
      </c>
      <c r="EX22" s="48">
        <v>0</v>
      </c>
      <c r="EY22" s="48">
        <v>0</v>
      </c>
      <c r="EZ22" s="48">
        <v>0</v>
      </c>
      <c r="FA22" s="48">
        <v>54</v>
      </c>
      <c r="FB22" s="48">
        <v>29</v>
      </c>
      <c r="FC22" s="48">
        <v>1</v>
      </c>
      <c r="FD22" s="48">
        <v>61</v>
      </c>
      <c r="FE22" s="48">
        <v>133</v>
      </c>
      <c r="FF22" s="48">
        <v>0</v>
      </c>
      <c r="FG22" s="48">
        <v>4</v>
      </c>
      <c r="FH22" s="48">
        <v>26</v>
      </c>
      <c r="FI22" s="48">
        <v>2</v>
      </c>
      <c r="FJ22" s="48">
        <v>4</v>
      </c>
      <c r="FK22" s="48">
        <v>0</v>
      </c>
      <c r="FL22" s="48">
        <v>0</v>
      </c>
      <c r="FM22" s="48">
        <v>0</v>
      </c>
      <c r="FN22" s="48">
        <v>38</v>
      </c>
      <c r="FO22" s="48">
        <v>0</v>
      </c>
      <c r="FP22" s="48">
        <v>24</v>
      </c>
      <c r="FQ22" s="48">
        <v>1092</v>
      </c>
      <c r="FR22" s="48">
        <v>250</v>
      </c>
      <c r="FS22" s="48">
        <v>51</v>
      </c>
      <c r="FT22" s="48">
        <v>15</v>
      </c>
      <c r="FU22" s="48">
        <v>0</v>
      </c>
      <c r="FV22" s="48">
        <v>95</v>
      </c>
      <c r="FW22" s="48">
        <v>180</v>
      </c>
      <c r="FX22" s="48">
        <v>0</v>
      </c>
      <c r="FY22" s="48">
        <v>0</v>
      </c>
      <c r="FZ22" s="48">
        <v>419</v>
      </c>
      <c r="GA22" s="48">
        <v>781</v>
      </c>
      <c r="GB22" s="48">
        <v>41</v>
      </c>
      <c r="GC22" s="48">
        <v>13</v>
      </c>
    </row>
    <row r="23" spans="1:185">
      <c r="A23" s="52">
        <v>16</v>
      </c>
      <c r="B23" s="51" t="s">
        <v>16</v>
      </c>
      <c r="C23" s="49" t="s">
        <v>143</v>
      </c>
      <c r="D23" s="50" t="s">
        <v>678</v>
      </c>
      <c r="E23" s="49" t="s">
        <v>143</v>
      </c>
      <c r="F23" s="48">
        <v>0</v>
      </c>
      <c r="G23" s="48">
        <v>0</v>
      </c>
      <c r="H23" s="48">
        <v>0</v>
      </c>
      <c r="I23" s="48">
        <v>0</v>
      </c>
      <c r="J23" s="48">
        <v>0</v>
      </c>
      <c r="K23" s="48">
        <v>0</v>
      </c>
      <c r="L23" s="48">
        <v>0</v>
      </c>
      <c r="M23" s="48">
        <v>0</v>
      </c>
      <c r="N23" s="48">
        <v>0</v>
      </c>
      <c r="O23" s="48">
        <v>0</v>
      </c>
      <c r="P23" s="48">
        <v>0</v>
      </c>
      <c r="Q23" s="48">
        <v>14</v>
      </c>
      <c r="R23" s="48">
        <v>0</v>
      </c>
      <c r="S23" s="48">
        <v>0</v>
      </c>
      <c r="T23" s="48">
        <v>0</v>
      </c>
      <c r="U23" s="48">
        <v>0</v>
      </c>
      <c r="V23" s="48">
        <v>0</v>
      </c>
      <c r="W23" s="48">
        <v>0</v>
      </c>
      <c r="X23" s="48">
        <v>0</v>
      </c>
      <c r="Y23" s="48">
        <v>1</v>
      </c>
      <c r="Z23" s="48">
        <v>0</v>
      </c>
      <c r="AA23" s="48">
        <v>0</v>
      </c>
      <c r="AB23" s="48">
        <v>0</v>
      </c>
      <c r="AC23" s="48">
        <v>0</v>
      </c>
      <c r="AD23" s="48">
        <v>0</v>
      </c>
      <c r="AE23" s="48">
        <v>7</v>
      </c>
      <c r="AF23" s="48">
        <v>0</v>
      </c>
      <c r="AG23" s="48">
        <v>0</v>
      </c>
      <c r="AH23" s="48">
        <v>0</v>
      </c>
      <c r="AI23" s="48">
        <v>0</v>
      </c>
      <c r="AJ23" s="48">
        <v>0</v>
      </c>
      <c r="AK23" s="48">
        <v>0</v>
      </c>
      <c r="AL23" s="48">
        <v>250</v>
      </c>
      <c r="AM23" s="48">
        <v>0</v>
      </c>
      <c r="AN23" s="48">
        <v>0</v>
      </c>
      <c r="AO23" s="48">
        <v>0</v>
      </c>
      <c r="AP23" s="48">
        <v>0</v>
      </c>
      <c r="AQ23" s="48">
        <v>0</v>
      </c>
      <c r="AR23" s="48">
        <v>0</v>
      </c>
      <c r="AS23" s="48">
        <v>85</v>
      </c>
      <c r="AT23" s="48">
        <v>0</v>
      </c>
      <c r="AU23" s="48">
        <v>4</v>
      </c>
      <c r="AV23" s="48">
        <v>0</v>
      </c>
      <c r="AW23" s="48">
        <v>2</v>
      </c>
      <c r="AX23" s="48">
        <v>0</v>
      </c>
      <c r="AY23" s="48">
        <v>0</v>
      </c>
      <c r="AZ23" s="48">
        <v>0</v>
      </c>
      <c r="BA23" s="48">
        <v>0</v>
      </c>
      <c r="BB23" s="48">
        <v>0</v>
      </c>
      <c r="BC23" s="48">
        <v>0</v>
      </c>
      <c r="BD23" s="48">
        <v>0</v>
      </c>
      <c r="BE23" s="48">
        <v>0</v>
      </c>
      <c r="BF23" s="48">
        <v>17</v>
      </c>
      <c r="BG23" s="48">
        <v>16</v>
      </c>
      <c r="BH23" s="48">
        <v>3</v>
      </c>
      <c r="BI23" s="48">
        <v>0</v>
      </c>
      <c r="BJ23" s="48">
        <v>8</v>
      </c>
      <c r="BK23" s="48">
        <v>2</v>
      </c>
      <c r="BL23" s="48">
        <v>2</v>
      </c>
      <c r="BM23" s="48">
        <v>2</v>
      </c>
      <c r="BN23" s="48">
        <v>9</v>
      </c>
      <c r="BO23" s="48">
        <v>26</v>
      </c>
      <c r="BP23" s="48">
        <v>0</v>
      </c>
      <c r="BQ23" s="48">
        <v>0</v>
      </c>
      <c r="BR23" s="48">
        <v>0</v>
      </c>
      <c r="BS23" s="48">
        <v>0</v>
      </c>
      <c r="BT23" s="48">
        <v>0</v>
      </c>
      <c r="BU23" s="48">
        <v>0</v>
      </c>
      <c r="BV23" s="48">
        <v>2</v>
      </c>
      <c r="BW23" s="48">
        <v>258</v>
      </c>
      <c r="BX23" s="48">
        <v>0</v>
      </c>
      <c r="BY23" s="48">
        <v>0</v>
      </c>
      <c r="BZ23" s="48">
        <v>237</v>
      </c>
      <c r="CA23" s="48">
        <v>6</v>
      </c>
      <c r="CB23" s="48">
        <v>3</v>
      </c>
      <c r="CC23" s="48">
        <v>8</v>
      </c>
      <c r="CD23" s="48">
        <v>8</v>
      </c>
      <c r="CE23" s="48">
        <v>0</v>
      </c>
      <c r="CF23" s="48">
        <v>5</v>
      </c>
      <c r="CG23" s="48">
        <v>15</v>
      </c>
      <c r="CH23" s="48">
        <v>0</v>
      </c>
      <c r="CI23" s="48">
        <v>0</v>
      </c>
      <c r="CJ23" s="48">
        <v>14</v>
      </c>
      <c r="CK23" s="48">
        <v>56</v>
      </c>
      <c r="CL23" s="48">
        <v>0</v>
      </c>
      <c r="CM23" s="48">
        <v>0</v>
      </c>
      <c r="CN23" s="48">
        <v>7</v>
      </c>
      <c r="CO23" s="48">
        <v>72</v>
      </c>
      <c r="CP23" s="48">
        <v>13</v>
      </c>
      <c r="CQ23" s="48">
        <v>10</v>
      </c>
      <c r="CR23" s="48">
        <v>91</v>
      </c>
      <c r="CS23" s="48">
        <v>8</v>
      </c>
      <c r="CT23" s="48">
        <v>68</v>
      </c>
      <c r="CU23" s="48">
        <v>6</v>
      </c>
      <c r="CV23" s="48">
        <v>11</v>
      </c>
      <c r="CW23" s="48">
        <v>185</v>
      </c>
      <c r="CX23" s="48">
        <v>8</v>
      </c>
      <c r="CY23" s="48">
        <v>2</v>
      </c>
      <c r="CZ23" s="48">
        <v>16</v>
      </c>
      <c r="DA23" s="48">
        <v>78</v>
      </c>
      <c r="DB23" s="48">
        <v>19</v>
      </c>
      <c r="DC23" s="48">
        <v>2</v>
      </c>
      <c r="DD23" s="48">
        <v>33</v>
      </c>
      <c r="DE23" s="48">
        <v>12</v>
      </c>
      <c r="DF23" s="48">
        <v>20</v>
      </c>
      <c r="DG23" s="48">
        <v>2</v>
      </c>
      <c r="DH23" s="48">
        <v>2</v>
      </c>
      <c r="DI23" s="48">
        <v>0</v>
      </c>
      <c r="DJ23" s="48">
        <v>0</v>
      </c>
      <c r="DK23" s="48">
        <v>28</v>
      </c>
      <c r="DL23" s="48">
        <v>5</v>
      </c>
      <c r="DM23" s="48">
        <v>5</v>
      </c>
      <c r="DN23" s="48">
        <v>7</v>
      </c>
      <c r="DO23" s="48">
        <v>0</v>
      </c>
      <c r="DP23" s="48">
        <v>9</v>
      </c>
      <c r="DQ23" s="48">
        <v>0</v>
      </c>
      <c r="DR23" s="48">
        <v>0</v>
      </c>
      <c r="DS23" s="48">
        <v>0</v>
      </c>
      <c r="DT23" s="48">
        <v>0</v>
      </c>
      <c r="DU23" s="48">
        <v>0</v>
      </c>
      <c r="DV23" s="48">
        <v>0</v>
      </c>
      <c r="DW23" s="48">
        <v>0</v>
      </c>
      <c r="DX23" s="48">
        <v>0</v>
      </c>
      <c r="DY23" s="48">
        <v>2</v>
      </c>
      <c r="DZ23" s="48">
        <v>8</v>
      </c>
      <c r="EA23" s="48">
        <v>7</v>
      </c>
      <c r="EB23" s="48">
        <v>7</v>
      </c>
      <c r="EC23" s="48">
        <v>7</v>
      </c>
      <c r="ED23" s="48">
        <v>0</v>
      </c>
      <c r="EE23" s="48">
        <v>0</v>
      </c>
      <c r="EF23" s="48">
        <v>28</v>
      </c>
      <c r="EG23" s="48">
        <v>112</v>
      </c>
      <c r="EH23" s="48">
        <v>11</v>
      </c>
      <c r="EI23" s="48">
        <v>31</v>
      </c>
      <c r="EJ23" s="48">
        <v>58</v>
      </c>
      <c r="EK23" s="48">
        <v>0</v>
      </c>
      <c r="EL23" s="48">
        <v>2</v>
      </c>
      <c r="EM23" s="48">
        <v>0</v>
      </c>
      <c r="EN23" s="48">
        <v>0</v>
      </c>
      <c r="EO23" s="48">
        <v>0</v>
      </c>
      <c r="EP23" s="48">
        <v>0</v>
      </c>
      <c r="EQ23" s="48">
        <v>3</v>
      </c>
      <c r="ER23" s="48">
        <v>0</v>
      </c>
      <c r="ES23" s="48">
        <v>0</v>
      </c>
      <c r="ET23" s="48">
        <v>0</v>
      </c>
      <c r="EU23" s="48">
        <v>3</v>
      </c>
      <c r="EV23" s="48">
        <v>2</v>
      </c>
      <c r="EW23" s="48">
        <v>0</v>
      </c>
      <c r="EX23" s="48">
        <v>0</v>
      </c>
      <c r="EY23" s="48">
        <v>0</v>
      </c>
      <c r="EZ23" s="48">
        <v>0</v>
      </c>
      <c r="FA23" s="48">
        <v>11</v>
      </c>
      <c r="FB23" s="48">
        <v>6</v>
      </c>
      <c r="FC23" s="48">
        <v>0</v>
      </c>
      <c r="FD23" s="48">
        <v>13</v>
      </c>
      <c r="FE23" s="48">
        <v>19</v>
      </c>
      <c r="FF23" s="48">
        <v>0</v>
      </c>
      <c r="FG23" s="48">
        <v>0</v>
      </c>
      <c r="FH23" s="48">
        <v>5</v>
      </c>
      <c r="FI23" s="48">
        <v>0</v>
      </c>
      <c r="FJ23" s="48">
        <v>0</v>
      </c>
      <c r="FK23" s="48">
        <v>0</v>
      </c>
      <c r="FL23" s="48">
        <v>0</v>
      </c>
      <c r="FM23" s="48">
        <v>0</v>
      </c>
      <c r="FN23" s="48">
        <v>14</v>
      </c>
      <c r="FO23" s="48">
        <v>0</v>
      </c>
      <c r="FP23" s="48">
        <v>3</v>
      </c>
      <c r="FQ23" s="48">
        <v>276</v>
      </c>
      <c r="FR23" s="48">
        <v>42</v>
      </c>
      <c r="FS23" s="48">
        <v>10</v>
      </c>
      <c r="FT23" s="48">
        <v>3</v>
      </c>
      <c r="FU23" s="48">
        <v>0</v>
      </c>
      <c r="FV23" s="48">
        <v>16</v>
      </c>
      <c r="FW23" s="48">
        <v>33</v>
      </c>
      <c r="FX23" s="48">
        <v>0</v>
      </c>
      <c r="FY23" s="48">
        <v>0</v>
      </c>
      <c r="FZ23" s="48">
        <v>85</v>
      </c>
      <c r="GA23" s="48">
        <v>150</v>
      </c>
      <c r="GB23" s="48">
        <v>10</v>
      </c>
      <c r="GC23" s="48">
        <v>2</v>
      </c>
    </row>
    <row r="24" spans="1:185">
      <c r="A24" s="52">
        <v>17</v>
      </c>
      <c r="B24" s="51" t="s">
        <v>17</v>
      </c>
      <c r="C24" s="49" t="s">
        <v>144</v>
      </c>
      <c r="D24" s="50" t="s">
        <v>678</v>
      </c>
      <c r="E24" s="49" t="s">
        <v>144</v>
      </c>
      <c r="F24" s="48">
        <v>0</v>
      </c>
      <c r="G24" s="48">
        <v>0</v>
      </c>
      <c r="H24" s="48">
        <v>0</v>
      </c>
      <c r="I24" s="48">
        <v>0</v>
      </c>
      <c r="J24" s="48">
        <v>0</v>
      </c>
      <c r="K24" s="48">
        <v>0</v>
      </c>
      <c r="L24" s="48">
        <v>0</v>
      </c>
      <c r="M24" s="48">
        <v>0</v>
      </c>
      <c r="N24" s="48">
        <v>0</v>
      </c>
      <c r="O24" s="48">
        <v>0</v>
      </c>
      <c r="P24" s="48">
        <v>0</v>
      </c>
      <c r="Q24" s="48">
        <v>3</v>
      </c>
      <c r="R24" s="48">
        <v>0</v>
      </c>
      <c r="S24" s="48">
        <v>0</v>
      </c>
      <c r="T24" s="48">
        <v>0</v>
      </c>
      <c r="U24" s="48">
        <v>0</v>
      </c>
      <c r="V24" s="48">
        <v>0</v>
      </c>
      <c r="W24" s="48">
        <v>0</v>
      </c>
      <c r="X24" s="48">
        <v>0</v>
      </c>
      <c r="Y24" s="48">
        <v>0</v>
      </c>
      <c r="Z24" s="48">
        <v>0</v>
      </c>
      <c r="AA24" s="48">
        <v>0</v>
      </c>
      <c r="AB24" s="48">
        <v>0</v>
      </c>
      <c r="AC24" s="48">
        <v>0</v>
      </c>
      <c r="AD24" s="48">
        <v>0</v>
      </c>
      <c r="AE24" s="48">
        <v>3</v>
      </c>
      <c r="AF24" s="48">
        <v>0</v>
      </c>
      <c r="AG24" s="48">
        <v>0</v>
      </c>
      <c r="AH24" s="48">
        <v>0</v>
      </c>
      <c r="AI24" s="48">
        <v>0</v>
      </c>
      <c r="AJ24" s="48">
        <v>0</v>
      </c>
      <c r="AK24" s="48">
        <v>0</v>
      </c>
      <c r="AL24" s="48">
        <v>41</v>
      </c>
      <c r="AM24" s="48">
        <v>0</v>
      </c>
      <c r="AN24" s="48">
        <v>0</v>
      </c>
      <c r="AO24" s="48">
        <v>0</v>
      </c>
      <c r="AP24" s="48">
        <v>0</v>
      </c>
      <c r="AQ24" s="48">
        <v>0</v>
      </c>
      <c r="AR24" s="48">
        <v>0</v>
      </c>
      <c r="AS24" s="48">
        <v>21</v>
      </c>
      <c r="AT24" s="48">
        <v>0</v>
      </c>
      <c r="AU24" s="48">
        <v>1</v>
      </c>
      <c r="AV24" s="48">
        <v>0</v>
      </c>
      <c r="AW24" s="48">
        <v>1</v>
      </c>
      <c r="AX24" s="48">
        <v>0</v>
      </c>
      <c r="AY24" s="48">
        <v>0</v>
      </c>
      <c r="AZ24" s="48">
        <v>0</v>
      </c>
      <c r="BA24" s="48">
        <v>0</v>
      </c>
      <c r="BB24" s="48">
        <v>0</v>
      </c>
      <c r="BC24" s="48">
        <v>0</v>
      </c>
      <c r="BD24" s="48">
        <v>0</v>
      </c>
      <c r="BE24" s="48">
        <v>0</v>
      </c>
      <c r="BF24" s="48">
        <v>2</v>
      </c>
      <c r="BG24" s="48">
        <v>4</v>
      </c>
      <c r="BH24" s="48">
        <v>0</v>
      </c>
      <c r="BI24" s="48">
        <v>0</v>
      </c>
      <c r="BJ24" s="48">
        <v>2</v>
      </c>
      <c r="BK24" s="48">
        <v>0</v>
      </c>
      <c r="BL24" s="48">
        <v>0</v>
      </c>
      <c r="BM24" s="48">
        <v>0</v>
      </c>
      <c r="BN24" s="48">
        <v>3</v>
      </c>
      <c r="BO24" s="48">
        <v>10</v>
      </c>
      <c r="BP24" s="48">
        <v>0</v>
      </c>
      <c r="BQ24" s="48">
        <v>0</v>
      </c>
      <c r="BR24" s="48">
        <v>0</v>
      </c>
      <c r="BS24" s="48">
        <v>0</v>
      </c>
      <c r="BT24" s="48">
        <v>0</v>
      </c>
      <c r="BU24" s="48">
        <v>0</v>
      </c>
      <c r="BV24" s="48">
        <v>0</v>
      </c>
      <c r="BW24" s="48">
        <v>0</v>
      </c>
      <c r="BX24" s="48">
        <v>0</v>
      </c>
      <c r="BY24" s="48">
        <v>109</v>
      </c>
      <c r="BZ24" s="48">
        <v>0</v>
      </c>
      <c r="CA24" s="48">
        <v>2</v>
      </c>
      <c r="CB24" s="48">
        <v>9</v>
      </c>
      <c r="CC24" s="48">
        <v>6</v>
      </c>
      <c r="CD24" s="48">
        <v>0</v>
      </c>
      <c r="CE24" s="48">
        <v>0</v>
      </c>
      <c r="CF24" s="48">
        <v>0</v>
      </c>
      <c r="CG24" s="48">
        <v>3</v>
      </c>
      <c r="CH24" s="48">
        <v>0</v>
      </c>
      <c r="CI24" s="48">
        <v>0</v>
      </c>
      <c r="CJ24" s="48">
        <v>0</v>
      </c>
      <c r="CK24" s="48">
        <v>2</v>
      </c>
      <c r="CL24" s="48">
        <v>0</v>
      </c>
      <c r="CM24" s="48">
        <v>0</v>
      </c>
      <c r="CN24" s="48">
        <v>2</v>
      </c>
      <c r="CO24" s="48">
        <v>21</v>
      </c>
      <c r="CP24" s="48">
        <v>3</v>
      </c>
      <c r="CQ24" s="48">
        <v>2</v>
      </c>
      <c r="CR24" s="48">
        <v>14</v>
      </c>
      <c r="CS24" s="48">
        <v>2</v>
      </c>
      <c r="CT24" s="48">
        <v>11</v>
      </c>
      <c r="CU24" s="48">
        <v>1</v>
      </c>
      <c r="CV24" s="48">
        <v>2</v>
      </c>
      <c r="CW24" s="48">
        <v>12</v>
      </c>
      <c r="CX24" s="48">
        <v>4</v>
      </c>
      <c r="CY24" s="48">
        <v>0</v>
      </c>
      <c r="CZ24" s="48">
        <v>5</v>
      </c>
      <c r="DA24" s="48">
        <v>52</v>
      </c>
      <c r="DB24" s="48">
        <v>14</v>
      </c>
      <c r="DC24" s="48">
        <v>0</v>
      </c>
      <c r="DD24" s="48">
        <v>21</v>
      </c>
      <c r="DE24" s="48">
        <v>5</v>
      </c>
      <c r="DF24" s="48">
        <v>5</v>
      </c>
      <c r="DG24" s="48">
        <v>2</v>
      </c>
      <c r="DH24" s="48">
        <v>0</v>
      </c>
      <c r="DI24" s="48">
        <v>0</v>
      </c>
      <c r="DJ24" s="48">
        <v>0</v>
      </c>
      <c r="DK24" s="48">
        <v>16</v>
      </c>
      <c r="DL24" s="48">
        <v>3</v>
      </c>
      <c r="DM24" s="48">
        <v>6</v>
      </c>
      <c r="DN24" s="48">
        <v>34</v>
      </c>
      <c r="DO24" s="48">
        <v>0</v>
      </c>
      <c r="DP24" s="48">
        <v>4</v>
      </c>
      <c r="DQ24" s="48">
        <v>0</v>
      </c>
      <c r="DR24" s="48">
        <v>0</v>
      </c>
      <c r="DS24" s="48">
        <v>0</v>
      </c>
      <c r="DT24" s="48">
        <v>0</v>
      </c>
      <c r="DU24" s="48">
        <v>0</v>
      </c>
      <c r="DV24" s="48">
        <v>0</v>
      </c>
      <c r="DW24" s="48">
        <v>0</v>
      </c>
      <c r="DX24" s="48">
        <v>0</v>
      </c>
      <c r="DY24" s="48">
        <v>0</v>
      </c>
      <c r="DZ24" s="48">
        <v>2</v>
      </c>
      <c r="EA24" s="48">
        <v>4</v>
      </c>
      <c r="EB24" s="48">
        <v>0</v>
      </c>
      <c r="EC24" s="48">
        <v>2</v>
      </c>
      <c r="ED24" s="48">
        <v>0</v>
      </c>
      <c r="EE24" s="48">
        <v>0</v>
      </c>
      <c r="EF24" s="48">
        <v>2</v>
      </c>
      <c r="EG24" s="48">
        <v>43</v>
      </c>
      <c r="EH24" s="48">
        <v>2</v>
      </c>
      <c r="EI24" s="48">
        <v>0</v>
      </c>
      <c r="EJ24" s="48">
        <v>2</v>
      </c>
      <c r="EK24" s="48">
        <v>0</v>
      </c>
      <c r="EL24" s="48">
        <v>0</v>
      </c>
      <c r="EM24" s="48">
        <v>0</v>
      </c>
      <c r="EN24" s="48">
        <v>4</v>
      </c>
      <c r="EO24" s="48">
        <v>0</v>
      </c>
      <c r="EP24" s="48">
        <v>0</v>
      </c>
      <c r="EQ24" s="48">
        <v>2</v>
      </c>
      <c r="ER24" s="48">
        <v>0</v>
      </c>
      <c r="ES24" s="48">
        <v>0</v>
      </c>
      <c r="ET24" s="48">
        <v>0</v>
      </c>
      <c r="EU24" s="48">
        <v>2</v>
      </c>
      <c r="EV24" s="48">
        <v>0</v>
      </c>
      <c r="EW24" s="48">
        <v>0</v>
      </c>
      <c r="EX24" s="48">
        <v>0</v>
      </c>
      <c r="EY24" s="48">
        <v>0</v>
      </c>
      <c r="EZ24" s="48">
        <v>0</v>
      </c>
      <c r="FA24" s="48">
        <v>2</v>
      </c>
      <c r="FB24" s="48">
        <v>3</v>
      </c>
      <c r="FC24" s="48">
        <v>0</v>
      </c>
      <c r="FD24" s="48">
        <v>9</v>
      </c>
      <c r="FE24" s="48">
        <v>5</v>
      </c>
      <c r="FF24" s="48">
        <v>0</v>
      </c>
      <c r="FG24" s="48">
        <v>0</v>
      </c>
      <c r="FH24" s="48">
        <v>5</v>
      </c>
      <c r="FI24" s="48">
        <v>0</v>
      </c>
      <c r="FJ24" s="48">
        <v>0</v>
      </c>
      <c r="FK24" s="48">
        <v>0</v>
      </c>
      <c r="FL24" s="48">
        <v>0</v>
      </c>
      <c r="FM24" s="48">
        <v>0</v>
      </c>
      <c r="FN24" s="48">
        <v>2</v>
      </c>
      <c r="FO24" s="48">
        <v>0</v>
      </c>
      <c r="FP24" s="48">
        <v>0</v>
      </c>
      <c r="FQ24" s="48">
        <v>69</v>
      </c>
      <c r="FR24" s="48">
        <v>17</v>
      </c>
      <c r="FS24" s="48">
        <v>1</v>
      </c>
      <c r="FT24" s="48">
        <v>0</v>
      </c>
      <c r="FU24" s="48">
        <v>0</v>
      </c>
      <c r="FV24" s="48">
        <v>1</v>
      </c>
      <c r="FW24" s="48">
        <v>45</v>
      </c>
      <c r="FX24" s="48">
        <v>0</v>
      </c>
      <c r="FY24" s="48">
        <v>0</v>
      </c>
      <c r="FZ24" s="48">
        <v>24</v>
      </c>
      <c r="GA24" s="48">
        <v>150</v>
      </c>
      <c r="GB24" s="48">
        <v>5</v>
      </c>
      <c r="GC24" s="48">
        <v>2</v>
      </c>
    </row>
    <row r="25" spans="1:185">
      <c r="A25" s="52">
        <v>18</v>
      </c>
      <c r="B25" s="51" t="s">
        <v>18</v>
      </c>
      <c r="C25" s="49" t="s">
        <v>145</v>
      </c>
      <c r="D25" s="50" t="s">
        <v>676</v>
      </c>
      <c r="E25" s="49" t="s">
        <v>145</v>
      </c>
      <c r="F25" s="48">
        <v>0</v>
      </c>
      <c r="G25" s="48">
        <v>0</v>
      </c>
      <c r="H25" s="48">
        <v>0</v>
      </c>
      <c r="I25" s="48">
        <v>0</v>
      </c>
      <c r="J25" s="48">
        <v>0</v>
      </c>
      <c r="K25" s="48">
        <v>0</v>
      </c>
      <c r="L25" s="48">
        <v>0</v>
      </c>
      <c r="M25" s="48">
        <v>0</v>
      </c>
      <c r="N25" s="48">
        <v>0</v>
      </c>
      <c r="O25" s="48">
        <v>0</v>
      </c>
      <c r="P25" s="48">
        <v>0</v>
      </c>
      <c r="Q25" s="48">
        <v>18</v>
      </c>
      <c r="R25" s="48">
        <v>0</v>
      </c>
      <c r="S25" s="48">
        <v>0</v>
      </c>
      <c r="T25" s="48">
        <v>0</v>
      </c>
      <c r="U25" s="48">
        <v>0</v>
      </c>
      <c r="V25" s="48">
        <v>0</v>
      </c>
      <c r="W25" s="48">
        <v>0</v>
      </c>
      <c r="X25" s="48">
        <v>0</v>
      </c>
      <c r="Y25" s="48">
        <v>1</v>
      </c>
      <c r="Z25" s="48">
        <v>0</v>
      </c>
      <c r="AA25" s="48">
        <v>0</v>
      </c>
      <c r="AB25" s="48">
        <v>0</v>
      </c>
      <c r="AC25" s="48">
        <v>0</v>
      </c>
      <c r="AD25" s="48">
        <v>0</v>
      </c>
      <c r="AE25" s="48">
        <v>9</v>
      </c>
      <c r="AF25" s="48">
        <v>0</v>
      </c>
      <c r="AG25" s="48">
        <v>0</v>
      </c>
      <c r="AH25" s="48">
        <v>0</v>
      </c>
      <c r="AI25" s="48">
        <v>0</v>
      </c>
      <c r="AJ25" s="48">
        <v>0</v>
      </c>
      <c r="AK25" s="48">
        <v>0</v>
      </c>
      <c r="AL25" s="48">
        <v>260</v>
      </c>
      <c r="AM25" s="48">
        <v>0</v>
      </c>
      <c r="AN25" s="48">
        <v>0</v>
      </c>
      <c r="AO25" s="48">
        <v>0</v>
      </c>
      <c r="AP25" s="48">
        <v>0</v>
      </c>
      <c r="AQ25" s="48">
        <v>0</v>
      </c>
      <c r="AR25" s="48">
        <v>0</v>
      </c>
      <c r="AS25" s="48">
        <v>79</v>
      </c>
      <c r="AT25" s="48">
        <v>0</v>
      </c>
      <c r="AU25" s="48">
        <v>2</v>
      </c>
      <c r="AV25" s="48">
        <v>0</v>
      </c>
      <c r="AW25" s="48">
        <v>1</v>
      </c>
      <c r="AX25" s="48">
        <v>0</v>
      </c>
      <c r="AY25" s="48">
        <v>0</v>
      </c>
      <c r="AZ25" s="48">
        <v>1</v>
      </c>
      <c r="BA25" s="48">
        <v>0</v>
      </c>
      <c r="BB25" s="48">
        <v>0</v>
      </c>
      <c r="BC25" s="48">
        <v>1</v>
      </c>
      <c r="BD25" s="48">
        <v>0</v>
      </c>
      <c r="BE25" s="48">
        <v>0</v>
      </c>
      <c r="BF25" s="48">
        <v>10</v>
      </c>
      <c r="BG25" s="48">
        <v>7</v>
      </c>
      <c r="BH25" s="48">
        <v>0</v>
      </c>
      <c r="BI25" s="48">
        <v>0</v>
      </c>
      <c r="BJ25" s="48">
        <v>10</v>
      </c>
      <c r="BK25" s="48">
        <v>0</v>
      </c>
      <c r="BL25" s="48">
        <v>1</v>
      </c>
      <c r="BM25" s="48">
        <v>2</v>
      </c>
      <c r="BN25" s="48">
        <v>8</v>
      </c>
      <c r="BO25" s="48">
        <v>13</v>
      </c>
      <c r="BP25" s="48">
        <v>0</v>
      </c>
      <c r="BQ25" s="48">
        <v>0</v>
      </c>
      <c r="BR25" s="48">
        <v>0</v>
      </c>
      <c r="BS25" s="48">
        <v>0</v>
      </c>
      <c r="BT25" s="48">
        <v>0</v>
      </c>
      <c r="BU25" s="48">
        <v>1539</v>
      </c>
      <c r="BV25" s="48">
        <v>5</v>
      </c>
      <c r="BW25" s="48">
        <v>0</v>
      </c>
      <c r="BX25" s="48">
        <v>0</v>
      </c>
      <c r="BY25" s="48">
        <v>103</v>
      </c>
      <c r="BZ25" s="48">
        <v>0</v>
      </c>
      <c r="CA25" s="48">
        <v>2</v>
      </c>
      <c r="CB25" s="48">
        <v>1</v>
      </c>
      <c r="CC25" s="48">
        <v>6</v>
      </c>
      <c r="CD25" s="48">
        <v>2</v>
      </c>
      <c r="CE25" s="48">
        <v>1</v>
      </c>
      <c r="CF25" s="48">
        <v>7</v>
      </c>
      <c r="CG25" s="48">
        <v>3</v>
      </c>
      <c r="CH25" s="48">
        <v>6</v>
      </c>
      <c r="CI25" s="48">
        <v>0</v>
      </c>
      <c r="CJ25" s="48">
        <v>1</v>
      </c>
      <c r="CK25" s="48">
        <v>3</v>
      </c>
      <c r="CL25" s="48">
        <v>0</v>
      </c>
      <c r="CM25" s="48">
        <v>0</v>
      </c>
      <c r="CN25" s="48">
        <v>4</v>
      </c>
      <c r="CO25" s="48">
        <v>29</v>
      </c>
      <c r="CP25" s="48">
        <v>14</v>
      </c>
      <c r="CQ25" s="48">
        <v>9</v>
      </c>
      <c r="CR25" s="48">
        <v>37</v>
      </c>
      <c r="CS25" s="48">
        <v>11</v>
      </c>
      <c r="CT25" s="48">
        <v>20</v>
      </c>
      <c r="CU25" s="48">
        <v>6</v>
      </c>
      <c r="CV25" s="48">
        <v>5</v>
      </c>
      <c r="CW25" s="48">
        <v>38</v>
      </c>
      <c r="CX25" s="48">
        <v>2</v>
      </c>
      <c r="CY25" s="48">
        <v>1</v>
      </c>
      <c r="CZ25" s="48">
        <v>19</v>
      </c>
      <c r="DA25" s="48">
        <v>39</v>
      </c>
      <c r="DB25" s="48">
        <v>10</v>
      </c>
      <c r="DC25" s="48">
        <v>3</v>
      </c>
      <c r="DD25" s="48">
        <v>18</v>
      </c>
      <c r="DE25" s="48">
        <v>6</v>
      </c>
      <c r="DF25" s="48">
        <v>4</v>
      </c>
      <c r="DG25" s="48">
        <v>1</v>
      </c>
      <c r="DH25" s="48">
        <v>1</v>
      </c>
      <c r="DI25" s="48">
        <v>0</v>
      </c>
      <c r="DJ25" s="48">
        <v>0</v>
      </c>
      <c r="DK25" s="48">
        <v>31</v>
      </c>
      <c r="DL25" s="48">
        <v>3</v>
      </c>
      <c r="DM25" s="48">
        <v>20</v>
      </c>
      <c r="DN25" s="48">
        <v>16</v>
      </c>
      <c r="DO25" s="48">
        <v>0</v>
      </c>
      <c r="DP25" s="48">
        <v>9</v>
      </c>
      <c r="DQ25" s="48">
        <v>0</v>
      </c>
      <c r="DR25" s="48">
        <v>0</v>
      </c>
      <c r="DS25" s="48">
        <v>0</v>
      </c>
      <c r="DT25" s="48">
        <v>0</v>
      </c>
      <c r="DU25" s="48">
        <v>0</v>
      </c>
      <c r="DV25" s="48">
        <v>0</v>
      </c>
      <c r="DW25" s="48">
        <v>0</v>
      </c>
      <c r="DX25" s="48">
        <v>0</v>
      </c>
      <c r="DY25" s="48">
        <v>2</v>
      </c>
      <c r="DZ25" s="48">
        <v>5</v>
      </c>
      <c r="EA25" s="48">
        <v>9</v>
      </c>
      <c r="EB25" s="48">
        <v>8</v>
      </c>
      <c r="EC25" s="48">
        <v>4</v>
      </c>
      <c r="ED25" s="48">
        <v>0</v>
      </c>
      <c r="EE25" s="48">
        <v>0</v>
      </c>
      <c r="EF25" s="48">
        <v>5</v>
      </c>
      <c r="EG25" s="48">
        <v>58</v>
      </c>
      <c r="EH25" s="48">
        <v>6</v>
      </c>
      <c r="EI25" s="48">
        <v>3</v>
      </c>
      <c r="EJ25" s="48">
        <v>3</v>
      </c>
      <c r="EK25" s="48">
        <v>0</v>
      </c>
      <c r="EL25" s="48">
        <v>0</v>
      </c>
      <c r="EM25" s="48">
        <v>0</v>
      </c>
      <c r="EN25" s="48">
        <v>0</v>
      </c>
      <c r="EO25" s="48">
        <v>0</v>
      </c>
      <c r="EP25" s="48">
        <v>0</v>
      </c>
      <c r="EQ25" s="48">
        <v>2</v>
      </c>
      <c r="ER25" s="48">
        <v>0</v>
      </c>
      <c r="ES25" s="48">
        <v>0</v>
      </c>
      <c r="ET25" s="48">
        <v>0</v>
      </c>
      <c r="EU25" s="48">
        <v>0</v>
      </c>
      <c r="EV25" s="48">
        <v>1</v>
      </c>
      <c r="EW25" s="48">
        <v>0</v>
      </c>
      <c r="EX25" s="48">
        <v>0</v>
      </c>
      <c r="EY25" s="48">
        <v>0</v>
      </c>
      <c r="EZ25" s="48">
        <v>0</v>
      </c>
      <c r="FA25" s="48">
        <v>7</v>
      </c>
      <c r="FB25" s="48">
        <v>4</v>
      </c>
      <c r="FC25" s="48">
        <v>0</v>
      </c>
      <c r="FD25" s="48">
        <v>8</v>
      </c>
      <c r="FE25" s="48">
        <v>8</v>
      </c>
      <c r="FF25" s="48">
        <v>0</v>
      </c>
      <c r="FG25" s="48">
        <v>0</v>
      </c>
      <c r="FH25" s="48">
        <v>4</v>
      </c>
      <c r="FI25" s="48">
        <v>0</v>
      </c>
      <c r="FJ25" s="48">
        <v>0</v>
      </c>
      <c r="FK25" s="48">
        <v>0</v>
      </c>
      <c r="FL25" s="48">
        <v>0</v>
      </c>
      <c r="FM25" s="48">
        <v>0</v>
      </c>
      <c r="FN25" s="48">
        <v>2</v>
      </c>
      <c r="FO25" s="48">
        <v>0</v>
      </c>
      <c r="FP25" s="48">
        <v>3</v>
      </c>
      <c r="FQ25" s="48">
        <v>221</v>
      </c>
      <c r="FR25" s="48">
        <v>27</v>
      </c>
      <c r="FS25" s="48">
        <v>12</v>
      </c>
      <c r="FT25" s="48">
        <v>0</v>
      </c>
      <c r="FU25" s="48">
        <v>0</v>
      </c>
      <c r="FV25" s="48">
        <v>14</v>
      </c>
      <c r="FW25" s="48">
        <v>30</v>
      </c>
      <c r="FX25" s="48">
        <v>0</v>
      </c>
      <c r="FY25" s="48">
        <v>0</v>
      </c>
      <c r="FZ25" s="48">
        <v>95</v>
      </c>
      <c r="GA25" s="48">
        <v>121</v>
      </c>
      <c r="GB25" s="48">
        <v>4</v>
      </c>
      <c r="GC25" s="48">
        <v>3</v>
      </c>
    </row>
    <row r="26" spans="1:185">
      <c r="A26" s="52">
        <v>19</v>
      </c>
      <c r="B26" s="51" t="s">
        <v>19</v>
      </c>
      <c r="C26" s="49" t="s">
        <v>146</v>
      </c>
      <c r="D26" s="50" t="s">
        <v>676</v>
      </c>
      <c r="E26" s="49" t="s">
        <v>146</v>
      </c>
      <c r="F26" s="48">
        <v>0</v>
      </c>
      <c r="G26" s="48">
        <v>0</v>
      </c>
      <c r="H26" s="48">
        <v>0</v>
      </c>
      <c r="I26" s="48">
        <v>0</v>
      </c>
      <c r="J26" s="48">
        <v>0</v>
      </c>
      <c r="K26" s="48">
        <v>0</v>
      </c>
      <c r="L26" s="48">
        <v>0</v>
      </c>
      <c r="M26" s="48">
        <v>0</v>
      </c>
      <c r="N26" s="48">
        <v>0</v>
      </c>
      <c r="O26" s="48">
        <v>0</v>
      </c>
      <c r="P26" s="48">
        <v>0</v>
      </c>
      <c r="Q26" s="48">
        <v>9</v>
      </c>
      <c r="R26" s="48">
        <v>0</v>
      </c>
      <c r="S26" s="48">
        <v>0</v>
      </c>
      <c r="T26" s="48">
        <v>0</v>
      </c>
      <c r="U26" s="48">
        <v>0</v>
      </c>
      <c r="V26" s="48">
        <v>0</v>
      </c>
      <c r="W26" s="48">
        <v>0</v>
      </c>
      <c r="X26" s="48">
        <v>0</v>
      </c>
      <c r="Y26" s="48">
        <v>0</v>
      </c>
      <c r="Z26" s="48">
        <v>0</v>
      </c>
      <c r="AA26" s="48">
        <v>0</v>
      </c>
      <c r="AB26" s="48">
        <v>0</v>
      </c>
      <c r="AC26" s="48">
        <v>0</v>
      </c>
      <c r="AD26" s="48">
        <v>0</v>
      </c>
      <c r="AE26" s="48">
        <v>11</v>
      </c>
      <c r="AF26" s="48">
        <v>0</v>
      </c>
      <c r="AG26" s="48">
        <v>0</v>
      </c>
      <c r="AH26" s="48">
        <v>0</v>
      </c>
      <c r="AI26" s="48">
        <v>0</v>
      </c>
      <c r="AJ26" s="48">
        <v>0</v>
      </c>
      <c r="AK26" s="48">
        <v>0</v>
      </c>
      <c r="AL26" s="48">
        <v>83</v>
      </c>
      <c r="AM26" s="48">
        <v>0</v>
      </c>
      <c r="AN26" s="48">
        <v>0</v>
      </c>
      <c r="AO26" s="48">
        <v>0</v>
      </c>
      <c r="AP26" s="48">
        <v>0</v>
      </c>
      <c r="AQ26" s="48">
        <v>0</v>
      </c>
      <c r="AR26" s="48">
        <v>0</v>
      </c>
      <c r="AS26" s="48">
        <v>18</v>
      </c>
      <c r="AT26" s="48">
        <v>0</v>
      </c>
      <c r="AU26" s="48">
        <v>1</v>
      </c>
      <c r="AV26" s="48">
        <v>0</v>
      </c>
      <c r="AW26" s="48">
        <v>1</v>
      </c>
      <c r="AX26" s="48">
        <v>0</v>
      </c>
      <c r="AY26" s="48">
        <v>0</v>
      </c>
      <c r="AZ26" s="48">
        <v>0</v>
      </c>
      <c r="BA26" s="48">
        <v>0</v>
      </c>
      <c r="BB26" s="48">
        <v>0</v>
      </c>
      <c r="BC26" s="48">
        <v>0</v>
      </c>
      <c r="BD26" s="48">
        <v>0</v>
      </c>
      <c r="BE26" s="48">
        <v>0</v>
      </c>
      <c r="BF26" s="48">
        <v>8</v>
      </c>
      <c r="BG26" s="48">
        <v>5</v>
      </c>
      <c r="BH26" s="48">
        <v>0</v>
      </c>
      <c r="BI26" s="48">
        <v>0</v>
      </c>
      <c r="BJ26" s="48">
        <v>5</v>
      </c>
      <c r="BK26" s="48">
        <v>0</v>
      </c>
      <c r="BL26" s="48">
        <v>0</v>
      </c>
      <c r="BM26" s="48">
        <v>1</v>
      </c>
      <c r="BN26" s="48">
        <v>3</v>
      </c>
      <c r="BO26" s="48">
        <v>4</v>
      </c>
      <c r="BP26" s="48">
        <v>0</v>
      </c>
      <c r="BQ26" s="48">
        <v>0</v>
      </c>
      <c r="BR26" s="48">
        <v>0</v>
      </c>
      <c r="BS26" s="48">
        <v>0</v>
      </c>
      <c r="BT26" s="48">
        <v>0</v>
      </c>
      <c r="BU26" s="48">
        <v>232</v>
      </c>
      <c r="BV26" s="48">
        <v>2</v>
      </c>
      <c r="BW26" s="48">
        <v>0</v>
      </c>
      <c r="BX26" s="48">
        <v>0</v>
      </c>
      <c r="BY26" s="48">
        <v>42</v>
      </c>
      <c r="BZ26" s="48">
        <v>0</v>
      </c>
      <c r="CA26" s="48">
        <v>1</v>
      </c>
      <c r="CB26" s="48">
        <v>0</v>
      </c>
      <c r="CC26" s="48">
        <v>4</v>
      </c>
      <c r="CD26" s="48">
        <v>1</v>
      </c>
      <c r="CE26" s="48">
        <v>0</v>
      </c>
      <c r="CF26" s="48">
        <v>2</v>
      </c>
      <c r="CG26" s="48">
        <v>3</v>
      </c>
      <c r="CH26" s="48">
        <v>16</v>
      </c>
      <c r="CI26" s="48">
        <v>0</v>
      </c>
      <c r="CJ26" s="48">
        <v>1</v>
      </c>
      <c r="CK26" s="48">
        <v>3</v>
      </c>
      <c r="CL26" s="48">
        <v>0</v>
      </c>
      <c r="CM26" s="48">
        <v>0</v>
      </c>
      <c r="CN26" s="48">
        <v>2</v>
      </c>
      <c r="CO26" s="48">
        <v>9</v>
      </c>
      <c r="CP26" s="48">
        <v>4</v>
      </c>
      <c r="CQ26" s="48">
        <v>4</v>
      </c>
      <c r="CR26" s="48">
        <v>15</v>
      </c>
      <c r="CS26" s="48">
        <v>3</v>
      </c>
      <c r="CT26" s="48">
        <v>5</v>
      </c>
      <c r="CU26" s="48">
        <v>2</v>
      </c>
      <c r="CV26" s="48">
        <v>5</v>
      </c>
      <c r="CW26" s="48">
        <v>11</v>
      </c>
      <c r="CX26" s="48">
        <v>0</v>
      </c>
      <c r="CY26" s="48">
        <v>0</v>
      </c>
      <c r="CZ26" s="48">
        <v>7</v>
      </c>
      <c r="DA26" s="48">
        <v>28</v>
      </c>
      <c r="DB26" s="48">
        <v>6</v>
      </c>
      <c r="DC26" s="48">
        <v>2</v>
      </c>
      <c r="DD26" s="48">
        <v>14</v>
      </c>
      <c r="DE26" s="48">
        <v>5</v>
      </c>
      <c r="DF26" s="48">
        <v>4</v>
      </c>
      <c r="DG26" s="48">
        <v>0</v>
      </c>
      <c r="DH26" s="48">
        <v>0</v>
      </c>
      <c r="DI26" s="48">
        <v>0</v>
      </c>
      <c r="DJ26" s="48">
        <v>0</v>
      </c>
      <c r="DK26" s="48">
        <v>13</v>
      </c>
      <c r="DL26" s="48">
        <v>2</v>
      </c>
      <c r="DM26" s="48">
        <v>6</v>
      </c>
      <c r="DN26" s="48">
        <v>4</v>
      </c>
      <c r="DO26" s="48">
        <v>0</v>
      </c>
      <c r="DP26" s="48">
        <v>3</v>
      </c>
      <c r="DQ26" s="48">
        <v>0</v>
      </c>
      <c r="DR26" s="48">
        <v>0</v>
      </c>
      <c r="DS26" s="48">
        <v>0</v>
      </c>
      <c r="DT26" s="48">
        <v>0</v>
      </c>
      <c r="DU26" s="48">
        <v>0</v>
      </c>
      <c r="DV26" s="48">
        <v>0</v>
      </c>
      <c r="DW26" s="48">
        <v>0</v>
      </c>
      <c r="DX26" s="48">
        <v>0</v>
      </c>
      <c r="DY26" s="48">
        <v>1</v>
      </c>
      <c r="DZ26" s="48">
        <v>2</v>
      </c>
      <c r="EA26" s="48">
        <v>4</v>
      </c>
      <c r="EB26" s="48">
        <v>4</v>
      </c>
      <c r="EC26" s="48">
        <v>2</v>
      </c>
      <c r="ED26" s="48">
        <v>0</v>
      </c>
      <c r="EE26" s="48">
        <v>0</v>
      </c>
      <c r="EF26" s="48">
        <v>1</v>
      </c>
      <c r="EG26" s="48">
        <v>52</v>
      </c>
      <c r="EH26" s="48">
        <v>4</v>
      </c>
      <c r="EI26" s="48">
        <v>2</v>
      </c>
      <c r="EJ26" s="48">
        <v>2</v>
      </c>
      <c r="EK26" s="48">
        <v>0</v>
      </c>
      <c r="EL26" s="48">
        <v>0</v>
      </c>
      <c r="EM26" s="48">
        <v>0</v>
      </c>
      <c r="EN26" s="48">
        <v>0</v>
      </c>
      <c r="EO26" s="48">
        <v>0</v>
      </c>
      <c r="EP26" s="48">
        <v>0</v>
      </c>
      <c r="EQ26" s="48">
        <v>0</v>
      </c>
      <c r="ER26" s="48">
        <v>0</v>
      </c>
      <c r="ES26" s="48">
        <v>0</v>
      </c>
      <c r="ET26" s="48">
        <v>0</v>
      </c>
      <c r="EU26" s="48">
        <v>1</v>
      </c>
      <c r="EV26" s="48">
        <v>0</v>
      </c>
      <c r="EW26" s="48">
        <v>0</v>
      </c>
      <c r="EX26" s="48">
        <v>0</v>
      </c>
      <c r="EY26" s="48">
        <v>0</v>
      </c>
      <c r="EZ26" s="48">
        <v>0</v>
      </c>
      <c r="FA26" s="48">
        <v>4</v>
      </c>
      <c r="FB26" s="48">
        <v>3</v>
      </c>
      <c r="FC26" s="48">
        <v>0</v>
      </c>
      <c r="FD26" s="48">
        <v>6</v>
      </c>
      <c r="FE26" s="48">
        <v>8</v>
      </c>
      <c r="FF26" s="48">
        <v>0</v>
      </c>
      <c r="FG26" s="48">
        <v>0</v>
      </c>
      <c r="FH26" s="48">
        <v>2</v>
      </c>
      <c r="FI26" s="48">
        <v>0</v>
      </c>
      <c r="FJ26" s="48">
        <v>0</v>
      </c>
      <c r="FK26" s="48">
        <v>0</v>
      </c>
      <c r="FL26" s="48">
        <v>0</v>
      </c>
      <c r="FM26" s="48">
        <v>0</v>
      </c>
      <c r="FN26" s="48">
        <v>1</v>
      </c>
      <c r="FO26" s="48">
        <v>0</v>
      </c>
      <c r="FP26" s="48">
        <v>2</v>
      </c>
      <c r="FQ26" s="48">
        <v>64</v>
      </c>
      <c r="FR26" s="48">
        <v>14</v>
      </c>
      <c r="FS26" s="48">
        <v>2</v>
      </c>
      <c r="FT26" s="48">
        <v>0</v>
      </c>
      <c r="FU26" s="48">
        <v>0</v>
      </c>
      <c r="FV26" s="48">
        <v>3</v>
      </c>
      <c r="FW26" s="48">
        <v>19</v>
      </c>
      <c r="FX26" s="48">
        <v>0</v>
      </c>
      <c r="FY26" s="48">
        <v>0</v>
      </c>
      <c r="FZ26" s="48">
        <v>28</v>
      </c>
      <c r="GA26" s="48">
        <v>72</v>
      </c>
      <c r="GB26" s="48">
        <v>4</v>
      </c>
      <c r="GC26" s="48">
        <v>1</v>
      </c>
    </row>
    <row r="27" spans="1:185">
      <c r="A27" s="52">
        <v>20</v>
      </c>
      <c r="B27" s="51" t="s">
        <v>20</v>
      </c>
      <c r="C27" s="49" t="s">
        <v>147</v>
      </c>
      <c r="D27" s="50" t="s">
        <v>677</v>
      </c>
      <c r="E27" s="49" t="s">
        <v>147</v>
      </c>
      <c r="F27" s="48">
        <v>0</v>
      </c>
      <c r="G27" s="48">
        <v>0</v>
      </c>
      <c r="H27" s="48">
        <v>0</v>
      </c>
      <c r="I27" s="48">
        <v>0</v>
      </c>
      <c r="J27" s="48">
        <v>0</v>
      </c>
      <c r="K27" s="48">
        <v>0</v>
      </c>
      <c r="L27" s="48">
        <v>0</v>
      </c>
      <c r="M27" s="48">
        <v>0</v>
      </c>
      <c r="N27" s="48">
        <v>0</v>
      </c>
      <c r="O27" s="48">
        <v>0</v>
      </c>
      <c r="P27" s="48">
        <v>0</v>
      </c>
      <c r="Q27" s="48">
        <v>8</v>
      </c>
      <c r="R27" s="48">
        <v>0</v>
      </c>
      <c r="S27" s="48">
        <v>0</v>
      </c>
      <c r="T27" s="48">
        <v>0</v>
      </c>
      <c r="U27" s="48">
        <v>0</v>
      </c>
      <c r="V27" s="48">
        <v>0</v>
      </c>
      <c r="W27" s="48">
        <v>0</v>
      </c>
      <c r="X27" s="48">
        <v>0</v>
      </c>
      <c r="Y27" s="48">
        <v>1</v>
      </c>
      <c r="Z27" s="48">
        <v>0</v>
      </c>
      <c r="AA27" s="48">
        <v>0</v>
      </c>
      <c r="AB27" s="48">
        <v>0</v>
      </c>
      <c r="AC27" s="48">
        <v>0</v>
      </c>
      <c r="AD27" s="48">
        <v>0</v>
      </c>
      <c r="AE27" s="48">
        <v>7</v>
      </c>
      <c r="AF27" s="48">
        <v>0</v>
      </c>
      <c r="AG27" s="48">
        <v>0</v>
      </c>
      <c r="AH27" s="48">
        <v>0</v>
      </c>
      <c r="AI27" s="48">
        <v>0</v>
      </c>
      <c r="AJ27" s="48">
        <v>0</v>
      </c>
      <c r="AK27" s="48">
        <v>0</v>
      </c>
      <c r="AL27" s="48">
        <v>149</v>
      </c>
      <c r="AM27" s="48">
        <v>0</v>
      </c>
      <c r="AN27" s="48">
        <v>0</v>
      </c>
      <c r="AO27" s="48">
        <v>0</v>
      </c>
      <c r="AP27" s="48">
        <v>0</v>
      </c>
      <c r="AQ27" s="48">
        <v>0</v>
      </c>
      <c r="AR27" s="48">
        <v>0</v>
      </c>
      <c r="AS27" s="48">
        <v>53</v>
      </c>
      <c r="AT27" s="48">
        <v>0</v>
      </c>
      <c r="AU27" s="48">
        <v>2</v>
      </c>
      <c r="AV27" s="48">
        <v>0</v>
      </c>
      <c r="AW27" s="48">
        <v>1</v>
      </c>
      <c r="AX27" s="48">
        <v>0</v>
      </c>
      <c r="AY27" s="48">
        <v>0</v>
      </c>
      <c r="AZ27" s="48">
        <v>2</v>
      </c>
      <c r="BA27" s="48">
        <v>0</v>
      </c>
      <c r="BB27" s="48">
        <v>0</v>
      </c>
      <c r="BC27" s="48">
        <v>1</v>
      </c>
      <c r="BD27" s="48">
        <v>0</v>
      </c>
      <c r="BE27" s="48">
        <v>0</v>
      </c>
      <c r="BF27" s="48">
        <v>9</v>
      </c>
      <c r="BG27" s="48">
        <v>4</v>
      </c>
      <c r="BH27" s="48">
        <v>0</v>
      </c>
      <c r="BI27" s="48">
        <v>0</v>
      </c>
      <c r="BJ27" s="48">
        <v>4</v>
      </c>
      <c r="BK27" s="48">
        <v>0</v>
      </c>
      <c r="BL27" s="48">
        <v>0</v>
      </c>
      <c r="BM27" s="48">
        <v>1</v>
      </c>
      <c r="BN27" s="48">
        <v>2</v>
      </c>
      <c r="BO27" s="48">
        <v>3</v>
      </c>
      <c r="BP27" s="48">
        <v>0</v>
      </c>
      <c r="BQ27" s="48">
        <v>0</v>
      </c>
      <c r="BR27" s="48">
        <v>0</v>
      </c>
      <c r="BS27" s="48">
        <v>0</v>
      </c>
      <c r="BT27" s="48">
        <v>0</v>
      </c>
      <c r="BU27" s="48">
        <v>333</v>
      </c>
      <c r="BV27" s="48">
        <v>4</v>
      </c>
      <c r="BW27" s="48">
        <v>0</v>
      </c>
      <c r="BX27" s="48">
        <v>0</v>
      </c>
      <c r="BY27" s="48">
        <v>43</v>
      </c>
      <c r="BZ27" s="48">
        <v>0</v>
      </c>
      <c r="CA27" s="48">
        <v>2</v>
      </c>
      <c r="CB27" s="48">
        <v>0</v>
      </c>
      <c r="CC27" s="48">
        <v>7</v>
      </c>
      <c r="CD27" s="48">
        <v>2</v>
      </c>
      <c r="CE27" s="48">
        <v>1</v>
      </c>
      <c r="CF27" s="48">
        <v>9</v>
      </c>
      <c r="CG27" s="48">
        <v>5</v>
      </c>
      <c r="CH27" s="48">
        <v>3</v>
      </c>
      <c r="CI27" s="48">
        <v>0</v>
      </c>
      <c r="CJ27" s="48">
        <v>0</v>
      </c>
      <c r="CK27" s="48">
        <v>1</v>
      </c>
      <c r="CL27" s="48">
        <v>0</v>
      </c>
      <c r="CM27" s="48">
        <v>0</v>
      </c>
      <c r="CN27" s="48">
        <v>2</v>
      </c>
      <c r="CO27" s="48">
        <v>11</v>
      </c>
      <c r="CP27" s="48">
        <v>5</v>
      </c>
      <c r="CQ27" s="48">
        <v>3</v>
      </c>
      <c r="CR27" s="48">
        <v>21</v>
      </c>
      <c r="CS27" s="48">
        <v>5</v>
      </c>
      <c r="CT27" s="48">
        <v>8</v>
      </c>
      <c r="CU27" s="48">
        <v>2</v>
      </c>
      <c r="CV27" s="48">
        <v>3</v>
      </c>
      <c r="CW27" s="48">
        <v>45</v>
      </c>
      <c r="CX27" s="48">
        <v>0</v>
      </c>
      <c r="CY27" s="48">
        <v>0</v>
      </c>
      <c r="CZ27" s="48">
        <v>8</v>
      </c>
      <c r="DA27" s="48">
        <v>39</v>
      </c>
      <c r="DB27" s="48">
        <v>11</v>
      </c>
      <c r="DC27" s="48">
        <v>2</v>
      </c>
      <c r="DD27" s="48">
        <v>18</v>
      </c>
      <c r="DE27" s="48">
        <v>5</v>
      </c>
      <c r="DF27" s="48">
        <v>4</v>
      </c>
      <c r="DG27" s="48">
        <v>1</v>
      </c>
      <c r="DH27" s="48">
        <v>1</v>
      </c>
      <c r="DI27" s="48">
        <v>0</v>
      </c>
      <c r="DJ27" s="48">
        <v>0</v>
      </c>
      <c r="DK27" s="48">
        <v>16</v>
      </c>
      <c r="DL27" s="48">
        <v>1</v>
      </c>
      <c r="DM27" s="48">
        <v>9</v>
      </c>
      <c r="DN27" s="48">
        <v>5</v>
      </c>
      <c r="DO27" s="48">
        <v>0</v>
      </c>
      <c r="DP27" s="48">
        <v>5</v>
      </c>
      <c r="DQ27" s="48">
        <v>0</v>
      </c>
      <c r="DR27" s="48">
        <v>0</v>
      </c>
      <c r="DS27" s="48">
        <v>0</v>
      </c>
      <c r="DT27" s="48">
        <v>0</v>
      </c>
      <c r="DU27" s="48">
        <v>0</v>
      </c>
      <c r="DV27" s="48">
        <v>0</v>
      </c>
      <c r="DW27" s="48">
        <v>0</v>
      </c>
      <c r="DX27" s="48">
        <v>0</v>
      </c>
      <c r="DY27" s="48">
        <v>1</v>
      </c>
      <c r="DZ27" s="48">
        <v>5</v>
      </c>
      <c r="EA27" s="48">
        <v>4</v>
      </c>
      <c r="EB27" s="48">
        <v>9</v>
      </c>
      <c r="EC27" s="48">
        <v>1</v>
      </c>
      <c r="ED27" s="48">
        <v>0</v>
      </c>
      <c r="EE27" s="48">
        <v>0</v>
      </c>
      <c r="EF27" s="48">
        <v>2</v>
      </c>
      <c r="EG27" s="48">
        <v>59</v>
      </c>
      <c r="EH27" s="48">
        <v>4</v>
      </c>
      <c r="EI27" s="48">
        <v>1</v>
      </c>
      <c r="EJ27" s="48">
        <v>1</v>
      </c>
      <c r="EK27" s="48">
        <v>0</v>
      </c>
      <c r="EL27" s="48">
        <v>1</v>
      </c>
      <c r="EM27" s="48">
        <v>0</v>
      </c>
      <c r="EN27" s="48">
        <v>0</v>
      </c>
      <c r="EO27" s="48">
        <v>0</v>
      </c>
      <c r="EP27" s="48">
        <v>0</v>
      </c>
      <c r="EQ27" s="48">
        <v>0</v>
      </c>
      <c r="ER27" s="48">
        <v>0</v>
      </c>
      <c r="ES27" s="48">
        <v>0</v>
      </c>
      <c r="ET27" s="48">
        <v>0</v>
      </c>
      <c r="EU27" s="48">
        <v>1</v>
      </c>
      <c r="EV27" s="48">
        <v>1</v>
      </c>
      <c r="EW27" s="48">
        <v>0</v>
      </c>
      <c r="EX27" s="48">
        <v>0</v>
      </c>
      <c r="EY27" s="48">
        <v>0</v>
      </c>
      <c r="EZ27" s="48">
        <v>0</v>
      </c>
      <c r="FA27" s="48">
        <v>3</v>
      </c>
      <c r="FB27" s="48">
        <v>5</v>
      </c>
      <c r="FC27" s="48">
        <v>1</v>
      </c>
      <c r="FD27" s="48">
        <v>9</v>
      </c>
      <c r="FE27" s="48">
        <v>10</v>
      </c>
      <c r="FF27" s="48">
        <v>0</v>
      </c>
      <c r="FG27" s="48">
        <v>0</v>
      </c>
      <c r="FH27" s="48">
        <v>1</v>
      </c>
      <c r="FI27" s="48">
        <v>0</v>
      </c>
      <c r="FJ27" s="48">
        <v>0</v>
      </c>
      <c r="FK27" s="48">
        <v>0</v>
      </c>
      <c r="FL27" s="48">
        <v>0</v>
      </c>
      <c r="FM27" s="48">
        <v>0</v>
      </c>
      <c r="FN27" s="48">
        <v>2</v>
      </c>
      <c r="FO27" s="48">
        <v>0</v>
      </c>
      <c r="FP27" s="48">
        <v>2</v>
      </c>
      <c r="FQ27" s="48">
        <v>80</v>
      </c>
      <c r="FR27" s="48">
        <v>18</v>
      </c>
      <c r="FS27" s="48">
        <v>2</v>
      </c>
      <c r="FT27" s="48">
        <v>0</v>
      </c>
      <c r="FU27" s="48">
        <v>0</v>
      </c>
      <c r="FV27" s="48">
        <v>4</v>
      </c>
      <c r="FW27" s="48">
        <v>30</v>
      </c>
      <c r="FX27" s="48">
        <v>0</v>
      </c>
      <c r="FY27" s="48">
        <v>0</v>
      </c>
      <c r="FZ27" s="48">
        <v>57</v>
      </c>
      <c r="GA27" s="48">
        <v>66</v>
      </c>
      <c r="GB27" s="48">
        <v>6</v>
      </c>
      <c r="GC27" s="48">
        <v>2</v>
      </c>
    </row>
    <row r="28" spans="1:185">
      <c r="A28" s="52">
        <v>21</v>
      </c>
      <c r="B28" s="51" t="s">
        <v>21</v>
      </c>
      <c r="C28" s="49" t="s">
        <v>148</v>
      </c>
      <c r="D28" s="50" t="s">
        <v>676</v>
      </c>
      <c r="E28" s="49" t="s">
        <v>148</v>
      </c>
      <c r="F28" s="48">
        <v>0</v>
      </c>
      <c r="G28" s="48">
        <v>0</v>
      </c>
      <c r="H28" s="48">
        <v>0</v>
      </c>
      <c r="I28" s="48">
        <v>0</v>
      </c>
      <c r="J28" s="48">
        <v>0</v>
      </c>
      <c r="K28" s="48">
        <v>0</v>
      </c>
      <c r="L28" s="48">
        <v>0</v>
      </c>
      <c r="M28" s="48">
        <v>0</v>
      </c>
      <c r="N28" s="48">
        <v>0</v>
      </c>
      <c r="O28" s="48">
        <v>0</v>
      </c>
      <c r="P28" s="48">
        <v>0</v>
      </c>
      <c r="Q28" s="48">
        <v>0</v>
      </c>
      <c r="R28" s="48">
        <v>0</v>
      </c>
      <c r="S28" s="48">
        <v>0</v>
      </c>
      <c r="T28" s="48">
        <v>0</v>
      </c>
      <c r="U28" s="48">
        <v>0</v>
      </c>
      <c r="V28" s="48">
        <v>0</v>
      </c>
      <c r="W28" s="48">
        <v>0</v>
      </c>
      <c r="X28" s="48">
        <v>0</v>
      </c>
      <c r="Y28" s="48">
        <v>0</v>
      </c>
      <c r="Z28" s="48">
        <v>0</v>
      </c>
      <c r="AA28" s="48">
        <v>0</v>
      </c>
      <c r="AB28" s="48">
        <v>0</v>
      </c>
      <c r="AC28" s="48">
        <v>0</v>
      </c>
      <c r="AD28" s="48">
        <v>0</v>
      </c>
      <c r="AE28" s="48">
        <v>7</v>
      </c>
      <c r="AF28" s="48">
        <v>0</v>
      </c>
      <c r="AG28" s="48">
        <v>0</v>
      </c>
      <c r="AH28" s="48">
        <v>0</v>
      </c>
      <c r="AI28" s="48">
        <v>0</v>
      </c>
      <c r="AJ28" s="48">
        <v>0</v>
      </c>
      <c r="AK28" s="48">
        <v>0</v>
      </c>
      <c r="AL28" s="48">
        <v>2</v>
      </c>
      <c r="AM28" s="48">
        <v>0</v>
      </c>
      <c r="AN28" s="48">
        <v>0</v>
      </c>
      <c r="AO28" s="48">
        <v>0</v>
      </c>
      <c r="AP28" s="48">
        <v>0</v>
      </c>
      <c r="AQ28" s="48">
        <v>0</v>
      </c>
      <c r="AR28" s="48">
        <v>0</v>
      </c>
      <c r="AS28" s="48">
        <v>16</v>
      </c>
      <c r="AT28" s="48">
        <v>0</v>
      </c>
      <c r="AU28" s="48">
        <v>1</v>
      </c>
      <c r="AV28" s="48">
        <v>0</v>
      </c>
      <c r="AW28" s="48">
        <v>0</v>
      </c>
      <c r="AX28" s="48">
        <v>0</v>
      </c>
      <c r="AY28" s="48">
        <v>0</v>
      </c>
      <c r="AZ28" s="48">
        <v>0</v>
      </c>
      <c r="BA28" s="48">
        <v>0</v>
      </c>
      <c r="BB28" s="48">
        <v>0</v>
      </c>
      <c r="BC28" s="48">
        <v>0</v>
      </c>
      <c r="BD28" s="48">
        <v>0</v>
      </c>
      <c r="BE28" s="48">
        <v>0</v>
      </c>
      <c r="BF28" s="48">
        <v>2</v>
      </c>
      <c r="BG28" s="48">
        <v>2</v>
      </c>
      <c r="BH28" s="48">
        <v>0</v>
      </c>
      <c r="BI28" s="48">
        <v>0</v>
      </c>
      <c r="BJ28" s="48">
        <v>2</v>
      </c>
      <c r="BK28" s="48">
        <v>0</v>
      </c>
      <c r="BL28" s="48">
        <v>0</v>
      </c>
      <c r="BM28" s="48">
        <v>0</v>
      </c>
      <c r="BN28" s="48">
        <v>1</v>
      </c>
      <c r="BO28" s="48">
        <v>1</v>
      </c>
      <c r="BP28" s="48">
        <v>0</v>
      </c>
      <c r="BQ28" s="48">
        <v>0</v>
      </c>
      <c r="BR28" s="48">
        <v>0</v>
      </c>
      <c r="BS28" s="48">
        <v>7</v>
      </c>
      <c r="BT28" s="48">
        <v>0</v>
      </c>
      <c r="BU28" s="48">
        <v>0</v>
      </c>
      <c r="BV28" s="48">
        <v>1</v>
      </c>
      <c r="BW28" s="48">
        <v>0</v>
      </c>
      <c r="BX28" s="48">
        <v>0</v>
      </c>
      <c r="BY28" s="48">
        <v>21</v>
      </c>
      <c r="BZ28" s="48">
        <v>0</v>
      </c>
      <c r="CA28" s="48">
        <v>0</v>
      </c>
      <c r="CB28" s="48">
        <v>0</v>
      </c>
      <c r="CC28" s="48">
        <v>2</v>
      </c>
      <c r="CD28" s="48">
        <v>1</v>
      </c>
      <c r="CE28" s="48">
        <v>0</v>
      </c>
      <c r="CF28" s="48">
        <v>1</v>
      </c>
      <c r="CG28" s="48">
        <v>1</v>
      </c>
      <c r="CH28" s="48">
        <v>10</v>
      </c>
      <c r="CI28" s="48">
        <v>0</v>
      </c>
      <c r="CJ28" s="48">
        <v>1</v>
      </c>
      <c r="CK28" s="48">
        <v>2</v>
      </c>
      <c r="CL28" s="48">
        <v>0</v>
      </c>
      <c r="CM28" s="48">
        <v>0</v>
      </c>
      <c r="CN28" s="48">
        <v>0</v>
      </c>
      <c r="CO28" s="48">
        <v>3</v>
      </c>
      <c r="CP28" s="48">
        <v>2</v>
      </c>
      <c r="CQ28" s="48">
        <v>1</v>
      </c>
      <c r="CR28" s="48">
        <v>9</v>
      </c>
      <c r="CS28" s="48">
        <v>1</v>
      </c>
      <c r="CT28" s="48">
        <v>2</v>
      </c>
      <c r="CU28" s="48">
        <v>1</v>
      </c>
      <c r="CV28" s="48">
        <v>3</v>
      </c>
      <c r="CW28" s="48">
        <v>6</v>
      </c>
      <c r="CX28" s="48">
        <v>0</v>
      </c>
      <c r="CY28" s="48">
        <v>0</v>
      </c>
      <c r="CZ28" s="48">
        <v>3</v>
      </c>
      <c r="DA28" s="48">
        <v>6</v>
      </c>
      <c r="DB28" s="48">
        <v>3</v>
      </c>
      <c r="DC28" s="48">
        <v>1</v>
      </c>
      <c r="DD28" s="48">
        <v>3</v>
      </c>
      <c r="DE28" s="48">
        <v>1</v>
      </c>
      <c r="DF28" s="48">
        <v>1</v>
      </c>
      <c r="DG28" s="48">
        <v>0</v>
      </c>
      <c r="DH28" s="48">
        <v>0</v>
      </c>
      <c r="DI28" s="48">
        <v>0</v>
      </c>
      <c r="DJ28" s="48">
        <v>0</v>
      </c>
      <c r="DK28" s="48">
        <v>5</v>
      </c>
      <c r="DL28" s="48">
        <v>2</v>
      </c>
      <c r="DM28" s="48">
        <v>8</v>
      </c>
      <c r="DN28" s="48">
        <v>5</v>
      </c>
      <c r="DO28" s="48">
        <v>0</v>
      </c>
      <c r="DP28" s="48">
        <v>2</v>
      </c>
      <c r="DQ28" s="48">
        <v>0</v>
      </c>
      <c r="DR28" s="48">
        <v>0</v>
      </c>
      <c r="DS28" s="48">
        <v>0</v>
      </c>
      <c r="DT28" s="48">
        <v>0</v>
      </c>
      <c r="DU28" s="48">
        <v>0</v>
      </c>
      <c r="DV28" s="48">
        <v>0</v>
      </c>
      <c r="DW28" s="48">
        <v>0</v>
      </c>
      <c r="DX28" s="48">
        <v>0</v>
      </c>
      <c r="DY28" s="48">
        <v>0</v>
      </c>
      <c r="DZ28" s="48">
        <v>1</v>
      </c>
      <c r="EA28" s="48">
        <v>1</v>
      </c>
      <c r="EB28" s="48">
        <v>2</v>
      </c>
      <c r="EC28" s="48">
        <v>0</v>
      </c>
      <c r="ED28" s="48">
        <v>0</v>
      </c>
      <c r="EE28" s="48">
        <v>0</v>
      </c>
      <c r="EF28" s="48">
        <v>0</v>
      </c>
      <c r="EG28" s="48">
        <v>10</v>
      </c>
      <c r="EH28" s="48">
        <v>4</v>
      </c>
      <c r="EI28" s="48">
        <v>0</v>
      </c>
      <c r="EJ28" s="48">
        <v>1</v>
      </c>
      <c r="EK28" s="48">
        <v>0</v>
      </c>
      <c r="EL28" s="48">
        <v>0</v>
      </c>
      <c r="EM28" s="48">
        <v>0</v>
      </c>
      <c r="EN28" s="48">
        <v>0</v>
      </c>
      <c r="EO28" s="48">
        <v>0</v>
      </c>
      <c r="EP28" s="48">
        <v>0</v>
      </c>
      <c r="EQ28" s="48">
        <v>0</v>
      </c>
      <c r="ER28" s="48">
        <v>0</v>
      </c>
      <c r="ES28" s="48">
        <v>0</v>
      </c>
      <c r="ET28" s="48">
        <v>0</v>
      </c>
      <c r="EU28" s="48">
        <v>0</v>
      </c>
      <c r="EV28" s="48">
        <v>0</v>
      </c>
      <c r="EW28" s="48">
        <v>0</v>
      </c>
      <c r="EX28" s="48">
        <v>0</v>
      </c>
      <c r="EY28" s="48">
        <v>0</v>
      </c>
      <c r="EZ28" s="48">
        <v>0</v>
      </c>
      <c r="FA28" s="48">
        <v>1</v>
      </c>
      <c r="FB28" s="48">
        <v>1</v>
      </c>
      <c r="FC28" s="48">
        <v>0</v>
      </c>
      <c r="FD28" s="48">
        <v>2</v>
      </c>
      <c r="FE28" s="48">
        <v>2</v>
      </c>
      <c r="FF28" s="48">
        <v>0</v>
      </c>
      <c r="FG28" s="48">
        <v>0</v>
      </c>
      <c r="FH28" s="48">
        <v>1</v>
      </c>
      <c r="FI28" s="48">
        <v>0</v>
      </c>
      <c r="FJ28" s="48">
        <v>0</v>
      </c>
      <c r="FK28" s="48">
        <v>0</v>
      </c>
      <c r="FL28" s="48">
        <v>0</v>
      </c>
      <c r="FM28" s="48">
        <v>0</v>
      </c>
      <c r="FN28" s="48">
        <v>1</v>
      </c>
      <c r="FO28" s="48">
        <v>0</v>
      </c>
      <c r="FP28" s="48">
        <v>1</v>
      </c>
      <c r="FQ28" s="48">
        <v>14</v>
      </c>
      <c r="FR28" s="48">
        <v>3</v>
      </c>
      <c r="FS28" s="48">
        <v>0</v>
      </c>
      <c r="FT28" s="48">
        <v>0</v>
      </c>
      <c r="FU28" s="48">
        <v>0</v>
      </c>
      <c r="FV28" s="48">
        <v>0</v>
      </c>
      <c r="FW28" s="48">
        <v>6</v>
      </c>
      <c r="FX28" s="48">
        <v>0</v>
      </c>
      <c r="FY28" s="48">
        <v>0</v>
      </c>
      <c r="FZ28" s="48">
        <v>8</v>
      </c>
      <c r="GA28" s="48">
        <v>11</v>
      </c>
      <c r="GB28" s="48">
        <v>1</v>
      </c>
      <c r="GC28" s="48">
        <v>0</v>
      </c>
    </row>
    <row r="29" spans="1:185">
      <c r="A29" s="52">
        <v>22</v>
      </c>
      <c r="B29" s="51" t="s">
        <v>22</v>
      </c>
      <c r="C29" s="49" t="s">
        <v>149</v>
      </c>
      <c r="D29" s="50" t="s">
        <v>675</v>
      </c>
      <c r="E29" s="49" t="s">
        <v>149</v>
      </c>
      <c r="F29" s="48">
        <v>0</v>
      </c>
      <c r="G29" s="48">
        <v>0</v>
      </c>
      <c r="H29" s="48">
        <v>0</v>
      </c>
      <c r="I29" s="48">
        <v>0</v>
      </c>
      <c r="J29" s="48">
        <v>0</v>
      </c>
      <c r="K29" s="48">
        <v>0</v>
      </c>
      <c r="L29" s="48">
        <v>0</v>
      </c>
      <c r="M29" s="48">
        <v>0</v>
      </c>
      <c r="N29" s="48">
        <v>0</v>
      </c>
      <c r="O29" s="48">
        <v>0</v>
      </c>
      <c r="P29" s="48">
        <v>0</v>
      </c>
      <c r="Q29" s="48">
        <v>26</v>
      </c>
      <c r="R29" s="48">
        <v>0</v>
      </c>
      <c r="S29" s="48">
        <v>0</v>
      </c>
      <c r="T29" s="48">
        <v>0</v>
      </c>
      <c r="U29" s="48">
        <v>0</v>
      </c>
      <c r="V29" s="48">
        <v>0</v>
      </c>
      <c r="W29" s="48">
        <v>0</v>
      </c>
      <c r="X29" s="48">
        <v>0</v>
      </c>
      <c r="Y29" s="48">
        <v>0</v>
      </c>
      <c r="Z29" s="48">
        <v>0</v>
      </c>
      <c r="AA29" s="48">
        <v>0</v>
      </c>
      <c r="AB29" s="48">
        <v>0</v>
      </c>
      <c r="AC29" s="48">
        <v>0</v>
      </c>
      <c r="AD29" s="48">
        <v>0</v>
      </c>
      <c r="AE29" s="48">
        <v>12</v>
      </c>
      <c r="AF29" s="48">
        <v>0</v>
      </c>
      <c r="AG29" s="48">
        <v>0</v>
      </c>
      <c r="AH29" s="48">
        <v>0</v>
      </c>
      <c r="AI29" s="48">
        <v>0</v>
      </c>
      <c r="AJ29" s="48">
        <v>0</v>
      </c>
      <c r="AK29" s="48">
        <v>0</v>
      </c>
      <c r="AL29" s="48">
        <v>346</v>
      </c>
      <c r="AM29" s="48">
        <v>0</v>
      </c>
      <c r="AN29" s="48">
        <v>0</v>
      </c>
      <c r="AO29" s="48">
        <v>0</v>
      </c>
      <c r="AP29" s="48">
        <v>0</v>
      </c>
      <c r="AQ29" s="48">
        <v>0</v>
      </c>
      <c r="AR29" s="48">
        <v>0</v>
      </c>
      <c r="AS29" s="48">
        <v>138</v>
      </c>
      <c r="AT29" s="48">
        <v>0</v>
      </c>
      <c r="AU29" s="48">
        <v>2</v>
      </c>
      <c r="AV29" s="48">
        <v>0</v>
      </c>
      <c r="AW29" s="48">
        <v>1</v>
      </c>
      <c r="AX29" s="48">
        <v>0</v>
      </c>
      <c r="AY29" s="48">
        <v>0</v>
      </c>
      <c r="AZ29" s="48">
        <v>0</v>
      </c>
      <c r="BA29" s="48">
        <v>18</v>
      </c>
      <c r="BB29" s="48">
        <v>8</v>
      </c>
      <c r="BC29" s="48">
        <v>1</v>
      </c>
      <c r="BD29" s="48">
        <v>0</v>
      </c>
      <c r="BE29" s="48">
        <v>0</v>
      </c>
      <c r="BF29" s="48">
        <v>22</v>
      </c>
      <c r="BG29" s="48">
        <v>16</v>
      </c>
      <c r="BH29" s="48">
        <v>1</v>
      </c>
      <c r="BI29" s="48">
        <v>0</v>
      </c>
      <c r="BJ29" s="48">
        <v>14</v>
      </c>
      <c r="BK29" s="48">
        <v>1</v>
      </c>
      <c r="BL29" s="48">
        <v>3</v>
      </c>
      <c r="BM29" s="48">
        <v>1</v>
      </c>
      <c r="BN29" s="48">
        <v>30</v>
      </c>
      <c r="BO29" s="48">
        <v>45</v>
      </c>
      <c r="BP29" s="48">
        <v>0</v>
      </c>
      <c r="BQ29" s="48">
        <v>0</v>
      </c>
      <c r="BR29" s="48">
        <v>786</v>
      </c>
      <c r="BS29" s="48">
        <v>0</v>
      </c>
      <c r="BT29" s="48">
        <v>0</v>
      </c>
      <c r="BU29" s="48">
        <v>0</v>
      </c>
      <c r="BV29" s="48">
        <v>0</v>
      </c>
      <c r="BW29" s="48">
        <v>0</v>
      </c>
      <c r="BX29" s="48">
        <v>0</v>
      </c>
      <c r="BY29" s="48">
        <v>10</v>
      </c>
      <c r="BZ29" s="48">
        <v>0</v>
      </c>
      <c r="CA29" s="48">
        <v>3</v>
      </c>
      <c r="CB29" s="48">
        <v>2</v>
      </c>
      <c r="CC29" s="48">
        <v>7</v>
      </c>
      <c r="CD29" s="48">
        <v>4</v>
      </c>
      <c r="CE29" s="48">
        <v>5</v>
      </c>
      <c r="CF29" s="48">
        <v>9</v>
      </c>
      <c r="CG29" s="48">
        <v>5</v>
      </c>
      <c r="CH29" s="48">
        <v>10</v>
      </c>
      <c r="CI29" s="48">
        <v>4</v>
      </c>
      <c r="CJ29" s="48">
        <v>6</v>
      </c>
      <c r="CK29" s="48">
        <v>13</v>
      </c>
      <c r="CL29" s="48">
        <v>0</v>
      </c>
      <c r="CM29" s="48">
        <v>1</v>
      </c>
      <c r="CN29" s="48">
        <v>11</v>
      </c>
      <c r="CO29" s="48">
        <v>48</v>
      </c>
      <c r="CP29" s="48">
        <v>16</v>
      </c>
      <c r="CQ29" s="48">
        <v>10</v>
      </c>
      <c r="CR29" s="48">
        <v>127</v>
      </c>
      <c r="CS29" s="48">
        <v>15</v>
      </c>
      <c r="CT29" s="48">
        <v>83</v>
      </c>
      <c r="CU29" s="48">
        <v>16</v>
      </c>
      <c r="CV29" s="48">
        <v>28</v>
      </c>
      <c r="CW29" s="48">
        <v>58</v>
      </c>
      <c r="CX29" s="48">
        <v>7</v>
      </c>
      <c r="CY29" s="48">
        <v>2</v>
      </c>
      <c r="CZ29" s="48">
        <v>31</v>
      </c>
      <c r="DA29" s="48">
        <v>66</v>
      </c>
      <c r="DB29" s="48">
        <v>17</v>
      </c>
      <c r="DC29" s="48">
        <v>2</v>
      </c>
      <c r="DD29" s="48">
        <v>26</v>
      </c>
      <c r="DE29" s="48">
        <v>7</v>
      </c>
      <c r="DF29" s="48">
        <v>11</v>
      </c>
      <c r="DG29" s="48">
        <v>1</v>
      </c>
      <c r="DH29" s="48">
        <v>2</v>
      </c>
      <c r="DI29" s="48">
        <v>0</v>
      </c>
      <c r="DJ29" s="48">
        <v>0</v>
      </c>
      <c r="DK29" s="48">
        <v>48</v>
      </c>
      <c r="DL29" s="48">
        <v>11</v>
      </c>
      <c r="DM29" s="48">
        <v>5</v>
      </c>
      <c r="DN29" s="48">
        <v>5</v>
      </c>
      <c r="DO29" s="48">
        <v>0</v>
      </c>
      <c r="DP29" s="48">
        <v>11</v>
      </c>
      <c r="DQ29" s="48">
        <v>0</v>
      </c>
      <c r="DR29" s="48">
        <v>1</v>
      </c>
      <c r="DS29" s="48">
        <v>0</v>
      </c>
      <c r="DT29" s="48">
        <v>0</v>
      </c>
      <c r="DU29" s="48">
        <v>0</v>
      </c>
      <c r="DV29" s="48">
        <v>0</v>
      </c>
      <c r="DW29" s="48">
        <v>0</v>
      </c>
      <c r="DX29" s="48">
        <v>0</v>
      </c>
      <c r="DY29" s="48">
        <v>3</v>
      </c>
      <c r="DZ29" s="48">
        <v>8</v>
      </c>
      <c r="EA29" s="48">
        <v>9</v>
      </c>
      <c r="EB29" s="48">
        <v>18</v>
      </c>
      <c r="EC29" s="48">
        <v>9</v>
      </c>
      <c r="ED29" s="48">
        <v>0</v>
      </c>
      <c r="EE29" s="48">
        <v>0</v>
      </c>
      <c r="EF29" s="48">
        <v>10</v>
      </c>
      <c r="EG29" s="48">
        <v>119</v>
      </c>
      <c r="EH29" s="48">
        <v>13</v>
      </c>
      <c r="EI29" s="48">
        <v>10</v>
      </c>
      <c r="EJ29" s="48">
        <v>30</v>
      </c>
      <c r="EK29" s="48">
        <v>0</v>
      </c>
      <c r="EL29" s="48">
        <v>1</v>
      </c>
      <c r="EM29" s="48">
        <v>0</v>
      </c>
      <c r="EN29" s="48">
        <v>1</v>
      </c>
      <c r="EO29" s="48">
        <v>0</v>
      </c>
      <c r="EP29" s="48">
        <v>0</v>
      </c>
      <c r="EQ29" s="48">
        <v>1</v>
      </c>
      <c r="ER29" s="48">
        <v>0</v>
      </c>
      <c r="ES29" s="48">
        <v>0</v>
      </c>
      <c r="ET29" s="48">
        <v>0</v>
      </c>
      <c r="EU29" s="48">
        <v>13</v>
      </c>
      <c r="EV29" s="48">
        <v>1</v>
      </c>
      <c r="EW29" s="48">
        <v>0</v>
      </c>
      <c r="EX29" s="48">
        <v>0</v>
      </c>
      <c r="EY29" s="48">
        <v>0</v>
      </c>
      <c r="EZ29" s="48">
        <v>0</v>
      </c>
      <c r="FA29" s="48">
        <v>10</v>
      </c>
      <c r="FB29" s="48">
        <v>5</v>
      </c>
      <c r="FC29" s="48">
        <v>1</v>
      </c>
      <c r="FD29" s="48">
        <v>11</v>
      </c>
      <c r="FE29" s="48">
        <v>20</v>
      </c>
      <c r="FF29" s="48">
        <v>0</v>
      </c>
      <c r="FG29" s="48">
        <v>0</v>
      </c>
      <c r="FH29" s="48">
        <v>5</v>
      </c>
      <c r="FI29" s="48">
        <v>0</v>
      </c>
      <c r="FJ29" s="48">
        <v>1</v>
      </c>
      <c r="FK29" s="48">
        <v>0</v>
      </c>
      <c r="FL29" s="48">
        <v>0</v>
      </c>
      <c r="FM29" s="48">
        <v>0</v>
      </c>
      <c r="FN29" s="48">
        <v>5</v>
      </c>
      <c r="FO29" s="48">
        <v>0</v>
      </c>
      <c r="FP29" s="48">
        <v>5</v>
      </c>
      <c r="FQ29" s="48">
        <v>320</v>
      </c>
      <c r="FR29" s="48">
        <v>73</v>
      </c>
      <c r="FS29" s="48">
        <v>3</v>
      </c>
      <c r="FT29" s="48">
        <v>2</v>
      </c>
      <c r="FU29" s="48">
        <v>0</v>
      </c>
      <c r="FV29" s="48">
        <v>17</v>
      </c>
      <c r="FW29" s="48">
        <v>43</v>
      </c>
      <c r="FX29" s="48">
        <v>0</v>
      </c>
      <c r="FY29" s="48">
        <v>0</v>
      </c>
      <c r="FZ29" s="48">
        <v>74</v>
      </c>
      <c r="GA29" s="48">
        <v>111</v>
      </c>
      <c r="GB29" s="48">
        <v>8</v>
      </c>
      <c r="GC29" s="48">
        <v>3</v>
      </c>
    </row>
    <row r="30" spans="1:185">
      <c r="A30" s="52">
        <v>23</v>
      </c>
      <c r="B30" s="51" t="s">
        <v>23</v>
      </c>
      <c r="C30" s="49" t="s">
        <v>150</v>
      </c>
      <c r="D30" s="50" t="s">
        <v>674</v>
      </c>
      <c r="E30" s="49" t="s">
        <v>150</v>
      </c>
      <c r="F30" s="48">
        <v>0</v>
      </c>
      <c r="G30" s="48">
        <v>0</v>
      </c>
      <c r="H30" s="48">
        <v>0</v>
      </c>
      <c r="I30" s="48">
        <v>0</v>
      </c>
      <c r="J30" s="48">
        <v>0</v>
      </c>
      <c r="K30" s="48">
        <v>0</v>
      </c>
      <c r="L30" s="48">
        <v>0</v>
      </c>
      <c r="M30" s="48">
        <v>0</v>
      </c>
      <c r="N30" s="48">
        <v>0</v>
      </c>
      <c r="O30" s="48">
        <v>0</v>
      </c>
      <c r="P30" s="48">
        <v>0</v>
      </c>
      <c r="Q30" s="48">
        <v>17</v>
      </c>
      <c r="R30" s="48">
        <v>0</v>
      </c>
      <c r="S30" s="48">
        <v>0</v>
      </c>
      <c r="T30" s="48">
        <v>0</v>
      </c>
      <c r="U30" s="48">
        <v>0</v>
      </c>
      <c r="V30" s="48">
        <v>0</v>
      </c>
      <c r="W30" s="48">
        <v>0</v>
      </c>
      <c r="X30" s="48">
        <v>0</v>
      </c>
      <c r="Y30" s="48">
        <v>1</v>
      </c>
      <c r="Z30" s="48">
        <v>0</v>
      </c>
      <c r="AA30" s="48">
        <v>0</v>
      </c>
      <c r="AB30" s="48">
        <v>0</v>
      </c>
      <c r="AC30" s="48">
        <v>0</v>
      </c>
      <c r="AD30" s="48">
        <v>0</v>
      </c>
      <c r="AE30" s="48">
        <v>3</v>
      </c>
      <c r="AF30" s="48">
        <v>0</v>
      </c>
      <c r="AG30" s="48">
        <v>0</v>
      </c>
      <c r="AH30" s="48">
        <v>0</v>
      </c>
      <c r="AI30" s="48">
        <v>0</v>
      </c>
      <c r="AJ30" s="48">
        <v>0</v>
      </c>
      <c r="AK30" s="48">
        <v>0</v>
      </c>
      <c r="AL30" s="48">
        <v>325</v>
      </c>
      <c r="AM30" s="48">
        <v>0</v>
      </c>
      <c r="AN30" s="48">
        <v>0</v>
      </c>
      <c r="AO30" s="48">
        <v>0</v>
      </c>
      <c r="AP30" s="48">
        <v>0</v>
      </c>
      <c r="AQ30" s="48">
        <v>0</v>
      </c>
      <c r="AR30" s="48">
        <v>0</v>
      </c>
      <c r="AS30" s="48">
        <v>78</v>
      </c>
      <c r="AT30" s="48">
        <v>0</v>
      </c>
      <c r="AU30" s="48">
        <v>2</v>
      </c>
      <c r="AV30" s="48">
        <v>0</v>
      </c>
      <c r="AW30" s="48">
        <v>0</v>
      </c>
      <c r="AX30" s="48">
        <v>0</v>
      </c>
      <c r="AY30" s="48">
        <v>0</v>
      </c>
      <c r="AZ30" s="48">
        <v>7</v>
      </c>
      <c r="BA30" s="48">
        <v>0</v>
      </c>
      <c r="BB30" s="48">
        <v>0</v>
      </c>
      <c r="BC30" s="48">
        <v>0</v>
      </c>
      <c r="BD30" s="48">
        <v>0</v>
      </c>
      <c r="BE30" s="48">
        <v>0</v>
      </c>
      <c r="BF30" s="48">
        <v>18</v>
      </c>
      <c r="BG30" s="48">
        <v>41</v>
      </c>
      <c r="BH30" s="48">
        <v>2</v>
      </c>
      <c r="BI30" s="48">
        <v>0</v>
      </c>
      <c r="BJ30" s="48">
        <v>52</v>
      </c>
      <c r="BK30" s="48">
        <v>7</v>
      </c>
      <c r="BL30" s="48">
        <v>2</v>
      </c>
      <c r="BM30" s="48">
        <v>0</v>
      </c>
      <c r="BN30" s="48">
        <v>60</v>
      </c>
      <c r="BO30" s="48">
        <v>72</v>
      </c>
      <c r="BP30" s="48">
        <v>0</v>
      </c>
      <c r="BQ30" s="48">
        <v>0</v>
      </c>
      <c r="BR30" s="48">
        <v>5</v>
      </c>
      <c r="BS30" s="48">
        <v>0</v>
      </c>
      <c r="BT30" s="48">
        <v>1960</v>
      </c>
      <c r="BU30" s="48">
        <v>0</v>
      </c>
      <c r="BV30" s="48">
        <v>74</v>
      </c>
      <c r="BW30" s="48">
        <v>0</v>
      </c>
      <c r="BX30" s="48">
        <v>0</v>
      </c>
      <c r="BY30" s="48">
        <v>27</v>
      </c>
      <c r="BZ30" s="48">
        <v>0</v>
      </c>
      <c r="CA30" s="48">
        <v>2</v>
      </c>
      <c r="CB30" s="48">
        <v>14</v>
      </c>
      <c r="CC30" s="48">
        <v>12</v>
      </c>
      <c r="CD30" s="48">
        <v>10</v>
      </c>
      <c r="CE30" s="48">
        <v>25</v>
      </c>
      <c r="CF30" s="48">
        <v>9</v>
      </c>
      <c r="CG30" s="48">
        <v>7</v>
      </c>
      <c r="CH30" s="48">
        <v>32</v>
      </c>
      <c r="CI30" s="48">
        <v>84</v>
      </c>
      <c r="CJ30" s="48">
        <v>10</v>
      </c>
      <c r="CK30" s="48">
        <v>36</v>
      </c>
      <c r="CL30" s="48">
        <v>0</v>
      </c>
      <c r="CM30" s="48">
        <v>39</v>
      </c>
      <c r="CN30" s="48">
        <v>10</v>
      </c>
      <c r="CO30" s="48">
        <v>76</v>
      </c>
      <c r="CP30" s="48">
        <v>39</v>
      </c>
      <c r="CQ30" s="48">
        <v>14</v>
      </c>
      <c r="CR30" s="48">
        <v>98</v>
      </c>
      <c r="CS30" s="48">
        <v>31</v>
      </c>
      <c r="CT30" s="48">
        <v>130</v>
      </c>
      <c r="CU30" s="48">
        <v>23</v>
      </c>
      <c r="CV30" s="48">
        <v>11</v>
      </c>
      <c r="CW30" s="48">
        <v>182</v>
      </c>
      <c r="CX30" s="48">
        <v>19</v>
      </c>
      <c r="CY30" s="48">
        <v>2</v>
      </c>
      <c r="CZ30" s="48">
        <v>278</v>
      </c>
      <c r="DA30" s="48">
        <v>128</v>
      </c>
      <c r="DB30" s="48">
        <v>24</v>
      </c>
      <c r="DC30" s="48">
        <v>3</v>
      </c>
      <c r="DD30" s="48">
        <v>47</v>
      </c>
      <c r="DE30" s="48">
        <v>8</v>
      </c>
      <c r="DF30" s="48">
        <v>13</v>
      </c>
      <c r="DG30" s="48">
        <v>2</v>
      </c>
      <c r="DH30" s="48">
        <v>2</v>
      </c>
      <c r="DI30" s="48">
        <v>0</v>
      </c>
      <c r="DJ30" s="48">
        <v>0</v>
      </c>
      <c r="DK30" s="48">
        <v>131</v>
      </c>
      <c r="DL30" s="48">
        <v>23</v>
      </c>
      <c r="DM30" s="48">
        <v>11</v>
      </c>
      <c r="DN30" s="48">
        <v>7</v>
      </c>
      <c r="DO30" s="48">
        <v>2</v>
      </c>
      <c r="DP30" s="48">
        <v>20</v>
      </c>
      <c r="DQ30" s="48">
        <v>0</v>
      </c>
      <c r="DR30" s="48">
        <v>0</v>
      </c>
      <c r="DS30" s="48">
        <v>0</v>
      </c>
      <c r="DT30" s="48">
        <v>0</v>
      </c>
      <c r="DU30" s="48">
        <v>0</v>
      </c>
      <c r="DV30" s="48">
        <v>0</v>
      </c>
      <c r="DW30" s="48">
        <v>0</v>
      </c>
      <c r="DX30" s="48">
        <v>0</v>
      </c>
      <c r="DY30" s="48">
        <v>59</v>
      </c>
      <c r="DZ30" s="48">
        <v>16</v>
      </c>
      <c r="EA30" s="48">
        <v>66</v>
      </c>
      <c r="EB30" s="48">
        <v>19</v>
      </c>
      <c r="EC30" s="48">
        <v>12</v>
      </c>
      <c r="ED30" s="48">
        <v>0</v>
      </c>
      <c r="EE30" s="48">
        <v>0</v>
      </c>
      <c r="EF30" s="48">
        <v>116</v>
      </c>
      <c r="EG30" s="48">
        <v>100</v>
      </c>
      <c r="EH30" s="48">
        <v>9</v>
      </c>
      <c r="EI30" s="48">
        <v>5</v>
      </c>
      <c r="EJ30" s="48">
        <v>6</v>
      </c>
      <c r="EK30" s="48">
        <v>0</v>
      </c>
      <c r="EL30" s="48">
        <v>0</v>
      </c>
      <c r="EM30" s="48">
        <v>0</v>
      </c>
      <c r="EN30" s="48">
        <v>6</v>
      </c>
      <c r="EO30" s="48">
        <v>0</v>
      </c>
      <c r="EP30" s="48">
        <v>0</v>
      </c>
      <c r="EQ30" s="48">
        <v>7</v>
      </c>
      <c r="ER30" s="48">
        <v>0</v>
      </c>
      <c r="ES30" s="48">
        <v>0</v>
      </c>
      <c r="ET30" s="48">
        <v>0</v>
      </c>
      <c r="EU30" s="48">
        <v>19</v>
      </c>
      <c r="EV30" s="48">
        <v>0</v>
      </c>
      <c r="EW30" s="48">
        <v>0</v>
      </c>
      <c r="EX30" s="48">
        <v>0</v>
      </c>
      <c r="EY30" s="48">
        <v>0</v>
      </c>
      <c r="EZ30" s="48">
        <v>0</v>
      </c>
      <c r="FA30" s="48">
        <v>23</v>
      </c>
      <c r="FB30" s="48">
        <v>6</v>
      </c>
      <c r="FC30" s="48">
        <v>0</v>
      </c>
      <c r="FD30" s="48">
        <v>15</v>
      </c>
      <c r="FE30" s="48">
        <v>10</v>
      </c>
      <c r="FF30" s="48">
        <v>0</v>
      </c>
      <c r="FG30" s="48">
        <v>0</v>
      </c>
      <c r="FH30" s="48">
        <v>10</v>
      </c>
      <c r="FI30" s="48">
        <v>0</v>
      </c>
      <c r="FJ30" s="48">
        <v>2</v>
      </c>
      <c r="FK30" s="48">
        <v>0</v>
      </c>
      <c r="FL30" s="48">
        <v>0</v>
      </c>
      <c r="FM30" s="48">
        <v>0</v>
      </c>
      <c r="FN30" s="48">
        <v>5</v>
      </c>
      <c r="FO30" s="48">
        <v>0</v>
      </c>
      <c r="FP30" s="48">
        <v>5</v>
      </c>
      <c r="FQ30" s="48">
        <v>538</v>
      </c>
      <c r="FR30" s="48">
        <v>115</v>
      </c>
      <c r="FS30" s="48">
        <v>65</v>
      </c>
      <c r="FT30" s="48">
        <v>3</v>
      </c>
      <c r="FU30" s="48">
        <v>0</v>
      </c>
      <c r="FV30" s="48">
        <v>45</v>
      </c>
      <c r="FW30" s="48">
        <v>66</v>
      </c>
      <c r="FX30" s="48">
        <v>0</v>
      </c>
      <c r="FY30" s="48">
        <v>0</v>
      </c>
      <c r="FZ30" s="48">
        <v>216</v>
      </c>
      <c r="GA30" s="48">
        <v>397</v>
      </c>
      <c r="GB30" s="48">
        <v>15</v>
      </c>
      <c r="GC30" s="48">
        <v>6</v>
      </c>
    </row>
    <row r="31" spans="1:185">
      <c r="A31" s="52">
        <v>24</v>
      </c>
      <c r="B31" s="51" t="s">
        <v>24</v>
      </c>
      <c r="C31" s="49" t="s">
        <v>151</v>
      </c>
      <c r="D31" s="50" t="s">
        <v>673</v>
      </c>
      <c r="E31" s="49" t="s">
        <v>151</v>
      </c>
      <c r="F31" s="48">
        <v>0</v>
      </c>
      <c r="G31" s="48">
        <v>0</v>
      </c>
      <c r="H31" s="48">
        <v>0</v>
      </c>
      <c r="I31" s="48">
        <v>0</v>
      </c>
      <c r="J31" s="48">
        <v>0</v>
      </c>
      <c r="K31" s="48">
        <v>0</v>
      </c>
      <c r="L31" s="48">
        <v>0</v>
      </c>
      <c r="M31" s="48">
        <v>0</v>
      </c>
      <c r="N31" s="48">
        <v>0</v>
      </c>
      <c r="O31" s="48">
        <v>0</v>
      </c>
      <c r="P31" s="48">
        <v>0</v>
      </c>
      <c r="Q31" s="48">
        <v>15</v>
      </c>
      <c r="R31" s="48">
        <v>0</v>
      </c>
      <c r="S31" s="48">
        <v>0</v>
      </c>
      <c r="T31" s="48">
        <v>0</v>
      </c>
      <c r="U31" s="48">
        <v>0</v>
      </c>
      <c r="V31" s="48">
        <v>0</v>
      </c>
      <c r="W31" s="48">
        <v>0</v>
      </c>
      <c r="X31" s="48">
        <v>0</v>
      </c>
      <c r="Y31" s="48">
        <v>1</v>
      </c>
      <c r="Z31" s="48">
        <v>0</v>
      </c>
      <c r="AA31" s="48">
        <v>0</v>
      </c>
      <c r="AB31" s="48">
        <v>0</v>
      </c>
      <c r="AC31" s="48">
        <v>0</v>
      </c>
      <c r="AD31" s="48">
        <v>0</v>
      </c>
      <c r="AE31" s="48">
        <v>2</v>
      </c>
      <c r="AF31" s="48">
        <v>0</v>
      </c>
      <c r="AG31" s="48">
        <v>0</v>
      </c>
      <c r="AH31" s="48">
        <v>0</v>
      </c>
      <c r="AI31" s="48">
        <v>0</v>
      </c>
      <c r="AJ31" s="48">
        <v>0</v>
      </c>
      <c r="AK31" s="48">
        <v>0</v>
      </c>
      <c r="AL31" s="48">
        <v>255</v>
      </c>
      <c r="AM31" s="48">
        <v>0</v>
      </c>
      <c r="AN31" s="48">
        <v>0</v>
      </c>
      <c r="AO31" s="48">
        <v>0</v>
      </c>
      <c r="AP31" s="48">
        <v>0</v>
      </c>
      <c r="AQ31" s="48">
        <v>0</v>
      </c>
      <c r="AR31" s="48">
        <v>0</v>
      </c>
      <c r="AS31" s="48">
        <v>63</v>
      </c>
      <c r="AT31" s="48">
        <v>0</v>
      </c>
      <c r="AU31" s="48">
        <v>5</v>
      </c>
      <c r="AV31" s="48">
        <v>0</v>
      </c>
      <c r="AW31" s="48">
        <v>0</v>
      </c>
      <c r="AX31" s="48">
        <v>0</v>
      </c>
      <c r="AY31" s="48">
        <v>0</v>
      </c>
      <c r="AZ31" s="48">
        <v>9</v>
      </c>
      <c r="BA31" s="48">
        <v>0</v>
      </c>
      <c r="BB31" s="48">
        <v>0</v>
      </c>
      <c r="BC31" s="48">
        <v>0</v>
      </c>
      <c r="BD31" s="48">
        <v>0</v>
      </c>
      <c r="BE31" s="48">
        <v>0</v>
      </c>
      <c r="BF31" s="48">
        <v>15</v>
      </c>
      <c r="BG31" s="48">
        <v>40</v>
      </c>
      <c r="BH31" s="48">
        <v>1</v>
      </c>
      <c r="BI31" s="48">
        <v>0</v>
      </c>
      <c r="BJ31" s="48">
        <v>35</v>
      </c>
      <c r="BK31" s="48">
        <v>0</v>
      </c>
      <c r="BL31" s="48">
        <v>1</v>
      </c>
      <c r="BM31" s="48">
        <v>1</v>
      </c>
      <c r="BN31" s="48">
        <v>22</v>
      </c>
      <c r="BO31" s="48">
        <v>19</v>
      </c>
      <c r="BP31" s="48">
        <v>0</v>
      </c>
      <c r="BQ31" s="48">
        <v>0</v>
      </c>
      <c r="BR31" s="48">
        <v>0</v>
      </c>
      <c r="BS31" s="48">
        <v>0</v>
      </c>
      <c r="BT31" s="48">
        <v>528</v>
      </c>
      <c r="BU31" s="48">
        <v>0</v>
      </c>
      <c r="BV31" s="48">
        <v>122</v>
      </c>
      <c r="BW31" s="48">
        <v>0</v>
      </c>
      <c r="BX31" s="48">
        <v>0</v>
      </c>
      <c r="BY31" s="48">
        <v>2</v>
      </c>
      <c r="BZ31" s="48">
        <v>0</v>
      </c>
      <c r="CA31" s="48">
        <v>4</v>
      </c>
      <c r="CB31" s="48">
        <v>3</v>
      </c>
      <c r="CC31" s="48">
        <v>18</v>
      </c>
      <c r="CD31" s="48">
        <v>5</v>
      </c>
      <c r="CE31" s="48">
        <v>2</v>
      </c>
      <c r="CF31" s="48">
        <v>8</v>
      </c>
      <c r="CG31" s="48">
        <v>6</v>
      </c>
      <c r="CH31" s="48">
        <v>69</v>
      </c>
      <c r="CI31" s="48">
        <v>2</v>
      </c>
      <c r="CJ31" s="48">
        <v>18</v>
      </c>
      <c r="CK31" s="48">
        <v>35</v>
      </c>
      <c r="CL31" s="48">
        <v>0</v>
      </c>
      <c r="CM31" s="48">
        <v>3</v>
      </c>
      <c r="CN31" s="48">
        <v>6</v>
      </c>
      <c r="CO31" s="48">
        <v>42</v>
      </c>
      <c r="CP31" s="48">
        <v>38</v>
      </c>
      <c r="CQ31" s="48">
        <v>12</v>
      </c>
      <c r="CR31" s="48">
        <v>152</v>
      </c>
      <c r="CS31" s="48">
        <v>8</v>
      </c>
      <c r="CT31" s="48">
        <v>88</v>
      </c>
      <c r="CU31" s="48">
        <v>8</v>
      </c>
      <c r="CV31" s="48">
        <v>14</v>
      </c>
      <c r="CW31" s="48">
        <v>141</v>
      </c>
      <c r="CX31" s="48">
        <v>0</v>
      </c>
      <c r="CY31" s="48">
        <v>3</v>
      </c>
      <c r="CZ31" s="48">
        <v>37</v>
      </c>
      <c r="DA31" s="48">
        <v>102</v>
      </c>
      <c r="DB31" s="48">
        <v>30</v>
      </c>
      <c r="DC31" s="48">
        <v>3</v>
      </c>
      <c r="DD31" s="48">
        <v>42</v>
      </c>
      <c r="DE31" s="48">
        <v>13</v>
      </c>
      <c r="DF31" s="48">
        <v>14</v>
      </c>
      <c r="DG31" s="48">
        <v>2</v>
      </c>
      <c r="DH31" s="48">
        <v>2</v>
      </c>
      <c r="DI31" s="48">
        <v>0</v>
      </c>
      <c r="DJ31" s="48">
        <v>0</v>
      </c>
      <c r="DK31" s="48">
        <v>57</v>
      </c>
      <c r="DL31" s="48">
        <v>13</v>
      </c>
      <c r="DM31" s="48">
        <v>6</v>
      </c>
      <c r="DN31" s="48">
        <v>3</v>
      </c>
      <c r="DO31" s="48">
        <v>0</v>
      </c>
      <c r="DP31" s="48">
        <v>13</v>
      </c>
      <c r="DQ31" s="48">
        <v>0</v>
      </c>
      <c r="DR31" s="48">
        <v>0</v>
      </c>
      <c r="DS31" s="48">
        <v>0</v>
      </c>
      <c r="DT31" s="48">
        <v>0</v>
      </c>
      <c r="DU31" s="48">
        <v>0</v>
      </c>
      <c r="DV31" s="48">
        <v>0</v>
      </c>
      <c r="DW31" s="48">
        <v>0</v>
      </c>
      <c r="DX31" s="48">
        <v>0</v>
      </c>
      <c r="DY31" s="48">
        <v>4</v>
      </c>
      <c r="DZ31" s="48">
        <v>6</v>
      </c>
      <c r="EA31" s="48">
        <v>13</v>
      </c>
      <c r="EB31" s="48">
        <v>13</v>
      </c>
      <c r="EC31" s="48">
        <v>10</v>
      </c>
      <c r="ED31" s="48">
        <v>0</v>
      </c>
      <c r="EE31" s="48">
        <v>0</v>
      </c>
      <c r="EF31" s="48">
        <v>7</v>
      </c>
      <c r="EG31" s="48">
        <v>131</v>
      </c>
      <c r="EH31" s="48">
        <v>5</v>
      </c>
      <c r="EI31" s="48">
        <v>7</v>
      </c>
      <c r="EJ31" s="48">
        <v>10</v>
      </c>
      <c r="EK31" s="48">
        <v>0</v>
      </c>
      <c r="EL31" s="48">
        <v>1</v>
      </c>
      <c r="EM31" s="48">
        <v>0</v>
      </c>
      <c r="EN31" s="48">
        <v>0</v>
      </c>
      <c r="EO31" s="48">
        <v>0</v>
      </c>
      <c r="EP31" s="48">
        <v>0</v>
      </c>
      <c r="EQ31" s="48">
        <v>2</v>
      </c>
      <c r="ER31" s="48">
        <v>0</v>
      </c>
      <c r="ES31" s="48">
        <v>0</v>
      </c>
      <c r="ET31" s="48">
        <v>0</v>
      </c>
      <c r="EU31" s="48">
        <v>2</v>
      </c>
      <c r="EV31" s="48">
        <v>1</v>
      </c>
      <c r="EW31" s="48">
        <v>0</v>
      </c>
      <c r="EX31" s="48">
        <v>0</v>
      </c>
      <c r="EY31" s="48">
        <v>0</v>
      </c>
      <c r="EZ31" s="48">
        <v>0</v>
      </c>
      <c r="FA31" s="48">
        <v>8</v>
      </c>
      <c r="FB31" s="48">
        <v>8</v>
      </c>
      <c r="FC31" s="48">
        <v>1</v>
      </c>
      <c r="FD31" s="48">
        <v>19</v>
      </c>
      <c r="FE31" s="48">
        <v>21</v>
      </c>
      <c r="FF31" s="48">
        <v>0</v>
      </c>
      <c r="FG31" s="48">
        <v>1</v>
      </c>
      <c r="FH31" s="48">
        <v>0</v>
      </c>
      <c r="FI31" s="48">
        <v>0</v>
      </c>
      <c r="FJ31" s="48">
        <v>1</v>
      </c>
      <c r="FK31" s="48">
        <v>0</v>
      </c>
      <c r="FL31" s="48">
        <v>0</v>
      </c>
      <c r="FM31" s="48">
        <v>0</v>
      </c>
      <c r="FN31" s="48">
        <v>6</v>
      </c>
      <c r="FO31" s="48">
        <v>0</v>
      </c>
      <c r="FP31" s="48">
        <v>5</v>
      </c>
      <c r="FQ31" s="48">
        <v>282</v>
      </c>
      <c r="FR31" s="48">
        <v>62</v>
      </c>
      <c r="FS31" s="48">
        <v>22</v>
      </c>
      <c r="FT31" s="48">
        <v>2</v>
      </c>
      <c r="FU31" s="48">
        <v>0</v>
      </c>
      <c r="FV31" s="48">
        <v>18</v>
      </c>
      <c r="FW31" s="48">
        <v>58</v>
      </c>
      <c r="FX31" s="48">
        <v>0</v>
      </c>
      <c r="FY31" s="48">
        <v>0</v>
      </c>
      <c r="FZ31" s="48">
        <v>223</v>
      </c>
      <c r="GA31" s="48">
        <v>239</v>
      </c>
      <c r="GB31" s="48">
        <v>12</v>
      </c>
      <c r="GC31" s="48">
        <v>4</v>
      </c>
    </row>
    <row r="32" spans="1:185">
      <c r="A32" s="52">
        <v>25</v>
      </c>
      <c r="B32" s="51" t="s">
        <v>25</v>
      </c>
      <c r="C32" s="49" t="s">
        <v>152</v>
      </c>
      <c r="D32" s="50" t="s">
        <v>647</v>
      </c>
      <c r="E32" s="49" t="s">
        <v>152</v>
      </c>
      <c r="F32" s="48">
        <v>0</v>
      </c>
      <c r="G32" s="48">
        <v>0</v>
      </c>
      <c r="H32" s="48">
        <v>0</v>
      </c>
      <c r="I32" s="48">
        <v>0</v>
      </c>
      <c r="J32" s="48">
        <v>0</v>
      </c>
      <c r="K32" s="48">
        <v>0</v>
      </c>
      <c r="L32" s="48">
        <v>0</v>
      </c>
      <c r="M32" s="48">
        <v>0</v>
      </c>
      <c r="N32" s="48">
        <v>0</v>
      </c>
      <c r="O32" s="48">
        <v>0</v>
      </c>
      <c r="P32" s="48">
        <v>0</v>
      </c>
      <c r="Q32" s="48">
        <v>27</v>
      </c>
      <c r="R32" s="48">
        <v>0</v>
      </c>
      <c r="S32" s="48">
        <v>0</v>
      </c>
      <c r="T32" s="48">
        <v>0</v>
      </c>
      <c r="U32" s="48">
        <v>0</v>
      </c>
      <c r="V32" s="48">
        <v>0</v>
      </c>
      <c r="W32" s="48">
        <v>0</v>
      </c>
      <c r="X32" s="48">
        <v>0</v>
      </c>
      <c r="Y32" s="48">
        <v>1</v>
      </c>
      <c r="Z32" s="48">
        <v>0</v>
      </c>
      <c r="AA32" s="48">
        <v>0</v>
      </c>
      <c r="AB32" s="48">
        <v>0</v>
      </c>
      <c r="AC32" s="48">
        <v>0</v>
      </c>
      <c r="AD32" s="48">
        <v>0</v>
      </c>
      <c r="AE32" s="48">
        <v>5</v>
      </c>
      <c r="AF32" s="48">
        <v>0</v>
      </c>
      <c r="AG32" s="48">
        <v>0</v>
      </c>
      <c r="AH32" s="48">
        <v>0</v>
      </c>
      <c r="AI32" s="48">
        <v>0</v>
      </c>
      <c r="AJ32" s="48">
        <v>0</v>
      </c>
      <c r="AK32" s="48">
        <v>0</v>
      </c>
      <c r="AL32" s="48">
        <v>519</v>
      </c>
      <c r="AM32" s="48">
        <v>0</v>
      </c>
      <c r="AN32" s="48">
        <v>0</v>
      </c>
      <c r="AO32" s="48">
        <v>0</v>
      </c>
      <c r="AP32" s="48">
        <v>0</v>
      </c>
      <c r="AQ32" s="48">
        <v>0</v>
      </c>
      <c r="AR32" s="48">
        <v>0</v>
      </c>
      <c r="AS32" s="48">
        <v>135</v>
      </c>
      <c r="AT32" s="48">
        <v>0</v>
      </c>
      <c r="AU32" s="48">
        <v>11</v>
      </c>
      <c r="AV32" s="48">
        <v>0</v>
      </c>
      <c r="AW32" s="48">
        <v>4</v>
      </c>
      <c r="AX32" s="48">
        <v>0</v>
      </c>
      <c r="AY32" s="48">
        <v>0</v>
      </c>
      <c r="AZ32" s="48">
        <v>67</v>
      </c>
      <c r="BA32" s="48">
        <v>0</v>
      </c>
      <c r="BB32" s="48">
        <v>0</v>
      </c>
      <c r="BC32" s="48">
        <v>0</v>
      </c>
      <c r="BD32" s="48">
        <v>0</v>
      </c>
      <c r="BE32" s="48">
        <v>0</v>
      </c>
      <c r="BF32" s="48">
        <v>16</v>
      </c>
      <c r="BG32" s="48">
        <v>18</v>
      </c>
      <c r="BH32" s="48">
        <v>1</v>
      </c>
      <c r="BI32" s="48">
        <v>1</v>
      </c>
      <c r="BJ32" s="48">
        <v>13</v>
      </c>
      <c r="BK32" s="48">
        <v>0</v>
      </c>
      <c r="BL32" s="48">
        <v>1</v>
      </c>
      <c r="BM32" s="48">
        <v>2</v>
      </c>
      <c r="BN32" s="48">
        <v>9</v>
      </c>
      <c r="BO32" s="48">
        <v>34</v>
      </c>
      <c r="BP32" s="48">
        <v>0</v>
      </c>
      <c r="BQ32" s="48">
        <v>0</v>
      </c>
      <c r="BR32" s="48">
        <v>0</v>
      </c>
      <c r="BS32" s="48">
        <v>0</v>
      </c>
      <c r="BT32" s="48">
        <v>39</v>
      </c>
      <c r="BU32" s="48">
        <v>0</v>
      </c>
      <c r="BV32" s="48">
        <v>1417</v>
      </c>
      <c r="BW32" s="48">
        <v>0</v>
      </c>
      <c r="BX32" s="48">
        <v>0</v>
      </c>
      <c r="BY32" s="48">
        <v>2</v>
      </c>
      <c r="BZ32" s="48">
        <v>0</v>
      </c>
      <c r="CA32" s="48">
        <v>37</v>
      </c>
      <c r="CB32" s="48">
        <v>16</v>
      </c>
      <c r="CC32" s="48">
        <v>82</v>
      </c>
      <c r="CD32" s="48">
        <v>8</v>
      </c>
      <c r="CE32" s="48">
        <v>2</v>
      </c>
      <c r="CF32" s="48">
        <v>16</v>
      </c>
      <c r="CG32" s="48">
        <v>15</v>
      </c>
      <c r="CH32" s="48">
        <v>0</v>
      </c>
      <c r="CI32" s="48">
        <v>0</v>
      </c>
      <c r="CJ32" s="48">
        <v>0</v>
      </c>
      <c r="CK32" s="48">
        <v>0</v>
      </c>
      <c r="CL32" s="48">
        <v>0</v>
      </c>
      <c r="CM32" s="48">
        <v>0</v>
      </c>
      <c r="CN32" s="48">
        <v>4</v>
      </c>
      <c r="CO32" s="48">
        <v>12</v>
      </c>
      <c r="CP32" s="48">
        <v>15</v>
      </c>
      <c r="CQ32" s="48">
        <v>4</v>
      </c>
      <c r="CR32" s="48">
        <v>108</v>
      </c>
      <c r="CS32" s="48">
        <v>7</v>
      </c>
      <c r="CT32" s="48">
        <v>31</v>
      </c>
      <c r="CU32" s="48">
        <v>4</v>
      </c>
      <c r="CV32" s="48">
        <v>6</v>
      </c>
      <c r="CW32" s="48">
        <v>221</v>
      </c>
      <c r="CX32" s="48">
        <v>0</v>
      </c>
      <c r="CY32" s="48">
        <v>0</v>
      </c>
      <c r="CZ32" s="48">
        <v>72</v>
      </c>
      <c r="DA32" s="48">
        <v>245</v>
      </c>
      <c r="DB32" s="48">
        <v>81</v>
      </c>
      <c r="DC32" s="48">
        <v>6</v>
      </c>
      <c r="DD32" s="48">
        <v>131</v>
      </c>
      <c r="DE32" s="48">
        <v>29</v>
      </c>
      <c r="DF32" s="48">
        <v>23</v>
      </c>
      <c r="DG32" s="48">
        <v>4</v>
      </c>
      <c r="DH32" s="48">
        <v>5</v>
      </c>
      <c r="DI32" s="48">
        <v>0</v>
      </c>
      <c r="DJ32" s="48">
        <v>0</v>
      </c>
      <c r="DK32" s="48">
        <v>66</v>
      </c>
      <c r="DL32" s="48">
        <v>8</v>
      </c>
      <c r="DM32" s="48">
        <v>14</v>
      </c>
      <c r="DN32" s="48">
        <v>1</v>
      </c>
      <c r="DO32" s="48">
        <v>0</v>
      </c>
      <c r="DP32" s="48">
        <v>15</v>
      </c>
      <c r="DQ32" s="48">
        <v>1</v>
      </c>
      <c r="DR32" s="48">
        <v>1</v>
      </c>
      <c r="DS32" s="48">
        <v>0</v>
      </c>
      <c r="DT32" s="48">
        <v>0</v>
      </c>
      <c r="DU32" s="48">
        <v>0</v>
      </c>
      <c r="DV32" s="48">
        <v>0</v>
      </c>
      <c r="DW32" s="48">
        <v>0</v>
      </c>
      <c r="DX32" s="48">
        <v>0</v>
      </c>
      <c r="DY32" s="48">
        <v>3</v>
      </c>
      <c r="DZ32" s="48">
        <v>12</v>
      </c>
      <c r="EA32" s="48">
        <v>12</v>
      </c>
      <c r="EB32" s="48">
        <v>22</v>
      </c>
      <c r="EC32" s="48">
        <v>4</v>
      </c>
      <c r="ED32" s="48">
        <v>1</v>
      </c>
      <c r="EE32" s="48">
        <v>0</v>
      </c>
      <c r="EF32" s="48">
        <v>11</v>
      </c>
      <c r="EG32" s="48">
        <v>256</v>
      </c>
      <c r="EH32" s="48">
        <v>34</v>
      </c>
      <c r="EI32" s="48">
        <v>10</v>
      </c>
      <c r="EJ32" s="48">
        <v>18</v>
      </c>
      <c r="EK32" s="48">
        <v>0</v>
      </c>
      <c r="EL32" s="48">
        <v>2</v>
      </c>
      <c r="EM32" s="48">
        <v>0</v>
      </c>
      <c r="EN32" s="48">
        <v>1</v>
      </c>
      <c r="EO32" s="48">
        <v>0</v>
      </c>
      <c r="EP32" s="48">
        <v>0</v>
      </c>
      <c r="EQ32" s="48">
        <v>3</v>
      </c>
      <c r="ER32" s="48">
        <v>0</v>
      </c>
      <c r="ES32" s="48">
        <v>0</v>
      </c>
      <c r="ET32" s="48">
        <v>0</v>
      </c>
      <c r="EU32" s="48">
        <v>6</v>
      </c>
      <c r="EV32" s="48">
        <v>3</v>
      </c>
      <c r="EW32" s="48">
        <v>0</v>
      </c>
      <c r="EX32" s="48">
        <v>0</v>
      </c>
      <c r="EY32" s="48">
        <v>0</v>
      </c>
      <c r="EZ32" s="48">
        <v>0</v>
      </c>
      <c r="FA32" s="48">
        <v>14</v>
      </c>
      <c r="FB32" s="48">
        <v>24</v>
      </c>
      <c r="FC32" s="48">
        <v>1</v>
      </c>
      <c r="FD32" s="48">
        <v>53</v>
      </c>
      <c r="FE32" s="48">
        <v>42</v>
      </c>
      <c r="FF32" s="48">
        <v>0</v>
      </c>
      <c r="FG32" s="48">
        <v>2</v>
      </c>
      <c r="FH32" s="48">
        <v>0</v>
      </c>
      <c r="FI32" s="48">
        <v>0</v>
      </c>
      <c r="FJ32" s="48">
        <v>2</v>
      </c>
      <c r="FK32" s="48">
        <v>0</v>
      </c>
      <c r="FL32" s="48">
        <v>0</v>
      </c>
      <c r="FM32" s="48">
        <v>0</v>
      </c>
      <c r="FN32" s="48">
        <v>19</v>
      </c>
      <c r="FO32" s="48">
        <v>0</v>
      </c>
      <c r="FP32" s="48">
        <v>12</v>
      </c>
      <c r="FQ32" s="48">
        <v>698</v>
      </c>
      <c r="FR32" s="48">
        <v>119</v>
      </c>
      <c r="FS32" s="48">
        <v>33</v>
      </c>
      <c r="FT32" s="48">
        <v>3</v>
      </c>
      <c r="FU32" s="48">
        <v>0</v>
      </c>
      <c r="FV32" s="48">
        <v>31</v>
      </c>
      <c r="FW32" s="48">
        <v>177</v>
      </c>
      <c r="FX32" s="48">
        <v>0</v>
      </c>
      <c r="FY32" s="48">
        <v>0</v>
      </c>
      <c r="FZ32" s="48">
        <v>221</v>
      </c>
      <c r="GA32" s="48">
        <v>265</v>
      </c>
      <c r="GB32" s="48">
        <v>32</v>
      </c>
      <c r="GC32" s="48">
        <v>6</v>
      </c>
    </row>
    <row r="33" spans="1:185">
      <c r="A33" s="52">
        <v>26</v>
      </c>
      <c r="B33" s="51" t="s">
        <v>26</v>
      </c>
      <c r="C33" s="49" t="s">
        <v>153</v>
      </c>
      <c r="D33" s="50" t="s">
        <v>672</v>
      </c>
      <c r="E33" s="49" t="s">
        <v>153</v>
      </c>
      <c r="F33" s="48">
        <v>0</v>
      </c>
      <c r="G33" s="48">
        <v>0</v>
      </c>
      <c r="H33" s="48">
        <v>0</v>
      </c>
      <c r="I33" s="48">
        <v>0</v>
      </c>
      <c r="J33" s="48">
        <v>0</v>
      </c>
      <c r="K33" s="48">
        <v>0</v>
      </c>
      <c r="L33" s="48">
        <v>0</v>
      </c>
      <c r="M33" s="48">
        <v>0</v>
      </c>
      <c r="N33" s="48">
        <v>0</v>
      </c>
      <c r="O33" s="48">
        <v>0</v>
      </c>
      <c r="P33" s="48">
        <v>0</v>
      </c>
      <c r="Q33" s="48">
        <v>19</v>
      </c>
      <c r="R33" s="48">
        <v>0</v>
      </c>
      <c r="S33" s="48">
        <v>0</v>
      </c>
      <c r="T33" s="48">
        <v>0</v>
      </c>
      <c r="U33" s="48">
        <v>0</v>
      </c>
      <c r="V33" s="48">
        <v>0</v>
      </c>
      <c r="W33" s="48">
        <v>0</v>
      </c>
      <c r="X33" s="48">
        <v>0</v>
      </c>
      <c r="Y33" s="48">
        <v>1</v>
      </c>
      <c r="Z33" s="48">
        <v>0</v>
      </c>
      <c r="AA33" s="48">
        <v>0</v>
      </c>
      <c r="AB33" s="48">
        <v>0</v>
      </c>
      <c r="AC33" s="48">
        <v>0</v>
      </c>
      <c r="AD33" s="48">
        <v>0</v>
      </c>
      <c r="AE33" s="48">
        <v>5</v>
      </c>
      <c r="AF33" s="48">
        <v>0</v>
      </c>
      <c r="AG33" s="48">
        <v>0</v>
      </c>
      <c r="AH33" s="48">
        <v>0</v>
      </c>
      <c r="AI33" s="48">
        <v>0</v>
      </c>
      <c r="AJ33" s="48">
        <v>0</v>
      </c>
      <c r="AK33" s="48">
        <v>0</v>
      </c>
      <c r="AL33" s="48">
        <v>370</v>
      </c>
      <c r="AM33" s="48">
        <v>0</v>
      </c>
      <c r="AN33" s="48">
        <v>0</v>
      </c>
      <c r="AO33" s="48">
        <v>0</v>
      </c>
      <c r="AP33" s="48">
        <v>0</v>
      </c>
      <c r="AQ33" s="48">
        <v>0</v>
      </c>
      <c r="AR33" s="48">
        <v>0</v>
      </c>
      <c r="AS33" s="48">
        <v>107</v>
      </c>
      <c r="AT33" s="48">
        <v>0</v>
      </c>
      <c r="AU33" s="48">
        <v>2</v>
      </c>
      <c r="AV33" s="48">
        <v>0</v>
      </c>
      <c r="AW33" s="48">
        <v>4</v>
      </c>
      <c r="AX33" s="48">
        <v>0</v>
      </c>
      <c r="AY33" s="48">
        <v>0</v>
      </c>
      <c r="AZ33" s="48">
        <v>0</v>
      </c>
      <c r="BA33" s="48">
        <v>0</v>
      </c>
      <c r="BB33" s="48">
        <v>0</v>
      </c>
      <c r="BC33" s="48">
        <v>0</v>
      </c>
      <c r="BD33" s="48">
        <v>0</v>
      </c>
      <c r="BE33" s="48">
        <v>0</v>
      </c>
      <c r="BF33" s="48">
        <v>56</v>
      </c>
      <c r="BG33" s="48">
        <v>65</v>
      </c>
      <c r="BH33" s="48">
        <v>2</v>
      </c>
      <c r="BI33" s="48">
        <v>0</v>
      </c>
      <c r="BJ33" s="48">
        <v>50</v>
      </c>
      <c r="BK33" s="48">
        <v>27</v>
      </c>
      <c r="BL33" s="48">
        <v>2</v>
      </c>
      <c r="BM33" s="48">
        <v>0</v>
      </c>
      <c r="BN33" s="48">
        <v>9</v>
      </c>
      <c r="BO33" s="48">
        <v>59</v>
      </c>
      <c r="BP33" s="48">
        <v>0</v>
      </c>
      <c r="BQ33" s="48">
        <v>0</v>
      </c>
      <c r="BR33" s="48">
        <v>0</v>
      </c>
      <c r="BS33" s="48">
        <v>0</v>
      </c>
      <c r="BT33" s="48">
        <v>0</v>
      </c>
      <c r="BU33" s="48">
        <v>0</v>
      </c>
      <c r="BV33" s="48">
        <v>0</v>
      </c>
      <c r="BW33" s="48">
        <v>0</v>
      </c>
      <c r="BX33" s="48">
        <v>0</v>
      </c>
      <c r="BY33" s="48">
        <v>842</v>
      </c>
      <c r="BZ33" s="48">
        <v>0</v>
      </c>
      <c r="CA33" s="48">
        <v>3</v>
      </c>
      <c r="CB33" s="48">
        <v>12</v>
      </c>
      <c r="CC33" s="48">
        <v>13</v>
      </c>
      <c r="CD33" s="48">
        <v>2</v>
      </c>
      <c r="CE33" s="48">
        <v>23</v>
      </c>
      <c r="CF33" s="48">
        <v>3</v>
      </c>
      <c r="CG33" s="48">
        <v>5</v>
      </c>
      <c r="CH33" s="48">
        <v>12</v>
      </c>
      <c r="CI33" s="48">
        <v>25</v>
      </c>
      <c r="CJ33" s="48">
        <v>6</v>
      </c>
      <c r="CK33" s="48">
        <v>27</v>
      </c>
      <c r="CL33" s="48">
        <v>0</v>
      </c>
      <c r="CM33" s="48">
        <v>45</v>
      </c>
      <c r="CN33" s="48">
        <v>19</v>
      </c>
      <c r="CO33" s="48">
        <v>151</v>
      </c>
      <c r="CP33" s="48">
        <v>70</v>
      </c>
      <c r="CQ33" s="48">
        <v>10</v>
      </c>
      <c r="CR33" s="48">
        <v>39</v>
      </c>
      <c r="CS33" s="48">
        <v>35</v>
      </c>
      <c r="CT33" s="48">
        <v>38</v>
      </c>
      <c r="CU33" s="48">
        <v>8</v>
      </c>
      <c r="CV33" s="48">
        <v>16</v>
      </c>
      <c r="CW33" s="48">
        <v>25</v>
      </c>
      <c r="CX33" s="48">
        <v>555</v>
      </c>
      <c r="CY33" s="48">
        <v>1</v>
      </c>
      <c r="CZ33" s="48">
        <v>214</v>
      </c>
      <c r="DA33" s="48">
        <v>175</v>
      </c>
      <c r="DB33" s="48">
        <v>24</v>
      </c>
      <c r="DC33" s="48">
        <v>2</v>
      </c>
      <c r="DD33" s="48">
        <v>76</v>
      </c>
      <c r="DE33" s="48">
        <v>10</v>
      </c>
      <c r="DF33" s="48">
        <v>26</v>
      </c>
      <c r="DG33" s="48">
        <v>2</v>
      </c>
      <c r="DH33" s="48">
        <v>2</v>
      </c>
      <c r="DI33" s="48">
        <v>0</v>
      </c>
      <c r="DJ33" s="48">
        <v>0</v>
      </c>
      <c r="DK33" s="48">
        <v>239</v>
      </c>
      <c r="DL33" s="48">
        <v>43</v>
      </c>
      <c r="DM33" s="48">
        <v>11</v>
      </c>
      <c r="DN33" s="48">
        <v>47</v>
      </c>
      <c r="DO33" s="48">
        <v>3</v>
      </c>
      <c r="DP33" s="48">
        <v>20</v>
      </c>
      <c r="DQ33" s="48">
        <v>0</v>
      </c>
      <c r="DR33" s="48">
        <v>0</v>
      </c>
      <c r="DS33" s="48">
        <v>0</v>
      </c>
      <c r="DT33" s="48">
        <v>0</v>
      </c>
      <c r="DU33" s="48">
        <v>0</v>
      </c>
      <c r="DV33" s="48">
        <v>0</v>
      </c>
      <c r="DW33" s="48">
        <v>0</v>
      </c>
      <c r="DX33" s="48">
        <v>0</v>
      </c>
      <c r="DY33" s="48">
        <v>29</v>
      </c>
      <c r="DZ33" s="48">
        <v>25</v>
      </c>
      <c r="EA33" s="48">
        <v>47</v>
      </c>
      <c r="EB33" s="48">
        <v>10</v>
      </c>
      <c r="EC33" s="48">
        <v>3</v>
      </c>
      <c r="ED33" s="48">
        <v>0</v>
      </c>
      <c r="EE33" s="48">
        <v>0</v>
      </c>
      <c r="EF33" s="48">
        <v>25</v>
      </c>
      <c r="EG33" s="48">
        <v>111</v>
      </c>
      <c r="EH33" s="48">
        <v>19</v>
      </c>
      <c r="EI33" s="48">
        <v>8</v>
      </c>
      <c r="EJ33" s="48">
        <v>14</v>
      </c>
      <c r="EK33" s="48">
        <v>0</v>
      </c>
      <c r="EL33" s="48">
        <v>0</v>
      </c>
      <c r="EM33" s="48">
        <v>0</v>
      </c>
      <c r="EN33" s="48">
        <v>5</v>
      </c>
      <c r="EO33" s="48">
        <v>0</v>
      </c>
      <c r="EP33" s="48">
        <v>0</v>
      </c>
      <c r="EQ33" s="48">
        <v>44</v>
      </c>
      <c r="ER33" s="48">
        <v>0</v>
      </c>
      <c r="ES33" s="48">
        <v>0</v>
      </c>
      <c r="ET33" s="48">
        <v>0</v>
      </c>
      <c r="EU33" s="48">
        <v>6</v>
      </c>
      <c r="EV33" s="48">
        <v>2</v>
      </c>
      <c r="EW33" s="48">
        <v>0</v>
      </c>
      <c r="EX33" s="48">
        <v>0</v>
      </c>
      <c r="EY33" s="48">
        <v>0</v>
      </c>
      <c r="EZ33" s="48">
        <v>0</v>
      </c>
      <c r="FA33" s="48">
        <v>7</v>
      </c>
      <c r="FB33" s="48">
        <v>8</v>
      </c>
      <c r="FC33" s="48">
        <v>0</v>
      </c>
      <c r="FD33" s="48">
        <v>18</v>
      </c>
      <c r="FE33" s="48">
        <v>7</v>
      </c>
      <c r="FF33" s="48">
        <v>0</v>
      </c>
      <c r="FG33" s="48">
        <v>0</v>
      </c>
      <c r="FH33" s="48">
        <v>12</v>
      </c>
      <c r="FI33" s="48">
        <v>0</v>
      </c>
      <c r="FJ33" s="48">
        <v>0</v>
      </c>
      <c r="FK33" s="48">
        <v>0</v>
      </c>
      <c r="FL33" s="48">
        <v>0</v>
      </c>
      <c r="FM33" s="48">
        <v>0</v>
      </c>
      <c r="FN33" s="48">
        <v>4</v>
      </c>
      <c r="FO33" s="48">
        <v>0</v>
      </c>
      <c r="FP33" s="48">
        <v>3</v>
      </c>
      <c r="FQ33" s="48">
        <v>462</v>
      </c>
      <c r="FR33" s="48">
        <v>53</v>
      </c>
      <c r="FS33" s="48">
        <v>21</v>
      </c>
      <c r="FT33" s="48">
        <v>4</v>
      </c>
      <c r="FU33" s="48">
        <v>0</v>
      </c>
      <c r="FV33" s="48">
        <v>25</v>
      </c>
      <c r="FW33" s="48">
        <v>65</v>
      </c>
      <c r="FX33" s="48">
        <v>0</v>
      </c>
      <c r="FY33" s="48">
        <v>0</v>
      </c>
      <c r="FZ33" s="48">
        <v>198</v>
      </c>
      <c r="GA33" s="48">
        <v>577</v>
      </c>
      <c r="GB33" s="48">
        <v>18</v>
      </c>
      <c r="GC33" s="48">
        <v>9</v>
      </c>
    </row>
    <row r="34" spans="1:185">
      <c r="A34" s="52">
        <v>27</v>
      </c>
      <c r="B34" s="51" t="s">
        <v>27</v>
      </c>
      <c r="C34" s="49" t="s">
        <v>154</v>
      </c>
      <c r="D34" s="50" t="s">
        <v>671</v>
      </c>
      <c r="E34" s="49" t="s">
        <v>154</v>
      </c>
      <c r="F34" s="48">
        <v>0</v>
      </c>
      <c r="G34" s="48">
        <v>0</v>
      </c>
      <c r="H34" s="48">
        <v>0</v>
      </c>
      <c r="I34" s="48">
        <v>0</v>
      </c>
      <c r="J34" s="48">
        <v>0</v>
      </c>
      <c r="K34" s="48">
        <v>0</v>
      </c>
      <c r="L34" s="48">
        <v>0</v>
      </c>
      <c r="M34" s="48">
        <v>0</v>
      </c>
      <c r="N34" s="48">
        <v>0</v>
      </c>
      <c r="O34" s="48">
        <v>0</v>
      </c>
      <c r="P34" s="48">
        <v>0</v>
      </c>
      <c r="Q34" s="48">
        <v>71</v>
      </c>
      <c r="R34" s="48">
        <v>0</v>
      </c>
      <c r="S34" s="48">
        <v>0</v>
      </c>
      <c r="T34" s="48">
        <v>0</v>
      </c>
      <c r="U34" s="48">
        <v>0</v>
      </c>
      <c r="V34" s="48">
        <v>0</v>
      </c>
      <c r="W34" s="48">
        <v>0</v>
      </c>
      <c r="X34" s="48">
        <v>0</v>
      </c>
      <c r="Y34" s="48">
        <v>3</v>
      </c>
      <c r="Z34" s="48">
        <v>0</v>
      </c>
      <c r="AA34" s="48">
        <v>0</v>
      </c>
      <c r="AB34" s="48">
        <v>0</v>
      </c>
      <c r="AC34" s="48">
        <v>0</v>
      </c>
      <c r="AD34" s="48">
        <v>0</v>
      </c>
      <c r="AE34" s="48">
        <v>15</v>
      </c>
      <c r="AF34" s="48">
        <v>0</v>
      </c>
      <c r="AG34" s="48">
        <v>0</v>
      </c>
      <c r="AH34" s="48">
        <v>0</v>
      </c>
      <c r="AI34" s="48">
        <v>0</v>
      </c>
      <c r="AJ34" s="48">
        <v>0</v>
      </c>
      <c r="AK34" s="48">
        <v>0</v>
      </c>
      <c r="AL34" s="48">
        <v>1514</v>
      </c>
      <c r="AM34" s="48">
        <v>0</v>
      </c>
      <c r="AN34" s="48">
        <v>0</v>
      </c>
      <c r="AO34" s="48">
        <v>0</v>
      </c>
      <c r="AP34" s="48">
        <v>0</v>
      </c>
      <c r="AQ34" s="48">
        <v>0</v>
      </c>
      <c r="AR34" s="48">
        <v>0</v>
      </c>
      <c r="AS34" s="48">
        <v>493</v>
      </c>
      <c r="AT34" s="48">
        <v>0</v>
      </c>
      <c r="AU34" s="48">
        <v>5</v>
      </c>
      <c r="AV34" s="48">
        <v>0</v>
      </c>
      <c r="AW34" s="48">
        <v>5</v>
      </c>
      <c r="AX34" s="48">
        <v>0</v>
      </c>
      <c r="AY34" s="48">
        <v>0</v>
      </c>
      <c r="AZ34" s="48">
        <v>0</v>
      </c>
      <c r="BA34" s="48">
        <v>0</v>
      </c>
      <c r="BB34" s="48">
        <v>0</v>
      </c>
      <c r="BC34" s="48">
        <v>0</v>
      </c>
      <c r="BD34" s="48">
        <v>0</v>
      </c>
      <c r="BE34" s="48">
        <v>0</v>
      </c>
      <c r="BF34" s="48">
        <v>53</v>
      </c>
      <c r="BG34" s="48">
        <v>55</v>
      </c>
      <c r="BH34" s="48">
        <v>5</v>
      </c>
      <c r="BI34" s="48">
        <v>0</v>
      </c>
      <c r="BJ34" s="48">
        <v>77</v>
      </c>
      <c r="BK34" s="48">
        <v>24</v>
      </c>
      <c r="BL34" s="48">
        <v>2</v>
      </c>
      <c r="BM34" s="48">
        <v>2</v>
      </c>
      <c r="BN34" s="48">
        <v>33</v>
      </c>
      <c r="BO34" s="48">
        <v>94</v>
      </c>
      <c r="BP34" s="48">
        <v>0</v>
      </c>
      <c r="BQ34" s="48">
        <v>0</v>
      </c>
      <c r="BR34" s="48">
        <v>0</v>
      </c>
      <c r="BS34" s="48">
        <v>0</v>
      </c>
      <c r="BT34" s="48">
        <v>0</v>
      </c>
      <c r="BU34" s="48">
        <v>0</v>
      </c>
      <c r="BV34" s="48">
        <v>2</v>
      </c>
      <c r="BW34" s="48">
        <v>0</v>
      </c>
      <c r="BX34" s="48">
        <v>0</v>
      </c>
      <c r="BY34" s="48">
        <v>934</v>
      </c>
      <c r="BZ34" s="48">
        <v>0</v>
      </c>
      <c r="CA34" s="48">
        <v>4</v>
      </c>
      <c r="CB34" s="48">
        <v>49</v>
      </c>
      <c r="CC34" s="48">
        <v>25</v>
      </c>
      <c r="CD34" s="48">
        <v>8</v>
      </c>
      <c r="CE34" s="48">
        <v>38</v>
      </c>
      <c r="CF34" s="48">
        <v>5</v>
      </c>
      <c r="CG34" s="48">
        <v>29</v>
      </c>
      <c r="CH34" s="48">
        <v>3</v>
      </c>
      <c r="CI34" s="48">
        <v>42</v>
      </c>
      <c r="CJ34" s="48">
        <v>3</v>
      </c>
      <c r="CK34" s="48">
        <v>22</v>
      </c>
      <c r="CL34" s="48">
        <v>0</v>
      </c>
      <c r="CM34" s="48">
        <v>9</v>
      </c>
      <c r="CN34" s="48">
        <v>14</v>
      </c>
      <c r="CO34" s="48">
        <v>152</v>
      </c>
      <c r="CP34" s="48">
        <v>83</v>
      </c>
      <c r="CQ34" s="48">
        <v>13</v>
      </c>
      <c r="CR34" s="48">
        <v>49</v>
      </c>
      <c r="CS34" s="48">
        <v>35</v>
      </c>
      <c r="CT34" s="48">
        <v>145</v>
      </c>
      <c r="CU34" s="48">
        <v>14</v>
      </c>
      <c r="CV34" s="48">
        <v>15</v>
      </c>
      <c r="CW34" s="48">
        <v>66</v>
      </c>
      <c r="CX34" s="48">
        <v>142</v>
      </c>
      <c r="CY34" s="48">
        <v>2</v>
      </c>
      <c r="CZ34" s="48">
        <v>897</v>
      </c>
      <c r="DA34" s="48">
        <v>474</v>
      </c>
      <c r="DB34" s="48">
        <v>119</v>
      </c>
      <c r="DC34" s="48">
        <v>3</v>
      </c>
      <c r="DD34" s="48">
        <v>251</v>
      </c>
      <c r="DE34" s="48">
        <v>19</v>
      </c>
      <c r="DF34" s="48">
        <v>27</v>
      </c>
      <c r="DG34" s="48">
        <v>3</v>
      </c>
      <c r="DH34" s="48">
        <v>3</v>
      </c>
      <c r="DI34" s="48">
        <v>0</v>
      </c>
      <c r="DJ34" s="48">
        <v>0</v>
      </c>
      <c r="DK34" s="48">
        <v>405</v>
      </c>
      <c r="DL34" s="48">
        <v>73</v>
      </c>
      <c r="DM34" s="48">
        <v>22</v>
      </c>
      <c r="DN34" s="48">
        <v>153</v>
      </c>
      <c r="DO34" s="48">
        <v>4</v>
      </c>
      <c r="DP34" s="48">
        <v>42</v>
      </c>
      <c r="DQ34" s="48">
        <v>0</v>
      </c>
      <c r="DR34" s="48">
        <v>0</v>
      </c>
      <c r="DS34" s="48">
        <v>0</v>
      </c>
      <c r="DT34" s="48">
        <v>0</v>
      </c>
      <c r="DU34" s="48">
        <v>0</v>
      </c>
      <c r="DV34" s="48">
        <v>0</v>
      </c>
      <c r="DW34" s="48">
        <v>0</v>
      </c>
      <c r="DX34" s="48">
        <v>0</v>
      </c>
      <c r="DY34" s="48">
        <v>9</v>
      </c>
      <c r="DZ34" s="48">
        <v>24</v>
      </c>
      <c r="EA34" s="48">
        <v>34</v>
      </c>
      <c r="EB34" s="48">
        <v>10</v>
      </c>
      <c r="EC34" s="48">
        <v>3</v>
      </c>
      <c r="ED34" s="48">
        <v>0</v>
      </c>
      <c r="EE34" s="48">
        <v>0</v>
      </c>
      <c r="EF34" s="48">
        <v>239</v>
      </c>
      <c r="EG34" s="48">
        <v>179</v>
      </c>
      <c r="EH34" s="48">
        <v>17</v>
      </c>
      <c r="EI34" s="48">
        <v>6</v>
      </c>
      <c r="EJ34" s="48">
        <v>9</v>
      </c>
      <c r="EK34" s="48">
        <v>0</v>
      </c>
      <c r="EL34" s="48">
        <v>0</v>
      </c>
      <c r="EM34" s="48">
        <v>0</v>
      </c>
      <c r="EN34" s="48">
        <v>3</v>
      </c>
      <c r="EO34" s="48">
        <v>0</v>
      </c>
      <c r="EP34" s="48">
        <v>0</v>
      </c>
      <c r="EQ34" s="48">
        <v>77</v>
      </c>
      <c r="ER34" s="48">
        <v>0</v>
      </c>
      <c r="ES34" s="48">
        <v>0</v>
      </c>
      <c r="ET34" s="48">
        <v>0</v>
      </c>
      <c r="EU34" s="48">
        <v>47</v>
      </c>
      <c r="EV34" s="48">
        <v>2</v>
      </c>
      <c r="EW34" s="48">
        <v>0</v>
      </c>
      <c r="EX34" s="48">
        <v>0</v>
      </c>
      <c r="EY34" s="48">
        <v>0</v>
      </c>
      <c r="EZ34" s="48">
        <v>0</v>
      </c>
      <c r="FA34" s="48">
        <v>17</v>
      </c>
      <c r="FB34" s="48">
        <v>14</v>
      </c>
      <c r="FC34" s="48">
        <v>1</v>
      </c>
      <c r="FD34" s="48">
        <v>38</v>
      </c>
      <c r="FE34" s="48">
        <v>17</v>
      </c>
      <c r="FF34" s="48">
        <v>0</v>
      </c>
      <c r="FG34" s="48">
        <v>0</v>
      </c>
      <c r="FH34" s="48">
        <v>40</v>
      </c>
      <c r="FI34" s="48">
        <v>2</v>
      </c>
      <c r="FJ34" s="48">
        <v>2</v>
      </c>
      <c r="FK34" s="48">
        <v>0</v>
      </c>
      <c r="FL34" s="48">
        <v>0</v>
      </c>
      <c r="FM34" s="48">
        <v>0</v>
      </c>
      <c r="FN34" s="48">
        <v>7</v>
      </c>
      <c r="FO34" s="48">
        <v>0</v>
      </c>
      <c r="FP34" s="48">
        <v>3</v>
      </c>
      <c r="FQ34" s="48">
        <v>867</v>
      </c>
      <c r="FR34" s="48">
        <v>163</v>
      </c>
      <c r="FS34" s="48">
        <v>40</v>
      </c>
      <c r="FT34" s="48">
        <v>7</v>
      </c>
      <c r="FU34" s="48">
        <v>0</v>
      </c>
      <c r="FV34" s="48">
        <v>40</v>
      </c>
      <c r="FW34" s="48">
        <v>482</v>
      </c>
      <c r="FX34" s="48">
        <v>0</v>
      </c>
      <c r="FY34" s="48">
        <v>0</v>
      </c>
      <c r="FZ34" s="48">
        <v>282</v>
      </c>
      <c r="GA34" s="48">
        <v>1027</v>
      </c>
      <c r="GB34" s="48">
        <v>34</v>
      </c>
      <c r="GC34" s="48">
        <v>14</v>
      </c>
    </row>
    <row r="35" spans="1:185">
      <c r="A35" s="52"/>
      <c r="B35" s="51"/>
      <c r="C35" s="49"/>
      <c r="D35" s="50"/>
      <c r="E35" s="49"/>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row>
    <row r="36" spans="1:185">
      <c r="A36" s="52">
        <v>28</v>
      </c>
      <c r="B36" s="51" t="s">
        <v>28</v>
      </c>
      <c r="C36" s="49" t="s">
        <v>155</v>
      </c>
      <c r="D36" s="50" t="s">
        <v>670</v>
      </c>
      <c r="E36" s="49" t="s">
        <v>155</v>
      </c>
      <c r="F36" s="48">
        <v>0</v>
      </c>
      <c r="G36" s="48">
        <v>0</v>
      </c>
      <c r="H36" s="48">
        <v>0</v>
      </c>
      <c r="I36" s="48">
        <v>0</v>
      </c>
      <c r="J36" s="48">
        <v>0</v>
      </c>
      <c r="K36" s="48">
        <v>0</v>
      </c>
      <c r="L36" s="48">
        <v>0</v>
      </c>
      <c r="M36" s="48">
        <v>0</v>
      </c>
      <c r="N36" s="48">
        <v>0</v>
      </c>
      <c r="O36" s="48">
        <v>0</v>
      </c>
      <c r="P36" s="48">
        <v>0</v>
      </c>
      <c r="Q36" s="48">
        <v>13</v>
      </c>
      <c r="R36" s="48">
        <v>0</v>
      </c>
      <c r="S36" s="48">
        <v>0</v>
      </c>
      <c r="T36" s="48">
        <v>0</v>
      </c>
      <c r="U36" s="48">
        <v>0</v>
      </c>
      <c r="V36" s="48">
        <v>0</v>
      </c>
      <c r="W36" s="48">
        <v>0</v>
      </c>
      <c r="X36" s="48">
        <v>0</v>
      </c>
      <c r="Y36" s="48">
        <v>1</v>
      </c>
      <c r="Z36" s="48">
        <v>0</v>
      </c>
      <c r="AA36" s="48">
        <v>0</v>
      </c>
      <c r="AB36" s="48">
        <v>0</v>
      </c>
      <c r="AC36" s="48">
        <v>0</v>
      </c>
      <c r="AD36" s="48">
        <v>0</v>
      </c>
      <c r="AE36" s="48">
        <v>4</v>
      </c>
      <c r="AF36" s="48">
        <v>0</v>
      </c>
      <c r="AG36" s="48">
        <v>0</v>
      </c>
      <c r="AH36" s="48">
        <v>0</v>
      </c>
      <c r="AI36" s="48">
        <v>0</v>
      </c>
      <c r="AJ36" s="48">
        <v>0</v>
      </c>
      <c r="AK36" s="48">
        <v>0</v>
      </c>
      <c r="AL36" s="48">
        <v>260</v>
      </c>
      <c r="AM36" s="48">
        <v>0</v>
      </c>
      <c r="AN36" s="48">
        <v>0</v>
      </c>
      <c r="AO36" s="48">
        <v>0</v>
      </c>
      <c r="AP36" s="48">
        <v>0</v>
      </c>
      <c r="AQ36" s="48">
        <v>0</v>
      </c>
      <c r="AR36" s="48">
        <v>0</v>
      </c>
      <c r="AS36" s="48">
        <v>86</v>
      </c>
      <c r="AT36" s="48">
        <v>0</v>
      </c>
      <c r="AU36" s="48">
        <v>4</v>
      </c>
      <c r="AV36" s="48">
        <v>0</v>
      </c>
      <c r="AW36" s="48">
        <v>1</v>
      </c>
      <c r="AX36" s="48">
        <v>0</v>
      </c>
      <c r="AY36" s="48">
        <v>0</v>
      </c>
      <c r="AZ36" s="48">
        <v>0</v>
      </c>
      <c r="BA36" s="48">
        <v>0</v>
      </c>
      <c r="BB36" s="48">
        <v>0</v>
      </c>
      <c r="BC36" s="48">
        <v>0</v>
      </c>
      <c r="BD36" s="48">
        <v>0</v>
      </c>
      <c r="BE36" s="48">
        <v>0</v>
      </c>
      <c r="BF36" s="48">
        <v>38</v>
      </c>
      <c r="BG36" s="48">
        <v>38</v>
      </c>
      <c r="BH36" s="48">
        <v>2</v>
      </c>
      <c r="BI36" s="48">
        <v>0</v>
      </c>
      <c r="BJ36" s="48">
        <v>56</v>
      </c>
      <c r="BK36" s="48">
        <v>17</v>
      </c>
      <c r="BL36" s="48">
        <v>0</v>
      </c>
      <c r="BM36" s="48">
        <v>0</v>
      </c>
      <c r="BN36" s="48">
        <v>28</v>
      </c>
      <c r="BO36" s="48">
        <v>65</v>
      </c>
      <c r="BP36" s="48">
        <v>0</v>
      </c>
      <c r="BQ36" s="48">
        <v>0</v>
      </c>
      <c r="BR36" s="48">
        <v>0</v>
      </c>
      <c r="BS36" s="48">
        <v>0</v>
      </c>
      <c r="BT36" s="48">
        <v>0</v>
      </c>
      <c r="BU36" s="48">
        <v>0</v>
      </c>
      <c r="BV36" s="48">
        <v>0</v>
      </c>
      <c r="BW36" s="48">
        <v>0</v>
      </c>
      <c r="BX36" s="48">
        <v>0</v>
      </c>
      <c r="BY36" s="48">
        <v>457</v>
      </c>
      <c r="BZ36" s="48">
        <v>0</v>
      </c>
      <c r="CA36" s="48">
        <v>4</v>
      </c>
      <c r="CB36" s="48">
        <v>24</v>
      </c>
      <c r="CC36" s="48">
        <v>19</v>
      </c>
      <c r="CD36" s="48">
        <v>8</v>
      </c>
      <c r="CE36" s="48">
        <v>9</v>
      </c>
      <c r="CF36" s="48">
        <v>5</v>
      </c>
      <c r="CG36" s="48">
        <v>21</v>
      </c>
      <c r="CH36" s="48">
        <v>3</v>
      </c>
      <c r="CI36" s="48">
        <v>72</v>
      </c>
      <c r="CJ36" s="48">
        <v>2</v>
      </c>
      <c r="CK36" s="48">
        <v>7</v>
      </c>
      <c r="CL36" s="48">
        <v>0</v>
      </c>
      <c r="CM36" s="48">
        <v>9</v>
      </c>
      <c r="CN36" s="48">
        <v>10</v>
      </c>
      <c r="CO36" s="48">
        <v>92</v>
      </c>
      <c r="CP36" s="48">
        <v>57</v>
      </c>
      <c r="CQ36" s="48">
        <v>9</v>
      </c>
      <c r="CR36" s="48">
        <v>42</v>
      </c>
      <c r="CS36" s="48">
        <v>25</v>
      </c>
      <c r="CT36" s="48">
        <v>26</v>
      </c>
      <c r="CU36" s="48">
        <v>12</v>
      </c>
      <c r="CV36" s="48">
        <v>11</v>
      </c>
      <c r="CW36" s="48">
        <v>51</v>
      </c>
      <c r="CX36" s="48">
        <v>128</v>
      </c>
      <c r="CY36" s="48">
        <v>1</v>
      </c>
      <c r="CZ36" s="48">
        <v>58</v>
      </c>
      <c r="DA36" s="48">
        <v>225</v>
      </c>
      <c r="DB36" s="48">
        <v>37</v>
      </c>
      <c r="DC36" s="48">
        <v>2</v>
      </c>
      <c r="DD36" s="48">
        <v>90</v>
      </c>
      <c r="DE36" s="48">
        <v>13</v>
      </c>
      <c r="DF36" s="48">
        <v>23</v>
      </c>
      <c r="DG36" s="48">
        <v>2</v>
      </c>
      <c r="DH36" s="48">
        <v>2</v>
      </c>
      <c r="DI36" s="48">
        <v>0</v>
      </c>
      <c r="DJ36" s="48">
        <v>0</v>
      </c>
      <c r="DK36" s="48">
        <v>251</v>
      </c>
      <c r="DL36" s="48">
        <v>48</v>
      </c>
      <c r="DM36" s="48">
        <v>15</v>
      </c>
      <c r="DN36" s="48">
        <v>112</v>
      </c>
      <c r="DO36" s="48">
        <v>2</v>
      </c>
      <c r="DP36" s="48">
        <v>24</v>
      </c>
      <c r="DQ36" s="48">
        <v>0</v>
      </c>
      <c r="DR36" s="48">
        <v>0</v>
      </c>
      <c r="DS36" s="48">
        <v>0</v>
      </c>
      <c r="DT36" s="48">
        <v>0</v>
      </c>
      <c r="DU36" s="48">
        <v>0</v>
      </c>
      <c r="DV36" s="48">
        <v>0</v>
      </c>
      <c r="DW36" s="48">
        <v>0</v>
      </c>
      <c r="DX36" s="48">
        <v>0</v>
      </c>
      <c r="DY36" s="48">
        <v>9</v>
      </c>
      <c r="DZ36" s="48">
        <v>19</v>
      </c>
      <c r="EA36" s="48">
        <v>25</v>
      </c>
      <c r="EB36" s="48">
        <v>8</v>
      </c>
      <c r="EC36" s="48">
        <v>2</v>
      </c>
      <c r="ED36" s="48">
        <v>0</v>
      </c>
      <c r="EE36" s="48">
        <v>0</v>
      </c>
      <c r="EF36" s="48">
        <v>16</v>
      </c>
      <c r="EG36" s="48">
        <v>122</v>
      </c>
      <c r="EH36" s="48">
        <v>11</v>
      </c>
      <c r="EI36" s="48">
        <v>2</v>
      </c>
      <c r="EJ36" s="48">
        <v>2</v>
      </c>
      <c r="EK36" s="48">
        <v>0</v>
      </c>
      <c r="EL36" s="48">
        <v>0</v>
      </c>
      <c r="EM36" s="48">
        <v>0</v>
      </c>
      <c r="EN36" s="48">
        <v>0</v>
      </c>
      <c r="EO36" s="48">
        <v>0</v>
      </c>
      <c r="EP36" s="48">
        <v>0</v>
      </c>
      <c r="EQ36" s="48">
        <v>56</v>
      </c>
      <c r="ER36" s="48">
        <v>0</v>
      </c>
      <c r="ES36" s="48">
        <v>0</v>
      </c>
      <c r="ET36" s="48">
        <v>0</v>
      </c>
      <c r="EU36" s="48">
        <v>28</v>
      </c>
      <c r="EV36" s="48">
        <v>0</v>
      </c>
      <c r="EW36" s="48">
        <v>0</v>
      </c>
      <c r="EX36" s="48">
        <v>0</v>
      </c>
      <c r="EY36" s="48">
        <v>0</v>
      </c>
      <c r="EZ36" s="48">
        <v>0</v>
      </c>
      <c r="FA36" s="48">
        <v>13</v>
      </c>
      <c r="FB36" s="48">
        <v>10</v>
      </c>
      <c r="FC36" s="48">
        <v>0</v>
      </c>
      <c r="FD36" s="48">
        <v>27</v>
      </c>
      <c r="FE36" s="48">
        <v>14</v>
      </c>
      <c r="FF36" s="48">
        <v>0</v>
      </c>
      <c r="FG36" s="48">
        <v>0</v>
      </c>
      <c r="FH36" s="48">
        <v>29</v>
      </c>
      <c r="FI36" s="48">
        <v>2</v>
      </c>
      <c r="FJ36" s="48">
        <v>0</v>
      </c>
      <c r="FK36" s="48">
        <v>0</v>
      </c>
      <c r="FL36" s="48">
        <v>0</v>
      </c>
      <c r="FM36" s="48">
        <v>0</v>
      </c>
      <c r="FN36" s="48">
        <v>5</v>
      </c>
      <c r="FO36" s="48">
        <v>0</v>
      </c>
      <c r="FP36" s="48">
        <v>5</v>
      </c>
      <c r="FQ36" s="48">
        <v>373</v>
      </c>
      <c r="FR36" s="48">
        <v>95</v>
      </c>
      <c r="FS36" s="48">
        <v>14</v>
      </c>
      <c r="FT36" s="48">
        <v>1</v>
      </c>
      <c r="FU36" s="48">
        <v>0</v>
      </c>
      <c r="FV36" s="48">
        <v>19</v>
      </c>
      <c r="FW36" s="48">
        <v>97</v>
      </c>
      <c r="FX36" s="48">
        <v>0</v>
      </c>
      <c r="FY36" s="48">
        <v>0</v>
      </c>
      <c r="FZ36" s="48">
        <v>131</v>
      </c>
      <c r="GA36" s="48">
        <v>750</v>
      </c>
      <c r="GB36" s="48">
        <v>25</v>
      </c>
      <c r="GC36" s="48">
        <v>7</v>
      </c>
    </row>
    <row r="37" spans="1:185">
      <c r="A37" s="52">
        <v>29</v>
      </c>
      <c r="B37" s="51" t="s">
        <v>29</v>
      </c>
      <c r="C37" s="49" t="s">
        <v>156</v>
      </c>
      <c r="D37" s="50" t="s">
        <v>670</v>
      </c>
      <c r="E37" s="49" t="s">
        <v>156</v>
      </c>
      <c r="F37" s="48">
        <v>0</v>
      </c>
      <c r="G37" s="48">
        <v>0</v>
      </c>
      <c r="H37" s="48">
        <v>0</v>
      </c>
      <c r="I37" s="48">
        <v>0</v>
      </c>
      <c r="J37" s="48">
        <v>0</v>
      </c>
      <c r="K37" s="48">
        <v>0</v>
      </c>
      <c r="L37" s="48">
        <v>0</v>
      </c>
      <c r="M37" s="48">
        <v>0</v>
      </c>
      <c r="N37" s="48">
        <v>0</v>
      </c>
      <c r="O37" s="48">
        <v>0</v>
      </c>
      <c r="P37" s="48">
        <v>0</v>
      </c>
      <c r="Q37" s="48">
        <v>3</v>
      </c>
      <c r="R37" s="48">
        <v>0</v>
      </c>
      <c r="S37" s="48">
        <v>0</v>
      </c>
      <c r="T37" s="48">
        <v>0</v>
      </c>
      <c r="U37" s="48">
        <v>0</v>
      </c>
      <c r="V37" s="48">
        <v>0</v>
      </c>
      <c r="W37" s="48">
        <v>0</v>
      </c>
      <c r="X37" s="48">
        <v>0</v>
      </c>
      <c r="Y37" s="48">
        <v>0</v>
      </c>
      <c r="Z37" s="48">
        <v>0</v>
      </c>
      <c r="AA37" s="48">
        <v>0</v>
      </c>
      <c r="AB37" s="48">
        <v>0</v>
      </c>
      <c r="AC37" s="48">
        <v>0</v>
      </c>
      <c r="AD37" s="48">
        <v>0</v>
      </c>
      <c r="AE37" s="48">
        <v>4</v>
      </c>
      <c r="AF37" s="48">
        <v>0</v>
      </c>
      <c r="AG37" s="48">
        <v>0</v>
      </c>
      <c r="AH37" s="48">
        <v>0</v>
      </c>
      <c r="AI37" s="48">
        <v>0</v>
      </c>
      <c r="AJ37" s="48">
        <v>0</v>
      </c>
      <c r="AK37" s="48">
        <v>0</v>
      </c>
      <c r="AL37" s="48">
        <v>66</v>
      </c>
      <c r="AM37" s="48">
        <v>0</v>
      </c>
      <c r="AN37" s="48">
        <v>0</v>
      </c>
      <c r="AO37" s="48">
        <v>0</v>
      </c>
      <c r="AP37" s="48">
        <v>0</v>
      </c>
      <c r="AQ37" s="48">
        <v>0</v>
      </c>
      <c r="AR37" s="48">
        <v>0</v>
      </c>
      <c r="AS37" s="48">
        <v>36</v>
      </c>
      <c r="AT37" s="48">
        <v>0</v>
      </c>
      <c r="AU37" s="48">
        <v>1</v>
      </c>
      <c r="AV37" s="48">
        <v>0</v>
      </c>
      <c r="AW37" s="48">
        <v>1</v>
      </c>
      <c r="AX37" s="48">
        <v>0</v>
      </c>
      <c r="AY37" s="48">
        <v>0</v>
      </c>
      <c r="AZ37" s="48">
        <v>0</v>
      </c>
      <c r="BA37" s="48">
        <v>0</v>
      </c>
      <c r="BB37" s="48">
        <v>0</v>
      </c>
      <c r="BC37" s="48">
        <v>0</v>
      </c>
      <c r="BD37" s="48">
        <v>0</v>
      </c>
      <c r="BE37" s="48">
        <v>0</v>
      </c>
      <c r="BF37" s="48">
        <v>25</v>
      </c>
      <c r="BG37" s="48">
        <v>21</v>
      </c>
      <c r="BH37" s="48">
        <v>0</v>
      </c>
      <c r="BI37" s="48">
        <v>0</v>
      </c>
      <c r="BJ37" s="48">
        <v>24</v>
      </c>
      <c r="BK37" s="48">
        <v>12</v>
      </c>
      <c r="BL37" s="48">
        <v>0</v>
      </c>
      <c r="BM37" s="48">
        <v>2</v>
      </c>
      <c r="BN37" s="48">
        <v>10</v>
      </c>
      <c r="BO37" s="48">
        <v>20</v>
      </c>
      <c r="BP37" s="48">
        <v>0</v>
      </c>
      <c r="BQ37" s="48">
        <v>0</v>
      </c>
      <c r="BR37" s="48">
        <v>0</v>
      </c>
      <c r="BS37" s="48">
        <v>0</v>
      </c>
      <c r="BT37" s="48">
        <v>0</v>
      </c>
      <c r="BU37" s="48">
        <v>0</v>
      </c>
      <c r="BV37" s="48">
        <v>0</v>
      </c>
      <c r="BW37" s="48">
        <v>0</v>
      </c>
      <c r="BX37" s="48">
        <v>0</v>
      </c>
      <c r="BY37" s="48">
        <v>129</v>
      </c>
      <c r="BZ37" s="48">
        <v>0</v>
      </c>
      <c r="CA37" s="48">
        <v>2</v>
      </c>
      <c r="CB37" s="48">
        <v>9</v>
      </c>
      <c r="CC37" s="48">
        <v>5</v>
      </c>
      <c r="CD37" s="48">
        <v>4</v>
      </c>
      <c r="CE37" s="48">
        <v>8</v>
      </c>
      <c r="CF37" s="48">
        <v>2</v>
      </c>
      <c r="CG37" s="48">
        <v>3</v>
      </c>
      <c r="CH37" s="48">
        <v>0</v>
      </c>
      <c r="CI37" s="48">
        <v>6</v>
      </c>
      <c r="CJ37" s="48">
        <v>2</v>
      </c>
      <c r="CK37" s="48">
        <v>6</v>
      </c>
      <c r="CL37" s="48">
        <v>0</v>
      </c>
      <c r="CM37" s="48">
        <v>5</v>
      </c>
      <c r="CN37" s="48">
        <v>6</v>
      </c>
      <c r="CO37" s="48">
        <v>55</v>
      </c>
      <c r="CP37" s="48">
        <v>28</v>
      </c>
      <c r="CQ37" s="48">
        <v>3</v>
      </c>
      <c r="CR37" s="48">
        <v>15</v>
      </c>
      <c r="CS37" s="48">
        <v>14</v>
      </c>
      <c r="CT37" s="48">
        <v>11</v>
      </c>
      <c r="CU37" s="48">
        <v>4</v>
      </c>
      <c r="CV37" s="48">
        <v>5</v>
      </c>
      <c r="CW37" s="48">
        <v>12</v>
      </c>
      <c r="CX37" s="48">
        <v>24</v>
      </c>
      <c r="CY37" s="48">
        <v>0</v>
      </c>
      <c r="CZ37" s="48">
        <v>24</v>
      </c>
      <c r="DA37" s="48">
        <v>74</v>
      </c>
      <c r="DB37" s="48">
        <v>10</v>
      </c>
      <c r="DC37" s="48">
        <v>0</v>
      </c>
      <c r="DD37" s="48">
        <v>31</v>
      </c>
      <c r="DE37" s="48">
        <v>4</v>
      </c>
      <c r="DF37" s="48">
        <v>4</v>
      </c>
      <c r="DG37" s="48">
        <v>0</v>
      </c>
      <c r="DH37" s="48">
        <v>0</v>
      </c>
      <c r="DI37" s="48">
        <v>0</v>
      </c>
      <c r="DJ37" s="48">
        <v>0</v>
      </c>
      <c r="DK37" s="48">
        <v>98</v>
      </c>
      <c r="DL37" s="48">
        <v>18</v>
      </c>
      <c r="DM37" s="48">
        <v>20</v>
      </c>
      <c r="DN37" s="48">
        <v>27</v>
      </c>
      <c r="DO37" s="48">
        <v>2</v>
      </c>
      <c r="DP37" s="48">
        <v>8</v>
      </c>
      <c r="DQ37" s="48">
        <v>0</v>
      </c>
      <c r="DR37" s="48">
        <v>0</v>
      </c>
      <c r="DS37" s="48">
        <v>0</v>
      </c>
      <c r="DT37" s="48">
        <v>0</v>
      </c>
      <c r="DU37" s="48">
        <v>0</v>
      </c>
      <c r="DV37" s="48">
        <v>0</v>
      </c>
      <c r="DW37" s="48">
        <v>0</v>
      </c>
      <c r="DX37" s="48">
        <v>0</v>
      </c>
      <c r="DY37" s="48">
        <v>5</v>
      </c>
      <c r="DZ37" s="48">
        <v>8</v>
      </c>
      <c r="EA37" s="48">
        <v>15</v>
      </c>
      <c r="EB37" s="48">
        <v>2</v>
      </c>
      <c r="EC37" s="48">
        <v>2</v>
      </c>
      <c r="ED37" s="48">
        <v>0</v>
      </c>
      <c r="EE37" s="48">
        <v>0</v>
      </c>
      <c r="EF37" s="48">
        <v>7</v>
      </c>
      <c r="EG37" s="48">
        <v>46</v>
      </c>
      <c r="EH37" s="48">
        <v>6</v>
      </c>
      <c r="EI37" s="48">
        <v>3</v>
      </c>
      <c r="EJ37" s="48">
        <v>6</v>
      </c>
      <c r="EK37" s="48">
        <v>0</v>
      </c>
      <c r="EL37" s="48">
        <v>0</v>
      </c>
      <c r="EM37" s="48">
        <v>0</v>
      </c>
      <c r="EN37" s="48">
        <v>0</v>
      </c>
      <c r="EO37" s="48">
        <v>0</v>
      </c>
      <c r="EP37" s="48">
        <v>0</v>
      </c>
      <c r="EQ37" s="48">
        <v>15</v>
      </c>
      <c r="ER37" s="48">
        <v>0</v>
      </c>
      <c r="ES37" s="48">
        <v>0</v>
      </c>
      <c r="ET37" s="48">
        <v>0</v>
      </c>
      <c r="EU37" s="48">
        <v>21</v>
      </c>
      <c r="EV37" s="48">
        <v>0</v>
      </c>
      <c r="EW37" s="48">
        <v>0</v>
      </c>
      <c r="EX37" s="48">
        <v>0</v>
      </c>
      <c r="EY37" s="48">
        <v>0</v>
      </c>
      <c r="EZ37" s="48">
        <v>0</v>
      </c>
      <c r="FA37" s="48">
        <v>5</v>
      </c>
      <c r="FB37" s="48">
        <v>2</v>
      </c>
      <c r="FC37" s="48">
        <v>0</v>
      </c>
      <c r="FD37" s="48">
        <v>6</v>
      </c>
      <c r="FE37" s="48">
        <v>5</v>
      </c>
      <c r="FF37" s="48">
        <v>0</v>
      </c>
      <c r="FG37" s="48">
        <v>0</v>
      </c>
      <c r="FH37" s="48">
        <v>5</v>
      </c>
      <c r="FI37" s="48">
        <v>7</v>
      </c>
      <c r="FJ37" s="48">
        <v>0</v>
      </c>
      <c r="FK37" s="48">
        <v>0</v>
      </c>
      <c r="FL37" s="48">
        <v>0</v>
      </c>
      <c r="FM37" s="48">
        <v>0</v>
      </c>
      <c r="FN37" s="48">
        <v>2</v>
      </c>
      <c r="FO37" s="48">
        <v>0</v>
      </c>
      <c r="FP37" s="48">
        <v>2</v>
      </c>
      <c r="FQ37" s="48">
        <v>132</v>
      </c>
      <c r="FR37" s="48">
        <v>34</v>
      </c>
      <c r="FS37" s="48">
        <v>1</v>
      </c>
      <c r="FT37" s="48">
        <v>0</v>
      </c>
      <c r="FU37" s="48">
        <v>0</v>
      </c>
      <c r="FV37" s="48">
        <v>4</v>
      </c>
      <c r="FW37" s="48">
        <v>20</v>
      </c>
      <c r="FX37" s="48">
        <v>0</v>
      </c>
      <c r="FY37" s="48">
        <v>0</v>
      </c>
      <c r="FZ37" s="48">
        <v>47</v>
      </c>
      <c r="GA37" s="48">
        <v>218</v>
      </c>
      <c r="GB37" s="48">
        <v>8</v>
      </c>
      <c r="GC37" s="48">
        <v>4</v>
      </c>
    </row>
    <row r="38" spans="1:185">
      <c r="A38" s="52">
        <v>30</v>
      </c>
      <c r="B38" s="51" t="s">
        <v>30</v>
      </c>
      <c r="C38" s="49" t="s">
        <v>157</v>
      </c>
      <c r="D38" s="50" t="s">
        <v>669</v>
      </c>
      <c r="E38" s="49" t="s">
        <v>157</v>
      </c>
      <c r="F38" s="48">
        <v>0</v>
      </c>
      <c r="G38" s="48">
        <v>0</v>
      </c>
      <c r="H38" s="48">
        <v>0</v>
      </c>
      <c r="I38" s="48">
        <v>0</v>
      </c>
      <c r="J38" s="48">
        <v>0</v>
      </c>
      <c r="K38" s="48">
        <v>0</v>
      </c>
      <c r="L38" s="48">
        <v>0</v>
      </c>
      <c r="M38" s="48">
        <v>0</v>
      </c>
      <c r="N38" s="48">
        <v>0</v>
      </c>
      <c r="O38" s="48">
        <v>0</v>
      </c>
      <c r="P38" s="48">
        <v>0</v>
      </c>
      <c r="Q38" s="48">
        <v>52</v>
      </c>
      <c r="R38" s="48">
        <v>0</v>
      </c>
      <c r="S38" s="48">
        <v>0</v>
      </c>
      <c r="T38" s="48">
        <v>0</v>
      </c>
      <c r="U38" s="48">
        <v>0</v>
      </c>
      <c r="V38" s="48">
        <v>0</v>
      </c>
      <c r="W38" s="48">
        <v>0</v>
      </c>
      <c r="X38" s="48">
        <v>0</v>
      </c>
      <c r="Y38" s="48">
        <v>2</v>
      </c>
      <c r="Z38" s="48">
        <v>0</v>
      </c>
      <c r="AA38" s="48">
        <v>0</v>
      </c>
      <c r="AB38" s="48">
        <v>0</v>
      </c>
      <c r="AC38" s="48">
        <v>0</v>
      </c>
      <c r="AD38" s="48">
        <v>0</v>
      </c>
      <c r="AE38" s="48">
        <v>10</v>
      </c>
      <c r="AF38" s="48">
        <v>0</v>
      </c>
      <c r="AG38" s="48">
        <v>0</v>
      </c>
      <c r="AH38" s="48">
        <v>0</v>
      </c>
      <c r="AI38" s="48">
        <v>0</v>
      </c>
      <c r="AJ38" s="48">
        <v>0</v>
      </c>
      <c r="AK38" s="48">
        <v>0</v>
      </c>
      <c r="AL38" s="48">
        <v>1125</v>
      </c>
      <c r="AM38" s="48">
        <v>0</v>
      </c>
      <c r="AN38" s="48">
        <v>0</v>
      </c>
      <c r="AO38" s="48">
        <v>0</v>
      </c>
      <c r="AP38" s="48">
        <v>0</v>
      </c>
      <c r="AQ38" s="48">
        <v>0</v>
      </c>
      <c r="AR38" s="48">
        <v>0</v>
      </c>
      <c r="AS38" s="48">
        <v>348</v>
      </c>
      <c r="AT38" s="48">
        <v>0</v>
      </c>
      <c r="AU38" s="48">
        <v>5</v>
      </c>
      <c r="AV38" s="48">
        <v>0</v>
      </c>
      <c r="AW38" s="48">
        <v>10</v>
      </c>
      <c r="AX38" s="48">
        <v>0</v>
      </c>
      <c r="AY38" s="48">
        <v>0</v>
      </c>
      <c r="AZ38" s="48">
        <v>0</v>
      </c>
      <c r="BA38" s="48">
        <v>0</v>
      </c>
      <c r="BB38" s="48">
        <v>0</v>
      </c>
      <c r="BC38" s="48">
        <v>0</v>
      </c>
      <c r="BD38" s="48">
        <v>0</v>
      </c>
      <c r="BE38" s="48">
        <v>0</v>
      </c>
      <c r="BF38" s="48">
        <v>13</v>
      </c>
      <c r="BG38" s="48">
        <v>23</v>
      </c>
      <c r="BH38" s="48">
        <v>4</v>
      </c>
      <c r="BI38" s="48">
        <v>0</v>
      </c>
      <c r="BJ38" s="48">
        <v>47</v>
      </c>
      <c r="BK38" s="48">
        <v>6</v>
      </c>
      <c r="BL38" s="48">
        <v>1</v>
      </c>
      <c r="BM38" s="48">
        <v>1</v>
      </c>
      <c r="BN38" s="48">
        <v>14</v>
      </c>
      <c r="BO38" s="48">
        <v>34</v>
      </c>
      <c r="BP38" s="48">
        <v>0</v>
      </c>
      <c r="BQ38" s="48">
        <v>0</v>
      </c>
      <c r="BR38" s="48">
        <v>0</v>
      </c>
      <c r="BS38" s="48">
        <v>0</v>
      </c>
      <c r="BT38" s="48">
        <v>0</v>
      </c>
      <c r="BU38" s="48">
        <v>0</v>
      </c>
      <c r="BV38" s="48">
        <v>3</v>
      </c>
      <c r="BW38" s="48">
        <v>0</v>
      </c>
      <c r="BX38" s="48">
        <v>0</v>
      </c>
      <c r="BY38" s="48">
        <v>87</v>
      </c>
      <c r="BZ38" s="48">
        <v>0</v>
      </c>
      <c r="CA38" s="48">
        <v>3</v>
      </c>
      <c r="CB38" s="48">
        <v>92</v>
      </c>
      <c r="CC38" s="48">
        <v>25</v>
      </c>
      <c r="CD38" s="48">
        <v>6</v>
      </c>
      <c r="CE38" s="48">
        <v>9</v>
      </c>
      <c r="CF38" s="48">
        <v>5</v>
      </c>
      <c r="CG38" s="48">
        <v>34</v>
      </c>
      <c r="CH38" s="48">
        <v>0</v>
      </c>
      <c r="CI38" s="48">
        <v>50</v>
      </c>
      <c r="CJ38" s="48">
        <v>1</v>
      </c>
      <c r="CK38" s="48">
        <v>6</v>
      </c>
      <c r="CL38" s="48">
        <v>0</v>
      </c>
      <c r="CM38" s="48">
        <v>4</v>
      </c>
      <c r="CN38" s="48">
        <v>4</v>
      </c>
      <c r="CO38" s="48">
        <v>53</v>
      </c>
      <c r="CP38" s="48">
        <v>35</v>
      </c>
      <c r="CQ38" s="48">
        <v>7</v>
      </c>
      <c r="CR38" s="48">
        <v>71</v>
      </c>
      <c r="CS38" s="48">
        <v>13</v>
      </c>
      <c r="CT38" s="48">
        <v>14</v>
      </c>
      <c r="CU38" s="48">
        <v>6</v>
      </c>
      <c r="CV38" s="48">
        <v>8</v>
      </c>
      <c r="CW38" s="48">
        <v>130</v>
      </c>
      <c r="CX38" s="48">
        <v>62</v>
      </c>
      <c r="CY38" s="48">
        <v>2</v>
      </c>
      <c r="CZ38" s="48">
        <v>28</v>
      </c>
      <c r="DA38" s="48">
        <v>321</v>
      </c>
      <c r="DB38" s="48">
        <v>48</v>
      </c>
      <c r="DC38" s="48">
        <v>3</v>
      </c>
      <c r="DD38" s="48">
        <v>97</v>
      </c>
      <c r="DE38" s="48">
        <v>17</v>
      </c>
      <c r="DF38" s="48">
        <v>28</v>
      </c>
      <c r="DG38" s="48">
        <v>4</v>
      </c>
      <c r="DH38" s="48">
        <v>1</v>
      </c>
      <c r="DI38" s="48">
        <v>0</v>
      </c>
      <c r="DJ38" s="48">
        <v>0</v>
      </c>
      <c r="DK38" s="48">
        <v>211</v>
      </c>
      <c r="DL38" s="48">
        <v>39</v>
      </c>
      <c r="DM38" s="48">
        <v>4</v>
      </c>
      <c r="DN38" s="48">
        <v>251</v>
      </c>
      <c r="DO38" s="48">
        <v>3</v>
      </c>
      <c r="DP38" s="48">
        <v>41</v>
      </c>
      <c r="DQ38" s="48">
        <v>0</v>
      </c>
      <c r="DR38" s="48">
        <v>0</v>
      </c>
      <c r="DS38" s="48">
        <v>0</v>
      </c>
      <c r="DT38" s="48">
        <v>0</v>
      </c>
      <c r="DU38" s="48">
        <v>0</v>
      </c>
      <c r="DV38" s="48">
        <v>0</v>
      </c>
      <c r="DW38" s="48">
        <v>0</v>
      </c>
      <c r="DX38" s="48">
        <v>0</v>
      </c>
      <c r="DY38" s="48">
        <v>5</v>
      </c>
      <c r="DZ38" s="48">
        <v>28</v>
      </c>
      <c r="EA38" s="48">
        <v>16</v>
      </c>
      <c r="EB38" s="48">
        <v>6</v>
      </c>
      <c r="EC38" s="48">
        <v>1</v>
      </c>
      <c r="ED38" s="48">
        <v>0</v>
      </c>
      <c r="EE38" s="48">
        <v>0</v>
      </c>
      <c r="EF38" s="48">
        <v>52</v>
      </c>
      <c r="EG38" s="48">
        <v>140</v>
      </c>
      <c r="EH38" s="48">
        <v>6</v>
      </c>
      <c r="EI38" s="48">
        <v>3</v>
      </c>
      <c r="EJ38" s="48">
        <v>6</v>
      </c>
      <c r="EK38" s="48">
        <v>0</v>
      </c>
      <c r="EL38" s="48">
        <v>0</v>
      </c>
      <c r="EM38" s="48">
        <v>0</v>
      </c>
      <c r="EN38" s="48">
        <v>0</v>
      </c>
      <c r="EO38" s="48">
        <v>0</v>
      </c>
      <c r="EP38" s="48">
        <v>0</v>
      </c>
      <c r="EQ38" s="48">
        <v>27</v>
      </c>
      <c r="ER38" s="48">
        <v>0</v>
      </c>
      <c r="ES38" s="48">
        <v>0</v>
      </c>
      <c r="ET38" s="48">
        <v>0</v>
      </c>
      <c r="EU38" s="48">
        <v>8</v>
      </c>
      <c r="EV38" s="48">
        <v>1</v>
      </c>
      <c r="EW38" s="48">
        <v>0</v>
      </c>
      <c r="EX38" s="48">
        <v>0</v>
      </c>
      <c r="EY38" s="48">
        <v>0</v>
      </c>
      <c r="EZ38" s="48">
        <v>0</v>
      </c>
      <c r="FA38" s="48">
        <v>10</v>
      </c>
      <c r="FB38" s="48">
        <v>15</v>
      </c>
      <c r="FC38" s="48">
        <v>1</v>
      </c>
      <c r="FD38" s="48">
        <v>34</v>
      </c>
      <c r="FE38" s="48">
        <v>15</v>
      </c>
      <c r="FF38" s="48">
        <v>0</v>
      </c>
      <c r="FG38" s="48">
        <v>1</v>
      </c>
      <c r="FH38" s="48">
        <v>42</v>
      </c>
      <c r="FI38" s="48">
        <v>8</v>
      </c>
      <c r="FJ38" s="48">
        <v>1</v>
      </c>
      <c r="FK38" s="48">
        <v>0</v>
      </c>
      <c r="FL38" s="48">
        <v>0</v>
      </c>
      <c r="FM38" s="48">
        <v>0</v>
      </c>
      <c r="FN38" s="48">
        <v>5</v>
      </c>
      <c r="FO38" s="48">
        <v>0</v>
      </c>
      <c r="FP38" s="48">
        <v>3</v>
      </c>
      <c r="FQ38" s="48">
        <v>349</v>
      </c>
      <c r="FR38" s="48">
        <v>90</v>
      </c>
      <c r="FS38" s="48">
        <v>10</v>
      </c>
      <c r="FT38" s="48">
        <v>1</v>
      </c>
      <c r="FU38" s="48">
        <v>0</v>
      </c>
      <c r="FV38" s="48">
        <v>6</v>
      </c>
      <c r="FW38" s="48">
        <v>215</v>
      </c>
      <c r="FX38" s="48">
        <v>0</v>
      </c>
      <c r="FY38" s="48">
        <v>0</v>
      </c>
      <c r="FZ38" s="48">
        <v>97</v>
      </c>
      <c r="GA38" s="48">
        <v>767</v>
      </c>
      <c r="GB38" s="48">
        <v>30</v>
      </c>
      <c r="GC38" s="48">
        <v>9</v>
      </c>
    </row>
    <row r="39" spans="1:185">
      <c r="A39" s="52">
        <v>31</v>
      </c>
      <c r="B39" s="51" t="s">
        <v>31</v>
      </c>
      <c r="C39" s="49" t="s">
        <v>158</v>
      </c>
      <c r="D39" s="50" t="s">
        <v>667</v>
      </c>
      <c r="E39" s="49" t="s">
        <v>158</v>
      </c>
      <c r="F39" s="48">
        <v>0</v>
      </c>
      <c r="G39" s="48">
        <v>0</v>
      </c>
      <c r="H39" s="48">
        <v>0</v>
      </c>
      <c r="I39" s="48">
        <v>0</v>
      </c>
      <c r="J39" s="48">
        <v>0</v>
      </c>
      <c r="K39" s="48">
        <v>0</v>
      </c>
      <c r="L39" s="48">
        <v>0</v>
      </c>
      <c r="M39" s="48">
        <v>0</v>
      </c>
      <c r="N39" s="48">
        <v>0</v>
      </c>
      <c r="O39" s="48">
        <v>0</v>
      </c>
      <c r="P39" s="48">
        <v>0</v>
      </c>
      <c r="Q39" s="48">
        <v>5</v>
      </c>
      <c r="R39" s="48">
        <v>0</v>
      </c>
      <c r="S39" s="48">
        <v>0</v>
      </c>
      <c r="T39" s="48">
        <v>0</v>
      </c>
      <c r="U39" s="48">
        <v>0</v>
      </c>
      <c r="V39" s="48">
        <v>0</v>
      </c>
      <c r="W39" s="48">
        <v>0</v>
      </c>
      <c r="X39" s="48">
        <v>0</v>
      </c>
      <c r="Y39" s="48">
        <v>0</v>
      </c>
      <c r="Z39" s="48">
        <v>0</v>
      </c>
      <c r="AA39" s="48">
        <v>0</v>
      </c>
      <c r="AB39" s="48">
        <v>0</v>
      </c>
      <c r="AC39" s="48">
        <v>0</v>
      </c>
      <c r="AD39" s="48">
        <v>0</v>
      </c>
      <c r="AE39" s="48">
        <v>5</v>
      </c>
      <c r="AF39" s="48">
        <v>0</v>
      </c>
      <c r="AG39" s="48">
        <v>0</v>
      </c>
      <c r="AH39" s="48">
        <v>0</v>
      </c>
      <c r="AI39" s="48">
        <v>0</v>
      </c>
      <c r="AJ39" s="48">
        <v>0</v>
      </c>
      <c r="AK39" s="48">
        <v>0</v>
      </c>
      <c r="AL39" s="48">
        <v>79</v>
      </c>
      <c r="AM39" s="48">
        <v>0</v>
      </c>
      <c r="AN39" s="48">
        <v>0</v>
      </c>
      <c r="AO39" s="48">
        <v>0</v>
      </c>
      <c r="AP39" s="48">
        <v>0</v>
      </c>
      <c r="AQ39" s="48">
        <v>0</v>
      </c>
      <c r="AR39" s="48">
        <v>0</v>
      </c>
      <c r="AS39" s="48">
        <v>44</v>
      </c>
      <c r="AT39" s="48">
        <v>0</v>
      </c>
      <c r="AU39" s="48">
        <v>1</v>
      </c>
      <c r="AV39" s="48">
        <v>0</v>
      </c>
      <c r="AW39" s="48">
        <v>1</v>
      </c>
      <c r="AX39" s="48">
        <v>0</v>
      </c>
      <c r="AY39" s="48">
        <v>0</v>
      </c>
      <c r="AZ39" s="48">
        <v>0</v>
      </c>
      <c r="BA39" s="48">
        <v>0</v>
      </c>
      <c r="BB39" s="48">
        <v>0</v>
      </c>
      <c r="BC39" s="48">
        <v>0</v>
      </c>
      <c r="BD39" s="48">
        <v>0</v>
      </c>
      <c r="BE39" s="48">
        <v>0</v>
      </c>
      <c r="BF39" s="48">
        <v>3</v>
      </c>
      <c r="BG39" s="48">
        <v>4</v>
      </c>
      <c r="BH39" s="48">
        <v>1</v>
      </c>
      <c r="BI39" s="48">
        <v>0</v>
      </c>
      <c r="BJ39" s="48">
        <v>10</v>
      </c>
      <c r="BK39" s="48">
        <v>1</v>
      </c>
      <c r="BL39" s="48">
        <v>0</v>
      </c>
      <c r="BM39" s="48">
        <v>1</v>
      </c>
      <c r="BN39" s="48">
        <v>3</v>
      </c>
      <c r="BO39" s="48">
        <v>4</v>
      </c>
      <c r="BP39" s="48">
        <v>0</v>
      </c>
      <c r="BQ39" s="48">
        <v>0</v>
      </c>
      <c r="BR39" s="48">
        <v>0</v>
      </c>
      <c r="BS39" s="48">
        <v>0</v>
      </c>
      <c r="BT39" s="48">
        <v>0</v>
      </c>
      <c r="BU39" s="48">
        <v>0</v>
      </c>
      <c r="BV39" s="48">
        <v>0</v>
      </c>
      <c r="BW39" s="48">
        <v>0</v>
      </c>
      <c r="BX39" s="48">
        <v>0</v>
      </c>
      <c r="BY39" s="48">
        <v>65</v>
      </c>
      <c r="BZ39" s="48">
        <v>0</v>
      </c>
      <c r="CA39" s="48">
        <v>2</v>
      </c>
      <c r="CB39" s="48">
        <v>7</v>
      </c>
      <c r="CC39" s="48">
        <v>3</v>
      </c>
      <c r="CD39" s="48">
        <v>1</v>
      </c>
      <c r="CE39" s="48">
        <v>2</v>
      </c>
      <c r="CF39" s="48">
        <v>1</v>
      </c>
      <c r="CG39" s="48">
        <v>3</v>
      </c>
      <c r="CH39" s="48">
        <v>0</v>
      </c>
      <c r="CI39" s="48">
        <v>14</v>
      </c>
      <c r="CJ39" s="48">
        <v>2</v>
      </c>
      <c r="CK39" s="48">
        <v>7</v>
      </c>
      <c r="CL39" s="48">
        <v>0</v>
      </c>
      <c r="CM39" s="48">
        <v>2</v>
      </c>
      <c r="CN39" s="48">
        <v>1</v>
      </c>
      <c r="CO39" s="48">
        <v>9</v>
      </c>
      <c r="CP39" s="48">
        <v>4</v>
      </c>
      <c r="CQ39" s="48">
        <v>2</v>
      </c>
      <c r="CR39" s="48">
        <v>23</v>
      </c>
      <c r="CS39" s="48">
        <v>1</v>
      </c>
      <c r="CT39" s="48">
        <v>10</v>
      </c>
      <c r="CU39" s="48">
        <v>1</v>
      </c>
      <c r="CV39" s="48">
        <v>2</v>
      </c>
      <c r="CW39" s="48">
        <v>16</v>
      </c>
      <c r="CX39" s="48">
        <v>15</v>
      </c>
      <c r="CY39" s="48">
        <v>1</v>
      </c>
      <c r="CZ39" s="48">
        <v>4</v>
      </c>
      <c r="DA39" s="48">
        <v>44</v>
      </c>
      <c r="DB39" s="48">
        <v>8</v>
      </c>
      <c r="DC39" s="48">
        <v>1</v>
      </c>
      <c r="DD39" s="48">
        <v>15</v>
      </c>
      <c r="DE39" s="48">
        <v>4</v>
      </c>
      <c r="DF39" s="48">
        <v>4</v>
      </c>
      <c r="DG39" s="48">
        <v>1</v>
      </c>
      <c r="DH39" s="48">
        <v>1</v>
      </c>
      <c r="DI39" s="48">
        <v>0</v>
      </c>
      <c r="DJ39" s="48">
        <v>0</v>
      </c>
      <c r="DK39" s="48">
        <v>26</v>
      </c>
      <c r="DL39" s="48">
        <v>5</v>
      </c>
      <c r="DM39" s="48">
        <v>1</v>
      </c>
      <c r="DN39" s="48">
        <v>24</v>
      </c>
      <c r="DO39" s="48">
        <v>0</v>
      </c>
      <c r="DP39" s="48">
        <v>4</v>
      </c>
      <c r="DQ39" s="48">
        <v>0</v>
      </c>
      <c r="DR39" s="48">
        <v>0</v>
      </c>
      <c r="DS39" s="48">
        <v>0</v>
      </c>
      <c r="DT39" s="48">
        <v>0</v>
      </c>
      <c r="DU39" s="48">
        <v>0</v>
      </c>
      <c r="DV39" s="48">
        <v>0</v>
      </c>
      <c r="DW39" s="48">
        <v>0</v>
      </c>
      <c r="DX39" s="48">
        <v>0</v>
      </c>
      <c r="DY39" s="48">
        <v>1</v>
      </c>
      <c r="DZ39" s="48">
        <v>2</v>
      </c>
      <c r="EA39" s="48">
        <v>4</v>
      </c>
      <c r="EB39" s="48">
        <v>2</v>
      </c>
      <c r="EC39" s="48">
        <v>1</v>
      </c>
      <c r="ED39" s="48">
        <v>0</v>
      </c>
      <c r="EE39" s="48">
        <v>0</v>
      </c>
      <c r="EF39" s="48">
        <v>1</v>
      </c>
      <c r="EG39" s="48">
        <v>33</v>
      </c>
      <c r="EH39" s="48">
        <v>1</v>
      </c>
      <c r="EI39" s="48">
        <v>1</v>
      </c>
      <c r="EJ39" s="48">
        <v>1</v>
      </c>
      <c r="EK39" s="48">
        <v>0</v>
      </c>
      <c r="EL39" s="48">
        <v>0</v>
      </c>
      <c r="EM39" s="48">
        <v>0</v>
      </c>
      <c r="EN39" s="48">
        <v>0</v>
      </c>
      <c r="EO39" s="48">
        <v>0</v>
      </c>
      <c r="EP39" s="48">
        <v>0</v>
      </c>
      <c r="EQ39" s="48">
        <v>3</v>
      </c>
      <c r="ER39" s="48">
        <v>0</v>
      </c>
      <c r="ES39" s="48">
        <v>0</v>
      </c>
      <c r="ET39" s="48">
        <v>0</v>
      </c>
      <c r="EU39" s="48">
        <v>2</v>
      </c>
      <c r="EV39" s="48">
        <v>0</v>
      </c>
      <c r="EW39" s="48">
        <v>0</v>
      </c>
      <c r="EX39" s="48">
        <v>0</v>
      </c>
      <c r="EY39" s="48">
        <v>0</v>
      </c>
      <c r="EZ39" s="48">
        <v>0</v>
      </c>
      <c r="FA39" s="48">
        <v>2</v>
      </c>
      <c r="FB39" s="48">
        <v>2</v>
      </c>
      <c r="FC39" s="48">
        <v>0</v>
      </c>
      <c r="FD39" s="48">
        <v>6</v>
      </c>
      <c r="FE39" s="48">
        <v>5</v>
      </c>
      <c r="FF39" s="48">
        <v>0</v>
      </c>
      <c r="FG39" s="48">
        <v>0</v>
      </c>
      <c r="FH39" s="48">
        <v>5</v>
      </c>
      <c r="FI39" s="48">
        <v>0</v>
      </c>
      <c r="FJ39" s="48">
        <v>0</v>
      </c>
      <c r="FK39" s="48">
        <v>0</v>
      </c>
      <c r="FL39" s="48">
        <v>0</v>
      </c>
      <c r="FM39" s="48">
        <v>0</v>
      </c>
      <c r="FN39" s="48">
        <v>2</v>
      </c>
      <c r="FO39" s="48">
        <v>0</v>
      </c>
      <c r="FP39" s="48">
        <v>1</v>
      </c>
      <c r="FQ39" s="48">
        <v>62</v>
      </c>
      <c r="FR39" s="48">
        <v>17</v>
      </c>
      <c r="FS39" s="48">
        <v>1</v>
      </c>
      <c r="FT39" s="48">
        <v>0</v>
      </c>
      <c r="FU39" s="48">
        <v>0</v>
      </c>
      <c r="FV39" s="48">
        <v>0</v>
      </c>
      <c r="FW39" s="48">
        <v>20</v>
      </c>
      <c r="FX39" s="48">
        <v>0</v>
      </c>
      <c r="FY39" s="48">
        <v>0</v>
      </c>
      <c r="FZ39" s="48">
        <v>19</v>
      </c>
      <c r="GA39" s="48">
        <v>106</v>
      </c>
      <c r="GB39" s="48">
        <v>4</v>
      </c>
      <c r="GC39" s="48">
        <v>1</v>
      </c>
    </row>
    <row r="40" spans="1:185">
      <c r="A40" s="52">
        <v>32</v>
      </c>
      <c r="B40" s="51" t="s">
        <v>32</v>
      </c>
      <c r="C40" s="49" t="s">
        <v>159</v>
      </c>
      <c r="D40" s="50" t="s">
        <v>668</v>
      </c>
      <c r="E40" s="49" t="s">
        <v>159</v>
      </c>
      <c r="F40" s="48">
        <v>0</v>
      </c>
      <c r="G40" s="48">
        <v>0</v>
      </c>
      <c r="H40" s="48">
        <v>0</v>
      </c>
      <c r="I40" s="48">
        <v>0</v>
      </c>
      <c r="J40" s="48">
        <v>0</v>
      </c>
      <c r="K40" s="48">
        <v>0</v>
      </c>
      <c r="L40" s="48">
        <v>0</v>
      </c>
      <c r="M40" s="48">
        <v>0</v>
      </c>
      <c r="N40" s="48">
        <v>0</v>
      </c>
      <c r="O40" s="48">
        <v>0</v>
      </c>
      <c r="P40" s="48">
        <v>0</v>
      </c>
      <c r="Q40" s="48">
        <v>9</v>
      </c>
      <c r="R40" s="48">
        <v>0</v>
      </c>
      <c r="S40" s="48">
        <v>0</v>
      </c>
      <c r="T40" s="48">
        <v>0</v>
      </c>
      <c r="U40" s="48">
        <v>0</v>
      </c>
      <c r="V40" s="48">
        <v>0</v>
      </c>
      <c r="W40" s="48">
        <v>0</v>
      </c>
      <c r="X40" s="48">
        <v>0</v>
      </c>
      <c r="Y40" s="48">
        <v>0</v>
      </c>
      <c r="Z40" s="48">
        <v>0</v>
      </c>
      <c r="AA40" s="48">
        <v>0</v>
      </c>
      <c r="AB40" s="48">
        <v>0</v>
      </c>
      <c r="AC40" s="48">
        <v>0</v>
      </c>
      <c r="AD40" s="48">
        <v>0</v>
      </c>
      <c r="AE40" s="48">
        <v>4</v>
      </c>
      <c r="AF40" s="48">
        <v>0</v>
      </c>
      <c r="AG40" s="48">
        <v>0</v>
      </c>
      <c r="AH40" s="48">
        <v>0</v>
      </c>
      <c r="AI40" s="48">
        <v>0</v>
      </c>
      <c r="AJ40" s="48">
        <v>0</v>
      </c>
      <c r="AK40" s="48">
        <v>0</v>
      </c>
      <c r="AL40" s="48">
        <v>167</v>
      </c>
      <c r="AM40" s="48">
        <v>0</v>
      </c>
      <c r="AN40" s="48">
        <v>0</v>
      </c>
      <c r="AO40" s="48">
        <v>0</v>
      </c>
      <c r="AP40" s="48">
        <v>0</v>
      </c>
      <c r="AQ40" s="48">
        <v>0</v>
      </c>
      <c r="AR40" s="48">
        <v>0</v>
      </c>
      <c r="AS40" s="48">
        <v>62</v>
      </c>
      <c r="AT40" s="48">
        <v>0</v>
      </c>
      <c r="AU40" s="48">
        <v>4</v>
      </c>
      <c r="AV40" s="48">
        <v>0</v>
      </c>
      <c r="AW40" s="48">
        <v>1</v>
      </c>
      <c r="AX40" s="48">
        <v>0</v>
      </c>
      <c r="AY40" s="48">
        <v>0</v>
      </c>
      <c r="AZ40" s="48">
        <v>0</v>
      </c>
      <c r="BA40" s="48">
        <v>0</v>
      </c>
      <c r="BB40" s="48">
        <v>0</v>
      </c>
      <c r="BC40" s="48">
        <v>0</v>
      </c>
      <c r="BD40" s="48">
        <v>0</v>
      </c>
      <c r="BE40" s="48">
        <v>0</v>
      </c>
      <c r="BF40" s="48">
        <v>7</v>
      </c>
      <c r="BG40" s="48">
        <v>12</v>
      </c>
      <c r="BH40" s="48">
        <v>1</v>
      </c>
      <c r="BI40" s="48">
        <v>0</v>
      </c>
      <c r="BJ40" s="48">
        <v>15</v>
      </c>
      <c r="BK40" s="48">
        <v>1</v>
      </c>
      <c r="BL40" s="48">
        <v>0</v>
      </c>
      <c r="BM40" s="48">
        <v>0</v>
      </c>
      <c r="BN40" s="48">
        <v>10</v>
      </c>
      <c r="BO40" s="48">
        <v>14</v>
      </c>
      <c r="BP40" s="48">
        <v>0</v>
      </c>
      <c r="BQ40" s="48">
        <v>0</v>
      </c>
      <c r="BR40" s="48">
        <v>0</v>
      </c>
      <c r="BS40" s="48">
        <v>0</v>
      </c>
      <c r="BT40" s="48">
        <v>0</v>
      </c>
      <c r="BU40" s="48">
        <v>0</v>
      </c>
      <c r="BV40" s="48">
        <v>0</v>
      </c>
      <c r="BW40" s="48">
        <v>0</v>
      </c>
      <c r="BX40" s="48">
        <v>0</v>
      </c>
      <c r="BY40" s="48">
        <v>139</v>
      </c>
      <c r="BZ40" s="48">
        <v>0</v>
      </c>
      <c r="CA40" s="48">
        <v>3</v>
      </c>
      <c r="CB40" s="48">
        <v>12</v>
      </c>
      <c r="CC40" s="48">
        <v>10</v>
      </c>
      <c r="CD40" s="48">
        <v>2</v>
      </c>
      <c r="CE40" s="48">
        <v>4</v>
      </c>
      <c r="CF40" s="48">
        <v>3</v>
      </c>
      <c r="CG40" s="48">
        <v>7</v>
      </c>
      <c r="CH40" s="48">
        <v>4</v>
      </c>
      <c r="CI40" s="48">
        <v>22</v>
      </c>
      <c r="CJ40" s="48">
        <v>1</v>
      </c>
      <c r="CK40" s="48">
        <v>4</v>
      </c>
      <c r="CL40" s="48">
        <v>0</v>
      </c>
      <c r="CM40" s="48">
        <v>3</v>
      </c>
      <c r="CN40" s="48">
        <v>3</v>
      </c>
      <c r="CO40" s="48">
        <v>24</v>
      </c>
      <c r="CP40" s="48">
        <v>11</v>
      </c>
      <c r="CQ40" s="48">
        <v>4</v>
      </c>
      <c r="CR40" s="48">
        <v>74</v>
      </c>
      <c r="CS40" s="48">
        <v>5</v>
      </c>
      <c r="CT40" s="48">
        <v>31</v>
      </c>
      <c r="CU40" s="48">
        <v>2</v>
      </c>
      <c r="CV40" s="48">
        <v>13</v>
      </c>
      <c r="CW40" s="48">
        <v>56</v>
      </c>
      <c r="CX40" s="48">
        <v>18</v>
      </c>
      <c r="CY40" s="48">
        <v>1</v>
      </c>
      <c r="CZ40" s="48">
        <v>13</v>
      </c>
      <c r="DA40" s="48">
        <v>94</v>
      </c>
      <c r="DB40" s="48">
        <v>18</v>
      </c>
      <c r="DC40" s="48">
        <v>1</v>
      </c>
      <c r="DD40" s="48">
        <v>34</v>
      </c>
      <c r="DE40" s="48">
        <v>8</v>
      </c>
      <c r="DF40" s="48">
        <v>11</v>
      </c>
      <c r="DG40" s="48">
        <v>1</v>
      </c>
      <c r="DH40" s="48">
        <v>1</v>
      </c>
      <c r="DI40" s="48">
        <v>0</v>
      </c>
      <c r="DJ40" s="48">
        <v>0</v>
      </c>
      <c r="DK40" s="48">
        <v>53</v>
      </c>
      <c r="DL40" s="48">
        <v>9</v>
      </c>
      <c r="DM40" s="48">
        <v>4</v>
      </c>
      <c r="DN40" s="48">
        <v>43</v>
      </c>
      <c r="DO40" s="48">
        <v>0</v>
      </c>
      <c r="DP40" s="48">
        <v>7</v>
      </c>
      <c r="DQ40" s="48">
        <v>0</v>
      </c>
      <c r="DR40" s="48">
        <v>0</v>
      </c>
      <c r="DS40" s="48">
        <v>0</v>
      </c>
      <c r="DT40" s="48">
        <v>0</v>
      </c>
      <c r="DU40" s="48">
        <v>0</v>
      </c>
      <c r="DV40" s="48">
        <v>0</v>
      </c>
      <c r="DW40" s="48">
        <v>0</v>
      </c>
      <c r="DX40" s="48">
        <v>0</v>
      </c>
      <c r="DY40" s="48">
        <v>4</v>
      </c>
      <c r="DZ40" s="48">
        <v>4</v>
      </c>
      <c r="EA40" s="48">
        <v>8</v>
      </c>
      <c r="EB40" s="48">
        <v>4</v>
      </c>
      <c r="EC40" s="48">
        <v>3</v>
      </c>
      <c r="ED40" s="48">
        <v>0</v>
      </c>
      <c r="EE40" s="48">
        <v>0</v>
      </c>
      <c r="EF40" s="48">
        <v>3</v>
      </c>
      <c r="EG40" s="48">
        <v>95</v>
      </c>
      <c r="EH40" s="48">
        <v>3</v>
      </c>
      <c r="EI40" s="48">
        <v>3</v>
      </c>
      <c r="EJ40" s="48">
        <v>5</v>
      </c>
      <c r="EK40" s="48">
        <v>0</v>
      </c>
      <c r="EL40" s="48">
        <v>0</v>
      </c>
      <c r="EM40" s="48">
        <v>0</v>
      </c>
      <c r="EN40" s="48">
        <v>0</v>
      </c>
      <c r="EO40" s="48">
        <v>0</v>
      </c>
      <c r="EP40" s="48">
        <v>0</v>
      </c>
      <c r="EQ40" s="48">
        <v>11</v>
      </c>
      <c r="ER40" s="48">
        <v>0</v>
      </c>
      <c r="ES40" s="48">
        <v>0</v>
      </c>
      <c r="ET40" s="48">
        <v>0</v>
      </c>
      <c r="EU40" s="48">
        <v>2</v>
      </c>
      <c r="EV40" s="48">
        <v>1</v>
      </c>
      <c r="EW40" s="48">
        <v>0</v>
      </c>
      <c r="EX40" s="48">
        <v>0</v>
      </c>
      <c r="EY40" s="48">
        <v>0</v>
      </c>
      <c r="EZ40" s="48">
        <v>0</v>
      </c>
      <c r="FA40" s="48">
        <v>3</v>
      </c>
      <c r="FB40" s="48">
        <v>6</v>
      </c>
      <c r="FC40" s="48">
        <v>0</v>
      </c>
      <c r="FD40" s="48">
        <v>14</v>
      </c>
      <c r="FE40" s="48">
        <v>14</v>
      </c>
      <c r="FF40" s="48">
        <v>0</v>
      </c>
      <c r="FG40" s="48">
        <v>0</v>
      </c>
      <c r="FH40" s="48">
        <v>8</v>
      </c>
      <c r="FI40" s="48">
        <v>0</v>
      </c>
      <c r="FJ40" s="48">
        <v>0</v>
      </c>
      <c r="FK40" s="48">
        <v>0</v>
      </c>
      <c r="FL40" s="48">
        <v>0</v>
      </c>
      <c r="FM40" s="48">
        <v>0</v>
      </c>
      <c r="FN40" s="48">
        <v>5</v>
      </c>
      <c r="FO40" s="48">
        <v>0</v>
      </c>
      <c r="FP40" s="48">
        <v>3</v>
      </c>
      <c r="FQ40" s="48">
        <v>142</v>
      </c>
      <c r="FR40" s="48">
        <v>40</v>
      </c>
      <c r="FS40" s="48">
        <v>3</v>
      </c>
      <c r="FT40" s="48">
        <v>1</v>
      </c>
      <c r="FU40" s="48">
        <v>0</v>
      </c>
      <c r="FV40" s="48">
        <v>5</v>
      </c>
      <c r="FW40" s="48">
        <v>49</v>
      </c>
      <c r="FX40" s="48">
        <v>0</v>
      </c>
      <c r="FY40" s="48">
        <v>0</v>
      </c>
      <c r="FZ40" s="48">
        <v>40</v>
      </c>
      <c r="GA40" s="48">
        <v>210</v>
      </c>
      <c r="GB40" s="48">
        <v>9</v>
      </c>
      <c r="GC40" s="48">
        <v>3</v>
      </c>
    </row>
    <row r="41" spans="1:185">
      <c r="A41" s="52">
        <v>33</v>
      </c>
      <c r="B41" s="51" t="s">
        <v>33</v>
      </c>
      <c r="C41" s="49" t="s">
        <v>160</v>
      </c>
      <c r="D41" s="50" t="s">
        <v>667</v>
      </c>
      <c r="E41" s="49" t="s">
        <v>160</v>
      </c>
      <c r="F41" s="48">
        <v>0</v>
      </c>
      <c r="G41" s="48">
        <v>0</v>
      </c>
      <c r="H41" s="48">
        <v>0</v>
      </c>
      <c r="I41" s="48">
        <v>0</v>
      </c>
      <c r="J41" s="48">
        <v>0</v>
      </c>
      <c r="K41" s="48">
        <v>0</v>
      </c>
      <c r="L41" s="48">
        <v>0</v>
      </c>
      <c r="M41" s="48">
        <v>0</v>
      </c>
      <c r="N41" s="48">
        <v>0</v>
      </c>
      <c r="O41" s="48">
        <v>0</v>
      </c>
      <c r="P41" s="48">
        <v>0</v>
      </c>
      <c r="Q41" s="48">
        <v>18</v>
      </c>
      <c r="R41" s="48">
        <v>0</v>
      </c>
      <c r="S41" s="48">
        <v>0</v>
      </c>
      <c r="T41" s="48">
        <v>0</v>
      </c>
      <c r="U41" s="48">
        <v>0</v>
      </c>
      <c r="V41" s="48">
        <v>0</v>
      </c>
      <c r="W41" s="48">
        <v>0</v>
      </c>
      <c r="X41" s="48">
        <v>0</v>
      </c>
      <c r="Y41" s="48">
        <v>1</v>
      </c>
      <c r="Z41" s="48">
        <v>0</v>
      </c>
      <c r="AA41" s="48">
        <v>0</v>
      </c>
      <c r="AB41" s="48">
        <v>0</v>
      </c>
      <c r="AC41" s="48">
        <v>0</v>
      </c>
      <c r="AD41" s="48">
        <v>0</v>
      </c>
      <c r="AE41" s="48">
        <v>7</v>
      </c>
      <c r="AF41" s="48">
        <v>0</v>
      </c>
      <c r="AG41" s="48">
        <v>0</v>
      </c>
      <c r="AH41" s="48">
        <v>0</v>
      </c>
      <c r="AI41" s="48">
        <v>0</v>
      </c>
      <c r="AJ41" s="48">
        <v>0</v>
      </c>
      <c r="AK41" s="48">
        <v>0</v>
      </c>
      <c r="AL41" s="48">
        <v>160</v>
      </c>
      <c r="AM41" s="48">
        <v>0</v>
      </c>
      <c r="AN41" s="48">
        <v>0</v>
      </c>
      <c r="AO41" s="48">
        <v>0</v>
      </c>
      <c r="AP41" s="48">
        <v>0</v>
      </c>
      <c r="AQ41" s="48">
        <v>0</v>
      </c>
      <c r="AR41" s="48">
        <v>0</v>
      </c>
      <c r="AS41" s="48">
        <v>63</v>
      </c>
      <c r="AT41" s="48">
        <v>0</v>
      </c>
      <c r="AU41" s="48">
        <v>2</v>
      </c>
      <c r="AV41" s="48">
        <v>0</v>
      </c>
      <c r="AW41" s="48">
        <v>1</v>
      </c>
      <c r="AX41" s="48">
        <v>0</v>
      </c>
      <c r="AY41" s="48">
        <v>0</v>
      </c>
      <c r="AZ41" s="48">
        <v>0</v>
      </c>
      <c r="BA41" s="48">
        <v>0</v>
      </c>
      <c r="BB41" s="48">
        <v>0</v>
      </c>
      <c r="BC41" s="48">
        <v>0</v>
      </c>
      <c r="BD41" s="48">
        <v>0</v>
      </c>
      <c r="BE41" s="48">
        <v>0</v>
      </c>
      <c r="BF41" s="48">
        <v>5</v>
      </c>
      <c r="BG41" s="48">
        <v>11</v>
      </c>
      <c r="BH41" s="48">
        <v>2</v>
      </c>
      <c r="BI41" s="48">
        <v>0</v>
      </c>
      <c r="BJ41" s="48">
        <v>26</v>
      </c>
      <c r="BK41" s="48">
        <v>2</v>
      </c>
      <c r="BL41" s="48">
        <v>0</v>
      </c>
      <c r="BM41" s="48">
        <v>0</v>
      </c>
      <c r="BN41" s="48">
        <v>14</v>
      </c>
      <c r="BO41" s="48">
        <v>13</v>
      </c>
      <c r="BP41" s="48">
        <v>0</v>
      </c>
      <c r="BQ41" s="48">
        <v>0</v>
      </c>
      <c r="BR41" s="48">
        <v>0</v>
      </c>
      <c r="BS41" s="48">
        <v>0</v>
      </c>
      <c r="BT41" s="48">
        <v>0</v>
      </c>
      <c r="BU41" s="48">
        <v>0</v>
      </c>
      <c r="BV41" s="48">
        <v>0</v>
      </c>
      <c r="BW41" s="48">
        <v>0</v>
      </c>
      <c r="BX41" s="48">
        <v>0</v>
      </c>
      <c r="BY41" s="48">
        <v>244</v>
      </c>
      <c r="BZ41" s="48">
        <v>0</v>
      </c>
      <c r="CA41" s="48">
        <v>2</v>
      </c>
      <c r="CB41" s="48">
        <v>15</v>
      </c>
      <c r="CC41" s="48">
        <v>10</v>
      </c>
      <c r="CD41" s="48">
        <v>2</v>
      </c>
      <c r="CE41" s="48">
        <v>9</v>
      </c>
      <c r="CF41" s="48">
        <v>2</v>
      </c>
      <c r="CG41" s="48">
        <v>11</v>
      </c>
      <c r="CH41" s="48">
        <v>0</v>
      </c>
      <c r="CI41" s="48">
        <v>0</v>
      </c>
      <c r="CJ41" s="48">
        <v>0</v>
      </c>
      <c r="CK41" s="48">
        <v>0</v>
      </c>
      <c r="CL41" s="48">
        <v>0</v>
      </c>
      <c r="CM41" s="48">
        <v>3</v>
      </c>
      <c r="CN41" s="48">
        <v>2</v>
      </c>
      <c r="CO41" s="48">
        <v>20</v>
      </c>
      <c r="CP41" s="48">
        <v>20</v>
      </c>
      <c r="CQ41" s="48">
        <v>2</v>
      </c>
      <c r="CR41" s="48">
        <v>27</v>
      </c>
      <c r="CS41" s="48">
        <v>4</v>
      </c>
      <c r="CT41" s="48">
        <v>8</v>
      </c>
      <c r="CU41" s="48">
        <v>4</v>
      </c>
      <c r="CV41" s="48">
        <v>8</v>
      </c>
      <c r="CW41" s="48">
        <v>34</v>
      </c>
      <c r="CX41" s="48">
        <v>35</v>
      </c>
      <c r="CY41" s="48">
        <v>1</v>
      </c>
      <c r="CZ41" s="48">
        <v>14</v>
      </c>
      <c r="DA41" s="48">
        <v>113</v>
      </c>
      <c r="DB41" s="48">
        <v>17</v>
      </c>
      <c r="DC41" s="48">
        <v>1</v>
      </c>
      <c r="DD41" s="48">
        <v>40</v>
      </c>
      <c r="DE41" s="48">
        <v>6</v>
      </c>
      <c r="DF41" s="48">
        <v>10</v>
      </c>
      <c r="DG41" s="48">
        <v>1</v>
      </c>
      <c r="DH41" s="48">
        <v>1</v>
      </c>
      <c r="DI41" s="48">
        <v>0</v>
      </c>
      <c r="DJ41" s="48">
        <v>0</v>
      </c>
      <c r="DK41" s="48">
        <v>109</v>
      </c>
      <c r="DL41" s="48">
        <v>22</v>
      </c>
      <c r="DM41" s="48">
        <v>13</v>
      </c>
      <c r="DN41" s="48">
        <v>69</v>
      </c>
      <c r="DO41" s="48">
        <v>1</v>
      </c>
      <c r="DP41" s="48">
        <v>9</v>
      </c>
      <c r="DQ41" s="48">
        <v>0</v>
      </c>
      <c r="DR41" s="48">
        <v>0</v>
      </c>
      <c r="DS41" s="48">
        <v>0</v>
      </c>
      <c r="DT41" s="48">
        <v>0</v>
      </c>
      <c r="DU41" s="48">
        <v>0</v>
      </c>
      <c r="DV41" s="48">
        <v>0</v>
      </c>
      <c r="DW41" s="48">
        <v>0</v>
      </c>
      <c r="DX41" s="48">
        <v>0</v>
      </c>
      <c r="DY41" s="48">
        <v>3</v>
      </c>
      <c r="DZ41" s="48">
        <v>5</v>
      </c>
      <c r="EA41" s="48">
        <v>7</v>
      </c>
      <c r="EB41" s="48">
        <v>3</v>
      </c>
      <c r="EC41" s="48">
        <v>1</v>
      </c>
      <c r="ED41" s="48">
        <v>0</v>
      </c>
      <c r="EE41" s="48">
        <v>0</v>
      </c>
      <c r="EF41" s="48">
        <v>5</v>
      </c>
      <c r="EG41" s="48">
        <v>67</v>
      </c>
      <c r="EH41" s="48">
        <v>4</v>
      </c>
      <c r="EI41" s="48">
        <v>2</v>
      </c>
      <c r="EJ41" s="48">
        <v>3</v>
      </c>
      <c r="EK41" s="48">
        <v>0</v>
      </c>
      <c r="EL41" s="48">
        <v>0</v>
      </c>
      <c r="EM41" s="48">
        <v>0</v>
      </c>
      <c r="EN41" s="48">
        <v>0</v>
      </c>
      <c r="EO41" s="48">
        <v>0</v>
      </c>
      <c r="EP41" s="48">
        <v>0</v>
      </c>
      <c r="EQ41" s="48">
        <v>10</v>
      </c>
      <c r="ER41" s="48">
        <v>0</v>
      </c>
      <c r="ES41" s="48">
        <v>0</v>
      </c>
      <c r="ET41" s="48">
        <v>0</v>
      </c>
      <c r="EU41" s="48">
        <v>5</v>
      </c>
      <c r="EV41" s="48">
        <v>1</v>
      </c>
      <c r="EW41" s="48">
        <v>0</v>
      </c>
      <c r="EX41" s="48">
        <v>0</v>
      </c>
      <c r="EY41" s="48">
        <v>0</v>
      </c>
      <c r="EZ41" s="48">
        <v>0</v>
      </c>
      <c r="FA41" s="48">
        <v>3</v>
      </c>
      <c r="FB41" s="48">
        <v>4</v>
      </c>
      <c r="FC41" s="48">
        <v>0</v>
      </c>
      <c r="FD41" s="48">
        <v>13</v>
      </c>
      <c r="FE41" s="48">
        <v>8</v>
      </c>
      <c r="FF41" s="48">
        <v>0</v>
      </c>
      <c r="FG41" s="48">
        <v>0</v>
      </c>
      <c r="FH41" s="48">
        <v>14</v>
      </c>
      <c r="FI41" s="48">
        <v>0</v>
      </c>
      <c r="FJ41" s="48">
        <v>0</v>
      </c>
      <c r="FK41" s="48">
        <v>0</v>
      </c>
      <c r="FL41" s="48">
        <v>0</v>
      </c>
      <c r="FM41" s="48">
        <v>0</v>
      </c>
      <c r="FN41" s="48">
        <v>2</v>
      </c>
      <c r="FO41" s="48">
        <v>0</v>
      </c>
      <c r="FP41" s="48">
        <v>2</v>
      </c>
      <c r="FQ41" s="48">
        <v>162</v>
      </c>
      <c r="FR41" s="48">
        <v>44</v>
      </c>
      <c r="FS41" s="48">
        <v>1</v>
      </c>
      <c r="FT41" s="48">
        <v>1</v>
      </c>
      <c r="FU41" s="48">
        <v>0</v>
      </c>
      <c r="FV41" s="48">
        <v>2</v>
      </c>
      <c r="FW41" s="48">
        <v>51</v>
      </c>
      <c r="FX41" s="48">
        <v>0</v>
      </c>
      <c r="FY41" s="48">
        <v>0</v>
      </c>
      <c r="FZ41" s="48">
        <v>56</v>
      </c>
      <c r="GA41" s="48">
        <v>224</v>
      </c>
      <c r="GB41" s="48">
        <v>11</v>
      </c>
      <c r="GC41" s="48">
        <v>3</v>
      </c>
    </row>
    <row r="42" spans="1:185">
      <c r="A42" s="52">
        <v>34</v>
      </c>
      <c r="B42" s="51" t="s">
        <v>34</v>
      </c>
      <c r="C42" s="49" t="s">
        <v>161</v>
      </c>
      <c r="D42" s="50" t="s">
        <v>666</v>
      </c>
      <c r="E42" s="49" t="s">
        <v>161</v>
      </c>
      <c r="F42" s="48">
        <v>0</v>
      </c>
      <c r="G42" s="48">
        <v>0</v>
      </c>
      <c r="H42" s="48">
        <v>0</v>
      </c>
      <c r="I42" s="48">
        <v>0</v>
      </c>
      <c r="J42" s="48">
        <v>0</v>
      </c>
      <c r="K42" s="48">
        <v>0</v>
      </c>
      <c r="L42" s="48">
        <v>0</v>
      </c>
      <c r="M42" s="48">
        <v>0</v>
      </c>
      <c r="N42" s="48">
        <v>0</v>
      </c>
      <c r="O42" s="48">
        <v>0</v>
      </c>
      <c r="P42" s="48">
        <v>0</v>
      </c>
      <c r="Q42" s="48">
        <v>41</v>
      </c>
      <c r="R42" s="48">
        <v>0</v>
      </c>
      <c r="S42" s="48">
        <v>0</v>
      </c>
      <c r="T42" s="48">
        <v>0</v>
      </c>
      <c r="U42" s="48">
        <v>0</v>
      </c>
      <c r="V42" s="48">
        <v>0</v>
      </c>
      <c r="W42" s="48">
        <v>0</v>
      </c>
      <c r="X42" s="48">
        <v>0</v>
      </c>
      <c r="Y42" s="48">
        <v>2</v>
      </c>
      <c r="Z42" s="48">
        <v>0</v>
      </c>
      <c r="AA42" s="48">
        <v>0</v>
      </c>
      <c r="AB42" s="48">
        <v>0</v>
      </c>
      <c r="AC42" s="48">
        <v>0</v>
      </c>
      <c r="AD42" s="48">
        <v>0</v>
      </c>
      <c r="AE42" s="48">
        <v>8</v>
      </c>
      <c r="AF42" s="48">
        <v>0</v>
      </c>
      <c r="AG42" s="48">
        <v>0</v>
      </c>
      <c r="AH42" s="48">
        <v>0</v>
      </c>
      <c r="AI42" s="48">
        <v>0</v>
      </c>
      <c r="AJ42" s="48">
        <v>0</v>
      </c>
      <c r="AK42" s="48">
        <v>0</v>
      </c>
      <c r="AL42" s="48">
        <v>789</v>
      </c>
      <c r="AM42" s="48">
        <v>0</v>
      </c>
      <c r="AN42" s="48">
        <v>0</v>
      </c>
      <c r="AO42" s="48">
        <v>0</v>
      </c>
      <c r="AP42" s="48">
        <v>0</v>
      </c>
      <c r="AQ42" s="48">
        <v>0</v>
      </c>
      <c r="AR42" s="48">
        <v>0</v>
      </c>
      <c r="AS42" s="48">
        <v>216</v>
      </c>
      <c r="AT42" s="48">
        <v>0</v>
      </c>
      <c r="AU42" s="48">
        <v>4</v>
      </c>
      <c r="AV42" s="48">
        <v>0</v>
      </c>
      <c r="AW42" s="48">
        <v>4</v>
      </c>
      <c r="AX42" s="48">
        <v>0</v>
      </c>
      <c r="AY42" s="48">
        <v>0</v>
      </c>
      <c r="AZ42" s="48">
        <v>3</v>
      </c>
      <c r="BA42" s="48">
        <v>0</v>
      </c>
      <c r="BB42" s="48">
        <v>1</v>
      </c>
      <c r="BC42" s="48">
        <v>1</v>
      </c>
      <c r="BD42" s="48">
        <v>0</v>
      </c>
      <c r="BE42" s="48">
        <v>0</v>
      </c>
      <c r="BF42" s="48">
        <v>17</v>
      </c>
      <c r="BG42" s="48">
        <v>26</v>
      </c>
      <c r="BH42" s="48">
        <v>1</v>
      </c>
      <c r="BI42" s="48">
        <v>1</v>
      </c>
      <c r="BJ42" s="48">
        <v>19</v>
      </c>
      <c r="BK42" s="48">
        <v>1</v>
      </c>
      <c r="BL42" s="48">
        <v>1</v>
      </c>
      <c r="BM42" s="48">
        <v>1</v>
      </c>
      <c r="BN42" s="48">
        <v>17</v>
      </c>
      <c r="BO42" s="48">
        <v>25</v>
      </c>
      <c r="BP42" s="48">
        <v>0</v>
      </c>
      <c r="BQ42" s="48">
        <v>0</v>
      </c>
      <c r="BR42" s="48">
        <v>0</v>
      </c>
      <c r="BS42" s="48">
        <v>2455</v>
      </c>
      <c r="BT42" s="48">
        <v>0</v>
      </c>
      <c r="BU42" s="48">
        <v>0</v>
      </c>
      <c r="BV42" s="48">
        <v>19</v>
      </c>
      <c r="BW42" s="48">
        <v>0</v>
      </c>
      <c r="BX42" s="48">
        <v>0</v>
      </c>
      <c r="BY42" s="48">
        <v>3</v>
      </c>
      <c r="BZ42" s="48">
        <v>0</v>
      </c>
      <c r="CA42" s="48">
        <v>4</v>
      </c>
      <c r="CB42" s="48">
        <v>2</v>
      </c>
      <c r="CC42" s="48">
        <v>14</v>
      </c>
      <c r="CD42" s="48">
        <v>5</v>
      </c>
      <c r="CE42" s="48">
        <v>7</v>
      </c>
      <c r="CF42" s="48">
        <v>10</v>
      </c>
      <c r="CG42" s="48">
        <v>9</v>
      </c>
      <c r="CH42" s="48">
        <v>2373</v>
      </c>
      <c r="CI42" s="48">
        <v>5</v>
      </c>
      <c r="CJ42" s="48">
        <v>66</v>
      </c>
      <c r="CK42" s="48">
        <v>140</v>
      </c>
      <c r="CL42" s="48">
        <v>0</v>
      </c>
      <c r="CM42" s="48">
        <v>0</v>
      </c>
      <c r="CN42" s="48">
        <v>9</v>
      </c>
      <c r="CO42" s="48">
        <v>50</v>
      </c>
      <c r="CP42" s="48">
        <v>21</v>
      </c>
      <c r="CQ42" s="48">
        <v>3</v>
      </c>
      <c r="CR42" s="48">
        <v>73</v>
      </c>
      <c r="CS42" s="48">
        <v>12</v>
      </c>
      <c r="CT42" s="48">
        <v>64</v>
      </c>
      <c r="CU42" s="48">
        <v>12</v>
      </c>
      <c r="CV42" s="48">
        <v>14</v>
      </c>
      <c r="CW42" s="48">
        <v>72</v>
      </c>
      <c r="CX42" s="48">
        <v>34</v>
      </c>
      <c r="CY42" s="48">
        <v>4</v>
      </c>
      <c r="CZ42" s="48">
        <v>61</v>
      </c>
      <c r="DA42" s="48">
        <v>109</v>
      </c>
      <c r="DB42" s="48">
        <v>27</v>
      </c>
      <c r="DC42" s="48">
        <v>5</v>
      </c>
      <c r="DD42" s="48">
        <v>46</v>
      </c>
      <c r="DE42" s="48">
        <v>11</v>
      </c>
      <c r="DF42" s="48">
        <v>12</v>
      </c>
      <c r="DG42" s="48">
        <v>3</v>
      </c>
      <c r="DH42" s="48">
        <v>3</v>
      </c>
      <c r="DI42" s="48">
        <v>0</v>
      </c>
      <c r="DJ42" s="48">
        <v>0</v>
      </c>
      <c r="DK42" s="48">
        <v>158</v>
      </c>
      <c r="DL42" s="48">
        <v>9</v>
      </c>
      <c r="DM42" s="48">
        <v>12</v>
      </c>
      <c r="DN42" s="48">
        <v>77</v>
      </c>
      <c r="DO42" s="48">
        <v>1</v>
      </c>
      <c r="DP42" s="48">
        <v>21</v>
      </c>
      <c r="DQ42" s="48">
        <v>0</v>
      </c>
      <c r="DR42" s="48">
        <v>1</v>
      </c>
      <c r="DS42" s="48">
        <v>0</v>
      </c>
      <c r="DT42" s="48">
        <v>0</v>
      </c>
      <c r="DU42" s="48">
        <v>0</v>
      </c>
      <c r="DV42" s="48">
        <v>0</v>
      </c>
      <c r="DW42" s="48">
        <v>0</v>
      </c>
      <c r="DX42" s="48">
        <v>0</v>
      </c>
      <c r="DY42" s="48">
        <v>3</v>
      </c>
      <c r="DZ42" s="48">
        <v>10</v>
      </c>
      <c r="EA42" s="48">
        <v>13</v>
      </c>
      <c r="EB42" s="48">
        <v>16</v>
      </c>
      <c r="EC42" s="48">
        <v>6</v>
      </c>
      <c r="ED42" s="48">
        <v>1</v>
      </c>
      <c r="EE42" s="48">
        <v>0</v>
      </c>
      <c r="EF42" s="48">
        <v>9</v>
      </c>
      <c r="EG42" s="48">
        <v>175</v>
      </c>
      <c r="EH42" s="48">
        <v>8</v>
      </c>
      <c r="EI42" s="48">
        <v>4</v>
      </c>
      <c r="EJ42" s="48">
        <v>5</v>
      </c>
      <c r="EK42" s="48">
        <v>0</v>
      </c>
      <c r="EL42" s="48">
        <v>1</v>
      </c>
      <c r="EM42" s="48">
        <v>0</v>
      </c>
      <c r="EN42" s="48">
        <v>0</v>
      </c>
      <c r="EO42" s="48">
        <v>0</v>
      </c>
      <c r="EP42" s="48">
        <v>0</v>
      </c>
      <c r="EQ42" s="48">
        <v>3</v>
      </c>
      <c r="ER42" s="48">
        <v>0</v>
      </c>
      <c r="ES42" s="48">
        <v>0</v>
      </c>
      <c r="ET42" s="48">
        <v>0</v>
      </c>
      <c r="EU42" s="48">
        <v>1</v>
      </c>
      <c r="EV42" s="48">
        <v>1</v>
      </c>
      <c r="EW42" s="48">
        <v>0</v>
      </c>
      <c r="EX42" s="48">
        <v>0</v>
      </c>
      <c r="EY42" s="48">
        <v>0</v>
      </c>
      <c r="EZ42" s="48">
        <v>0</v>
      </c>
      <c r="FA42" s="48">
        <v>11</v>
      </c>
      <c r="FB42" s="48">
        <v>9</v>
      </c>
      <c r="FC42" s="48">
        <v>1</v>
      </c>
      <c r="FD42" s="48">
        <v>19</v>
      </c>
      <c r="FE42" s="48">
        <v>25</v>
      </c>
      <c r="FF42" s="48">
        <v>0</v>
      </c>
      <c r="FG42" s="48">
        <v>1</v>
      </c>
      <c r="FH42" s="48">
        <v>10</v>
      </c>
      <c r="FI42" s="48">
        <v>0</v>
      </c>
      <c r="FJ42" s="48">
        <v>1</v>
      </c>
      <c r="FK42" s="48">
        <v>0</v>
      </c>
      <c r="FL42" s="48">
        <v>0</v>
      </c>
      <c r="FM42" s="48">
        <v>0</v>
      </c>
      <c r="FN42" s="48">
        <v>5</v>
      </c>
      <c r="FO42" s="48">
        <v>0</v>
      </c>
      <c r="FP42" s="48">
        <v>6</v>
      </c>
      <c r="FQ42" s="48">
        <v>701</v>
      </c>
      <c r="FR42" s="48">
        <v>63</v>
      </c>
      <c r="FS42" s="48">
        <v>42</v>
      </c>
      <c r="FT42" s="48">
        <v>4</v>
      </c>
      <c r="FU42" s="48">
        <v>0</v>
      </c>
      <c r="FV42" s="48">
        <v>49</v>
      </c>
      <c r="FW42" s="48">
        <v>82</v>
      </c>
      <c r="FX42" s="48">
        <v>0</v>
      </c>
      <c r="FY42" s="48">
        <v>0</v>
      </c>
      <c r="FZ42" s="48">
        <v>317</v>
      </c>
      <c r="GA42" s="48">
        <v>299</v>
      </c>
      <c r="GB42" s="48">
        <v>13</v>
      </c>
      <c r="GC42" s="48">
        <v>5</v>
      </c>
    </row>
    <row r="43" spans="1:185">
      <c r="A43" s="52">
        <v>35</v>
      </c>
      <c r="B43" s="51" t="s">
        <v>35</v>
      </c>
      <c r="C43" s="49" t="s">
        <v>162</v>
      </c>
      <c r="D43" s="50" t="s">
        <v>809</v>
      </c>
      <c r="E43" s="49" t="s">
        <v>162</v>
      </c>
      <c r="F43" s="48">
        <v>0</v>
      </c>
      <c r="G43" s="48">
        <v>0</v>
      </c>
      <c r="H43" s="48">
        <v>0</v>
      </c>
      <c r="I43" s="48">
        <v>0</v>
      </c>
      <c r="J43" s="48">
        <v>0</v>
      </c>
      <c r="K43" s="48">
        <v>0</v>
      </c>
      <c r="L43" s="48">
        <v>0</v>
      </c>
      <c r="M43" s="48">
        <v>0</v>
      </c>
      <c r="N43" s="48">
        <v>0</v>
      </c>
      <c r="O43" s="48">
        <v>0</v>
      </c>
      <c r="P43" s="48">
        <v>0</v>
      </c>
      <c r="Q43" s="48">
        <v>24</v>
      </c>
      <c r="R43" s="48">
        <v>0</v>
      </c>
      <c r="S43" s="48">
        <v>0</v>
      </c>
      <c r="T43" s="48">
        <v>0</v>
      </c>
      <c r="U43" s="48">
        <v>0</v>
      </c>
      <c r="V43" s="48">
        <v>0</v>
      </c>
      <c r="W43" s="48">
        <v>0</v>
      </c>
      <c r="X43" s="48">
        <v>0</v>
      </c>
      <c r="Y43" s="48">
        <v>1</v>
      </c>
      <c r="Z43" s="48">
        <v>0</v>
      </c>
      <c r="AA43" s="48">
        <v>0</v>
      </c>
      <c r="AB43" s="48">
        <v>0</v>
      </c>
      <c r="AC43" s="48">
        <v>0</v>
      </c>
      <c r="AD43" s="48">
        <v>0</v>
      </c>
      <c r="AE43" s="48">
        <v>14</v>
      </c>
      <c r="AF43" s="48">
        <v>0</v>
      </c>
      <c r="AG43" s="48">
        <v>0</v>
      </c>
      <c r="AH43" s="48">
        <v>0</v>
      </c>
      <c r="AI43" s="48">
        <v>0</v>
      </c>
      <c r="AJ43" s="48">
        <v>0</v>
      </c>
      <c r="AK43" s="48">
        <v>0</v>
      </c>
      <c r="AL43" s="48">
        <v>437</v>
      </c>
      <c r="AM43" s="48">
        <v>0</v>
      </c>
      <c r="AN43" s="48">
        <v>0</v>
      </c>
      <c r="AO43" s="48">
        <v>0</v>
      </c>
      <c r="AP43" s="48">
        <v>0</v>
      </c>
      <c r="AQ43" s="48">
        <v>0</v>
      </c>
      <c r="AR43" s="48">
        <v>0</v>
      </c>
      <c r="AS43" s="48">
        <v>149</v>
      </c>
      <c r="AT43" s="48">
        <v>0</v>
      </c>
      <c r="AU43" s="48">
        <v>5</v>
      </c>
      <c r="AV43" s="48">
        <v>0</v>
      </c>
      <c r="AW43" s="48">
        <v>4</v>
      </c>
      <c r="AX43" s="48">
        <v>0</v>
      </c>
      <c r="AY43" s="48">
        <v>0</v>
      </c>
      <c r="AZ43" s="48">
        <v>0</v>
      </c>
      <c r="BA43" s="48">
        <v>0</v>
      </c>
      <c r="BB43" s="48">
        <v>1</v>
      </c>
      <c r="BC43" s="48">
        <v>0</v>
      </c>
      <c r="BD43" s="48">
        <v>0</v>
      </c>
      <c r="BE43" s="48">
        <v>0</v>
      </c>
      <c r="BF43" s="48">
        <v>32</v>
      </c>
      <c r="BG43" s="48">
        <v>32</v>
      </c>
      <c r="BH43" s="48">
        <v>4</v>
      </c>
      <c r="BI43" s="48">
        <v>0</v>
      </c>
      <c r="BJ43" s="48">
        <v>28</v>
      </c>
      <c r="BK43" s="48">
        <v>0</v>
      </c>
      <c r="BL43" s="48">
        <v>2</v>
      </c>
      <c r="BM43" s="48">
        <v>2</v>
      </c>
      <c r="BN43" s="48">
        <v>25</v>
      </c>
      <c r="BO43" s="48">
        <v>111</v>
      </c>
      <c r="BP43" s="48">
        <v>0</v>
      </c>
      <c r="BQ43" s="48">
        <v>0</v>
      </c>
      <c r="BR43" s="48">
        <v>0</v>
      </c>
      <c r="BS43" s="48">
        <v>0</v>
      </c>
      <c r="BT43" s="48">
        <v>0</v>
      </c>
      <c r="BU43" s="48">
        <v>0</v>
      </c>
      <c r="BV43" s="48">
        <v>2</v>
      </c>
      <c r="BW43" s="48">
        <v>0</v>
      </c>
      <c r="BX43" s="48">
        <v>0</v>
      </c>
      <c r="BY43" s="48">
        <v>672</v>
      </c>
      <c r="BZ43" s="48">
        <v>0</v>
      </c>
      <c r="CA43" s="48">
        <v>4</v>
      </c>
      <c r="CB43" s="48">
        <v>3</v>
      </c>
      <c r="CC43" s="48">
        <v>15</v>
      </c>
      <c r="CD43" s="48">
        <v>12</v>
      </c>
      <c r="CE43" s="48">
        <v>13</v>
      </c>
      <c r="CF43" s="48">
        <v>12</v>
      </c>
      <c r="CG43" s="48">
        <v>7</v>
      </c>
      <c r="CH43" s="48">
        <v>308</v>
      </c>
      <c r="CI43" s="48">
        <v>56</v>
      </c>
      <c r="CJ43" s="48">
        <v>13</v>
      </c>
      <c r="CK43" s="48">
        <v>29</v>
      </c>
      <c r="CL43" s="48">
        <v>0</v>
      </c>
      <c r="CM43" s="48">
        <v>0</v>
      </c>
      <c r="CN43" s="48">
        <v>15</v>
      </c>
      <c r="CO43" s="48">
        <v>91</v>
      </c>
      <c r="CP43" s="48">
        <v>33</v>
      </c>
      <c r="CQ43" s="48">
        <v>18</v>
      </c>
      <c r="CR43" s="48">
        <v>193</v>
      </c>
      <c r="CS43" s="48">
        <v>27</v>
      </c>
      <c r="CT43" s="48">
        <v>123</v>
      </c>
      <c r="CU43" s="48">
        <v>23</v>
      </c>
      <c r="CV43" s="48">
        <v>40</v>
      </c>
      <c r="CW43" s="48">
        <v>89</v>
      </c>
      <c r="CX43" s="48">
        <v>361</v>
      </c>
      <c r="CY43" s="48">
        <v>4</v>
      </c>
      <c r="CZ43" s="48">
        <v>50</v>
      </c>
      <c r="DA43" s="48">
        <v>133</v>
      </c>
      <c r="DB43" s="48">
        <v>36</v>
      </c>
      <c r="DC43" s="48">
        <v>3</v>
      </c>
      <c r="DD43" s="48">
        <v>62</v>
      </c>
      <c r="DE43" s="48">
        <v>17</v>
      </c>
      <c r="DF43" s="48">
        <v>37</v>
      </c>
      <c r="DG43" s="48">
        <v>2</v>
      </c>
      <c r="DH43" s="48">
        <v>3</v>
      </c>
      <c r="DI43" s="48">
        <v>0</v>
      </c>
      <c r="DJ43" s="48">
        <v>0</v>
      </c>
      <c r="DK43" s="48">
        <v>105</v>
      </c>
      <c r="DL43" s="48">
        <v>15</v>
      </c>
      <c r="DM43" s="48">
        <v>16</v>
      </c>
      <c r="DN43" s="48">
        <v>79</v>
      </c>
      <c r="DO43" s="48">
        <v>3</v>
      </c>
      <c r="DP43" s="48">
        <v>27</v>
      </c>
      <c r="DQ43" s="48">
        <v>0</v>
      </c>
      <c r="DR43" s="48">
        <v>1</v>
      </c>
      <c r="DS43" s="48">
        <v>0</v>
      </c>
      <c r="DT43" s="48">
        <v>0</v>
      </c>
      <c r="DU43" s="48">
        <v>0</v>
      </c>
      <c r="DV43" s="48">
        <v>0</v>
      </c>
      <c r="DW43" s="48">
        <v>0</v>
      </c>
      <c r="DX43" s="48">
        <v>0</v>
      </c>
      <c r="DY43" s="48">
        <v>3</v>
      </c>
      <c r="DZ43" s="48">
        <v>14</v>
      </c>
      <c r="EA43" s="48">
        <v>20</v>
      </c>
      <c r="EB43" s="48">
        <v>30</v>
      </c>
      <c r="EC43" s="48">
        <v>11</v>
      </c>
      <c r="ED43" s="48">
        <v>0</v>
      </c>
      <c r="EE43" s="48">
        <v>0</v>
      </c>
      <c r="EF43" s="48">
        <v>12</v>
      </c>
      <c r="EG43" s="48">
        <v>199</v>
      </c>
      <c r="EH43" s="48">
        <v>25</v>
      </c>
      <c r="EI43" s="48">
        <v>68</v>
      </c>
      <c r="EJ43" s="48">
        <v>80</v>
      </c>
      <c r="EK43" s="48">
        <v>0</v>
      </c>
      <c r="EL43" s="48">
        <v>1</v>
      </c>
      <c r="EM43" s="48">
        <v>0</v>
      </c>
      <c r="EN43" s="48">
        <v>0</v>
      </c>
      <c r="EO43" s="48">
        <v>0</v>
      </c>
      <c r="EP43" s="48">
        <v>0</v>
      </c>
      <c r="EQ43" s="48">
        <v>3</v>
      </c>
      <c r="ER43" s="48">
        <v>0</v>
      </c>
      <c r="ES43" s="48">
        <v>0</v>
      </c>
      <c r="ET43" s="48">
        <v>0</v>
      </c>
      <c r="EU43" s="48">
        <v>9</v>
      </c>
      <c r="EV43" s="48">
        <v>1</v>
      </c>
      <c r="EW43" s="48">
        <v>0</v>
      </c>
      <c r="EX43" s="48">
        <v>0</v>
      </c>
      <c r="EY43" s="48">
        <v>0</v>
      </c>
      <c r="EZ43" s="48">
        <v>0</v>
      </c>
      <c r="FA43" s="48">
        <v>17</v>
      </c>
      <c r="FB43" s="48">
        <v>11</v>
      </c>
      <c r="FC43" s="48">
        <v>1</v>
      </c>
      <c r="FD43" s="48">
        <v>25</v>
      </c>
      <c r="FE43" s="48">
        <v>33</v>
      </c>
      <c r="FF43" s="48">
        <v>0</v>
      </c>
      <c r="FG43" s="48">
        <v>1</v>
      </c>
      <c r="FH43" s="48">
        <v>12</v>
      </c>
      <c r="FI43" s="48">
        <v>0</v>
      </c>
      <c r="FJ43" s="48">
        <v>1</v>
      </c>
      <c r="FK43" s="48">
        <v>0</v>
      </c>
      <c r="FL43" s="48">
        <v>0</v>
      </c>
      <c r="FM43" s="48">
        <v>0</v>
      </c>
      <c r="FN43" s="48">
        <v>6</v>
      </c>
      <c r="FO43" s="48">
        <v>0</v>
      </c>
      <c r="FP43" s="48">
        <v>7</v>
      </c>
      <c r="FQ43" s="48">
        <v>475</v>
      </c>
      <c r="FR43" s="48">
        <v>88</v>
      </c>
      <c r="FS43" s="48">
        <v>15</v>
      </c>
      <c r="FT43" s="48">
        <v>9</v>
      </c>
      <c r="FU43" s="48">
        <v>0</v>
      </c>
      <c r="FV43" s="48">
        <v>26</v>
      </c>
      <c r="FW43" s="48">
        <v>95</v>
      </c>
      <c r="FX43" s="48">
        <v>0</v>
      </c>
      <c r="FY43" s="48">
        <v>0</v>
      </c>
      <c r="FZ43" s="48">
        <v>191</v>
      </c>
      <c r="GA43" s="48">
        <v>347</v>
      </c>
      <c r="GB43" s="48">
        <v>15</v>
      </c>
      <c r="GC43" s="48">
        <v>5</v>
      </c>
    </row>
    <row r="44" spans="1:185" ht="22.5">
      <c r="A44" s="52">
        <v>36</v>
      </c>
      <c r="B44" s="51" t="s">
        <v>36</v>
      </c>
      <c r="C44" s="49" t="s">
        <v>163</v>
      </c>
      <c r="D44" s="50" t="s">
        <v>664</v>
      </c>
      <c r="E44" s="49" t="s">
        <v>163</v>
      </c>
      <c r="F44" s="48">
        <v>0</v>
      </c>
      <c r="G44" s="48">
        <v>0</v>
      </c>
      <c r="H44" s="48">
        <v>0</v>
      </c>
      <c r="I44" s="48">
        <v>0</v>
      </c>
      <c r="J44" s="48">
        <v>0</v>
      </c>
      <c r="K44" s="48">
        <v>0</v>
      </c>
      <c r="L44" s="48">
        <v>0</v>
      </c>
      <c r="M44" s="48">
        <v>0</v>
      </c>
      <c r="N44" s="48">
        <v>0</v>
      </c>
      <c r="O44" s="48">
        <v>0</v>
      </c>
      <c r="P44" s="48">
        <v>0</v>
      </c>
      <c r="Q44" s="48">
        <v>12</v>
      </c>
      <c r="R44" s="48">
        <v>0</v>
      </c>
      <c r="S44" s="48">
        <v>0</v>
      </c>
      <c r="T44" s="48">
        <v>0</v>
      </c>
      <c r="U44" s="48">
        <v>0</v>
      </c>
      <c r="V44" s="48">
        <v>0</v>
      </c>
      <c r="W44" s="48">
        <v>0</v>
      </c>
      <c r="X44" s="48">
        <v>0</v>
      </c>
      <c r="Y44" s="48">
        <v>1</v>
      </c>
      <c r="Z44" s="48">
        <v>0</v>
      </c>
      <c r="AA44" s="48">
        <v>0</v>
      </c>
      <c r="AB44" s="48">
        <v>0</v>
      </c>
      <c r="AC44" s="48">
        <v>0</v>
      </c>
      <c r="AD44" s="48">
        <v>0</v>
      </c>
      <c r="AE44" s="48">
        <v>5</v>
      </c>
      <c r="AF44" s="48">
        <v>0</v>
      </c>
      <c r="AG44" s="48">
        <v>0</v>
      </c>
      <c r="AH44" s="48">
        <v>0</v>
      </c>
      <c r="AI44" s="48">
        <v>0</v>
      </c>
      <c r="AJ44" s="48">
        <v>0</v>
      </c>
      <c r="AK44" s="48">
        <v>0</v>
      </c>
      <c r="AL44" s="48">
        <v>206</v>
      </c>
      <c r="AM44" s="48">
        <v>0</v>
      </c>
      <c r="AN44" s="48">
        <v>0</v>
      </c>
      <c r="AO44" s="48">
        <v>0</v>
      </c>
      <c r="AP44" s="48">
        <v>0</v>
      </c>
      <c r="AQ44" s="48">
        <v>0</v>
      </c>
      <c r="AR44" s="48">
        <v>0</v>
      </c>
      <c r="AS44" s="48">
        <v>56</v>
      </c>
      <c r="AT44" s="48">
        <v>0</v>
      </c>
      <c r="AU44" s="48">
        <v>1</v>
      </c>
      <c r="AV44" s="48">
        <v>0</v>
      </c>
      <c r="AW44" s="48">
        <v>1</v>
      </c>
      <c r="AX44" s="48">
        <v>0</v>
      </c>
      <c r="AY44" s="48">
        <v>0</v>
      </c>
      <c r="AZ44" s="48">
        <v>0</v>
      </c>
      <c r="BA44" s="48">
        <v>0</v>
      </c>
      <c r="BB44" s="48">
        <v>0</v>
      </c>
      <c r="BC44" s="48">
        <v>0</v>
      </c>
      <c r="BD44" s="48">
        <v>0</v>
      </c>
      <c r="BE44" s="48">
        <v>0</v>
      </c>
      <c r="BF44" s="48">
        <v>18</v>
      </c>
      <c r="BG44" s="48">
        <v>11</v>
      </c>
      <c r="BH44" s="48">
        <v>0</v>
      </c>
      <c r="BI44" s="48">
        <v>0</v>
      </c>
      <c r="BJ44" s="48">
        <v>14</v>
      </c>
      <c r="BK44" s="48">
        <v>2</v>
      </c>
      <c r="BL44" s="48">
        <v>1</v>
      </c>
      <c r="BM44" s="48">
        <v>0</v>
      </c>
      <c r="BN44" s="48">
        <v>9</v>
      </c>
      <c r="BO44" s="48">
        <v>108</v>
      </c>
      <c r="BP44" s="48">
        <v>0</v>
      </c>
      <c r="BQ44" s="48">
        <v>0</v>
      </c>
      <c r="BR44" s="48">
        <v>0</v>
      </c>
      <c r="BS44" s="48">
        <v>0</v>
      </c>
      <c r="BT44" s="48">
        <v>0</v>
      </c>
      <c r="BU44" s="48">
        <v>0</v>
      </c>
      <c r="BV44" s="48">
        <v>0</v>
      </c>
      <c r="BW44" s="48">
        <v>0</v>
      </c>
      <c r="BX44" s="48">
        <v>0</v>
      </c>
      <c r="BY44" s="48">
        <v>3</v>
      </c>
      <c r="BZ44" s="48">
        <v>0</v>
      </c>
      <c r="CA44" s="48">
        <v>2</v>
      </c>
      <c r="CB44" s="48">
        <v>3</v>
      </c>
      <c r="CC44" s="48">
        <v>7</v>
      </c>
      <c r="CD44" s="48">
        <v>2</v>
      </c>
      <c r="CE44" s="48">
        <v>9</v>
      </c>
      <c r="CF44" s="48">
        <v>4</v>
      </c>
      <c r="CG44" s="48">
        <v>3</v>
      </c>
      <c r="CH44" s="48">
        <v>45</v>
      </c>
      <c r="CI44" s="48">
        <v>123</v>
      </c>
      <c r="CJ44" s="48">
        <v>63</v>
      </c>
      <c r="CK44" s="48">
        <v>223</v>
      </c>
      <c r="CL44" s="48">
        <v>776</v>
      </c>
      <c r="CM44" s="48">
        <v>7</v>
      </c>
      <c r="CN44" s="48">
        <v>12</v>
      </c>
      <c r="CO44" s="48">
        <v>48</v>
      </c>
      <c r="CP44" s="48">
        <v>14</v>
      </c>
      <c r="CQ44" s="48">
        <v>13</v>
      </c>
      <c r="CR44" s="48">
        <v>63</v>
      </c>
      <c r="CS44" s="48">
        <v>30</v>
      </c>
      <c r="CT44" s="48">
        <v>122</v>
      </c>
      <c r="CU44" s="48">
        <v>13</v>
      </c>
      <c r="CV44" s="48">
        <v>23</v>
      </c>
      <c r="CW44" s="48">
        <v>25</v>
      </c>
      <c r="CX44" s="48">
        <v>198</v>
      </c>
      <c r="CY44" s="48">
        <v>1</v>
      </c>
      <c r="CZ44" s="48">
        <v>35</v>
      </c>
      <c r="DA44" s="48">
        <v>72</v>
      </c>
      <c r="DB44" s="48">
        <v>16</v>
      </c>
      <c r="DC44" s="48">
        <v>1</v>
      </c>
      <c r="DD44" s="48">
        <v>24</v>
      </c>
      <c r="DE44" s="48">
        <v>6</v>
      </c>
      <c r="DF44" s="48">
        <v>9</v>
      </c>
      <c r="DG44" s="48">
        <v>1</v>
      </c>
      <c r="DH44" s="48">
        <v>1</v>
      </c>
      <c r="DI44" s="48">
        <v>0</v>
      </c>
      <c r="DJ44" s="48">
        <v>0</v>
      </c>
      <c r="DK44" s="48">
        <v>72</v>
      </c>
      <c r="DL44" s="48">
        <v>6</v>
      </c>
      <c r="DM44" s="48">
        <v>25</v>
      </c>
      <c r="DN44" s="48">
        <v>36</v>
      </c>
      <c r="DO44" s="48">
        <v>1</v>
      </c>
      <c r="DP44" s="48">
        <v>12</v>
      </c>
      <c r="DQ44" s="48">
        <v>0</v>
      </c>
      <c r="DR44" s="48">
        <v>1</v>
      </c>
      <c r="DS44" s="48">
        <v>0</v>
      </c>
      <c r="DT44" s="48">
        <v>0</v>
      </c>
      <c r="DU44" s="48">
        <v>0</v>
      </c>
      <c r="DV44" s="48">
        <v>0</v>
      </c>
      <c r="DW44" s="48">
        <v>0</v>
      </c>
      <c r="DX44" s="48">
        <v>0</v>
      </c>
      <c r="DY44" s="48">
        <v>6</v>
      </c>
      <c r="DZ44" s="48">
        <v>10</v>
      </c>
      <c r="EA44" s="48">
        <v>14</v>
      </c>
      <c r="EB44" s="48">
        <v>81</v>
      </c>
      <c r="EC44" s="48">
        <v>4</v>
      </c>
      <c r="ED44" s="48">
        <v>0</v>
      </c>
      <c r="EE44" s="48">
        <v>0</v>
      </c>
      <c r="EF44" s="48">
        <v>29</v>
      </c>
      <c r="EG44" s="48">
        <v>81</v>
      </c>
      <c r="EH44" s="48">
        <v>8</v>
      </c>
      <c r="EI44" s="48">
        <v>3</v>
      </c>
      <c r="EJ44" s="48">
        <v>4</v>
      </c>
      <c r="EK44" s="48">
        <v>0</v>
      </c>
      <c r="EL44" s="48">
        <v>0</v>
      </c>
      <c r="EM44" s="48">
        <v>0</v>
      </c>
      <c r="EN44" s="48">
        <v>0</v>
      </c>
      <c r="EO44" s="48">
        <v>0</v>
      </c>
      <c r="EP44" s="48">
        <v>0</v>
      </c>
      <c r="EQ44" s="48">
        <v>3</v>
      </c>
      <c r="ER44" s="48">
        <v>0</v>
      </c>
      <c r="ES44" s="48">
        <v>0</v>
      </c>
      <c r="ET44" s="48">
        <v>0</v>
      </c>
      <c r="EU44" s="48">
        <v>2</v>
      </c>
      <c r="EV44" s="48">
        <v>0</v>
      </c>
      <c r="EW44" s="48">
        <v>0</v>
      </c>
      <c r="EX44" s="48">
        <v>0</v>
      </c>
      <c r="EY44" s="48">
        <v>0</v>
      </c>
      <c r="EZ44" s="48">
        <v>0</v>
      </c>
      <c r="FA44" s="48">
        <v>11</v>
      </c>
      <c r="FB44" s="48">
        <v>4</v>
      </c>
      <c r="FC44" s="48">
        <v>0</v>
      </c>
      <c r="FD44" s="48">
        <v>9</v>
      </c>
      <c r="FE44" s="48">
        <v>9</v>
      </c>
      <c r="FF44" s="48">
        <v>0</v>
      </c>
      <c r="FG44" s="48">
        <v>0</v>
      </c>
      <c r="FH44" s="48">
        <v>5</v>
      </c>
      <c r="FI44" s="48">
        <v>0</v>
      </c>
      <c r="FJ44" s="48">
        <v>0</v>
      </c>
      <c r="FK44" s="48">
        <v>0</v>
      </c>
      <c r="FL44" s="48">
        <v>0</v>
      </c>
      <c r="FM44" s="48">
        <v>0</v>
      </c>
      <c r="FN44" s="48">
        <v>2</v>
      </c>
      <c r="FO44" s="48">
        <v>0</v>
      </c>
      <c r="FP44" s="48">
        <v>3</v>
      </c>
      <c r="FQ44" s="48">
        <v>315</v>
      </c>
      <c r="FR44" s="48">
        <v>39</v>
      </c>
      <c r="FS44" s="48">
        <v>14</v>
      </c>
      <c r="FT44" s="48">
        <v>4</v>
      </c>
      <c r="FU44" s="48">
        <v>0</v>
      </c>
      <c r="FV44" s="48">
        <v>29</v>
      </c>
      <c r="FW44" s="48">
        <v>60</v>
      </c>
      <c r="FX44" s="48">
        <v>0</v>
      </c>
      <c r="FY44" s="48">
        <v>0</v>
      </c>
      <c r="FZ44" s="48">
        <v>105</v>
      </c>
      <c r="GA44" s="48">
        <v>246</v>
      </c>
      <c r="GB44" s="48">
        <v>6</v>
      </c>
      <c r="GC44" s="48">
        <v>3</v>
      </c>
    </row>
    <row r="45" spans="1:185">
      <c r="A45" s="52">
        <v>37</v>
      </c>
      <c r="B45" s="51" t="s">
        <v>37</v>
      </c>
      <c r="C45" s="49" t="s">
        <v>164</v>
      </c>
      <c r="D45" s="50" t="s">
        <v>664</v>
      </c>
      <c r="E45" s="49" t="s">
        <v>164</v>
      </c>
      <c r="F45" s="48">
        <v>0</v>
      </c>
      <c r="G45" s="48">
        <v>0</v>
      </c>
      <c r="H45" s="48">
        <v>0</v>
      </c>
      <c r="I45" s="48">
        <v>0</v>
      </c>
      <c r="J45" s="48">
        <v>0</v>
      </c>
      <c r="K45" s="48">
        <v>0</v>
      </c>
      <c r="L45" s="48">
        <v>0</v>
      </c>
      <c r="M45" s="48">
        <v>0</v>
      </c>
      <c r="N45" s="48">
        <v>0</v>
      </c>
      <c r="O45" s="48">
        <v>0</v>
      </c>
      <c r="P45" s="48">
        <v>0</v>
      </c>
      <c r="Q45" s="48">
        <v>15</v>
      </c>
      <c r="R45" s="48">
        <v>0</v>
      </c>
      <c r="S45" s="48">
        <v>0</v>
      </c>
      <c r="T45" s="48">
        <v>0</v>
      </c>
      <c r="U45" s="48">
        <v>0</v>
      </c>
      <c r="V45" s="48">
        <v>0</v>
      </c>
      <c r="W45" s="48">
        <v>0</v>
      </c>
      <c r="X45" s="48">
        <v>0</v>
      </c>
      <c r="Y45" s="48">
        <v>1</v>
      </c>
      <c r="Z45" s="48">
        <v>0</v>
      </c>
      <c r="AA45" s="48">
        <v>0</v>
      </c>
      <c r="AB45" s="48">
        <v>0</v>
      </c>
      <c r="AC45" s="48">
        <v>0</v>
      </c>
      <c r="AD45" s="48">
        <v>0</v>
      </c>
      <c r="AE45" s="48">
        <v>7</v>
      </c>
      <c r="AF45" s="48">
        <v>0</v>
      </c>
      <c r="AG45" s="48">
        <v>0</v>
      </c>
      <c r="AH45" s="48">
        <v>0</v>
      </c>
      <c r="AI45" s="48">
        <v>0</v>
      </c>
      <c r="AJ45" s="48">
        <v>0</v>
      </c>
      <c r="AK45" s="48">
        <v>0</v>
      </c>
      <c r="AL45" s="48">
        <v>230</v>
      </c>
      <c r="AM45" s="48">
        <v>0</v>
      </c>
      <c r="AN45" s="48">
        <v>0</v>
      </c>
      <c r="AO45" s="48">
        <v>0</v>
      </c>
      <c r="AP45" s="48">
        <v>0</v>
      </c>
      <c r="AQ45" s="48">
        <v>0</v>
      </c>
      <c r="AR45" s="48">
        <v>0</v>
      </c>
      <c r="AS45" s="48">
        <v>49</v>
      </c>
      <c r="AT45" s="48">
        <v>0</v>
      </c>
      <c r="AU45" s="48">
        <v>1</v>
      </c>
      <c r="AV45" s="48">
        <v>0</v>
      </c>
      <c r="AW45" s="48">
        <v>1</v>
      </c>
      <c r="AX45" s="48">
        <v>0</v>
      </c>
      <c r="AY45" s="48">
        <v>0</v>
      </c>
      <c r="AZ45" s="48">
        <v>0</v>
      </c>
      <c r="BA45" s="48">
        <v>0</v>
      </c>
      <c r="BB45" s="48">
        <v>0</v>
      </c>
      <c r="BC45" s="48">
        <v>0</v>
      </c>
      <c r="BD45" s="48">
        <v>0</v>
      </c>
      <c r="BE45" s="48">
        <v>0</v>
      </c>
      <c r="BF45" s="48">
        <v>13</v>
      </c>
      <c r="BG45" s="48">
        <v>14</v>
      </c>
      <c r="BH45" s="48">
        <v>1</v>
      </c>
      <c r="BI45" s="48">
        <v>0</v>
      </c>
      <c r="BJ45" s="48">
        <v>12</v>
      </c>
      <c r="BK45" s="48">
        <v>1</v>
      </c>
      <c r="BL45" s="48">
        <v>1</v>
      </c>
      <c r="BM45" s="48">
        <v>0</v>
      </c>
      <c r="BN45" s="48">
        <v>13</v>
      </c>
      <c r="BO45" s="48">
        <v>27</v>
      </c>
      <c r="BP45" s="48">
        <v>0</v>
      </c>
      <c r="BQ45" s="48">
        <v>0</v>
      </c>
      <c r="BR45" s="48">
        <v>0</v>
      </c>
      <c r="BS45" s="48">
        <v>0</v>
      </c>
      <c r="BT45" s="48">
        <v>0</v>
      </c>
      <c r="BU45" s="48">
        <v>0</v>
      </c>
      <c r="BV45" s="48">
        <v>0</v>
      </c>
      <c r="BW45" s="48">
        <v>0</v>
      </c>
      <c r="BX45" s="48">
        <v>0</v>
      </c>
      <c r="BY45" s="48">
        <v>15</v>
      </c>
      <c r="BZ45" s="48">
        <v>0</v>
      </c>
      <c r="CA45" s="48">
        <v>2</v>
      </c>
      <c r="CB45" s="48">
        <v>3</v>
      </c>
      <c r="CC45" s="48">
        <v>6</v>
      </c>
      <c r="CD45" s="48">
        <v>2</v>
      </c>
      <c r="CE45" s="48">
        <v>6</v>
      </c>
      <c r="CF45" s="48">
        <v>4</v>
      </c>
      <c r="CG45" s="48">
        <v>3</v>
      </c>
      <c r="CH45" s="48">
        <v>43</v>
      </c>
      <c r="CI45" s="48">
        <v>98</v>
      </c>
      <c r="CJ45" s="48">
        <v>71</v>
      </c>
      <c r="CK45" s="48">
        <v>182</v>
      </c>
      <c r="CL45" s="48">
        <v>48</v>
      </c>
      <c r="CM45" s="48">
        <v>5</v>
      </c>
      <c r="CN45" s="48">
        <v>10</v>
      </c>
      <c r="CO45" s="48">
        <v>40</v>
      </c>
      <c r="CP45" s="48">
        <v>16</v>
      </c>
      <c r="CQ45" s="48">
        <v>8</v>
      </c>
      <c r="CR45" s="48">
        <v>42</v>
      </c>
      <c r="CS45" s="48">
        <v>12</v>
      </c>
      <c r="CT45" s="48">
        <v>33</v>
      </c>
      <c r="CU45" s="48">
        <v>7</v>
      </c>
      <c r="CV45" s="48">
        <v>13</v>
      </c>
      <c r="CW45" s="48">
        <v>28</v>
      </c>
      <c r="CX45" s="48">
        <v>105</v>
      </c>
      <c r="CY45" s="48">
        <v>1</v>
      </c>
      <c r="CZ45" s="48">
        <v>37</v>
      </c>
      <c r="DA45" s="48">
        <v>74</v>
      </c>
      <c r="DB45" s="48">
        <v>14</v>
      </c>
      <c r="DC45" s="48">
        <v>2</v>
      </c>
      <c r="DD45" s="48">
        <v>26</v>
      </c>
      <c r="DE45" s="48">
        <v>6</v>
      </c>
      <c r="DF45" s="48">
        <v>8</v>
      </c>
      <c r="DG45" s="48">
        <v>1</v>
      </c>
      <c r="DH45" s="48">
        <v>1</v>
      </c>
      <c r="DI45" s="48">
        <v>0</v>
      </c>
      <c r="DJ45" s="48">
        <v>0</v>
      </c>
      <c r="DK45" s="48">
        <v>93</v>
      </c>
      <c r="DL45" s="48">
        <v>13</v>
      </c>
      <c r="DM45" s="48">
        <v>23</v>
      </c>
      <c r="DN45" s="48">
        <v>37</v>
      </c>
      <c r="DO45" s="48">
        <v>3</v>
      </c>
      <c r="DP45" s="48">
        <v>11</v>
      </c>
      <c r="DQ45" s="48">
        <v>0</v>
      </c>
      <c r="DR45" s="48">
        <v>0</v>
      </c>
      <c r="DS45" s="48">
        <v>0</v>
      </c>
      <c r="DT45" s="48">
        <v>0</v>
      </c>
      <c r="DU45" s="48">
        <v>0</v>
      </c>
      <c r="DV45" s="48">
        <v>0</v>
      </c>
      <c r="DW45" s="48">
        <v>0</v>
      </c>
      <c r="DX45" s="48">
        <v>0</v>
      </c>
      <c r="DY45" s="48">
        <v>4</v>
      </c>
      <c r="DZ45" s="48">
        <v>9</v>
      </c>
      <c r="EA45" s="48">
        <v>13</v>
      </c>
      <c r="EB45" s="48">
        <v>18</v>
      </c>
      <c r="EC45" s="48">
        <v>3</v>
      </c>
      <c r="ED45" s="48">
        <v>0</v>
      </c>
      <c r="EE45" s="48">
        <v>0</v>
      </c>
      <c r="EF45" s="48">
        <v>24</v>
      </c>
      <c r="EG45" s="48">
        <v>68</v>
      </c>
      <c r="EH45" s="48">
        <v>9</v>
      </c>
      <c r="EI45" s="48">
        <v>3</v>
      </c>
      <c r="EJ45" s="48">
        <v>5</v>
      </c>
      <c r="EK45" s="48">
        <v>0</v>
      </c>
      <c r="EL45" s="48">
        <v>0</v>
      </c>
      <c r="EM45" s="48">
        <v>0</v>
      </c>
      <c r="EN45" s="48">
        <v>0</v>
      </c>
      <c r="EO45" s="48">
        <v>0</v>
      </c>
      <c r="EP45" s="48">
        <v>0</v>
      </c>
      <c r="EQ45" s="48">
        <v>2</v>
      </c>
      <c r="ER45" s="48">
        <v>0</v>
      </c>
      <c r="ES45" s="48">
        <v>0</v>
      </c>
      <c r="ET45" s="48">
        <v>0</v>
      </c>
      <c r="EU45" s="48">
        <v>9</v>
      </c>
      <c r="EV45" s="48">
        <v>1</v>
      </c>
      <c r="EW45" s="48">
        <v>0</v>
      </c>
      <c r="EX45" s="48">
        <v>0</v>
      </c>
      <c r="EY45" s="48">
        <v>0</v>
      </c>
      <c r="EZ45" s="48">
        <v>0</v>
      </c>
      <c r="FA45" s="48">
        <v>6</v>
      </c>
      <c r="FB45" s="48">
        <v>5</v>
      </c>
      <c r="FC45" s="48">
        <v>0</v>
      </c>
      <c r="FD45" s="48">
        <v>9</v>
      </c>
      <c r="FE45" s="48">
        <v>9</v>
      </c>
      <c r="FF45" s="48">
        <v>0</v>
      </c>
      <c r="FG45" s="48">
        <v>0</v>
      </c>
      <c r="FH45" s="48">
        <v>8</v>
      </c>
      <c r="FI45" s="48">
        <v>0</v>
      </c>
      <c r="FJ45" s="48">
        <v>0</v>
      </c>
      <c r="FK45" s="48">
        <v>0</v>
      </c>
      <c r="FL45" s="48">
        <v>0</v>
      </c>
      <c r="FM45" s="48">
        <v>0</v>
      </c>
      <c r="FN45" s="48">
        <v>2</v>
      </c>
      <c r="FO45" s="48">
        <v>0</v>
      </c>
      <c r="FP45" s="48">
        <v>3</v>
      </c>
      <c r="FQ45" s="48">
        <v>168</v>
      </c>
      <c r="FR45" s="48">
        <v>37</v>
      </c>
      <c r="FS45" s="48">
        <v>8</v>
      </c>
      <c r="FT45" s="48">
        <v>1</v>
      </c>
      <c r="FU45" s="48">
        <v>0</v>
      </c>
      <c r="FV45" s="48">
        <v>7</v>
      </c>
      <c r="FW45" s="48">
        <v>44</v>
      </c>
      <c r="FX45" s="48">
        <v>0</v>
      </c>
      <c r="FY45" s="48">
        <v>0</v>
      </c>
      <c r="FZ45" s="48">
        <v>80</v>
      </c>
      <c r="GA45" s="48">
        <v>232</v>
      </c>
      <c r="GB45" s="48">
        <v>9</v>
      </c>
      <c r="GC45" s="48">
        <v>3</v>
      </c>
    </row>
    <row r="46" spans="1:185">
      <c r="A46" s="52">
        <v>38</v>
      </c>
      <c r="B46" s="51" t="s">
        <v>38</v>
      </c>
      <c r="C46" s="49" t="s">
        <v>165</v>
      </c>
      <c r="D46" s="50" t="s">
        <v>664</v>
      </c>
      <c r="E46" s="49" t="s">
        <v>165</v>
      </c>
      <c r="F46" s="48">
        <v>0</v>
      </c>
      <c r="G46" s="48">
        <v>0</v>
      </c>
      <c r="H46" s="48">
        <v>0</v>
      </c>
      <c r="I46" s="48">
        <v>0</v>
      </c>
      <c r="J46" s="48">
        <v>0</v>
      </c>
      <c r="K46" s="48">
        <v>0</v>
      </c>
      <c r="L46" s="48">
        <v>0</v>
      </c>
      <c r="M46" s="48">
        <v>0</v>
      </c>
      <c r="N46" s="48">
        <v>0</v>
      </c>
      <c r="O46" s="48">
        <v>0</v>
      </c>
      <c r="P46" s="48">
        <v>0</v>
      </c>
      <c r="Q46" s="48">
        <v>7</v>
      </c>
      <c r="R46" s="48">
        <v>0</v>
      </c>
      <c r="S46" s="48">
        <v>0</v>
      </c>
      <c r="T46" s="48">
        <v>0</v>
      </c>
      <c r="U46" s="48">
        <v>0</v>
      </c>
      <c r="V46" s="48">
        <v>0</v>
      </c>
      <c r="W46" s="48">
        <v>0</v>
      </c>
      <c r="X46" s="48">
        <v>0</v>
      </c>
      <c r="Y46" s="48">
        <v>0</v>
      </c>
      <c r="Z46" s="48">
        <v>0</v>
      </c>
      <c r="AA46" s="48">
        <v>0</v>
      </c>
      <c r="AB46" s="48">
        <v>0</v>
      </c>
      <c r="AC46" s="48">
        <v>0</v>
      </c>
      <c r="AD46" s="48">
        <v>0</v>
      </c>
      <c r="AE46" s="48">
        <v>5</v>
      </c>
      <c r="AF46" s="48">
        <v>0</v>
      </c>
      <c r="AG46" s="48">
        <v>0</v>
      </c>
      <c r="AH46" s="48">
        <v>0</v>
      </c>
      <c r="AI46" s="48">
        <v>0</v>
      </c>
      <c r="AJ46" s="48">
        <v>0</v>
      </c>
      <c r="AK46" s="48">
        <v>0</v>
      </c>
      <c r="AL46" s="48">
        <v>133</v>
      </c>
      <c r="AM46" s="48">
        <v>0</v>
      </c>
      <c r="AN46" s="48">
        <v>0</v>
      </c>
      <c r="AO46" s="48">
        <v>0</v>
      </c>
      <c r="AP46" s="48">
        <v>0</v>
      </c>
      <c r="AQ46" s="48">
        <v>0</v>
      </c>
      <c r="AR46" s="48">
        <v>0</v>
      </c>
      <c r="AS46" s="48">
        <v>46</v>
      </c>
      <c r="AT46" s="48">
        <v>0</v>
      </c>
      <c r="AU46" s="48">
        <v>1</v>
      </c>
      <c r="AV46" s="48">
        <v>0</v>
      </c>
      <c r="AW46" s="48">
        <v>1</v>
      </c>
      <c r="AX46" s="48">
        <v>0</v>
      </c>
      <c r="AY46" s="48">
        <v>0</v>
      </c>
      <c r="AZ46" s="48">
        <v>0</v>
      </c>
      <c r="BA46" s="48">
        <v>0</v>
      </c>
      <c r="BB46" s="48">
        <v>0</v>
      </c>
      <c r="BC46" s="48">
        <v>0</v>
      </c>
      <c r="BD46" s="48">
        <v>0</v>
      </c>
      <c r="BE46" s="48">
        <v>0</v>
      </c>
      <c r="BF46" s="48">
        <v>9</v>
      </c>
      <c r="BG46" s="48">
        <v>5</v>
      </c>
      <c r="BH46" s="48">
        <v>0</v>
      </c>
      <c r="BI46" s="48">
        <v>0</v>
      </c>
      <c r="BJ46" s="48">
        <v>7</v>
      </c>
      <c r="BK46" s="48">
        <v>0</v>
      </c>
      <c r="BL46" s="48">
        <v>0</v>
      </c>
      <c r="BM46" s="48">
        <v>1</v>
      </c>
      <c r="BN46" s="48">
        <v>2</v>
      </c>
      <c r="BO46" s="48">
        <v>3</v>
      </c>
      <c r="BP46" s="48">
        <v>0</v>
      </c>
      <c r="BQ46" s="48">
        <v>0</v>
      </c>
      <c r="BR46" s="48">
        <v>0</v>
      </c>
      <c r="BS46" s="48">
        <v>0</v>
      </c>
      <c r="BT46" s="48">
        <v>0</v>
      </c>
      <c r="BU46" s="48">
        <v>0</v>
      </c>
      <c r="BV46" s="48">
        <v>0</v>
      </c>
      <c r="BW46" s="48">
        <v>0</v>
      </c>
      <c r="BX46" s="48">
        <v>0</v>
      </c>
      <c r="BY46" s="48">
        <v>160</v>
      </c>
      <c r="BZ46" s="48">
        <v>0</v>
      </c>
      <c r="CA46" s="48">
        <v>1</v>
      </c>
      <c r="CB46" s="48">
        <v>1</v>
      </c>
      <c r="CC46" s="48">
        <v>4</v>
      </c>
      <c r="CD46" s="48">
        <v>2</v>
      </c>
      <c r="CE46" s="48">
        <v>4</v>
      </c>
      <c r="CF46" s="48">
        <v>4</v>
      </c>
      <c r="CG46" s="48">
        <v>3</v>
      </c>
      <c r="CH46" s="48">
        <v>82</v>
      </c>
      <c r="CI46" s="48">
        <v>65</v>
      </c>
      <c r="CJ46" s="48">
        <v>89</v>
      </c>
      <c r="CK46" s="48">
        <v>24</v>
      </c>
      <c r="CL46" s="48">
        <v>54</v>
      </c>
      <c r="CM46" s="48">
        <v>1</v>
      </c>
      <c r="CN46" s="48">
        <v>4</v>
      </c>
      <c r="CO46" s="48">
        <v>5</v>
      </c>
      <c r="CP46" s="48">
        <v>14</v>
      </c>
      <c r="CQ46" s="48">
        <v>5</v>
      </c>
      <c r="CR46" s="48">
        <v>22</v>
      </c>
      <c r="CS46" s="48">
        <v>6</v>
      </c>
      <c r="CT46" s="48">
        <v>13</v>
      </c>
      <c r="CU46" s="48">
        <v>6</v>
      </c>
      <c r="CV46" s="48">
        <v>10</v>
      </c>
      <c r="CW46" s="48">
        <v>1</v>
      </c>
      <c r="CX46" s="48">
        <v>78</v>
      </c>
      <c r="CY46" s="48">
        <v>1</v>
      </c>
      <c r="CZ46" s="48">
        <v>1</v>
      </c>
      <c r="DA46" s="48">
        <v>42</v>
      </c>
      <c r="DB46" s="48">
        <v>10</v>
      </c>
      <c r="DC46" s="48">
        <v>1</v>
      </c>
      <c r="DD46" s="48">
        <v>15</v>
      </c>
      <c r="DE46" s="48">
        <v>4</v>
      </c>
      <c r="DF46" s="48">
        <v>4</v>
      </c>
      <c r="DG46" s="48">
        <v>1</v>
      </c>
      <c r="DH46" s="48">
        <v>1</v>
      </c>
      <c r="DI46" s="48">
        <v>0</v>
      </c>
      <c r="DJ46" s="48">
        <v>0</v>
      </c>
      <c r="DK46" s="48">
        <v>17</v>
      </c>
      <c r="DL46" s="48">
        <v>2</v>
      </c>
      <c r="DM46" s="48">
        <v>5</v>
      </c>
      <c r="DN46" s="48">
        <v>1</v>
      </c>
      <c r="DO46" s="48">
        <v>0</v>
      </c>
      <c r="DP46" s="48">
        <v>3</v>
      </c>
      <c r="DQ46" s="48">
        <v>0</v>
      </c>
      <c r="DR46" s="48">
        <v>0</v>
      </c>
      <c r="DS46" s="48">
        <v>0</v>
      </c>
      <c r="DT46" s="48">
        <v>0</v>
      </c>
      <c r="DU46" s="48">
        <v>0</v>
      </c>
      <c r="DV46" s="48">
        <v>0</v>
      </c>
      <c r="DW46" s="48">
        <v>0</v>
      </c>
      <c r="DX46" s="48">
        <v>0</v>
      </c>
      <c r="DY46" s="48">
        <v>2</v>
      </c>
      <c r="DZ46" s="48">
        <v>8</v>
      </c>
      <c r="EA46" s="48">
        <v>5</v>
      </c>
      <c r="EB46" s="48">
        <v>10</v>
      </c>
      <c r="EC46" s="48">
        <v>1</v>
      </c>
      <c r="ED46" s="48">
        <v>0</v>
      </c>
      <c r="EE46" s="48">
        <v>0</v>
      </c>
      <c r="EF46" s="48">
        <v>7</v>
      </c>
      <c r="EG46" s="48">
        <v>69</v>
      </c>
      <c r="EH46" s="48">
        <v>13</v>
      </c>
      <c r="EI46" s="48">
        <v>1</v>
      </c>
      <c r="EJ46" s="48">
        <v>2</v>
      </c>
      <c r="EK46" s="48">
        <v>0</v>
      </c>
      <c r="EL46" s="48">
        <v>0</v>
      </c>
      <c r="EM46" s="48">
        <v>0</v>
      </c>
      <c r="EN46" s="48">
        <v>0</v>
      </c>
      <c r="EO46" s="48">
        <v>0</v>
      </c>
      <c r="EP46" s="48">
        <v>0</v>
      </c>
      <c r="EQ46" s="48">
        <v>1</v>
      </c>
      <c r="ER46" s="48">
        <v>0</v>
      </c>
      <c r="ES46" s="48">
        <v>0</v>
      </c>
      <c r="ET46" s="48">
        <v>0</v>
      </c>
      <c r="EU46" s="48">
        <v>0</v>
      </c>
      <c r="EV46" s="48">
        <v>0</v>
      </c>
      <c r="EW46" s="48">
        <v>0</v>
      </c>
      <c r="EX46" s="48">
        <v>0</v>
      </c>
      <c r="EY46" s="48">
        <v>0</v>
      </c>
      <c r="EZ46" s="48">
        <v>0</v>
      </c>
      <c r="FA46" s="48">
        <v>4</v>
      </c>
      <c r="FB46" s="48">
        <v>2</v>
      </c>
      <c r="FC46" s="48">
        <v>0</v>
      </c>
      <c r="FD46" s="48">
        <v>2</v>
      </c>
      <c r="FE46" s="48">
        <v>9</v>
      </c>
      <c r="FF46" s="48">
        <v>0</v>
      </c>
      <c r="FG46" s="48">
        <v>0</v>
      </c>
      <c r="FH46" s="48">
        <v>1</v>
      </c>
      <c r="FI46" s="48">
        <v>0</v>
      </c>
      <c r="FJ46" s="48">
        <v>0</v>
      </c>
      <c r="FK46" s="48">
        <v>0</v>
      </c>
      <c r="FL46" s="48">
        <v>0</v>
      </c>
      <c r="FM46" s="48">
        <v>0</v>
      </c>
      <c r="FN46" s="48">
        <v>0</v>
      </c>
      <c r="FO46" s="48">
        <v>0</v>
      </c>
      <c r="FP46" s="48">
        <v>2</v>
      </c>
      <c r="FQ46" s="48">
        <v>108</v>
      </c>
      <c r="FR46" s="48">
        <v>18</v>
      </c>
      <c r="FS46" s="48">
        <v>5</v>
      </c>
      <c r="FT46" s="48">
        <v>1</v>
      </c>
      <c r="FU46" s="48">
        <v>0</v>
      </c>
      <c r="FV46" s="48">
        <v>1</v>
      </c>
      <c r="FW46" s="48">
        <v>25</v>
      </c>
      <c r="FX46" s="48">
        <v>0</v>
      </c>
      <c r="FY46" s="48">
        <v>0</v>
      </c>
      <c r="FZ46" s="48">
        <v>141</v>
      </c>
      <c r="GA46" s="48">
        <v>117</v>
      </c>
      <c r="GB46" s="48">
        <v>4</v>
      </c>
      <c r="GC46" s="48">
        <v>2</v>
      </c>
    </row>
    <row r="47" spans="1:185">
      <c r="A47" s="52">
        <v>39</v>
      </c>
      <c r="B47" s="51" t="s">
        <v>39</v>
      </c>
      <c r="C47" s="49" t="s">
        <v>166</v>
      </c>
      <c r="D47" s="50" t="s">
        <v>663</v>
      </c>
      <c r="E47" s="49" t="s">
        <v>166</v>
      </c>
      <c r="F47" s="48">
        <v>0</v>
      </c>
      <c r="G47" s="48">
        <v>0</v>
      </c>
      <c r="H47" s="48">
        <v>0</v>
      </c>
      <c r="I47" s="48">
        <v>0</v>
      </c>
      <c r="J47" s="48">
        <v>0</v>
      </c>
      <c r="K47" s="48">
        <v>0</v>
      </c>
      <c r="L47" s="48">
        <v>0</v>
      </c>
      <c r="M47" s="48">
        <v>0</v>
      </c>
      <c r="N47" s="48">
        <v>0</v>
      </c>
      <c r="O47" s="48">
        <v>0</v>
      </c>
      <c r="P47" s="48">
        <v>0</v>
      </c>
      <c r="Q47" s="48">
        <v>6</v>
      </c>
      <c r="R47" s="48">
        <v>0</v>
      </c>
      <c r="S47" s="48">
        <v>0</v>
      </c>
      <c r="T47" s="48">
        <v>0</v>
      </c>
      <c r="U47" s="48">
        <v>0</v>
      </c>
      <c r="V47" s="48">
        <v>0</v>
      </c>
      <c r="W47" s="48">
        <v>0</v>
      </c>
      <c r="X47" s="48">
        <v>0</v>
      </c>
      <c r="Y47" s="48">
        <v>0</v>
      </c>
      <c r="Z47" s="48">
        <v>0</v>
      </c>
      <c r="AA47" s="48">
        <v>0</v>
      </c>
      <c r="AB47" s="48">
        <v>0</v>
      </c>
      <c r="AC47" s="48">
        <v>0</v>
      </c>
      <c r="AD47" s="48">
        <v>0</v>
      </c>
      <c r="AE47" s="48">
        <v>5</v>
      </c>
      <c r="AF47" s="48">
        <v>0</v>
      </c>
      <c r="AG47" s="48">
        <v>0</v>
      </c>
      <c r="AH47" s="48">
        <v>0</v>
      </c>
      <c r="AI47" s="48">
        <v>0</v>
      </c>
      <c r="AJ47" s="48">
        <v>0</v>
      </c>
      <c r="AK47" s="48">
        <v>0</v>
      </c>
      <c r="AL47" s="48">
        <v>106</v>
      </c>
      <c r="AM47" s="48">
        <v>0</v>
      </c>
      <c r="AN47" s="48">
        <v>0</v>
      </c>
      <c r="AO47" s="48">
        <v>0</v>
      </c>
      <c r="AP47" s="48">
        <v>0</v>
      </c>
      <c r="AQ47" s="48">
        <v>0</v>
      </c>
      <c r="AR47" s="48">
        <v>0</v>
      </c>
      <c r="AS47" s="48">
        <v>39</v>
      </c>
      <c r="AT47" s="48">
        <v>0</v>
      </c>
      <c r="AU47" s="48">
        <v>1</v>
      </c>
      <c r="AV47" s="48">
        <v>0</v>
      </c>
      <c r="AW47" s="48">
        <v>1</v>
      </c>
      <c r="AX47" s="48">
        <v>0</v>
      </c>
      <c r="AY47" s="48">
        <v>0</v>
      </c>
      <c r="AZ47" s="48">
        <v>0</v>
      </c>
      <c r="BA47" s="48">
        <v>0</v>
      </c>
      <c r="BB47" s="48">
        <v>0</v>
      </c>
      <c r="BC47" s="48">
        <v>0</v>
      </c>
      <c r="BD47" s="48">
        <v>1</v>
      </c>
      <c r="BE47" s="48">
        <v>0</v>
      </c>
      <c r="BF47" s="48">
        <v>3</v>
      </c>
      <c r="BG47" s="48">
        <v>4</v>
      </c>
      <c r="BH47" s="48">
        <v>0</v>
      </c>
      <c r="BI47" s="48">
        <v>0</v>
      </c>
      <c r="BJ47" s="48">
        <v>6</v>
      </c>
      <c r="BK47" s="48">
        <v>0</v>
      </c>
      <c r="BL47" s="48">
        <v>0</v>
      </c>
      <c r="BM47" s="48">
        <v>0</v>
      </c>
      <c r="BN47" s="48">
        <v>2</v>
      </c>
      <c r="BO47" s="48">
        <v>6</v>
      </c>
      <c r="BP47" s="48">
        <v>0</v>
      </c>
      <c r="BQ47" s="48">
        <v>0</v>
      </c>
      <c r="BR47" s="48">
        <v>0</v>
      </c>
      <c r="BS47" s="48">
        <v>0</v>
      </c>
      <c r="BT47" s="48">
        <v>0</v>
      </c>
      <c r="BU47" s="48">
        <v>0</v>
      </c>
      <c r="BV47" s="48">
        <v>0</v>
      </c>
      <c r="BW47" s="48">
        <v>0</v>
      </c>
      <c r="BX47" s="48">
        <v>0</v>
      </c>
      <c r="BY47" s="48">
        <v>3</v>
      </c>
      <c r="BZ47" s="48">
        <v>0</v>
      </c>
      <c r="CA47" s="48">
        <v>1</v>
      </c>
      <c r="CB47" s="48">
        <v>0</v>
      </c>
      <c r="CC47" s="48">
        <v>4</v>
      </c>
      <c r="CD47" s="48">
        <v>1</v>
      </c>
      <c r="CE47" s="48">
        <v>3</v>
      </c>
      <c r="CF47" s="48">
        <v>3</v>
      </c>
      <c r="CG47" s="48">
        <v>2</v>
      </c>
      <c r="CH47" s="48">
        <v>6</v>
      </c>
      <c r="CI47" s="48">
        <v>141</v>
      </c>
      <c r="CJ47" s="48">
        <v>89</v>
      </c>
      <c r="CK47" s="48">
        <v>136</v>
      </c>
      <c r="CL47" s="48">
        <v>34</v>
      </c>
      <c r="CM47" s="48">
        <v>2</v>
      </c>
      <c r="CN47" s="48">
        <v>8</v>
      </c>
      <c r="CO47" s="48">
        <v>12</v>
      </c>
      <c r="CP47" s="48">
        <v>9</v>
      </c>
      <c r="CQ47" s="48">
        <v>3</v>
      </c>
      <c r="CR47" s="48">
        <v>22</v>
      </c>
      <c r="CS47" s="48">
        <v>4</v>
      </c>
      <c r="CT47" s="48">
        <v>11</v>
      </c>
      <c r="CU47" s="48">
        <v>6</v>
      </c>
      <c r="CV47" s="48">
        <v>22</v>
      </c>
      <c r="CW47" s="48">
        <v>11</v>
      </c>
      <c r="CX47" s="48">
        <v>10</v>
      </c>
      <c r="CY47" s="48">
        <v>1</v>
      </c>
      <c r="CZ47" s="48">
        <v>19</v>
      </c>
      <c r="DA47" s="48">
        <v>27</v>
      </c>
      <c r="DB47" s="48">
        <v>6</v>
      </c>
      <c r="DC47" s="48">
        <v>1</v>
      </c>
      <c r="DD47" s="48">
        <v>17</v>
      </c>
      <c r="DE47" s="48">
        <v>4</v>
      </c>
      <c r="DF47" s="48">
        <v>3</v>
      </c>
      <c r="DG47" s="48">
        <v>1</v>
      </c>
      <c r="DH47" s="48">
        <v>1</v>
      </c>
      <c r="DI47" s="48">
        <v>0</v>
      </c>
      <c r="DJ47" s="48">
        <v>0</v>
      </c>
      <c r="DK47" s="48">
        <v>20</v>
      </c>
      <c r="DL47" s="48">
        <v>4</v>
      </c>
      <c r="DM47" s="48">
        <v>5</v>
      </c>
      <c r="DN47" s="48">
        <v>14</v>
      </c>
      <c r="DO47" s="48">
        <v>0</v>
      </c>
      <c r="DP47" s="48">
        <v>5</v>
      </c>
      <c r="DQ47" s="48">
        <v>0</v>
      </c>
      <c r="DR47" s="48">
        <v>0</v>
      </c>
      <c r="DS47" s="48">
        <v>0</v>
      </c>
      <c r="DT47" s="48">
        <v>0</v>
      </c>
      <c r="DU47" s="48">
        <v>0</v>
      </c>
      <c r="DV47" s="48">
        <v>0</v>
      </c>
      <c r="DW47" s="48">
        <v>0</v>
      </c>
      <c r="DX47" s="48">
        <v>0</v>
      </c>
      <c r="DY47" s="48">
        <v>2</v>
      </c>
      <c r="DZ47" s="48">
        <v>6</v>
      </c>
      <c r="EA47" s="48">
        <v>5</v>
      </c>
      <c r="EB47" s="48">
        <v>5</v>
      </c>
      <c r="EC47" s="48">
        <v>2</v>
      </c>
      <c r="ED47" s="48">
        <v>0</v>
      </c>
      <c r="EE47" s="48">
        <v>0</v>
      </c>
      <c r="EF47" s="48">
        <v>7</v>
      </c>
      <c r="EG47" s="48">
        <v>50</v>
      </c>
      <c r="EH47" s="48">
        <v>7</v>
      </c>
      <c r="EI47" s="48">
        <v>1</v>
      </c>
      <c r="EJ47" s="48">
        <v>1</v>
      </c>
      <c r="EK47" s="48">
        <v>0</v>
      </c>
      <c r="EL47" s="48">
        <v>0</v>
      </c>
      <c r="EM47" s="48">
        <v>0</v>
      </c>
      <c r="EN47" s="48">
        <v>0</v>
      </c>
      <c r="EO47" s="48">
        <v>0</v>
      </c>
      <c r="EP47" s="48">
        <v>0</v>
      </c>
      <c r="EQ47" s="48">
        <v>1</v>
      </c>
      <c r="ER47" s="48">
        <v>0</v>
      </c>
      <c r="ES47" s="48">
        <v>0</v>
      </c>
      <c r="ET47" s="48">
        <v>0</v>
      </c>
      <c r="EU47" s="48">
        <v>0</v>
      </c>
      <c r="EV47" s="48">
        <v>0</v>
      </c>
      <c r="EW47" s="48">
        <v>0</v>
      </c>
      <c r="EX47" s="48">
        <v>0</v>
      </c>
      <c r="EY47" s="48">
        <v>0</v>
      </c>
      <c r="EZ47" s="48">
        <v>0</v>
      </c>
      <c r="FA47" s="48">
        <v>3</v>
      </c>
      <c r="FB47" s="48">
        <v>2</v>
      </c>
      <c r="FC47" s="48">
        <v>0</v>
      </c>
      <c r="FD47" s="48">
        <v>5</v>
      </c>
      <c r="FE47" s="48">
        <v>6</v>
      </c>
      <c r="FF47" s="48">
        <v>0</v>
      </c>
      <c r="FG47" s="48">
        <v>0</v>
      </c>
      <c r="FH47" s="48">
        <v>3</v>
      </c>
      <c r="FI47" s="48">
        <v>0</v>
      </c>
      <c r="FJ47" s="48">
        <v>0</v>
      </c>
      <c r="FK47" s="48">
        <v>0</v>
      </c>
      <c r="FL47" s="48">
        <v>0</v>
      </c>
      <c r="FM47" s="48">
        <v>0</v>
      </c>
      <c r="FN47" s="48">
        <v>1</v>
      </c>
      <c r="FO47" s="48">
        <v>0</v>
      </c>
      <c r="FP47" s="48">
        <v>2</v>
      </c>
      <c r="FQ47" s="48">
        <v>80</v>
      </c>
      <c r="FR47" s="48">
        <v>18</v>
      </c>
      <c r="FS47" s="48">
        <v>7</v>
      </c>
      <c r="FT47" s="48">
        <v>0</v>
      </c>
      <c r="FU47" s="48">
        <v>0</v>
      </c>
      <c r="FV47" s="48">
        <v>3</v>
      </c>
      <c r="FW47" s="48">
        <v>31</v>
      </c>
      <c r="FX47" s="48">
        <v>0</v>
      </c>
      <c r="FY47" s="48">
        <v>0</v>
      </c>
      <c r="FZ47" s="48">
        <v>46</v>
      </c>
      <c r="GA47" s="48">
        <v>63</v>
      </c>
      <c r="GB47" s="48">
        <v>4</v>
      </c>
      <c r="GC47" s="48">
        <v>1</v>
      </c>
    </row>
    <row r="48" spans="1:185">
      <c r="A48" s="52">
        <v>40</v>
      </c>
      <c r="B48" s="51" t="s">
        <v>40</v>
      </c>
      <c r="C48" s="49" t="s">
        <v>167</v>
      </c>
      <c r="D48" s="50" t="s">
        <v>663</v>
      </c>
      <c r="E48" s="49" t="s">
        <v>167</v>
      </c>
      <c r="F48" s="48">
        <v>0</v>
      </c>
      <c r="G48" s="48">
        <v>0</v>
      </c>
      <c r="H48" s="48">
        <v>0</v>
      </c>
      <c r="I48" s="48">
        <v>0</v>
      </c>
      <c r="J48" s="48">
        <v>0</v>
      </c>
      <c r="K48" s="48">
        <v>0</v>
      </c>
      <c r="L48" s="48">
        <v>0</v>
      </c>
      <c r="M48" s="48">
        <v>0</v>
      </c>
      <c r="N48" s="48">
        <v>0</v>
      </c>
      <c r="O48" s="48">
        <v>0</v>
      </c>
      <c r="P48" s="48">
        <v>0</v>
      </c>
      <c r="Q48" s="48">
        <v>2</v>
      </c>
      <c r="R48" s="48">
        <v>0</v>
      </c>
      <c r="S48" s="48">
        <v>0</v>
      </c>
      <c r="T48" s="48">
        <v>0</v>
      </c>
      <c r="U48" s="48">
        <v>0</v>
      </c>
      <c r="V48" s="48">
        <v>0</v>
      </c>
      <c r="W48" s="48">
        <v>0</v>
      </c>
      <c r="X48" s="48">
        <v>0</v>
      </c>
      <c r="Y48" s="48">
        <v>0</v>
      </c>
      <c r="Z48" s="48">
        <v>0</v>
      </c>
      <c r="AA48" s="48">
        <v>0</v>
      </c>
      <c r="AB48" s="48">
        <v>0</v>
      </c>
      <c r="AC48" s="48">
        <v>0</v>
      </c>
      <c r="AD48" s="48">
        <v>0</v>
      </c>
      <c r="AE48" s="48">
        <v>3</v>
      </c>
      <c r="AF48" s="48">
        <v>0</v>
      </c>
      <c r="AG48" s="48">
        <v>0</v>
      </c>
      <c r="AH48" s="48">
        <v>0</v>
      </c>
      <c r="AI48" s="48">
        <v>0</v>
      </c>
      <c r="AJ48" s="48">
        <v>0</v>
      </c>
      <c r="AK48" s="48">
        <v>0</v>
      </c>
      <c r="AL48" s="48">
        <v>26</v>
      </c>
      <c r="AM48" s="48">
        <v>0</v>
      </c>
      <c r="AN48" s="48">
        <v>0</v>
      </c>
      <c r="AO48" s="48">
        <v>0</v>
      </c>
      <c r="AP48" s="48">
        <v>0</v>
      </c>
      <c r="AQ48" s="48">
        <v>0</v>
      </c>
      <c r="AR48" s="48">
        <v>0</v>
      </c>
      <c r="AS48" s="48">
        <v>15</v>
      </c>
      <c r="AT48" s="48">
        <v>0</v>
      </c>
      <c r="AU48" s="48">
        <v>1</v>
      </c>
      <c r="AV48" s="48">
        <v>0</v>
      </c>
      <c r="AW48" s="48">
        <v>0</v>
      </c>
      <c r="AX48" s="48">
        <v>0</v>
      </c>
      <c r="AY48" s="48">
        <v>0</v>
      </c>
      <c r="AZ48" s="48">
        <v>0</v>
      </c>
      <c r="BA48" s="48">
        <v>0</v>
      </c>
      <c r="BB48" s="48">
        <v>0</v>
      </c>
      <c r="BC48" s="48">
        <v>0</v>
      </c>
      <c r="BD48" s="48">
        <v>0</v>
      </c>
      <c r="BE48" s="48">
        <v>0</v>
      </c>
      <c r="BF48" s="48">
        <v>1</v>
      </c>
      <c r="BG48" s="48">
        <v>3</v>
      </c>
      <c r="BH48" s="48">
        <v>0</v>
      </c>
      <c r="BI48" s="48">
        <v>0</v>
      </c>
      <c r="BJ48" s="48">
        <v>2</v>
      </c>
      <c r="BK48" s="48">
        <v>0</v>
      </c>
      <c r="BL48" s="48">
        <v>0</v>
      </c>
      <c r="BM48" s="48">
        <v>0</v>
      </c>
      <c r="BN48" s="48">
        <v>3</v>
      </c>
      <c r="BO48" s="48">
        <v>4</v>
      </c>
      <c r="BP48" s="48">
        <v>0</v>
      </c>
      <c r="BQ48" s="48">
        <v>0</v>
      </c>
      <c r="BR48" s="48">
        <v>0</v>
      </c>
      <c r="BS48" s="48">
        <v>7</v>
      </c>
      <c r="BT48" s="48">
        <v>0</v>
      </c>
      <c r="BU48" s="48">
        <v>0</v>
      </c>
      <c r="BV48" s="48">
        <v>0</v>
      </c>
      <c r="BW48" s="48">
        <v>0</v>
      </c>
      <c r="BX48" s="48">
        <v>0</v>
      </c>
      <c r="BY48" s="48">
        <v>2</v>
      </c>
      <c r="BZ48" s="48">
        <v>0</v>
      </c>
      <c r="CA48" s="48">
        <v>1</v>
      </c>
      <c r="CB48" s="48">
        <v>0</v>
      </c>
      <c r="CC48" s="48">
        <v>2</v>
      </c>
      <c r="CD48" s="48">
        <v>1</v>
      </c>
      <c r="CE48" s="48">
        <v>1</v>
      </c>
      <c r="CF48" s="48">
        <v>2</v>
      </c>
      <c r="CG48" s="48">
        <v>1</v>
      </c>
      <c r="CH48" s="48">
        <v>30</v>
      </c>
      <c r="CI48" s="48">
        <v>58</v>
      </c>
      <c r="CJ48" s="48">
        <v>31</v>
      </c>
      <c r="CK48" s="48">
        <v>84</v>
      </c>
      <c r="CL48" s="48">
        <v>20</v>
      </c>
      <c r="CM48" s="48">
        <v>0</v>
      </c>
      <c r="CN48" s="48">
        <v>3</v>
      </c>
      <c r="CO48" s="48">
        <v>4</v>
      </c>
      <c r="CP48" s="48">
        <v>4</v>
      </c>
      <c r="CQ48" s="48">
        <v>1</v>
      </c>
      <c r="CR48" s="48">
        <v>16</v>
      </c>
      <c r="CS48" s="48">
        <v>1</v>
      </c>
      <c r="CT48" s="48">
        <v>3</v>
      </c>
      <c r="CU48" s="48">
        <v>2</v>
      </c>
      <c r="CV48" s="48">
        <v>12</v>
      </c>
      <c r="CW48" s="48">
        <v>7</v>
      </c>
      <c r="CX48" s="48">
        <v>6</v>
      </c>
      <c r="CY48" s="48">
        <v>1</v>
      </c>
      <c r="CZ48" s="48">
        <v>8</v>
      </c>
      <c r="DA48" s="48">
        <v>19</v>
      </c>
      <c r="DB48" s="48">
        <v>5</v>
      </c>
      <c r="DC48" s="48">
        <v>1</v>
      </c>
      <c r="DD48" s="48">
        <v>7</v>
      </c>
      <c r="DE48" s="48">
        <v>2</v>
      </c>
      <c r="DF48" s="48">
        <v>2</v>
      </c>
      <c r="DG48" s="48">
        <v>0</v>
      </c>
      <c r="DH48" s="48">
        <v>0</v>
      </c>
      <c r="DI48" s="48">
        <v>0</v>
      </c>
      <c r="DJ48" s="48">
        <v>0</v>
      </c>
      <c r="DK48" s="48">
        <v>10</v>
      </c>
      <c r="DL48" s="48">
        <v>1</v>
      </c>
      <c r="DM48" s="48">
        <v>3</v>
      </c>
      <c r="DN48" s="48">
        <v>6</v>
      </c>
      <c r="DO48" s="48">
        <v>0</v>
      </c>
      <c r="DP48" s="48">
        <v>2</v>
      </c>
      <c r="DQ48" s="48">
        <v>0</v>
      </c>
      <c r="DR48" s="48">
        <v>0</v>
      </c>
      <c r="DS48" s="48">
        <v>0</v>
      </c>
      <c r="DT48" s="48">
        <v>0</v>
      </c>
      <c r="DU48" s="48">
        <v>0</v>
      </c>
      <c r="DV48" s="48">
        <v>0</v>
      </c>
      <c r="DW48" s="48">
        <v>0</v>
      </c>
      <c r="DX48" s="48">
        <v>0</v>
      </c>
      <c r="DY48" s="48">
        <v>1</v>
      </c>
      <c r="DZ48" s="48">
        <v>5</v>
      </c>
      <c r="EA48" s="48">
        <v>2</v>
      </c>
      <c r="EB48" s="48">
        <v>3</v>
      </c>
      <c r="EC48" s="48">
        <v>0</v>
      </c>
      <c r="ED48" s="48">
        <v>0</v>
      </c>
      <c r="EE48" s="48">
        <v>0</v>
      </c>
      <c r="EF48" s="48">
        <v>5</v>
      </c>
      <c r="EG48" s="48">
        <v>28</v>
      </c>
      <c r="EH48" s="48">
        <v>4</v>
      </c>
      <c r="EI48" s="48">
        <v>0</v>
      </c>
      <c r="EJ48" s="48">
        <v>0</v>
      </c>
      <c r="EK48" s="48">
        <v>0</v>
      </c>
      <c r="EL48" s="48">
        <v>0</v>
      </c>
      <c r="EM48" s="48">
        <v>0</v>
      </c>
      <c r="EN48" s="48">
        <v>2</v>
      </c>
      <c r="EO48" s="48">
        <v>0</v>
      </c>
      <c r="EP48" s="48">
        <v>0</v>
      </c>
      <c r="EQ48" s="48">
        <v>0</v>
      </c>
      <c r="ER48" s="48">
        <v>0</v>
      </c>
      <c r="ES48" s="48">
        <v>0</v>
      </c>
      <c r="ET48" s="48">
        <v>0</v>
      </c>
      <c r="EU48" s="48">
        <v>0</v>
      </c>
      <c r="EV48" s="48">
        <v>0</v>
      </c>
      <c r="EW48" s="48">
        <v>0</v>
      </c>
      <c r="EX48" s="48">
        <v>0</v>
      </c>
      <c r="EY48" s="48">
        <v>0</v>
      </c>
      <c r="EZ48" s="48">
        <v>0</v>
      </c>
      <c r="FA48" s="48">
        <v>1</v>
      </c>
      <c r="FB48" s="48">
        <v>2</v>
      </c>
      <c r="FC48" s="48">
        <v>0</v>
      </c>
      <c r="FD48" s="48">
        <v>3</v>
      </c>
      <c r="FE48" s="48">
        <v>5</v>
      </c>
      <c r="FF48" s="48">
        <v>0</v>
      </c>
      <c r="FG48" s="48">
        <v>0</v>
      </c>
      <c r="FH48" s="48">
        <v>2</v>
      </c>
      <c r="FI48" s="48">
        <v>0</v>
      </c>
      <c r="FJ48" s="48">
        <v>0</v>
      </c>
      <c r="FK48" s="48">
        <v>0</v>
      </c>
      <c r="FL48" s="48">
        <v>0</v>
      </c>
      <c r="FM48" s="48">
        <v>0</v>
      </c>
      <c r="FN48" s="48">
        <v>1</v>
      </c>
      <c r="FO48" s="48">
        <v>0</v>
      </c>
      <c r="FP48" s="48">
        <v>1</v>
      </c>
      <c r="FQ48" s="48">
        <v>42</v>
      </c>
      <c r="FR48" s="48">
        <v>9</v>
      </c>
      <c r="FS48" s="48">
        <v>3</v>
      </c>
      <c r="FT48" s="48">
        <v>0</v>
      </c>
      <c r="FU48" s="48">
        <v>0</v>
      </c>
      <c r="FV48" s="48">
        <v>0</v>
      </c>
      <c r="FW48" s="48">
        <v>16</v>
      </c>
      <c r="FX48" s="48">
        <v>0</v>
      </c>
      <c r="FY48" s="48">
        <v>0</v>
      </c>
      <c r="FZ48" s="48">
        <v>24</v>
      </c>
      <c r="GA48" s="48">
        <v>34</v>
      </c>
      <c r="GB48" s="48">
        <v>2</v>
      </c>
      <c r="GC48" s="48">
        <v>1</v>
      </c>
    </row>
    <row r="49" spans="1:185">
      <c r="A49" s="52">
        <v>41</v>
      </c>
      <c r="B49" s="51" t="s">
        <v>41</v>
      </c>
      <c r="C49" s="49" t="s">
        <v>168</v>
      </c>
      <c r="D49" s="50" t="s">
        <v>663</v>
      </c>
      <c r="E49" s="49" t="s">
        <v>168</v>
      </c>
      <c r="F49" s="48">
        <v>0</v>
      </c>
      <c r="G49" s="48">
        <v>0</v>
      </c>
      <c r="H49" s="48">
        <v>0</v>
      </c>
      <c r="I49" s="48">
        <v>0</v>
      </c>
      <c r="J49" s="48">
        <v>0</v>
      </c>
      <c r="K49" s="48">
        <v>0</v>
      </c>
      <c r="L49" s="48">
        <v>0</v>
      </c>
      <c r="M49" s="48">
        <v>0</v>
      </c>
      <c r="N49" s="48">
        <v>0</v>
      </c>
      <c r="O49" s="48">
        <v>0</v>
      </c>
      <c r="P49" s="48">
        <v>0</v>
      </c>
      <c r="Q49" s="48">
        <v>11</v>
      </c>
      <c r="R49" s="48">
        <v>0</v>
      </c>
      <c r="S49" s="48">
        <v>0</v>
      </c>
      <c r="T49" s="48">
        <v>0</v>
      </c>
      <c r="U49" s="48">
        <v>0</v>
      </c>
      <c r="V49" s="48">
        <v>0</v>
      </c>
      <c r="W49" s="48">
        <v>0</v>
      </c>
      <c r="X49" s="48">
        <v>0</v>
      </c>
      <c r="Y49" s="48">
        <v>1</v>
      </c>
      <c r="Z49" s="48">
        <v>0</v>
      </c>
      <c r="AA49" s="48">
        <v>0</v>
      </c>
      <c r="AB49" s="48">
        <v>0</v>
      </c>
      <c r="AC49" s="48">
        <v>0</v>
      </c>
      <c r="AD49" s="48">
        <v>0</v>
      </c>
      <c r="AE49" s="48">
        <v>5</v>
      </c>
      <c r="AF49" s="48">
        <v>0</v>
      </c>
      <c r="AG49" s="48">
        <v>0</v>
      </c>
      <c r="AH49" s="48">
        <v>0</v>
      </c>
      <c r="AI49" s="48">
        <v>0</v>
      </c>
      <c r="AJ49" s="48">
        <v>0</v>
      </c>
      <c r="AK49" s="48">
        <v>0</v>
      </c>
      <c r="AL49" s="48">
        <v>170</v>
      </c>
      <c r="AM49" s="48">
        <v>0</v>
      </c>
      <c r="AN49" s="48">
        <v>0</v>
      </c>
      <c r="AO49" s="48">
        <v>0</v>
      </c>
      <c r="AP49" s="48">
        <v>0</v>
      </c>
      <c r="AQ49" s="48">
        <v>0</v>
      </c>
      <c r="AR49" s="48">
        <v>0</v>
      </c>
      <c r="AS49" s="48">
        <v>57</v>
      </c>
      <c r="AT49" s="48">
        <v>0</v>
      </c>
      <c r="AU49" s="48">
        <v>2</v>
      </c>
      <c r="AV49" s="48">
        <v>0</v>
      </c>
      <c r="AW49" s="48">
        <v>1</v>
      </c>
      <c r="AX49" s="48">
        <v>0</v>
      </c>
      <c r="AY49" s="48">
        <v>0</v>
      </c>
      <c r="AZ49" s="48">
        <v>0</v>
      </c>
      <c r="BA49" s="48">
        <v>0</v>
      </c>
      <c r="BB49" s="48">
        <v>0</v>
      </c>
      <c r="BC49" s="48">
        <v>0</v>
      </c>
      <c r="BD49" s="48">
        <v>3</v>
      </c>
      <c r="BE49" s="48">
        <v>0</v>
      </c>
      <c r="BF49" s="48">
        <v>5</v>
      </c>
      <c r="BG49" s="48">
        <v>9</v>
      </c>
      <c r="BH49" s="48">
        <v>0</v>
      </c>
      <c r="BI49" s="48">
        <v>0</v>
      </c>
      <c r="BJ49" s="48">
        <v>7</v>
      </c>
      <c r="BK49" s="48">
        <v>0</v>
      </c>
      <c r="BL49" s="48">
        <v>1</v>
      </c>
      <c r="BM49" s="48">
        <v>1</v>
      </c>
      <c r="BN49" s="48">
        <v>6</v>
      </c>
      <c r="BO49" s="48">
        <v>15</v>
      </c>
      <c r="BP49" s="48">
        <v>0</v>
      </c>
      <c r="BQ49" s="48">
        <v>0</v>
      </c>
      <c r="BR49" s="48">
        <v>0</v>
      </c>
      <c r="BS49" s="48">
        <v>0</v>
      </c>
      <c r="BT49" s="48">
        <v>0</v>
      </c>
      <c r="BU49" s="48">
        <v>0</v>
      </c>
      <c r="BV49" s="48">
        <v>0</v>
      </c>
      <c r="BW49" s="48">
        <v>0</v>
      </c>
      <c r="BX49" s="48">
        <v>0</v>
      </c>
      <c r="BY49" s="48">
        <v>3</v>
      </c>
      <c r="BZ49" s="48">
        <v>0</v>
      </c>
      <c r="CA49" s="48">
        <v>3</v>
      </c>
      <c r="CB49" s="48">
        <v>0</v>
      </c>
      <c r="CC49" s="48">
        <v>8</v>
      </c>
      <c r="CD49" s="48">
        <v>2</v>
      </c>
      <c r="CE49" s="48">
        <v>3</v>
      </c>
      <c r="CF49" s="48">
        <v>5</v>
      </c>
      <c r="CG49" s="48">
        <v>3</v>
      </c>
      <c r="CH49" s="48">
        <v>64</v>
      </c>
      <c r="CI49" s="48">
        <v>94</v>
      </c>
      <c r="CJ49" s="48">
        <v>61</v>
      </c>
      <c r="CK49" s="48">
        <v>90</v>
      </c>
      <c r="CL49" s="48">
        <v>77</v>
      </c>
      <c r="CM49" s="48">
        <v>0</v>
      </c>
      <c r="CN49" s="48">
        <v>9</v>
      </c>
      <c r="CO49" s="48">
        <v>19</v>
      </c>
      <c r="CP49" s="48">
        <v>16</v>
      </c>
      <c r="CQ49" s="48">
        <v>3</v>
      </c>
      <c r="CR49" s="48">
        <v>19</v>
      </c>
      <c r="CS49" s="48">
        <v>7</v>
      </c>
      <c r="CT49" s="48">
        <v>20</v>
      </c>
      <c r="CU49" s="48">
        <v>14</v>
      </c>
      <c r="CV49" s="48">
        <v>74</v>
      </c>
      <c r="CW49" s="48">
        <v>14</v>
      </c>
      <c r="CX49" s="48">
        <v>11</v>
      </c>
      <c r="CY49" s="48">
        <v>1</v>
      </c>
      <c r="CZ49" s="48">
        <v>22</v>
      </c>
      <c r="DA49" s="48">
        <v>67</v>
      </c>
      <c r="DB49" s="48">
        <v>16</v>
      </c>
      <c r="DC49" s="48">
        <v>1</v>
      </c>
      <c r="DD49" s="48">
        <v>25</v>
      </c>
      <c r="DE49" s="48">
        <v>7</v>
      </c>
      <c r="DF49" s="48">
        <v>7</v>
      </c>
      <c r="DG49" s="48">
        <v>1</v>
      </c>
      <c r="DH49" s="48">
        <v>1</v>
      </c>
      <c r="DI49" s="48">
        <v>0</v>
      </c>
      <c r="DJ49" s="48">
        <v>0</v>
      </c>
      <c r="DK49" s="48">
        <v>20</v>
      </c>
      <c r="DL49" s="48">
        <v>3</v>
      </c>
      <c r="DM49" s="48">
        <v>5</v>
      </c>
      <c r="DN49" s="48">
        <v>14</v>
      </c>
      <c r="DO49" s="48">
        <v>1</v>
      </c>
      <c r="DP49" s="48">
        <v>7</v>
      </c>
      <c r="DQ49" s="48">
        <v>0</v>
      </c>
      <c r="DR49" s="48">
        <v>0</v>
      </c>
      <c r="DS49" s="48">
        <v>0</v>
      </c>
      <c r="DT49" s="48">
        <v>0</v>
      </c>
      <c r="DU49" s="48">
        <v>0</v>
      </c>
      <c r="DV49" s="48">
        <v>0</v>
      </c>
      <c r="DW49" s="48">
        <v>0</v>
      </c>
      <c r="DX49" s="48">
        <v>0</v>
      </c>
      <c r="DY49" s="48">
        <v>2</v>
      </c>
      <c r="DZ49" s="48">
        <v>8</v>
      </c>
      <c r="EA49" s="48">
        <v>5</v>
      </c>
      <c r="EB49" s="48">
        <v>11</v>
      </c>
      <c r="EC49" s="48">
        <v>2</v>
      </c>
      <c r="ED49" s="48">
        <v>0</v>
      </c>
      <c r="EE49" s="48">
        <v>0</v>
      </c>
      <c r="EF49" s="48">
        <v>5</v>
      </c>
      <c r="EG49" s="48">
        <v>18</v>
      </c>
      <c r="EH49" s="48">
        <v>8</v>
      </c>
      <c r="EI49" s="48">
        <v>3</v>
      </c>
      <c r="EJ49" s="48">
        <v>6</v>
      </c>
      <c r="EK49" s="48">
        <v>0</v>
      </c>
      <c r="EL49" s="48">
        <v>0</v>
      </c>
      <c r="EM49" s="48">
        <v>0</v>
      </c>
      <c r="EN49" s="48">
        <v>0</v>
      </c>
      <c r="EO49" s="48">
        <v>0</v>
      </c>
      <c r="EP49" s="48">
        <v>0</v>
      </c>
      <c r="EQ49" s="48">
        <v>1</v>
      </c>
      <c r="ER49" s="48">
        <v>0</v>
      </c>
      <c r="ES49" s="48">
        <v>0</v>
      </c>
      <c r="ET49" s="48">
        <v>0</v>
      </c>
      <c r="EU49" s="48">
        <v>0</v>
      </c>
      <c r="EV49" s="48">
        <v>1</v>
      </c>
      <c r="EW49" s="48">
        <v>0</v>
      </c>
      <c r="EX49" s="48">
        <v>0</v>
      </c>
      <c r="EY49" s="48">
        <v>0</v>
      </c>
      <c r="EZ49" s="48">
        <v>0</v>
      </c>
      <c r="FA49" s="48">
        <v>3</v>
      </c>
      <c r="FB49" s="48">
        <v>5</v>
      </c>
      <c r="FC49" s="48">
        <v>1</v>
      </c>
      <c r="FD49" s="48">
        <v>12</v>
      </c>
      <c r="FE49" s="48">
        <v>16</v>
      </c>
      <c r="FF49" s="48">
        <v>0</v>
      </c>
      <c r="FG49" s="48">
        <v>1</v>
      </c>
      <c r="FH49" s="48">
        <v>6</v>
      </c>
      <c r="FI49" s="48">
        <v>0</v>
      </c>
      <c r="FJ49" s="48">
        <v>1</v>
      </c>
      <c r="FK49" s="48">
        <v>0</v>
      </c>
      <c r="FL49" s="48">
        <v>0</v>
      </c>
      <c r="FM49" s="48">
        <v>0</v>
      </c>
      <c r="FN49" s="48">
        <v>4</v>
      </c>
      <c r="FO49" s="48">
        <v>0</v>
      </c>
      <c r="FP49" s="48">
        <v>3</v>
      </c>
      <c r="FQ49" s="48">
        <v>118</v>
      </c>
      <c r="FR49" s="48">
        <v>32</v>
      </c>
      <c r="FS49" s="48">
        <v>6</v>
      </c>
      <c r="FT49" s="48">
        <v>0</v>
      </c>
      <c r="FU49" s="48">
        <v>0</v>
      </c>
      <c r="FV49" s="48">
        <v>3</v>
      </c>
      <c r="FW49" s="48">
        <v>49</v>
      </c>
      <c r="FX49" s="48">
        <v>0</v>
      </c>
      <c r="FY49" s="48">
        <v>0</v>
      </c>
      <c r="FZ49" s="48">
        <v>53</v>
      </c>
      <c r="GA49" s="48">
        <v>114</v>
      </c>
      <c r="GB49" s="48">
        <v>9</v>
      </c>
      <c r="GC49" s="48">
        <v>2</v>
      </c>
    </row>
    <row r="50" spans="1:185">
      <c r="A50" s="52">
        <v>42</v>
      </c>
      <c r="B50" s="51" t="s">
        <v>42</v>
      </c>
      <c r="C50" s="49" t="s">
        <v>169</v>
      </c>
      <c r="D50" s="50" t="s">
        <v>663</v>
      </c>
      <c r="E50" s="49" t="s">
        <v>169</v>
      </c>
      <c r="F50" s="48">
        <v>0</v>
      </c>
      <c r="G50" s="48">
        <v>0</v>
      </c>
      <c r="H50" s="48">
        <v>0</v>
      </c>
      <c r="I50" s="48">
        <v>0</v>
      </c>
      <c r="J50" s="48">
        <v>0</v>
      </c>
      <c r="K50" s="48">
        <v>0</v>
      </c>
      <c r="L50" s="48">
        <v>0</v>
      </c>
      <c r="M50" s="48">
        <v>0</v>
      </c>
      <c r="N50" s="48">
        <v>0</v>
      </c>
      <c r="O50" s="48">
        <v>0</v>
      </c>
      <c r="P50" s="48">
        <v>0</v>
      </c>
      <c r="Q50" s="48">
        <v>3</v>
      </c>
      <c r="R50" s="48">
        <v>0</v>
      </c>
      <c r="S50" s="48">
        <v>0</v>
      </c>
      <c r="T50" s="48">
        <v>0</v>
      </c>
      <c r="U50" s="48">
        <v>0</v>
      </c>
      <c r="V50" s="48">
        <v>0</v>
      </c>
      <c r="W50" s="48">
        <v>0</v>
      </c>
      <c r="X50" s="48">
        <v>0</v>
      </c>
      <c r="Y50" s="48">
        <v>0</v>
      </c>
      <c r="Z50" s="48">
        <v>0</v>
      </c>
      <c r="AA50" s="48">
        <v>0</v>
      </c>
      <c r="AB50" s="48">
        <v>0</v>
      </c>
      <c r="AC50" s="48">
        <v>0</v>
      </c>
      <c r="AD50" s="48">
        <v>0</v>
      </c>
      <c r="AE50" s="48">
        <v>3</v>
      </c>
      <c r="AF50" s="48">
        <v>0</v>
      </c>
      <c r="AG50" s="48">
        <v>0</v>
      </c>
      <c r="AH50" s="48">
        <v>0</v>
      </c>
      <c r="AI50" s="48">
        <v>0</v>
      </c>
      <c r="AJ50" s="48">
        <v>0</v>
      </c>
      <c r="AK50" s="48">
        <v>0</v>
      </c>
      <c r="AL50" s="48">
        <v>48</v>
      </c>
      <c r="AM50" s="48">
        <v>0</v>
      </c>
      <c r="AN50" s="48">
        <v>0</v>
      </c>
      <c r="AO50" s="48">
        <v>0</v>
      </c>
      <c r="AP50" s="48">
        <v>0</v>
      </c>
      <c r="AQ50" s="48">
        <v>0</v>
      </c>
      <c r="AR50" s="48">
        <v>0</v>
      </c>
      <c r="AS50" s="48">
        <v>22</v>
      </c>
      <c r="AT50" s="48">
        <v>0</v>
      </c>
      <c r="AU50" s="48">
        <v>1</v>
      </c>
      <c r="AV50" s="48">
        <v>0</v>
      </c>
      <c r="AW50" s="48">
        <v>1</v>
      </c>
      <c r="AX50" s="48">
        <v>0</v>
      </c>
      <c r="AY50" s="48">
        <v>0</v>
      </c>
      <c r="AZ50" s="48">
        <v>1</v>
      </c>
      <c r="BA50" s="48">
        <v>0</v>
      </c>
      <c r="BB50" s="48">
        <v>0</v>
      </c>
      <c r="BC50" s="48">
        <v>0</v>
      </c>
      <c r="BD50" s="48">
        <v>0</v>
      </c>
      <c r="BE50" s="48">
        <v>0</v>
      </c>
      <c r="BF50" s="48">
        <v>2</v>
      </c>
      <c r="BG50" s="48">
        <v>4</v>
      </c>
      <c r="BH50" s="48">
        <v>0</v>
      </c>
      <c r="BI50" s="48">
        <v>0</v>
      </c>
      <c r="BJ50" s="48">
        <v>6</v>
      </c>
      <c r="BK50" s="48">
        <v>0</v>
      </c>
      <c r="BL50" s="48">
        <v>0</v>
      </c>
      <c r="BM50" s="48">
        <v>1</v>
      </c>
      <c r="BN50" s="48">
        <v>2</v>
      </c>
      <c r="BO50" s="48">
        <v>5</v>
      </c>
      <c r="BP50" s="48">
        <v>0</v>
      </c>
      <c r="BQ50" s="48">
        <v>0</v>
      </c>
      <c r="BR50" s="48">
        <v>0</v>
      </c>
      <c r="BS50" s="48">
        <v>0</v>
      </c>
      <c r="BT50" s="48">
        <v>0</v>
      </c>
      <c r="BU50" s="48">
        <v>0</v>
      </c>
      <c r="BV50" s="48">
        <v>1</v>
      </c>
      <c r="BW50" s="48">
        <v>0</v>
      </c>
      <c r="BX50" s="48">
        <v>0</v>
      </c>
      <c r="BY50" s="48">
        <v>2</v>
      </c>
      <c r="BZ50" s="48">
        <v>0</v>
      </c>
      <c r="CA50" s="48">
        <v>1</v>
      </c>
      <c r="CB50" s="48">
        <v>0</v>
      </c>
      <c r="CC50" s="48">
        <v>2</v>
      </c>
      <c r="CD50" s="48">
        <v>1</v>
      </c>
      <c r="CE50" s="48">
        <v>2</v>
      </c>
      <c r="CF50" s="48">
        <v>2</v>
      </c>
      <c r="CG50" s="48">
        <v>2</v>
      </c>
      <c r="CH50" s="48">
        <v>34</v>
      </c>
      <c r="CI50" s="48">
        <v>37</v>
      </c>
      <c r="CJ50" s="48">
        <v>23</v>
      </c>
      <c r="CK50" s="48">
        <v>46</v>
      </c>
      <c r="CL50" s="48">
        <v>21</v>
      </c>
      <c r="CM50" s="48">
        <v>0</v>
      </c>
      <c r="CN50" s="48">
        <v>4</v>
      </c>
      <c r="CO50" s="48">
        <v>14</v>
      </c>
      <c r="CP50" s="48">
        <v>5</v>
      </c>
      <c r="CQ50" s="48">
        <v>3</v>
      </c>
      <c r="CR50" s="48">
        <v>23</v>
      </c>
      <c r="CS50" s="48">
        <v>5</v>
      </c>
      <c r="CT50" s="48">
        <v>13</v>
      </c>
      <c r="CU50" s="48">
        <v>5</v>
      </c>
      <c r="CV50" s="48">
        <v>22</v>
      </c>
      <c r="CW50" s="48">
        <v>9</v>
      </c>
      <c r="CX50" s="48">
        <v>5</v>
      </c>
      <c r="CY50" s="48">
        <v>1</v>
      </c>
      <c r="CZ50" s="48">
        <v>10</v>
      </c>
      <c r="DA50" s="48">
        <v>19</v>
      </c>
      <c r="DB50" s="48">
        <v>6</v>
      </c>
      <c r="DC50" s="48">
        <v>1</v>
      </c>
      <c r="DD50" s="48">
        <v>8</v>
      </c>
      <c r="DE50" s="48">
        <v>2</v>
      </c>
      <c r="DF50" s="48">
        <v>2</v>
      </c>
      <c r="DG50" s="48">
        <v>1</v>
      </c>
      <c r="DH50" s="48">
        <v>0</v>
      </c>
      <c r="DI50" s="48">
        <v>0</v>
      </c>
      <c r="DJ50" s="48">
        <v>0</v>
      </c>
      <c r="DK50" s="48">
        <v>14</v>
      </c>
      <c r="DL50" s="48">
        <v>3</v>
      </c>
      <c r="DM50" s="48">
        <v>2</v>
      </c>
      <c r="DN50" s="48">
        <v>9</v>
      </c>
      <c r="DO50" s="48">
        <v>0</v>
      </c>
      <c r="DP50" s="48">
        <v>4</v>
      </c>
      <c r="DQ50" s="48">
        <v>0</v>
      </c>
      <c r="DR50" s="48">
        <v>0</v>
      </c>
      <c r="DS50" s="48">
        <v>0</v>
      </c>
      <c r="DT50" s="48">
        <v>0</v>
      </c>
      <c r="DU50" s="48">
        <v>0</v>
      </c>
      <c r="DV50" s="48">
        <v>0</v>
      </c>
      <c r="DW50" s="48">
        <v>0</v>
      </c>
      <c r="DX50" s="48">
        <v>0</v>
      </c>
      <c r="DY50" s="48">
        <v>1</v>
      </c>
      <c r="DZ50" s="48">
        <v>4</v>
      </c>
      <c r="EA50" s="48">
        <v>4</v>
      </c>
      <c r="EB50" s="48">
        <v>4</v>
      </c>
      <c r="EC50" s="48">
        <v>2</v>
      </c>
      <c r="ED50" s="48">
        <v>0</v>
      </c>
      <c r="EE50" s="48">
        <v>0</v>
      </c>
      <c r="EF50" s="48">
        <v>3</v>
      </c>
      <c r="EG50" s="48">
        <v>37</v>
      </c>
      <c r="EH50" s="48">
        <v>3</v>
      </c>
      <c r="EI50" s="48">
        <v>1</v>
      </c>
      <c r="EJ50" s="48">
        <v>2</v>
      </c>
      <c r="EK50" s="48">
        <v>0</v>
      </c>
      <c r="EL50" s="48">
        <v>0</v>
      </c>
      <c r="EM50" s="48">
        <v>0</v>
      </c>
      <c r="EN50" s="48">
        <v>0</v>
      </c>
      <c r="EO50" s="48">
        <v>0</v>
      </c>
      <c r="EP50" s="48">
        <v>0</v>
      </c>
      <c r="EQ50" s="48">
        <v>0</v>
      </c>
      <c r="ER50" s="48">
        <v>0</v>
      </c>
      <c r="ES50" s="48">
        <v>0</v>
      </c>
      <c r="ET50" s="48">
        <v>0</v>
      </c>
      <c r="EU50" s="48">
        <v>0</v>
      </c>
      <c r="EV50" s="48">
        <v>0</v>
      </c>
      <c r="EW50" s="48">
        <v>0</v>
      </c>
      <c r="EX50" s="48">
        <v>0</v>
      </c>
      <c r="EY50" s="48">
        <v>0</v>
      </c>
      <c r="EZ50" s="48">
        <v>0</v>
      </c>
      <c r="FA50" s="48">
        <v>3</v>
      </c>
      <c r="FB50" s="48">
        <v>2</v>
      </c>
      <c r="FC50" s="48">
        <v>0</v>
      </c>
      <c r="FD50" s="48">
        <v>5</v>
      </c>
      <c r="FE50" s="48">
        <v>5</v>
      </c>
      <c r="FF50" s="48">
        <v>0</v>
      </c>
      <c r="FG50" s="48">
        <v>0</v>
      </c>
      <c r="FH50" s="48">
        <v>2</v>
      </c>
      <c r="FI50" s="48">
        <v>0</v>
      </c>
      <c r="FJ50" s="48">
        <v>0</v>
      </c>
      <c r="FK50" s="48">
        <v>0</v>
      </c>
      <c r="FL50" s="48">
        <v>0</v>
      </c>
      <c r="FM50" s="48">
        <v>0</v>
      </c>
      <c r="FN50" s="48">
        <v>1</v>
      </c>
      <c r="FO50" s="48">
        <v>0</v>
      </c>
      <c r="FP50" s="48">
        <v>2</v>
      </c>
      <c r="FQ50" s="48">
        <v>50</v>
      </c>
      <c r="FR50" s="48">
        <v>11</v>
      </c>
      <c r="FS50" s="48">
        <v>1</v>
      </c>
      <c r="FT50" s="48">
        <v>0</v>
      </c>
      <c r="FU50" s="48">
        <v>0</v>
      </c>
      <c r="FV50" s="48">
        <v>0</v>
      </c>
      <c r="FW50" s="48">
        <v>14</v>
      </c>
      <c r="FX50" s="48">
        <v>0</v>
      </c>
      <c r="FY50" s="48">
        <v>0</v>
      </c>
      <c r="FZ50" s="48">
        <v>24</v>
      </c>
      <c r="GA50" s="48">
        <v>58</v>
      </c>
      <c r="GB50" s="48">
        <v>2</v>
      </c>
      <c r="GC50" s="48">
        <v>1</v>
      </c>
    </row>
    <row r="51" spans="1:185">
      <c r="A51" s="52">
        <v>43</v>
      </c>
      <c r="B51" s="51" t="s">
        <v>43</v>
      </c>
      <c r="C51" s="49" t="s">
        <v>170</v>
      </c>
      <c r="D51" s="50" t="s">
        <v>663</v>
      </c>
      <c r="E51" s="49" t="s">
        <v>170</v>
      </c>
      <c r="F51" s="48">
        <v>0</v>
      </c>
      <c r="G51" s="48">
        <v>0</v>
      </c>
      <c r="H51" s="48">
        <v>0</v>
      </c>
      <c r="I51" s="48">
        <v>0</v>
      </c>
      <c r="J51" s="48">
        <v>0</v>
      </c>
      <c r="K51" s="48">
        <v>0</v>
      </c>
      <c r="L51" s="48">
        <v>0</v>
      </c>
      <c r="M51" s="48">
        <v>0</v>
      </c>
      <c r="N51" s="48">
        <v>0</v>
      </c>
      <c r="O51" s="48">
        <v>0</v>
      </c>
      <c r="P51" s="48">
        <v>0</v>
      </c>
      <c r="Q51" s="48">
        <v>1</v>
      </c>
      <c r="R51" s="48">
        <v>0</v>
      </c>
      <c r="S51" s="48">
        <v>0</v>
      </c>
      <c r="T51" s="48">
        <v>0</v>
      </c>
      <c r="U51" s="48">
        <v>0</v>
      </c>
      <c r="V51" s="48">
        <v>0</v>
      </c>
      <c r="W51" s="48">
        <v>0</v>
      </c>
      <c r="X51" s="48">
        <v>0</v>
      </c>
      <c r="Y51" s="48">
        <v>0</v>
      </c>
      <c r="Z51" s="48">
        <v>0</v>
      </c>
      <c r="AA51" s="48">
        <v>0</v>
      </c>
      <c r="AB51" s="48">
        <v>0</v>
      </c>
      <c r="AC51" s="48">
        <v>0</v>
      </c>
      <c r="AD51" s="48">
        <v>0</v>
      </c>
      <c r="AE51" s="48">
        <v>1</v>
      </c>
      <c r="AF51" s="48">
        <v>0</v>
      </c>
      <c r="AG51" s="48">
        <v>0</v>
      </c>
      <c r="AH51" s="48">
        <v>0</v>
      </c>
      <c r="AI51" s="48">
        <v>0</v>
      </c>
      <c r="AJ51" s="48">
        <v>0</v>
      </c>
      <c r="AK51" s="48">
        <v>0</v>
      </c>
      <c r="AL51" s="48">
        <v>12</v>
      </c>
      <c r="AM51" s="48">
        <v>0</v>
      </c>
      <c r="AN51" s="48">
        <v>0</v>
      </c>
      <c r="AO51" s="48">
        <v>0</v>
      </c>
      <c r="AP51" s="48">
        <v>0</v>
      </c>
      <c r="AQ51" s="48">
        <v>0</v>
      </c>
      <c r="AR51" s="48">
        <v>0</v>
      </c>
      <c r="AS51" s="48">
        <v>7</v>
      </c>
      <c r="AT51" s="48">
        <v>0</v>
      </c>
      <c r="AU51" s="48">
        <v>0</v>
      </c>
      <c r="AV51" s="48">
        <v>0</v>
      </c>
      <c r="AW51" s="48">
        <v>0</v>
      </c>
      <c r="AX51" s="48">
        <v>0</v>
      </c>
      <c r="AY51" s="48">
        <v>0</v>
      </c>
      <c r="AZ51" s="48">
        <v>0</v>
      </c>
      <c r="BA51" s="48">
        <v>0</v>
      </c>
      <c r="BB51" s="48">
        <v>0</v>
      </c>
      <c r="BC51" s="48">
        <v>0</v>
      </c>
      <c r="BD51" s="48">
        <v>0</v>
      </c>
      <c r="BE51" s="48">
        <v>0</v>
      </c>
      <c r="BF51" s="48">
        <v>0</v>
      </c>
      <c r="BG51" s="48">
        <v>0</v>
      </c>
      <c r="BH51" s="48">
        <v>0</v>
      </c>
      <c r="BI51" s="48">
        <v>0</v>
      </c>
      <c r="BJ51" s="48">
        <v>0</v>
      </c>
      <c r="BK51" s="48">
        <v>0</v>
      </c>
      <c r="BL51" s="48">
        <v>0</v>
      </c>
      <c r="BM51" s="48">
        <v>0</v>
      </c>
      <c r="BN51" s="48">
        <v>0</v>
      </c>
      <c r="BO51" s="48">
        <v>2</v>
      </c>
      <c r="BP51" s="48">
        <v>0</v>
      </c>
      <c r="BQ51" s="48">
        <v>0</v>
      </c>
      <c r="BR51" s="48">
        <v>0</v>
      </c>
      <c r="BS51" s="48">
        <v>0</v>
      </c>
      <c r="BT51" s="48">
        <v>0</v>
      </c>
      <c r="BU51" s="48">
        <v>0</v>
      </c>
      <c r="BV51" s="48">
        <v>0</v>
      </c>
      <c r="BW51" s="48">
        <v>0</v>
      </c>
      <c r="BX51" s="48">
        <v>0</v>
      </c>
      <c r="BY51" s="48">
        <v>34</v>
      </c>
      <c r="BZ51" s="48">
        <v>0</v>
      </c>
      <c r="CA51" s="48">
        <v>0</v>
      </c>
      <c r="CB51" s="48">
        <v>0</v>
      </c>
      <c r="CC51" s="48">
        <v>1</v>
      </c>
      <c r="CD51" s="48">
        <v>0</v>
      </c>
      <c r="CE51" s="48">
        <v>0</v>
      </c>
      <c r="CF51" s="48">
        <v>0</v>
      </c>
      <c r="CG51" s="48">
        <v>0</v>
      </c>
      <c r="CH51" s="48">
        <v>1</v>
      </c>
      <c r="CI51" s="48">
        <v>2</v>
      </c>
      <c r="CJ51" s="48">
        <v>1</v>
      </c>
      <c r="CK51" s="48">
        <v>9</v>
      </c>
      <c r="CL51" s="48">
        <v>3</v>
      </c>
      <c r="CM51" s="48">
        <v>0</v>
      </c>
      <c r="CN51" s="48">
        <v>0</v>
      </c>
      <c r="CO51" s="48">
        <v>1</v>
      </c>
      <c r="CP51" s="48">
        <v>0</v>
      </c>
      <c r="CQ51" s="48">
        <v>0</v>
      </c>
      <c r="CR51" s="48">
        <v>1</v>
      </c>
      <c r="CS51" s="48">
        <v>0</v>
      </c>
      <c r="CT51" s="48">
        <v>1</v>
      </c>
      <c r="CU51" s="48">
        <v>1</v>
      </c>
      <c r="CV51" s="48">
        <v>1</v>
      </c>
      <c r="CW51" s="48">
        <v>0</v>
      </c>
      <c r="CX51" s="48">
        <v>0</v>
      </c>
      <c r="CY51" s="48">
        <v>0</v>
      </c>
      <c r="CZ51" s="48">
        <v>0</v>
      </c>
      <c r="DA51" s="48">
        <v>6</v>
      </c>
      <c r="DB51" s="48">
        <v>1</v>
      </c>
      <c r="DC51" s="48">
        <v>0</v>
      </c>
      <c r="DD51" s="48">
        <v>3</v>
      </c>
      <c r="DE51" s="48">
        <v>2</v>
      </c>
      <c r="DF51" s="48">
        <v>1</v>
      </c>
      <c r="DG51" s="48">
        <v>0</v>
      </c>
      <c r="DH51" s="48">
        <v>0</v>
      </c>
      <c r="DI51" s="48">
        <v>0</v>
      </c>
      <c r="DJ51" s="48">
        <v>0</v>
      </c>
      <c r="DK51" s="48">
        <v>1</v>
      </c>
      <c r="DL51" s="48">
        <v>0</v>
      </c>
      <c r="DM51" s="48">
        <v>1</v>
      </c>
      <c r="DN51" s="48">
        <v>2</v>
      </c>
      <c r="DO51" s="48">
        <v>0</v>
      </c>
      <c r="DP51" s="48">
        <v>1</v>
      </c>
      <c r="DQ51" s="48">
        <v>0</v>
      </c>
      <c r="DR51" s="48">
        <v>0</v>
      </c>
      <c r="DS51" s="48">
        <v>0</v>
      </c>
      <c r="DT51" s="48">
        <v>0</v>
      </c>
      <c r="DU51" s="48">
        <v>0</v>
      </c>
      <c r="DV51" s="48">
        <v>0</v>
      </c>
      <c r="DW51" s="48">
        <v>0</v>
      </c>
      <c r="DX51" s="48">
        <v>0</v>
      </c>
      <c r="DY51" s="48">
        <v>0</v>
      </c>
      <c r="DZ51" s="48">
        <v>0</v>
      </c>
      <c r="EA51" s="48">
        <v>0</v>
      </c>
      <c r="EB51" s="48">
        <v>0</v>
      </c>
      <c r="EC51" s="48">
        <v>0</v>
      </c>
      <c r="ED51" s="48">
        <v>0</v>
      </c>
      <c r="EE51" s="48">
        <v>0</v>
      </c>
      <c r="EF51" s="48">
        <v>1</v>
      </c>
      <c r="EG51" s="48">
        <v>5</v>
      </c>
      <c r="EH51" s="48">
        <v>1</v>
      </c>
      <c r="EI51" s="48">
        <v>0</v>
      </c>
      <c r="EJ51" s="48">
        <v>0</v>
      </c>
      <c r="EK51" s="48">
        <v>0</v>
      </c>
      <c r="EL51" s="48">
        <v>0</v>
      </c>
      <c r="EM51" s="48">
        <v>0</v>
      </c>
      <c r="EN51" s="48">
        <v>0</v>
      </c>
      <c r="EO51" s="48">
        <v>0</v>
      </c>
      <c r="EP51" s="48">
        <v>0</v>
      </c>
      <c r="EQ51" s="48">
        <v>0</v>
      </c>
      <c r="ER51" s="48">
        <v>0</v>
      </c>
      <c r="ES51" s="48">
        <v>0</v>
      </c>
      <c r="ET51" s="48">
        <v>0</v>
      </c>
      <c r="EU51" s="48">
        <v>0</v>
      </c>
      <c r="EV51" s="48">
        <v>0</v>
      </c>
      <c r="EW51" s="48">
        <v>0</v>
      </c>
      <c r="EX51" s="48">
        <v>0</v>
      </c>
      <c r="EY51" s="48">
        <v>0</v>
      </c>
      <c r="EZ51" s="48">
        <v>0</v>
      </c>
      <c r="FA51" s="48">
        <v>0</v>
      </c>
      <c r="FB51" s="48">
        <v>0</v>
      </c>
      <c r="FC51" s="48">
        <v>0</v>
      </c>
      <c r="FD51" s="48">
        <v>1</v>
      </c>
      <c r="FE51" s="48">
        <v>1</v>
      </c>
      <c r="FF51" s="48">
        <v>0</v>
      </c>
      <c r="FG51" s="48">
        <v>0</v>
      </c>
      <c r="FH51" s="48">
        <v>0</v>
      </c>
      <c r="FI51" s="48">
        <v>0</v>
      </c>
      <c r="FJ51" s="48">
        <v>0</v>
      </c>
      <c r="FK51" s="48">
        <v>0</v>
      </c>
      <c r="FL51" s="48">
        <v>0</v>
      </c>
      <c r="FM51" s="48">
        <v>0</v>
      </c>
      <c r="FN51" s="48">
        <v>0</v>
      </c>
      <c r="FO51" s="48">
        <v>0</v>
      </c>
      <c r="FP51" s="48">
        <v>0</v>
      </c>
      <c r="FQ51" s="48">
        <v>8</v>
      </c>
      <c r="FR51" s="48">
        <v>1</v>
      </c>
      <c r="FS51" s="48">
        <v>0</v>
      </c>
      <c r="FT51" s="48">
        <v>0</v>
      </c>
      <c r="FU51" s="48">
        <v>0</v>
      </c>
      <c r="FV51" s="48">
        <v>0</v>
      </c>
      <c r="FW51" s="48">
        <v>8</v>
      </c>
      <c r="FX51" s="48">
        <v>0</v>
      </c>
      <c r="FY51" s="48">
        <v>0</v>
      </c>
      <c r="FZ51" s="48">
        <v>0</v>
      </c>
      <c r="GA51" s="48">
        <v>15</v>
      </c>
      <c r="GB51" s="48">
        <v>0</v>
      </c>
      <c r="GC51" s="48">
        <v>0</v>
      </c>
    </row>
    <row r="52" spans="1:185">
      <c r="A52" s="52">
        <v>44</v>
      </c>
      <c r="B52" s="51" t="s">
        <v>44</v>
      </c>
      <c r="C52" s="49" t="s">
        <v>171</v>
      </c>
      <c r="D52" s="50" t="s">
        <v>663</v>
      </c>
      <c r="E52" s="49" t="s">
        <v>171</v>
      </c>
      <c r="F52" s="48">
        <v>0</v>
      </c>
      <c r="G52" s="48">
        <v>0</v>
      </c>
      <c r="H52" s="48">
        <v>0</v>
      </c>
      <c r="I52" s="48">
        <v>0</v>
      </c>
      <c r="J52" s="48">
        <v>0</v>
      </c>
      <c r="K52" s="48">
        <v>0</v>
      </c>
      <c r="L52" s="48">
        <v>0</v>
      </c>
      <c r="M52" s="48">
        <v>0</v>
      </c>
      <c r="N52" s="48">
        <v>0</v>
      </c>
      <c r="O52" s="48">
        <v>0</v>
      </c>
      <c r="P52" s="48">
        <v>0</v>
      </c>
      <c r="Q52" s="48">
        <v>37</v>
      </c>
      <c r="R52" s="48">
        <v>0</v>
      </c>
      <c r="S52" s="48">
        <v>0</v>
      </c>
      <c r="T52" s="48">
        <v>0</v>
      </c>
      <c r="U52" s="48">
        <v>0</v>
      </c>
      <c r="V52" s="48">
        <v>0</v>
      </c>
      <c r="W52" s="48">
        <v>0</v>
      </c>
      <c r="X52" s="48">
        <v>0</v>
      </c>
      <c r="Y52" s="48">
        <v>1</v>
      </c>
      <c r="Z52" s="48">
        <v>0</v>
      </c>
      <c r="AA52" s="48">
        <v>0</v>
      </c>
      <c r="AB52" s="48">
        <v>0</v>
      </c>
      <c r="AC52" s="48">
        <v>0</v>
      </c>
      <c r="AD52" s="48">
        <v>0</v>
      </c>
      <c r="AE52" s="48">
        <v>17</v>
      </c>
      <c r="AF52" s="48">
        <v>0</v>
      </c>
      <c r="AG52" s="48">
        <v>0</v>
      </c>
      <c r="AH52" s="48">
        <v>0</v>
      </c>
      <c r="AI52" s="48">
        <v>0</v>
      </c>
      <c r="AJ52" s="48">
        <v>0</v>
      </c>
      <c r="AK52" s="48">
        <v>0</v>
      </c>
      <c r="AL52" s="48">
        <v>516</v>
      </c>
      <c r="AM52" s="48">
        <v>0</v>
      </c>
      <c r="AN52" s="48">
        <v>0</v>
      </c>
      <c r="AO52" s="48">
        <v>0</v>
      </c>
      <c r="AP52" s="48">
        <v>0</v>
      </c>
      <c r="AQ52" s="48">
        <v>0</v>
      </c>
      <c r="AR52" s="48">
        <v>0</v>
      </c>
      <c r="AS52" s="48">
        <v>171</v>
      </c>
      <c r="AT52" s="48">
        <v>0</v>
      </c>
      <c r="AU52" s="48">
        <v>6</v>
      </c>
      <c r="AV52" s="48">
        <v>0</v>
      </c>
      <c r="AW52" s="48">
        <v>4</v>
      </c>
      <c r="AX52" s="48">
        <v>0</v>
      </c>
      <c r="AY52" s="48">
        <v>0</v>
      </c>
      <c r="AZ52" s="48">
        <v>1</v>
      </c>
      <c r="BA52" s="48">
        <v>0</v>
      </c>
      <c r="BB52" s="48">
        <v>0</v>
      </c>
      <c r="BC52" s="48">
        <v>0</v>
      </c>
      <c r="BD52" s="48">
        <v>2</v>
      </c>
      <c r="BE52" s="48">
        <v>0</v>
      </c>
      <c r="BF52" s="48">
        <v>17</v>
      </c>
      <c r="BG52" s="48">
        <v>27</v>
      </c>
      <c r="BH52" s="48">
        <v>0</v>
      </c>
      <c r="BI52" s="48">
        <v>1</v>
      </c>
      <c r="BJ52" s="48">
        <v>27</v>
      </c>
      <c r="BK52" s="48">
        <v>2</v>
      </c>
      <c r="BL52" s="48">
        <v>1</v>
      </c>
      <c r="BM52" s="48">
        <v>2</v>
      </c>
      <c r="BN52" s="48">
        <v>17</v>
      </c>
      <c r="BO52" s="48">
        <v>31</v>
      </c>
      <c r="BP52" s="48">
        <v>0</v>
      </c>
      <c r="BQ52" s="48">
        <v>0</v>
      </c>
      <c r="BR52" s="48">
        <v>0</v>
      </c>
      <c r="BS52" s="48">
        <v>5</v>
      </c>
      <c r="BT52" s="48">
        <v>0</v>
      </c>
      <c r="BU52" s="48">
        <v>0</v>
      </c>
      <c r="BV52" s="48">
        <v>1</v>
      </c>
      <c r="BW52" s="48">
        <v>0</v>
      </c>
      <c r="BX52" s="48">
        <v>0</v>
      </c>
      <c r="BY52" s="48">
        <v>36</v>
      </c>
      <c r="BZ52" s="48">
        <v>0</v>
      </c>
      <c r="CA52" s="48">
        <v>6</v>
      </c>
      <c r="CB52" s="48">
        <v>2</v>
      </c>
      <c r="CC52" s="48">
        <v>25</v>
      </c>
      <c r="CD52" s="48">
        <v>8</v>
      </c>
      <c r="CE52" s="48">
        <v>10</v>
      </c>
      <c r="CF52" s="48">
        <v>14</v>
      </c>
      <c r="CG52" s="48">
        <v>14</v>
      </c>
      <c r="CH52" s="48">
        <v>239</v>
      </c>
      <c r="CI52" s="48">
        <v>750</v>
      </c>
      <c r="CJ52" s="48">
        <v>371</v>
      </c>
      <c r="CK52" s="48">
        <v>1087</v>
      </c>
      <c r="CL52" s="48">
        <v>174</v>
      </c>
      <c r="CM52" s="48">
        <v>1</v>
      </c>
      <c r="CN52" s="48">
        <v>22</v>
      </c>
      <c r="CO52" s="48">
        <v>32</v>
      </c>
      <c r="CP52" s="48">
        <v>46</v>
      </c>
      <c r="CQ52" s="48">
        <v>10</v>
      </c>
      <c r="CR52" s="48">
        <v>81</v>
      </c>
      <c r="CS52" s="48">
        <v>14</v>
      </c>
      <c r="CT52" s="48">
        <v>33</v>
      </c>
      <c r="CU52" s="48">
        <v>21</v>
      </c>
      <c r="CV52" s="48">
        <v>91</v>
      </c>
      <c r="CW52" s="48">
        <v>56</v>
      </c>
      <c r="CX52" s="48">
        <v>90</v>
      </c>
      <c r="CY52" s="48">
        <v>3</v>
      </c>
      <c r="CZ52" s="48">
        <v>39</v>
      </c>
      <c r="DA52" s="48">
        <v>234</v>
      </c>
      <c r="DB52" s="48">
        <v>52</v>
      </c>
      <c r="DC52" s="48">
        <v>5</v>
      </c>
      <c r="DD52" s="48">
        <v>91</v>
      </c>
      <c r="DE52" s="48">
        <v>18</v>
      </c>
      <c r="DF52" s="48">
        <v>17</v>
      </c>
      <c r="DG52" s="48">
        <v>4</v>
      </c>
      <c r="DH52" s="48">
        <v>4</v>
      </c>
      <c r="DI52" s="48">
        <v>0</v>
      </c>
      <c r="DJ52" s="48">
        <v>0</v>
      </c>
      <c r="DK52" s="48">
        <v>96</v>
      </c>
      <c r="DL52" s="48">
        <v>14</v>
      </c>
      <c r="DM52" s="48">
        <v>8</v>
      </c>
      <c r="DN52" s="48">
        <v>35</v>
      </c>
      <c r="DO52" s="48">
        <v>1</v>
      </c>
      <c r="DP52" s="48">
        <v>11</v>
      </c>
      <c r="DQ52" s="48">
        <v>0</v>
      </c>
      <c r="DR52" s="48">
        <v>1</v>
      </c>
      <c r="DS52" s="48">
        <v>0</v>
      </c>
      <c r="DT52" s="48">
        <v>0</v>
      </c>
      <c r="DU52" s="48">
        <v>0</v>
      </c>
      <c r="DV52" s="48">
        <v>0</v>
      </c>
      <c r="DW52" s="48">
        <v>0</v>
      </c>
      <c r="DX52" s="48">
        <v>0</v>
      </c>
      <c r="DY52" s="48">
        <v>4</v>
      </c>
      <c r="DZ52" s="48">
        <v>35</v>
      </c>
      <c r="EA52" s="48">
        <v>15</v>
      </c>
      <c r="EB52" s="48">
        <v>20</v>
      </c>
      <c r="EC52" s="48">
        <v>4</v>
      </c>
      <c r="ED52" s="48">
        <v>0</v>
      </c>
      <c r="EE52" s="48">
        <v>0</v>
      </c>
      <c r="EF52" s="48">
        <v>58</v>
      </c>
      <c r="EG52" s="48">
        <v>181</v>
      </c>
      <c r="EH52" s="48">
        <v>23</v>
      </c>
      <c r="EI52" s="48">
        <v>6</v>
      </c>
      <c r="EJ52" s="48">
        <v>8</v>
      </c>
      <c r="EK52" s="48">
        <v>0</v>
      </c>
      <c r="EL52" s="48">
        <v>1</v>
      </c>
      <c r="EM52" s="48">
        <v>0</v>
      </c>
      <c r="EN52" s="48">
        <v>2</v>
      </c>
      <c r="EO52" s="48">
        <v>0</v>
      </c>
      <c r="EP52" s="48">
        <v>0</v>
      </c>
      <c r="EQ52" s="48">
        <v>3</v>
      </c>
      <c r="ER52" s="48">
        <v>0</v>
      </c>
      <c r="ES52" s="48">
        <v>0</v>
      </c>
      <c r="ET52" s="48">
        <v>0</v>
      </c>
      <c r="EU52" s="48">
        <v>2</v>
      </c>
      <c r="EV52" s="48">
        <v>2</v>
      </c>
      <c r="EW52" s="48">
        <v>0</v>
      </c>
      <c r="EX52" s="48">
        <v>0</v>
      </c>
      <c r="EY52" s="48">
        <v>0</v>
      </c>
      <c r="EZ52" s="48">
        <v>0</v>
      </c>
      <c r="FA52" s="48">
        <v>8</v>
      </c>
      <c r="FB52" s="48">
        <v>13</v>
      </c>
      <c r="FC52" s="48">
        <v>1</v>
      </c>
      <c r="FD52" s="48">
        <v>17</v>
      </c>
      <c r="FE52" s="48">
        <v>36</v>
      </c>
      <c r="FF52" s="48">
        <v>0</v>
      </c>
      <c r="FG52" s="48">
        <v>1</v>
      </c>
      <c r="FH52" s="48">
        <v>5</v>
      </c>
      <c r="FI52" s="48">
        <v>0</v>
      </c>
      <c r="FJ52" s="48">
        <v>2</v>
      </c>
      <c r="FK52" s="48">
        <v>0</v>
      </c>
      <c r="FL52" s="48">
        <v>0</v>
      </c>
      <c r="FM52" s="48">
        <v>0</v>
      </c>
      <c r="FN52" s="48">
        <v>7</v>
      </c>
      <c r="FO52" s="48">
        <v>0</v>
      </c>
      <c r="FP52" s="48">
        <v>7</v>
      </c>
      <c r="FQ52" s="48">
        <v>481</v>
      </c>
      <c r="FR52" s="48">
        <v>97</v>
      </c>
      <c r="FS52" s="48">
        <v>53</v>
      </c>
      <c r="FT52" s="48">
        <v>3</v>
      </c>
      <c r="FU52" s="48">
        <v>0</v>
      </c>
      <c r="FV52" s="48">
        <v>29</v>
      </c>
      <c r="FW52" s="48">
        <v>159</v>
      </c>
      <c r="FX52" s="48">
        <v>0</v>
      </c>
      <c r="FY52" s="48">
        <v>0</v>
      </c>
      <c r="FZ52" s="48">
        <v>304</v>
      </c>
      <c r="GA52" s="48">
        <v>500</v>
      </c>
      <c r="GB52" s="48">
        <v>28</v>
      </c>
      <c r="GC52" s="48">
        <v>8</v>
      </c>
    </row>
    <row r="53" spans="1:185">
      <c r="A53" s="52">
        <v>45</v>
      </c>
      <c r="B53" s="51" t="s">
        <v>45</v>
      </c>
      <c r="C53" s="49" t="s">
        <v>172</v>
      </c>
      <c r="D53" s="50" t="s">
        <v>662</v>
      </c>
      <c r="E53" s="49" t="s">
        <v>172</v>
      </c>
      <c r="F53" s="48">
        <v>0</v>
      </c>
      <c r="G53" s="48">
        <v>0</v>
      </c>
      <c r="H53" s="48">
        <v>0</v>
      </c>
      <c r="I53" s="48">
        <v>0</v>
      </c>
      <c r="J53" s="48">
        <v>0</v>
      </c>
      <c r="K53" s="48">
        <v>0</v>
      </c>
      <c r="L53" s="48">
        <v>0</v>
      </c>
      <c r="M53" s="48">
        <v>0</v>
      </c>
      <c r="N53" s="48">
        <v>0</v>
      </c>
      <c r="O53" s="48">
        <v>0</v>
      </c>
      <c r="P53" s="48">
        <v>0</v>
      </c>
      <c r="Q53" s="48">
        <v>9</v>
      </c>
      <c r="R53" s="48">
        <v>0</v>
      </c>
      <c r="S53" s="48">
        <v>0</v>
      </c>
      <c r="T53" s="48">
        <v>0</v>
      </c>
      <c r="U53" s="48">
        <v>0</v>
      </c>
      <c r="V53" s="48">
        <v>0</v>
      </c>
      <c r="W53" s="48">
        <v>0</v>
      </c>
      <c r="X53" s="48">
        <v>0</v>
      </c>
      <c r="Y53" s="48">
        <v>1</v>
      </c>
      <c r="Z53" s="48">
        <v>0</v>
      </c>
      <c r="AA53" s="48">
        <v>0</v>
      </c>
      <c r="AB53" s="48">
        <v>0</v>
      </c>
      <c r="AC53" s="48">
        <v>0</v>
      </c>
      <c r="AD53" s="48">
        <v>0</v>
      </c>
      <c r="AE53" s="48">
        <v>4</v>
      </c>
      <c r="AF53" s="48">
        <v>0</v>
      </c>
      <c r="AG53" s="48">
        <v>0</v>
      </c>
      <c r="AH53" s="48">
        <v>0</v>
      </c>
      <c r="AI53" s="48">
        <v>0</v>
      </c>
      <c r="AJ53" s="48">
        <v>0</v>
      </c>
      <c r="AK53" s="48">
        <v>0</v>
      </c>
      <c r="AL53" s="48">
        <v>171</v>
      </c>
      <c r="AM53" s="48">
        <v>0</v>
      </c>
      <c r="AN53" s="48">
        <v>0</v>
      </c>
      <c r="AO53" s="48">
        <v>0</v>
      </c>
      <c r="AP53" s="48">
        <v>0</v>
      </c>
      <c r="AQ53" s="48">
        <v>0</v>
      </c>
      <c r="AR53" s="48">
        <v>0</v>
      </c>
      <c r="AS53" s="48">
        <v>61</v>
      </c>
      <c r="AT53" s="48">
        <v>0</v>
      </c>
      <c r="AU53" s="48">
        <v>2</v>
      </c>
      <c r="AV53" s="48">
        <v>0</v>
      </c>
      <c r="AW53" s="48">
        <v>1</v>
      </c>
      <c r="AX53" s="48">
        <v>0</v>
      </c>
      <c r="AY53" s="48">
        <v>0</v>
      </c>
      <c r="AZ53" s="48">
        <v>0</v>
      </c>
      <c r="BA53" s="48">
        <v>0</v>
      </c>
      <c r="BB53" s="48">
        <v>0</v>
      </c>
      <c r="BC53" s="48">
        <v>0</v>
      </c>
      <c r="BD53" s="48">
        <v>0</v>
      </c>
      <c r="BE53" s="48">
        <v>0</v>
      </c>
      <c r="BF53" s="48">
        <v>4</v>
      </c>
      <c r="BG53" s="48">
        <v>7</v>
      </c>
      <c r="BH53" s="48">
        <v>0</v>
      </c>
      <c r="BI53" s="48">
        <v>0</v>
      </c>
      <c r="BJ53" s="48">
        <v>6</v>
      </c>
      <c r="BK53" s="48">
        <v>1</v>
      </c>
      <c r="BL53" s="48">
        <v>1</v>
      </c>
      <c r="BM53" s="48">
        <v>0</v>
      </c>
      <c r="BN53" s="48">
        <v>4</v>
      </c>
      <c r="BO53" s="48">
        <v>12</v>
      </c>
      <c r="BP53" s="48">
        <v>0</v>
      </c>
      <c r="BQ53" s="48">
        <v>0</v>
      </c>
      <c r="BR53" s="48">
        <v>0</v>
      </c>
      <c r="BS53" s="48">
        <v>7</v>
      </c>
      <c r="BT53" s="48">
        <v>0</v>
      </c>
      <c r="BU53" s="48">
        <v>0</v>
      </c>
      <c r="BV53" s="48">
        <v>1</v>
      </c>
      <c r="BW53" s="48">
        <v>0</v>
      </c>
      <c r="BX53" s="48">
        <v>0</v>
      </c>
      <c r="BY53" s="48">
        <v>3</v>
      </c>
      <c r="BZ53" s="48">
        <v>0</v>
      </c>
      <c r="CA53" s="48">
        <v>2</v>
      </c>
      <c r="CB53" s="48">
        <v>1</v>
      </c>
      <c r="CC53" s="48">
        <v>7</v>
      </c>
      <c r="CD53" s="48">
        <v>1</v>
      </c>
      <c r="CE53" s="48">
        <v>3</v>
      </c>
      <c r="CF53" s="48">
        <v>4</v>
      </c>
      <c r="CG53" s="48">
        <v>3</v>
      </c>
      <c r="CH53" s="48">
        <v>27</v>
      </c>
      <c r="CI53" s="48">
        <v>102</v>
      </c>
      <c r="CJ53" s="48">
        <v>54</v>
      </c>
      <c r="CK53" s="48">
        <v>239</v>
      </c>
      <c r="CL53" s="48">
        <v>71</v>
      </c>
      <c r="CM53" s="48">
        <v>0</v>
      </c>
      <c r="CN53" s="48">
        <v>5</v>
      </c>
      <c r="CO53" s="48">
        <v>15</v>
      </c>
      <c r="CP53" s="48">
        <v>14</v>
      </c>
      <c r="CQ53" s="48">
        <v>3</v>
      </c>
      <c r="CR53" s="48">
        <v>45</v>
      </c>
      <c r="CS53" s="48">
        <v>5</v>
      </c>
      <c r="CT53" s="48">
        <v>15</v>
      </c>
      <c r="CU53" s="48">
        <v>9</v>
      </c>
      <c r="CV53" s="48">
        <v>59</v>
      </c>
      <c r="CW53" s="48">
        <v>17</v>
      </c>
      <c r="CX53" s="48">
        <v>9</v>
      </c>
      <c r="CY53" s="48">
        <v>1</v>
      </c>
      <c r="CZ53" s="48">
        <v>21</v>
      </c>
      <c r="DA53" s="48">
        <v>61</v>
      </c>
      <c r="DB53" s="48">
        <v>14</v>
      </c>
      <c r="DC53" s="48">
        <v>1</v>
      </c>
      <c r="DD53" s="48">
        <v>25</v>
      </c>
      <c r="DE53" s="48">
        <v>6</v>
      </c>
      <c r="DF53" s="48">
        <v>7</v>
      </c>
      <c r="DG53" s="48">
        <v>1</v>
      </c>
      <c r="DH53" s="48">
        <v>1</v>
      </c>
      <c r="DI53" s="48">
        <v>0</v>
      </c>
      <c r="DJ53" s="48">
        <v>0</v>
      </c>
      <c r="DK53" s="48">
        <v>23</v>
      </c>
      <c r="DL53" s="48">
        <v>4</v>
      </c>
      <c r="DM53" s="48">
        <v>5</v>
      </c>
      <c r="DN53" s="48">
        <v>17</v>
      </c>
      <c r="DO53" s="48">
        <v>1</v>
      </c>
      <c r="DP53" s="48">
        <v>7</v>
      </c>
      <c r="DQ53" s="48">
        <v>0</v>
      </c>
      <c r="DR53" s="48">
        <v>0</v>
      </c>
      <c r="DS53" s="48">
        <v>0</v>
      </c>
      <c r="DT53" s="48">
        <v>0</v>
      </c>
      <c r="DU53" s="48">
        <v>0</v>
      </c>
      <c r="DV53" s="48">
        <v>0</v>
      </c>
      <c r="DW53" s="48">
        <v>0</v>
      </c>
      <c r="DX53" s="48">
        <v>0</v>
      </c>
      <c r="DY53" s="48">
        <v>3</v>
      </c>
      <c r="DZ53" s="48">
        <v>15</v>
      </c>
      <c r="EA53" s="48">
        <v>5</v>
      </c>
      <c r="EB53" s="48">
        <v>7</v>
      </c>
      <c r="EC53" s="48">
        <v>1</v>
      </c>
      <c r="ED53" s="48">
        <v>0</v>
      </c>
      <c r="EE53" s="48">
        <v>0</v>
      </c>
      <c r="EF53" s="48">
        <v>6</v>
      </c>
      <c r="EG53" s="48">
        <v>80</v>
      </c>
      <c r="EH53" s="48">
        <v>8</v>
      </c>
      <c r="EI53" s="48">
        <v>1</v>
      </c>
      <c r="EJ53" s="48">
        <v>3</v>
      </c>
      <c r="EK53" s="48">
        <v>0</v>
      </c>
      <c r="EL53" s="48">
        <v>0</v>
      </c>
      <c r="EM53" s="48">
        <v>0</v>
      </c>
      <c r="EN53" s="48">
        <v>1</v>
      </c>
      <c r="EO53" s="48">
        <v>0</v>
      </c>
      <c r="EP53" s="48">
        <v>0</v>
      </c>
      <c r="EQ53" s="48">
        <v>1</v>
      </c>
      <c r="ER53" s="48">
        <v>0</v>
      </c>
      <c r="ES53" s="48">
        <v>0</v>
      </c>
      <c r="ET53" s="48">
        <v>0</v>
      </c>
      <c r="EU53" s="48">
        <v>0</v>
      </c>
      <c r="EV53" s="48">
        <v>1</v>
      </c>
      <c r="EW53" s="48">
        <v>0</v>
      </c>
      <c r="EX53" s="48">
        <v>0</v>
      </c>
      <c r="EY53" s="48">
        <v>0</v>
      </c>
      <c r="EZ53" s="48">
        <v>0</v>
      </c>
      <c r="FA53" s="48">
        <v>3</v>
      </c>
      <c r="FB53" s="48">
        <v>5</v>
      </c>
      <c r="FC53" s="48">
        <v>0</v>
      </c>
      <c r="FD53" s="48">
        <v>10</v>
      </c>
      <c r="FE53" s="48">
        <v>13</v>
      </c>
      <c r="FF53" s="48">
        <v>0</v>
      </c>
      <c r="FG53" s="48">
        <v>0</v>
      </c>
      <c r="FH53" s="48">
        <v>8</v>
      </c>
      <c r="FI53" s="48">
        <v>0</v>
      </c>
      <c r="FJ53" s="48">
        <v>0</v>
      </c>
      <c r="FK53" s="48">
        <v>0</v>
      </c>
      <c r="FL53" s="48">
        <v>0</v>
      </c>
      <c r="FM53" s="48">
        <v>0</v>
      </c>
      <c r="FN53" s="48">
        <v>2</v>
      </c>
      <c r="FO53" s="48">
        <v>0</v>
      </c>
      <c r="FP53" s="48">
        <v>2</v>
      </c>
      <c r="FQ53" s="48">
        <v>122</v>
      </c>
      <c r="FR53" s="48">
        <v>28</v>
      </c>
      <c r="FS53" s="48">
        <v>9</v>
      </c>
      <c r="FT53" s="48">
        <v>1</v>
      </c>
      <c r="FU53" s="48">
        <v>0</v>
      </c>
      <c r="FV53" s="48">
        <v>4</v>
      </c>
      <c r="FW53" s="48">
        <v>50</v>
      </c>
      <c r="FX53" s="48">
        <v>0</v>
      </c>
      <c r="FY53" s="48">
        <v>0</v>
      </c>
      <c r="FZ53" s="48">
        <v>57</v>
      </c>
      <c r="GA53" s="48">
        <v>178</v>
      </c>
      <c r="GB53" s="48">
        <v>8</v>
      </c>
      <c r="GC53" s="48">
        <v>2</v>
      </c>
    </row>
    <row r="54" spans="1:185">
      <c r="A54" s="52">
        <v>46</v>
      </c>
      <c r="B54" s="51" t="s">
        <v>46</v>
      </c>
      <c r="C54" s="49" t="s">
        <v>173</v>
      </c>
      <c r="D54" s="50" t="s">
        <v>662</v>
      </c>
      <c r="E54" s="49" t="s">
        <v>173</v>
      </c>
      <c r="F54" s="48">
        <v>0</v>
      </c>
      <c r="G54" s="48">
        <v>0</v>
      </c>
      <c r="H54" s="48">
        <v>0</v>
      </c>
      <c r="I54" s="48">
        <v>0</v>
      </c>
      <c r="J54" s="48">
        <v>0</v>
      </c>
      <c r="K54" s="48">
        <v>0</v>
      </c>
      <c r="L54" s="48">
        <v>0</v>
      </c>
      <c r="M54" s="48">
        <v>0</v>
      </c>
      <c r="N54" s="48">
        <v>0</v>
      </c>
      <c r="O54" s="48">
        <v>0</v>
      </c>
      <c r="P54" s="48">
        <v>0</v>
      </c>
      <c r="Q54" s="48">
        <v>13</v>
      </c>
      <c r="R54" s="48">
        <v>0</v>
      </c>
      <c r="S54" s="48">
        <v>0</v>
      </c>
      <c r="T54" s="48">
        <v>0</v>
      </c>
      <c r="U54" s="48">
        <v>0</v>
      </c>
      <c r="V54" s="48">
        <v>0</v>
      </c>
      <c r="W54" s="48">
        <v>0</v>
      </c>
      <c r="X54" s="48">
        <v>0</v>
      </c>
      <c r="Y54" s="48">
        <v>0</v>
      </c>
      <c r="Z54" s="48">
        <v>0</v>
      </c>
      <c r="AA54" s="48">
        <v>0</v>
      </c>
      <c r="AB54" s="48">
        <v>0</v>
      </c>
      <c r="AC54" s="48">
        <v>0</v>
      </c>
      <c r="AD54" s="48">
        <v>0</v>
      </c>
      <c r="AE54" s="48">
        <v>7</v>
      </c>
      <c r="AF54" s="48">
        <v>0</v>
      </c>
      <c r="AG54" s="48">
        <v>0</v>
      </c>
      <c r="AH54" s="48">
        <v>0</v>
      </c>
      <c r="AI54" s="48">
        <v>0</v>
      </c>
      <c r="AJ54" s="48">
        <v>0</v>
      </c>
      <c r="AK54" s="48">
        <v>0</v>
      </c>
      <c r="AL54" s="48">
        <v>263</v>
      </c>
      <c r="AM54" s="48">
        <v>0</v>
      </c>
      <c r="AN54" s="48">
        <v>0</v>
      </c>
      <c r="AO54" s="48">
        <v>0</v>
      </c>
      <c r="AP54" s="48">
        <v>0</v>
      </c>
      <c r="AQ54" s="48">
        <v>0</v>
      </c>
      <c r="AR54" s="48">
        <v>0</v>
      </c>
      <c r="AS54" s="48">
        <v>84</v>
      </c>
      <c r="AT54" s="48">
        <v>0</v>
      </c>
      <c r="AU54" s="48">
        <v>2</v>
      </c>
      <c r="AV54" s="48">
        <v>0</v>
      </c>
      <c r="AW54" s="48">
        <v>1</v>
      </c>
      <c r="AX54" s="48">
        <v>0</v>
      </c>
      <c r="AY54" s="48">
        <v>0</v>
      </c>
      <c r="AZ54" s="48">
        <v>0</v>
      </c>
      <c r="BA54" s="48">
        <v>0</v>
      </c>
      <c r="BB54" s="48">
        <v>0</v>
      </c>
      <c r="BC54" s="48">
        <v>0</v>
      </c>
      <c r="BD54" s="48">
        <v>0</v>
      </c>
      <c r="BE54" s="48">
        <v>0</v>
      </c>
      <c r="BF54" s="48">
        <v>1</v>
      </c>
      <c r="BG54" s="48">
        <v>3</v>
      </c>
      <c r="BH54" s="48">
        <v>0</v>
      </c>
      <c r="BI54" s="48">
        <v>0</v>
      </c>
      <c r="BJ54" s="48">
        <v>3</v>
      </c>
      <c r="BK54" s="48">
        <v>0</v>
      </c>
      <c r="BL54" s="48">
        <v>1</v>
      </c>
      <c r="BM54" s="48">
        <v>1</v>
      </c>
      <c r="BN54" s="48">
        <v>2</v>
      </c>
      <c r="BO54" s="48">
        <v>6</v>
      </c>
      <c r="BP54" s="48">
        <v>0</v>
      </c>
      <c r="BQ54" s="48">
        <v>0</v>
      </c>
      <c r="BR54" s="48">
        <v>0</v>
      </c>
      <c r="BS54" s="48">
        <v>5</v>
      </c>
      <c r="BT54" s="48">
        <v>0</v>
      </c>
      <c r="BU54" s="48">
        <v>0</v>
      </c>
      <c r="BV54" s="48">
        <v>1</v>
      </c>
      <c r="BW54" s="48">
        <v>0</v>
      </c>
      <c r="BX54" s="48">
        <v>0</v>
      </c>
      <c r="BY54" s="48">
        <v>148</v>
      </c>
      <c r="BZ54" s="48">
        <v>0</v>
      </c>
      <c r="CA54" s="48">
        <v>2</v>
      </c>
      <c r="CB54" s="48">
        <v>1</v>
      </c>
      <c r="CC54" s="48">
        <v>6</v>
      </c>
      <c r="CD54" s="48">
        <v>1</v>
      </c>
      <c r="CE54" s="48">
        <v>2</v>
      </c>
      <c r="CF54" s="48">
        <v>2</v>
      </c>
      <c r="CG54" s="48">
        <v>2</v>
      </c>
      <c r="CH54" s="48">
        <v>19</v>
      </c>
      <c r="CI54" s="48">
        <v>77</v>
      </c>
      <c r="CJ54" s="48">
        <v>38</v>
      </c>
      <c r="CK54" s="48">
        <v>179</v>
      </c>
      <c r="CL54" s="48">
        <v>37</v>
      </c>
      <c r="CM54" s="48">
        <v>0</v>
      </c>
      <c r="CN54" s="48">
        <v>2</v>
      </c>
      <c r="CO54" s="48">
        <v>8</v>
      </c>
      <c r="CP54" s="48">
        <v>14</v>
      </c>
      <c r="CQ54" s="48">
        <v>1</v>
      </c>
      <c r="CR54" s="48">
        <v>17</v>
      </c>
      <c r="CS54" s="48">
        <v>2</v>
      </c>
      <c r="CT54" s="48">
        <v>1</v>
      </c>
      <c r="CU54" s="48">
        <v>7</v>
      </c>
      <c r="CV54" s="48">
        <v>33</v>
      </c>
      <c r="CW54" s="48">
        <v>13</v>
      </c>
      <c r="CX54" s="48">
        <v>3</v>
      </c>
      <c r="CY54" s="48">
        <v>1</v>
      </c>
      <c r="CZ54" s="48">
        <v>16</v>
      </c>
      <c r="DA54" s="48">
        <v>53</v>
      </c>
      <c r="DB54" s="48">
        <v>13</v>
      </c>
      <c r="DC54" s="48">
        <v>1</v>
      </c>
      <c r="DD54" s="48">
        <v>25</v>
      </c>
      <c r="DE54" s="48">
        <v>6</v>
      </c>
      <c r="DF54" s="48">
        <v>8</v>
      </c>
      <c r="DG54" s="48">
        <v>1</v>
      </c>
      <c r="DH54" s="48">
        <v>1</v>
      </c>
      <c r="DI54" s="48">
        <v>0</v>
      </c>
      <c r="DJ54" s="48">
        <v>0</v>
      </c>
      <c r="DK54" s="48">
        <v>13</v>
      </c>
      <c r="DL54" s="48">
        <v>1</v>
      </c>
      <c r="DM54" s="48">
        <v>7</v>
      </c>
      <c r="DN54" s="48">
        <v>22</v>
      </c>
      <c r="DO54" s="48">
        <v>1</v>
      </c>
      <c r="DP54" s="48">
        <v>7</v>
      </c>
      <c r="DQ54" s="48">
        <v>0</v>
      </c>
      <c r="DR54" s="48">
        <v>2</v>
      </c>
      <c r="DS54" s="48">
        <v>0</v>
      </c>
      <c r="DT54" s="48">
        <v>0</v>
      </c>
      <c r="DU54" s="48">
        <v>0</v>
      </c>
      <c r="DV54" s="48">
        <v>0</v>
      </c>
      <c r="DW54" s="48">
        <v>0</v>
      </c>
      <c r="DX54" s="48">
        <v>0</v>
      </c>
      <c r="DY54" s="48">
        <v>1</v>
      </c>
      <c r="DZ54" s="48">
        <v>14</v>
      </c>
      <c r="EA54" s="48">
        <v>3</v>
      </c>
      <c r="EB54" s="48">
        <v>2</v>
      </c>
      <c r="EC54" s="48">
        <v>0</v>
      </c>
      <c r="ED54" s="48">
        <v>0</v>
      </c>
      <c r="EE54" s="48">
        <v>0</v>
      </c>
      <c r="EF54" s="48">
        <v>7</v>
      </c>
      <c r="EG54" s="48">
        <v>57</v>
      </c>
      <c r="EH54" s="48">
        <v>9</v>
      </c>
      <c r="EI54" s="48">
        <v>0</v>
      </c>
      <c r="EJ54" s="48">
        <v>1</v>
      </c>
      <c r="EK54" s="48">
        <v>0</v>
      </c>
      <c r="EL54" s="48">
        <v>0</v>
      </c>
      <c r="EM54" s="48">
        <v>0</v>
      </c>
      <c r="EN54" s="48">
        <v>0</v>
      </c>
      <c r="EO54" s="48">
        <v>0</v>
      </c>
      <c r="EP54" s="48">
        <v>0</v>
      </c>
      <c r="EQ54" s="48">
        <v>1</v>
      </c>
      <c r="ER54" s="48">
        <v>0</v>
      </c>
      <c r="ES54" s="48">
        <v>0</v>
      </c>
      <c r="ET54" s="48">
        <v>0</v>
      </c>
      <c r="EU54" s="48">
        <v>0</v>
      </c>
      <c r="EV54" s="48">
        <v>1</v>
      </c>
      <c r="EW54" s="48">
        <v>0</v>
      </c>
      <c r="EX54" s="48">
        <v>0</v>
      </c>
      <c r="EY54" s="48">
        <v>0</v>
      </c>
      <c r="EZ54" s="48">
        <v>0</v>
      </c>
      <c r="FA54" s="48">
        <v>3</v>
      </c>
      <c r="FB54" s="48">
        <v>5</v>
      </c>
      <c r="FC54" s="48">
        <v>0</v>
      </c>
      <c r="FD54" s="48">
        <v>10</v>
      </c>
      <c r="FE54" s="48">
        <v>7</v>
      </c>
      <c r="FF54" s="48">
        <v>0</v>
      </c>
      <c r="FG54" s="48">
        <v>0</v>
      </c>
      <c r="FH54" s="48">
        <v>10</v>
      </c>
      <c r="FI54" s="48">
        <v>0</v>
      </c>
      <c r="FJ54" s="48">
        <v>0</v>
      </c>
      <c r="FK54" s="48">
        <v>0</v>
      </c>
      <c r="FL54" s="48">
        <v>0</v>
      </c>
      <c r="FM54" s="48">
        <v>0</v>
      </c>
      <c r="FN54" s="48">
        <v>2</v>
      </c>
      <c r="FO54" s="48">
        <v>0</v>
      </c>
      <c r="FP54" s="48">
        <v>1</v>
      </c>
      <c r="FQ54" s="48">
        <v>106</v>
      </c>
      <c r="FR54" s="48">
        <v>22</v>
      </c>
      <c r="FS54" s="48">
        <v>6</v>
      </c>
      <c r="FT54" s="48">
        <v>0</v>
      </c>
      <c r="FU54" s="48">
        <v>0</v>
      </c>
      <c r="FV54" s="48">
        <v>3</v>
      </c>
      <c r="FW54" s="48">
        <v>45</v>
      </c>
      <c r="FX54" s="48">
        <v>0</v>
      </c>
      <c r="FY54" s="48">
        <v>0</v>
      </c>
      <c r="FZ54" s="48">
        <v>45</v>
      </c>
      <c r="GA54" s="48">
        <v>183</v>
      </c>
      <c r="GB54" s="48">
        <v>8</v>
      </c>
      <c r="GC54" s="48">
        <v>2</v>
      </c>
    </row>
    <row r="55" spans="1:185">
      <c r="A55" s="52">
        <v>47</v>
      </c>
      <c r="B55" s="51" t="s">
        <v>47</v>
      </c>
      <c r="C55" s="49" t="s">
        <v>174</v>
      </c>
      <c r="D55" s="50" t="s">
        <v>662</v>
      </c>
      <c r="E55" s="49" t="s">
        <v>174</v>
      </c>
      <c r="F55" s="48">
        <v>0</v>
      </c>
      <c r="G55" s="48">
        <v>0</v>
      </c>
      <c r="H55" s="48">
        <v>0</v>
      </c>
      <c r="I55" s="48">
        <v>0</v>
      </c>
      <c r="J55" s="48">
        <v>0</v>
      </c>
      <c r="K55" s="48">
        <v>0</v>
      </c>
      <c r="L55" s="48">
        <v>0</v>
      </c>
      <c r="M55" s="48">
        <v>0</v>
      </c>
      <c r="N55" s="48">
        <v>0</v>
      </c>
      <c r="O55" s="48">
        <v>0</v>
      </c>
      <c r="P55" s="48">
        <v>0</v>
      </c>
      <c r="Q55" s="48">
        <v>10</v>
      </c>
      <c r="R55" s="48">
        <v>0</v>
      </c>
      <c r="S55" s="48">
        <v>0</v>
      </c>
      <c r="T55" s="48">
        <v>0</v>
      </c>
      <c r="U55" s="48">
        <v>0</v>
      </c>
      <c r="V55" s="48">
        <v>0</v>
      </c>
      <c r="W55" s="48">
        <v>0</v>
      </c>
      <c r="X55" s="48">
        <v>0</v>
      </c>
      <c r="Y55" s="48">
        <v>0</v>
      </c>
      <c r="Z55" s="48">
        <v>0</v>
      </c>
      <c r="AA55" s="48">
        <v>0</v>
      </c>
      <c r="AB55" s="48">
        <v>0</v>
      </c>
      <c r="AC55" s="48">
        <v>0</v>
      </c>
      <c r="AD55" s="48">
        <v>0</v>
      </c>
      <c r="AE55" s="48">
        <v>4</v>
      </c>
      <c r="AF55" s="48">
        <v>0</v>
      </c>
      <c r="AG55" s="48">
        <v>0</v>
      </c>
      <c r="AH55" s="48">
        <v>0</v>
      </c>
      <c r="AI55" s="48">
        <v>0</v>
      </c>
      <c r="AJ55" s="48">
        <v>0</v>
      </c>
      <c r="AK55" s="48">
        <v>0</v>
      </c>
      <c r="AL55" s="48">
        <v>119</v>
      </c>
      <c r="AM55" s="48">
        <v>0</v>
      </c>
      <c r="AN55" s="48">
        <v>0</v>
      </c>
      <c r="AO55" s="48">
        <v>0</v>
      </c>
      <c r="AP55" s="48">
        <v>0</v>
      </c>
      <c r="AQ55" s="48">
        <v>0</v>
      </c>
      <c r="AR55" s="48">
        <v>0</v>
      </c>
      <c r="AS55" s="48">
        <v>26</v>
      </c>
      <c r="AT55" s="48">
        <v>0</v>
      </c>
      <c r="AU55" s="48">
        <v>1</v>
      </c>
      <c r="AV55" s="48">
        <v>0</v>
      </c>
      <c r="AW55" s="48">
        <v>1</v>
      </c>
      <c r="AX55" s="48">
        <v>0</v>
      </c>
      <c r="AY55" s="48">
        <v>0</v>
      </c>
      <c r="AZ55" s="48">
        <v>0</v>
      </c>
      <c r="BA55" s="48">
        <v>0</v>
      </c>
      <c r="BB55" s="48">
        <v>0</v>
      </c>
      <c r="BC55" s="48">
        <v>0</v>
      </c>
      <c r="BD55" s="48">
        <v>0</v>
      </c>
      <c r="BE55" s="48">
        <v>0</v>
      </c>
      <c r="BF55" s="48">
        <v>1</v>
      </c>
      <c r="BG55" s="48">
        <v>5</v>
      </c>
      <c r="BH55" s="48">
        <v>1</v>
      </c>
      <c r="BI55" s="48">
        <v>0</v>
      </c>
      <c r="BJ55" s="48">
        <v>8</v>
      </c>
      <c r="BK55" s="48">
        <v>0</v>
      </c>
      <c r="BL55" s="48">
        <v>0</v>
      </c>
      <c r="BM55" s="48">
        <v>0</v>
      </c>
      <c r="BN55" s="48">
        <v>3</v>
      </c>
      <c r="BO55" s="48">
        <v>4</v>
      </c>
      <c r="BP55" s="48">
        <v>0</v>
      </c>
      <c r="BQ55" s="48">
        <v>0</v>
      </c>
      <c r="BR55" s="48">
        <v>0</v>
      </c>
      <c r="BS55" s="48">
        <v>8</v>
      </c>
      <c r="BT55" s="48">
        <v>0</v>
      </c>
      <c r="BU55" s="48">
        <v>0</v>
      </c>
      <c r="BV55" s="48">
        <v>0</v>
      </c>
      <c r="BW55" s="48">
        <v>0</v>
      </c>
      <c r="BX55" s="48">
        <v>0</v>
      </c>
      <c r="BY55" s="48">
        <v>3</v>
      </c>
      <c r="BZ55" s="48">
        <v>0</v>
      </c>
      <c r="CA55" s="48">
        <v>2</v>
      </c>
      <c r="CB55" s="48">
        <v>5</v>
      </c>
      <c r="CC55" s="48">
        <v>7</v>
      </c>
      <c r="CD55" s="48">
        <v>1</v>
      </c>
      <c r="CE55" s="48">
        <v>2</v>
      </c>
      <c r="CF55" s="48">
        <v>1</v>
      </c>
      <c r="CG55" s="48">
        <v>3</v>
      </c>
      <c r="CH55" s="48">
        <v>27</v>
      </c>
      <c r="CI55" s="48">
        <v>36</v>
      </c>
      <c r="CJ55" s="48">
        <v>16</v>
      </c>
      <c r="CK55" s="48">
        <v>63</v>
      </c>
      <c r="CL55" s="48">
        <v>30</v>
      </c>
      <c r="CM55" s="48">
        <v>0</v>
      </c>
      <c r="CN55" s="48">
        <v>1</v>
      </c>
      <c r="CO55" s="48">
        <v>7</v>
      </c>
      <c r="CP55" s="48">
        <v>9</v>
      </c>
      <c r="CQ55" s="48">
        <v>1</v>
      </c>
      <c r="CR55" s="48">
        <v>21</v>
      </c>
      <c r="CS55" s="48">
        <v>2</v>
      </c>
      <c r="CT55" s="48">
        <v>3</v>
      </c>
      <c r="CU55" s="48">
        <v>4</v>
      </c>
      <c r="CV55" s="48">
        <v>15</v>
      </c>
      <c r="CW55" s="48">
        <v>15</v>
      </c>
      <c r="CX55" s="48">
        <v>8</v>
      </c>
      <c r="CY55" s="48">
        <v>1</v>
      </c>
      <c r="CZ55" s="48">
        <v>9</v>
      </c>
      <c r="DA55" s="48">
        <v>61</v>
      </c>
      <c r="DB55" s="48">
        <v>12</v>
      </c>
      <c r="DC55" s="48">
        <v>1</v>
      </c>
      <c r="DD55" s="48">
        <v>23</v>
      </c>
      <c r="DE55" s="48">
        <v>5</v>
      </c>
      <c r="DF55" s="48">
        <v>7</v>
      </c>
      <c r="DG55" s="48">
        <v>1</v>
      </c>
      <c r="DH55" s="48">
        <v>1</v>
      </c>
      <c r="DI55" s="48">
        <v>0</v>
      </c>
      <c r="DJ55" s="48">
        <v>0</v>
      </c>
      <c r="DK55" s="48">
        <v>28</v>
      </c>
      <c r="DL55" s="48">
        <v>5</v>
      </c>
      <c r="DM55" s="48">
        <v>8</v>
      </c>
      <c r="DN55" s="48">
        <v>27</v>
      </c>
      <c r="DO55" s="48">
        <v>1</v>
      </c>
      <c r="DP55" s="48">
        <v>6</v>
      </c>
      <c r="DQ55" s="48">
        <v>0</v>
      </c>
      <c r="DR55" s="48">
        <v>0</v>
      </c>
      <c r="DS55" s="48">
        <v>0</v>
      </c>
      <c r="DT55" s="48">
        <v>0</v>
      </c>
      <c r="DU55" s="48">
        <v>0</v>
      </c>
      <c r="DV55" s="48">
        <v>0</v>
      </c>
      <c r="DW55" s="48">
        <v>0</v>
      </c>
      <c r="DX55" s="48">
        <v>0</v>
      </c>
      <c r="DY55" s="48">
        <v>1</v>
      </c>
      <c r="DZ55" s="48">
        <v>6</v>
      </c>
      <c r="EA55" s="48">
        <v>3</v>
      </c>
      <c r="EB55" s="48">
        <v>2</v>
      </c>
      <c r="EC55" s="48">
        <v>0</v>
      </c>
      <c r="ED55" s="48">
        <v>0</v>
      </c>
      <c r="EE55" s="48">
        <v>0</v>
      </c>
      <c r="EF55" s="48">
        <v>5</v>
      </c>
      <c r="EG55" s="48">
        <v>54</v>
      </c>
      <c r="EH55" s="48">
        <v>5</v>
      </c>
      <c r="EI55" s="48">
        <v>1</v>
      </c>
      <c r="EJ55" s="48">
        <v>1</v>
      </c>
      <c r="EK55" s="48">
        <v>0</v>
      </c>
      <c r="EL55" s="48">
        <v>0</v>
      </c>
      <c r="EM55" s="48">
        <v>0</v>
      </c>
      <c r="EN55" s="48">
        <v>0</v>
      </c>
      <c r="EO55" s="48">
        <v>0</v>
      </c>
      <c r="EP55" s="48">
        <v>0</v>
      </c>
      <c r="EQ55" s="48">
        <v>1</v>
      </c>
      <c r="ER55" s="48">
        <v>0</v>
      </c>
      <c r="ES55" s="48">
        <v>0</v>
      </c>
      <c r="ET55" s="48">
        <v>0</v>
      </c>
      <c r="EU55" s="48">
        <v>0</v>
      </c>
      <c r="EV55" s="48">
        <v>1</v>
      </c>
      <c r="EW55" s="48">
        <v>0</v>
      </c>
      <c r="EX55" s="48">
        <v>0</v>
      </c>
      <c r="EY55" s="48">
        <v>0</v>
      </c>
      <c r="EZ55" s="48">
        <v>0</v>
      </c>
      <c r="FA55" s="48">
        <v>2</v>
      </c>
      <c r="FB55" s="48">
        <v>4</v>
      </c>
      <c r="FC55" s="48">
        <v>0</v>
      </c>
      <c r="FD55" s="48">
        <v>8</v>
      </c>
      <c r="FE55" s="48">
        <v>7</v>
      </c>
      <c r="FF55" s="48">
        <v>0</v>
      </c>
      <c r="FG55" s="48">
        <v>0</v>
      </c>
      <c r="FH55" s="48">
        <v>6</v>
      </c>
      <c r="FI55" s="48">
        <v>0</v>
      </c>
      <c r="FJ55" s="48">
        <v>0</v>
      </c>
      <c r="FK55" s="48">
        <v>0</v>
      </c>
      <c r="FL55" s="48">
        <v>0</v>
      </c>
      <c r="FM55" s="48">
        <v>0</v>
      </c>
      <c r="FN55" s="48">
        <v>2</v>
      </c>
      <c r="FO55" s="48">
        <v>0</v>
      </c>
      <c r="FP55" s="48">
        <v>1</v>
      </c>
      <c r="FQ55" s="48">
        <v>72</v>
      </c>
      <c r="FR55" s="48">
        <v>21</v>
      </c>
      <c r="FS55" s="48">
        <v>3</v>
      </c>
      <c r="FT55" s="48">
        <v>0</v>
      </c>
      <c r="FU55" s="48">
        <v>0</v>
      </c>
      <c r="FV55" s="48">
        <v>1</v>
      </c>
      <c r="FW55" s="48">
        <v>32</v>
      </c>
      <c r="FX55" s="48">
        <v>0</v>
      </c>
      <c r="FY55" s="48">
        <v>0</v>
      </c>
      <c r="FZ55" s="48">
        <v>28</v>
      </c>
      <c r="GA55" s="48">
        <v>157</v>
      </c>
      <c r="GB55" s="48">
        <v>8</v>
      </c>
      <c r="GC55" s="48">
        <v>2</v>
      </c>
    </row>
    <row r="56" spans="1:185">
      <c r="A56" s="52">
        <v>48</v>
      </c>
      <c r="B56" s="51" t="s">
        <v>48</v>
      </c>
      <c r="C56" s="49" t="s">
        <v>175</v>
      </c>
      <c r="D56" s="50" t="s">
        <v>662</v>
      </c>
      <c r="E56" s="49" t="s">
        <v>175</v>
      </c>
      <c r="F56" s="48">
        <v>0</v>
      </c>
      <c r="G56" s="48">
        <v>0</v>
      </c>
      <c r="H56" s="48">
        <v>0</v>
      </c>
      <c r="I56" s="48">
        <v>0</v>
      </c>
      <c r="J56" s="48">
        <v>0</v>
      </c>
      <c r="K56" s="48">
        <v>0</v>
      </c>
      <c r="L56" s="48">
        <v>0</v>
      </c>
      <c r="M56" s="48">
        <v>0</v>
      </c>
      <c r="N56" s="48">
        <v>0</v>
      </c>
      <c r="O56" s="48">
        <v>0</v>
      </c>
      <c r="P56" s="48">
        <v>0</v>
      </c>
      <c r="Q56" s="48">
        <v>5</v>
      </c>
      <c r="R56" s="48">
        <v>0</v>
      </c>
      <c r="S56" s="48">
        <v>0</v>
      </c>
      <c r="T56" s="48">
        <v>0</v>
      </c>
      <c r="U56" s="48">
        <v>0</v>
      </c>
      <c r="V56" s="48">
        <v>0</v>
      </c>
      <c r="W56" s="48">
        <v>0</v>
      </c>
      <c r="X56" s="48">
        <v>0</v>
      </c>
      <c r="Y56" s="48">
        <v>0</v>
      </c>
      <c r="Z56" s="48">
        <v>0</v>
      </c>
      <c r="AA56" s="48">
        <v>0</v>
      </c>
      <c r="AB56" s="48">
        <v>0</v>
      </c>
      <c r="AC56" s="48">
        <v>0</v>
      </c>
      <c r="AD56" s="48">
        <v>0</v>
      </c>
      <c r="AE56" s="48">
        <v>5</v>
      </c>
      <c r="AF56" s="48">
        <v>0</v>
      </c>
      <c r="AG56" s="48">
        <v>0</v>
      </c>
      <c r="AH56" s="48">
        <v>0</v>
      </c>
      <c r="AI56" s="48">
        <v>0</v>
      </c>
      <c r="AJ56" s="48">
        <v>0</v>
      </c>
      <c r="AK56" s="48">
        <v>0</v>
      </c>
      <c r="AL56" s="48">
        <v>110</v>
      </c>
      <c r="AM56" s="48">
        <v>0</v>
      </c>
      <c r="AN56" s="48">
        <v>0</v>
      </c>
      <c r="AO56" s="48">
        <v>0</v>
      </c>
      <c r="AP56" s="48">
        <v>0</v>
      </c>
      <c r="AQ56" s="48">
        <v>0</v>
      </c>
      <c r="AR56" s="48">
        <v>0</v>
      </c>
      <c r="AS56" s="48">
        <v>19</v>
      </c>
      <c r="AT56" s="48">
        <v>0</v>
      </c>
      <c r="AU56" s="48">
        <v>1</v>
      </c>
      <c r="AV56" s="48">
        <v>0</v>
      </c>
      <c r="AW56" s="48">
        <v>1</v>
      </c>
      <c r="AX56" s="48">
        <v>0</v>
      </c>
      <c r="AY56" s="48">
        <v>0</v>
      </c>
      <c r="AZ56" s="48">
        <v>0</v>
      </c>
      <c r="BA56" s="48">
        <v>0</v>
      </c>
      <c r="BB56" s="48">
        <v>0</v>
      </c>
      <c r="BC56" s="48">
        <v>0</v>
      </c>
      <c r="BD56" s="48">
        <v>1</v>
      </c>
      <c r="BE56" s="48">
        <v>0</v>
      </c>
      <c r="BF56" s="48">
        <v>2</v>
      </c>
      <c r="BG56" s="48">
        <v>5</v>
      </c>
      <c r="BH56" s="48">
        <v>0</v>
      </c>
      <c r="BI56" s="48">
        <v>0</v>
      </c>
      <c r="BJ56" s="48">
        <v>3</v>
      </c>
      <c r="BK56" s="48">
        <v>0</v>
      </c>
      <c r="BL56" s="48">
        <v>1</v>
      </c>
      <c r="BM56" s="48">
        <v>0</v>
      </c>
      <c r="BN56" s="48">
        <v>3</v>
      </c>
      <c r="BO56" s="48">
        <v>3</v>
      </c>
      <c r="BP56" s="48">
        <v>0</v>
      </c>
      <c r="BQ56" s="48">
        <v>0</v>
      </c>
      <c r="BR56" s="48">
        <v>0</v>
      </c>
      <c r="BS56" s="48">
        <v>8</v>
      </c>
      <c r="BT56" s="48">
        <v>0</v>
      </c>
      <c r="BU56" s="48">
        <v>0</v>
      </c>
      <c r="BV56" s="48">
        <v>0</v>
      </c>
      <c r="BW56" s="48">
        <v>0</v>
      </c>
      <c r="BX56" s="48">
        <v>0</v>
      </c>
      <c r="BY56" s="48">
        <v>2</v>
      </c>
      <c r="BZ56" s="48">
        <v>1</v>
      </c>
      <c r="CA56" s="48">
        <v>1</v>
      </c>
      <c r="CB56" s="48">
        <v>1</v>
      </c>
      <c r="CC56" s="48">
        <v>4</v>
      </c>
      <c r="CD56" s="48">
        <v>1</v>
      </c>
      <c r="CE56" s="48">
        <v>1</v>
      </c>
      <c r="CF56" s="48">
        <v>2</v>
      </c>
      <c r="CG56" s="48">
        <v>2</v>
      </c>
      <c r="CH56" s="48">
        <v>30</v>
      </c>
      <c r="CI56" s="48">
        <v>38</v>
      </c>
      <c r="CJ56" s="48">
        <v>24</v>
      </c>
      <c r="CK56" s="48">
        <v>79</v>
      </c>
      <c r="CL56" s="48">
        <v>51</v>
      </c>
      <c r="CM56" s="48">
        <v>0</v>
      </c>
      <c r="CN56" s="48">
        <v>3</v>
      </c>
      <c r="CO56" s="48">
        <v>7</v>
      </c>
      <c r="CP56" s="48">
        <v>6</v>
      </c>
      <c r="CQ56" s="48">
        <v>2</v>
      </c>
      <c r="CR56" s="48">
        <v>34</v>
      </c>
      <c r="CS56" s="48">
        <v>3</v>
      </c>
      <c r="CT56" s="48">
        <v>12</v>
      </c>
      <c r="CU56" s="48">
        <v>6</v>
      </c>
      <c r="CV56" s="48">
        <v>23</v>
      </c>
      <c r="CW56" s="48">
        <v>16</v>
      </c>
      <c r="CX56" s="48">
        <v>4</v>
      </c>
      <c r="CY56" s="48">
        <v>1</v>
      </c>
      <c r="CZ56" s="48">
        <v>12</v>
      </c>
      <c r="DA56" s="48">
        <v>36</v>
      </c>
      <c r="DB56" s="48">
        <v>6</v>
      </c>
      <c r="DC56" s="48">
        <v>1</v>
      </c>
      <c r="DD56" s="48">
        <v>13</v>
      </c>
      <c r="DE56" s="48">
        <v>4</v>
      </c>
      <c r="DF56" s="48">
        <v>4</v>
      </c>
      <c r="DG56" s="48">
        <v>1</v>
      </c>
      <c r="DH56" s="48">
        <v>1</v>
      </c>
      <c r="DI56" s="48">
        <v>0</v>
      </c>
      <c r="DJ56" s="48">
        <v>0</v>
      </c>
      <c r="DK56" s="48">
        <v>13</v>
      </c>
      <c r="DL56" s="48">
        <v>2</v>
      </c>
      <c r="DM56" s="48">
        <v>9</v>
      </c>
      <c r="DN56" s="48">
        <v>18</v>
      </c>
      <c r="DO56" s="48">
        <v>1</v>
      </c>
      <c r="DP56" s="48">
        <v>5</v>
      </c>
      <c r="DQ56" s="48">
        <v>0</v>
      </c>
      <c r="DR56" s="48">
        <v>0</v>
      </c>
      <c r="DS56" s="48">
        <v>0</v>
      </c>
      <c r="DT56" s="48">
        <v>0</v>
      </c>
      <c r="DU56" s="48">
        <v>0</v>
      </c>
      <c r="DV56" s="48">
        <v>0</v>
      </c>
      <c r="DW56" s="48">
        <v>0</v>
      </c>
      <c r="DX56" s="48">
        <v>0</v>
      </c>
      <c r="DY56" s="48">
        <v>2</v>
      </c>
      <c r="DZ56" s="48">
        <v>6</v>
      </c>
      <c r="EA56" s="48">
        <v>3</v>
      </c>
      <c r="EB56" s="48">
        <v>3</v>
      </c>
      <c r="EC56" s="48">
        <v>2</v>
      </c>
      <c r="ED56" s="48">
        <v>0</v>
      </c>
      <c r="EE56" s="48">
        <v>0</v>
      </c>
      <c r="EF56" s="48">
        <v>4</v>
      </c>
      <c r="EG56" s="48">
        <v>43</v>
      </c>
      <c r="EH56" s="48">
        <v>4</v>
      </c>
      <c r="EI56" s="48">
        <v>1</v>
      </c>
      <c r="EJ56" s="48">
        <v>1</v>
      </c>
      <c r="EK56" s="48">
        <v>0</v>
      </c>
      <c r="EL56" s="48">
        <v>0</v>
      </c>
      <c r="EM56" s="48">
        <v>0</v>
      </c>
      <c r="EN56" s="48">
        <v>0</v>
      </c>
      <c r="EO56" s="48">
        <v>0</v>
      </c>
      <c r="EP56" s="48">
        <v>0</v>
      </c>
      <c r="EQ56" s="48">
        <v>1</v>
      </c>
      <c r="ER56" s="48">
        <v>0</v>
      </c>
      <c r="ES56" s="48">
        <v>0</v>
      </c>
      <c r="ET56" s="48">
        <v>0</v>
      </c>
      <c r="EU56" s="48">
        <v>0</v>
      </c>
      <c r="EV56" s="48">
        <v>1</v>
      </c>
      <c r="EW56" s="48">
        <v>0</v>
      </c>
      <c r="EX56" s="48">
        <v>0</v>
      </c>
      <c r="EY56" s="48">
        <v>0</v>
      </c>
      <c r="EZ56" s="48">
        <v>0</v>
      </c>
      <c r="FA56" s="48">
        <v>2</v>
      </c>
      <c r="FB56" s="48">
        <v>2</v>
      </c>
      <c r="FC56" s="48">
        <v>0</v>
      </c>
      <c r="FD56" s="48">
        <v>5</v>
      </c>
      <c r="FE56" s="48">
        <v>7</v>
      </c>
      <c r="FF56" s="48">
        <v>0</v>
      </c>
      <c r="FG56" s="48">
        <v>0</v>
      </c>
      <c r="FH56" s="48">
        <v>0</v>
      </c>
      <c r="FI56" s="48">
        <v>0</v>
      </c>
      <c r="FJ56" s="48">
        <v>0</v>
      </c>
      <c r="FK56" s="48">
        <v>0</v>
      </c>
      <c r="FL56" s="48">
        <v>0</v>
      </c>
      <c r="FM56" s="48">
        <v>0</v>
      </c>
      <c r="FN56" s="48">
        <v>1</v>
      </c>
      <c r="FO56" s="48">
        <v>0</v>
      </c>
      <c r="FP56" s="48">
        <v>2</v>
      </c>
      <c r="FQ56" s="48">
        <v>64</v>
      </c>
      <c r="FR56" s="48">
        <v>13</v>
      </c>
      <c r="FS56" s="48">
        <v>2</v>
      </c>
      <c r="FT56" s="48">
        <v>0</v>
      </c>
      <c r="FU56" s="48">
        <v>0</v>
      </c>
      <c r="FV56" s="48">
        <v>2</v>
      </c>
      <c r="FW56" s="48">
        <v>40</v>
      </c>
      <c r="FX56" s="48">
        <v>0</v>
      </c>
      <c r="FY56" s="48">
        <v>0</v>
      </c>
      <c r="FZ56" s="48">
        <v>30</v>
      </c>
      <c r="GA56" s="48">
        <v>80</v>
      </c>
      <c r="GB56" s="48">
        <v>4</v>
      </c>
      <c r="GC56" s="48">
        <v>1</v>
      </c>
    </row>
    <row r="57" spans="1:185">
      <c r="A57" s="52">
        <v>49</v>
      </c>
      <c r="B57" s="51" t="s">
        <v>49</v>
      </c>
      <c r="C57" s="49" t="s">
        <v>176</v>
      </c>
      <c r="D57" s="50" t="s">
        <v>662</v>
      </c>
      <c r="E57" s="49" t="s">
        <v>176</v>
      </c>
      <c r="F57" s="48">
        <v>0</v>
      </c>
      <c r="G57" s="48">
        <v>0</v>
      </c>
      <c r="H57" s="48">
        <v>0</v>
      </c>
      <c r="I57" s="48">
        <v>0</v>
      </c>
      <c r="J57" s="48">
        <v>0</v>
      </c>
      <c r="K57" s="48">
        <v>0</v>
      </c>
      <c r="L57" s="48">
        <v>0</v>
      </c>
      <c r="M57" s="48">
        <v>0</v>
      </c>
      <c r="N57" s="48">
        <v>0</v>
      </c>
      <c r="O57" s="48">
        <v>0</v>
      </c>
      <c r="P57" s="48">
        <v>0</v>
      </c>
      <c r="Q57" s="48">
        <v>7</v>
      </c>
      <c r="R57" s="48">
        <v>0</v>
      </c>
      <c r="S57" s="48">
        <v>0</v>
      </c>
      <c r="T57" s="48">
        <v>0</v>
      </c>
      <c r="U57" s="48">
        <v>0</v>
      </c>
      <c r="V57" s="48">
        <v>0</v>
      </c>
      <c r="W57" s="48">
        <v>0</v>
      </c>
      <c r="X57" s="48">
        <v>0</v>
      </c>
      <c r="Y57" s="48">
        <v>0</v>
      </c>
      <c r="Z57" s="48">
        <v>0</v>
      </c>
      <c r="AA57" s="48">
        <v>0</v>
      </c>
      <c r="AB57" s="48">
        <v>0</v>
      </c>
      <c r="AC57" s="48">
        <v>0</v>
      </c>
      <c r="AD57" s="48">
        <v>0</v>
      </c>
      <c r="AE57" s="48">
        <v>6</v>
      </c>
      <c r="AF57" s="48">
        <v>0</v>
      </c>
      <c r="AG57" s="48">
        <v>0</v>
      </c>
      <c r="AH57" s="48">
        <v>0</v>
      </c>
      <c r="AI57" s="48">
        <v>0</v>
      </c>
      <c r="AJ57" s="48">
        <v>0</v>
      </c>
      <c r="AK57" s="48">
        <v>0</v>
      </c>
      <c r="AL57" s="48">
        <v>152</v>
      </c>
      <c r="AM57" s="48">
        <v>0</v>
      </c>
      <c r="AN57" s="48">
        <v>0</v>
      </c>
      <c r="AO57" s="48">
        <v>0</v>
      </c>
      <c r="AP57" s="48">
        <v>0</v>
      </c>
      <c r="AQ57" s="48">
        <v>0</v>
      </c>
      <c r="AR57" s="48">
        <v>0</v>
      </c>
      <c r="AS57" s="48">
        <v>53</v>
      </c>
      <c r="AT57" s="48">
        <v>0</v>
      </c>
      <c r="AU57" s="48">
        <v>4</v>
      </c>
      <c r="AV57" s="48">
        <v>0</v>
      </c>
      <c r="AW57" s="48">
        <v>1</v>
      </c>
      <c r="AX57" s="48">
        <v>0</v>
      </c>
      <c r="AY57" s="48">
        <v>0</v>
      </c>
      <c r="AZ57" s="48">
        <v>1</v>
      </c>
      <c r="BA57" s="48">
        <v>0</v>
      </c>
      <c r="BB57" s="48">
        <v>0</v>
      </c>
      <c r="BC57" s="48">
        <v>1</v>
      </c>
      <c r="BD57" s="48">
        <v>3</v>
      </c>
      <c r="BE57" s="48">
        <v>0</v>
      </c>
      <c r="BF57" s="48">
        <v>10</v>
      </c>
      <c r="BG57" s="48">
        <v>16</v>
      </c>
      <c r="BH57" s="48">
        <v>0</v>
      </c>
      <c r="BI57" s="48">
        <v>1</v>
      </c>
      <c r="BJ57" s="48">
        <v>14</v>
      </c>
      <c r="BK57" s="48">
        <v>1</v>
      </c>
      <c r="BL57" s="48">
        <v>2</v>
      </c>
      <c r="BM57" s="48">
        <v>1</v>
      </c>
      <c r="BN57" s="48">
        <v>5</v>
      </c>
      <c r="BO57" s="48">
        <v>10</v>
      </c>
      <c r="BP57" s="48">
        <v>0</v>
      </c>
      <c r="BQ57" s="48">
        <v>0</v>
      </c>
      <c r="BR57" s="48">
        <v>0</v>
      </c>
      <c r="BS57" s="48">
        <v>1</v>
      </c>
      <c r="BT57" s="48">
        <v>0</v>
      </c>
      <c r="BU57" s="48">
        <v>0</v>
      </c>
      <c r="BV57" s="48">
        <v>0</v>
      </c>
      <c r="BW57" s="48">
        <v>0</v>
      </c>
      <c r="BX57" s="48">
        <v>0</v>
      </c>
      <c r="BY57" s="48">
        <v>62</v>
      </c>
      <c r="BZ57" s="48">
        <v>0</v>
      </c>
      <c r="CA57" s="48">
        <v>3</v>
      </c>
      <c r="CB57" s="48">
        <v>1</v>
      </c>
      <c r="CC57" s="48">
        <v>10</v>
      </c>
      <c r="CD57" s="48">
        <v>2</v>
      </c>
      <c r="CE57" s="48">
        <v>2</v>
      </c>
      <c r="CF57" s="48">
        <v>1</v>
      </c>
      <c r="CG57" s="48">
        <v>5</v>
      </c>
      <c r="CH57" s="48">
        <v>4</v>
      </c>
      <c r="CI57" s="48">
        <v>96</v>
      </c>
      <c r="CJ57" s="48">
        <v>70</v>
      </c>
      <c r="CK57" s="48">
        <v>318</v>
      </c>
      <c r="CL57" s="48">
        <v>27</v>
      </c>
      <c r="CM57" s="48">
        <v>0</v>
      </c>
      <c r="CN57" s="48">
        <v>7</v>
      </c>
      <c r="CO57" s="48">
        <v>6</v>
      </c>
      <c r="CP57" s="48">
        <v>9</v>
      </c>
      <c r="CQ57" s="48">
        <v>2</v>
      </c>
      <c r="CR57" s="48">
        <v>12</v>
      </c>
      <c r="CS57" s="48">
        <v>2</v>
      </c>
      <c r="CT57" s="48">
        <v>1</v>
      </c>
      <c r="CU57" s="48">
        <v>7</v>
      </c>
      <c r="CV57" s="48">
        <v>22</v>
      </c>
      <c r="CW57" s="48">
        <v>7</v>
      </c>
      <c r="CX57" s="48">
        <v>3</v>
      </c>
      <c r="CY57" s="48">
        <v>0</v>
      </c>
      <c r="CZ57" s="48">
        <v>10</v>
      </c>
      <c r="DA57" s="48">
        <v>113</v>
      </c>
      <c r="DB57" s="48">
        <v>19</v>
      </c>
      <c r="DC57" s="48">
        <v>2</v>
      </c>
      <c r="DD57" s="48">
        <v>40</v>
      </c>
      <c r="DE57" s="48">
        <v>8</v>
      </c>
      <c r="DF57" s="48">
        <v>9</v>
      </c>
      <c r="DG57" s="48">
        <v>2</v>
      </c>
      <c r="DH57" s="48">
        <v>2</v>
      </c>
      <c r="DI57" s="48">
        <v>0</v>
      </c>
      <c r="DJ57" s="48">
        <v>0</v>
      </c>
      <c r="DK57" s="48">
        <v>4</v>
      </c>
      <c r="DL57" s="48">
        <v>0</v>
      </c>
      <c r="DM57" s="48">
        <v>1</v>
      </c>
      <c r="DN57" s="48">
        <v>3</v>
      </c>
      <c r="DO57" s="48">
        <v>0</v>
      </c>
      <c r="DP57" s="48">
        <v>1</v>
      </c>
      <c r="DQ57" s="48">
        <v>0</v>
      </c>
      <c r="DR57" s="48">
        <v>0</v>
      </c>
      <c r="DS57" s="48">
        <v>0</v>
      </c>
      <c r="DT57" s="48">
        <v>0</v>
      </c>
      <c r="DU57" s="48">
        <v>0</v>
      </c>
      <c r="DV57" s="48">
        <v>0</v>
      </c>
      <c r="DW57" s="48">
        <v>0</v>
      </c>
      <c r="DX57" s="48">
        <v>0</v>
      </c>
      <c r="DY57" s="48">
        <v>0</v>
      </c>
      <c r="DZ57" s="48">
        <v>4</v>
      </c>
      <c r="EA57" s="48">
        <v>1</v>
      </c>
      <c r="EB57" s="48">
        <v>1</v>
      </c>
      <c r="EC57" s="48">
        <v>1</v>
      </c>
      <c r="ED57" s="48">
        <v>0</v>
      </c>
      <c r="EE57" s="48">
        <v>0</v>
      </c>
      <c r="EF57" s="48">
        <v>4</v>
      </c>
      <c r="EG57" s="48">
        <v>55</v>
      </c>
      <c r="EH57" s="48">
        <v>21</v>
      </c>
      <c r="EI57" s="48">
        <v>1</v>
      </c>
      <c r="EJ57" s="48">
        <v>2</v>
      </c>
      <c r="EK57" s="48">
        <v>0</v>
      </c>
      <c r="EL57" s="48">
        <v>0</v>
      </c>
      <c r="EM57" s="48">
        <v>0</v>
      </c>
      <c r="EN57" s="48">
        <v>1</v>
      </c>
      <c r="EO57" s="48">
        <v>0</v>
      </c>
      <c r="EP57" s="48">
        <v>0</v>
      </c>
      <c r="EQ57" s="48">
        <v>1</v>
      </c>
      <c r="ER57" s="48">
        <v>0</v>
      </c>
      <c r="ES57" s="48">
        <v>0</v>
      </c>
      <c r="ET57" s="48">
        <v>0</v>
      </c>
      <c r="EU57" s="48">
        <v>0</v>
      </c>
      <c r="EV57" s="48">
        <v>0</v>
      </c>
      <c r="EW57" s="48">
        <v>0</v>
      </c>
      <c r="EX57" s="48">
        <v>0</v>
      </c>
      <c r="EY57" s="48">
        <v>0</v>
      </c>
      <c r="EZ57" s="48">
        <v>0</v>
      </c>
      <c r="FA57" s="48">
        <v>2</v>
      </c>
      <c r="FB57" s="48">
        <v>3</v>
      </c>
      <c r="FC57" s="48">
        <v>0</v>
      </c>
      <c r="FD57" s="48">
        <v>7</v>
      </c>
      <c r="FE57" s="48">
        <v>5</v>
      </c>
      <c r="FF57" s="48">
        <v>0</v>
      </c>
      <c r="FG57" s="48">
        <v>0</v>
      </c>
      <c r="FH57" s="48">
        <v>1</v>
      </c>
      <c r="FI57" s="48">
        <v>0</v>
      </c>
      <c r="FJ57" s="48">
        <v>1</v>
      </c>
      <c r="FK57" s="48">
        <v>0</v>
      </c>
      <c r="FL57" s="48">
        <v>0</v>
      </c>
      <c r="FM57" s="48">
        <v>0</v>
      </c>
      <c r="FN57" s="48">
        <v>4</v>
      </c>
      <c r="FO57" s="48">
        <v>0</v>
      </c>
      <c r="FP57" s="48">
        <v>3</v>
      </c>
      <c r="FQ57" s="48">
        <v>125</v>
      </c>
      <c r="FR57" s="48">
        <v>34</v>
      </c>
      <c r="FS57" s="48">
        <v>9</v>
      </c>
      <c r="FT57" s="48">
        <v>0</v>
      </c>
      <c r="FU57" s="48">
        <v>0</v>
      </c>
      <c r="FV57" s="48">
        <v>2</v>
      </c>
      <c r="FW57" s="48">
        <v>115</v>
      </c>
      <c r="FX57" s="48">
        <v>0</v>
      </c>
      <c r="FY57" s="48">
        <v>0</v>
      </c>
      <c r="FZ57" s="48">
        <v>59</v>
      </c>
      <c r="GA57" s="48">
        <v>267</v>
      </c>
      <c r="GB57" s="48">
        <v>11</v>
      </c>
      <c r="GC57" s="48">
        <v>3</v>
      </c>
    </row>
    <row r="58" spans="1:185">
      <c r="A58" s="52">
        <v>50</v>
      </c>
      <c r="B58" s="51" t="s">
        <v>50</v>
      </c>
      <c r="C58" s="49" t="s">
        <v>177</v>
      </c>
      <c r="D58" s="50" t="s">
        <v>662</v>
      </c>
      <c r="E58" s="49" t="s">
        <v>177</v>
      </c>
      <c r="F58" s="48">
        <v>0</v>
      </c>
      <c r="G58" s="48">
        <v>0</v>
      </c>
      <c r="H58" s="48">
        <v>0</v>
      </c>
      <c r="I58" s="48">
        <v>0</v>
      </c>
      <c r="J58" s="48">
        <v>0</v>
      </c>
      <c r="K58" s="48">
        <v>0</v>
      </c>
      <c r="L58" s="48">
        <v>0</v>
      </c>
      <c r="M58" s="48">
        <v>0</v>
      </c>
      <c r="N58" s="48">
        <v>0</v>
      </c>
      <c r="O58" s="48">
        <v>0</v>
      </c>
      <c r="P58" s="48">
        <v>0</v>
      </c>
      <c r="Q58" s="48">
        <v>5</v>
      </c>
      <c r="R58" s="48">
        <v>0</v>
      </c>
      <c r="S58" s="48">
        <v>0</v>
      </c>
      <c r="T58" s="48">
        <v>0</v>
      </c>
      <c r="U58" s="48">
        <v>0</v>
      </c>
      <c r="V58" s="48">
        <v>0</v>
      </c>
      <c r="W58" s="48">
        <v>0</v>
      </c>
      <c r="X58" s="48">
        <v>0</v>
      </c>
      <c r="Y58" s="48">
        <v>0</v>
      </c>
      <c r="Z58" s="48">
        <v>0</v>
      </c>
      <c r="AA58" s="48">
        <v>0</v>
      </c>
      <c r="AB58" s="48">
        <v>0</v>
      </c>
      <c r="AC58" s="48">
        <v>0</v>
      </c>
      <c r="AD58" s="48">
        <v>0</v>
      </c>
      <c r="AE58" s="48">
        <v>4</v>
      </c>
      <c r="AF58" s="48">
        <v>0</v>
      </c>
      <c r="AG58" s="48">
        <v>0</v>
      </c>
      <c r="AH58" s="48">
        <v>0</v>
      </c>
      <c r="AI58" s="48">
        <v>0</v>
      </c>
      <c r="AJ58" s="48">
        <v>0</v>
      </c>
      <c r="AK58" s="48">
        <v>0</v>
      </c>
      <c r="AL58" s="48">
        <v>93</v>
      </c>
      <c r="AM58" s="48">
        <v>0</v>
      </c>
      <c r="AN58" s="48">
        <v>0</v>
      </c>
      <c r="AO58" s="48">
        <v>0</v>
      </c>
      <c r="AP58" s="48">
        <v>0</v>
      </c>
      <c r="AQ58" s="48">
        <v>0</v>
      </c>
      <c r="AR58" s="48">
        <v>0</v>
      </c>
      <c r="AS58" s="48">
        <v>37</v>
      </c>
      <c r="AT58" s="48">
        <v>0</v>
      </c>
      <c r="AU58" s="48">
        <v>1</v>
      </c>
      <c r="AV58" s="48">
        <v>0</v>
      </c>
      <c r="AW58" s="48">
        <v>1</v>
      </c>
      <c r="AX58" s="48">
        <v>0</v>
      </c>
      <c r="AY58" s="48">
        <v>0</v>
      </c>
      <c r="AZ58" s="48">
        <v>0</v>
      </c>
      <c r="BA58" s="48">
        <v>0</v>
      </c>
      <c r="BB58" s="48">
        <v>0</v>
      </c>
      <c r="BC58" s="48">
        <v>0</v>
      </c>
      <c r="BD58" s="48">
        <v>0</v>
      </c>
      <c r="BE58" s="48">
        <v>0</v>
      </c>
      <c r="BF58" s="48">
        <v>2</v>
      </c>
      <c r="BG58" s="48">
        <v>4</v>
      </c>
      <c r="BH58" s="48">
        <v>0</v>
      </c>
      <c r="BI58" s="48">
        <v>0</v>
      </c>
      <c r="BJ58" s="48">
        <v>4</v>
      </c>
      <c r="BK58" s="48">
        <v>0</v>
      </c>
      <c r="BL58" s="48">
        <v>0</v>
      </c>
      <c r="BM58" s="48">
        <v>0</v>
      </c>
      <c r="BN58" s="48">
        <v>2</v>
      </c>
      <c r="BO58" s="48">
        <v>7</v>
      </c>
      <c r="BP58" s="48">
        <v>0</v>
      </c>
      <c r="BQ58" s="48">
        <v>0</v>
      </c>
      <c r="BR58" s="48">
        <v>0</v>
      </c>
      <c r="BS58" s="48">
        <v>0</v>
      </c>
      <c r="BT58" s="48">
        <v>0</v>
      </c>
      <c r="BU58" s="48">
        <v>0</v>
      </c>
      <c r="BV58" s="48">
        <v>0</v>
      </c>
      <c r="BW58" s="48">
        <v>0</v>
      </c>
      <c r="BX58" s="48">
        <v>0</v>
      </c>
      <c r="BY58" s="48">
        <v>3</v>
      </c>
      <c r="BZ58" s="48">
        <v>0</v>
      </c>
      <c r="CA58" s="48">
        <v>1</v>
      </c>
      <c r="CB58" s="48">
        <v>0</v>
      </c>
      <c r="CC58" s="48">
        <v>4</v>
      </c>
      <c r="CD58" s="48">
        <v>1</v>
      </c>
      <c r="CE58" s="48">
        <v>2</v>
      </c>
      <c r="CF58" s="48">
        <v>2</v>
      </c>
      <c r="CG58" s="48">
        <v>2</v>
      </c>
      <c r="CH58" s="48">
        <v>18</v>
      </c>
      <c r="CI58" s="48">
        <v>102</v>
      </c>
      <c r="CJ58" s="48">
        <v>38</v>
      </c>
      <c r="CK58" s="48">
        <v>194</v>
      </c>
      <c r="CL58" s="48">
        <v>35</v>
      </c>
      <c r="CM58" s="48">
        <v>0</v>
      </c>
      <c r="CN58" s="48">
        <v>3</v>
      </c>
      <c r="CO58" s="48">
        <v>10</v>
      </c>
      <c r="CP58" s="48">
        <v>10</v>
      </c>
      <c r="CQ58" s="48">
        <v>2</v>
      </c>
      <c r="CR58" s="48">
        <v>17</v>
      </c>
      <c r="CS58" s="48">
        <v>3</v>
      </c>
      <c r="CT58" s="48">
        <v>4</v>
      </c>
      <c r="CU58" s="48">
        <v>6</v>
      </c>
      <c r="CV58" s="48">
        <v>23</v>
      </c>
      <c r="CW58" s="48">
        <v>9</v>
      </c>
      <c r="CX58" s="48">
        <v>9</v>
      </c>
      <c r="CY58" s="48">
        <v>1</v>
      </c>
      <c r="CZ58" s="48">
        <v>15</v>
      </c>
      <c r="DA58" s="48">
        <v>41</v>
      </c>
      <c r="DB58" s="48">
        <v>7</v>
      </c>
      <c r="DC58" s="48">
        <v>1</v>
      </c>
      <c r="DD58" s="48">
        <v>14</v>
      </c>
      <c r="DE58" s="48">
        <v>4</v>
      </c>
      <c r="DF58" s="48">
        <v>4</v>
      </c>
      <c r="DG58" s="48">
        <v>1</v>
      </c>
      <c r="DH58" s="48">
        <v>0</v>
      </c>
      <c r="DI58" s="48">
        <v>0</v>
      </c>
      <c r="DJ58" s="48">
        <v>0</v>
      </c>
      <c r="DK58" s="48">
        <v>17</v>
      </c>
      <c r="DL58" s="48">
        <v>3</v>
      </c>
      <c r="DM58" s="48">
        <v>25</v>
      </c>
      <c r="DN58" s="48">
        <v>15</v>
      </c>
      <c r="DO58" s="48">
        <v>1</v>
      </c>
      <c r="DP58" s="48">
        <v>7</v>
      </c>
      <c r="DQ58" s="48">
        <v>0</v>
      </c>
      <c r="DR58" s="48">
        <v>0</v>
      </c>
      <c r="DS58" s="48">
        <v>0</v>
      </c>
      <c r="DT58" s="48">
        <v>0</v>
      </c>
      <c r="DU58" s="48">
        <v>0</v>
      </c>
      <c r="DV58" s="48">
        <v>0</v>
      </c>
      <c r="DW58" s="48">
        <v>0</v>
      </c>
      <c r="DX58" s="48">
        <v>0</v>
      </c>
      <c r="DY58" s="48">
        <v>1</v>
      </c>
      <c r="DZ58" s="48">
        <v>11</v>
      </c>
      <c r="EA58" s="48">
        <v>4</v>
      </c>
      <c r="EB58" s="48">
        <v>3</v>
      </c>
      <c r="EC58" s="48">
        <v>0</v>
      </c>
      <c r="ED58" s="48">
        <v>0</v>
      </c>
      <c r="EE58" s="48">
        <v>0</v>
      </c>
      <c r="EF58" s="48">
        <v>5</v>
      </c>
      <c r="EG58" s="48">
        <v>48</v>
      </c>
      <c r="EH58" s="48">
        <v>8</v>
      </c>
      <c r="EI58" s="48">
        <v>1</v>
      </c>
      <c r="EJ58" s="48">
        <v>1</v>
      </c>
      <c r="EK58" s="48">
        <v>0</v>
      </c>
      <c r="EL58" s="48">
        <v>0</v>
      </c>
      <c r="EM58" s="48">
        <v>0</v>
      </c>
      <c r="EN58" s="48">
        <v>0</v>
      </c>
      <c r="EO58" s="48">
        <v>0</v>
      </c>
      <c r="EP58" s="48">
        <v>0</v>
      </c>
      <c r="EQ58" s="48">
        <v>1</v>
      </c>
      <c r="ER58" s="48">
        <v>0</v>
      </c>
      <c r="ES58" s="48">
        <v>0</v>
      </c>
      <c r="ET58" s="48">
        <v>0</v>
      </c>
      <c r="EU58" s="48">
        <v>0</v>
      </c>
      <c r="EV58" s="48">
        <v>0</v>
      </c>
      <c r="EW58" s="48">
        <v>0</v>
      </c>
      <c r="EX58" s="48">
        <v>0</v>
      </c>
      <c r="EY58" s="48">
        <v>0</v>
      </c>
      <c r="EZ58" s="48">
        <v>0</v>
      </c>
      <c r="FA58" s="48">
        <v>3</v>
      </c>
      <c r="FB58" s="48">
        <v>2</v>
      </c>
      <c r="FC58" s="48">
        <v>0</v>
      </c>
      <c r="FD58" s="48">
        <v>6</v>
      </c>
      <c r="FE58" s="48">
        <v>5</v>
      </c>
      <c r="FF58" s="48">
        <v>0</v>
      </c>
      <c r="FG58" s="48">
        <v>0</v>
      </c>
      <c r="FH58" s="48">
        <v>5</v>
      </c>
      <c r="FI58" s="48">
        <v>0</v>
      </c>
      <c r="FJ58" s="48">
        <v>0</v>
      </c>
      <c r="FK58" s="48">
        <v>0</v>
      </c>
      <c r="FL58" s="48">
        <v>0</v>
      </c>
      <c r="FM58" s="48">
        <v>0</v>
      </c>
      <c r="FN58" s="48">
        <v>1</v>
      </c>
      <c r="FO58" s="48">
        <v>0</v>
      </c>
      <c r="FP58" s="48">
        <v>2</v>
      </c>
      <c r="FQ58" s="48">
        <v>77</v>
      </c>
      <c r="FR58" s="48">
        <v>17</v>
      </c>
      <c r="FS58" s="48">
        <v>7</v>
      </c>
      <c r="FT58" s="48">
        <v>0</v>
      </c>
      <c r="FU58" s="48">
        <v>0</v>
      </c>
      <c r="FV58" s="48">
        <v>2</v>
      </c>
      <c r="FW58" s="48">
        <v>32</v>
      </c>
      <c r="FX58" s="48">
        <v>0</v>
      </c>
      <c r="FY58" s="48">
        <v>0</v>
      </c>
      <c r="FZ58" s="48">
        <v>42</v>
      </c>
      <c r="GA58" s="48">
        <v>139</v>
      </c>
      <c r="GB58" s="48">
        <v>4</v>
      </c>
      <c r="GC58" s="48">
        <v>2</v>
      </c>
    </row>
    <row r="59" spans="1:185">
      <c r="A59" s="52">
        <v>51</v>
      </c>
      <c r="B59" s="51" t="s">
        <v>51</v>
      </c>
      <c r="C59" s="49" t="s">
        <v>178</v>
      </c>
      <c r="D59" s="50" t="s">
        <v>662</v>
      </c>
      <c r="E59" s="49" t="s">
        <v>178</v>
      </c>
      <c r="F59" s="48">
        <v>0</v>
      </c>
      <c r="G59" s="48">
        <v>0</v>
      </c>
      <c r="H59" s="48">
        <v>0</v>
      </c>
      <c r="I59" s="48">
        <v>0</v>
      </c>
      <c r="J59" s="48">
        <v>0</v>
      </c>
      <c r="K59" s="48">
        <v>0</v>
      </c>
      <c r="L59" s="48">
        <v>0</v>
      </c>
      <c r="M59" s="48">
        <v>0</v>
      </c>
      <c r="N59" s="48">
        <v>0</v>
      </c>
      <c r="O59" s="48">
        <v>0</v>
      </c>
      <c r="P59" s="48">
        <v>0</v>
      </c>
      <c r="Q59" s="48">
        <v>12</v>
      </c>
      <c r="R59" s="48">
        <v>0</v>
      </c>
      <c r="S59" s="48">
        <v>0</v>
      </c>
      <c r="T59" s="48">
        <v>0</v>
      </c>
      <c r="U59" s="48">
        <v>0</v>
      </c>
      <c r="V59" s="48">
        <v>0</v>
      </c>
      <c r="W59" s="48">
        <v>0</v>
      </c>
      <c r="X59" s="48">
        <v>0</v>
      </c>
      <c r="Y59" s="48">
        <v>1</v>
      </c>
      <c r="Z59" s="48">
        <v>0</v>
      </c>
      <c r="AA59" s="48">
        <v>0</v>
      </c>
      <c r="AB59" s="48">
        <v>0</v>
      </c>
      <c r="AC59" s="48">
        <v>0</v>
      </c>
      <c r="AD59" s="48">
        <v>0</v>
      </c>
      <c r="AE59" s="48">
        <v>5</v>
      </c>
      <c r="AF59" s="48">
        <v>0</v>
      </c>
      <c r="AG59" s="48">
        <v>0</v>
      </c>
      <c r="AH59" s="48">
        <v>0</v>
      </c>
      <c r="AI59" s="48">
        <v>0</v>
      </c>
      <c r="AJ59" s="48">
        <v>0</v>
      </c>
      <c r="AK59" s="48">
        <v>0</v>
      </c>
      <c r="AL59" s="48">
        <v>232</v>
      </c>
      <c r="AM59" s="48">
        <v>0</v>
      </c>
      <c r="AN59" s="48">
        <v>0</v>
      </c>
      <c r="AO59" s="48">
        <v>0</v>
      </c>
      <c r="AP59" s="48">
        <v>0</v>
      </c>
      <c r="AQ59" s="48">
        <v>0</v>
      </c>
      <c r="AR59" s="48">
        <v>0</v>
      </c>
      <c r="AS59" s="48">
        <v>72</v>
      </c>
      <c r="AT59" s="48">
        <v>0</v>
      </c>
      <c r="AU59" s="48">
        <v>4</v>
      </c>
      <c r="AV59" s="48">
        <v>0</v>
      </c>
      <c r="AW59" s="48">
        <v>1</v>
      </c>
      <c r="AX59" s="48">
        <v>0</v>
      </c>
      <c r="AY59" s="48">
        <v>0</v>
      </c>
      <c r="AZ59" s="48">
        <v>1</v>
      </c>
      <c r="BA59" s="48">
        <v>0</v>
      </c>
      <c r="BB59" s="48">
        <v>0</v>
      </c>
      <c r="BC59" s="48">
        <v>0</v>
      </c>
      <c r="BD59" s="48">
        <v>0</v>
      </c>
      <c r="BE59" s="48">
        <v>0</v>
      </c>
      <c r="BF59" s="48">
        <v>3</v>
      </c>
      <c r="BG59" s="48">
        <v>7</v>
      </c>
      <c r="BH59" s="48">
        <v>0</v>
      </c>
      <c r="BI59" s="48">
        <v>0</v>
      </c>
      <c r="BJ59" s="48">
        <v>7</v>
      </c>
      <c r="BK59" s="48">
        <v>0</v>
      </c>
      <c r="BL59" s="48">
        <v>1</v>
      </c>
      <c r="BM59" s="48">
        <v>1</v>
      </c>
      <c r="BN59" s="48">
        <v>4</v>
      </c>
      <c r="BO59" s="48">
        <v>9</v>
      </c>
      <c r="BP59" s="48">
        <v>0</v>
      </c>
      <c r="BQ59" s="48">
        <v>0</v>
      </c>
      <c r="BR59" s="48">
        <v>0</v>
      </c>
      <c r="BS59" s="48">
        <v>8</v>
      </c>
      <c r="BT59" s="48">
        <v>0</v>
      </c>
      <c r="BU59" s="48">
        <v>0</v>
      </c>
      <c r="BV59" s="48">
        <v>1</v>
      </c>
      <c r="BW59" s="48">
        <v>0</v>
      </c>
      <c r="BX59" s="48">
        <v>0</v>
      </c>
      <c r="BY59" s="48">
        <v>5</v>
      </c>
      <c r="BZ59" s="48">
        <v>0</v>
      </c>
      <c r="CA59" s="48">
        <v>3</v>
      </c>
      <c r="CB59" s="48">
        <v>1</v>
      </c>
      <c r="CC59" s="48">
        <v>13</v>
      </c>
      <c r="CD59" s="48">
        <v>2</v>
      </c>
      <c r="CE59" s="48">
        <v>3</v>
      </c>
      <c r="CF59" s="48">
        <v>4</v>
      </c>
      <c r="CG59" s="48">
        <v>3</v>
      </c>
      <c r="CH59" s="48">
        <v>22</v>
      </c>
      <c r="CI59" s="48">
        <v>137</v>
      </c>
      <c r="CJ59" s="48">
        <v>68</v>
      </c>
      <c r="CK59" s="48">
        <v>312</v>
      </c>
      <c r="CL59" s="48">
        <v>71</v>
      </c>
      <c r="CM59" s="48">
        <v>0</v>
      </c>
      <c r="CN59" s="48">
        <v>5</v>
      </c>
      <c r="CO59" s="48">
        <v>20</v>
      </c>
      <c r="CP59" s="48">
        <v>19</v>
      </c>
      <c r="CQ59" s="48">
        <v>3</v>
      </c>
      <c r="CR59" s="48">
        <v>43</v>
      </c>
      <c r="CS59" s="48">
        <v>5</v>
      </c>
      <c r="CT59" s="48">
        <v>13</v>
      </c>
      <c r="CU59" s="48">
        <v>12</v>
      </c>
      <c r="CV59" s="48">
        <v>58</v>
      </c>
      <c r="CW59" s="48">
        <v>25</v>
      </c>
      <c r="CX59" s="48">
        <v>6</v>
      </c>
      <c r="CY59" s="48">
        <v>1</v>
      </c>
      <c r="CZ59" s="48">
        <v>27</v>
      </c>
      <c r="DA59" s="48">
        <v>79</v>
      </c>
      <c r="DB59" s="48">
        <v>18</v>
      </c>
      <c r="DC59" s="48">
        <v>1</v>
      </c>
      <c r="DD59" s="48">
        <v>37</v>
      </c>
      <c r="DE59" s="48">
        <v>8</v>
      </c>
      <c r="DF59" s="48">
        <v>11</v>
      </c>
      <c r="DG59" s="48">
        <v>2</v>
      </c>
      <c r="DH59" s="48">
        <v>1</v>
      </c>
      <c r="DI59" s="48">
        <v>0</v>
      </c>
      <c r="DJ59" s="48">
        <v>0</v>
      </c>
      <c r="DK59" s="48">
        <v>32</v>
      </c>
      <c r="DL59" s="48">
        <v>3</v>
      </c>
      <c r="DM59" s="48">
        <v>2</v>
      </c>
      <c r="DN59" s="48">
        <v>26</v>
      </c>
      <c r="DO59" s="48">
        <v>1</v>
      </c>
      <c r="DP59" s="48">
        <v>11</v>
      </c>
      <c r="DQ59" s="48">
        <v>0</v>
      </c>
      <c r="DR59" s="48">
        <v>0</v>
      </c>
      <c r="DS59" s="48">
        <v>0</v>
      </c>
      <c r="DT59" s="48">
        <v>0</v>
      </c>
      <c r="DU59" s="48">
        <v>0</v>
      </c>
      <c r="DV59" s="48">
        <v>0</v>
      </c>
      <c r="DW59" s="48">
        <v>0</v>
      </c>
      <c r="DX59" s="48">
        <v>0</v>
      </c>
      <c r="DY59" s="48">
        <v>3</v>
      </c>
      <c r="DZ59" s="48">
        <v>18</v>
      </c>
      <c r="EA59" s="48">
        <v>6</v>
      </c>
      <c r="EB59" s="48">
        <v>6</v>
      </c>
      <c r="EC59" s="48">
        <v>2</v>
      </c>
      <c r="ED59" s="48">
        <v>0</v>
      </c>
      <c r="EE59" s="48">
        <v>0</v>
      </c>
      <c r="EF59" s="48">
        <v>9</v>
      </c>
      <c r="EG59" s="48">
        <v>40</v>
      </c>
      <c r="EH59" s="48">
        <v>7</v>
      </c>
      <c r="EI59" s="48">
        <v>1</v>
      </c>
      <c r="EJ59" s="48">
        <v>1</v>
      </c>
      <c r="EK59" s="48">
        <v>0</v>
      </c>
      <c r="EL59" s="48">
        <v>1</v>
      </c>
      <c r="EM59" s="48">
        <v>0</v>
      </c>
      <c r="EN59" s="48">
        <v>1</v>
      </c>
      <c r="EO59" s="48">
        <v>0</v>
      </c>
      <c r="EP59" s="48">
        <v>0</v>
      </c>
      <c r="EQ59" s="48">
        <v>1</v>
      </c>
      <c r="ER59" s="48">
        <v>0</v>
      </c>
      <c r="ES59" s="48">
        <v>0</v>
      </c>
      <c r="ET59" s="48">
        <v>0</v>
      </c>
      <c r="EU59" s="48">
        <v>0</v>
      </c>
      <c r="EV59" s="48">
        <v>1</v>
      </c>
      <c r="EW59" s="48">
        <v>0</v>
      </c>
      <c r="EX59" s="48">
        <v>0</v>
      </c>
      <c r="EY59" s="48">
        <v>0</v>
      </c>
      <c r="EZ59" s="48">
        <v>0</v>
      </c>
      <c r="FA59" s="48">
        <v>4</v>
      </c>
      <c r="FB59" s="48">
        <v>6</v>
      </c>
      <c r="FC59" s="48">
        <v>1</v>
      </c>
      <c r="FD59" s="48">
        <v>17</v>
      </c>
      <c r="FE59" s="48">
        <v>14</v>
      </c>
      <c r="FF59" s="48">
        <v>0</v>
      </c>
      <c r="FG59" s="48">
        <v>1</v>
      </c>
      <c r="FH59" s="48">
        <v>12</v>
      </c>
      <c r="FI59" s="48">
        <v>0</v>
      </c>
      <c r="FJ59" s="48">
        <v>1</v>
      </c>
      <c r="FK59" s="48">
        <v>0</v>
      </c>
      <c r="FL59" s="48">
        <v>0</v>
      </c>
      <c r="FM59" s="48">
        <v>0</v>
      </c>
      <c r="FN59" s="48">
        <v>5</v>
      </c>
      <c r="FO59" s="48">
        <v>0</v>
      </c>
      <c r="FP59" s="48">
        <v>3</v>
      </c>
      <c r="FQ59" s="48">
        <v>152</v>
      </c>
      <c r="FR59" s="48">
        <v>33</v>
      </c>
      <c r="FS59" s="48">
        <v>11</v>
      </c>
      <c r="FT59" s="48">
        <v>0</v>
      </c>
      <c r="FU59" s="48">
        <v>0</v>
      </c>
      <c r="FV59" s="48">
        <v>4</v>
      </c>
      <c r="FW59" s="48">
        <v>71</v>
      </c>
      <c r="FX59" s="48">
        <v>0</v>
      </c>
      <c r="FY59" s="48">
        <v>0</v>
      </c>
      <c r="FZ59" s="48">
        <v>71</v>
      </c>
      <c r="GA59" s="48">
        <v>293</v>
      </c>
      <c r="GB59" s="48">
        <v>11</v>
      </c>
      <c r="GC59" s="48">
        <v>3</v>
      </c>
    </row>
    <row r="60" spans="1:185">
      <c r="A60" s="52">
        <v>52</v>
      </c>
      <c r="B60" s="51" t="s">
        <v>52</v>
      </c>
      <c r="C60" s="49" t="s">
        <v>179</v>
      </c>
      <c r="D60" s="50" t="s">
        <v>661</v>
      </c>
      <c r="E60" s="49" t="s">
        <v>179</v>
      </c>
      <c r="F60" s="48">
        <v>0</v>
      </c>
      <c r="G60" s="48">
        <v>0</v>
      </c>
      <c r="H60" s="48">
        <v>0</v>
      </c>
      <c r="I60" s="48">
        <v>0</v>
      </c>
      <c r="J60" s="48">
        <v>0</v>
      </c>
      <c r="K60" s="48">
        <v>0</v>
      </c>
      <c r="L60" s="48">
        <v>0</v>
      </c>
      <c r="M60" s="48">
        <v>0</v>
      </c>
      <c r="N60" s="48">
        <v>0</v>
      </c>
      <c r="O60" s="48">
        <v>0</v>
      </c>
      <c r="P60" s="48">
        <v>0</v>
      </c>
      <c r="Q60" s="48">
        <v>18</v>
      </c>
      <c r="R60" s="48">
        <v>0</v>
      </c>
      <c r="S60" s="48">
        <v>0</v>
      </c>
      <c r="T60" s="48">
        <v>0</v>
      </c>
      <c r="U60" s="48">
        <v>0</v>
      </c>
      <c r="V60" s="48">
        <v>0</v>
      </c>
      <c r="W60" s="48">
        <v>0</v>
      </c>
      <c r="X60" s="48">
        <v>0</v>
      </c>
      <c r="Y60" s="48">
        <v>1</v>
      </c>
      <c r="Z60" s="48">
        <v>0</v>
      </c>
      <c r="AA60" s="48">
        <v>0</v>
      </c>
      <c r="AB60" s="48">
        <v>0</v>
      </c>
      <c r="AC60" s="48">
        <v>0</v>
      </c>
      <c r="AD60" s="48">
        <v>0</v>
      </c>
      <c r="AE60" s="48">
        <v>6</v>
      </c>
      <c r="AF60" s="48">
        <v>0</v>
      </c>
      <c r="AG60" s="48">
        <v>0</v>
      </c>
      <c r="AH60" s="48">
        <v>0</v>
      </c>
      <c r="AI60" s="48">
        <v>0</v>
      </c>
      <c r="AJ60" s="48">
        <v>0</v>
      </c>
      <c r="AK60" s="48">
        <v>0</v>
      </c>
      <c r="AL60" s="48">
        <v>404</v>
      </c>
      <c r="AM60" s="48">
        <v>0</v>
      </c>
      <c r="AN60" s="48">
        <v>0</v>
      </c>
      <c r="AO60" s="48">
        <v>0</v>
      </c>
      <c r="AP60" s="48">
        <v>0</v>
      </c>
      <c r="AQ60" s="48">
        <v>0</v>
      </c>
      <c r="AR60" s="48">
        <v>0</v>
      </c>
      <c r="AS60" s="48">
        <v>124</v>
      </c>
      <c r="AT60" s="48">
        <v>0</v>
      </c>
      <c r="AU60" s="48">
        <v>7</v>
      </c>
      <c r="AV60" s="48">
        <v>0</v>
      </c>
      <c r="AW60" s="48">
        <v>3</v>
      </c>
      <c r="AX60" s="48">
        <v>0</v>
      </c>
      <c r="AY60" s="48">
        <v>0</v>
      </c>
      <c r="AZ60" s="48">
        <v>0</v>
      </c>
      <c r="BA60" s="48">
        <v>0</v>
      </c>
      <c r="BB60" s="48">
        <v>0</v>
      </c>
      <c r="BC60" s="48">
        <v>0</v>
      </c>
      <c r="BD60" s="48">
        <v>0</v>
      </c>
      <c r="BE60" s="48">
        <v>0</v>
      </c>
      <c r="BF60" s="48">
        <v>2</v>
      </c>
      <c r="BG60" s="48">
        <v>4</v>
      </c>
      <c r="BH60" s="48">
        <v>0</v>
      </c>
      <c r="BI60" s="48">
        <v>0</v>
      </c>
      <c r="BJ60" s="48">
        <v>3</v>
      </c>
      <c r="BK60" s="48">
        <v>0</v>
      </c>
      <c r="BL60" s="48">
        <v>1</v>
      </c>
      <c r="BM60" s="48">
        <v>0</v>
      </c>
      <c r="BN60" s="48">
        <v>2</v>
      </c>
      <c r="BO60" s="48">
        <v>21</v>
      </c>
      <c r="BP60" s="48">
        <v>0</v>
      </c>
      <c r="BQ60" s="48">
        <v>0</v>
      </c>
      <c r="BR60" s="48">
        <v>0</v>
      </c>
      <c r="BS60" s="48">
        <v>5</v>
      </c>
      <c r="BT60" s="48">
        <v>0</v>
      </c>
      <c r="BU60" s="48">
        <v>0</v>
      </c>
      <c r="BV60" s="48">
        <v>2</v>
      </c>
      <c r="BW60" s="48">
        <v>0</v>
      </c>
      <c r="BX60" s="48">
        <v>200</v>
      </c>
      <c r="BY60" s="48">
        <v>26</v>
      </c>
      <c r="BZ60" s="48">
        <v>0</v>
      </c>
      <c r="CA60" s="48">
        <v>5</v>
      </c>
      <c r="CB60" s="48">
        <v>3</v>
      </c>
      <c r="CC60" s="48">
        <v>34</v>
      </c>
      <c r="CD60" s="48">
        <v>2</v>
      </c>
      <c r="CE60" s="48">
        <v>3</v>
      </c>
      <c r="CF60" s="48">
        <v>3</v>
      </c>
      <c r="CG60" s="48">
        <v>3</v>
      </c>
      <c r="CH60" s="48">
        <v>6</v>
      </c>
      <c r="CI60" s="48">
        <v>18</v>
      </c>
      <c r="CJ60" s="48">
        <v>6</v>
      </c>
      <c r="CK60" s="48">
        <v>42</v>
      </c>
      <c r="CL60" s="48">
        <v>83</v>
      </c>
      <c r="CM60" s="48">
        <v>0</v>
      </c>
      <c r="CN60" s="48">
        <v>1</v>
      </c>
      <c r="CO60" s="48">
        <v>16</v>
      </c>
      <c r="CP60" s="48">
        <v>28</v>
      </c>
      <c r="CQ60" s="48">
        <v>2</v>
      </c>
      <c r="CR60" s="48">
        <v>28</v>
      </c>
      <c r="CS60" s="48">
        <v>3</v>
      </c>
      <c r="CT60" s="48">
        <v>1</v>
      </c>
      <c r="CU60" s="48">
        <v>15</v>
      </c>
      <c r="CV60" s="48">
        <v>15</v>
      </c>
      <c r="CW60" s="48">
        <v>50</v>
      </c>
      <c r="CX60" s="48">
        <v>1</v>
      </c>
      <c r="CY60" s="48">
        <v>1</v>
      </c>
      <c r="CZ60" s="48">
        <v>38</v>
      </c>
      <c r="DA60" s="48">
        <v>240</v>
      </c>
      <c r="DB60" s="48">
        <v>76</v>
      </c>
      <c r="DC60" s="48">
        <v>3</v>
      </c>
      <c r="DD60" s="48">
        <v>227</v>
      </c>
      <c r="DE60" s="48">
        <v>22</v>
      </c>
      <c r="DF60" s="48">
        <v>42</v>
      </c>
      <c r="DG60" s="48">
        <v>5</v>
      </c>
      <c r="DH60" s="48">
        <v>1</v>
      </c>
      <c r="DI60" s="48">
        <v>0</v>
      </c>
      <c r="DJ60" s="48">
        <v>0</v>
      </c>
      <c r="DK60" s="48">
        <v>25</v>
      </c>
      <c r="DL60" s="48">
        <v>1</v>
      </c>
      <c r="DM60" s="48">
        <v>44</v>
      </c>
      <c r="DN60" s="48">
        <v>63</v>
      </c>
      <c r="DO60" s="48">
        <v>3</v>
      </c>
      <c r="DP60" s="48">
        <v>24</v>
      </c>
      <c r="DQ60" s="48">
        <v>3</v>
      </c>
      <c r="DR60" s="48">
        <v>2</v>
      </c>
      <c r="DS60" s="48">
        <v>0</v>
      </c>
      <c r="DT60" s="48">
        <v>0</v>
      </c>
      <c r="DU60" s="48">
        <v>0</v>
      </c>
      <c r="DV60" s="48">
        <v>0</v>
      </c>
      <c r="DW60" s="48">
        <v>0</v>
      </c>
      <c r="DX60" s="48">
        <v>0</v>
      </c>
      <c r="DY60" s="48">
        <v>4</v>
      </c>
      <c r="DZ60" s="48">
        <v>25</v>
      </c>
      <c r="EA60" s="48">
        <v>16</v>
      </c>
      <c r="EB60" s="48">
        <v>2</v>
      </c>
      <c r="EC60" s="48">
        <v>0</v>
      </c>
      <c r="ED60" s="48">
        <v>1</v>
      </c>
      <c r="EE60" s="48">
        <v>0</v>
      </c>
      <c r="EF60" s="48">
        <v>34</v>
      </c>
      <c r="EG60" s="48">
        <v>74</v>
      </c>
      <c r="EH60" s="48">
        <v>14</v>
      </c>
      <c r="EI60" s="48">
        <v>0</v>
      </c>
      <c r="EJ60" s="48">
        <v>0</v>
      </c>
      <c r="EK60" s="48">
        <v>0</v>
      </c>
      <c r="EL60" s="48">
        <v>0</v>
      </c>
      <c r="EM60" s="48">
        <v>0</v>
      </c>
      <c r="EN60" s="48">
        <v>1</v>
      </c>
      <c r="EO60" s="48">
        <v>0</v>
      </c>
      <c r="EP60" s="48">
        <v>0</v>
      </c>
      <c r="EQ60" s="48">
        <v>3</v>
      </c>
      <c r="ER60" s="48">
        <v>0</v>
      </c>
      <c r="ES60" s="48">
        <v>0</v>
      </c>
      <c r="ET60" s="48">
        <v>0</v>
      </c>
      <c r="EU60" s="48">
        <v>0</v>
      </c>
      <c r="EV60" s="48">
        <v>2</v>
      </c>
      <c r="EW60" s="48">
        <v>0</v>
      </c>
      <c r="EX60" s="48">
        <v>0</v>
      </c>
      <c r="EY60" s="48">
        <v>0</v>
      </c>
      <c r="EZ60" s="48">
        <v>0</v>
      </c>
      <c r="FA60" s="48">
        <v>4</v>
      </c>
      <c r="FB60" s="48">
        <v>19</v>
      </c>
      <c r="FC60" s="48">
        <v>1</v>
      </c>
      <c r="FD60" s="48">
        <v>43</v>
      </c>
      <c r="FE60" s="48">
        <v>18</v>
      </c>
      <c r="FF60" s="48">
        <v>0</v>
      </c>
      <c r="FG60" s="48">
        <v>1</v>
      </c>
      <c r="FH60" s="48">
        <v>34</v>
      </c>
      <c r="FI60" s="48">
        <v>0</v>
      </c>
      <c r="FJ60" s="48">
        <v>1</v>
      </c>
      <c r="FK60" s="48">
        <v>0</v>
      </c>
      <c r="FL60" s="48">
        <v>0</v>
      </c>
      <c r="FM60" s="48">
        <v>0</v>
      </c>
      <c r="FN60" s="48">
        <v>6</v>
      </c>
      <c r="FO60" s="48">
        <v>0</v>
      </c>
      <c r="FP60" s="48">
        <v>3</v>
      </c>
      <c r="FQ60" s="48">
        <v>245</v>
      </c>
      <c r="FR60" s="48">
        <v>84</v>
      </c>
      <c r="FS60" s="48">
        <v>10</v>
      </c>
      <c r="FT60" s="48">
        <v>1</v>
      </c>
      <c r="FU60" s="48">
        <v>0</v>
      </c>
      <c r="FV60" s="48">
        <v>6</v>
      </c>
      <c r="FW60" s="48">
        <v>209</v>
      </c>
      <c r="FX60" s="48">
        <v>0</v>
      </c>
      <c r="FY60" s="48">
        <v>0</v>
      </c>
      <c r="FZ60" s="48">
        <v>70</v>
      </c>
      <c r="GA60" s="48">
        <v>1477</v>
      </c>
      <c r="GB60" s="48">
        <v>34</v>
      </c>
      <c r="GC60" s="48">
        <v>12</v>
      </c>
    </row>
    <row r="61" spans="1:185" ht="22.5">
      <c r="A61" s="52">
        <v>53</v>
      </c>
      <c r="B61" s="51" t="s">
        <v>53</v>
      </c>
      <c r="C61" s="49" t="s">
        <v>180</v>
      </c>
      <c r="D61" s="50" t="s">
        <v>810</v>
      </c>
      <c r="E61" s="49" t="s">
        <v>180</v>
      </c>
      <c r="F61" s="48">
        <v>0</v>
      </c>
      <c r="G61" s="48">
        <v>0</v>
      </c>
      <c r="H61" s="48">
        <v>0</v>
      </c>
      <c r="I61" s="48">
        <v>0</v>
      </c>
      <c r="J61" s="48">
        <v>0</v>
      </c>
      <c r="K61" s="48">
        <v>0</v>
      </c>
      <c r="L61" s="48">
        <v>0</v>
      </c>
      <c r="M61" s="48">
        <v>0</v>
      </c>
      <c r="N61" s="48">
        <v>0</v>
      </c>
      <c r="O61" s="48">
        <v>0</v>
      </c>
      <c r="P61" s="48">
        <v>0</v>
      </c>
      <c r="Q61" s="48">
        <v>15</v>
      </c>
      <c r="R61" s="48">
        <v>0</v>
      </c>
      <c r="S61" s="48">
        <v>0</v>
      </c>
      <c r="T61" s="48">
        <v>0</v>
      </c>
      <c r="U61" s="48">
        <v>0</v>
      </c>
      <c r="V61" s="48">
        <v>0</v>
      </c>
      <c r="W61" s="48">
        <v>0</v>
      </c>
      <c r="X61" s="48">
        <v>0</v>
      </c>
      <c r="Y61" s="48">
        <v>1</v>
      </c>
      <c r="Z61" s="48">
        <v>0</v>
      </c>
      <c r="AA61" s="48">
        <v>0</v>
      </c>
      <c r="AB61" s="48">
        <v>0</v>
      </c>
      <c r="AC61" s="48">
        <v>0</v>
      </c>
      <c r="AD61" s="48">
        <v>0</v>
      </c>
      <c r="AE61" s="48">
        <v>14</v>
      </c>
      <c r="AF61" s="48">
        <v>0</v>
      </c>
      <c r="AG61" s="48">
        <v>0</v>
      </c>
      <c r="AH61" s="48">
        <v>0</v>
      </c>
      <c r="AI61" s="48">
        <v>0</v>
      </c>
      <c r="AJ61" s="48">
        <v>0</v>
      </c>
      <c r="AK61" s="48">
        <v>0</v>
      </c>
      <c r="AL61" s="48">
        <v>381</v>
      </c>
      <c r="AM61" s="48">
        <v>0</v>
      </c>
      <c r="AN61" s="48">
        <v>0</v>
      </c>
      <c r="AO61" s="48">
        <v>0</v>
      </c>
      <c r="AP61" s="48">
        <v>0</v>
      </c>
      <c r="AQ61" s="48">
        <v>0</v>
      </c>
      <c r="AR61" s="48">
        <v>0</v>
      </c>
      <c r="AS61" s="48">
        <v>172</v>
      </c>
      <c r="AT61" s="48">
        <v>0</v>
      </c>
      <c r="AU61" s="48">
        <v>6</v>
      </c>
      <c r="AV61" s="48">
        <v>0</v>
      </c>
      <c r="AW61" s="48">
        <v>5</v>
      </c>
      <c r="AX61" s="48">
        <v>0</v>
      </c>
      <c r="AY61" s="48">
        <v>0</v>
      </c>
      <c r="AZ61" s="48">
        <v>0</v>
      </c>
      <c r="BA61" s="48">
        <v>0</v>
      </c>
      <c r="BB61" s="48">
        <v>0</v>
      </c>
      <c r="BC61" s="48">
        <v>0</v>
      </c>
      <c r="BD61" s="48">
        <v>0</v>
      </c>
      <c r="BE61" s="48">
        <v>0</v>
      </c>
      <c r="BF61" s="48">
        <v>3</v>
      </c>
      <c r="BG61" s="48">
        <v>7</v>
      </c>
      <c r="BH61" s="48">
        <v>0</v>
      </c>
      <c r="BI61" s="48">
        <v>0</v>
      </c>
      <c r="BJ61" s="48">
        <v>5</v>
      </c>
      <c r="BK61" s="48">
        <v>0</v>
      </c>
      <c r="BL61" s="48">
        <v>1</v>
      </c>
      <c r="BM61" s="48">
        <v>0</v>
      </c>
      <c r="BN61" s="48">
        <v>3</v>
      </c>
      <c r="BO61" s="48">
        <v>25</v>
      </c>
      <c r="BP61" s="48">
        <v>0</v>
      </c>
      <c r="BQ61" s="48">
        <v>0</v>
      </c>
      <c r="BR61" s="48">
        <v>0</v>
      </c>
      <c r="BS61" s="48">
        <v>41</v>
      </c>
      <c r="BT61" s="48">
        <v>0</v>
      </c>
      <c r="BU61" s="48">
        <v>0</v>
      </c>
      <c r="BV61" s="48">
        <v>2</v>
      </c>
      <c r="BW61" s="48">
        <v>0</v>
      </c>
      <c r="BX61" s="48">
        <v>1</v>
      </c>
      <c r="BY61" s="48">
        <v>9</v>
      </c>
      <c r="BZ61" s="48">
        <v>0</v>
      </c>
      <c r="CA61" s="48">
        <v>4</v>
      </c>
      <c r="CB61" s="48">
        <v>10</v>
      </c>
      <c r="CC61" s="48">
        <v>29</v>
      </c>
      <c r="CD61" s="48">
        <v>2</v>
      </c>
      <c r="CE61" s="48">
        <v>3</v>
      </c>
      <c r="CF61" s="48">
        <v>4</v>
      </c>
      <c r="CG61" s="48">
        <v>5</v>
      </c>
      <c r="CH61" s="48">
        <v>66</v>
      </c>
      <c r="CI61" s="48">
        <v>29</v>
      </c>
      <c r="CJ61" s="48">
        <v>10</v>
      </c>
      <c r="CK61" s="48">
        <v>54</v>
      </c>
      <c r="CL61" s="48">
        <v>133</v>
      </c>
      <c r="CM61" s="48">
        <v>2</v>
      </c>
      <c r="CN61" s="48">
        <v>1</v>
      </c>
      <c r="CO61" s="48">
        <v>20</v>
      </c>
      <c r="CP61" s="48">
        <v>31</v>
      </c>
      <c r="CQ61" s="48">
        <v>2</v>
      </c>
      <c r="CR61" s="48">
        <v>70</v>
      </c>
      <c r="CS61" s="48">
        <v>2</v>
      </c>
      <c r="CT61" s="48">
        <v>8</v>
      </c>
      <c r="CU61" s="48">
        <v>21</v>
      </c>
      <c r="CV61" s="48">
        <v>18</v>
      </c>
      <c r="CW61" s="48">
        <v>174</v>
      </c>
      <c r="CX61" s="48">
        <v>3</v>
      </c>
      <c r="CY61" s="48">
        <v>0</v>
      </c>
      <c r="CZ61" s="48">
        <v>38</v>
      </c>
      <c r="DA61" s="48">
        <v>218</v>
      </c>
      <c r="DB61" s="48">
        <v>54</v>
      </c>
      <c r="DC61" s="48">
        <v>3</v>
      </c>
      <c r="DD61" s="48">
        <v>90</v>
      </c>
      <c r="DE61" s="48">
        <v>18</v>
      </c>
      <c r="DF61" s="48">
        <v>44</v>
      </c>
      <c r="DG61" s="48">
        <v>4</v>
      </c>
      <c r="DH61" s="48">
        <v>1</v>
      </c>
      <c r="DI61" s="48">
        <v>0</v>
      </c>
      <c r="DJ61" s="48">
        <v>0</v>
      </c>
      <c r="DK61" s="48">
        <v>95</v>
      </c>
      <c r="DL61" s="48">
        <v>3</v>
      </c>
      <c r="DM61" s="48">
        <v>95</v>
      </c>
      <c r="DN61" s="48">
        <v>100</v>
      </c>
      <c r="DO61" s="48">
        <v>3</v>
      </c>
      <c r="DP61" s="48">
        <v>25</v>
      </c>
      <c r="DQ61" s="48">
        <v>1</v>
      </c>
      <c r="DR61" s="48">
        <v>7</v>
      </c>
      <c r="DS61" s="48">
        <v>0</v>
      </c>
      <c r="DT61" s="48">
        <v>0</v>
      </c>
      <c r="DU61" s="48">
        <v>0</v>
      </c>
      <c r="DV61" s="48">
        <v>0</v>
      </c>
      <c r="DW61" s="48">
        <v>0</v>
      </c>
      <c r="DX61" s="48">
        <v>0</v>
      </c>
      <c r="DY61" s="48">
        <v>9</v>
      </c>
      <c r="DZ61" s="48">
        <v>25</v>
      </c>
      <c r="EA61" s="48">
        <v>16</v>
      </c>
      <c r="EB61" s="48">
        <v>6</v>
      </c>
      <c r="EC61" s="48">
        <v>1</v>
      </c>
      <c r="ED61" s="48">
        <v>0</v>
      </c>
      <c r="EE61" s="48">
        <v>1</v>
      </c>
      <c r="EF61" s="48">
        <v>52</v>
      </c>
      <c r="EG61" s="48">
        <v>98</v>
      </c>
      <c r="EH61" s="48">
        <v>16</v>
      </c>
      <c r="EI61" s="48">
        <v>1</v>
      </c>
      <c r="EJ61" s="48">
        <v>1</v>
      </c>
      <c r="EK61" s="48">
        <v>0</v>
      </c>
      <c r="EL61" s="48">
        <v>0</v>
      </c>
      <c r="EM61" s="48">
        <v>0</v>
      </c>
      <c r="EN61" s="48">
        <v>0</v>
      </c>
      <c r="EO61" s="48">
        <v>0</v>
      </c>
      <c r="EP61" s="48">
        <v>3</v>
      </c>
      <c r="EQ61" s="48">
        <v>3</v>
      </c>
      <c r="ER61" s="48">
        <v>0</v>
      </c>
      <c r="ES61" s="48">
        <v>0</v>
      </c>
      <c r="ET61" s="48">
        <v>0</v>
      </c>
      <c r="EU61" s="48">
        <v>0</v>
      </c>
      <c r="EV61" s="48">
        <v>2</v>
      </c>
      <c r="EW61" s="48">
        <v>0</v>
      </c>
      <c r="EX61" s="48">
        <v>0</v>
      </c>
      <c r="EY61" s="48">
        <v>0</v>
      </c>
      <c r="EZ61" s="48">
        <v>0</v>
      </c>
      <c r="FA61" s="48">
        <v>7</v>
      </c>
      <c r="FB61" s="48">
        <v>15</v>
      </c>
      <c r="FC61" s="48">
        <v>1</v>
      </c>
      <c r="FD61" s="48">
        <v>38</v>
      </c>
      <c r="FE61" s="48">
        <v>26</v>
      </c>
      <c r="FF61" s="48">
        <v>0</v>
      </c>
      <c r="FG61" s="48">
        <v>1</v>
      </c>
      <c r="FH61" s="48">
        <v>35</v>
      </c>
      <c r="FI61" s="48">
        <v>0</v>
      </c>
      <c r="FJ61" s="48">
        <v>1</v>
      </c>
      <c r="FK61" s="48">
        <v>0</v>
      </c>
      <c r="FL61" s="48">
        <v>0</v>
      </c>
      <c r="FM61" s="48">
        <v>0</v>
      </c>
      <c r="FN61" s="48">
        <v>5</v>
      </c>
      <c r="FO61" s="48">
        <v>0</v>
      </c>
      <c r="FP61" s="48">
        <v>3</v>
      </c>
      <c r="FQ61" s="48">
        <v>258</v>
      </c>
      <c r="FR61" s="48">
        <v>75</v>
      </c>
      <c r="FS61" s="48">
        <v>11</v>
      </c>
      <c r="FT61" s="48">
        <v>1</v>
      </c>
      <c r="FU61" s="48">
        <v>0</v>
      </c>
      <c r="FV61" s="48">
        <v>6</v>
      </c>
      <c r="FW61" s="48">
        <v>217</v>
      </c>
      <c r="FX61" s="48">
        <v>0</v>
      </c>
      <c r="FY61" s="48">
        <v>0</v>
      </c>
      <c r="FZ61" s="48">
        <v>127</v>
      </c>
      <c r="GA61" s="48">
        <v>979</v>
      </c>
      <c r="GB61" s="48">
        <v>30</v>
      </c>
      <c r="GC61" s="48">
        <v>9</v>
      </c>
    </row>
    <row r="62" spans="1:185">
      <c r="A62" s="52">
        <v>54</v>
      </c>
      <c r="B62" s="51" t="s">
        <v>54</v>
      </c>
      <c r="C62" s="49" t="s">
        <v>181</v>
      </c>
      <c r="D62" s="50" t="s">
        <v>659</v>
      </c>
      <c r="E62" s="49" t="s">
        <v>181</v>
      </c>
      <c r="F62" s="48">
        <v>0</v>
      </c>
      <c r="G62" s="48">
        <v>0</v>
      </c>
      <c r="H62" s="48">
        <v>0</v>
      </c>
      <c r="I62" s="48">
        <v>0</v>
      </c>
      <c r="J62" s="48">
        <v>0</v>
      </c>
      <c r="K62" s="48">
        <v>0</v>
      </c>
      <c r="L62" s="48">
        <v>0</v>
      </c>
      <c r="M62" s="48">
        <v>0</v>
      </c>
      <c r="N62" s="48">
        <v>0</v>
      </c>
      <c r="O62" s="48">
        <v>0</v>
      </c>
      <c r="P62" s="48">
        <v>0</v>
      </c>
      <c r="Q62" s="48">
        <v>373</v>
      </c>
      <c r="R62" s="48">
        <v>0</v>
      </c>
      <c r="S62" s="48">
        <v>0</v>
      </c>
      <c r="T62" s="48">
        <v>0</v>
      </c>
      <c r="U62" s="48">
        <v>0</v>
      </c>
      <c r="V62" s="48">
        <v>0</v>
      </c>
      <c r="W62" s="48">
        <v>0</v>
      </c>
      <c r="X62" s="48">
        <v>0</v>
      </c>
      <c r="Y62" s="48">
        <v>3</v>
      </c>
      <c r="Z62" s="48">
        <v>0</v>
      </c>
      <c r="AA62" s="48">
        <v>0</v>
      </c>
      <c r="AB62" s="48">
        <v>0</v>
      </c>
      <c r="AC62" s="48">
        <v>0</v>
      </c>
      <c r="AD62" s="48">
        <v>0</v>
      </c>
      <c r="AE62" s="48">
        <v>31</v>
      </c>
      <c r="AF62" s="48">
        <v>0</v>
      </c>
      <c r="AG62" s="48">
        <v>0</v>
      </c>
      <c r="AH62" s="48">
        <v>0</v>
      </c>
      <c r="AI62" s="48">
        <v>0</v>
      </c>
      <c r="AJ62" s="48">
        <v>0</v>
      </c>
      <c r="AK62" s="48">
        <v>0</v>
      </c>
      <c r="AL62" s="48">
        <v>1430</v>
      </c>
      <c r="AM62" s="48">
        <v>0</v>
      </c>
      <c r="AN62" s="48">
        <v>0</v>
      </c>
      <c r="AO62" s="48">
        <v>0</v>
      </c>
      <c r="AP62" s="48">
        <v>0</v>
      </c>
      <c r="AQ62" s="48">
        <v>0</v>
      </c>
      <c r="AR62" s="48">
        <v>0</v>
      </c>
      <c r="AS62" s="48">
        <v>614</v>
      </c>
      <c r="AT62" s="48">
        <v>0</v>
      </c>
      <c r="AU62" s="48">
        <v>9</v>
      </c>
      <c r="AV62" s="48">
        <v>0</v>
      </c>
      <c r="AW62" s="48">
        <v>14</v>
      </c>
      <c r="AX62" s="48">
        <v>0</v>
      </c>
      <c r="AY62" s="48">
        <v>0</v>
      </c>
      <c r="AZ62" s="48">
        <v>1</v>
      </c>
      <c r="BA62" s="48">
        <v>0</v>
      </c>
      <c r="BB62" s="48">
        <v>0</v>
      </c>
      <c r="BC62" s="48">
        <v>1</v>
      </c>
      <c r="BD62" s="48">
        <v>0</v>
      </c>
      <c r="BE62" s="48">
        <v>0</v>
      </c>
      <c r="BF62" s="48">
        <v>4</v>
      </c>
      <c r="BG62" s="48">
        <v>15</v>
      </c>
      <c r="BH62" s="48">
        <v>0</v>
      </c>
      <c r="BI62" s="48">
        <v>0</v>
      </c>
      <c r="BJ62" s="48">
        <v>14</v>
      </c>
      <c r="BK62" s="48">
        <v>0</v>
      </c>
      <c r="BL62" s="48">
        <v>2</v>
      </c>
      <c r="BM62" s="48">
        <v>1</v>
      </c>
      <c r="BN62" s="48">
        <v>12</v>
      </c>
      <c r="BO62" s="48">
        <v>74</v>
      </c>
      <c r="BP62" s="48">
        <v>0</v>
      </c>
      <c r="BQ62" s="48">
        <v>0</v>
      </c>
      <c r="BR62" s="48">
        <v>0</v>
      </c>
      <c r="BS62" s="48">
        <v>63</v>
      </c>
      <c r="BT62" s="48">
        <v>0</v>
      </c>
      <c r="BU62" s="48">
        <v>0</v>
      </c>
      <c r="BV62" s="48">
        <v>5</v>
      </c>
      <c r="BW62" s="48">
        <v>0</v>
      </c>
      <c r="BX62" s="48">
        <v>6146</v>
      </c>
      <c r="BY62" s="48">
        <v>718</v>
      </c>
      <c r="BZ62" s="48">
        <v>0</v>
      </c>
      <c r="CA62" s="48">
        <v>6</v>
      </c>
      <c r="CB62" s="48">
        <v>13</v>
      </c>
      <c r="CC62" s="48">
        <v>41</v>
      </c>
      <c r="CD62" s="48">
        <v>5</v>
      </c>
      <c r="CE62" s="48">
        <v>9</v>
      </c>
      <c r="CF62" s="48">
        <v>11</v>
      </c>
      <c r="CG62" s="48">
        <v>10</v>
      </c>
      <c r="CH62" s="48">
        <v>140</v>
      </c>
      <c r="CI62" s="48">
        <v>129</v>
      </c>
      <c r="CJ62" s="48">
        <v>46</v>
      </c>
      <c r="CK62" s="48">
        <v>220</v>
      </c>
      <c r="CL62" s="48">
        <v>0</v>
      </c>
      <c r="CM62" s="48">
        <v>0</v>
      </c>
      <c r="CN62" s="48">
        <v>6</v>
      </c>
      <c r="CO62" s="48">
        <v>55</v>
      </c>
      <c r="CP62" s="48">
        <v>69</v>
      </c>
      <c r="CQ62" s="48">
        <v>5</v>
      </c>
      <c r="CR62" s="48">
        <v>112</v>
      </c>
      <c r="CS62" s="48">
        <v>9</v>
      </c>
      <c r="CT62" s="48">
        <v>5</v>
      </c>
      <c r="CU62" s="48">
        <v>38</v>
      </c>
      <c r="CV62" s="48">
        <v>47</v>
      </c>
      <c r="CW62" s="48">
        <v>155</v>
      </c>
      <c r="CX62" s="48">
        <v>23</v>
      </c>
      <c r="CY62" s="48">
        <v>0</v>
      </c>
      <c r="CZ62" s="48">
        <v>93</v>
      </c>
      <c r="DA62" s="48">
        <v>353</v>
      </c>
      <c r="DB62" s="48">
        <v>76</v>
      </c>
      <c r="DC62" s="48">
        <v>5</v>
      </c>
      <c r="DD62" s="48">
        <v>131</v>
      </c>
      <c r="DE62" s="48">
        <v>27</v>
      </c>
      <c r="DF62" s="48">
        <v>51</v>
      </c>
      <c r="DG62" s="48">
        <v>7</v>
      </c>
      <c r="DH62" s="48">
        <v>2</v>
      </c>
      <c r="DI62" s="48">
        <v>0</v>
      </c>
      <c r="DJ62" s="48">
        <v>0</v>
      </c>
      <c r="DK62" s="48">
        <v>228</v>
      </c>
      <c r="DL62" s="48">
        <v>9</v>
      </c>
      <c r="DM62" s="48">
        <v>72</v>
      </c>
      <c r="DN62" s="48">
        <v>220</v>
      </c>
      <c r="DO62" s="48">
        <v>6</v>
      </c>
      <c r="DP62" s="48">
        <v>46</v>
      </c>
      <c r="DQ62" s="48">
        <v>1</v>
      </c>
      <c r="DR62" s="48">
        <v>6</v>
      </c>
      <c r="DS62" s="48">
        <v>0</v>
      </c>
      <c r="DT62" s="48">
        <v>0</v>
      </c>
      <c r="DU62" s="48">
        <v>0</v>
      </c>
      <c r="DV62" s="48">
        <v>0</v>
      </c>
      <c r="DW62" s="48">
        <v>0</v>
      </c>
      <c r="DX62" s="48">
        <v>0</v>
      </c>
      <c r="DY62" s="48">
        <v>14</v>
      </c>
      <c r="DZ62" s="48">
        <v>49</v>
      </c>
      <c r="EA62" s="48">
        <v>27</v>
      </c>
      <c r="EB62" s="48">
        <v>15</v>
      </c>
      <c r="EC62" s="48">
        <v>0</v>
      </c>
      <c r="ED62" s="48">
        <v>1</v>
      </c>
      <c r="EE62" s="48">
        <v>1</v>
      </c>
      <c r="EF62" s="48">
        <v>191</v>
      </c>
      <c r="EG62" s="48">
        <v>87</v>
      </c>
      <c r="EH62" s="48">
        <v>21</v>
      </c>
      <c r="EI62" s="48">
        <v>3</v>
      </c>
      <c r="EJ62" s="48">
        <v>6</v>
      </c>
      <c r="EK62" s="48">
        <v>0</v>
      </c>
      <c r="EL62" s="48">
        <v>1</v>
      </c>
      <c r="EM62" s="48">
        <v>0</v>
      </c>
      <c r="EN62" s="48">
        <v>0</v>
      </c>
      <c r="EO62" s="48">
        <v>0</v>
      </c>
      <c r="EP62" s="48">
        <v>2</v>
      </c>
      <c r="EQ62" s="48">
        <v>7</v>
      </c>
      <c r="ER62" s="48">
        <v>0</v>
      </c>
      <c r="ES62" s="48">
        <v>0</v>
      </c>
      <c r="ET62" s="48">
        <v>0</v>
      </c>
      <c r="EU62" s="48">
        <v>2</v>
      </c>
      <c r="EV62" s="48">
        <v>3</v>
      </c>
      <c r="EW62" s="48">
        <v>0</v>
      </c>
      <c r="EX62" s="48">
        <v>0</v>
      </c>
      <c r="EY62" s="48">
        <v>0</v>
      </c>
      <c r="EZ62" s="48">
        <v>0</v>
      </c>
      <c r="FA62" s="48">
        <v>11</v>
      </c>
      <c r="FB62" s="48">
        <v>22</v>
      </c>
      <c r="FC62" s="48">
        <v>1</v>
      </c>
      <c r="FD62" s="48">
        <v>56</v>
      </c>
      <c r="FE62" s="48">
        <v>36</v>
      </c>
      <c r="FF62" s="48">
        <v>0</v>
      </c>
      <c r="FG62" s="48">
        <v>2</v>
      </c>
      <c r="FH62" s="48">
        <v>62</v>
      </c>
      <c r="FI62" s="48">
        <v>0</v>
      </c>
      <c r="FJ62" s="48">
        <v>2</v>
      </c>
      <c r="FK62" s="48">
        <v>0</v>
      </c>
      <c r="FL62" s="48">
        <v>0</v>
      </c>
      <c r="FM62" s="48">
        <v>0</v>
      </c>
      <c r="FN62" s="48">
        <v>8</v>
      </c>
      <c r="FO62" s="48">
        <v>0</v>
      </c>
      <c r="FP62" s="48">
        <v>7</v>
      </c>
      <c r="FQ62" s="48">
        <v>843</v>
      </c>
      <c r="FR62" s="48">
        <v>124</v>
      </c>
      <c r="FS62" s="48">
        <v>77</v>
      </c>
      <c r="FT62" s="48">
        <v>10</v>
      </c>
      <c r="FU62" s="48">
        <v>0</v>
      </c>
      <c r="FV62" s="48">
        <v>109</v>
      </c>
      <c r="FW62" s="48">
        <v>275</v>
      </c>
      <c r="FX62" s="48">
        <v>0</v>
      </c>
      <c r="FY62" s="48">
        <v>0</v>
      </c>
      <c r="FZ62" s="48">
        <v>637</v>
      </c>
      <c r="GA62" s="48">
        <v>1490</v>
      </c>
      <c r="GB62" s="48">
        <v>50</v>
      </c>
      <c r="GC62" s="48">
        <v>15</v>
      </c>
    </row>
    <row r="63" spans="1:185">
      <c r="A63" s="52">
        <v>55</v>
      </c>
      <c r="B63" s="51" t="s">
        <v>55</v>
      </c>
      <c r="C63" s="49" t="s">
        <v>182</v>
      </c>
      <c r="D63" s="50" t="s">
        <v>658</v>
      </c>
      <c r="E63" s="49" t="s">
        <v>182</v>
      </c>
      <c r="F63" s="48">
        <v>0</v>
      </c>
      <c r="G63" s="48">
        <v>0</v>
      </c>
      <c r="H63" s="48">
        <v>0</v>
      </c>
      <c r="I63" s="48">
        <v>0</v>
      </c>
      <c r="J63" s="48">
        <v>0</v>
      </c>
      <c r="K63" s="48">
        <v>0</v>
      </c>
      <c r="L63" s="48">
        <v>0</v>
      </c>
      <c r="M63" s="48">
        <v>0</v>
      </c>
      <c r="N63" s="48">
        <v>0</v>
      </c>
      <c r="O63" s="48">
        <v>0</v>
      </c>
      <c r="P63" s="48">
        <v>0</v>
      </c>
      <c r="Q63" s="48">
        <v>63</v>
      </c>
      <c r="R63" s="48">
        <v>0</v>
      </c>
      <c r="S63" s="48">
        <v>0</v>
      </c>
      <c r="T63" s="48">
        <v>0</v>
      </c>
      <c r="U63" s="48">
        <v>0</v>
      </c>
      <c r="V63" s="48">
        <v>0</v>
      </c>
      <c r="W63" s="48">
        <v>0</v>
      </c>
      <c r="X63" s="48">
        <v>0</v>
      </c>
      <c r="Y63" s="48">
        <v>2</v>
      </c>
      <c r="Z63" s="48">
        <v>0</v>
      </c>
      <c r="AA63" s="48">
        <v>0</v>
      </c>
      <c r="AB63" s="48">
        <v>0</v>
      </c>
      <c r="AC63" s="48">
        <v>0</v>
      </c>
      <c r="AD63" s="48">
        <v>0</v>
      </c>
      <c r="AE63" s="48">
        <v>6</v>
      </c>
      <c r="AF63" s="48">
        <v>0</v>
      </c>
      <c r="AG63" s="48">
        <v>0</v>
      </c>
      <c r="AH63" s="48">
        <v>0</v>
      </c>
      <c r="AI63" s="48">
        <v>0</v>
      </c>
      <c r="AJ63" s="48">
        <v>0</v>
      </c>
      <c r="AK63" s="48">
        <v>0</v>
      </c>
      <c r="AL63" s="48">
        <v>1087</v>
      </c>
      <c r="AM63" s="48">
        <v>0</v>
      </c>
      <c r="AN63" s="48">
        <v>0</v>
      </c>
      <c r="AO63" s="48">
        <v>0</v>
      </c>
      <c r="AP63" s="48">
        <v>0</v>
      </c>
      <c r="AQ63" s="48">
        <v>0</v>
      </c>
      <c r="AR63" s="48">
        <v>0</v>
      </c>
      <c r="AS63" s="48">
        <v>279</v>
      </c>
      <c r="AT63" s="48">
        <v>0</v>
      </c>
      <c r="AU63" s="48">
        <v>7</v>
      </c>
      <c r="AV63" s="48">
        <v>0</v>
      </c>
      <c r="AW63" s="48">
        <v>1</v>
      </c>
      <c r="AX63" s="48">
        <v>0</v>
      </c>
      <c r="AY63" s="48">
        <v>0</v>
      </c>
      <c r="AZ63" s="48">
        <v>1</v>
      </c>
      <c r="BA63" s="48">
        <v>0</v>
      </c>
      <c r="BB63" s="48">
        <v>0</v>
      </c>
      <c r="BC63" s="48">
        <v>0</v>
      </c>
      <c r="BD63" s="48">
        <v>0</v>
      </c>
      <c r="BE63" s="48">
        <v>0</v>
      </c>
      <c r="BF63" s="48">
        <v>2</v>
      </c>
      <c r="BG63" s="48">
        <v>10</v>
      </c>
      <c r="BH63" s="48">
        <v>1</v>
      </c>
      <c r="BI63" s="48">
        <v>1</v>
      </c>
      <c r="BJ63" s="48">
        <v>7</v>
      </c>
      <c r="BK63" s="48">
        <v>0</v>
      </c>
      <c r="BL63" s="48">
        <v>1</v>
      </c>
      <c r="BM63" s="48">
        <v>1</v>
      </c>
      <c r="BN63" s="48">
        <v>3</v>
      </c>
      <c r="BO63" s="48">
        <v>15</v>
      </c>
      <c r="BP63" s="48">
        <v>0</v>
      </c>
      <c r="BQ63" s="48">
        <v>0</v>
      </c>
      <c r="BR63" s="48">
        <v>0</v>
      </c>
      <c r="BS63" s="48">
        <v>8</v>
      </c>
      <c r="BT63" s="48">
        <v>0</v>
      </c>
      <c r="BU63" s="48">
        <v>0</v>
      </c>
      <c r="BV63" s="48">
        <v>2</v>
      </c>
      <c r="BW63" s="48">
        <v>0</v>
      </c>
      <c r="BX63" s="48">
        <v>2</v>
      </c>
      <c r="BY63" s="48">
        <v>9</v>
      </c>
      <c r="BZ63" s="48">
        <v>0</v>
      </c>
      <c r="CA63" s="48">
        <v>5</v>
      </c>
      <c r="CB63" s="48">
        <v>10</v>
      </c>
      <c r="CC63" s="48">
        <v>34</v>
      </c>
      <c r="CD63" s="48">
        <v>2</v>
      </c>
      <c r="CE63" s="48">
        <v>5</v>
      </c>
      <c r="CF63" s="48">
        <v>4</v>
      </c>
      <c r="CG63" s="48">
        <v>6</v>
      </c>
      <c r="CH63" s="48">
        <v>36</v>
      </c>
      <c r="CI63" s="48">
        <v>65</v>
      </c>
      <c r="CJ63" s="48">
        <v>27</v>
      </c>
      <c r="CK63" s="48">
        <v>165</v>
      </c>
      <c r="CL63" s="48">
        <v>108</v>
      </c>
      <c r="CM63" s="48">
        <v>0</v>
      </c>
      <c r="CN63" s="48">
        <v>2</v>
      </c>
      <c r="CO63" s="48">
        <v>30</v>
      </c>
      <c r="CP63" s="48">
        <v>39</v>
      </c>
      <c r="CQ63" s="48">
        <v>1</v>
      </c>
      <c r="CR63" s="48">
        <v>48</v>
      </c>
      <c r="CS63" s="48">
        <v>4</v>
      </c>
      <c r="CT63" s="48">
        <v>1</v>
      </c>
      <c r="CU63" s="48">
        <v>19</v>
      </c>
      <c r="CV63" s="48">
        <v>36</v>
      </c>
      <c r="CW63" s="48">
        <v>68</v>
      </c>
      <c r="CX63" s="48">
        <v>5</v>
      </c>
      <c r="CY63" s="48">
        <v>0</v>
      </c>
      <c r="CZ63" s="48">
        <v>45</v>
      </c>
      <c r="DA63" s="48">
        <v>222</v>
      </c>
      <c r="DB63" s="48">
        <v>62</v>
      </c>
      <c r="DC63" s="48">
        <v>3</v>
      </c>
      <c r="DD63" s="48">
        <v>114</v>
      </c>
      <c r="DE63" s="48">
        <v>21</v>
      </c>
      <c r="DF63" s="48">
        <v>42</v>
      </c>
      <c r="DG63" s="48">
        <v>6</v>
      </c>
      <c r="DH63" s="48">
        <v>2</v>
      </c>
      <c r="DI63" s="48">
        <v>0</v>
      </c>
      <c r="DJ63" s="48">
        <v>0</v>
      </c>
      <c r="DK63" s="48">
        <v>57</v>
      </c>
      <c r="DL63" s="48">
        <v>6</v>
      </c>
      <c r="DM63" s="48">
        <v>34</v>
      </c>
      <c r="DN63" s="48">
        <v>127</v>
      </c>
      <c r="DO63" s="48">
        <v>7</v>
      </c>
      <c r="DP63" s="48">
        <v>29</v>
      </c>
      <c r="DQ63" s="48">
        <v>1</v>
      </c>
      <c r="DR63" s="48">
        <v>1</v>
      </c>
      <c r="DS63" s="48">
        <v>0</v>
      </c>
      <c r="DT63" s="48">
        <v>0</v>
      </c>
      <c r="DU63" s="48">
        <v>0</v>
      </c>
      <c r="DV63" s="48">
        <v>0</v>
      </c>
      <c r="DW63" s="48">
        <v>0</v>
      </c>
      <c r="DX63" s="48">
        <v>0</v>
      </c>
      <c r="DY63" s="48">
        <v>6</v>
      </c>
      <c r="DZ63" s="48">
        <v>33</v>
      </c>
      <c r="EA63" s="48">
        <v>16</v>
      </c>
      <c r="EB63" s="48">
        <v>5</v>
      </c>
      <c r="EC63" s="48">
        <v>0</v>
      </c>
      <c r="ED63" s="48">
        <v>1</v>
      </c>
      <c r="EE63" s="48">
        <v>0</v>
      </c>
      <c r="EF63" s="48">
        <v>41</v>
      </c>
      <c r="EG63" s="48">
        <v>44</v>
      </c>
      <c r="EH63" s="48">
        <v>10</v>
      </c>
      <c r="EI63" s="48">
        <v>0</v>
      </c>
      <c r="EJ63" s="48">
        <v>1</v>
      </c>
      <c r="EK63" s="48">
        <v>0</v>
      </c>
      <c r="EL63" s="48">
        <v>1</v>
      </c>
      <c r="EM63" s="48">
        <v>0</v>
      </c>
      <c r="EN63" s="48">
        <v>1</v>
      </c>
      <c r="EO63" s="48">
        <v>0</v>
      </c>
      <c r="EP63" s="48">
        <v>2</v>
      </c>
      <c r="EQ63" s="48">
        <v>2</v>
      </c>
      <c r="ER63" s="48">
        <v>0</v>
      </c>
      <c r="ES63" s="48">
        <v>0</v>
      </c>
      <c r="ET63" s="48">
        <v>0</v>
      </c>
      <c r="EU63" s="48">
        <v>4</v>
      </c>
      <c r="EV63" s="48">
        <v>2</v>
      </c>
      <c r="EW63" s="48">
        <v>0</v>
      </c>
      <c r="EX63" s="48">
        <v>0</v>
      </c>
      <c r="EY63" s="48">
        <v>0</v>
      </c>
      <c r="EZ63" s="48">
        <v>0</v>
      </c>
      <c r="FA63" s="48">
        <v>5</v>
      </c>
      <c r="FB63" s="48">
        <v>19</v>
      </c>
      <c r="FC63" s="48">
        <v>1</v>
      </c>
      <c r="FD63" s="48">
        <v>45</v>
      </c>
      <c r="FE63" s="48">
        <v>23</v>
      </c>
      <c r="FF63" s="48">
        <v>0</v>
      </c>
      <c r="FG63" s="48">
        <v>1</v>
      </c>
      <c r="FH63" s="48">
        <v>47</v>
      </c>
      <c r="FI63" s="48">
        <v>1</v>
      </c>
      <c r="FJ63" s="48">
        <v>1</v>
      </c>
      <c r="FK63" s="48">
        <v>0</v>
      </c>
      <c r="FL63" s="48">
        <v>0</v>
      </c>
      <c r="FM63" s="48">
        <v>0</v>
      </c>
      <c r="FN63" s="48">
        <v>7</v>
      </c>
      <c r="FO63" s="48">
        <v>0</v>
      </c>
      <c r="FP63" s="48">
        <v>3</v>
      </c>
      <c r="FQ63" s="48">
        <v>252</v>
      </c>
      <c r="FR63" s="48">
        <v>74</v>
      </c>
      <c r="FS63" s="48">
        <v>10</v>
      </c>
      <c r="FT63" s="48">
        <v>0</v>
      </c>
      <c r="FU63" s="48">
        <v>0</v>
      </c>
      <c r="FV63" s="48">
        <v>7</v>
      </c>
      <c r="FW63" s="48">
        <v>200</v>
      </c>
      <c r="FX63" s="48">
        <v>0</v>
      </c>
      <c r="FY63" s="48">
        <v>0</v>
      </c>
      <c r="FZ63" s="48">
        <v>92</v>
      </c>
      <c r="GA63" s="48">
        <v>1165</v>
      </c>
      <c r="GB63" s="48">
        <v>34</v>
      </c>
      <c r="GC63" s="48">
        <v>10</v>
      </c>
    </row>
    <row r="64" spans="1:185">
      <c r="A64" s="52">
        <v>56</v>
      </c>
      <c r="B64" s="51" t="s">
        <v>56</v>
      </c>
      <c r="C64" s="49" t="s">
        <v>183</v>
      </c>
      <c r="D64" s="50" t="s">
        <v>657</v>
      </c>
      <c r="E64" s="49" t="s">
        <v>183</v>
      </c>
      <c r="F64" s="48">
        <v>0</v>
      </c>
      <c r="G64" s="48">
        <v>0</v>
      </c>
      <c r="H64" s="48">
        <v>0</v>
      </c>
      <c r="I64" s="48">
        <v>0</v>
      </c>
      <c r="J64" s="48">
        <v>0</v>
      </c>
      <c r="K64" s="48">
        <v>0</v>
      </c>
      <c r="L64" s="48">
        <v>0</v>
      </c>
      <c r="M64" s="48">
        <v>0</v>
      </c>
      <c r="N64" s="48">
        <v>0</v>
      </c>
      <c r="O64" s="48">
        <v>0</v>
      </c>
      <c r="P64" s="48">
        <v>0</v>
      </c>
      <c r="Q64" s="48">
        <v>11</v>
      </c>
      <c r="R64" s="48">
        <v>0</v>
      </c>
      <c r="S64" s="48">
        <v>0</v>
      </c>
      <c r="T64" s="48">
        <v>0</v>
      </c>
      <c r="U64" s="48">
        <v>0</v>
      </c>
      <c r="V64" s="48">
        <v>0</v>
      </c>
      <c r="W64" s="48">
        <v>0</v>
      </c>
      <c r="X64" s="48">
        <v>0</v>
      </c>
      <c r="Y64" s="48">
        <v>0</v>
      </c>
      <c r="Z64" s="48">
        <v>0</v>
      </c>
      <c r="AA64" s="48">
        <v>0</v>
      </c>
      <c r="AB64" s="48">
        <v>0</v>
      </c>
      <c r="AC64" s="48">
        <v>0</v>
      </c>
      <c r="AD64" s="48">
        <v>0</v>
      </c>
      <c r="AE64" s="48">
        <v>8</v>
      </c>
      <c r="AF64" s="48">
        <v>0</v>
      </c>
      <c r="AG64" s="48">
        <v>0</v>
      </c>
      <c r="AH64" s="48">
        <v>0</v>
      </c>
      <c r="AI64" s="48">
        <v>0</v>
      </c>
      <c r="AJ64" s="48">
        <v>0</v>
      </c>
      <c r="AK64" s="48">
        <v>0</v>
      </c>
      <c r="AL64" s="48">
        <v>56</v>
      </c>
      <c r="AM64" s="48">
        <v>0</v>
      </c>
      <c r="AN64" s="48">
        <v>0</v>
      </c>
      <c r="AO64" s="48">
        <v>0</v>
      </c>
      <c r="AP64" s="48">
        <v>0</v>
      </c>
      <c r="AQ64" s="48">
        <v>0</v>
      </c>
      <c r="AR64" s="48">
        <v>0</v>
      </c>
      <c r="AS64" s="48">
        <v>48</v>
      </c>
      <c r="AT64" s="48">
        <v>0</v>
      </c>
      <c r="AU64" s="48">
        <v>1</v>
      </c>
      <c r="AV64" s="48">
        <v>0</v>
      </c>
      <c r="AW64" s="48">
        <v>1</v>
      </c>
      <c r="AX64" s="48">
        <v>0</v>
      </c>
      <c r="AY64" s="48">
        <v>0</v>
      </c>
      <c r="AZ64" s="48">
        <v>0</v>
      </c>
      <c r="BA64" s="48">
        <v>0</v>
      </c>
      <c r="BB64" s="48">
        <v>0</v>
      </c>
      <c r="BC64" s="48">
        <v>0</v>
      </c>
      <c r="BD64" s="48">
        <v>0</v>
      </c>
      <c r="BE64" s="48">
        <v>0</v>
      </c>
      <c r="BF64" s="48">
        <v>3</v>
      </c>
      <c r="BG64" s="48">
        <v>3</v>
      </c>
      <c r="BH64" s="48">
        <v>0</v>
      </c>
      <c r="BI64" s="48">
        <v>0</v>
      </c>
      <c r="BJ64" s="48">
        <v>2</v>
      </c>
      <c r="BK64" s="48">
        <v>0</v>
      </c>
      <c r="BL64" s="48">
        <v>0</v>
      </c>
      <c r="BM64" s="48">
        <v>0</v>
      </c>
      <c r="BN64" s="48">
        <v>2</v>
      </c>
      <c r="BO64" s="48">
        <v>9</v>
      </c>
      <c r="BP64" s="48">
        <v>0</v>
      </c>
      <c r="BQ64" s="48">
        <v>0</v>
      </c>
      <c r="BR64" s="48">
        <v>0</v>
      </c>
      <c r="BS64" s="48">
        <v>43</v>
      </c>
      <c r="BT64" s="48">
        <v>0</v>
      </c>
      <c r="BU64" s="48">
        <v>0</v>
      </c>
      <c r="BV64" s="48">
        <v>4</v>
      </c>
      <c r="BW64" s="48">
        <v>0</v>
      </c>
      <c r="BX64" s="48">
        <v>0</v>
      </c>
      <c r="BY64" s="48">
        <v>0</v>
      </c>
      <c r="BZ64" s="48">
        <v>0</v>
      </c>
      <c r="CA64" s="48">
        <v>2</v>
      </c>
      <c r="CB64" s="48">
        <v>2</v>
      </c>
      <c r="CC64" s="48">
        <v>10</v>
      </c>
      <c r="CD64" s="48">
        <v>0</v>
      </c>
      <c r="CE64" s="48">
        <v>0</v>
      </c>
      <c r="CF64" s="48">
        <v>2</v>
      </c>
      <c r="CG64" s="48">
        <v>2</v>
      </c>
      <c r="CH64" s="48">
        <v>80</v>
      </c>
      <c r="CI64" s="48">
        <v>7</v>
      </c>
      <c r="CJ64" s="48">
        <v>2</v>
      </c>
      <c r="CK64" s="48">
        <v>7</v>
      </c>
      <c r="CL64" s="48">
        <v>15</v>
      </c>
      <c r="CM64" s="48">
        <v>0</v>
      </c>
      <c r="CN64" s="48">
        <v>0</v>
      </c>
      <c r="CO64" s="48">
        <v>3</v>
      </c>
      <c r="CP64" s="48">
        <v>4</v>
      </c>
      <c r="CQ64" s="48">
        <v>0</v>
      </c>
      <c r="CR64" s="48">
        <v>14</v>
      </c>
      <c r="CS64" s="48">
        <v>0</v>
      </c>
      <c r="CT64" s="48">
        <v>5</v>
      </c>
      <c r="CU64" s="48">
        <v>2</v>
      </c>
      <c r="CV64" s="48">
        <v>3</v>
      </c>
      <c r="CW64" s="48">
        <v>11</v>
      </c>
      <c r="CX64" s="48">
        <v>0</v>
      </c>
      <c r="CY64" s="48">
        <v>0</v>
      </c>
      <c r="CZ64" s="48">
        <v>5</v>
      </c>
      <c r="DA64" s="48">
        <v>67</v>
      </c>
      <c r="DB64" s="48">
        <v>17</v>
      </c>
      <c r="DC64" s="48">
        <v>2</v>
      </c>
      <c r="DD64" s="48">
        <v>21</v>
      </c>
      <c r="DE64" s="48">
        <v>6</v>
      </c>
      <c r="DF64" s="48">
        <v>14</v>
      </c>
      <c r="DG64" s="48">
        <v>2</v>
      </c>
      <c r="DH64" s="48">
        <v>0</v>
      </c>
      <c r="DI64" s="48">
        <v>0</v>
      </c>
      <c r="DJ64" s="48">
        <v>0</v>
      </c>
      <c r="DK64" s="48">
        <v>12</v>
      </c>
      <c r="DL64" s="48">
        <v>3</v>
      </c>
      <c r="DM64" s="48">
        <v>14</v>
      </c>
      <c r="DN64" s="48">
        <v>14</v>
      </c>
      <c r="DO64" s="48">
        <v>0</v>
      </c>
      <c r="DP64" s="48">
        <v>4</v>
      </c>
      <c r="DQ64" s="48">
        <v>0</v>
      </c>
      <c r="DR64" s="48">
        <v>0</v>
      </c>
      <c r="DS64" s="48">
        <v>0</v>
      </c>
      <c r="DT64" s="48">
        <v>0</v>
      </c>
      <c r="DU64" s="48">
        <v>0</v>
      </c>
      <c r="DV64" s="48">
        <v>0</v>
      </c>
      <c r="DW64" s="48">
        <v>0</v>
      </c>
      <c r="DX64" s="48">
        <v>0</v>
      </c>
      <c r="DY64" s="48">
        <v>0</v>
      </c>
      <c r="DZ64" s="48">
        <v>3</v>
      </c>
      <c r="EA64" s="48">
        <v>2</v>
      </c>
      <c r="EB64" s="48">
        <v>2</v>
      </c>
      <c r="EC64" s="48">
        <v>0</v>
      </c>
      <c r="ED64" s="48">
        <v>0</v>
      </c>
      <c r="EE64" s="48">
        <v>0</v>
      </c>
      <c r="EF64" s="48">
        <v>5</v>
      </c>
      <c r="EG64" s="48">
        <v>45</v>
      </c>
      <c r="EH64" s="48">
        <v>3</v>
      </c>
      <c r="EI64" s="48">
        <v>0</v>
      </c>
      <c r="EJ64" s="48">
        <v>0</v>
      </c>
      <c r="EK64" s="48">
        <v>0</v>
      </c>
      <c r="EL64" s="48">
        <v>0</v>
      </c>
      <c r="EM64" s="48">
        <v>0</v>
      </c>
      <c r="EN64" s="48">
        <v>0</v>
      </c>
      <c r="EO64" s="48">
        <v>0</v>
      </c>
      <c r="EP64" s="48">
        <v>0</v>
      </c>
      <c r="EQ64" s="48">
        <v>2</v>
      </c>
      <c r="ER64" s="48">
        <v>0</v>
      </c>
      <c r="ES64" s="48">
        <v>0</v>
      </c>
      <c r="ET64" s="48">
        <v>0</v>
      </c>
      <c r="EU64" s="48">
        <v>0</v>
      </c>
      <c r="EV64" s="48">
        <v>0</v>
      </c>
      <c r="EW64" s="48">
        <v>0</v>
      </c>
      <c r="EX64" s="48">
        <v>0</v>
      </c>
      <c r="EY64" s="48">
        <v>0</v>
      </c>
      <c r="EZ64" s="48">
        <v>0</v>
      </c>
      <c r="FA64" s="48">
        <v>3</v>
      </c>
      <c r="FB64" s="48">
        <v>5</v>
      </c>
      <c r="FC64" s="48">
        <v>0</v>
      </c>
      <c r="FD64" s="48">
        <v>10</v>
      </c>
      <c r="FE64" s="48">
        <v>6</v>
      </c>
      <c r="FF64" s="48">
        <v>0</v>
      </c>
      <c r="FG64" s="48">
        <v>0</v>
      </c>
      <c r="FH64" s="48">
        <v>3</v>
      </c>
      <c r="FI64" s="48">
        <v>0</v>
      </c>
      <c r="FJ64" s="48">
        <v>0</v>
      </c>
      <c r="FK64" s="48">
        <v>0</v>
      </c>
      <c r="FL64" s="48">
        <v>0</v>
      </c>
      <c r="FM64" s="48">
        <v>0</v>
      </c>
      <c r="FN64" s="48">
        <v>2</v>
      </c>
      <c r="FO64" s="48">
        <v>0</v>
      </c>
      <c r="FP64" s="48">
        <v>2</v>
      </c>
      <c r="FQ64" s="48">
        <v>64</v>
      </c>
      <c r="FR64" s="48">
        <v>18</v>
      </c>
      <c r="FS64" s="48">
        <v>2</v>
      </c>
      <c r="FT64" s="48">
        <v>0</v>
      </c>
      <c r="FU64" s="48">
        <v>0</v>
      </c>
      <c r="FV64" s="48">
        <v>1</v>
      </c>
      <c r="FW64" s="48">
        <v>41</v>
      </c>
      <c r="FX64" s="48">
        <v>0</v>
      </c>
      <c r="FY64" s="48">
        <v>0</v>
      </c>
      <c r="FZ64" s="48">
        <v>17</v>
      </c>
      <c r="GA64" s="48">
        <v>244</v>
      </c>
      <c r="GB64" s="48">
        <v>8</v>
      </c>
      <c r="GC64" s="48">
        <v>2</v>
      </c>
    </row>
    <row r="65" spans="1:185">
      <c r="A65" s="52">
        <v>57</v>
      </c>
      <c r="B65" s="51" t="s">
        <v>57</v>
      </c>
      <c r="C65" s="49" t="s">
        <v>184</v>
      </c>
      <c r="D65" s="50" t="s">
        <v>656</v>
      </c>
      <c r="E65" s="49" t="s">
        <v>184</v>
      </c>
      <c r="F65" s="48">
        <v>0</v>
      </c>
      <c r="G65" s="48">
        <v>0</v>
      </c>
      <c r="H65" s="48">
        <v>0</v>
      </c>
      <c r="I65" s="48">
        <v>0</v>
      </c>
      <c r="J65" s="48">
        <v>0</v>
      </c>
      <c r="K65" s="48">
        <v>0</v>
      </c>
      <c r="L65" s="48">
        <v>0</v>
      </c>
      <c r="M65" s="48">
        <v>0</v>
      </c>
      <c r="N65" s="48">
        <v>0</v>
      </c>
      <c r="O65" s="48">
        <v>0</v>
      </c>
      <c r="P65" s="48">
        <v>0</v>
      </c>
      <c r="Q65" s="48">
        <v>2</v>
      </c>
      <c r="R65" s="48">
        <v>0</v>
      </c>
      <c r="S65" s="48">
        <v>0</v>
      </c>
      <c r="T65" s="48">
        <v>0</v>
      </c>
      <c r="U65" s="48">
        <v>0</v>
      </c>
      <c r="V65" s="48">
        <v>0</v>
      </c>
      <c r="W65" s="48">
        <v>0</v>
      </c>
      <c r="X65" s="48">
        <v>0</v>
      </c>
      <c r="Y65" s="48">
        <v>0</v>
      </c>
      <c r="Z65" s="48">
        <v>0</v>
      </c>
      <c r="AA65" s="48">
        <v>0</v>
      </c>
      <c r="AB65" s="48">
        <v>0</v>
      </c>
      <c r="AC65" s="48">
        <v>0</v>
      </c>
      <c r="AD65" s="48">
        <v>0</v>
      </c>
      <c r="AE65" s="48">
        <v>4</v>
      </c>
      <c r="AF65" s="48">
        <v>0</v>
      </c>
      <c r="AG65" s="48">
        <v>0</v>
      </c>
      <c r="AH65" s="48">
        <v>0</v>
      </c>
      <c r="AI65" s="48">
        <v>0</v>
      </c>
      <c r="AJ65" s="48">
        <v>0</v>
      </c>
      <c r="AK65" s="48">
        <v>0</v>
      </c>
      <c r="AL65" s="48">
        <v>36</v>
      </c>
      <c r="AM65" s="48">
        <v>0</v>
      </c>
      <c r="AN65" s="48">
        <v>0</v>
      </c>
      <c r="AO65" s="48">
        <v>0</v>
      </c>
      <c r="AP65" s="48">
        <v>0</v>
      </c>
      <c r="AQ65" s="48">
        <v>0</v>
      </c>
      <c r="AR65" s="48">
        <v>0</v>
      </c>
      <c r="AS65" s="48">
        <v>31</v>
      </c>
      <c r="AT65" s="48">
        <v>0</v>
      </c>
      <c r="AU65" s="48">
        <v>1</v>
      </c>
      <c r="AV65" s="48">
        <v>0</v>
      </c>
      <c r="AW65" s="48">
        <v>0</v>
      </c>
      <c r="AX65" s="48">
        <v>0</v>
      </c>
      <c r="AY65" s="48">
        <v>0</v>
      </c>
      <c r="AZ65" s="48">
        <v>0</v>
      </c>
      <c r="BA65" s="48">
        <v>0</v>
      </c>
      <c r="BB65" s="48">
        <v>0</v>
      </c>
      <c r="BC65" s="48">
        <v>0</v>
      </c>
      <c r="BD65" s="48">
        <v>0</v>
      </c>
      <c r="BE65" s="48">
        <v>0</v>
      </c>
      <c r="BF65" s="48">
        <v>2</v>
      </c>
      <c r="BG65" s="48">
        <v>3</v>
      </c>
      <c r="BH65" s="48">
        <v>0</v>
      </c>
      <c r="BI65" s="48">
        <v>0</v>
      </c>
      <c r="BJ65" s="48">
        <v>4</v>
      </c>
      <c r="BK65" s="48">
        <v>0</v>
      </c>
      <c r="BL65" s="48">
        <v>0</v>
      </c>
      <c r="BM65" s="48">
        <v>0</v>
      </c>
      <c r="BN65" s="48">
        <v>1</v>
      </c>
      <c r="BO65" s="48">
        <v>3</v>
      </c>
      <c r="BP65" s="48">
        <v>0</v>
      </c>
      <c r="BQ65" s="48">
        <v>0</v>
      </c>
      <c r="BR65" s="48">
        <v>0</v>
      </c>
      <c r="BS65" s="48">
        <v>9</v>
      </c>
      <c r="BT65" s="48">
        <v>0</v>
      </c>
      <c r="BU65" s="48">
        <v>0</v>
      </c>
      <c r="BV65" s="48">
        <v>1</v>
      </c>
      <c r="BW65" s="48">
        <v>0</v>
      </c>
      <c r="BX65" s="48">
        <v>0</v>
      </c>
      <c r="BY65" s="48">
        <v>1</v>
      </c>
      <c r="BZ65" s="48">
        <v>0</v>
      </c>
      <c r="CA65" s="48">
        <v>1</v>
      </c>
      <c r="CB65" s="48">
        <v>0</v>
      </c>
      <c r="CC65" s="48">
        <v>2</v>
      </c>
      <c r="CD65" s="48">
        <v>1</v>
      </c>
      <c r="CE65" s="48">
        <v>1</v>
      </c>
      <c r="CF65" s="48">
        <v>1</v>
      </c>
      <c r="CG65" s="48">
        <v>1</v>
      </c>
      <c r="CH65" s="48">
        <v>16</v>
      </c>
      <c r="CI65" s="48">
        <v>11</v>
      </c>
      <c r="CJ65" s="48">
        <v>6</v>
      </c>
      <c r="CK65" s="48">
        <v>18</v>
      </c>
      <c r="CL65" s="48">
        <v>30</v>
      </c>
      <c r="CM65" s="48">
        <v>0</v>
      </c>
      <c r="CN65" s="48">
        <v>1</v>
      </c>
      <c r="CO65" s="48">
        <v>10</v>
      </c>
      <c r="CP65" s="48">
        <v>3</v>
      </c>
      <c r="CQ65" s="48">
        <v>3</v>
      </c>
      <c r="CR65" s="48">
        <v>22</v>
      </c>
      <c r="CS65" s="48">
        <v>3</v>
      </c>
      <c r="CT65" s="48">
        <v>9</v>
      </c>
      <c r="CU65" s="48">
        <v>4</v>
      </c>
      <c r="CV65" s="48">
        <v>10</v>
      </c>
      <c r="CW65" s="48">
        <v>11</v>
      </c>
      <c r="CX65" s="48">
        <v>0</v>
      </c>
      <c r="CY65" s="48">
        <v>1</v>
      </c>
      <c r="CZ65" s="48">
        <v>4</v>
      </c>
      <c r="DA65" s="48">
        <v>19</v>
      </c>
      <c r="DB65" s="48">
        <v>4</v>
      </c>
      <c r="DC65" s="48">
        <v>0</v>
      </c>
      <c r="DD65" s="48">
        <v>5</v>
      </c>
      <c r="DE65" s="48">
        <v>2</v>
      </c>
      <c r="DF65" s="48">
        <v>2</v>
      </c>
      <c r="DG65" s="48">
        <v>0</v>
      </c>
      <c r="DH65" s="48">
        <v>0</v>
      </c>
      <c r="DI65" s="48">
        <v>0</v>
      </c>
      <c r="DJ65" s="48">
        <v>0</v>
      </c>
      <c r="DK65" s="48">
        <v>17</v>
      </c>
      <c r="DL65" s="48">
        <v>3</v>
      </c>
      <c r="DM65" s="48">
        <v>15</v>
      </c>
      <c r="DN65" s="48">
        <v>6</v>
      </c>
      <c r="DO65" s="48">
        <v>0</v>
      </c>
      <c r="DP65" s="48">
        <v>2</v>
      </c>
      <c r="DQ65" s="48">
        <v>0</v>
      </c>
      <c r="DR65" s="48">
        <v>0</v>
      </c>
      <c r="DS65" s="48">
        <v>0</v>
      </c>
      <c r="DT65" s="48">
        <v>0</v>
      </c>
      <c r="DU65" s="48">
        <v>0</v>
      </c>
      <c r="DV65" s="48">
        <v>0</v>
      </c>
      <c r="DW65" s="48">
        <v>0</v>
      </c>
      <c r="DX65" s="48">
        <v>0</v>
      </c>
      <c r="DY65" s="48">
        <v>1</v>
      </c>
      <c r="DZ65" s="48">
        <v>3</v>
      </c>
      <c r="EA65" s="48">
        <v>3</v>
      </c>
      <c r="EB65" s="48">
        <v>2</v>
      </c>
      <c r="EC65" s="48">
        <v>1</v>
      </c>
      <c r="ED65" s="48">
        <v>0</v>
      </c>
      <c r="EE65" s="48">
        <v>0</v>
      </c>
      <c r="EF65" s="48">
        <v>2</v>
      </c>
      <c r="EG65" s="48">
        <v>31</v>
      </c>
      <c r="EH65" s="48">
        <v>3</v>
      </c>
      <c r="EI65" s="48">
        <v>1</v>
      </c>
      <c r="EJ65" s="48">
        <v>1</v>
      </c>
      <c r="EK65" s="48">
        <v>0</v>
      </c>
      <c r="EL65" s="48">
        <v>0</v>
      </c>
      <c r="EM65" s="48">
        <v>0</v>
      </c>
      <c r="EN65" s="48">
        <v>0</v>
      </c>
      <c r="EO65" s="48">
        <v>0</v>
      </c>
      <c r="EP65" s="48">
        <v>0</v>
      </c>
      <c r="EQ65" s="48">
        <v>0</v>
      </c>
      <c r="ER65" s="48">
        <v>0</v>
      </c>
      <c r="ES65" s="48">
        <v>0</v>
      </c>
      <c r="ET65" s="48">
        <v>0</v>
      </c>
      <c r="EU65" s="48">
        <v>0</v>
      </c>
      <c r="EV65" s="48">
        <v>0</v>
      </c>
      <c r="EW65" s="48">
        <v>0</v>
      </c>
      <c r="EX65" s="48">
        <v>0</v>
      </c>
      <c r="EY65" s="48">
        <v>0</v>
      </c>
      <c r="EZ65" s="48">
        <v>0</v>
      </c>
      <c r="FA65" s="48">
        <v>2</v>
      </c>
      <c r="FB65" s="48">
        <v>2</v>
      </c>
      <c r="FC65" s="48">
        <v>0</v>
      </c>
      <c r="FD65" s="48">
        <v>2</v>
      </c>
      <c r="FE65" s="48">
        <v>6</v>
      </c>
      <c r="FF65" s="48">
        <v>0</v>
      </c>
      <c r="FG65" s="48">
        <v>0</v>
      </c>
      <c r="FH65" s="48">
        <v>1</v>
      </c>
      <c r="FI65" s="48">
        <v>0</v>
      </c>
      <c r="FJ65" s="48">
        <v>0</v>
      </c>
      <c r="FK65" s="48">
        <v>0</v>
      </c>
      <c r="FL65" s="48">
        <v>0</v>
      </c>
      <c r="FM65" s="48">
        <v>0</v>
      </c>
      <c r="FN65" s="48">
        <v>1</v>
      </c>
      <c r="FO65" s="48">
        <v>0</v>
      </c>
      <c r="FP65" s="48">
        <v>1</v>
      </c>
      <c r="FQ65" s="48">
        <v>32</v>
      </c>
      <c r="FR65" s="48">
        <v>8</v>
      </c>
      <c r="FS65" s="48">
        <v>0</v>
      </c>
      <c r="FT65" s="48">
        <v>0</v>
      </c>
      <c r="FU65" s="48">
        <v>0</v>
      </c>
      <c r="FV65" s="48">
        <v>0</v>
      </c>
      <c r="FW65" s="48">
        <v>10</v>
      </c>
      <c r="FX65" s="48">
        <v>0</v>
      </c>
      <c r="FY65" s="48">
        <v>0</v>
      </c>
      <c r="FZ65" s="48">
        <v>16</v>
      </c>
      <c r="GA65" s="48">
        <v>45</v>
      </c>
      <c r="GB65" s="48">
        <v>2</v>
      </c>
      <c r="GC65" s="48">
        <v>1</v>
      </c>
    </row>
    <row r="66" spans="1:185">
      <c r="A66" s="52">
        <v>58</v>
      </c>
      <c r="B66" s="51" t="s">
        <v>58</v>
      </c>
      <c r="C66" s="49" t="s">
        <v>185</v>
      </c>
      <c r="D66" s="50" t="s">
        <v>656</v>
      </c>
      <c r="E66" s="49" t="s">
        <v>185</v>
      </c>
      <c r="F66" s="48">
        <v>0</v>
      </c>
      <c r="G66" s="48">
        <v>0</v>
      </c>
      <c r="H66" s="48">
        <v>0</v>
      </c>
      <c r="I66" s="48">
        <v>0</v>
      </c>
      <c r="J66" s="48">
        <v>0</v>
      </c>
      <c r="K66" s="48">
        <v>0</v>
      </c>
      <c r="L66" s="48">
        <v>0</v>
      </c>
      <c r="M66" s="48">
        <v>0</v>
      </c>
      <c r="N66" s="48">
        <v>0</v>
      </c>
      <c r="O66" s="48">
        <v>0</v>
      </c>
      <c r="P66" s="48">
        <v>0</v>
      </c>
      <c r="Q66" s="48">
        <v>1</v>
      </c>
      <c r="R66" s="48">
        <v>0</v>
      </c>
      <c r="S66" s="48">
        <v>0</v>
      </c>
      <c r="T66" s="48">
        <v>0</v>
      </c>
      <c r="U66" s="48">
        <v>0</v>
      </c>
      <c r="V66" s="48">
        <v>0</v>
      </c>
      <c r="W66" s="48">
        <v>0</v>
      </c>
      <c r="X66" s="48">
        <v>0</v>
      </c>
      <c r="Y66" s="48">
        <v>0</v>
      </c>
      <c r="Z66" s="48">
        <v>0</v>
      </c>
      <c r="AA66" s="48">
        <v>0</v>
      </c>
      <c r="AB66" s="48">
        <v>0</v>
      </c>
      <c r="AC66" s="48">
        <v>0</v>
      </c>
      <c r="AD66" s="48">
        <v>0</v>
      </c>
      <c r="AE66" s="48">
        <v>3</v>
      </c>
      <c r="AF66" s="48">
        <v>0</v>
      </c>
      <c r="AG66" s="48">
        <v>0</v>
      </c>
      <c r="AH66" s="48">
        <v>0</v>
      </c>
      <c r="AI66" s="48">
        <v>0</v>
      </c>
      <c r="AJ66" s="48">
        <v>0</v>
      </c>
      <c r="AK66" s="48">
        <v>0</v>
      </c>
      <c r="AL66" s="48">
        <v>31</v>
      </c>
      <c r="AM66" s="48">
        <v>0</v>
      </c>
      <c r="AN66" s="48">
        <v>0</v>
      </c>
      <c r="AO66" s="48">
        <v>0</v>
      </c>
      <c r="AP66" s="48">
        <v>0</v>
      </c>
      <c r="AQ66" s="48">
        <v>0</v>
      </c>
      <c r="AR66" s="48">
        <v>0</v>
      </c>
      <c r="AS66" s="48">
        <v>27</v>
      </c>
      <c r="AT66" s="48">
        <v>0</v>
      </c>
      <c r="AU66" s="48">
        <v>1</v>
      </c>
      <c r="AV66" s="48">
        <v>0</v>
      </c>
      <c r="AW66" s="48">
        <v>0</v>
      </c>
      <c r="AX66" s="48">
        <v>0</v>
      </c>
      <c r="AY66" s="48">
        <v>0</v>
      </c>
      <c r="AZ66" s="48">
        <v>0</v>
      </c>
      <c r="BA66" s="48">
        <v>0</v>
      </c>
      <c r="BB66" s="48">
        <v>0</v>
      </c>
      <c r="BC66" s="48">
        <v>0</v>
      </c>
      <c r="BD66" s="48">
        <v>0</v>
      </c>
      <c r="BE66" s="48">
        <v>0</v>
      </c>
      <c r="BF66" s="48">
        <v>3</v>
      </c>
      <c r="BG66" s="48">
        <v>5</v>
      </c>
      <c r="BH66" s="48">
        <v>0</v>
      </c>
      <c r="BI66" s="48">
        <v>0</v>
      </c>
      <c r="BJ66" s="48">
        <v>2</v>
      </c>
      <c r="BK66" s="48">
        <v>0</v>
      </c>
      <c r="BL66" s="48">
        <v>0</v>
      </c>
      <c r="BM66" s="48">
        <v>0</v>
      </c>
      <c r="BN66" s="48">
        <v>2</v>
      </c>
      <c r="BO66" s="48">
        <v>3</v>
      </c>
      <c r="BP66" s="48">
        <v>0</v>
      </c>
      <c r="BQ66" s="48">
        <v>0</v>
      </c>
      <c r="BR66" s="48">
        <v>0</v>
      </c>
      <c r="BS66" s="48">
        <v>25</v>
      </c>
      <c r="BT66" s="48">
        <v>0</v>
      </c>
      <c r="BU66" s="48">
        <v>0</v>
      </c>
      <c r="BV66" s="48">
        <v>1</v>
      </c>
      <c r="BW66" s="48">
        <v>0</v>
      </c>
      <c r="BX66" s="48">
        <v>0</v>
      </c>
      <c r="BY66" s="48">
        <v>1</v>
      </c>
      <c r="BZ66" s="48">
        <v>0</v>
      </c>
      <c r="CA66" s="48">
        <v>1</v>
      </c>
      <c r="CB66" s="48">
        <v>0</v>
      </c>
      <c r="CC66" s="48">
        <v>3</v>
      </c>
      <c r="CD66" s="48">
        <v>1</v>
      </c>
      <c r="CE66" s="48">
        <v>1</v>
      </c>
      <c r="CF66" s="48">
        <v>1</v>
      </c>
      <c r="CG66" s="48">
        <v>1</v>
      </c>
      <c r="CH66" s="48">
        <v>42</v>
      </c>
      <c r="CI66" s="48">
        <v>24</v>
      </c>
      <c r="CJ66" s="48">
        <v>10</v>
      </c>
      <c r="CK66" s="48">
        <v>23</v>
      </c>
      <c r="CL66" s="48">
        <v>40</v>
      </c>
      <c r="CM66" s="48">
        <v>0</v>
      </c>
      <c r="CN66" s="48">
        <v>1</v>
      </c>
      <c r="CO66" s="48">
        <v>4</v>
      </c>
      <c r="CP66" s="48">
        <v>3</v>
      </c>
      <c r="CQ66" s="48">
        <v>1</v>
      </c>
      <c r="CR66" s="48">
        <v>29</v>
      </c>
      <c r="CS66" s="48">
        <v>1</v>
      </c>
      <c r="CT66" s="48">
        <v>12</v>
      </c>
      <c r="CU66" s="48">
        <v>2</v>
      </c>
      <c r="CV66" s="48">
        <v>15</v>
      </c>
      <c r="CW66" s="48">
        <v>10</v>
      </c>
      <c r="CX66" s="48">
        <v>0</v>
      </c>
      <c r="CY66" s="48">
        <v>1</v>
      </c>
      <c r="CZ66" s="48">
        <v>6</v>
      </c>
      <c r="DA66" s="48">
        <v>23</v>
      </c>
      <c r="DB66" s="48">
        <v>5</v>
      </c>
      <c r="DC66" s="48">
        <v>1</v>
      </c>
      <c r="DD66" s="48">
        <v>8</v>
      </c>
      <c r="DE66" s="48">
        <v>2</v>
      </c>
      <c r="DF66" s="48">
        <v>3</v>
      </c>
      <c r="DG66" s="48">
        <v>0</v>
      </c>
      <c r="DH66" s="48">
        <v>0</v>
      </c>
      <c r="DI66" s="48">
        <v>0</v>
      </c>
      <c r="DJ66" s="48">
        <v>0</v>
      </c>
      <c r="DK66" s="48">
        <v>10</v>
      </c>
      <c r="DL66" s="48">
        <v>3</v>
      </c>
      <c r="DM66" s="48">
        <v>8</v>
      </c>
      <c r="DN66" s="48">
        <v>9</v>
      </c>
      <c r="DO66" s="48">
        <v>0</v>
      </c>
      <c r="DP66" s="48">
        <v>3</v>
      </c>
      <c r="DQ66" s="48">
        <v>0</v>
      </c>
      <c r="DR66" s="48">
        <v>0</v>
      </c>
      <c r="DS66" s="48">
        <v>0</v>
      </c>
      <c r="DT66" s="48">
        <v>0</v>
      </c>
      <c r="DU66" s="48">
        <v>0</v>
      </c>
      <c r="DV66" s="48">
        <v>0</v>
      </c>
      <c r="DW66" s="48">
        <v>0</v>
      </c>
      <c r="DX66" s="48">
        <v>0</v>
      </c>
      <c r="DY66" s="48">
        <v>1</v>
      </c>
      <c r="DZ66" s="48">
        <v>3</v>
      </c>
      <c r="EA66" s="48">
        <v>1</v>
      </c>
      <c r="EB66" s="48">
        <v>2</v>
      </c>
      <c r="EC66" s="48">
        <v>1</v>
      </c>
      <c r="ED66" s="48">
        <v>0</v>
      </c>
      <c r="EE66" s="48">
        <v>0</v>
      </c>
      <c r="EF66" s="48">
        <v>2</v>
      </c>
      <c r="EG66" s="48">
        <v>36</v>
      </c>
      <c r="EH66" s="48">
        <v>2</v>
      </c>
      <c r="EI66" s="48">
        <v>1</v>
      </c>
      <c r="EJ66" s="48">
        <v>0</v>
      </c>
      <c r="EK66" s="48">
        <v>0</v>
      </c>
      <c r="EL66" s="48">
        <v>0</v>
      </c>
      <c r="EM66" s="48">
        <v>0</v>
      </c>
      <c r="EN66" s="48">
        <v>0</v>
      </c>
      <c r="EO66" s="48">
        <v>0</v>
      </c>
      <c r="EP66" s="48">
        <v>0</v>
      </c>
      <c r="EQ66" s="48">
        <v>0</v>
      </c>
      <c r="ER66" s="48">
        <v>0</v>
      </c>
      <c r="ES66" s="48">
        <v>0</v>
      </c>
      <c r="ET66" s="48">
        <v>0</v>
      </c>
      <c r="EU66" s="48">
        <v>0</v>
      </c>
      <c r="EV66" s="48">
        <v>0</v>
      </c>
      <c r="EW66" s="48">
        <v>0</v>
      </c>
      <c r="EX66" s="48">
        <v>0</v>
      </c>
      <c r="EY66" s="48">
        <v>0</v>
      </c>
      <c r="EZ66" s="48">
        <v>0</v>
      </c>
      <c r="FA66" s="48">
        <v>1</v>
      </c>
      <c r="FB66" s="48">
        <v>2</v>
      </c>
      <c r="FC66" s="48">
        <v>0</v>
      </c>
      <c r="FD66" s="48">
        <v>3</v>
      </c>
      <c r="FE66" s="48">
        <v>7</v>
      </c>
      <c r="FF66" s="48">
        <v>0</v>
      </c>
      <c r="FG66" s="48">
        <v>0</v>
      </c>
      <c r="FH66" s="48">
        <v>2</v>
      </c>
      <c r="FI66" s="48">
        <v>0</v>
      </c>
      <c r="FJ66" s="48">
        <v>0</v>
      </c>
      <c r="FK66" s="48">
        <v>0</v>
      </c>
      <c r="FL66" s="48">
        <v>0</v>
      </c>
      <c r="FM66" s="48">
        <v>0</v>
      </c>
      <c r="FN66" s="48">
        <v>1</v>
      </c>
      <c r="FO66" s="48">
        <v>0</v>
      </c>
      <c r="FP66" s="48">
        <v>1</v>
      </c>
      <c r="FQ66" s="48">
        <v>46</v>
      </c>
      <c r="FR66" s="48">
        <v>10</v>
      </c>
      <c r="FS66" s="48">
        <v>1</v>
      </c>
      <c r="FT66" s="48">
        <v>0</v>
      </c>
      <c r="FU66" s="48">
        <v>0</v>
      </c>
      <c r="FV66" s="48">
        <v>0</v>
      </c>
      <c r="FW66" s="48">
        <v>10</v>
      </c>
      <c r="FX66" s="48">
        <v>0</v>
      </c>
      <c r="FY66" s="48">
        <v>0</v>
      </c>
      <c r="FZ66" s="48">
        <v>17</v>
      </c>
      <c r="GA66" s="48">
        <v>51</v>
      </c>
      <c r="GB66" s="48">
        <v>2</v>
      </c>
      <c r="GC66" s="48">
        <v>1</v>
      </c>
    </row>
    <row r="67" spans="1:185">
      <c r="A67" s="52">
        <v>59</v>
      </c>
      <c r="B67" s="51" t="s">
        <v>59</v>
      </c>
      <c r="C67" s="49" t="s">
        <v>186</v>
      </c>
      <c r="D67" s="50" t="s">
        <v>656</v>
      </c>
      <c r="E67" s="49" t="s">
        <v>186</v>
      </c>
      <c r="F67" s="48">
        <v>0</v>
      </c>
      <c r="G67" s="48">
        <v>0</v>
      </c>
      <c r="H67" s="48">
        <v>0</v>
      </c>
      <c r="I67" s="48">
        <v>0</v>
      </c>
      <c r="J67" s="48">
        <v>0</v>
      </c>
      <c r="K67" s="48">
        <v>0</v>
      </c>
      <c r="L67" s="48">
        <v>0</v>
      </c>
      <c r="M67" s="48">
        <v>0</v>
      </c>
      <c r="N67" s="48">
        <v>0</v>
      </c>
      <c r="O67" s="48">
        <v>0</v>
      </c>
      <c r="P67" s="48">
        <v>0</v>
      </c>
      <c r="Q67" s="48">
        <v>5</v>
      </c>
      <c r="R67" s="48">
        <v>0</v>
      </c>
      <c r="S67" s="48">
        <v>0</v>
      </c>
      <c r="T67" s="48">
        <v>0</v>
      </c>
      <c r="U67" s="48">
        <v>0</v>
      </c>
      <c r="V67" s="48">
        <v>0</v>
      </c>
      <c r="W67" s="48">
        <v>0</v>
      </c>
      <c r="X67" s="48">
        <v>0</v>
      </c>
      <c r="Y67" s="48">
        <v>0</v>
      </c>
      <c r="Z67" s="48">
        <v>0</v>
      </c>
      <c r="AA67" s="48">
        <v>0</v>
      </c>
      <c r="AB67" s="48">
        <v>0</v>
      </c>
      <c r="AC67" s="48">
        <v>0</v>
      </c>
      <c r="AD67" s="48">
        <v>0</v>
      </c>
      <c r="AE67" s="48">
        <v>7</v>
      </c>
      <c r="AF67" s="48">
        <v>0</v>
      </c>
      <c r="AG67" s="48">
        <v>0</v>
      </c>
      <c r="AH67" s="48">
        <v>0</v>
      </c>
      <c r="AI67" s="48">
        <v>0</v>
      </c>
      <c r="AJ67" s="48">
        <v>0</v>
      </c>
      <c r="AK67" s="48">
        <v>0</v>
      </c>
      <c r="AL67" s="48">
        <v>119</v>
      </c>
      <c r="AM67" s="48">
        <v>0</v>
      </c>
      <c r="AN67" s="48">
        <v>0</v>
      </c>
      <c r="AO67" s="48">
        <v>0</v>
      </c>
      <c r="AP67" s="48">
        <v>0</v>
      </c>
      <c r="AQ67" s="48">
        <v>0</v>
      </c>
      <c r="AR67" s="48">
        <v>0</v>
      </c>
      <c r="AS67" s="48">
        <v>40</v>
      </c>
      <c r="AT67" s="48">
        <v>0</v>
      </c>
      <c r="AU67" s="48">
        <v>1</v>
      </c>
      <c r="AV67" s="48">
        <v>0</v>
      </c>
      <c r="AW67" s="48">
        <v>1</v>
      </c>
      <c r="AX67" s="48">
        <v>0</v>
      </c>
      <c r="AY67" s="48">
        <v>0</v>
      </c>
      <c r="AZ67" s="48">
        <v>0</v>
      </c>
      <c r="BA67" s="48">
        <v>0</v>
      </c>
      <c r="BB67" s="48">
        <v>0</v>
      </c>
      <c r="BC67" s="48">
        <v>0</v>
      </c>
      <c r="BD67" s="48">
        <v>0</v>
      </c>
      <c r="BE67" s="48">
        <v>0</v>
      </c>
      <c r="BF67" s="48">
        <v>2</v>
      </c>
      <c r="BG67" s="48">
        <v>4</v>
      </c>
      <c r="BH67" s="48">
        <v>0</v>
      </c>
      <c r="BI67" s="48">
        <v>0</v>
      </c>
      <c r="BJ67" s="48">
        <v>3</v>
      </c>
      <c r="BK67" s="48">
        <v>0</v>
      </c>
      <c r="BL67" s="48">
        <v>1</v>
      </c>
      <c r="BM67" s="48">
        <v>0</v>
      </c>
      <c r="BN67" s="48">
        <v>3</v>
      </c>
      <c r="BO67" s="48">
        <v>4</v>
      </c>
      <c r="BP67" s="48">
        <v>0</v>
      </c>
      <c r="BQ67" s="48">
        <v>0</v>
      </c>
      <c r="BR67" s="48">
        <v>0</v>
      </c>
      <c r="BS67" s="48">
        <v>19</v>
      </c>
      <c r="BT67" s="48">
        <v>0</v>
      </c>
      <c r="BU67" s="48">
        <v>0</v>
      </c>
      <c r="BV67" s="48">
        <v>0</v>
      </c>
      <c r="BW67" s="48">
        <v>0</v>
      </c>
      <c r="BX67" s="48">
        <v>0</v>
      </c>
      <c r="BY67" s="48">
        <v>3</v>
      </c>
      <c r="BZ67" s="48">
        <v>0</v>
      </c>
      <c r="CA67" s="48">
        <v>2</v>
      </c>
      <c r="CB67" s="48">
        <v>2</v>
      </c>
      <c r="CC67" s="48">
        <v>6</v>
      </c>
      <c r="CD67" s="48">
        <v>1</v>
      </c>
      <c r="CE67" s="48">
        <v>2</v>
      </c>
      <c r="CF67" s="48">
        <v>2</v>
      </c>
      <c r="CG67" s="48">
        <v>2</v>
      </c>
      <c r="CH67" s="48">
        <v>67</v>
      </c>
      <c r="CI67" s="48">
        <v>42</v>
      </c>
      <c r="CJ67" s="48">
        <v>19</v>
      </c>
      <c r="CK67" s="48">
        <v>66</v>
      </c>
      <c r="CL67" s="48">
        <v>63</v>
      </c>
      <c r="CM67" s="48">
        <v>0</v>
      </c>
      <c r="CN67" s="48">
        <v>2</v>
      </c>
      <c r="CO67" s="48">
        <v>7</v>
      </c>
      <c r="CP67" s="48">
        <v>11</v>
      </c>
      <c r="CQ67" s="48">
        <v>1</v>
      </c>
      <c r="CR67" s="48">
        <v>35</v>
      </c>
      <c r="CS67" s="48">
        <v>2</v>
      </c>
      <c r="CT67" s="48">
        <v>6</v>
      </c>
      <c r="CU67" s="48">
        <v>8</v>
      </c>
      <c r="CV67" s="48">
        <v>18</v>
      </c>
      <c r="CW67" s="48">
        <v>31</v>
      </c>
      <c r="CX67" s="48">
        <v>2</v>
      </c>
      <c r="CY67" s="48">
        <v>1</v>
      </c>
      <c r="CZ67" s="48">
        <v>15</v>
      </c>
      <c r="DA67" s="48">
        <v>67</v>
      </c>
      <c r="DB67" s="48">
        <v>10</v>
      </c>
      <c r="DC67" s="48">
        <v>1</v>
      </c>
      <c r="DD67" s="48">
        <v>19</v>
      </c>
      <c r="DE67" s="48">
        <v>5</v>
      </c>
      <c r="DF67" s="48">
        <v>6</v>
      </c>
      <c r="DG67" s="48">
        <v>1</v>
      </c>
      <c r="DH67" s="48">
        <v>1</v>
      </c>
      <c r="DI67" s="48">
        <v>0</v>
      </c>
      <c r="DJ67" s="48">
        <v>0</v>
      </c>
      <c r="DK67" s="48">
        <v>35</v>
      </c>
      <c r="DL67" s="48">
        <v>3</v>
      </c>
      <c r="DM67" s="48">
        <v>17</v>
      </c>
      <c r="DN67" s="48">
        <v>24</v>
      </c>
      <c r="DO67" s="48">
        <v>1</v>
      </c>
      <c r="DP67" s="48">
        <v>7</v>
      </c>
      <c r="DQ67" s="48">
        <v>0</v>
      </c>
      <c r="DR67" s="48">
        <v>2</v>
      </c>
      <c r="DS67" s="48">
        <v>0</v>
      </c>
      <c r="DT67" s="48">
        <v>0</v>
      </c>
      <c r="DU67" s="48">
        <v>0</v>
      </c>
      <c r="DV67" s="48">
        <v>0</v>
      </c>
      <c r="DW67" s="48">
        <v>0</v>
      </c>
      <c r="DX67" s="48">
        <v>0</v>
      </c>
      <c r="DY67" s="48">
        <v>3</v>
      </c>
      <c r="DZ67" s="48">
        <v>9</v>
      </c>
      <c r="EA67" s="48">
        <v>5</v>
      </c>
      <c r="EB67" s="48">
        <v>3</v>
      </c>
      <c r="EC67" s="48">
        <v>1</v>
      </c>
      <c r="ED67" s="48">
        <v>0</v>
      </c>
      <c r="EE67" s="48">
        <v>0</v>
      </c>
      <c r="EF67" s="48">
        <v>11</v>
      </c>
      <c r="EG67" s="48">
        <v>46</v>
      </c>
      <c r="EH67" s="48">
        <v>7</v>
      </c>
      <c r="EI67" s="48">
        <v>1</v>
      </c>
      <c r="EJ67" s="48">
        <v>1</v>
      </c>
      <c r="EK67" s="48">
        <v>0</v>
      </c>
      <c r="EL67" s="48">
        <v>0</v>
      </c>
      <c r="EM67" s="48">
        <v>0</v>
      </c>
      <c r="EN67" s="48">
        <v>2</v>
      </c>
      <c r="EO67" s="48">
        <v>0</v>
      </c>
      <c r="EP67" s="48">
        <v>0</v>
      </c>
      <c r="EQ67" s="48">
        <v>1</v>
      </c>
      <c r="ER67" s="48">
        <v>0</v>
      </c>
      <c r="ES67" s="48">
        <v>0</v>
      </c>
      <c r="ET67" s="48">
        <v>0</v>
      </c>
      <c r="EU67" s="48">
        <v>0</v>
      </c>
      <c r="EV67" s="48">
        <v>1</v>
      </c>
      <c r="EW67" s="48">
        <v>0</v>
      </c>
      <c r="EX67" s="48">
        <v>0</v>
      </c>
      <c r="EY67" s="48">
        <v>0</v>
      </c>
      <c r="EZ67" s="48">
        <v>0</v>
      </c>
      <c r="FA67" s="48">
        <v>2</v>
      </c>
      <c r="FB67" s="48">
        <v>3</v>
      </c>
      <c r="FC67" s="48">
        <v>0</v>
      </c>
      <c r="FD67" s="48">
        <v>8</v>
      </c>
      <c r="FE67" s="48">
        <v>9</v>
      </c>
      <c r="FF67" s="48">
        <v>0</v>
      </c>
      <c r="FG67" s="48">
        <v>0</v>
      </c>
      <c r="FH67" s="48">
        <v>7</v>
      </c>
      <c r="FI67" s="48">
        <v>0</v>
      </c>
      <c r="FJ67" s="48">
        <v>0</v>
      </c>
      <c r="FK67" s="48">
        <v>0</v>
      </c>
      <c r="FL67" s="48">
        <v>0</v>
      </c>
      <c r="FM67" s="48">
        <v>0</v>
      </c>
      <c r="FN67" s="48">
        <v>2</v>
      </c>
      <c r="FO67" s="48">
        <v>0</v>
      </c>
      <c r="FP67" s="48">
        <v>2</v>
      </c>
      <c r="FQ67" s="48">
        <v>84</v>
      </c>
      <c r="FR67" s="48">
        <v>25</v>
      </c>
      <c r="FS67" s="48">
        <v>5</v>
      </c>
      <c r="FT67" s="48">
        <v>0</v>
      </c>
      <c r="FU67" s="48">
        <v>0</v>
      </c>
      <c r="FV67" s="48">
        <v>1</v>
      </c>
      <c r="FW67" s="48">
        <v>29</v>
      </c>
      <c r="FX67" s="48">
        <v>0</v>
      </c>
      <c r="FY67" s="48">
        <v>0</v>
      </c>
      <c r="FZ67" s="48">
        <v>38</v>
      </c>
      <c r="GA67" s="48">
        <v>148</v>
      </c>
      <c r="GB67" s="48">
        <v>8</v>
      </c>
      <c r="GC67" s="48">
        <v>2</v>
      </c>
    </row>
    <row r="68" spans="1:185">
      <c r="A68" s="52">
        <v>60</v>
      </c>
      <c r="B68" s="51" t="s">
        <v>60</v>
      </c>
      <c r="C68" s="49" t="s">
        <v>187</v>
      </c>
      <c r="D68" s="50" t="s">
        <v>656</v>
      </c>
      <c r="E68" s="49" t="s">
        <v>187</v>
      </c>
      <c r="F68" s="48">
        <v>0</v>
      </c>
      <c r="G68" s="48">
        <v>0</v>
      </c>
      <c r="H68" s="48">
        <v>0</v>
      </c>
      <c r="I68" s="48">
        <v>0</v>
      </c>
      <c r="J68" s="48">
        <v>0</v>
      </c>
      <c r="K68" s="48">
        <v>0</v>
      </c>
      <c r="L68" s="48">
        <v>0</v>
      </c>
      <c r="M68" s="48">
        <v>0</v>
      </c>
      <c r="N68" s="48">
        <v>0</v>
      </c>
      <c r="O68" s="48">
        <v>0</v>
      </c>
      <c r="P68" s="48">
        <v>0</v>
      </c>
      <c r="Q68" s="48">
        <v>29</v>
      </c>
      <c r="R68" s="48">
        <v>0</v>
      </c>
      <c r="S68" s="48">
        <v>0</v>
      </c>
      <c r="T68" s="48">
        <v>0</v>
      </c>
      <c r="U68" s="48">
        <v>0</v>
      </c>
      <c r="V68" s="48">
        <v>0</v>
      </c>
      <c r="W68" s="48">
        <v>0</v>
      </c>
      <c r="X68" s="48">
        <v>0</v>
      </c>
      <c r="Y68" s="48">
        <v>1</v>
      </c>
      <c r="Z68" s="48">
        <v>0</v>
      </c>
      <c r="AA68" s="48">
        <v>0</v>
      </c>
      <c r="AB68" s="48">
        <v>0</v>
      </c>
      <c r="AC68" s="48">
        <v>0</v>
      </c>
      <c r="AD68" s="48">
        <v>0</v>
      </c>
      <c r="AE68" s="48">
        <v>15</v>
      </c>
      <c r="AF68" s="48">
        <v>0</v>
      </c>
      <c r="AG68" s="48">
        <v>0</v>
      </c>
      <c r="AH68" s="48">
        <v>0</v>
      </c>
      <c r="AI68" s="48">
        <v>0</v>
      </c>
      <c r="AJ68" s="48">
        <v>0</v>
      </c>
      <c r="AK68" s="48">
        <v>0</v>
      </c>
      <c r="AL68" s="48">
        <v>164</v>
      </c>
      <c r="AM68" s="48">
        <v>0</v>
      </c>
      <c r="AN68" s="48">
        <v>0</v>
      </c>
      <c r="AO68" s="48">
        <v>0</v>
      </c>
      <c r="AP68" s="48">
        <v>0</v>
      </c>
      <c r="AQ68" s="48">
        <v>0</v>
      </c>
      <c r="AR68" s="48">
        <v>0</v>
      </c>
      <c r="AS68" s="48">
        <v>115</v>
      </c>
      <c r="AT68" s="48">
        <v>0</v>
      </c>
      <c r="AU68" s="48">
        <v>2</v>
      </c>
      <c r="AV68" s="48">
        <v>0</v>
      </c>
      <c r="AW68" s="48">
        <v>1</v>
      </c>
      <c r="AX68" s="48">
        <v>0</v>
      </c>
      <c r="AY68" s="48">
        <v>0</v>
      </c>
      <c r="AZ68" s="48">
        <v>0</v>
      </c>
      <c r="BA68" s="48">
        <v>0</v>
      </c>
      <c r="BB68" s="48">
        <v>0</v>
      </c>
      <c r="BC68" s="48">
        <v>0</v>
      </c>
      <c r="BD68" s="48">
        <v>0</v>
      </c>
      <c r="BE68" s="48">
        <v>0</v>
      </c>
      <c r="BF68" s="48">
        <v>3</v>
      </c>
      <c r="BG68" s="48">
        <v>8</v>
      </c>
      <c r="BH68" s="48">
        <v>0</v>
      </c>
      <c r="BI68" s="48">
        <v>0</v>
      </c>
      <c r="BJ68" s="48">
        <v>6</v>
      </c>
      <c r="BK68" s="48">
        <v>0</v>
      </c>
      <c r="BL68" s="48">
        <v>1</v>
      </c>
      <c r="BM68" s="48">
        <v>0</v>
      </c>
      <c r="BN68" s="48">
        <v>5</v>
      </c>
      <c r="BO68" s="48">
        <v>9</v>
      </c>
      <c r="BP68" s="48">
        <v>0</v>
      </c>
      <c r="BQ68" s="48">
        <v>0</v>
      </c>
      <c r="BR68" s="48">
        <v>0</v>
      </c>
      <c r="BS68" s="48">
        <v>65</v>
      </c>
      <c r="BT68" s="48">
        <v>0</v>
      </c>
      <c r="BU68" s="48">
        <v>0</v>
      </c>
      <c r="BV68" s="48">
        <v>1</v>
      </c>
      <c r="BW68" s="48">
        <v>0</v>
      </c>
      <c r="BX68" s="48">
        <v>0</v>
      </c>
      <c r="BY68" s="48">
        <v>109</v>
      </c>
      <c r="BZ68" s="48">
        <v>0</v>
      </c>
      <c r="CA68" s="48">
        <v>2</v>
      </c>
      <c r="CB68" s="48">
        <v>2</v>
      </c>
      <c r="CC68" s="48">
        <v>7</v>
      </c>
      <c r="CD68" s="48">
        <v>2</v>
      </c>
      <c r="CE68" s="48">
        <v>3</v>
      </c>
      <c r="CF68" s="48">
        <v>3</v>
      </c>
      <c r="CG68" s="48">
        <v>3</v>
      </c>
      <c r="CH68" s="48">
        <v>232</v>
      </c>
      <c r="CI68" s="48">
        <v>48</v>
      </c>
      <c r="CJ68" s="48">
        <v>27</v>
      </c>
      <c r="CK68" s="48">
        <v>79</v>
      </c>
      <c r="CL68" s="48">
        <v>57</v>
      </c>
      <c r="CM68" s="48">
        <v>0</v>
      </c>
      <c r="CN68" s="48">
        <v>3</v>
      </c>
      <c r="CO68" s="48">
        <v>16</v>
      </c>
      <c r="CP68" s="48">
        <v>12</v>
      </c>
      <c r="CQ68" s="48">
        <v>3</v>
      </c>
      <c r="CR68" s="48">
        <v>43</v>
      </c>
      <c r="CS68" s="48">
        <v>4</v>
      </c>
      <c r="CT68" s="48">
        <v>12</v>
      </c>
      <c r="CU68" s="48">
        <v>7</v>
      </c>
      <c r="CV68" s="48">
        <v>20</v>
      </c>
      <c r="CW68" s="48">
        <v>36</v>
      </c>
      <c r="CX68" s="48">
        <v>3</v>
      </c>
      <c r="CY68" s="48">
        <v>1</v>
      </c>
      <c r="CZ68" s="48">
        <v>18</v>
      </c>
      <c r="DA68" s="48">
        <v>70</v>
      </c>
      <c r="DB68" s="48">
        <v>13</v>
      </c>
      <c r="DC68" s="48">
        <v>1</v>
      </c>
      <c r="DD68" s="48">
        <v>22</v>
      </c>
      <c r="DE68" s="48">
        <v>6</v>
      </c>
      <c r="DF68" s="48">
        <v>7</v>
      </c>
      <c r="DG68" s="48">
        <v>1</v>
      </c>
      <c r="DH68" s="48">
        <v>1</v>
      </c>
      <c r="DI68" s="48">
        <v>0</v>
      </c>
      <c r="DJ68" s="48">
        <v>0</v>
      </c>
      <c r="DK68" s="48">
        <v>48</v>
      </c>
      <c r="DL68" s="48">
        <v>8</v>
      </c>
      <c r="DM68" s="48">
        <v>17</v>
      </c>
      <c r="DN68" s="48">
        <v>29</v>
      </c>
      <c r="DO68" s="48">
        <v>1</v>
      </c>
      <c r="DP68" s="48">
        <v>7</v>
      </c>
      <c r="DQ68" s="48">
        <v>0</v>
      </c>
      <c r="DR68" s="48">
        <v>0</v>
      </c>
      <c r="DS68" s="48">
        <v>0</v>
      </c>
      <c r="DT68" s="48">
        <v>0</v>
      </c>
      <c r="DU68" s="48">
        <v>0</v>
      </c>
      <c r="DV68" s="48">
        <v>0</v>
      </c>
      <c r="DW68" s="48">
        <v>0</v>
      </c>
      <c r="DX68" s="48">
        <v>0</v>
      </c>
      <c r="DY68" s="48">
        <v>3</v>
      </c>
      <c r="DZ68" s="48">
        <v>8</v>
      </c>
      <c r="EA68" s="48">
        <v>5</v>
      </c>
      <c r="EB68" s="48">
        <v>6</v>
      </c>
      <c r="EC68" s="48">
        <v>2</v>
      </c>
      <c r="ED68" s="48">
        <v>0</v>
      </c>
      <c r="EE68" s="48">
        <v>0</v>
      </c>
      <c r="EF68" s="48">
        <v>11</v>
      </c>
      <c r="EG68" s="48">
        <v>63</v>
      </c>
      <c r="EH68" s="48">
        <v>7</v>
      </c>
      <c r="EI68" s="48">
        <v>1</v>
      </c>
      <c r="EJ68" s="48">
        <v>1</v>
      </c>
      <c r="EK68" s="48">
        <v>0</v>
      </c>
      <c r="EL68" s="48">
        <v>0</v>
      </c>
      <c r="EM68" s="48">
        <v>0</v>
      </c>
      <c r="EN68" s="48">
        <v>0</v>
      </c>
      <c r="EO68" s="48">
        <v>0</v>
      </c>
      <c r="EP68" s="48">
        <v>0</v>
      </c>
      <c r="EQ68" s="48">
        <v>1</v>
      </c>
      <c r="ER68" s="48">
        <v>0</v>
      </c>
      <c r="ES68" s="48">
        <v>0</v>
      </c>
      <c r="ET68" s="48">
        <v>0</v>
      </c>
      <c r="EU68" s="48">
        <v>2</v>
      </c>
      <c r="EV68" s="48">
        <v>1</v>
      </c>
      <c r="EW68" s="48">
        <v>0</v>
      </c>
      <c r="EX68" s="48">
        <v>0</v>
      </c>
      <c r="EY68" s="48">
        <v>0</v>
      </c>
      <c r="EZ68" s="48">
        <v>0</v>
      </c>
      <c r="FA68" s="48">
        <v>3</v>
      </c>
      <c r="FB68" s="48">
        <v>5</v>
      </c>
      <c r="FC68" s="48">
        <v>0</v>
      </c>
      <c r="FD68" s="48">
        <v>9</v>
      </c>
      <c r="FE68" s="48">
        <v>10</v>
      </c>
      <c r="FF68" s="48">
        <v>0</v>
      </c>
      <c r="FG68" s="48">
        <v>0</v>
      </c>
      <c r="FH68" s="48">
        <v>6</v>
      </c>
      <c r="FI68" s="48">
        <v>0</v>
      </c>
      <c r="FJ68" s="48">
        <v>0</v>
      </c>
      <c r="FK68" s="48">
        <v>0</v>
      </c>
      <c r="FL68" s="48">
        <v>0</v>
      </c>
      <c r="FM68" s="48">
        <v>0</v>
      </c>
      <c r="FN68" s="48">
        <v>2</v>
      </c>
      <c r="FO68" s="48">
        <v>0</v>
      </c>
      <c r="FP68" s="48">
        <v>3</v>
      </c>
      <c r="FQ68" s="48">
        <v>144</v>
      </c>
      <c r="FR68" s="48">
        <v>30</v>
      </c>
      <c r="FS68" s="48">
        <v>8</v>
      </c>
      <c r="FT68" s="48">
        <v>0</v>
      </c>
      <c r="FU68" s="48">
        <v>0</v>
      </c>
      <c r="FV68" s="48">
        <v>4</v>
      </c>
      <c r="FW68" s="48">
        <v>41</v>
      </c>
      <c r="FX68" s="48">
        <v>0</v>
      </c>
      <c r="FY68" s="48">
        <v>0</v>
      </c>
      <c r="FZ68" s="48">
        <v>60</v>
      </c>
      <c r="GA68" s="48">
        <v>171</v>
      </c>
      <c r="GB68" s="48">
        <v>9</v>
      </c>
      <c r="GC68" s="48">
        <v>3</v>
      </c>
    </row>
    <row r="69" spans="1:185">
      <c r="A69" s="52">
        <v>61</v>
      </c>
      <c r="B69" s="51" t="s">
        <v>61</v>
      </c>
      <c r="C69" s="49" t="s">
        <v>188</v>
      </c>
      <c r="D69" s="50" t="s">
        <v>693</v>
      </c>
      <c r="E69" s="49" t="s">
        <v>188</v>
      </c>
      <c r="F69" s="48">
        <v>0</v>
      </c>
      <c r="G69" s="48">
        <v>0</v>
      </c>
      <c r="H69" s="48">
        <v>0</v>
      </c>
      <c r="I69" s="48">
        <v>0</v>
      </c>
      <c r="J69" s="48">
        <v>0</v>
      </c>
      <c r="K69" s="48">
        <v>0</v>
      </c>
      <c r="L69" s="48">
        <v>0</v>
      </c>
      <c r="M69" s="48">
        <v>0</v>
      </c>
      <c r="N69" s="48">
        <v>0</v>
      </c>
      <c r="O69" s="48">
        <v>0</v>
      </c>
      <c r="P69" s="48">
        <v>0</v>
      </c>
      <c r="Q69" s="48">
        <v>43</v>
      </c>
      <c r="R69" s="48">
        <v>0</v>
      </c>
      <c r="S69" s="48">
        <v>0</v>
      </c>
      <c r="T69" s="48">
        <v>0</v>
      </c>
      <c r="U69" s="48">
        <v>0</v>
      </c>
      <c r="V69" s="48">
        <v>0</v>
      </c>
      <c r="W69" s="48">
        <v>0</v>
      </c>
      <c r="X69" s="48">
        <v>0</v>
      </c>
      <c r="Y69" s="48">
        <v>2</v>
      </c>
      <c r="Z69" s="48">
        <v>0</v>
      </c>
      <c r="AA69" s="48">
        <v>0</v>
      </c>
      <c r="AB69" s="48">
        <v>0</v>
      </c>
      <c r="AC69" s="48">
        <v>0</v>
      </c>
      <c r="AD69" s="48">
        <v>0</v>
      </c>
      <c r="AE69" s="48">
        <v>9</v>
      </c>
      <c r="AF69" s="48">
        <v>0</v>
      </c>
      <c r="AG69" s="48">
        <v>0</v>
      </c>
      <c r="AH69" s="48">
        <v>0</v>
      </c>
      <c r="AI69" s="48">
        <v>0</v>
      </c>
      <c r="AJ69" s="48">
        <v>0</v>
      </c>
      <c r="AK69" s="48">
        <v>0</v>
      </c>
      <c r="AL69" s="48">
        <v>1033</v>
      </c>
      <c r="AM69" s="48">
        <v>0</v>
      </c>
      <c r="AN69" s="48">
        <v>0</v>
      </c>
      <c r="AO69" s="48">
        <v>0</v>
      </c>
      <c r="AP69" s="48">
        <v>0</v>
      </c>
      <c r="AQ69" s="48">
        <v>0</v>
      </c>
      <c r="AR69" s="48">
        <v>0</v>
      </c>
      <c r="AS69" s="48">
        <v>328</v>
      </c>
      <c r="AT69" s="48">
        <v>0</v>
      </c>
      <c r="AU69" s="48">
        <v>4</v>
      </c>
      <c r="AV69" s="48">
        <v>0</v>
      </c>
      <c r="AW69" s="48">
        <v>4</v>
      </c>
      <c r="AX69" s="48">
        <v>0</v>
      </c>
      <c r="AY69" s="48">
        <v>0</v>
      </c>
      <c r="AZ69" s="48">
        <v>2</v>
      </c>
      <c r="BA69" s="48">
        <v>0</v>
      </c>
      <c r="BB69" s="48">
        <v>0</v>
      </c>
      <c r="BC69" s="48">
        <v>0</v>
      </c>
      <c r="BD69" s="48">
        <v>0</v>
      </c>
      <c r="BE69" s="48">
        <v>0</v>
      </c>
      <c r="BF69" s="48">
        <v>5</v>
      </c>
      <c r="BG69" s="48">
        <v>26</v>
      </c>
      <c r="BH69" s="48">
        <v>0</v>
      </c>
      <c r="BI69" s="48">
        <v>0</v>
      </c>
      <c r="BJ69" s="48">
        <v>7</v>
      </c>
      <c r="BK69" s="48">
        <v>3</v>
      </c>
      <c r="BL69" s="48">
        <v>2</v>
      </c>
      <c r="BM69" s="48">
        <v>0</v>
      </c>
      <c r="BN69" s="48">
        <v>6</v>
      </c>
      <c r="BO69" s="48">
        <v>39</v>
      </c>
      <c r="BP69" s="48">
        <v>0</v>
      </c>
      <c r="BQ69" s="48">
        <v>0</v>
      </c>
      <c r="BR69" s="48">
        <v>0</v>
      </c>
      <c r="BS69" s="48">
        <v>0</v>
      </c>
      <c r="BT69" s="48">
        <v>0</v>
      </c>
      <c r="BU69" s="48">
        <v>0</v>
      </c>
      <c r="BV69" s="48">
        <v>0</v>
      </c>
      <c r="BW69" s="48">
        <v>0</v>
      </c>
      <c r="BX69" s="48">
        <v>0</v>
      </c>
      <c r="BY69" s="48">
        <v>3</v>
      </c>
      <c r="BZ69" s="48">
        <v>0</v>
      </c>
      <c r="CA69" s="48">
        <v>2</v>
      </c>
      <c r="CB69" s="48">
        <v>2</v>
      </c>
      <c r="CC69" s="48">
        <v>15</v>
      </c>
      <c r="CD69" s="48">
        <v>2</v>
      </c>
      <c r="CE69" s="48">
        <v>5</v>
      </c>
      <c r="CF69" s="48">
        <v>6</v>
      </c>
      <c r="CG69" s="48">
        <v>5</v>
      </c>
      <c r="CH69" s="48">
        <v>0</v>
      </c>
      <c r="CI69" s="48">
        <v>1008</v>
      </c>
      <c r="CJ69" s="48">
        <v>12</v>
      </c>
      <c r="CK69" s="48">
        <v>887</v>
      </c>
      <c r="CL69" s="48">
        <v>186</v>
      </c>
      <c r="CM69" s="48">
        <v>0</v>
      </c>
      <c r="CN69" s="48">
        <v>2</v>
      </c>
      <c r="CO69" s="48">
        <v>12</v>
      </c>
      <c r="CP69" s="48">
        <v>143</v>
      </c>
      <c r="CQ69" s="48">
        <v>5</v>
      </c>
      <c r="CR69" s="48">
        <v>141</v>
      </c>
      <c r="CS69" s="48">
        <v>5</v>
      </c>
      <c r="CT69" s="48">
        <v>172</v>
      </c>
      <c r="CU69" s="48">
        <v>170</v>
      </c>
      <c r="CV69" s="48">
        <v>74</v>
      </c>
      <c r="CW69" s="48">
        <v>23</v>
      </c>
      <c r="CX69" s="48">
        <v>20</v>
      </c>
      <c r="CY69" s="48">
        <v>1</v>
      </c>
      <c r="CZ69" s="48">
        <v>160</v>
      </c>
      <c r="DA69" s="48">
        <v>117</v>
      </c>
      <c r="DB69" s="48">
        <v>26</v>
      </c>
      <c r="DC69" s="48">
        <v>1</v>
      </c>
      <c r="DD69" s="48">
        <v>86</v>
      </c>
      <c r="DE69" s="48">
        <v>8</v>
      </c>
      <c r="DF69" s="48">
        <v>17</v>
      </c>
      <c r="DG69" s="48">
        <v>2</v>
      </c>
      <c r="DH69" s="48">
        <v>1</v>
      </c>
      <c r="DI69" s="48">
        <v>0</v>
      </c>
      <c r="DJ69" s="48">
        <v>0</v>
      </c>
      <c r="DK69" s="48">
        <v>68</v>
      </c>
      <c r="DL69" s="48">
        <v>2</v>
      </c>
      <c r="DM69" s="48">
        <v>73</v>
      </c>
      <c r="DN69" s="48">
        <v>71</v>
      </c>
      <c r="DO69" s="48">
        <v>2</v>
      </c>
      <c r="DP69" s="48">
        <v>23</v>
      </c>
      <c r="DQ69" s="48">
        <v>0</v>
      </c>
      <c r="DR69" s="48">
        <v>1</v>
      </c>
      <c r="DS69" s="48">
        <v>0</v>
      </c>
      <c r="DT69" s="48">
        <v>0</v>
      </c>
      <c r="DU69" s="48">
        <v>0</v>
      </c>
      <c r="DV69" s="48">
        <v>0</v>
      </c>
      <c r="DW69" s="48">
        <v>0</v>
      </c>
      <c r="DX69" s="48">
        <v>0</v>
      </c>
      <c r="DY69" s="48">
        <v>3</v>
      </c>
      <c r="DZ69" s="48">
        <v>22</v>
      </c>
      <c r="EA69" s="48">
        <v>7</v>
      </c>
      <c r="EB69" s="48">
        <v>12</v>
      </c>
      <c r="EC69" s="48">
        <v>3</v>
      </c>
      <c r="ED69" s="48">
        <v>0</v>
      </c>
      <c r="EE69" s="48">
        <v>0</v>
      </c>
      <c r="EF69" s="48">
        <v>16</v>
      </c>
      <c r="EG69" s="48">
        <v>134</v>
      </c>
      <c r="EH69" s="48">
        <v>7</v>
      </c>
      <c r="EI69" s="48">
        <v>2</v>
      </c>
      <c r="EJ69" s="48">
        <v>2</v>
      </c>
      <c r="EK69" s="48">
        <v>0</v>
      </c>
      <c r="EL69" s="48">
        <v>0</v>
      </c>
      <c r="EM69" s="48">
        <v>0</v>
      </c>
      <c r="EN69" s="48">
        <v>0</v>
      </c>
      <c r="EO69" s="48">
        <v>0</v>
      </c>
      <c r="EP69" s="48">
        <v>0</v>
      </c>
      <c r="EQ69" s="48">
        <v>4</v>
      </c>
      <c r="ER69" s="48">
        <v>0</v>
      </c>
      <c r="ES69" s="48">
        <v>0</v>
      </c>
      <c r="ET69" s="48">
        <v>0</v>
      </c>
      <c r="EU69" s="48">
        <v>1</v>
      </c>
      <c r="EV69" s="48">
        <v>1</v>
      </c>
      <c r="EW69" s="48">
        <v>0</v>
      </c>
      <c r="EX69" s="48">
        <v>0</v>
      </c>
      <c r="EY69" s="48">
        <v>0</v>
      </c>
      <c r="EZ69" s="48">
        <v>0</v>
      </c>
      <c r="FA69" s="48">
        <v>7</v>
      </c>
      <c r="FB69" s="48">
        <v>9</v>
      </c>
      <c r="FC69" s="48">
        <v>0</v>
      </c>
      <c r="FD69" s="48">
        <v>19</v>
      </c>
      <c r="FE69" s="48">
        <v>29</v>
      </c>
      <c r="FF69" s="48">
        <v>0</v>
      </c>
      <c r="FG69" s="48">
        <v>0</v>
      </c>
      <c r="FH69" s="48">
        <v>33</v>
      </c>
      <c r="FI69" s="48">
        <v>1</v>
      </c>
      <c r="FJ69" s="48">
        <v>1</v>
      </c>
      <c r="FK69" s="48">
        <v>0</v>
      </c>
      <c r="FL69" s="48">
        <v>0</v>
      </c>
      <c r="FM69" s="48">
        <v>0</v>
      </c>
      <c r="FN69" s="48">
        <v>2</v>
      </c>
      <c r="FO69" s="48">
        <v>0</v>
      </c>
      <c r="FP69" s="48">
        <v>5</v>
      </c>
      <c r="FQ69" s="48">
        <v>499</v>
      </c>
      <c r="FR69" s="48">
        <v>154</v>
      </c>
      <c r="FS69" s="48">
        <v>61</v>
      </c>
      <c r="FT69" s="48">
        <v>4</v>
      </c>
      <c r="FU69" s="48">
        <v>0</v>
      </c>
      <c r="FV69" s="48">
        <v>29</v>
      </c>
      <c r="FW69" s="48">
        <v>288</v>
      </c>
      <c r="FX69" s="48">
        <v>0</v>
      </c>
      <c r="FY69" s="48">
        <v>0</v>
      </c>
      <c r="FZ69" s="48">
        <v>172</v>
      </c>
      <c r="GA69" s="48">
        <v>553</v>
      </c>
      <c r="GB69" s="48">
        <v>12</v>
      </c>
      <c r="GC69" s="48">
        <v>5</v>
      </c>
    </row>
    <row r="70" spans="1:185">
      <c r="A70" s="52"/>
      <c r="B70" s="51"/>
      <c r="C70" s="49"/>
      <c r="D70" s="50"/>
      <c r="E70" s="49"/>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row>
    <row r="71" spans="1:185">
      <c r="A71" s="52">
        <v>62</v>
      </c>
      <c r="B71" s="53" t="s">
        <v>62</v>
      </c>
      <c r="C71" s="49" t="s">
        <v>189</v>
      </c>
      <c r="D71" s="50" t="s">
        <v>655</v>
      </c>
      <c r="E71" s="49" t="s">
        <v>189</v>
      </c>
      <c r="F71" s="48">
        <v>0</v>
      </c>
      <c r="G71" s="48">
        <v>0</v>
      </c>
      <c r="H71" s="48">
        <v>0</v>
      </c>
      <c r="I71" s="48">
        <v>0</v>
      </c>
      <c r="J71" s="48">
        <v>0</v>
      </c>
      <c r="K71" s="48">
        <v>0</v>
      </c>
      <c r="L71" s="48">
        <v>0</v>
      </c>
      <c r="M71" s="48">
        <v>0</v>
      </c>
      <c r="N71" s="48">
        <v>0</v>
      </c>
      <c r="O71" s="48">
        <v>0</v>
      </c>
      <c r="P71" s="48">
        <v>0</v>
      </c>
      <c r="Q71" s="48">
        <v>47</v>
      </c>
      <c r="R71" s="48">
        <v>0</v>
      </c>
      <c r="S71" s="48">
        <v>0</v>
      </c>
      <c r="T71" s="48">
        <v>0</v>
      </c>
      <c r="U71" s="48">
        <v>0</v>
      </c>
      <c r="V71" s="48">
        <v>0</v>
      </c>
      <c r="W71" s="48">
        <v>0</v>
      </c>
      <c r="X71" s="48">
        <v>0</v>
      </c>
      <c r="Y71" s="48">
        <v>2</v>
      </c>
      <c r="Z71" s="48">
        <v>0</v>
      </c>
      <c r="AA71" s="48">
        <v>0</v>
      </c>
      <c r="AB71" s="48">
        <v>0</v>
      </c>
      <c r="AC71" s="48">
        <v>0</v>
      </c>
      <c r="AD71" s="48">
        <v>0</v>
      </c>
      <c r="AE71" s="48">
        <v>12</v>
      </c>
      <c r="AF71" s="48">
        <v>0</v>
      </c>
      <c r="AG71" s="48">
        <v>0</v>
      </c>
      <c r="AH71" s="48">
        <v>0</v>
      </c>
      <c r="AI71" s="48">
        <v>0</v>
      </c>
      <c r="AJ71" s="48">
        <v>0</v>
      </c>
      <c r="AK71" s="48">
        <v>0</v>
      </c>
      <c r="AL71" s="48">
        <v>731</v>
      </c>
      <c r="AM71" s="48">
        <v>0</v>
      </c>
      <c r="AN71" s="48">
        <v>0</v>
      </c>
      <c r="AO71" s="48">
        <v>0</v>
      </c>
      <c r="AP71" s="48">
        <v>0</v>
      </c>
      <c r="AQ71" s="48">
        <v>0</v>
      </c>
      <c r="AR71" s="48">
        <v>0</v>
      </c>
      <c r="AS71" s="48">
        <v>236</v>
      </c>
      <c r="AT71" s="48">
        <v>0</v>
      </c>
      <c r="AU71" s="48">
        <v>10</v>
      </c>
      <c r="AV71" s="48">
        <v>0</v>
      </c>
      <c r="AW71" s="48">
        <v>5</v>
      </c>
      <c r="AX71" s="48">
        <v>0</v>
      </c>
      <c r="AY71" s="48">
        <v>0</v>
      </c>
      <c r="AZ71" s="48">
        <v>2</v>
      </c>
      <c r="BA71" s="48">
        <v>0</v>
      </c>
      <c r="BB71" s="48">
        <v>1</v>
      </c>
      <c r="BC71" s="48">
        <v>1</v>
      </c>
      <c r="BD71" s="48">
        <v>1</v>
      </c>
      <c r="BE71" s="48">
        <v>0</v>
      </c>
      <c r="BF71" s="48">
        <v>20</v>
      </c>
      <c r="BG71" s="48">
        <v>52</v>
      </c>
      <c r="BH71" s="48">
        <v>0</v>
      </c>
      <c r="BI71" s="48">
        <v>0</v>
      </c>
      <c r="BJ71" s="48">
        <v>31</v>
      </c>
      <c r="BK71" s="48">
        <v>5</v>
      </c>
      <c r="BL71" s="48">
        <v>3</v>
      </c>
      <c r="BM71" s="48">
        <v>4</v>
      </c>
      <c r="BN71" s="48">
        <v>23</v>
      </c>
      <c r="BO71" s="48">
        <v>68</v>
      </c>
      <c r="BP71" s="48">
        <v>0</v>
      </c>
      <c r="BQ71" s="48">
        <v>0</v>
      </c>
      <c r="BR71" s="48">
        <v>0</v>
      </c>
      <c r="BS71" s="48">
        <v>263</v>
      </c>
      <c r="BT71" s="48">
        <v>0</v>
      </c>
      <c r="BU71" s="48">
        <v>0</v>
      </c>
      <c r="BV71" s="48">
        <v>1</v>
      </c>
      <c r="BW71" s="48">
        <v>0</v>
      </c>
      <c r="BX71" s="48">
        <v>0</v>
      </c>
      <c r="BY71" s="48">
        <v>15</v>
      </c>
      <c r="BZ71" s="48">
        <v>0</v>
      </c>
      <c r="CA71" s="48">
        <v>6</v>
      </c>
      <c r="CB71" s="48">
        <v>7</v>
      </c>
      <c r="CC71" s="48">
        <v>38</v>
      </c>
      <c r="CD71" s="48">
        <v>18</v>
      </c>
      <c r="CE71" s="48">
        <v>12</v>
      </c>
      <c r="CF71" s="48">
        <v>20</v>
      </c>
      <c r="CG71" s="48">
        <v>18</v>
      </c>
      <c r="CH71" s="48">
        <v>955</v>
      </c>
      <c r="CI71" s="48">
        <v>1126</v>
      </c>
      <c r="CJ71" s="48">
        <v>339</v>
      </c>
      <c r="CK71" s="48">
        <v>976</v>
      </c>
      <c r="CL71" s="48">
        <v>442</v>
      </c>
      <c r="CM71" s="48">
        <v>2</v>
      </c>
      <c r="CN71" s="48">
        <v>28</v>
      </c>
      <c r="CO71" s="48">
        <v>97</v>
      </c>
      <c r="CP71" s="48">
        <v>64</v>
      </c>
      <c r="CQ71" s="48">
        <v>4</v>
      </c>
      <c r="CR71" s="48">
        <v>348</v>
      </c>
      <c r="CS71" s="48">
        <v>63</v>
      </c>
      <c r="CT71" s="48">
        <v>119</v>
      </c>
      <c r="CU71" s="48">
        <v>50</v>
      </c>
      <c r="CV71" s="48">
        <v>172</v>
      </c>
      <c r="CW71" s="48">
        <v>133</v>
      </c>
      <c r="CX71" s="48">
        <v>47</v>
      </c>
      <c r="CY71" s="48">
        <v>5</v>
      </c>
      <c r="CZ71" s="48">
        <v>126</v>
      </c>
      <c r="DA71" s="48">
        <v>355</v>
      </c>
      <c r="DB71" s="48">
        <v>70</v>
      </c>
      <c r="DC71" s="48">
        <v>6</v>
      </c>
      <c r="DD71" s="48">
        <v>129</v>
      </c>
      <c r="DE71" s="48">
        <v>28</v>
      </c>
      <c r="DF71" s="48">
        <v>39</v>
      </c>
      <c r="DG71" s="48">
        <v>6</v>
      </c>
      <c r="DH71" s="48">
        <v>3</v>
      </c>
      <c r="DI71" s="48">
        <v>0</v>
      </c>
      <c r="DJ71" s="48">
        <v>0</v>
      </c>
      <c r="DK71" s="48">
        <v>164</v>
      </c>
      <c r="DL71" s="48">
        <v>19</v>
      </c>
      <c r="DM71" s="48">
        <v>52</v>
      </c>
      <c r="DN71" s="48">
        <v>168</v>
      </c>
      <c r="DO71" s="48">
        <v>4</v>
      </c>
      <c r="DP71" s="48">
        <v>43</v>
      </c>
      <c r="DQ71" s="48">
        <v>0</v>
      </c>
      <c r="DR71" s="48">
        <v>4</v>
      </c>
      <c r="DS71" s="48">
        <v>0</v>
      </c>
      <c r="DT71" s="48">
        <v>0</v>
      </c>
      <c r="DU71" s="48">
        <v>0</v>
      </c>
      <c r="DV71" s="48">
        <v>0</v>
      </c>
      <c r="DW71" s="48">
        <v>0</v>
      </c>
      <c r="DX71" s="48">
        <v>0</v>
      </c>
      <c r="DY71" s="48">
        <v>9</v>
      </c>
      <c r="DZ71" s="48">
        <v>55</v>
      </c>
      <c r="EA71" s="48">
        <v>25</v>
      </c>
      <c r="EB71" s="48">
        <v>50</v>
      </c>
      <c r="EC71" s="48">
        <v>13</v>
      </c>
      <c r="ED71" s="48">
        <v>1</v>
      </c>
      <c r="EE71" s="48">
        <v>0</v>
      </c>
      <c r="EF71" s="48">
        <v>46</v>
      </c>
      <c r="EG71" s="48">
        <v>204</v>
      </c>
      <c r="EH71" s="48">
        <v>27</v>
      </c>
      <c r="EI71" s="48">
        <v>6</v>
      </c>
      <c r="EJ71" s="48">
        <v>7</v>
      </c>
      <c r="EK71" s="48">
        <v>0</v>
      </c>
      <c r="EL71" s="48">
        <v>1</v>
      </c>
      <c r="EM71" s="48">
        <v>0</v>
      </c>
      <c r="EN71" s="48">
        <v>1</v>
      </c>
      <c r="EO71" s="48">
        <v>0</v>
      </c>
      <c r="EP71" s="48">
        <v>0</v>
      </c>
      <c r="EQ71" s="48">
        <v>6</v>
      </c>
      <c r="ER71" s="48">
        <v>0</v>
      </c>
      <c r="ES71" s="48">
        <v>0</v>
      </c>
      <c r="ET71" s="48">
        <v>0</v>
      </c>
      <c r="EU71" s="48">
        <v>2</v>
      </c>
      <c r="EV71" s="48">
        <v>2</v>
      </c>
      <c r="EW71" s="48">
        <v>0</v>
      </c>
      <c r="EX71" s="48">
        <v>0</v>
      </c>
      <c r="EY71" s="48">
        <v>0</v>
      </c>
      <c r="EZ71" s="48">
        <v>0</v>
      </c>
      <c r="FA71" s="48">
        <v>25</v>
      </c>
      <c r="FB71" s="48">
        <v>19</v>
      </c>
      <c r="FC71" s="48">
        <v>1</v>
      </c>
      <c r="FD71" s="48">
        <v>48</v>
      </c>
      <c r="FE71" s="48">
        <v>60</v>
      </c>
      <c r="FF71" s="48">
        <v>0</v>
      </c>
      <c r="FG71" s="48">
        <v>1</v>
      </c>
      <c r="FH71" s="48">
        <v>46</v>
      </c>
      <c r="FI71" s="48">
        <v>0</v>
      </c>
      <c r="FJ71" s="48">
        <v>1</v>
      </c>
      <c r="FK71" s="48">
        <v>0</v>
      </c>
      <c r="FL71" s="48">
        <v>0</v>
      </c>
      <c r="FM71" s="48">
        <v>0</v>
      </c>
      <c r="FN71" s="48">
        <v>9</v>
      </c>
      <c r="FO71" s="48">
        <v>0</v>
      </c>
      <c r="FP71" s="48">
        <v>12</v>
      </c>
      <c r="FQ71" s="48">
        <v>860</v>
      </c>
      <c r="FR71" s="48">
        <v>150</v>
      </c>
      <c r="FS71" s="48">
        <v>91</v>
      </c>
      <c r="FT71" s="48">
        <v>6</v>
      </c>
      <c r="FU71" s="48">
        <v>0</v>
      </c>
      <c r="FV71" s="48">
        <v>59</v>
      </c>
      <c r="FW71" s="48">
        <v>403</v>
      </c>
      <c r="FX71" s="48">
        <v>0</v>
      </c>
      <c r="FY71" s="48">
        <v>0</v>
      </c>
      <c r="FZ71" s="48">
        <v>435</v>
      </c>
      <c r="GA71" s="48">
        <v>1168</v>
      </c>
      <c r="GB71" s="48">
        <v>40</v>
      </c>
      <c r="GC71" s="48">
        <v>14</v>
      </c>
    </row>
    <row r="72" spans="1:185">
      <c r="A72" s="52"/>
      <c r="B72" s="51"/>
      <c r="C72" s="49"/>
      <c r="D72" s="50"/>
      <c r="E72" s="49"/>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row>
    <row r="73" spans="1:185">
      <c r="A73" s="52"/>
      <c r="B73" s="51"/>
      <c r="C73" s="49"/>
      <c r="D73" s="50"/>
      <c r="E73" s="49"/>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row>
    <row r="74" spans="1:185">
      <c r="A74" s="52">
        <v>63</v>
      </c>
      <c r="B74" s="51" t="s">
        <v>63</v>
      </c>
      <c r="C74" s="49" t="s">
        <v>190</v>
      </c>
      <c r="D74" s="50" t="s">
        <v>654</v>
      </c>
      <c r="E74" s="49" t="s">
        <v>190</v>
      </c>
      <c r="F74" s="48">
        <v>0</v>
      </c>
      <c r="G74" s="48">
        <v>0</v>
      </c>
      <c r="H74" s="48">
        <v>0</v>
      </c>
      <c r="I74" s="48">
        <v>0</v>
      </c>
      <c r="J74" s="48">
        <v>0</v>
      </c>
      <c r="K74" s="48">
        <v>0</v>
      </c>
      <c r="L74" s="48">
        <v>0</v>
      </c>
      <c r="M74" s="48">
        <v>0</v>
      </c>
      <c r="N74" s="48">
        <v>0</v>
      </c>
      <c r="O74" s="48">
        <v>0</v>
      </c>
      <c r="P74" s="48">
        <v>0</v>
      </c>
      <c r="Q74" s="48">
        <v>78</v>
      </c>
      <c r="R74" s="48">
        <v>0</v>
      </c>
      <c r="S74" s="48">
        <v>0</v>
      </c>
      <c r="T74" s="48">
        <v>0</v>
      </c>
      <c r="U74" s="48">
        <v>0</v>
      </c>
      <c r="V74" s="48">
        <v>0</v>
      </c>
      <c r="W74" s="48">
        <v>0</v>
      </c>
      <c r="X74" s="48">
        <v>0</v>
      </c>
      <c r="Y74" s="48">
        <v>2</v>
      </c>
      <c r="Z74" s="48">
        <v>0</v>
      </c>
      <c r="AA74" s="48">
        <v>0</v>
      </c>
      <c r="AB74" s="48">
        <v>0</v>
      </c>
      <c r="AC74" s="48">
        <v>0</v>
      </c>
      <c r="AD74" s="48">
        <v>0</v>
      </c>
      <c r="AE74" s="48">
        <v>6</v>
      </c>
      <c r="AF74" s="48">
        <v>0</v>
      </c>
      <c r="AG74" s="48">
        <v>0</v>
      </c>
      <c r="AH74" s="48">
        <v>0</v>
      </c>
      <c r="AI74" s="48">
        <v>0</v>
      </c>
      <c r="AJ74" s="48">
        <v>0</v>
      </c>
      <c r="AK74" s="48">
        <v>0</v>
      </c>
      <c r="AL74" s="48">
        <v>1578</v>
      </c>
      <c r="AM74" s="48">
        <v>0</v>
      </c>
      <c r="AN74" s="48">
        <v>0</v>
      </c>
      <c r="AO74" s="48">
        <v>0</v>
      </c>
      <c r="AP74" s="48">
        <v>0</v>
      </c>
      <c r="AQ74" s="48">
        <v>0</v>
      </c>
      <c r="AR74" s="48">
        <v>0</v>
      </c>
      <c r="AS74" s="48">
        <v>421</v>
      </c>
      <c r="AT74" s="48">
        <v>0</v>
      </c>
      <c r="AU74" s="48">
        <v>11</v>
      </c>
      <c r="AV74" s="48">
        <v>0</v>
      </c>
      <c r="AW74" s="48">
        <v>1</v>
      </c>
      <c r="AX74" s="48">
        <v>0</v>
      </c>
      <c r="AY74" s="48">
        <v>0</v>
      </c>
      <c r="AZ74" s="48">
        <v>2</v>
      </c>
      <c r="BA74" s="48">
        <v>0</v>
      </c>
      <c r="BB74" s="48">
        <v>0</v>
      </c>
      <c r="BC74" s="48">
        <v>0</v>
      </c>
      <c r="BD74" s="48">
        <v>1</v>
      </c>
      <c r="BE74" s="48">
        <v>0</v>
      </c>
      <c r="BF74" s="48">
        <v>5</v>
      </c>
      <c r="BG74" s="48">
        <v>20</v>
      </c>
      <c r="BH74" s="48">
        <v>0</v>
      </c>
      <c r="BI74" s="48">
        <v>0</v>
      </c>
      <c r="BJ74" s="48">
        <v>17</v>
      </c>
      <c r="BK74" s="48">
        <v>1</v>
      </c>
      <c r="BL74" s="48">
        <v>2</v>
      </c>
      <c r="BM74" s="48">
        <v>2</v>
      </c>
      <c r="BN74" s="48">
        <v>8</v>
      </c>
      <c r="BO74" s="48">
        <v>27</v>
      </c>
      <c r="BP74" s="48">
        <v>0</v>
      </c>
      <c r="BQ74" s="48">
        <v>0</v>
      </c>
      <c r="BR74" s="48">
        <v>0</v>
      </c>
      <c r="BS74" s="48">
        <v>19</v>
      </c>
      <c r="BT74" s="48">
        <v>0</v>
      </c>
      <c r="BU74" s="48">
        <v>0</v>
      </c>
      <c r="BV74" s="48">
        <v>2</v>
      </c>
      <c r="BW74" s="48">
        <v>0</v>
      </c>
      <c r="BX74" s="48">
        <v>0</v>
      </c>
      <c r="BY74" s="48">
        <v>11</v>
      </c>
      <c r="BZ74" s="48">
        <v>0</v>
      </c>
      <c r="CA74" s="48">
        <v>7</v>
      </c>
      <c r="CB74" s="48">
        <v>23</v>
      </c>
      <c r="CC74" s="48">
        <v>63</v>
      </c>
      <c r="CD74" s="48">
        <v>5</v>
      </c>
      <c r="CE74" s="48">
        <v>7</v>
      </c>
      <c r="CF74" s="48">
        <v>9</v>
      </c>
      <c r="CG74" s="48">
        <v>9</v>
      </c>
      <c r="CH74" s="48">
        <v>62</v>
      </c>
      <c r="CI74" s="48">
        <v>258</v>
      </c>
      <c r="CJ74" s="48">
        <v>134</v>
      </c>
      <c r="CK74" s="48">
        <v>735</v>
      </c>
      <c r="CL74" s="48">
        <v>139</v>
      </c>
      <c r="CM74" s="48">
        <v>0</v>
      </c>
      <c r="CN74" s="48">
        <v>6</v>
      </c>
      <c r="CO74" s="48">
        <v>39</v>
      </c>
      <c r="CP74" s="48">
        <v>72</v>
      </c>
      <c r="CQ74" s="48">
        <v>2</v>
      </c>
      <c r="CR74" s="48">
        <v>77</v>
      </c>
      <c r="CS74" s="48">
        <v>29</v>
      </c>
      <c r="CT74" s="48">
        <v>8</v>
      </c>
      <c r="CU74" s="48">
        <v>33</v>
      </c>
      <c r="CV74" s="48">
        <v>76</v>
      </c>
      <c r="CW74" s="48">
        <v>76</v>
      </c>
      <c r="CX74" s="48">
        <v>17</v>
      </c>
      <c r="CY74" s="48">
        <v>0</v>
      </c>
      <c r="CZ74" s="48">
        <v>65</v>
      </c>
      <c r="DA74" s="48">
        <v>325</v>
      </c>
      <c r="DB74" s="48">
        <v>104</v>
      </c>
      <c r="DC74" s="48">
        <v>4</v>
      </c>
      <c r="DD74" s="48">
        <v>189</v>
      </c>
      <c r="DE74" s="48">
        <v>33</v>
      </c>
      <c r="DF74" s="48">
        <v>143</v>
      </c>
      <c r="DG74" s="48">
        <v>9</v>
      </c>
      <c r="DH74" s="48">
        <v>2</v>
      </c>
      <c r="DI74" s="48">
        <v>0</v>
      </c>
      <c r="DJ74" s="48">
        <v>5</v>
      </c>
      <c r="DK74" s="48">
        <v>72</v>
      </c>
      <c r="DL74" s="48">
        <v>5</v>
      </c>
      <c r="DM74" s="48">
        <v>46</v>
      </c>
      <c r="DN74" s="48">
        <v>272</v>
      </c>
      <c r="DO74" s="48">
        <v>16</v>
      </c>
      <c r="DP74" s="48">
        <v>48</v>
      </c>
      <c r="DQ74" s="48">
        <v>1</v>
      </c>
      <c r="DR74" s="48">
        <v>8</v>
      </c>
      <c r="DS74" s="48">
        <v>0</v>
      </c>
      <c r="DT74" s="48">
        <v>0</v>
      </c>
      <c r="DU74" s="48">
        <v>0</v>
      </c>
      <c r="DV74" s="48">
        <v>0</v>
      </c>
      <c r="DW74" s="48">
        <v>0</v>
      </c>
      <c r="DX74" s="48">
        <v>0</v>
      </c>
      <c r="DY74" s="48">
        <v>4</v>
      </c>
      <c r="DZ74" s="48">
        <v>49</v>
      </c>
      <c r="EA74" s="48">
        <v>17</v>
      </c>
      <c r="EB74" s="48">
        <v>9</v>
      </c>
      <c r="EC74" s="48">
        <v>1</v>
      </c>
      <c r="ED74" s="48">
        <v>1</v>
      </c>
      <c r="EE74" s="48">
        <v>1</v>
      </c>
      <c r="EF74" s="48">
        <v>59</v>
      </c>
      <c r="EG74" s="48">
        <v>49</v>
      </c>
      <c r="EH74" s="48">
        <v>21</v>
      </c>
      <c r="EI74" s="48">
        <v>2</v>
      </c>
      <c r="EJ74" s="48">
        <v>7</v>
      </c>
      <c r="EK74" s="48">
        <v>0</v>
      </c>
      <c r="EL74" s="48">
        <v>1</v>
      </c>
      <c r="EM74" s="48">
        <v>4</v>
      </c>
      <c r="EN74" s="48">
        <v>290</v>
      </c>
      <c r="EO74" s="48">
        <v>8</v>
      </c>
      <c r="EP74" s="48">
        <v>59</v>
      </c>
      <c r="EQ74" s="48">
        <v>3</v>
      </c>
      <c r="ER74" s="48">
        <v>0</v>
      </c>
      <c r="ES74" s="48">
        <v>0</v>
      </c>
      <c r="ET74" s="48">
        <v>0</v>
      </c>
      <c r="EU74" s="48">
        <v>1</v>
      </c>
      <c r="EV74" s="48">
        <v>3</v>
      </c>
      <c r="EW74" s="48">
        <v>0</v>
      </c>
      <c r="EX74" s="48">
        <v>0</v>
      </c>
      <c r="EY74" s="48">
        <v>0</v>
      </c>
      <c r="EZ74" s="48">
        <v>0</v>
      </c>
      <c r="FA74" s="48">
        <v>21</v>
      </c>
      <c r="FB74" s="48">
        <v>31</v>
      </c>
      <c r="FC74" s="48">
        <v>1</v>
      </c>
      <c r="FD74" s="48">
        <v>75</v>
      </c>
      <c r="FE74" s="48">
        <v>33</v>
      </c>
      <c r="FF74" s="48">
        <v>0</v>
      </c>
      <c r="FG74" s="48">
        <v>2</v>
      </c>
      <c r="FH74" s="48">
        <v>76</v>
      </c>
      <c r="FI74" s="48">
        <v>0</v>
      </c>
      <c r="FJ74" s="48">
        <v>2</v>
      </c>
      <c r="FK74" s="48">
        <v>0</v>
      </c>
      <c r="FL74" s="48">
        <v>0</v>
      </c>
      <c r="FM74" s="48">
        <v>0</v>
      </c>
      <c r="FN74" s="48">
        <v>6</v>
      </c>
      <c r="FO74" s="48">
        <v>0</v>
      </c>
      <c r="FP74" s="48">
        <v>7</v>
      </c>
      <c r="FQ74" s="48">
        <v>496</v>
      </c>
      <c r="FR74" s="48">
        <v>128</v>
      </c>
      <c r="FS74" s="48">
        <v>35</v>
      </c>
      <c r="FT74" s="48">
        <v>1</v>
      </c>
      <c r="FU74" s="48">
        <v>0</v>
      </c>
      <c r="FV74" s="48">
        <v>24</v>
      </c>
      <c r="FW74" s="48">
        <v>321</v>
      </c>
      <c r="FX74" s="48">
        <v>0</v>
      </c>
      <c r="FY74" s="48">
        <v>0</v>
      </c>
      <c r="FZ74" s="48">
        <v>205</v>
      </c>
      <c r="GA74" s="48">
        <v>2037</v>
      </c>
      <c r="GB74" s="48">
        <v>58</v>
      </c>
      <c r="GC74" s="48">
        <v>18</v>
      </c>
    </row>
    <row r="75" spans="1:185">
      <c r="A75" s="52">
        <v>64</v>
      </c>
      <c r="B75" s="51" t="s">
        <v>64</v>
      </c>
      <c r="C75" s="49" t="s">
        <v>191</v>
      </c>
      <c r="D75" s="50" t="s">
        <v>653</v>
      </c>
      <c r="E75" s="49" t="s">
        <v>191</v>
      </c>
      <c r="F75" s="48">
        <v>0</v>
      </c>
      <c r="G75" s="48">
        <v>0</v>
      </c>
      <c r="H75" s="48">
        <v>0</v>
      </c>
      <c r="I75" s="48">
        <v>0</v>
      </c>
      <c r="J75" s="48">
        <v>0</v>
      </c>
      <c r="K75" s="48">
        <v>0</v>
      </c>
      <c r="L75" s="48">
        <v>0</v>
      </c>
      <c r="M75" s="48">
        <v>0</v>
      </c>
      <c r="N75" s="48">
        <v>0</v>
      </c>
      <c r="O75" s="48">
        <v>0</v>
      </c>
      <c r="P75" s="48">
        <v>0</v>
      </c>
      <c r="Q75" s="48">
        <v>9</v>
      </c>
      <c r="R75" s="48">
        <v>0</v>
      </c>
      <c r="S75" s="48">
        <v>0</v>
      </c>
      <c r="T75" s="48">
        <v>0</v>
      </c>
      <c r="U75" s="48">
        <v>0</v>
      </c>
      <c r="V75" s="48">
        <v>0</v>
      </c>
      <c r="W75" s="48">
        <v>0</v>
      </c>
      <c r="X75" s="48">
        <v>0</v>
      </c>
      <c r="Y75" s="48">
        <v>0</v>
      </c>
      <c r="Z75" s="48">
        <v>0</v>
      </c>
      <c r="AA75" s="48">
        <v>0</v>
      </c>
      <c r="AB75" s="48">
        <v>0</v>
      </c>
      <c r="AC75" s="48">
        <v>0</v>
      </c>
      <c r="AD75" s="48">
        <v>0</v>
      </c>
      <c r="AE75" s="48">
        <v>4</v>
      </c>
      <c r="AF75" s="48">
        <v>0</v>
      </c>
      <c r="AG75" s="48">
        <v>0</v>
      </c>
      <c r="AH75" s="48">
        <v>0</v>
      </c>
      <c r="AI75" s="48">
        <v>0</v>
      </c>
      <c r="AJ75" s="48">
        <v>0</v>
      </c>
      <c r="AK75" s="48">
        <v>0</v>
      </c>
      <c r="AL75" s="48">
        <v>142</v>
      </c>
      <c r="AM75" s="48">
        <v>0</v>
      </c>
      <c r="AN75" s="48">
        <v>0</v>
      </c>
      <c r="AO75" s="48">
        <v>0</v>
      </c>
      <c r="AP75" s="48">
        <v>0</v>
      </c>
      <c r="AQ75" s="48">
        <v>0</v>
      </c>
      <c r="AR75" s="48">
        <v>0</v>
      </c>
      <c r="AS75" s="48">
        <v>42</v>
      </c>
      <c r="AT75" s="48">
        <v>0</v>
      </c>
      <c r="AU75" s="48">
        <v>1</v>
      </c>
      <c r="AV75" s="48">
        <v>0</v>
      </c>
      <c r="AW75" s="48">
        <v>0</v>
      </c>
      <c r="AX75" s="48">
        <v>0</v>
      </c>
      <c r="AY75" s="48">
        <v>0</v>
      </c>
      <c r="AZ75" s="48">
        <v>0</v>
      </c>
      <c r="BA75" s="48">
        <v>0</v>
      </c>
      <c r="BB75" s="48">
        <v>1</v>
      </c>
      <c r="BC75" s="48">
        <v>0</v>
      </c>
      <c r="BD75" s="48">
        <v>0</v>
      </c>
      <c r="BE75" s="48">
        <v>0</v>
      </c>
      <c r="BF75" s="48">
        <v>2</v>
      </c>
      <c r="BG75" s="48">
        <v>10</v>
      </c>
      <c r="BH75" s="48">
        <v>0</v>
      </c>
      <c r="BI75" s="48">
        <v>0</v>
      </c>
      <c r="BJ75" s="48">
        <v>6</v>
      </c>
      <c r="BK75" s="48">
        <v>4</v>
      </c>
      <c r="BL75" s="48">
        <v>2</v>
      </c>
      <c r="BM75" s="48">
        <v>0</v>
      </c>
      <c r="BN75" s="48">
        <v>2</v>
      </c>
      <c r="BO75" s="48">
        <v>12</v>
      </c>
      <c r="BP75" s="48">
        <v>0</v>
      </c>
      <c r="BQ75" s="48">
        <v>0</v>
      </c>
      <c r="BR75" s="48">
        <v>3</v>
      </c>
      <c r="BS75" s="48">
        <v>9</v>
      </c>
      <c r="BT75" s="48">
        <v>0</v>
      </c>
      <c r="BU75" s="48">
        <v>0</v>
      </c>
      <c r="BV75" s="48">
        <v>0</v>
      </c>
      <c r="BW75" s="48">
        <v>0</v>
      </c>
      <c r="BX75" s="48">
        <v>0</v>
      </c>
      <c r="BY75" s="48">
        <v>3</v>
      </c>
      <c r="BZ75" s="48">
        <v>0</v>
      </c>
      <c r="CA75" s="48">
        <v>2</v>
      </c>
      <c r="CB75" s="48">
        <v>2</v>
      </c>
      <c r="CC75" s="48">
        <v>7</v>
      </c>
      <c r="CD75" s="48">
        <v>2</v>
      </c>
      <c r="CE75" s="48">
        <v>3</v>
      </c>
      <c r="CF75" s="48">
        <v>3</v>
      </c>
      <c r="CG75" s="48">
        <v>2</v>
      </c>
      <c r="CH75" s="48">
        <v>22</v>
      </c>
      <c r="CI75" s="48">
        <v>47</v>
      </c>
      <c r="CJ75" s="48">
        <v>21</v>
      </c>
      <c r="CK75" s="48">
        <v>142</v>
      </c>
      <c r="CL75" s="48">
        <v>65</v>
      </c>
      <c r="CM75" s="48">
        <v>0</v>
      </c>
      <c r="CN75" s="48">
        <v>3</v>
      </c>
      <c r="CO75" s="48">
        <v>19</v>
      </c>
      <c r="CP75" s="48">
        <v>20</v>
      </c>
      <c r="CQ75" s="48">
        <v>3</v>
      </c>
      <c r="CR75" s="48">
        <v>55</v>
      </c>
      <c r="CS75" s="48">
        <v>9</v>
      </c>
      <c r="CT75" s="48">
        <v>16</v>
      </c>
      <c r="CU75" s="48">
        <v>10</v>
      </c>
      <c r="CV75" s="48">
        <v>44</v>
      </c>
      <c r="CW75" s="48">
        <v>12</v>
      </c>
      <c r="CX75" s="48">
        <v>8</v>
      </c>
      <c r="CY75" s="48">
        <v>1</v>
      </c>
      <c r="CZ75" s="48">
        <v>12</v>
      </c>
      <c r="DA75" s="48">
        <v>62</v>
      </c>
      <c r="DB75" s="48">
        <v>14</v>
      </c>
      <c r="DC75" s="48">
        <v>1</v>
      </c>
      <c r="DD75" s="48">
        <v>22</v>
      </c>
      <c r="DE75" s="48">
        <v>6</v>
      </c>
      <c r="DF75" s="48">
        <v>9</v>
      </c>
      <c r="DG75" s="48">
        <v>1</v>
      </c>
      <c r="DH75" s="48">
        <v>1</v>
      </c>
      <c r="DI75" s="48">
        <v>0</v>
      </c>
      <c r="DJ75" s="48">
        <v>0</v>
      </c>
      <c r="DK75" s="48">
        <v>22</v>
      </c>
      <c r="DL75" s="48">
        <v>3</v>
      </c>
      <c r="DM75" s="48">
        <v>40</v>
      </c>
      <c r="DN75" s="48">
        <v>19</v>
      </c>
      <c r="DO75" s="48">
        <v>1</v>
      </c>
      <c r="DP75" s="48">
        <v>9</v>
      </c>
      <c r="DQ75" s="48">
        <v>0</v>
      </c>
      <c r="DR75" s="48">
        <v>2</v>
      </c>
      <c r="DS75" s="48">
        <v>0</v>
      </c>
      <c r="DT75" s="48">
        <v>0</v>
      </c>
      <c r="DU75" s="48">
        <v>0</v>
      </c>
      <c r="DV75" s="48">
        <v>0</v>
      </c>
      <c r="DW75" s="48">
        <v>0</v>
      </c>
      <c r="DX75" s="48">
        <v>0</v>
      </c>
      <c r="DY75" s="48">
        <v>2</v>
      </c>
      <c r="DZ75" s="48">
        <v>11</v>
      </c>
      <c r="EA75" s="48">
        <v>5</v>
      </c>
      <c r="EB75" s="48">
        <v>10</v>
      </c>
      <c r="EC75" s="48">
        <v>1</v>
      </c>
      <c r="ED75" s="48">
        <v>0</v>
      </c>
      <c r="EE75" s="48">
        <v>0</v>
      </c>
      <c r="EF75" s="48">
        <v>12</v>
      </c>
      <c r="EG75" s="48">
        <v>62</v>
      </c>
      <c r="EH75" s="48">
        <v>7</v>
      </c>
      <c r="EI75" s="48">
        <v>2</v>
      </c>
      <c r="EJ75" s="48">
        <v>3</v>
      </c>
      <c r="EK75" s="48">
        <v>0</v>
      </c>
      <c r="EL75" s="48">
        <v>0</v>
      </c>
      <c r="EM75" s="48">
        <v>0</v>
      </c>
      <c r="EN75" s="48">
        <v>0</v>
      </c>
      <c r="EO75" s="48">
        <v>0</v>
      </c>
      <c r="EP75" s="48">
        <v>0</v>
      </c>
      <c r="EQ75" s="48">
        <v>1</v>
      </c>
      <c r="ER75" s="48">
        <v>3</v>
      </c>
      <c r="ES75" s="48">
        <v>2</v>
      </c>
      <c r="ET75" s="48">
        <v>0</v>
      </c>
      <c r="EU75" s="48">
        <v>1</v>
      </c>
      <c r="EV75" s="48">
        <v>1</v>
      </c>
      <c r="EW75" s="48">
        <v>0</v>
      </c>
      <c r="EX75" s="48">
        <v>0</v>
      </c>
      <c r="EY75" s="48">
        <v>0</v>
      </c>
      <c r="EZ75" s="48">
        <v>0</v>
      </c>
      <c r="FA75" s="48">
        <v>4</v>
      </c>
      <c r="FB75" s="48">
        <v>4</v>
      </c>
      <c r="FC75" s="48">
        <v>0</v>
      </c>
      <c r="FD75" s="48">
        <v>8</v>
      </c>
      <c r="FE75" s="48">
        <v>13</v>
      </c>
      <c r="FF75" s="48">
        <v>0</v>
      </c>
      <c r="FG75" s="48">
        <v>0</v>
      </c>
      <c r="FH75" s="48">
        <v>8</v>
      </c>
      <c r="FI75" s="48">
        <v>0</v>
      </c>
      <c r="FJ75" s="48">
        <v>0</v>
      </c>
      <c r="FK75" s="48">
        <v>0</v>
      </c>
      <c r="FL75" s="48">
        <v>0</v>
      </c>
      <c r="FM75" s="48">
        <v>0</v>
      </c>
      <c r="FN75" s="48">
        <v>2</v>
      </c>
      <c r="FO75" s="48">
        <v>0</v>
      </c>
      <c r="FP75" s="48">
        <v>2</v>
      </c>
      <c r="FQ75" s="48">
        <v>107</v>
      </c>
      <c r="FR75" s="48">
        <v>26</v>
      </c>
      <c r="FS75" s="48">
        <v>6</v>
      </c>
      <c r="FT75" s="48">
        <v>0</v>
      </c>
      <c r="FU75" s="48">
        <v>0</v>
      </c>
      <c r="FV75" s="48">
        <v>4</v>
      </c>
      <c r="FW75" s="48">
        <v>51</v>
      </c>
      <c r="FX75" s="48">
        <v>0</v>
      </c>
      <c r="FY75" s="48">
        <v>0</v>
      </c>
      <c r="FZ75" s="48">
        <v>54</v>
      </c>
      <c r="GA75" s="48">
        <v>170</v>
      </c>
      <c r="GB75" s="48">
        <v>6</v>
      </c>
      <c r="GC75" s="48">
        <v>2</v>
      </c>
    </row>
    <row r="76" spans="1:185">
      <c r="A76" s="52"/>
      <c r="B76" s="51"/>
      <c r="C76" s="49"/>
      <c r="D76" s="50"/>
      <c r="E76" s="49"/>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row>
    <row r="77" spans="1:185">
      <c r="A77" s="52">
        <v>65</v>
      </c>
      <c r="B77" s="51" t="s">
        <v>65</v>
      </c>
      <c r="C77" s="49" t="s">
        <v>192</v>
      </c>
      <c r="D77" s="50" t="s">
        <v>652</v>
      </c>
      <c r="E77" s="49" t="s">
        <v>192</v>
      </c>
      <c r="F77" s="48">
        <v>0</v>
      </c>
      <c r="G77" s="48">
        <v>0</v>
      </c>
      <c r="H77" s="48">
        <v>0</v>
      </c>
      <c r="I77" s="48">
        <v>0</v>
      </c>
      <c r="J77" s="48">
        <v>0</v>
      </c>
      <c r="K77" s="48">
        <v>0</v>
      </c>
      <c r="L77" s="48">
        <v>0</v>
      </c>
      <c r="M77" s="48">
        <v>0</v>
      </c>
      <c r="N77" s="48">
        <v>0</v>
      </c>
      <c r="O77" s="48">
        <v>0</v>
      </c>
      <c r="P77" s="48">
        <v>0</v>
      </c>
      <c r="Q77" s="48">
        <v>15</v>
      </c>
      <c r="R77" s="48">
        <v>0</v>
      </c>
      <c r="S77" s="48">
        <v>0</v>
      </c>
      <c r="T77" s="48">
        <v>0</v>
      </c>
      <c r="U77" s="48">
        <v>0</v>
      </c>
      <c r="V77" s="48">
        <v>0</v>
      </c>
      <c r="W77" s="48">
        <v>0</v>
      </c>
      <c r="X77" s="48">
        <v>0</v>
      </c>
      <c r="Y77" s="48">
        <v>1</v>
      </c>
      <c r="Z77" s="48">
        <v>0</v>
      </c>
      <c r="AA77" s="48">
        <v>0</v>
      </c>
      <c r="AB77" s="48">
        <v>0</v>
      </c>
      <c r="AC77" s="48">
        <v>0</v>
      </c>
      <c r="AD77" s="48">
        <v>0</v>
      </c>
      <c r="AE77" s="48">
        <v>20</v>
      </c>
      <c r="AF77" s="48">
        <v>0</v>
      </c>
      <c r="AG77" s="48">
        <v>0</v>
      </c>
      <c r="AH77" s="48">
        <v>0</v>
      </c>
      <c r="AI77" s="48">
        <v>0</v>
      </c>
      <c r="AJ77" s="48">
        <v>0</v>
      </c>
      <c r="AK77" s="48">
        <v>0</v>
      </c>
      <c r="AL77" s="48">
        <v>255</v>
      </c>
      <c r="AM77" s="48">
        <v>0</v>
      </c>
      <c r="AN77" s="48">
        <v>0</v>
      </c>
      <c r="AO77" s="48">
        <v>0</v>
      </c>
      <c r="AP77" s="48">
        <v>0</v>
      </c>
      <c r="AQ77" s="48">
        <v>0</v>
      </c>
      <c r="AR77" s="48">
        <v>0</v>
      </c>
      <c r="AS77" s="48">
        <v>67</v>
      </c>
      <c r="AT77" s="48">
        <v>0</v>
      </c>
      <c r="AU77" s="48">
        <v>3</v>
      </c>
      <c r="AV77" s="48">
        <v>0</v>
      </c>
      <c r="AW77" s="48">
        <v>5</v>
      </c>
      <c r="AX77" s="48">
        <v>0</v>
      </c>
      <c r="AY77" s="48">
        <v>0</v>
      </c>
      <c r="AZ77" s="48">
        <v>1</v>
      </c>
      <c r="BA77" s="48">
        <v>12</v>
      </c>
      <c r="BB77" s="48">
        <v>8</v>
      </c>
      <c r="BC77" s="48">
        <v>1</v>
      </c>
      <c r="BD77" s="48">
        <v>0</v>
      </c>
      <c r="BE77" s="48">
        <v>0</v>
      </c>
      <c r="BF77" s="48">
        <v>13</v>
      </c>
      <c r="BG77" s="48">
        <v>14</v>
      </c>
      <c r="BH77" s="48">
        <v>0</v>
      </c>
      <c r="BI77" s="48">
        <v>0</v>
      </c>
      <c r="BJ77" s="48">
        <v>8</v>
      </c>
      <c r="BK77" s="48">
        <v>0</v>
      </c>
      <c r="BL77" s="48">
        <v>1</v>
      </c>
      <c r="BM77" s="48">
        <v>1</v>
      </c>
      <c r="BN77" s="48">
        <v>8</v>
      </c>
      <c r="BO77" s="48">
        <v>11</v>
      </c>
      <c r="BP77" s="48">
        <v>0</v>
      </c>
      <c r="BQ77" s="48">
        <v>0</v>
      </c>
      <c r="BR77" s="48">
        <v>302</v>
      </c>
      <c r="BS77" s="48">
        <v>25</v>
      </c>
      <c r="BT77" s="48">
        <v>0</v>
      </c>
      <c r="BU77" s="48">
        <v>0</v>
      </c>
      <c r="BV77" s="48">
        <v>1</v>
      </c>
      <c r="BW77" s="48">
        <v>0</v>
      </c>
      <c r="BX77" s="48">
        <v>0</v>
      </c>
      <c r="BY77" s="48">
        <v>29</v>
      </c>
      <c r="BZ77" s="48">
        <v>0</v>
      </c>
      <c r="CA77" s="48">
        <v>3</v>
      </c>
      <c r="CB77" s="48">
        <v>0</v>
      </c>
      <c r="CC77" s="48">
        <v>9</v>
      </c>
      <c r="CD77" s="48">
        <v>3</v>
      </c>
      <c r="CE77" s="48">
        <v>8</v>
      </c>
      <c r="CF77" s="48">
        <v>8</v>
      </c>
      <c r="CG77" s="48">
        <v>5</v>
      </c>
      <c r="CH77" s="48">
        <v>74</v>
      </c>
      <c r="CI77" s="48">
        <v>52</v>
      </c>
      <c r="CJ77" s="48">
        <v>20</v>
      </c>
      <c r="CK77" s="48">
        <v>30</v>
      </c>
      <c r="CL77" s="48">
        <v>73</v>
      </c>
      <c r="CM77" s="48">
        <v>0</v>
      </c>
      <c r="CN77" s="48">
        <v>4</v>
      </c>
      <c r="CO77" s="48">
        <v>19</v>
      </c>
      <c r="CP77" s="48">
        <v>9</v>
      </c>
      <c r="CQ77" s="48">
        <v>3</v>
      </c>
      <c r="CR77" s="48">
        <v>88</v>
      </c>
      <c r="CS77" s="48">
        <v>4</v>
      </c>
      <c r="CT77" s="48">
        <v>28</v>
      </c>
      <c r="CU77" s="48">
        <v>15</v>
      </c>
      <c r="CV77" s="48">
        <v>34</v>
      </c>
      <c r="CW77" s="48">
        <v>25</v>
      </c>
      <c r="CX77" s="48">
        <v>0</v>
      </c>
      <c r="CY77" s="48">
        <v>1</v>
      </c>
      <c r="CZ77" s="48">
        <v>15</v>
      </c>
      <c r="DA77" s="48">
        <v>61</v>
      </c>
      <c r="DB77" s="48">
        <v>16</v>
      </c>
      <c r="DC77" s="48">
        <v>2</v>
      </c>
      <c r="DD77" s="48">
        <v>28</v>
      </c>
      <c r="DE77" s="48">
        <v>7</v>
      </c>
      <c r="DF77" s="48">
        <v>6</v>
      </c>
      <c r="DG77" s="48">
        <v>1</v>
      </c>
      <c r="DH77" s="48">
        <v>2</v>
      </c>
      <c r="DI77" s="48">
        <v>0</v>
      </c>
      <c r="DJ77" s="48">
        <v>0</v>
      </c>
      <c r="DK77" s="48">
        <v>0</v>
      </c>
      <c r="DL77" s="48">
        <v>9</v>
      </c>
      <c r="DM77" s="48">
        <v>7</v>
      </c>
      <c r="DN77" s="48">
        <v>17</v>
      </c>
      <c r="DO77" s="48">
        <v>1</v>
      </c>
      <c r="DP77" s="48">
        <v>7</v>
      </c>
      <c r="DQ77" s="48">
        <v>0</v>
      </c>
      <c r="DR77" s="48">
        <v>0</v>
      </c>
      <c r="DS77" s="48">
        <v>0</v>
      </c>
      <c r="DT77" s="48">
        <v>0</v>
      </c>
      <c r="DU77" s="48">
        <v>0</v>
      </c>
      <c r="DV77" s="48">
        <v>0</v>
      </c>
      <c r="DW77" s="48">
        <v>0</v>
      </c>
      <c r="DX77" s="48">
        <v>0</v>
      </c>
      <c r="DY77" s="48">
        <v>2</v>
      </c>
      <c r="DZ77" s="48">
        <v>6</v>
      </c>
      <c r="EA77" s="48">
        <v>5</v>
      </c>
      <c r="EB77" s="48">
        <v>11</v>
      </c>
      <c r="EC77" s="48">
        <v>3</v>
      </c>
      <c r="ED77" s="48">
        <v>1</v>
      </c>
      <c r="EE77" s="48">
        <v>0</v>
      </c>
      <c r="EF77" s="48">
        <v>5</v>
      </c>
      <c r="EG77" s="48">
        <v>88</v>
      </c>
      <c r="EH77" s="48">
        <v>18</v>
      </c>
      <c r="EI77" s="48">
        <v>6</v>
      </c>
      <c r="EJ77" s="48">
        <v>11</v>
      </c>
      <c r="EK77" s="48">
        <v>0</v>
      </c>
      <c r="EL77" s="48">
        <v>1</v>
      </c>
      <c r="EM77" s="48">
        <v>0</v>
      </c>
      <c r="EN77" s="48">
        <v>0</v>
      </c>
      <c r="EO77" s="48">
        <v>0</v>
      </c>
      <c r="EP77" s="48">
        <v>0</v>
      </c>
      <c r="EQ77" s="48">
        <v>1</v>
      </c>
      <c r="ER77" s="48">
        <v>0</v>
      </c>
      <c r="ES77" s="48">
        <v>0</v>
      </c>
      <c r="ET77" s="48">
        <v>0</v>
      </c>
      <c r="EU77" s="48">
        <v>2</v>
      </c>
      <c r="EV77" s="48">
        <v>1</v>
      </c>
      <c r="EW77" s="48">
        <v>0</v>
      </c>
      <c r="EX77" s="48">
        <v>0</v>
      </c>
      <c r="EY77" s="48">
        <v>0</v>
      </c>
      <c r="EZ77" s="48">
        <v>0</v>
      </c>
      <c r="FA77" s="48">
        <v>3</v>
      </c>
      <c r="FB77" s="48">
        <v>5</v>
      </c>
      <c r="FC77" s="48">
        <v>1</v>
      </c>
      <c r="FD77" s="48">
        <v>12</v>
      </c>
      <c r="FE77" s="48">
        <v>23</v>
      </c>
      <c r="FF77" s="48">
        <v>0</v>
      </c>
      <c r="FG77" s="48">
        <v>1</v>
      </c>
      <c r="FH77" s="48">
        <v>4</v>
      </c>
      <c r="FI77" s="48">
        <v>0</v>
      </c>
      <c r="FJ77" s="48">
        <v>1</v>
      </c>
      <c r="FK77" s="48">
        <v>0</v>
      </c>
      <c r="FL77" s="48">
        <v>0</v>
      </c>
      <c r="FM77" s="48">
        <v>0</v>
      </c>
      <c r="FN77" s="48">
        <v>5</v>
      </c>
      <c r="FO77" s="48">
        <v>0</v>
      </c>
      <c r="FP77" s="48">
        <v>4</v>
      </c>
      <c r="FQ77" s="48">
        <v>186</v>
      </c>
      <c r="FR77" s="48">
        <v>46</v>
      </c>
      <c r="FS77" s="48">
        <v>6</v>
      </c>
      <c r="FT77" s="48">
        <v>1</v>
      </c>
      <c r="FU77" s="48">
        <v>0</v>
      </c>
      <c r="FV77" s="48">
        <v>7</v>
      </c>
      <c r="FW77" s="48">
        <v>40</v>
      </c>
      <c r="FX77" s="48">
        <v>0</v>
      </c>
      <c r="FY77" s="48">
        <v>0</v>
      </c>
      <c r="FZ77" s="48">
        <v>60</v>
      </c>
      <c r="GA77" s="48">
        <v>90</v>
      </c>
      <c r="GB77" s="48">
        <v>8</v>
      </c>
      <c r="GC77" s="48">
        <v>2</v>
      </c>
    </row>
    <row r="78" spans="1:185">
      <c r="A78" s="52">
        <v>66</v>
      </c>
      <c r="B78" s="51" t="s">
        <v>66</v>
      </c>
      <c r="C78" s="49" t="s">
        <v>193</v>
      </c>
      <c r="D78" s="50" t="s">
        <v>651</v>
      </c>
      <c r="E78" s="49" t="s">
        <v>193</v>
      </c>
      <c r="F78" s="48">
        <v>0</v>
      </c>
      <c r="G78" s="48">
        <v>0</v>
      </c>
      <c r="H78" s="48">
        <v>0</v>
      </c>
      <c r="I78" s="48">
        <v>0</v>
      </c>
      <c r="J78" s="48">
        <v>0</v>
      </c>
      <c r="K78" s="48">
        <v>0</v>
      </c>
      <c r="L78" s="48">
        <v>0</v>
      </c>
      <c r="M78" s="48">
        <v>0</v>
      </c>
      <c r="N78" s="48">
        <v>0</v>
      </c>
      <c r="O78" s="48">
        <v>0</v>
      </c>
      <c r="P78" s="48">
        <v>0</v>
      </c>
      <c r="Q78" s="48">
        <v>14</v>
      </c>
      <c r="R78" s="48">
        <v>0</v>
      </c>
      <c r="S78" s="48">
        <v>0</v>
      </c>
      <c r="T78" s="48">
        <v>0</v>
      </c>
      <c r="U78" s="48">
        <v>0</v>
      </c>
      <c r="V78" s="48">
        <v>0</v>
      </c>
      <c r="W78" s="48">
        <v>0</v>
      </c>
      <c r="X78" s="48">
        <v>0</v>
      </c>
      <c r="Y78" s="48">
        <v>0</v>
      </c>
      <c r="Z78" s="48">
        <v>0</v>
      </c>
      <c r="AA78" s="48">
        <v>0</v>
      </c>
      <c r="AB78" s="48">
        <v>0</v>
      </c>
      <c r="AC78" s="48">
        <v>0</v>
      </c>
      <c r="AD78" s="48">
        <v>0</v>
      </c>
      <c r="AE78" s="48">
        <v>3</v>
      </c>
      <c r="AF78" s="48">
        <v>0</v>
      </c>
      <c r="AG78" s="48">
        <v>0</v>
      </c>
      <c r="AH78" s="48">
        <v>0</v>
      </c>
      <c r="AI78" s="48">
        <v>0</v>
      </c>
      <c r="AJ78" s="48">
        <v>0</v>
      </c>
      <c r="AK78" s="48">
        <v>0</v>
      </c>
      <c r="AL78" s="48">
        <v>235</v>
      </c>
      <c r="AM78" s="48">
        <v>0</v>
      </c>
      <c r="AN78" s="48">
        <v>0</v>
      </c>
      <c r="AO78" s="48">
        <v>0</v>
      </c>
      <c r="AP78" s="48">
        <v>0</v>
      </c>
      <c r="AQ78" s="48">
        <v>0</v>
      </c>
      <c r="AR78" s="48">
        <v>0</v>
      </c>
      <c r="AS78" s="48">
        <v>63</v>
      </c>
      <c r="AT78" s="48">
        <v>0</v>
      </c>
      <c r="AU78" s="48">
        <v>4</v>
      </c>
      <c r="AV78" s="48">
        <v>0</v>
      </c>
      <c r="AW78" s="48">
        <v>0</v>
      </c>
      <c r="AX78" s="48">
        <v>0</v>
      </c>
      <c r="AY78" s="48">
        <v>0</v>
      </c>
      <c r="AZ78" s="48">
        <v>0</v>
      </c>
      <c r="BA78" s="48">
        <v>0</v>
      </c>
      <c r="BB78" s="48">
        <v>0</v>
      </c>
      <c r="BC78" s="48">
        <v>0</v>
      </c>
      <c r="BD78" s="48">
        <v>0</v>
      </c>
      <c r="BE78" s="48">
        <v>0</v>
      </c>
      <c r="BF78" s="48">
        <v>4</v>
      </c>
      <c r="BG78" s="48">
        <v>12</v>
      </c>
      <c r="BH78" s="48">
        <v>0</v>
      </c>
      <c r="BI78" s="48">
        <v>0</v>
      </c>
      <c r="BJ78" s="48">
        <v>6</v>
      </c>
      <c r="BK78" s="48">
        <v>0</v>
      </c>
      <c r="BL78" s="48">
        <v>1</v>
      </c>
      <c r="BM78" s="48">
        <v>1</v>
      </c>
      <c r="BN78" s="48">
        <v>5</v>
      </c>
      <c r="BO78" s="48">
        <v>10</v>
      </c>
      <c r="BP78" s="48">
        <v>0</v>
      </c>
      <c r="BQ78" s="48">
        <v>0</v>
      </c>
      <c r="BR78" s="48">
        <v>0</v>
      </c>
      <c r="BS78" s="48">
        <v>36</v>
      </c>
      <c r="BT78" s="48">
        <v>0</v>
      </c>
      <c r="BU78" s="48">
        <v>0</v>
      </c>
      <c r="BV78" s="48">
        <v>1</v>
      </c>
      <c r="BW78" s="48">
        <v>0</v>
      </c>
      <c r="BX78" s="48">
        <v>0</v>
      </c>
      <c r="BY78" s="48">
        <v>3</v>
      </c>
      <c r="BZ78" s="48">
        <v>0</v>
      </c>
      <c r="CA78" s="48">
        <v>3</v>
      </c>
      <c r="CB78" s="48">
        <v>37</v>
      </c>
      <c r="CC78" s="48">
        <v>13</v>
      </c>
      <c r="CD78" s="48">
        <v>2</v>
      </c>
      <c r="CE78" s="48">
        <v>3</v>
      </c>
      <c r="CF78" s="48">
        <v>5</v>
      </c>
      <c r="CG78" s="48">
        <v>6</v>
      </c>
      <c r="CH78" s="48">
        <v>94</v>
      </c>
      <c r="CI78" s="48">
        <v>54</v>
      </c>
      <c r="CJ78" s="48">
        <v>26</v>
      </c>
      <c r="CK78" s="48">
        <v>105</v>
      </c>
      <c r="CL78" s="48">
        <v>77</v>
      </c>
      <c r="CM78" s="48">
        <v>0</v>
      </c>
      <c r="CN78" s="48">
        <v>3</v>
      </c>
      <c r="CO78" s="48">
        <v>19</v>
      </c>
      <c r="CP78" s="48">
        <v>14</v>
      </c>
      <c r="CQ78" s="48">
        <v>3</v>
      </c>
      <c r="CR78" s="48">
        <v>64</v>
      </c>
      <c r="CS78" s="48">
        <v>4</v>
      </c>
      <c r="CT78" s="48">
        <v>8</v>
      </c>
      <c r="CU78" s="48">
        <v>7</v>
      </c>
      <c r="CV78" s="48">
        <v>30</v>
      </c>
      <c r="CW78" s="48">
        <v>34</v>
      </c>
      <c r="CX78" s="48">
        <v>4</v>
      </c>
      <c r="CY78" s="48">
        <v>1</v>
      </c>
      <c r="CZ78" s="48">
        <v>19</v>
      </c>
      <c r="DA78" s="48">
        <v>109</v>
      </c>
      <c r="DB78" s="48">
        <v>24</v>
      </c>
      <c r="DC78" s="48">
        <v>2</v>
      </c>
      <c r="DD78" s="48">
        <v>48</v>
      </c>
      <c r="DE78" s="48">
        <v>10</v>
      </c>
      <c r="DF78" s="48">
        <v>13</v>
      </c>
      <c r="DG78" s="48">
        <v>2</v>
      </c>
      <c r="DH78" s="48">
        <v>2</v>
      </c>
      <c r="DI78" s="48">
        <v>0</v>
      </c>
      <c r="DJ78" s="48">
        <v>0</v>
      </c>
      <c r="DK78" s="48">
        <v>0</v>
      </c>
      <c r="DL78" s="48">
        <v>3</v>
      </c>
      <c r="DM78" s="48">
        <v>27</v>
      </c>
      <c r="DN78" s="48">
        <v>54</v>
      </c>
      <c r="DO78" s="48">
        <v>33</v>
      </c>
      <c r="DP78" s="48">
        <v>12</v>
      </c>
      <c r="DQ78" s="48">
        <v>0</v>
      </c>
      <c r="DR78" s="48">
        <v>0</v>
      </c>
      <c r="DS78" s="48">
        <v>0</v>
      </c>
      <c r="DT78" s="48">
        <v>0</v>
      </c>
      <c r="DU78" s="48">
        <v>0</v>
      </c>
      <c r="DV78" s="48">
        <v>0</v>
      </c>
      <c r="DW78" s="48">
        <v>0</v>
      </c>
      <c r="DX78" s="48">
        <v>0</v>
      </c>
      <c r="DY78" s="48">
        <v>3</v>
      </c>
      <c r="DZ78" s="48">
        <v>10</v>
      </c>
      <c r="EA78" s="48">
        <v>5</v>
      </c>
      <c r="EB78" s="48">
        <v>6</v>
      </c>
      <c r="EC78" s="48">
        <v>1</v>
      </c>
      <c r="ED78" s="48">
        <v>0</v>
      </c>
      <c r="EE78" s="48">
        <v>0</v>
      </c>
      <c r="EF78" s="48">
        <v>7</v>
      </c>
      <c r="EG78" s="48">
        <v>19</v>
      </c>
      <c r="EH78" s="48">
        <v>13</v>
      </c>
      <c r="EI78" s="48">
        <v>3</v>
      </c>
      <c r="EJ78" s="48">
        <v>4</v>
      </c>
      <c r="EK78" s="48">
        <v>0</v>
      </c>
      <c r="EL78" s="48">
        <v>0</v>
      </c>
      <c r="EM78" s="48">
        <v>0</v>
      </c>
      <c r="EN78" s="48">
        <v>3</v>
      </c>
      <c r="EO78" s="48">
        <v>0</v>
      </c>
      <c r="EP78" s="48">
        <v>0</v>
      </c>
      <c r="EQ78" s="48">
        <v>1</v>
      </c>
      <c r="ER78" s="48">
        <v>0</v>
      </c>
      <c r="ES78" s="48">
        <v>0</v>
      </c>
      <c r="ET78" s="48">
        <v>0</v>
      </c>
      <c r="EU78" s="48">
        <v>2</v>
      </c>
      <c r="EV78" s="48">
        <v>1</v>
      </c>
      <c r="EW78" s="48">
        <v>0</v>
      </c>
      <c r="EX78" s="48">
        <v>0</v>
      </c>
      <c r="EY78" s="48">
        <v>0</v>
      </c>
      <c r="EZ78" s="48">
        <v>0</v>
      </c>
      <c r="FA78" s="48">
        <v>4</v>
      </c>
      <c r="FB78" s="48">
        <v>8</v>
      </c>
      <c r="FC78" s="48">
        <v>1</v>
      </c>
      <c r="FD78" s="48">
        <v>20</v>
      </c>
      <c r="FE78" s="48">
        <v>19</v>
      </c>
      <c r="FF78" s="48">
        <v>0</v>
      </c>
      <c r="FG78" s="48">
        <v>1</v>
      </c>
      <c r="FH78" s="48">
        <v>12</v>
      </c>
      <c r="FI78" s="48">
        <v>5</v>
      </c>
      <c r="FJ78" s="48">
        <v>1</v>
      </c>
      <c r="FK78" s="48">
        <v>0</v>
      </c>
      <c r="FL78" s="48">
        <v>0</v>
      </c>
      <c r="FM78" s="48">
        <v>0</v>
      </c>
      <c r="FN78" s="48">
        <v>5</v>
      </c>
      <c r="FO78" s="48">
        <v>0</v>
      </c>
      <c r="FP78" s="48">
        <v>3</v>
      </c>
      <c r="FQ78" s="48">
        <v>152</v>
      </c>
      <c r="FR78" s="48">
        <v>35</v>
      </c>
      <c r="FS78" s="48">
        <v>8</v>
      </c>
      <c r="FT78" s="48">
        <v>0</v>
      </c>
      <c r="FU78" s="48">
        <v>0</v>
      </c>
      <c r="FV78" s="48">
        <v>3</v>
      </c>
      <c r="FW78" s="48">
        <v>69</v>
      </c>
      <c r="FX78" s="48">
        <v>0</v>
      </c>
      <c r="FY78" s="48">
        <v>0</v>
      </c>
      <c r="FZ78" s="48">
        <v>58</v>
      </c>
      <c r="GA78" s="48">
        <v>275</v>
      </c>
      <c r="GB78" s="48">
        <v>12</v>
      </c>
      <c r="GC78" s="48">
        <v>4</v>
      </c>
    </row>
    <row r="79" spans="1:185">
      <c r="A79" s="52">
        <v>67</v>
      </c>
      <c r="B79" s="51" t="s">
        <v>67</v>
      </c>
      <c r="C79" s="49" t="s">
        <v>194</v>
      </c>
      <c r="D79" s="50" t="s">
        <v>650</v>
      </c>
      <c r="E79" s="49" t="s">
        <v>194</v>
      </c>
      <c r="F79" s="48">
        <v>0</v>
      </c>
      <c r="G79" s="48">
        <v>0</v>
      </c>
      <c r="H79" s="48">
        <v>0</v>
      </c>
      <c r="I79" s="48">
        <v>0</v>
      </c>
      <c r="J79" s="48">
        <v>0</v>
      </c>
      <c r="K79" s="48">
        <v>0</v>
      </c>
      <c r="L79" s="48">
        <v>0</v>
      </c>
      <c r="M79" s="48">
        <v>0</v>
      </c>
      <c r="N79" s="48">
        <v>0</v>
      </c>
      <c r="O79" s="48">
        <v>0</v>
      </c>
      <c r="P79" s="48">
        <v>0</v>
      </c>
      <c r="Q79" s="48">
        <v>12</v>
      </c>
      <c r="R79" s="48">
        <v>0</v>
      </c>
      <c r="S79" s="48">
        <v>0</v>
      </c>
      <c r="T79" s="48">
        <v>0</v>
      </c>
      <c r="U79" s="48">
        <v>0</v>
      </c>
      <c r="V79" s="48">
        <v>0</v>
      </c>
      <c r="W79" s="48">
        <v>0</v>
      </c>
      <c r="X79" s="48">
        <v>0</v>
      </c>
      <c r="Y79" s="48">
        <v>0</v>
      </c>
      <c r="Z79" s="48">
        <v>0</v>
      </c>
      <c r="AA79" s="48">
        <v>0</v>
      </c>
      <c r="AB79" s="48">
        <v>0</v>
      </c>
      <c r="AC79" s="48">
        <v>0</v>
      </c>
      <c r="AD79" s="48">
        <v>0</v>
      </c>
      <c r="AE79" s="48">
        <v>6</v>
      </c>
      <c r="AF79" s="48">
        <v>0</v>
      </c>
      <c r="AG79" s="48">
        <v>0</v>
      </c>
      <c r="AH79" s="48">
        <v>0</v>
      </c>
      <c r="AI79" s="48">
        <v>0</v>
      </c>
      <c r="AJ79" s="48">
        <v>0</v>
      </c>
      <c r="AK79" s="48">
        <v>0</v>
      </c>
      <c r="AL79" s="48">
        <v>227</v>
      </c>
      <c r="AM79" s="48">
        <v>0</v>
      </c>
      <c r="AN79" s="48">
        <v>0</v>
      </c>
      <c r="AO79" s="48">
        <v>0</v>
      </c>
      <c r="AP79" s="48">
        <v>0</v>
      </c>
      <c r="AQ79" s="48">
        <v>0</v>
      </c>
      <c r="AR79" s="48">
        <v>0</v>
      </c>
      <c r="AS79" s="48">
        <v>77</v>
      </c>
      <c r="AT79" s="48">
        <v>0</v>
      </c>
      <c r="AU79" s="48">
        <v>4</v>
      </c>
      <c r="AV79" s="48">
        <v>0</v>
      </c>
      <c r="AW79" s="48">
        <v>1</v>
      </c>
      <c r="AX79" s="48">
        <v>0</v>
      </c>
      <c r="AY79" s="48">
        <v>0</v>
      </c>
      <c r="AZ79" s="48">
        <v>3</v>
      </c>
      <c r="BA79" s="48">
        <v>2</v>
      </c>
      <c r="BB79" s="48">
        <v>2</v>
      </c>
      <c r="BC79" s="48">
        <v>1</v>
      </c>
      <c r="BD79" s="48">
        <v>2</v>
      </c>
      <c r="BE79" s="48">
        <v>0</v>
      </c>
      <c r="BF79" s="48">
        <v>6</v>
      </c>
      <c r="BG79" s="48">
        <v>14</v>
      </c>
      <c r="BH79" s="48">
        <v>0</v>
      </c>
      <c r="BI79" s="48">
        <v>0</v>
      </c>
      <c r="BJ79" s="48">
        <v>7</v>
      </c>
      <c r="BK79" s="48">
        <v>0</v>
      </c>
      <c r="BL79" s="48">
        <v>2</v>
      </c>
      <c r="BM79" s="48">
        <v>1</v>
      </c>
      <c r="BN79" s="48">
        <v>7</v>
      </c>
      <c r="BO79" s="48">
        <v>11</v>
      </c>
      <c r="BP79" s="48">
        <v>0</v>
      </c>
      <c r="BQ79" s="48">
        <v>0</v>
      </c>
      <c r="BR79" s="48">
        <v>36</v>
      </c>
      <c r="BS79" s="48">
        <v>157</v>
      </c>
      <c r="BT79" s="48">
        <v>0</v>
      </c>
      <c r="BU79" s="48">
        <v>0</v>
      </c>
      <c r="BV79" s="48">
        <v>4</v>
      </c>
      <c r="BW79" s="48">
        <v>0</v>
      </c>
      <c r="BX79" s="48">
        <v>0</v>
      </c>
      <c r="BY79" s="48">
        <v>3</v>
      </c>
      <c r="BZ79" s="48">
        <v>0</v>
      </c>
      <c r="CA79" s="48">
        <v>4</v>
      </c>
      <c r="CB79" s="48">
        <v>6</v>
      </c>
      <c r="CC79" s="48">
        <v>10</v>
      </c>
      <c r="CD79" s="48">
        <v>4</v>
      </c>
      <c r="CE79" s="48">
        <v>4</v>
      </c>
      <c r="CF79" s="48">
        <v>5</v>
      </c>
      <c r="CG79" s="48">
        <v>4</v>
      </c>
      <c r="CH79" s="48">
        <v>222</v>
      </c>
      <c r="CI79" s="48">
        <v>94</v>
      </c>
      <c r="CJ79" s="48">
        <v>32</v>
      </c>
      <c r="CK79" s="48">
        <v>66</v>
      </c>
      <c r="CL79" s="48">
        <v>85</v>
      </c>
      <c r="CM79" s="48">
        <v>0</v>
      </c>
      <c r="CN79" s="48">
        <v>4</v>
      </c>
      <c r="CO79" s="48">
        <v>20</v>
      </c>
      <c r="CP79" s="48">
        <v>12</v>
      </c>
      <c r="CQ79" s="48">
        <v>3</v>
      </c>
      <c r="CR79" s="48">
        <v>84</v>
      </c>
      <c r="CS79" s="48">
        <v>4</v>
      </c>
      <c r="CT79" s="48">
        <v>17</v>
      </c>
      <c r="CU79" s="48">
        <v>11</v>
      </c>
      <c r="CV79" s="48">
        <v>33</v>
      </c>
      <c r="CW79" s="48">
        <v>33</v>
      </c>
      <c r="CX79" s="48">
        <v>13</v>
      </c>
      <c r="CY79" s="48">
        <v>1</v>
      </c>
      <c r="CZ79" s="48">
        <v>20</v>
      </c>
      <c r="DA79" s="48">
        <v>87</v>
      </c>
      <c r="DB79" s="48">
        <v>20</v>
      </c>
      <c r="DC79" s="48">
        <v>2</v>
      </c>
      <c r="DD79" s="48">
        <v>34</v>
      </c>
      <c r="DE79" s="48">
        <v>9</v>
      </c>
      <c r="DF79" s="48">
        <v>10</v>
      </c>
      <c r="DG79" s="48">
        <v>2</v>
      </c>
      <c r="DH79" s="48">
        <v>2</v>
      </c>
      <c r="DI79" s="48">
        <v>0</v>
      </c>
      <c r="DJ79" s="48">
        <v>0</v>
      </c>
      <c r="DK79" s="48">
        <v>0</v>
      </c>
      <c r="DL79" s="48">
        <v>10</v>
      </c>
      <c r="DM79" s="48">
        <v>2</v>
      </c>
      <c r="DN79" s="48">
        <v>25</v>
      </c>
      <c r="DO79" s="48">
        <v>1</v>
      </c>
      <c r="DP79" s="48">
        <v>10</v>
      </c>
      <c r="DQ79" s="48">
        <v>0</v>
      </c>
      <c r="DR79" s="48">
        <v>0</v>
      </c>
      <c r="DS79" s="48">
        <v>0</v>
      </c>
      <c r="DT79" s="48">
        <v>0</v>
      </c>
      <c r="DU79" s="48">
        <v>0</v>
      </c>
      <c r="DV79" s="48">
        <v>0</v>
      </c>
      <c r="DW79" s="48">
        <v>0</v>
      </c>
      <c r="DX79" s="48">
        <v>0</v>
      </c>
      <c r="DY79" s="48">
        <v>2</v>
      </c>
      <c r="DZ79" s="48">
        <v>7</v>
      </c>
      <c r="EA79" s="48">
        <v>5</v>
      </c>
      <c r="EB79" s="48">
        <v>10</v>
      </c>
      <c r="EC79" s="48">
        <v>2</v>
      </c>
      <c r="ED79" s="48">
        <v>0</v>
      </c>
      <c r="EE79" s="48">
        <v>0</v>
      </c>
      <c r="EF79" s="48">
        <v>9</v>
      </c>
      <c r="EG79" s="48">
        <v>39</v>
      </c>
      <c r="EH79" s="48">
        <v>13</v>
      </c>
      <c r="EI79" s="48">
        <v>3</v>
      </c>
      <c r="EJ79" s="48">
        <v>5</v>
      </c>
      <c r="EK79" s="48">
        <v>0</v>
      </c>
      <c r="EL79" s="48">
        <v>1</v>
      </c>
      <c r="EM79" s="48">
        <v>0</v>
      </c>
      <c r="EN79" s="48">
        <v>1</v>
      </c>
      <c r="EO79" s="48">
        <v>0</v>
      </c>
      <c r="EP79" s="48">
        <v>0</v>
      </c>
      <c r="EQ79" s="48">
        <v>2</v>
      </c>
      <c r="ER79" s="48">
        <v>0</v>
      </c>
      <c r="ES79" s="48">
        <v>0</v>
      </c>
      <c r="ET79" s="48">
        <v>0</v>
      </c>
      <c r="EU79" s="48">
        <v>1</v>
      </c>
      <c r="EV79" s="48">
        <v>1</v>
      </c>
      <c r="EW79" s="48">
        <v>0</v>
      </c>
      <c r="EX79" s="48">
        <v>0</v>
      </c>
      <c r="EY79" s="48">
        <v>0</v>
      </c>
      <c r="EZ79" s="48">
        <v>0</v>
      </c>
      <c r="FA79" s="48">
        <v>5</v>
      </c>
      <c r="FB79" s="48">
        <v>8</v>
      </c>
      <c r="FC79" s="48">
        <v>1</v>
      </c>
      <c r="FD79" s="48">
        <v>17</v>
      </c>
      <c r="FE79" s="48">
        <v>22</v>
      </c>
      <c r="FF79" s="48">
        <v>0</v>
      </c>
      <c r="FG79" s="48">
        <v>1</v>
      </c>
      <c r="FH79" s="48">
        <v>5</v>
      </c>
      <c r="FI79" s="48">
        <v>0</v>
      </c>
      <c r="FJ79" s="48">
        <v>1</v>
      </c>
      <c r="FK79" s="48">
        <v>0</v>
      </c>
      <c r="FL79" s="48">
        <v>0</v>
      </c>
      <c r="FM79" s="48">
        <v>0</v>
      </c>
      <c r="FN79" s="48">
        <v>5</v>
      </c>
      <c r="FO79" s="48">
        <v>0</v>
      </c>
      <c r="FP79" s="48">
        <v>4</v>
      </c>
      <c r="FQ79" s="48">
        <v>173</v>
      </c>
      <c r="FR79" s="48">
        <v>36</v>
      </c>
      <c r="FS79" s="48">
        <v>10</v>
      </c>
      <c r="FT79" s="48">
        <v>0</v>
      </c>
      <c r="FU79" s="48">
        <v>0</v>
      </c>
      <c r="FV79" s="48">
        <v>5</v>
      </c>
      <c r="FW79" s="48">
        <v>86</v>
      </c>
      <c r="FX79" s="48">
        <v>0</v>
      </c>
      <c r="FY79" s="48">
        <v>0</v>
      </c>
      <c r="FZ79" s="48">
        <v>68</v>
      </c>
      <c r="GA79" s="48">
        <v>135</v>
      </c>
      <c r="GB79" s="48">
        <v>10</v>
      </c>
      <c r="GC79" s="48">
        <v>2</v>
      </c>
    </row>
    <row r="80" spans="1:185">
      <c r="A80" s="52">
        <v>68</v>
      </c>
      <c r="B80" s="51" t="s">
        <v>68</v>
      </c>
      <c r="C80" s="49" t="s">
        <v>195</v>
      </c>
      <c r="D80" s="50" t="s">
        <v>704</v>
      </c>
      <c r="E80" s="49" t="s">
        <v>195</v>
      </c>
      <c r="F80" s="48">
        <v>0</v>
      </c>
      <c r="G80" s="48">
        <v>0</v>
      </c>
      <c r="H80" s="48">
        <v>0</v>
      </c>
      <c r="I80" s="48">
        <v>0</v>
      </c>
      <c r="J80" s="48">
        <v>0</v>
      </c>
      <c r="K80" s="48">
        <v>0</v>
      </c>
      <c r="L80" s="48">
        <v>0</v>
      </c>
      <c r="M80" s="48">
        <v>0</v>
      </c>
      <c r="N80" s="48">
        <v>0</v>
      </c>
      <c r="O80" s="48">
        <v>0</v>
      </c>
      <c r="P80" s="48">
        <v>0</v>
      </c>
      <c r="Q80" s="48">
        <v>3107</v>
      </c>
      <c r="R80" s="48">
        <v>0</v>
      </c>
      <c r="S80" s="48">
        <v>0</v>
      </c>
      <c r="T80" s="48">
        <v>0</v>
      </c>
      <c r="U80" s="48">
        <v>0</v>
      </c>
      <c r="V80" s="48">
        <v>0</v>
      </c>
      <c r="W80" s="48">
        <v>0</v>
      </c>
      <c r="X80" s="48">
        <v>0</v>
      </c>
      <c r="Y80" s="48">
        <v>0</v>
      </c>
      <c r="Z80" s="48">
        <v>0</v>
      </c>
      <c r="AA80" s="48">
        <v>0</v>
      </c>
      <c r="AB80" s="48">
        <v>0</v>
      </c>
      <c r="AC80" s="48">
        <v>0</v>
      </c>
      <c r="AD80" s="48">
        <v>0</v>
      </c>
      <c r="AE80" s="48">
        <v>155</v>
      </c>
      <c r="AF80" s="48">
        <v>0</v>
      </c>
      <c r="AG80" s="48">
        <v>0</v>
      </c>
      <c r="AH80" s="48">
        <v>0</v>
      </c>
      <c r="AI80" s="48">
        <v>0</v>
      </c>
      <c r="AJ80" s="48">
        <v>0</v>
      </c>
      <c r="AK80" s="48">
        <v>0</v>
      </c>
      <c r="AL80" s="48">
        <v>0</v>
      </c>
      <c r="AM80" s="48">
        <v>0</v>
      </c>
      <c r="AN80" s="48">
        <v>0</v>
      </c>
      <c r="AO80" s="48">
        <v>0</v>
      </c>
      <c r="AP80" s="48">
        <v>0</v>
      </c>
      <c r="AQ80" s="48">
        <v>0</v>
      </c>
      <c r="AR80" s="48">
        <v>0</v>
      </c>
      <c r="AS80" s="48">
        <v>1277</v>
      </c>
      <c r="AT80" s="48">
        <v>0</v>
      </c>
      <c r="AU80" s="48">
        <v>141</v>
      </c>
      <c r="AV80" s="48">
        <v>0</v>
      </c>
      <c r="AW80" s="48">
        <v>1</v>
      </c>
      <c r="AX80" s="48">
        <v>0</v>
      </c>
      <c r="AY80" s="48">
        <v>0</v>
      </c>
      <c r="AZ80" s="48">
        <v>0</v>
      </c>
      <c r="BA80" s="48">
        <v>2</v>
      </c>
      <c r="BB80" s="48">
        <v>2</v>
      </c>
      <c r="BC80" s="48">
        <v>1</v>
      </c>
      <c r="BD80" s="48">
        <v>1</v>
      </c>
      <c r="BE80" s="48">
        <v>0</v>
      </c>
      <c r="BF80" s="48">
        <v>273</v>
      </c>
      <c r="BG80" s="48">
        <v>103</v>
      </c>
      <c r="BH80" s="48">
        <v>10</v>
      </c>
      <c r="BI80" s="48">
        <v>14</v>
      </c>
      <c r="BJ80" s="48">
        <v>41</v>
      </c>
      <c r="BK80" s="48">
        <v>3</v>
      </c>
      <c r="BL80" s="48">
        <v>31</v>
      </c>
      <c r="BM80" s="48">
        <v>8</v>
      </c>
      <c r="BN80" s="48">
        <v>99</v>
      </c>
      <c r="BO80" s="48">
        <v>263</v>
      </c>
      <c r="BP80" s="48">
        <v>0</v>
      </c>
      <c r="BQ80" s="48">
        <v>0</v>
      </c>
      <c r="BR80" s="48">
        <v>1</v>
      </c>
      <c r="BS80" s="48">
        <v>0</v>
      </c>
      <c r="BT80" s="48">
        <v>0</v>
      </c>
      <c r="BU80" s="48">
        <v>0</v>
      </c>
      <c r="BV80" s="48">
        <v>13</v>
      </c>
      <c r="BW80" s="48">
        <v>50</v>
      </c>
      <c r="BX80" s="48">
        <v>0</v>
      </c>
      <c r="BY80" s="48">
        <v>0</v>
      </c>
      <c r="BZ80" s="48">
        <v>151</v>
      </c>
      <c r="CA80" s="48">
        <v>200</v>
      </c>
      <c r="CB80" s="48">
        <v>53</v>
      </c>
      <c r="CC80" s="48">
        <v>396</v>
      </c>
      <c r="CD80" s="48">
        <v>149</v>
      </c>
      <c r="CE80" s="48">
        <v>5</v>
      </c>
      <c r="CF80" s="48">
        <v>47</v>
      </c>
      <c r="CG80" s="48">
        <v>124</v>
      </c>
      <c r="CH80" s="48">
        <v>0</v>
      </c>
      <c r="CI80" s="48">
        <v>170</v>
      </c>
      <c r="CJ80" s="48">
        <v>52</v>
      </c>
      <c r="CK80" s="48">
        <v>202</v>
      </c>
      <c r="CL80" s="48">
        <v>195</v>
      </c>
      <c r="CM80" s="48">
        <v>4</v>
      </c>
      <c r="CN80" s="48">
        <v>48</v>
      </c>
      <c r="CO80" s="48">
        <v>40</v>
      </c>
      <c r="CP80" s="48">
        <v>174</v>
      </c>
      <c r="CQ80" s="48">
        <v>69</v>
      </c>
      <c r="CR80" s="48">
        <v>179</v>
      </c>
      <c r="CS80" s="48">
        <v>126</v>
      </c>
      <c r="CT80" s="48">
        <v>487</v>
      </c>
      <c r="CU80" s="48">
        <v>82</v>
      </c>
      <c r="CV80" s="48">
        <v>152</v>
      </c>
      <c r="CW80" s="48">
        <v>292</v>
      </c>
      <c r="CX80" s="48">
        <v>13</v>
      </c>
      <c r="CY80" s="48">
        <v>13</v>
      </c>
      <c r="CZ80" s="48">
        <v>53</v>
      </c>
      <c r="DA80" s="48">
        <v>1093</v>
      </c>
      <c r="DB80" s="48">
        <v>498</v>
      </c>
      <c r="DC80" s="48">
        <v>35</v>
      </c>
      <c r="DD80" s="48">
        <v>842</v>
      </c>
      <c r="DE80" s="48">
        <v>1648</v>
      </c>
      <c r="DF80" s="48">
        <v>134</v>
      </c>
      <c r="DG80" s="48">
        <v>53</v>
      </c>
      <c r="DH80" s="48">
        <v>48</v>
      </c>
      <c r="DI80" s="48">
        <v>0</v>
      </c>
      <c r="DJ80" s="48">
        <v>1</v>
      </c>
      <c r="DK80" s="48">
        <v>0</v>
      </c>
      <c r="DL80" s="48">
        <v>40</v>
      </c>
      <c r="DM80" s="48">
        <v>19</v>
      </c>
      <c r="DN80" s="48">
        <v>10</v>
      </c>
      <c r="DO80" s="48">
        <v>7</v>
      </c>
      <c r="DP80" s="48">
        <v>83</v>
      </c>
      <c r="DQ80" s="48">
        <v>9</v>
      </c>
      <c r="DR80" s="48">
        <v>79</v>
      </c>
      <c r="DS80" s="48">
        <v>0</v>
      </c>
      <c r="DT80" s="48">
        <v>2</v>
      </c>
      <c r="DU80" s="48">
        <v>0</v>
      </c>
      <c r="DV80" s="48">
        <v>0</v>
      </c>
      <c r="DW80" s="48">
        <v>0</v>
      </c>
      <c r="DX80" s="48">
        <v>0</v>
      </c>
      <c r="DY80" s="48">
        <v>7</v>
      </c>
      <c r="DZ80" s="48">
        <v>28</v>
      </c>
      <c r="EA80" s="48">
        <v>50</v>
      </c>
      <c r="EB80" s="48">
        <v>89</v>
      </c>
      <c r="EC80" s="48">
        <v>11</v>
      </c>
      <c r="ED80" s="48">
        <v>0</v>
      </c>
      <c r="EE80" s="48">
        <v>1</v>
      </c>
      <c r="EF80" s="48">
        <v>85</v>
      </c>
      <c r="EG80" s="48">
        <v>6650</v>
      </c>
      <c r="EH80" s="48">
        <v>863</v>
      </c>
      <c r="EI80" s="48">
        <v>310</v>
      </c>
      <c r="EJ80" s="48">
        <v>691</v>
      </c>
      <c r="EK80" s="48">
        <v>0</v>
      </c>
      <c r="EL80" s="48">
        <v>50</v>
      </c>
      <c r="EM80" s="48">
        <v>0</v>
      </c>
      <c r="EN80" s="48">
        <v>17</v>
      </c>
      <c r="EO80" s="48">
        <v>0</v>
      </c>
      <c r="EP80" s="48">
        <v>0</v>
      </c>
      <c r="EQ80" s="48">
        <v>0</v>
      </c>
      <c r="ER80" s="48">
        <v>0</v>
      </c>
      <c r="ES80" s="48">
        <v>0</v>
      </c>
      <c r="ET80" s="48">
        <v>0</v>
      </c>
      <c r="EU80" s="48">
        <v>13</v>
      </c>
      <c r="EV80" s="48">
        <v>44</v>
      </c>
      <c r="EW80" s="48">
        <v>0</v>
      </c>
      <c r="EX80" s="48">
        <v>0</v>
      </c>
      <c r="EY80" s="48">
        <v>0</v>
      </c>
      <c r="EZ80" s="48">
        <v>0</v>
      </c>
      <c r="FA80" s="48">
        <v>173</v>
      </c>
      <c r="FB80" s="48">
        <v>90</v>
      </c>
      <c r="FC80" s="48">
        <v>19</v>
      </c>
      <c r="FD80" s="48">
        <v>541</v>
      </c>
      <c r="FE80" s="48">
        <v>564</v>
      </c>
      <c r="FF80" s="48">
        <v>0</v>
      </c>
      <c r="FG80" s="48">
        <v>27</v>
      </c>
      <c r="FH80" s="48">
        <v>26</v>
      </c>
      <c r="FI80" s="48">
        <v>8</v>
      </c>
      <c r="FJ80" s="48">
        <v>0</v>
      </c>
      <c r="FK80" s="48">
        <v>0</v>
      </c>
      <c r="FL80" s="48">
        <v>0</v>
      </c>
      <c r="FM80" s="48">
        <v>0</v>
      </c>
      <c r="FN80" s="48">
        <v>359</v>
      </c>
      <c r="FO80" s="48">
        <v>0</v>
      </c>
      <c r="FP80" s="48">
        <v>61</v>
      </c>
      <c r="FQ80" s="48">
        <v>2426</v>
      </c>
      <c r="FR80" s="48">
        <v>1088</v>
      </c>
      <c r="FS80" s="48">
        <v>105</v>
      </c>
      <c r="FT80" s="48">
        <v>91</v>
      </c>
      <c r="FU80" s="48">
        <v>0</v>
      </c>
      <c r="FV80" s="48">
        <v>262</v>
      </c>
      <c r="FW80" s="48">
        <v>1684</v>
      </c>
      <c r="FX80" s="48">
        <v>0</v>
      </c>
      <c r="FY80" s="48">
        <v>0</v>
      </c>
      <c r="FZ80" s="48">
        <v>563</v>
      </c>
      <c r="GA80" s="48">
        <v>2011</v>
      </c>
      <c r="GB80" s="48">
        <v>260</v>
      </c>
      <c r="GC80" s="48">
        <v>51</v>
      </c>
    </row>
    <row r="81" spans="1:185">
      <c r="A81" s="52"/>
      <c r="B81" s="51"/>
      <c r="C81" s="49"/>
      <c r="D81" s="50"/>
      <c r="E81" s="49"/>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row>
    <row r="82" spans="1:185">
      <c r="A82" s="52"/>
      <c r="B82" s="51"/>
      <c r="C82" s="49"/>
      <c r="D82" s="50"/>
      <c r="E82" s="49"/>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row>
    <row r="83" spans="1:185">
      <c r="A83" s="52">
        <v>69</v>
      </c>
      <c r="B83" s="51" t="s">
        <v>69</v>
      </c>
      <c r="C83" s="49" t="s">
        <v>196</v>
      </c>
      <c r="D83" s="50" t="s">
        <v>649</v>
      </c>
      <c r="E83" s="49" t="s">
        <v>196</v>
      </c>
      <c r="F83" s="48">
        <v>0</v>
      </c>
      <c r="G83" s="48">
        <v>0</v>
      </c>
      <c r="H83" s="48">
        <v>0</v>
      </c>
      <c r="I83" s="48">
        <v>0</v>
      </c>
      <c r="J83" s="48">
        <v>0</v>
      </c>
      <c r="K83" s="48">
        <v>0</v>
      </c>
      <c r="L83" s="48">
        <v>0</v>
      </c>
      <c r="M83" s="48">
        <v>0</v>
      </c>
      <c r="N83" s="48">
        <v>0</v>
      </c>
      <c r="O83" s="48">
        <v>0</v>
      </c>
      <c r="P83" s="48">
        <v>0</v>
      </c>
      <c r="Q83" s="48">
        <v>5691</v>
      </c>
      <c r="R83" s="48">
        <v>1176</v>
      </c>
      <c r="S83" s="48">
        <v>0</v>
      </c>
      <c r="T83" s="48">
        <v>0</v>
      </c>
      <c r="U83" s="48">
        <v>0</v>
      </c>
      <c r="V83" s="48">
        <v>0</v>
      </c>
      <c r="W83" s="48">
        <v>0</v>
      </c>
      <c r="X83" s="48">
        <v>0</v>
      </c>
      <c r="Y83" s="48">
        <v>0</v>
      </c>
      <c r="Z83" s="48">
        <v>0</v>
      </c>
      <c r="AA83" s="48">
        <v>0</v>
      </c>
      <c r="AB83" s="48">
        <v>0</v>
      </c>
      <c r="AC83" s="48">
        <v>0</v>
      </c>
      <c r="AD83" s="48">
        <v>0</v>
      </c>
      <c r="AE83" s="48">
        <v>26276</v>
      </c>
      <c r="AF83" s="48">
        <v>0</v>
      </c>
      <c r="AG83" s="48">
        <v>0</v>
      </c>
      <c r="AH83" s="48">
        <v>0</v>
      </c>
      <c r="AI83" s="48">
        <v>0</v>
      </c>
      <c r="AJ83" s="48">
        <v>0</v>
      </c>
      <c r="AK83" s="48">
        <v>0</v>
      </c>
      <c r="AL83" s="48">
        <v>0</v>
      </c>
      <c r="AM83" s="48">
        <v>0</v>
      </c>
      <c r="AN83" s="48">
        <v>0</v>
      </c>
      <c r="AO83" s="48">
        <v>0</v>
      </c>
      <c r="AP83" s="48">
        <v>0</v>
      </c>
      <c r="AQ83" s="48">
        <v>0</v>
      </c>
      <c r="AR83" s="48">
        <v>0</v>
      </c>
      <c r="AS83" s="48">
        <v>913</v>
      </c>
      <c r="AT83" s="48">
        <v>0</v>
      </c>
      <c r="AU83" s="48">
        <v>333</v>
      </c>
      <c r="AV83" s="48">
        <v>0</v>
      </c>
      <c r="AW83" s="48">
        <v>42</v>
      </c>
      <c r="AX83" s="48">
        <v>0</v>
      </c>
      <c r="AY83" s="48">
        <v>0</v>
      </c>
      <c r="AZ83" s="48">
        <v>0</v>
      </c>
      <c r="BA83" s="48">
        <v>0</v>
      </c>
      <c r="BB83" s="48">
        <v>2</v>
      </c>
      <c r="BC83" s="48">
        <v>0</v>
      </c>
      <c r="BD83" s="48">
        <v>29</v>
      </c>
      <c r="BE83" s="48">
        <v>0</v>
      </c>
      <c r="BF83" s="48">
        <v>239</v>
      </c>
      <c r="BG83" s="48">
        <v>126</v>
      </c>
      <c r="BH83" s="48">
        <v>10</v>
      </c>
      <c r="BI83" s="48">
        <v>24</v>
      </c>
      <c r="BJ83" s="48">
        <v>18</v>
      </c>
      <c r="BK83" s="48">
        <v>0</v>
      </c>
      <c r="BL83" s="48">
        <v>85</v>
      </c>
      <c r="BM83" s="48">
        <v>19</v>
      </c>
      <c r="BN83" s="48">
        <v>126</v>
      </c>
      <c r="BO83" s="48">
        <v>182</v>
      </c>
      <c r="BP83" s="48">
        <v>0</v>
      </c>
      <c r="BQ83" s="48">
        <v>0</v>
      </c>
      <c r="BR83" s="48">
        <v>4</v>
      </c>
      <c r="BS83" s="48">
        <v>0</v>
      </c>
      <c r="BT83" s="48">
        <v>0</v>
      </c>
      <c r="BU83" s="48">
        <v>0</v>
      </c>
      <c r="BV83" s="48">
        <v>9</v>
      </c>
      <c r="BW83" s="48">
        <v>47</v>
      </c>
      <c r="BX83" s="48">
        <v>0</v>
      </c>
      <c r="BY83" s="48">
        <v>0</v>
      </c>
      <c r="BZ83" s="48">
        <v>284</v>
      </c>
      <c r="CA83" s="48">
        <v>335</v>
      </c>
      <c r="CB83" s="48">
        <v>23</v>
      </c>
      <c r="CC83" s="48">
        <v>510</v>
      </c>
      <c r="CD83" s="48">
        <v>719</v>
      </c>
      <c r="CE83" s="48">
        <v>8</v>
      </c>
      <c r="CF83" s="48">
        <v>38</v>
      </c>
      <c r="CG83" s="48">
        <v>475</v>
      </c>
      <c r="CH83" s="48">
        <v>0</v>
      </c>
      <c r="CI83" s="48">
        <v>100</v>
      </c>
      <c r="CJ83" s="48">
        <v>2</v>
      </c>
      <c r="CK83" s="48">
        <v>11</v>
      </c>
      <c r="CL83" s="48">
        <v>0</v>
      </c>
      <c r="CM83" s="48">
        <v>0</v>
      </c>
      <c r="CN83" s="48">
        <v>19</v>
      </c>
      <c r="CO83" s="48">
        <v>16</v>
      </c>
      <c r="CP83" s="48">
        <v>207</v>
      </c>
      <c r="CQ83" s="48">
        <v>215</v>
      </c>
      <c r="CR83" s="48">
        <v>107</v>
      </c>
      <c r="CS83" s="48">
        <v>109</v>
      </c>
      <c r="CT83" s="48">
        <v>192</v>
      </c>
      <c r="CU83" s="48">
        <v>60</v>
      </c>
      <c r="CV83" s="48">
        <v>42</v>
      </c>
      <c r="CW83" s="48">
        <v>0</v>
      </c>
      <c r="CX83" s="48">
        <v>2</v>
      </c>
      <c r="CY83" s="48">
        <v>9</v>
      </c>
      <c r="CZ83" s="48">
        <v>86</v>
      </c>
      <c r="DA83" s="48">
        <v>1503</v>
      </c>
      <c r="DB83" s="48">
        <v>709</v>
      </c>
      <c r="DC83" s="48">
        <v>82</v>
      </c>
      <c r="DD83" s="48">
        <v>1602</v>
      </c>
      <c r="DE83" s="48">
        <v>1362</v>
      </c>
      <c r="DF83" s="48">
        <v>344</v>
      </c>
      <c r="DG83" s="48">
        <v>89</v>
      </c>
      <c r="DH83" s="48">
        <v>47</v>
      </c>
      <c r="DI83" s="48">
        <v>0</v>
      </c>
      <c r="DJ83" s="48">
        <v>0</v>
      </c>
      <c r="DK83" s="48">
        <v>0</v>
      </c>
      <c r="DL83" s="48">
        <v>39</v>
      </c>
      <c r="DM83" s="48">
        <v>0</v>
      </c>
      <c r="DN83" s="48">
        <v>0</v>
      </c>
      <c r="DO83" s="48">
        <v>0</v>
      </c>
      <c r="DP83" s="48">
        <v>11</v>
      </c>
      <c r="DQ83" s="48">
        <v>5</v>
      </c>
      <c r="DR83" s="48">
        <v>25</v>
      </c>
      <c r="DS83" s="48">
        <v>1</v>
      </c>
      <c r="DT83" s="48">
        <v>2</v>
      </c>
      <c r="DU83" s="48">
        <v>0</v>
      </c>
      <c r="DV83" s="48">
        <v>9</v>
      </c>
      <c r="DW83" s="48">
        <v>0</v>
      </c>
      <c r="DX83" s="48">
        <v>0</v>
      </c>
      <c r="DY83" s="48">
        <v>11</v>
      </c>
      <c r="DZ83" s="48">
        <v>17</v>
      </c>
      <c r="EA83" s="48">
        <v>23</v>
      </c>
      <c r="EB83" s="48">
        <v>41</v>
      </c>
      <c r="EC83" s="48">
        <v>18</v>
      </c>
      <c r="ED83" s="48">
        <v>0</v>
      </c>
      <c r="EE83" s="48">
        <v>0</v>
      </c>
      <c r="EF83" s="48">
        <v>146</v>
      </c>
      <c r="EG83" s="48">
        <v>5789</v>
      </c>
      <c r="EH83" s="48">
        <v>357</v>
      </c>
      <c r="EI83" s="48">
        <v>135</v>
      </c>
      <c r="EJ83" s="48">
        <v>253</v>
      </c>
      <c r="EK83" s="48">
        <v>0</v>
      </c>
      <c r="EL83" s="48">
        <v>139</v>
      </c>
      <c r="EM83" s="48">
        <v>0</v>
      </c>
      <c r="EN83" s="48">
        <v>4</v>
      </c>
      <c r="EO83" s="48">
        <v>0</v>
      </c>
      <c r="EP83" s="48">
        <v>0</v>
      </c>
      <c r="EQ83" s="48">
        <v>0</v>
      </c>
      <c r="ER83" s="48">
        <v>0</v>
      </c>
      <c r="ES83" s="48">
        <v>0</v>
      </c>
      <c r="ET83" s="48">
        <v>0</v>
      </c>
      <c r="EU83" s="48">
        <v>3</v>
      </c>
      <c r="EV83" s="48">
        <v>105</v>
      </c>
      <c r="EW83" s="48">
        <v>0</v>
      </c>
      <c r="EX83" s="48">
        <v>0</v>
      </c>
      <c r="EY83" s="48">
        <v>0</v>
      </c>
      <c r="EZ83" s="48">
        <v>1</v>
      </c>
      <c r="FA83" s="48">
        <v>261</v>
      </c>
      <c r="FB83" s="48">
        <v>41</v>
      </c>
      <c r="FC83" s="48">
        <v>45</v>
      </c>
      <c r="FD83" s="48">
        <v>620</v>
      </c>
      <c r="FE83" s="48">
        <v>2047</v>
      </c>
      <c r="FF83" s="48">
        <v>0</v>
      </c>
      <c r="FG83" s="48">
        <v>63</v>
      </c>
      <c r="FH83" s="48">
        <v>0</v>
      </c>
      <c r="FI83" s="48">
        <v>0</v>
      </c>
      <c r="FJ83" s="48">
        <v>41</v>
      </c>
      <c r="FK83" s="48">
        <v>0</v>
      </c>
      <c r="FL83" s="48">
        <v>0</v>
      </c>
      <c r="FM83" s="48">
        <v>0</v>
      </c>
      <c r="FN83" s="48">
        <v>2613</v>
      </c>
      <c r="FO83" s="48">
        <v>0</v>
      </c>
      <c r="FP83" s="48">
        <v>98</v>
      </c>
      <c r="FQ83" s="48">
        <v>2651</v>
      </c>
      <c r="FR83" s="48">
        <v>1421</v>
      </c>
      <c r="FS83" s="48">
        <v>178</v>
      </c>
      <c r="FT83" s="48">
        <v>94</v>
      </c>
      <c r="FU83" s="48">
        <v>1</v>
      </c>
      <c r="FV83" s="48">
        <v>491</v>
      </c>
      <c r="FW83" s="48">
        <v>1071</v>
      </c>
      <c r="FX83" s="48">
        <v>0</v>
      </c>
      <c r="FY83" s="48">
        <v>0</v>
      </c>
      <c r="FZ83" s="48">
        <v>1076</v>
      </c>
      <c r="GA83" s="48">
        <v>740</v>
      </c>
      <c r="GB83" s="48">
        <v>292</v>
      </c>
      <c r="GC83" s="48">
        <v>40</v>
      </c>
    </row>
    <row r="84" spans="1:185">
      <c r="A84" s="52"/>
      <c r="B84" s="51"/>
      <c r="C84" s="49"/>
      <c r="D84" s="50"/>
      <c r="E84" s="49"/>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row>
    <row r="85" spans="1:185">
      <c r="A85" s="52"/>
      <c r="B85" s="51"/>
      <c r="C85" s="49"/>
      <c r="D85" s="50"/>
      <c r="E85" s="49"/>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row>
    <row r="86" spans="1:185">
      <c r="A86" s="52"/>
      <c r="B86" s="51"/>
      <c r="C86" s="49"/>
      <c r="D86" s="50"/>
      <c r="E86" s="49"/>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row>
    <row r="87" spans="1:185">
      <c r="A87" s="52"/>
      <c r="B87" s="51"/>
      <c r="C87" s="49"/>
      <c r="D87" s="50"/>
      <c r="E87" s="49"/>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row>
    <row r="88" spans="1:185">
      <c r="A88" s="52"/>
      <c r="B88" s="51"/>
      <c r="C88" s="49"/>
      <c r="D88" s="50"/>
      <c r="E88" s="49"/>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row>
    <row r="89" spans="1:185">
      <c r="A89" s="52"/>
      <c r="B89" s="51"/>
      <c r="C89" s="49"/>
      <c r="D89" s="50"/>
      <c r="E89" s="49"/>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row>
    <row r="90" spans="1:185">
      <c r="A90" s="52"/>
      <c r="B90" s="51"/>
      <c r="C90" s="49"/>
      <c r="D90" s="50"/>
      <c r="E90" s="49"/>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row>
    <row r="91" spans="1:185">
      <c r="A91" s="52"/>
      <c r="B91" s="51"/>
      <c r="C91" s="49"/>
      <c r="D91" s="50"/>
      <c r="E91" s="49"/>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row>
    <row r="92" spans="1:185">
      <c r="A92" s="52"/>
      <c r="B92" s="51"/>
      <c r="C92" s="49"/>
      <c r="D92" s="50"/>
      <c r="E92" s="49"/>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row>
    <row r="93" spans="1:185">
      <c r="A93" s="52"/>
      <c r="B93" s="51"/>
      <c r="C93" s="49"/>
      <c r="D93" s="50"/>
      <c r="E93" s="49"/>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row>
    <row r="94" spans="1:185">
      <c r="A94" s="52"/>
      <c r="B94" s="51"/>
      <c r="C94" s="49"/>
      <c r="D94" s="50"/>
      <c r="E94" s="49"/>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row>
    <row r="95" spans="1:185">
      <c r="A95" s="52">
        <v>70</v>
      </c>
      <c r="B95" s="51" t="s">
        <v>70</v>
      </c>
      <c r="C95" s="49" t="s">
        <v>197</v>
      </c>
      <c r="D95" s="50" t="s">
        <v>648</v>
      </c>
      <c r="E95" s="49" t="s">
        <v>197</v>
      </c>
      <c r="F95" s="48">
        <v>0</v>
      </c>
      <c r="G95" s="48">
        <v>0</v>
      </c>
      <c r="H95" s="48">
        <v>0</v>
      </c>
      <c r="I95" s="48">
        <v>0</v>
      </c>
      <c r="J95" s="48">
        <v>0</v>
      </c>
      <c r="K95" s="48">
        <v>0</v>
      </c>
      <c r="L95" s="48">
        <v>0</v>
      </c>
      <c r="M95" s="48">
        <v>0</v>
      </c>
      <c r="N95" s="48">
        <v>0</v>
      </c>
      <c r="O95" s="48">
        <v>0</v>
      </c>
      <c r="P95" s="48">
        <v>0</v>
      </c>
      <c r="Q95" s="48">
        <v>0</v>
      </c>
      <c r="R95" s="48">
        <v>0</v>
      </c>
      <c r="S95" s="48">
        <v>640</v>
      </c>
      <c r="T95" s="48">
        <v>0</v>
      </c>
      <c r="U95" s="48">
        <v>0</v>
      </c>
      <c r="V95" s="48">
        <v>0</v>
      </c>
      <c r="W95" s="48">
        <v>0</v>
      </c>
      <c r="X95" s="48">
        <v>0</v>
      </c>
      <c r="Y95" s="48">
        <v>0</v>
      </c>
      <c r="Z95" s="48">
        <v>0</v>
      </c>
      <c r="AA95" s="48">
        <v>0</v>
      </c>
      <c r="AB95" s="48">
        <v>0</v>
      </c>
      <c r="AC95" s="48">
        <v>0</v>
      </c>
      <c r="AD95" s="48">
        <v>0</v>
      </c>
      <c r="AE95" s="48">
        <v>101</v>
      </c>
      <c r="AF95" s="48">
        <v>0</v>
      </c>
      <c r="AG95" s="48">
        <v>0</v>
      </c>
      <c r="AH95" s="48">
        <v>0</v>
      </c>
      <c r="AI95" s="48">
        <v>0</v>
      </c>
      <c r="AJ95" s="48">
        <v>497</v>
      </c>
      <c r="AK95" s="48">
        <v>0</v>
      </c>
      <c r="AL95" s="48">
        <v>0</v>
      </c>
      <c r="AM95" s="48">
        <v>0</v>
      </c>
      <c r="AN95" s="48">
        <v>0</v>
      </c>
      <c r="AO95" s="48">
        <v>0</v>
      </c>
      <c r="AP95" s="48">
        <v>0</v>
      </c>
      <c r="AQ95" s="48">
        <v>0</v>
      </c>
      <c r="AR95" s="48">
        <v>0</v>
      </c>
      <c r="AS95" s="48">
        <v>94</v>
      </c>
      <c r="AT95" s="48">
        <v>0</v>
      </c>
      <c r="AU95" s="48">
        <v>20</v>
      </c>
      <c r="AV95" s="48">
        <v>0</v>
      </c>
      <c r="AW95" s="48">
        <v>0</v>
      </c>
      <c r="AX95" s="48">
        <v>0</v>
      </c>
      <c r="AY95" s="48">
        <v>0</v>
      </c>
      <c r="AZ95" s="48">
        <v>0</v>
      </c>
      <c r="BA95" s="48">
        <v>0</v>
      </c>
      <c r="BB95" s="48">
        <v>0</v>
      </c>
      <c r="BC95" s="48">
        <v>0</v>
      </c>
      <c r="BD95" s="48">
        <v>0</v>
      </c>
      <c r="BE95" s="48">
        <v>0</v>
      </c>
      <c r="BF95" s="48">
        <v>2</v>
      </c>
      <c r="BG95" s="48">
        <v>33</v>
      </c>
      <c r="BH95" s="48">
        <v>0</v>
      </c>
      <c r="BI95" s="48">
        <v>0</v>
      </c>
      <c r="BJ95" s="48">
        <v>28</v>
      </c>
      <c r="BK95" s="48">
        <v>0</v>
      </c>
      <c r="BL95" s="48">
        <v>1</v>
      </c>
      <c r="BM95" s="48">
        <v>8</v>
      </c>
      <c r="BN95" s="48">
        <v>30</v>
      </c>
      <c r="BO95" s="48">
        <v>19</v>
      </c>
      <c r="BP95" s="48">
        <v>0</v>
      </c>
      <c r="BQ95" s="48">
        <v>0</v>
      </c>
      <c r="BR95" s="48">
        <v>0</v>
      </c>
      <c r="BS95" s="48">
        <v>0</v>
      </c>
      <c r="BT95" s="48">
        <v>0</v>
      </c>
      <c r="BU95" s="48">
        <v>0</v>
      </c>
      <c r="BV95" s="48">
        <v>2</v>
      </c>
      <c r="BW95" s="48">
        <v>0</v>
      </c>
      <c r="BX95" s="48">
        <v>0</v>
      </c>
      <c r="BY95" s="48">
        <v>0</v>
      </c>
      <c r="BZ95" s="48">
        <v>0</v>
      </c>
      <c r="CA95" s="48">
        <v>14</v>
      </c>
      <c r="CB95" s="48">
        <v>3</v>
      </c>
      <c r="CC95" s="48">
        <v>86</v>
      </c>
      <c r="CD95" s="48">
        <v>35</v>
      </c>
      <c r="CE95" s="48">
        <v>9</v>
      </c>
      <c r="CF95" s="48">
        <v>12</v>
      </c>
      <c r="CG95" s="48">
        <v>76</v>
      </c>
      <c r="CH95" s="48">
        <v>0</v>
      </c>
      <c r="CI95" s="48">
        <v>35</v>
      </c>
      <c r="CJ95" s="48">
        <v>0</v>
      </c>
      <c r="CK95" s="48">
        <v>1</v>
      </c>
      <c r="CL95" s="48">
        <v>0</v>
      </c>
      <c r="CM95" s="48">
        <v>0</v>
      </c>
      <c r="CN95" s="48">
        <v>5</v>
      </c>
      <c r="CO95" s="48">
        <v>7</v>
      </c>
      <c r="CP95" s="48">
        <v>33</v>
      </c>
      <c r="CQ95" s="48">
        <v>29</v>
      </c>
      <c r="CR95" s="48">
        <v>361</v>
      </c>
      <c r="CS95" s="48">
        <v>58</v>
      </c>
      <c r="CT95" s="48">
        <v>480</v>
      </c>
      <c r="CU95" s="48">
        <v>14</v>
      </c>
      <c r="CV95" s="48">
        <v>7</v>
      </c>
      <c r="CW95" s="48">
        <v>0</v>
      </c>
      <c r="CX95" s="48">
        <v>0</v>
      </c>
      <c r="CY95" s="48">
        <v>32</v>
      </c>
      <c r="CZ95" s="48">
        <v>61</v>
      </c>
      <c r="DA95" s="48">
        <v>446</v>
      </c>
      <c r="DB95" s="48">
        <v>115</v>
      </c>
      <c r="DC95" s="48">
        <v>4</v>
      </c>
      <c r="DD95" s="48">
        <v>314</v>
      </c>
      <c r="DE95" s="48">
        <v>430</v>
      </c>
      <c r="DF95" s="48">
        <v>408</v>
      </c>
      <c r="DG95" s="48">
        <v>4</v>
      </c>
      <c r="DH95" s="48">
        <v>2</v>
      </c>
      <c r="DI95" s="48">
        <v>0</v>
      </c>
      <c r="DJ95" s="48">
        <v>8203</v>
      </c>
      <c r="DK95" s="48">
        <v>0</v>
      </c>
      <c r="DL95" s="48">
        <v>3</v>
      </c>
      <c r="DM95" s="48">
        <v>40</v>
      </c>
      <c r="DN95" s="48">
        <v>0</v>
      </c>
      <c r="DO95" s="48">
        <v>84</v>
      </c>
      <c r="DP95" s="48">
        <v>7</v>
      </c>
      <c r="DQ95" s="48">
        <v>1</v>
      </c>
      <c r="DR95" s="48">
        <v>2</v>
      </c>
      <c r="DS95" s="48">
        <v>0</v>
      </c>
      <c r="DT95" s="48">
        <v>0</v>
      </c>
      <c r="DU95" s="48">
        <v>0</v>
      </c>
      <c r="DV95" s="48">
        <v>0</v>
      </c>
      <c r="DW95" s="48">
        <v>0</v>
      </c>
      <c r="DX95" s="48">
        <v>0</v>
      </c>
      <c r="DY95" s="48">
        <v>3</v>
      </c>
      <c r="DZ95" s="48">
        <v>56</v>
      </c>
      <c r="EA95" s="48">
        <v>7</v>
      </c>
      <c r="EB95" s="48">
        <v>3</v>
      </c>
      <c r="EC95" s="48">
        <v>2</v>
      </c>
      <c r="ED95" s="48">
        <v>0</v>
      </c>
      <c r="EE95" s="48">
        <v>0</v>
      </c>
      <c r="EF95" s="48">
        <v>19</v>
      </c>
      <c r="EG95" s="48">
        <v>651</v>
      </c>
      <c r="EH95" s="48">
        <v>584</v>
      </c>
      <c r="EI95" s="48">
        <v>27</v>
      </c>
      <c r="EJ95" s="48">
        <v>38</v>
      </c>
      <c r="EK95" s="48">
        <v>0</v>
      </c>
      <c r="EL95" s="48">
        <v>1</v>
      </c>
      <c r="EM95" s="48">
        <v>343</v>
      </c>
      <c r="EN95" s="48">
        <v>11851</v>
      </c>
      <c r="EO95" s="48">
        <v>391</v>
      </c>
      <c r="EP95" s="48">
        <v>1</v>
      </c>
      <c r="EQ95" s="48">
        <v>0</v>
      </c>
      <c r="ER95" s="48">
        <v>0</v>
      </c>
      <c r="ES95" s="48">
        <v>0</v>
      </c>
      <c r="ET95" s="48">
        <v>0</v>
      </c>
      <c r="EU95" s="48">
        <v>6</v>
      </c>
      <c r="EV95" s="48">
        <v>3</v>
      </c>
      <c r="EW95" s="48">
        <v>0</v>
      </c>
      <c r="EX95" s="48">
        <v>0</v>
      </c>
      <c r="EY95" s="48">
        <v>0</v>
      </c>
      <c r="EZ95" s="48">
        <v>0</v>
      </c>
      <c r="FA95" s="48">
        <v>79</v>
      </c>
      <c r="FB95" s="48">
        <v>39</v>
      </c>
      <c r="FC95" s="48">
        <v>1</v>
      </c>
      <c r="FD95" s="48">
        <v>114</v>
      </c>
      <c r="FE95" s="48">
        <v>41</v>
      </c>
      <c r="FF95" s="48">
        <v>0</v>
      </c>
      <c r="FG95" s="48">
        <v>2</v>
      </c>
      <c r="FH95" s="48">
        <v>0</v>
      </c>
      <c r="FI95" s="48">
        <v>1</v>
      </c>
      <c r="FJ95" s="48">
        <v>2</v>
      </c>
      <c r="FK95" s="48">
        <v>0</v>
      </c>
      <c r="FL95" s="48">
        <v>1</v>
      </c>
      <c r="FM95" s="48">
        <v>0</v>
      </c>
      <c r="FN95" s="48">
        <v>24</v>
      </c>
      <c r="FO95" s="48">
        <v>0</v>
      </c>
      <c r="FP95" s="48">
        <v>10</v>
      </c>
      <c r="FQ95" s="48">
        <v>2032</v>
      </c>
      <c r="FR95" s="48">
        <v>224</v>
      </c>
      <c r="FS95" s="48">
        <v>160</v>
      </c>
      <c r="FT95" s="48">
        <v>25</v>
      </c>
      <c r="FU95" s="48">
        <v>0</v>
      </c>
      <c r="FV95" s="48">
        <v>70</v>
      </c>
      <c r="FW95" s="48">
        <v>557</v>
      </c>
      <c r="FX95" s="48">
        <v>0</v>
      </c>
      <c r="FY95" s="48">
        <v>0</v>
      </c>
      <c r="FZ95" s="48">
        <v>1062</v>
      </c>
      <c r="GA95" s="48">
        <v>1400</v>
      </c>
      <c r="GB95" s="48">
        <v>83</v>
      </c>
      <c r="GC95" s="48">
        <v>31</v>
      </c>
    </row>
    <row r="96" spans="1:185">
      <c r="A96" s="52">
        <v>71</v>
      </c>
      <c r="B96" s="51" t="s">
        <v>71</v>
      </c>
      <c r="C96" s="49" t="s">
        <v>198</v>
      </c>
      <c r="D96" s="50" t="s">
        <v>648</v>
      </c>
      <c r="E96" s="49" t="s">
        <v>198</v>
      </c>
      <c r="F96" s="48">
        <v>0</v>
      </c>
      <c r="G96" s="48">
        <v>0</v>
      </c>
      <c r="H96" s="48">
        <v>0</v>
      </c>
      <c r="I96" s="48">
        <v>0</v>
      </c>
      <c r="J96" s="48">
        <v>0</v>
      </c>
      <c r="K96" s="48">
        <v>0</v>
      </c>
      <c r="L96" s="48">
        <v>0</v>
      </c>
      <c r="M96" s="48">
        <v>0</v>
      </c>
      <c r="N96" s="48">
        <v>0</v>
      </c>
      <c r="O96" s="48">
        <v>0</v>
      </c>
      <c r="P96" s="48">
        <v>0</v>
      </c>
      <c r="Q96" s="48">
        <v>0</v>
      </c>
      <c r="R96" s="48">
        <v>0</v>
      </c>
      <c r="S96" s="48">
        <v>0</v>
      </c>
      <c r="T96" s="48">
        <v>0</v>
      </c>
      <c r="U96" s="48">
        <v>0</v>
      </c>
      <c r="V96" s="48">
        <v>0</v>
      </c>
      <c r="W96" s="48">
        <v>0</v>
      </c>
      <c r="X96" s="48">
        <v>667</v>
      </c>
      <c r="Y96" s="48">
        <v>0</v>
      </c>
      <c r="Z96" s="48">
        <v>0</v>
      </c>
      <c r="AA96" s="48">
        <v>0</v>
      </c>
      <c r="AB96" s="48">
        <v>0</v>
      </c>
      <c r="AC96" s="48">
        <v>0</v>
      </c>
      <c r="AD96" s="48">
        <v>0</v>
      </c>
      <c r="AE96" s="48">
        <v>31</v>
      </c>
      <c r="AF96" s="48">
        <v>0</v>
      </c>
      <c r="AG96" s="48">
        <v>0</v>
      </c>
      <c r="AH96" s="48">
        <v>0</v>
      </c>
      <c r="AI96" s="48">
        <v>0</v>
      </c>
      <c r="AJ96" s="48">
        <v>0</v>
      </c>
      <c r="AK96" s="48">
        <v>0</v>
      </c>
      <c r="AL96" s="48">
        <v>0</v>
      </c>
      <c r="AM96" s="48">
        <v>0</v>
      </c>
      <c r="AN96" s="48">
        <v>0</v>
      </c>
      <c r="AO96" s="48">
        <v>0</v>
      </c>
      <c r="AP96" s="48">
        <v>0</v>
      </c>
      <c r="AQ96" s="48">
        <v>0</v>
      </c>
      <c r="AR96" s="48">
        <v>3838</v>
      </c>
      <c r="AS96" s="48">
        <v>176</v>
      </c>
      <c r="AT96" s="48">
        <v>0</v>
      </c>
      <c r="AU96" s="48">
        <v>2</v>
      </c>
      <c r="AV96" s="48">
        <v>0</v>
      </c>
      <c r="AW96" s="48">
        <v>0</v>
      </c>
      <c r="AX96" s="48">
        <v>0</v>
      </c>
      <c r="AY96" s="48">
        <v>0</v>
      </c>
      <c r="AZ96" s="48">
        <v>0</v>
      </c>
      <c r="BA96" s="48">
        <v>0</v>
      </c>
      <c r="BB96" s="48">
        <v>1</v>
      </c>
      <c r="BC96" s="48">
        <v>0</v>
      </c>
      <c r="BD96" s="48">
        <v>0</v>
      </c>
      <c r="BE96" s="48">
        <v>0</v>
      </c>
      <c r="BF96" s="48">
        <v>0</v>
      </c>
      <c r="BG96" s="48">
        <v>8</v>
      </c>
      <c r="BH96" s="48">
        <v>2</v>
      </c>
      <c r="BI96" s="48">
        <v>0</v>
      </c>
      <c r="BJ96" s="48">
        <v>1</v>
      </c>
      <c r="BK96" s="48">
        <v>1</v>
      </c>
      <c r="BL96" s="48">
        <v>1</v>
      </c>
      <c r="BM96" s="48">
        <v>21</v>
      </c>
      <c r="BN96" s="48">
        <v>28</v>
      </c>
      <c r="BO96" s="48">
        <v>40</v>
      </c>
      <c r="BP96" s="48">
        <v>0</v>
      </c>
      <c r="BQ96" s="48">
        <v>0</v>
      </c>
      <c r="BR96" s="48">
        <v>0</v>
      </c>
      <c r="BS96" s="48">
        <v>0</v>
      </c>
      <c r="BT96" s="48">
        <v>0</v>
      </c>
      <c r="BU96" s="48">
        <v>0</v>
      </c>
      <c r="BV96" s="48">
        <v>0</v>
      </c>
      <c r="BW96" s="48">
        <v>0</v>
      </c>
      <c r="BX96" s="48">
        <v>0</v>
      </c>
      <c r="BY96" s="48">
        <v>1</v>
      </c>
      <c r="BZ96" s="48">
        <v>0</v>
      </c>
      <c r="CA96" s="48">
        <v>2</v>
      </c>
      <c r="CB96" s="48">
        <v>3</v>
      </c>
      <c r="CC96" s="48">
        <v>9</v>
      </c>
      <c r="CD96" s="48">
        <v>9</v>
      </c>
      <c r="CE96" s="48">
        <v>3</v>
      </c>
      <c r="CF96" s="48">
        <v>4</v>
      </c>
      <c r="CG96" s="48">
        <v>3</v>
      </c>
      <c r="CH96" s="48">
        <v>0</v>
      </c>
      <c r="CI96" s="48">
        <v>42</v>
      </c>
      <c r="CJ96" s="48">
        <v>31</v>
      </c>
      <c r="CK96" s="48">
        <v>148</v>
      </c>
      <c r="CL96" s="48">
        <v>0</v>
      </c>
      <c r="CM96" s="48">
        <v>0</v>
      </c>
      <c r="CN96" s="48">
        <v>23</v>
      </c>
      <c r="CO96" s="48">
        <v>7</v>
      </c>
      <c r="CP96" s="48">
        <v>18</v>
      </c>
      <c r="CQ96" s="48">
        <v>20</v>
      </c>
      <c r="CR96" s="48">
        <v>22</v>
      </c>
      <c r="CS96" s="48">
        <v>11</v>
      </c>
      <c r="CT96" s="48">
        <v>33</v>
      </c>
      <c r="CU96" s="48">
        <v>18</v>
      </c>
      <c r="CV96" s="48">
        <v>35</v>
      </c>
      <c r="CW96" s="48">
        <v>0</v>
      </c>
      <c r="CX96" s="48">
        <v>0</v>
      </c>
      <c r="CY96" s="48">
        <v>1</v>
      </c>
      <c r="CZ96" s="48">
        <v>9</v>
      </c>
      <c r="DA96" s="48">
        <v>152</v>
      </c>
      <c r="DB96" s="48">
        <v>30</v>
      </c>
      <c r="DC96" s="48">
        <v>1</v>
      </c>
      <c r="DD96" s="48">
        <v>29</v>
      </c>
      <c r="DE96" s="48">
        <v>107</v>
      </c>
      <c r="DF96" s="48">
        <v>85</v>
      </c>
      <c r="DG96" s="48">
        <v>3</v>
      </c>
      <c r="DH96" s="48">
        <v>1</v>
      </c>
      <c r="DI96" s="48">
        <v>0</v>
      </c>
      <c r="DJ96" s="48">
        <v>0</v>
      </c>
      <c r="DK96" s="48">
        <v>0</v>
      </c>
      <c r="DL96" s="48">
        <v>3</v>
      </c>
      <c r="DM96" s="48">
        <v>26</v>
      </c>
      <c r="DN96" s="48">
        <v>0</v>
      </c>
      <c r="DO96" s="48">
        <v>0</v>
      </c>
      <c r="DP96" s="48">
        <v>10</v>
      </c>
      <c r="DQ96" s="48">
        <v>0</v>
      </c>
      <c r="DR96" s="48">
        <v>4</v>
      </c>
      <c r="DS96" s="48">
        <v>0</v>
      </c>
      <c r="DT96" s="48">
        <v>0</v>
      </c>
      <c r="DU96" s="48">
        <v>0</v>
      </c>
      <c r="DV96" s="48">
        <v>0</v>
      </c>
      <c r="DW96" s="48">
        <v>0</v>
      </c>
      <c r="DX96" s="48">
        <v>0</v>
      </c>
      <c r="DY96" s="48">
        <v>0</v>
      </c>
      <c r="DZ96" s="48">
        <v>11</v>
      </c>
      <c r="EA96" s="48">
        <v>7</v>
      </c>
      <c r="EB96" s="48">
        <v>8</v>
      </c>
      <c r="EC96" s="48">
        <v>1</v>
      </c>
      <c r="ED96" s="48">
        <v>0</v>
      </c>
      <c r="EE96" s="48">
        <v>1</v>
      </c>
      <c r="EF96" s="48">
        <v>28</v>
      </c>
      <c r="EG96" s="48">
        <v>70</v>
      </c>
      <c r="EH96" s="48">
        <v>119</v>
      </c>
      <c r="EI96" s="48">
        <v>21</v>
      </c>
      <c r="EJ96" s="48">
        <v>9</v>
      </c>
      <c r="EK96" s="48">
        <v>0</v>
      </c>
      <c r="EL96" s="48">
        <v>0</v>
      </c>
      <c r="EM96" s="48">
        <v>0</v>
      </c>
      <c r="EN96" s="48">
        <v>0</v>
      </c>
      <c r="EO96" s="48">
        <v>0</v>
      </c>
      <c r="EP96" s="48">
        <v>0</v>
      </c>
      <c r="EQ96" s="48">
        <v>4343</v>
      </c>
      <c r="ER96" s="48">
        <v>0</v>
      </c>
      <c r="ES96" s="48">
        <v>0</v>
      </c>
      <c r="ET96" s="48">
        <v>0</v>
      </c>
      <c r="EU96" s="48">
        <v>0</v>
      </c>
      <c r="EV96" s="48">
        <v>0</v>
      </c>
      <c r="EW96" s="48">
        <v>0</v>
      </c>
      <c r="EX96" s="48">
        <v>0</v>
      </c>
      <c r="EY96" s="48">
        <v>0</v>
      </c>
      <c r="EZ96" s="48">
        <v>0</v>
      </c>
      <c r="FA96" s="48">
        <v>17</v>
      </c>
      <c r="FB96" s="48">
        <v>7</v>
      </c>
      <c r="FC96" s="48">
        <v>0</v>
      </c>
      <c r="FD96" s="48">
        <v>13</v>
      </c>
      <c r="FE96" s="48">
        <v>6</v>
      </c>
      <c r="FF96" s="48">
        <v>0</v>
      </c>
      <c r="FG96" s="48">
        <v>0</v>
      </c>
      <c r="FH96" s="48">
        <v>0</v>
      </c>
      <c r="FI96" s="48">
        <v>0</v>
      </c>
      <c r="FJ96" s="48">
        <v>0</v>
      </c>
      <c r="FK96" s="48">
        <v>0</v>
      </c>
      <c r="FL96" s="48">
        <v>0</v>
      </c>
      <c r="FM96" s="48">
        <v>0</v>
      </c>
      <c r="FN96" s="48">
        <v>4</v>
      </c>
      <c r="FO96" s="48">
        <v>0</v>
      </c>
      <c r="FP96" s="48">
        <v>3</v>
      </c>
      <c r="FQ96" s="48">
        <v>274</v>
      </c>
      <c r="FR96" s="48">
        <v>73</v>
      </c>
      <c r="FS96" s="48">
        <v>22</v>
      </c>
      <c r="FT96" s="48">
        <v>34</v>
      </c>
      <c r="FU96" s="48">
        <v>0</v>
      </c>
      <c r="FV96" s="48">
        <v>32</v>
      </c>
      <c r="FW96" s="48">
        <v>131</v>
      </c>
      <c r="FX96" s="48">
        <v>0</v>
      </c>
      <c r="FY96" s="48">
        <v>0</v>
      </c>
      <c r="FZ96" s="48">
        <v>291</v>
      </c>
      <c r="GA96" s="48">
        <v>178</v>
      </c>
      <c r="GB96" s="48">
        <v>13</v>
      </c>
      <c r="GC96" s="48">
        <v>4</v>
      </c>
    </row>
    <row r="97" spans="1:185">
      <c r="A97" s="52">
        <v>72</v>
      </c>
      <c r="B97" s="51" t="s">
        <v>72</v>
      </c>
      <c r="C97" s="49" t="s">
        <v>199</v>
      </c>
      <c r="D97" s="50" t="s">
        <v>648</v>
      </c>
      <c r="E97" s="49" t="s">
        <v>199</v>
      </c>
      <c r="F97" s="48">
        <v>0</v>
      </c>
      <c r="G97" s="48">
        <v>0</v>
      </c>
      <c r="H97" s="48">
        <v>0</v>
      </c>
      <c r="I97" s="48">
        <v>0</v>
      </c>
      <c r="J97" s="48">
        <v>0</v>
      </c>
      <c r="K97" s="48">
        <v>0</v>
      </c>
      <c r="L97" s="48">
        <v>0</v>
      </c>
      <c r="M97" s="48">
        <v>0</v>
      </c>
      <c r="N97" s="48">
        <v>0</v>
      </c>
      <c r="O97" s="48">
        <v>0</v>
      </c>
      <c r="P97" s="48">
        <v>0</v>
      </c>
      <c r="Q97" s="48">
        <v>0</v>
      </c>
      <c r="R97" s="48">
        <v>0</v>
      </c>
      <c r="S97" s="48">
        <v>0</v>
      </c>
      <c r="T97" s="48">
        <v>0</v>
      </c>
      <c r="U97" s="48">
        <v>0</v>
      </c>
      <c r="V97" s="48">
        <v>0</v>
      </c>
      <c r="W97" s="48">
        <v>0</v>
      </c>
      <c r="X97" s="48">
        <v>0</v>
      </c>
      <c r="Y97" s="48">
        <v>0</v>
      </c>
      <c r="Z97" s="48">
        <v>0</v>
      </c>
      <c r="AA97" s="48">
        <v>0</v>
      </c>
      <c r="AB97" s="48">
        <v>0</v>
      </c>
      <c r="AC97" s="48">
        <v>0</v>
      </c>
      <c r="AD97" s="48">
        <v>0</v>
      </c>
      <c r="AE97" s="48">
        <v>0</v>
      </c>
      <c r="AF97" s="48">
        <v>0</v>
      </c>
      <c r="AG97" s="48">
        <v>0</v>
      </c>
      <c r="AH97" s="48">
        <v>0</v>
      </c>
      <c r="AI97" s="48">
        <v>0</v>
      </c>
      <c r="AJ97" s="48">
        <v>0</v>
      </c>
      <c r="AK97" s="48">
        <v>0</v>
      </c>
      <c r="AL97" s="48">
        <v>0</v>
      </c>
      <c r="AM97" s="48">
        <v>0</v>
      </c>
      <c r="AN97" s="48">
        <v>0</v>
      </c>
      <c r="AO97" s="48">
        <v>0</v>
      </c>
      <c r="AP97" s="48">
        <v>0</v>
      </c>
      <c r="AQ97" s="48">
        <v>0</v>
      </c>
      <c r="AR97" s="48">
        <v>0</v>
      </c>
      <c r="AS97" s="48">
        <v>0</v>
      </c>
      <c r="AT97" s="48">
        <v>0</v>
      </c>
      <c r="AU97" s="48">
        <v>1</v>
      </c>
      <c r="AV97" s="48">
        <v>0</v>
      </c>
      <c r="AW97" s="48">
        <v>0</v>
      </c>
      <c r="AX97" s="48">
        <v>0</v>
      </c>
      <c r="AY97" s="48">
        <v>0</v>
      </c>
      <c r="AZ97" s="48">
        <v>0</v>
      </c>
      <c r="BA97" s="48">
        <v>0</v>
      </c>
      <c r="BB97" s="48">
        <v>0</v>
      </c>
      <c r="BC97" s="48">
        <v>0</v>
      </c>
      <c r="BD97" s="48">
        <v>0</v>
      </c>
      <c r="BE97" s="48">
        <v>0</v>
      </c>
      <c r="BF97" s="48">
        <v>38</v>
      </c>
      <c r="BG97" s="48">
        <v>10</v>
      </c>
      <c r="BH97" s="48">
        <v>3</v>
      </c>
      <c r="BI97" s="48">
        <v>0</v>
      </c>
      <c r="BJ97" s="48">
        <v>2</v>
      </c>
      <c r="BK97" s="48">
        <v>0</v>
      </c>
      <c r="BL97" s="48">
        <v>0</v>
      </c>
      <c r="BM97" s="48">
        <v>3</v>
      </c>
      <c r="BN97" s="48">
        <v>12</v>
      </c>
      <c r="BO97" s="48">
        <v>34</v>
      </c>
      <c r="BP97" s="48">
        <v>0</v>
      </c>
      <c r="BQ97" s="48">
        <v>0</v>
      </c>
      <c r="BR97" s="48">
        <v>0</v>
      </c>
      <c r="BS97" s="48">
        <v>0</v>
      </c>
      <c r="BT97" s="48">
        <v>0</v>
      </c>
      <c r="BU97" s="48">
        <v>0</v>
      </c>
      <c r="BV97" s="48">
        <v>0</v>
      </c>
      <c r="BW97" s="48">
        <v>1</v>
      </c>
      <c r="BX97" s="48">
        <v>0</v>
      </c>
      <c r="BY97" s="48">
        <v>0</v>
      </c>
      <c r="BZ97" s="48">
        <v>0</v>
      </c>
      <c r="CA97" s="48">
        <v>1</v>
      </c>
      <c r="CB97" s="48">
        <v>0</v>
      </c>
      <c r="CC97" s="48">
        <v>4</v>
      </c>
      <c r="CD97" s="48">
        <v>2</v>
      </c>
      <c r="CE97" s="48">
        <v>1</v>
      </c>
      <c r="CF97" s="48">
        <v>2</v>
      </c>
      <c r="CG97" s="48">
        <v>3</v>
      </c>
      <c r="CH97" s="48">
        <v>0</v>
      </c>
      <c r="CI97" s="48">
        <v>1</v>
      </c>
      <c r="CJ97" s="48">
        <v>0</v>
      </c>
      <c r="CK97" s="48">
        <v>0</v>
      </c>
      <c r="CL97" s="48">
        <v>0</v>
      </c>
      <c r="CM97" s="48">
        <v>0</v>
      </c>
      <c r="CN97" s="48">
        <v>14</v>
      </c>
      <c r="CO97" s="48">
        <v>2</v>
      </c>
      <c r="CP97" s="48">
        <v>7</v>
      </c>
      <c r="CQ97" s="48">
        <v>11</v>
      </c>
      <c r="CR97" s="48">
        <v>50</v>
      </c>
      <c r="CS97" s="48">
        <v>9</v>
      </c>
      <c r="CT97" s="48">
        <v>48</v>
      </c>
      <c r="CU97" s="48">
        <v>4</v>
      </c>
      <c r="CV97" s="48">
        <v>2</v>
      </c>
      <c r="CW97" s="48">
        <v>0</v>
      </c>
      <c r="CX97" s="48">
        <v>0</v>
      </c>
      <c r="CY97" s="48">
        <v>1</v>
      </c>
      <c r="CZ97" s="48">
        <v>1</v>
      </c>
      <c r="DA97" s="48">
        <v>58</v>
      </c>
      <c r="DB97" s="48">
        <v>11</v>
      </c>
      <c r="DC97" s="48">
        <v>2</v>
      </c>
      <c r="DD97" s="48">
        <v>20</v>
      </c>
      <c r="DE97" s="48">
        <v>25</v>
      </c>
      <c r="DF97" s="48">
        <v>73</v>
      </c>
      <c r="DG97" s="48">
        <v>0</v>
      </c>
      <c r="DH97" s="48">
        <v>1</v>
      </c>
      <c r="DI97" s="48">
        <v>0</v>
      </c>
      <c r="DJ97" s="48">
        <v>1706</v>
      </c>
      <c r="DK97" s="48">
        <v>0</v>
      </c>
      <c r="DL97" s="48">
        <v>2</v>
      </c>
      <c r="DM97" s="48">
        <v>10</v>
      </c>
      <c r="DN97" s="48">
        <v>0</v>
      </c>
      <c r="DO97" s="48">
        <v>0</v>
      </c>
      <c r="DP97" s="48">
        <v>2</v>
      </c>
      <c r="DQ97" s="48">
        <v>0</v>
      </c>
      <c r="DR97" s="48">
        <v>0</v>
      </c>
      <c r="DS97" s="48">
        <v>0</v>
      </c>
      <c r="DT97" s="48">
        <v>0</v>
      </c>
      <c r="DU97" s="48">
        <v>0</v>
      </c>
      <c r="DV97" s="48">
        <v>0</v>
      </c>
      <c r="DW97" s="48">
        <v>0</v>
      </c>
      <c r="DX97" s="48">
        <v>0</v>
      </c>
      <c r="DY97" s="48">
        <v>0</v>
      </c>
      <c r="DZ97" s="48">
        <v>7</v>
      </c>
      <c r="EA97" s="48">
        <v>3</v>
      </c>
      <c r="EB97" s="48">
        <v>10</v>
      </c>
      <c r="EC97" s="48">
        <v>0</v>
      </c>
      <c r="ED97" s="48">
        <v>0</v>
      </c>
      <c r="EE97" s="48">
        <v>0</v>
      </c>
      <c r="EF97" s="48">
        <v>1</v>
      </c>
      <c r="EG97" s="48">
        <v>113</v>
      </c>
      <c r="EH97" s="48">
        <v>2</v>
      </c>
      <c r="EI97" s="48">
        <v>8</v>
      </c>
      <c r="EJ97" s="48">
        <v>0</v>
      </c>
      <c r="EK97" s="48">
        <v>0</v>
      </c>
      <c r="EL97" s="48">
        <v>0</v>
      </c>
      <c r="EM97" s="48">
        <v>0</v>
      </c>
      <c r="EN97" s="48">
        <v>0</v>
      </c>
      <c r="EO97" s="48">
        <v>0</v>
      </c>
      <c r="EP97" s="48">
        <v>0</v>
      </c>
      <c r="EQ97" s="48">
        <v>0</v>
      </c>
      <c r="ER97" s="48">
        <v>1212</v>
      </c>
      <c r="ES97" s="48">
        <v>344</v>
      </c>
      <c r="ET97" s="48">
        <v>0</v>
      </c>
      <c r="EU97" s="48">
        <v>0</v>
      </c>
      <c r="EV97" s="48">
        <v>0</v>
      </c>
      <c r="EW97" s="48">
        <v>0</v>
      </c>
      <c r="EX97" s="48">
        <v>0</v>
      </c>
      <c r="EY97" s="48">
        <v>0</v>
      </c>
      <c r="EZ97" s="48">
        <v>0</v>
      </c>
      <c r="FA97" s="48">
        <v>10</v>
      </c>
      <c r="FB97" s="48">
        <v>1</v>
      </c>
      <c r="FC97" s="48">
        <v>0</v>
      </c>
      <c r="FD97" s="48">
        <v>7</v>
      </c>
      <c r="FE97" s="48">
        <v>9</v>
      </c>
      <c r="FF97" s="48">
        <v>0</v>
      </c>
      <c r="FG97" s="48">
        <v>0</v>
      </c>
      <c r="FH97" s="48">
        <v>0</v>
      </c>
      <c r="FI97" s="48">
        <v>0</v>
      </c>
      <c r="FJ97" s="48">
        <v>0</v>
      </c>
      <c r="FK97" s="48">
        <v>0</v>
      </c>
      <c r="FL97" s="48">
        <v>0</v>
      </c>
      <c r="FM97" s="48">
        <v>0</v>
      </c>
      <c r="FN97" s="48">
        <v>4</v>
      </c>
      <c r="FO97" s="48">
        <v>0</v>
      </c>
      <c r="FP97" s="48">
        <v>1</v>
      </c>
      <c r="FQ97" s="48">
        <v>304</v>
      </c>
      <c r="FR97" s="48">
        <v>116</v>
      </c>
      <c r="FS97" s="48">
        <v>21</v>
      </c>
      <c r="FT97" s="48">
        <v>2</v>
      </c>
      <c r="FU97" s="48">
        <v>0</v>
      </c>
      <c r="FV97" s="48">
        <v>12</v>
      </c>
      <c r="FW97" s="48">
        <v>54</v>
      </c>
      <c r="FX97" s="48">
        <v>0</v>
      </c>
      <c r="FY97" s="48">
        <v>0</v>
      </c>
      <c r="FZ97" s="48">
        <v>101</v>
      </c>
      <c r="GA97" s="48">
        <v>115</v>
      </c>
      <c r="GB97" s="48">
        <v>4</v>
      </c>
      <c r="GC97" s="48">
        <v>1</v>
      </c>
    </row>
    <row r="98" spans="1:185">
      <c r="A98" s="52">
        <v>73</v>
      </c>
      <c r="B98" s="51" t="s">
        <v>73</v>
      </c>
      <c r="C98" s="49" t="s">
        <v>200</v>
      </c>
      <c r="D98" s="50" t="s">
        <v>648</v>
      </c>
      <c r="E98" s="49" t="s">
        <v>200</v>
      </c>
      <c r="F98" s="48">
        <v>0</v>
      </c>
      <c r="G98" s="48">
        <v>0</v>
      </c>
      <c r="H98" s="48">
        <v>0</v>
      </c>
      <c r="I98" s="48">
        <v>0</v>
      </c>
      <c r="J98" s="48">
        <v>0</v>
      </c>
      <c r="K98" s="48">
        <v>0</v>
      </c>
      <c r="L98" s="48">
        <v>0</v>
      </c>
      <c r="M98" s="48">
        <v>0</v>
      </c>
      <c r="N98" s="48">
        <v>0</v>
      </c>
      <c r="O98" s="48">
        <v>0</v>
      </c>
      <c r="P98" s="48">
        <v>0</v>
      </c>
      <c r="Q98" s="48">
        <v>18</v>
      </c>
      <c r="R98" s="48">
        <v>142</v>
      </c>
      <c r="S98" s="48">
        <v>0</v>
      </c>
      <c r="T98" s="48">
        <v>0</v>
      </c>
      <c r="U98" s="48">
        <v>0</v>
      </c>
      <c r="V98" s="48">
        <v>0</v>
      </c>
      <c r="W98" s="48">
        <v>0</v>
      </c>
      <c r="X98" s="48">
        <v>0</v>
      </c>
      <c r="Y98" s="48">
        <v>0</v>
      </c>
      <c r="Z98" s="48">
        <v>0</v>
      </c>
      <c r="AA98" s="48">
        <v>0</v>
      </c>
      <c r="AB98" s="48">
        <v>0</v>
      </c>
      <c r="AC98" s="48">
        <v>0</v>
      </c>
      <c r="AD98" s="48">
        <v>0</v>
      </c>
      <c r="AE98" s="48">
        <v>71</v>
      </c>
      <c r="AF98" s="48">
        <v>0</v>
      </c>
      <c r="AG98" s="48">
        <v>0</v>
      </c>
      <c r="AH98" s="48">
        <v>0</v>
      </c>
      <c r="AI98" s="48">
        <v>0</v>
      </c>
      <c r="AJ98" s="48">
        <v>0</v>
      </c>
      <c r="AK98" s="48">
        <v>0</v>
      </c>
      <c r="AL98" s="48">
        <v>1193</v>
      </c>
      <c r="AM98" s="48">
        <v>0</v>
      </c>
      <c r="AN98" s="48">
        <v>0</v>
      </c>
      <c r="AO98" s="48">
        <v>0</v>
      </c>
      <c r="AP98" s="48">
        <v>0</v>
      </c>
      <c r="AQ98" s="48">
        <v>0</v>
      </c>
      <c r="AR98" s="48">
        <v>0</v>
      </c>
      <c r="AS98" s="48">
        <v>53</v>
      </c>
      <c r="AT98" s="48">
        <v>0</v>
      </c>
      <c r="AU98" s="48">
        <v>11</v>
      </c>
      <c r="AV98" s="48">
        <v>0</v>
      </c>
      <c r="AW98" s="48">
        <v>0</v>
      </c>
      <c r="AX98" s="48">
        <v>0</v>
      </c>
      <c r="AY98" s="48">
        <v>0</v>
      </c>
      <c r="AZ98" s="48">
        <v>0</v>
      </c>
      <c r="BA98" s="48">
        <v>0</v>
      </c>
      <c r="BB98" s="48">
        <v>0</v>
      </c>
      <c r="BC98" s="48">
        <v>0</v>
      </c>
      <c r="BD98" s="48">
        <v>0</v>
      </c>
      <c r="BE98" s="48">
        <v>0</v>
      </c>
      <c r="BF98" s="48">
        <v>3</v>
      </c>
      <c r="BG98" s="48">
        <v>18</v>
      </c>
      <c r="BH98" s="48">
        <v>7</v>
      </c>
      <c r="BI98" s="48">
        <v>1</v>
      </c>
      <c r="BJ98" s="48">
        <v>7</v>
      </c>
      <c r="BK98" s="48">
        <v>0</v>
      </c>
      <c r="BL98" s="48">
        <v>5</v>
      </c>
      <c r="BM98" s="48">
        <v>13</v>
      </c>
      <c r="BN98" s="48">
        <v>33</v>
      </c>
      <c r="BO98" s="48">
        <v>15</v>
      </c>
      <c r="BP98" s="48">
        <v>0</v>
      </c>
      <c r="BQ98" s="48">
        <v>0</v>
      </c>
      <c r="BR98" s="48">
        <v>0</v>
      </c>
      <c r="BS98" s="48">
        <v>0</v>
      </c>
      <c r="BT98" s="48">
        <v>0</v>
      </c>
      <c r="BU98" s="48">
        <v>0</v>
      </c>
      <c r="BV98" s="48">
        <v>0</v>
      </c>
      <c r="BW98" s="48">
        <v>0</v>
      </c>
      <c r="BX98" s="48">
        <v>0</v>
      </c>
      <c r="BY98" s="48">
        <v>1</v>
      </c>
      <c r="BZ98" s="48">
        <v>0</v>
      </c>
      <c r="CA98" s="48">
        <v>14</v>
      </c>
      <c r="CB98" s="48">
        <v>0</v>
      </c>
      <c r="CC98" s="48">
        <v>45</v>
      </c>
      <c r="CD98" s="48">
        <v>55</v>
      </c>
      <c r="CE98" s="48">
        <v>0</v>
      </c>
      <c r="CF98" s="48">
        <v>32</v>
      </c>
      <c r="CG98" s="48">
        <v>11</v>
      </c>
      <c r="CH98" s="48">
        <v>0</v>
      </c>
      <c r="CI98" s="48">
        <v>42</v>
      </c>
      <c r="CJ98" s="48">
        <v>0</v>
      </c>
      <c r="CK98" s="48">
        <v>1</v>
      </c>
      <c r="CL98" s="48">
        <v>0</v>
      </c>
      <c r="CM98" s="48">
        <v>1</v>
      </c>
      <c r="CN98" s="48">
        <v>56</v>
      </c>
      <c r="CO98" s="48">
        <v>43</v>
      </c>
      <c r="CP98" s="48">
        <v>58</v>
      </c>
      <c r="CQ98" s="48">
        <v>28</v>
      </c>
      <c r="CR98" s="48">
        <v>130</v>
      </c>
      <c r="CS98" s="48">
        <v>58</v>
      </c>
      <c r="CT98" s="48">
        <v>489</v>
      </c>
      <c r="CU98" s="48">
        <v>16</v>
      </c>
      <c r="CV98" s="48">
        <v>44</v>
      </c>
      <c r="CW98" s="48">
        <v>0</v>
      </c>
      <c r="CX98" s="48">
        <v>0</v>
      </c>
      <c r="CY98" s="48">
        <v>11</v>
      </c>
      <c r="CZ98" s="48">
        <v>55</v>
      </c>
      <c r="DA98" s="48">
        <v>255</v>
      </c>
      <c r="DB98" s="48">
        <v>98</v>
      </c>
      <c r="DC98" s="48">
        <v>4</v>
      </c>
      <c r="DD98" s="48">
        <v>114</v>
      </c>
      <c r="DE98" s="48">
        <v>314</v>
      </c>
      <c r="DF98" s="48">
        <v>308</v>
      </c>
      <c r="DG98" s="48">
        <v>4</v>
      </c>
      <c r="DH98" s="48">
        <v>9</v>
      </c>
      <c r="DI98" s="48">
        <v>0</v>
      </c>
      <c r="DJ98" s="48">
        <v>0</v>
      </c>
      <c r="DK98" s="48">
        <v>0</v>
      </c>
      <c r="DL98" s="48">
        <v>34</v>
      </c>
      <c r="DM98" s="48">
        <v>16</v>
      </c>
      <c r="DN98" s="48">
        <v>0</v>
      </c>
      <c r="DO98" s="48">
        <v>2</v>
      </c>
      <c r="DP98" s="48">
        <v>14</v>
      </c>
      <c r="DQ98" s="48">
        <v>1</v>
      </c>
      <c r="DR98" s="48">
        <v>1</v>
      </c>
      <c r="DS98" s="48">
        <v>0</v>
      </c>
      <c r="DT98" s="48">
        <v>0</v>
      </c>
      <c r="DU98" s="48">
        <v>0</v>
      </c>
      <c r="DV98" s="48">
        <v>0</v>
      </c>
      <c r="DW98" s="48">
        <v>0</v>
      </c>
      <c r="DX98" s="48">
        <v>0</v>
      </c>
      <c r="DY98" s="48">
        <v>2</v>
      </c>
      <c r="DZ98" s="48">
        <v>12</v>
      </c>
      <c r="EA98" s="48">
        <v>16</v>
      </c>
      <c r="EB98" s="48">
        <v>43</v>
      </c>
      <c r="EC98" s="48">
        <v>89</v>
      </c>
      <c r="ED98" s="48">
        <v>1</v>
      </c>
      <c r="EE98" s="48">
        <v>0</v>
      </c>
      <c r="EF98" s="48">
        <v>9</v>
      </c>
      <c r="EG98" s="48">
        <v>1401</v>
      </c>
      <c r="EH98" s="48">
        <v>4033</v>
      </c>
      <c r="EI98" s="48">
        <v>852</v>
      </c>
      <c r="EJ98" s="48">
        <v>1827</v>
      </c>
      <c r="EK98" s="48">
        <v>0</v>
      </c>
      <c r="EL98" s="48">
        <v>2</v>
      </c>
      <c r="EM98" s="48">
        <v>0</v>
      </c>
      <c r="EN98" s="48">
        <v>0</v>
      </c>
      <c r="EO98" s="48">
        <v>0</v>
      </c>
      <c r="EP98" s="48">
        <v>0</v>
      </c>
      <c r="EQ98" s="48">
        <v>0</v>
      </c>
      <c r="ER98" s="48">
        <v>0</v>
      </c>
      <c r="ES98" s="48">
        <v>0</v>
      </c>
      <c r="ET98" s="48">
        <v>0</v>
      </c>
      <c r="EU98" s="48">
        <v>2</v>
      </c>
      <c r="EV98" s="48">
        <v>3</v>
      </c>
      <c r="EW98" s="48">
        <v>0</v>
      </c>
      <c r="EX98" s="48">
        <v>0</v>
      </c>
      <c r="EY98" s="48">
        <v>0</v>
      </c>
      <c r="EZ98" s="48">
        <v>0</v>
      </c>
      <c r="FA98" s="48">
        <v>34</v>
      </c>
      <c r="FB98" s="48">
        <v>30</v>
      </c>
      <c r="FC98" s="48">
        <v>1</v>
      </c>
      <c r="FD98" s="48">
        <v>64</v>
      </c>
      <c r="FE98" s="48">
        <v>43</v>
      </c>
      <c r="FF98" s="48">
        <v>0</v>
      </c>
      <c r="FG98" s="48">
        <v>2</v>
      </c>
      <c r="FH98" s="48">
        <v>0</v>
      </c>
      <c r="FI98" s="48">
        <v>0</v>
      </c>
      <c r="FJ98" s="48">
        <v>2</v>
      </c>
      <c r="FK98" s="48">
        <v>0</v>
      </c>
      <c r="FL98" s="48">
        <v>0</v>
      </c>
      <c r="FM98" s="48">
        <v>0</v>
      </c>
      <c r="FN98" s="48">
        <v>14</v>
      </c>
      <c r="FO98" s="48">
        <v>0</v>
      </c>
      <c r="FP98" s="48">
        <v>24</v>
      </c>
      <c r="FQ98" s="48">
        <v>1436</v>
      </c>
      <c r="FR98" s="48">
        <v>219</v>
      </c>
      <c r="FS98" s="48">
        <v>21</v>
      </c>
      <c r="FT98" s="48">
        <v>83</v>
      </c>
      <c r="FU98" s="48">
        <v>2</v>
      </c>
      <c r="FV98" s="48">
        <v>140</v>
      </c>
      <c r="FW98" s="48">
        <v>79</v>
      </c>
      <c r="FX98" s="48">
        <v>0</v>
      </c>
      <c r="FY98" s="48">
        <v>0</v>
      </c>
      <c r="FZ98" s="48">
        <v>170</v>
      </c>
      <c r="GA98" s="48">
        <v>185</v>
      </c>
      <c r="GB98" s="48">
        <v>30</v>
      </c>
      <c r="GC98" s="48">
        <v>7</v>
      </c>
    </row>
    <row r="99" spans="1:185">
      <c r="A99" s="52">
        <v>74</v>
      </c>
      <c r="B99" s="51" t="s">
        <v>74</v>
      </c>
      <c r="C99" s="49" t="s">
        <v>201</v>
      </c>
      <c r="D99" s="50" t="s">
        <v>648</v>
      </c>
      <c r="E99" s="49" t="s">
        <v>201</v>
      </c>
      <c r="F99" s="48">
        <v>0</v>
      </c>
      <c r="G99" s="48">
        <v>0</v>
      </c>
      <c r="H99" s="48">
        <v>0</v>
      </c>
      <c r="I99" s="48">
        <v>0</v>
      </c>
      <c r="J99" s="48">
        <v>0</v>
      </c>
      <c r="K99" s="48">
        <v>0</v>
      </c>
      <c r="L99" s="48">
        <v>0</v>
      </c>
      <c r="M99" s="48">
        <v>0</v>
      </c>
      <c r="N99" s="48">
        <v>0</v>
      </c>
      <c r="O99" s="48">
        <v>0</v>
      </c>
      <c r="P99" s="48">
        <v>0</v>
      </c>
      <c r="Q99" s="48">
        <v>0</v>
      </c>
      <c r="R99" s="48">
        <v>114</v>
      </c>
      <c r="S99" s="48">
        <v>0</v>
      </c>
      <c r="T99" s="48">
        <v>0</v>
      </c>
      <c r="U99" s="48">
        <v>0</v>
      </c>
      <c r="V99" s="48">
        <v>0</v>
      </c>
      <c r="W99" s="48">
        <v>0</v>
      </c>
      <c r="X99" s="48">
        <v>0</v>
      </c>
      <c r="Y99" s="48">
        <v>0</v>
      </c>
      <c r="Z99" s="48">
        <v>0</v>
      </c>
      <c r="AA99" s="48">
        <v>0</v>
      </c>
      <c r="AB99" s="48">
        <v>0</v>
      </c>
      <c r="AC99" s="48">
        <v>0</v>
      </c>
      <c r="AD99" s="48">
        <v>0</v>
      </c>
      <c r="AE99" s="48">
        <v>29</v>
      </c>
      <c r="AF99" s="48">
        <v>0</v>
      </c>
      <c r="AG99" s="48">
        <v>0</v>
      </c>
      <c r="AH99" s="48">
        <v>0</v>
      </c>
      <c r="AI99" s="48">
        <v>0</v>
      </c>
      <c r="AJ99" s="48">
        <v>0</v>
      </c>
      <c r="AK99" s="48">
        <v>0</v>
      </c>
      <c r="AL99" s="48">
        <v>0</v>
      </c>
      <c r="AM99" s="48">
        <v>0</v>
      </c>
      <c r="AN99" s="48">
        <v>0</v>
      </c>
      <c r="AO99" s="48">
        <v>0</v>
      </c>
      <c r="AP99" s="48">
        <v>0</v>
      </c>
      <c r="AQ99" s="48">
        <v>0</v>
      </c>
      <c r="AR99" s="48">
        <v>0</v>
      </c>
      <c r="AS99" s="48">
        <v>27</v>
      </c>
      <c r="AT99" s="48">
        <v>0</v>
      </c>
      <c r="AU99" s="48">
        <v>4</v>
      </c>
      <c r="AV99" s="48">
        <v>0</v>
      </c>
      <c r="AW99" s="48">
        <v>0</v>
      </c>
      <c r="AX99" s="48">
        <v>0</v>
      </c>
      <c r="AY99" s="48">
        <v>0</v>
      </c>
      <c r="AZ99" s="48">
        <v>0</v>
      </c>
      <c r="BA99" s="48">
        <v>0</v>
      </c>
      <c r="BB99" s="48">
        <v>0</v>
      </c>
      <c r="BC99" s="48">
        <v>0</v>
      </c>
      <c r="BD99" s="48">
        <v>0</v>
      </c>
      <c r="BE99" s="48">
        <v>0</v>
      </c>
      <c r="BF99" s="48">
        <v>1</v>
      </c>
      <c r="BG99" s="48">
        <v>6</v>
      </c>
      <c r="BH99" s="48">
        <v>0</v>
      </c>
      <c r="BI99" s="48">
        <v>0</v>
      </c>
      <c r="BJ99" s="48">
        <v>1</v>
      </c>
      <c r="BK99" s="48">
        <v>0</v>
      </c>
      <c r="BL99" s="48">
        <v>0</v>
      </c>
      <c r="BM99" s="48">
        <v>4</v>
      </c>
      <c r="BN99" s="48">
        <v>7</v>
      </c>
      <c r="BO99" s="48">
        <v>3</v>
      </c>
      <c r="BP99" s="48">
        <v>0</v>
      </c>
      <c r="BQ99" s="48">
        <v>0</v>
      </c>
      <c r="BR99" s="48">
        <v>0</v>
      </c>
      <c r="BS99" s="48">
        <v>0</v>
      </c>
      <c r="BT99" s="48">
        <v>0</v>
      </c>
      <c r="BU99" s="48">
        <v>0</v>
      </c>
      <c r="BV99" s="48">
        <v>0</v>
      </c>
      <c r="BW99" s="48">
        <v>0</v>
      </c>
      <c r="BX99" s="48">
        <v>0</v>
      </c>
      <c r="BY99" s="48">
        <v>0</v>
      </c>
      <c r="BZ99" s="48">
        <v>0</v>
      </c>
      <c r="CA99" s="48">
        <v>3</v>
      </c>
      <c r="CB99" s="48">
        <v>0</v>
      </c>
      <c r="CC99" s="48">
        <v>8</v>
      </c>
      <c r="CD99" s="48">
        <v>19</v>
      </c>
      <c r="CE99" s="48">
        <v>0</v>
      </c>
      <c r="CF99" s="48">
        <v>8</v>
      </c>
      <c r="CG99" s="48">
        <v>3</v>
      </c>
      <c r="CH99" s="48">
        <v>0</v>
      </c>
      <c r="CI99" s="48">
        <v>8</v>
      </c>
      <c r="CJ99" s="48">
        <v>0</v>
      </c>
      <c r="CK99" s="48">
        <v>0</v>
      </c>
      <c r="CL99" s="48">
        <v>0</v>
      </c>
      <c r="CM99" s="48">
        <v>0</v>
      </c>
      <c r="CN99" s="48">
        <v>54</v>
      </c>
      <c r="CO99" s="48">
        <v>10</v>
      </c>
      <c r="CP99" s="48">
        <v>15</v>
      </c>
      <c r="CQ99" s="48">
        <v>3</v>
      </c>
      <c r="CR99" s="48">
        <v>0</v>
      </c>
      <c r="CS99" s="48">
        <v>12</v>
      </c>
      <c r="CT99" s="48">
        <v>25</v>
      </c>
      <c r="CU99" s="48">
        <v>3</v>
      </c>
      <c r="CV99" s="48">
        <v>8</v>
      </c>
      <c r="CW99" s="48">
        <v>0</v>
      </c>
      <c r="CX99" s="48">
        <v>0</v>
      </c>
      <c r="CY99" s="48">
        <v>1</v>
      </c>
      <c r="CZ99" s="48">
        <v>0</v>
      </c>
      <c r="DA99" s="48">
        <v>75</v>
      </c>
      <c r="DB99" s="48">
        <v>15</v>
      </c>
      <c r="DC99" s="48">
        <v>1</v>
      </c>
      <c r="DD99" s="48">
        <v>29</v>
      </c>
      <c r="DE99" s="48">
        <v>98</v>
      </c>
      <c r="DF99" s="48">
        <v>141</v>
      </c>
      <c r="DG99" s="48">
        <v>2</v>
      </c>
      <c r="DH99" s="48">
        <v>1</v>
      </c>
      <c r="DI99" s="48">
        <v>0</v>
      </c>
      <c r="DJ99" s="48">
        <v>0</v>
      </c>
      <c r="DK99" s="48">
        <v>0</v>
      </c>
      <c r="DL99" s="48">
        <v>8</v>
      </c>
      <c r="DM99" s="48">
        <v>11</v>
      </c>
      <c r="DN99" s="48">
        <v>0</v>
      </c>
      <c r="DO99" s="48">
        <v>0</v>
      </c>
      <c r="DP99" s="48">
        <v>2</v>
      </c>
      <c r="DQ99" s="48">
        <v>0</v>
      </c>
      <c r="DR99" s="48">
        <v>0</v>
      </c>
      <c r="DS99" s="48">
        <v>0</v>
      </c>
      <c r="DT99" s="48">
        <v>0</v>
      </c>
      <c r="DU99" s="48">
        <v>0</v>
      </c>
      <c r="DV99" s="48">
        <v>0</v>
      </c>
      <c r="DW99" s="48">
        <v>0</v>
      </c>
      <c r="DX99" s="48">
        <v>0</v>
      </c>
      <c r="DY99" s="48">
        <v>4</v>
      </c>
      <c r="DZ99" s="48">
        <v>3</v>
      </c>
      <c r="EA99" s="48">
        <v>3</v>
      </c>
      <c r="EB99" s="48">
        <v>6</v>
      </c>
      <c r="EC99" s="48">
        <v>0</v>
      </c>
      <c r="ED99" s="48">
        <v>1</v>
      </c>
      <c r="EE99" s="48">
        <v>0</v>
      </c>
      <c r="EF99" s="48">
        <v>3</v>
      </c>
      <c r="EG99" s="48">
        <v>550</v>
      </c>
      <c r="EH99" s="48">
        <v>928</v>
      </c>
      <c r="EI99" s="48">
        <v>30</v>
      </c>
      <c r="EJ99" s="48">
        <v>0</v>
      </c>
      <c r="EK99" s="48">
        <v>0</v>
      </c>
      <c r="EL99" s="48">
        <v>0</v>
      </c>
      <c r="EM99" s="48">
        <v>0</v>
      </c>
      <c r="EN99" s="48">
        <v>0</v>
      </c>
      <c r="EO99" s="48">
        <v>0</v>
      </c>
      <c r="EP99" s="48">
        <v>0</v>
      </c>
      <c r="EQ99" s="48">
        <v>83</v>
      </c>
      <c r="ER99" s="48">
        <v>0</v>
      </c>
      <c r="ES99" s="48">
        <v>0</v>
      </c>
      <c r="ET99" s="48">
        <v>0</v>
      </c>
      <c r="EU99" s="48">
        <v>0</v>
      </c>
      <c r="EV99" s="48">
        <v>1</v>
      </c>
      <c r="EW99" s="48">
        <v>0</v>
      </c>
      <c r="EX99" s="48">
        <v>0</v>
      </c>
      <c r="EY99" s="48">
        <v>0</v>
      </c>
      <c r="EZ99" s="48">
        <v>0</v>
      </c>
      <c r="FA99" s="48">
        <v>7</v>
      </c>
      <c r="FB99" s="48">
        <v>4</v>
      </c>
      <c r="FC99" s="48">
        <v>0</v>
      </c>
      <c r="FD99" s="48">
        <v>20</v>
      </c>
      <c r="FE99" s="48">
        <v>6</v>
      </c>
      <c r="FF99" s="48">
        <v>0</v>
      </c>
      <c r="FG99" s="48">
        <v>1</v>
      </c>
      <c r="FH99" s="48">
        <v>0</v>
      </c>
      <c r="FI99" s="48">
        <v>0</v>
      </c>
      <c r="FJ99" s="48">
        <v>2</v>
      </c>
      <c r="FK99" s="48">
        <v>0</v>
      </c>
      <c r="FL99" s="48">
        <v>0</v>
      </c>
      <c r="FM99" s="48">
        <v>0</v>
      </c>
      <c r="FN99" s="48">
        <v>2</v>
      </c>
      <c r="FO99" s="48">
        <v>0</v>
      </c>
      <c r="FP99" s="48">
        <v>5</v>
      </c>
      <c r="FQ99" s="48">
        <v>249</v>
      </c>
      <c r="FR99" s="48">
        <v>60</v>
      </c>
      <c r="FS99" s="48">
        <v>1</v>
      </c>
      <c r="FT99" s="48">
        <v>13</v>
      </c>
      <c r="FU99" s="48">
        <v>0</v>
      </c>
      <c r="FV99" s="48">
        <v>21</v>
      </c>
      <c r="FW99" s="48">
        <v>42</v>
      </c>
      <c r="FX99" s="48">
        <v>0</v>
      </c>
      <c r="FY99" s="48">
        <v>0</v>
      </c>
      <c r="FZ99" s="48">
        <v>43</v>
      </c>
      <c r="GA99" s="48">
        <v>87</v>
      </c>
      <c r="GB99" s="48">
        <v>8</v>
      </c>
      <c r="GC99" s="48">
        <v>2</v>
      </c>
    </row>
    <row r="100" spans="1:185" ht="13.15" customHeight="1">
      <c r="A100" s="52">
        <v>75</v>
      </c>
      <c r="B100" s="51" t="s">
        <v>75</v>
      </c>
      <c r="C100" s="49" t="s">
        <v>202</v>
      </c>
      <c r="D100" s="50" t="s">
        <v>648</v>
      </c>
      <c r="E100" s="49" t="s">
        <v>202</v>
      </c>
      <c r="F100" s="48">
        <v>0</v>
      </c>
      <c r="G100" s="48">
        <v>0</v>
      </c>
      <c r="H100" s="48">
        <v>0</v>
      </c>
      <c r="I100" s="48">
        <v>0</v>
      </c>
      <c r="J100" s="48">
        <v>0</v>
      </c>
      <c r="K100" s="48">
        <v>0</v>
      </c>
      <c r="L100" s="48">
        <v>0</v>
      </c>
      <c r="M100" s="48">
        <v>0</v>
      </c>
      <c r="N100" s="48">
        <v>0</v>
      </c>
      <c r="O100" s="48">
        <v>0</v>
      </c>
      <c r="P100" s="48">
        <v>0</v>
      </c>
      <c r="Q100" s="48">
        <v>0</v>
      </c>
      <c r="R100" s="48">
        <v>0</v>
      </c>
      <c r="S100" s="48">
        <v>0</v>
      </c>
      <c r="T100" s="48">
        <v>0</v>
      </c>
      <c r="U100" s="48">
        <v>0</v>
      </c>
      <c r="V100" s="48">
        <v>0</v>
      </c>
      <c r="W100" s="48">
        <v>0</v>
      </c>
      <c r="X100" s="48">
        <v>0</v>
      </c>
      <c r="Y100" s="48">
        <v>0</v>
      </c>
      <c r="Z100" s="48">
        <v>0</v>
      </c>
      <c r="AA100" s="48">
        <v>826</v>
      </c>
      <c r="AB100" s="48">
        <v>0</v>
      </c>
      <c r="AC100" s="48">
        <v>0</v>
      </c>
      <c r="AD100" s="48">
        <v>0</v>
      </c>
      <c r="AE100" s="48">
        <v>1070</v>
      </c>
      <c r="AF100" s="48">
        <v>0</v>
      </c>
      <c r="AG100" s="48">
        <v>0</v>
      </c>
      <c r="AH100" s="48">
        <v>0</v>
      </c>
      <c r="AI100" s="48">
        <v>0</v>
      </c>
      <c r="AJ100" s="48">
        <v>0</v>
      </c>
      <c r="AK100" s="48">
        <v>0</v>
      </c>
      <c r="AL100" s="48">
        <v>0</v>
      </c>
      <c r="AM100" s="48">
        <v>0</v>
      </c>
      <c r="AN100" s="48">
        <v>0</v>
      </c>
      <c r="AO100" s="48">
        <v>0</v>
      </c>
      <c r="AP100" s="48">
        <v>0</v>
      </c>
      <c r="AQ100" s="48">
        <v>0</v>
      </c>
      <c r="AR100" s="48">
        <v>0</v>
      </c>
      <c r="AS100" s="48">
        <v>1512</v>
      </c>
      <c r="AT100" s="48">
        <v>0</v>
      </c>
      <c r="AU100" s="48">
        <v>1</v>
      </c>
      <c r="AV100" s="48">
        <v>0</v>
      </c>
      <c r="AW100" s="48">
        <v>0</v>
      </c>
      <c r="AX100" s="48">
        <v>0</v>
      </c>
      <c r="AY100" s="48">
        <v>0</v>
      </c>
      <c r="AZ100" s="48">
        <v>0</v>
      </c>
      <c r="BA100" s="48">
        <v>0</v>
      </c>
      <c r="BB100" s="48">
        <v>0</v>
      </c>
      <c r="BC100" s="48">
        <v>0</v>
      </c>
      <c r="BD100" s="48">
        <v>0</v>
      </c>
      <c r="BE100" s="48">
        <v>0</v>
      </c>
      <c r="BF100" s="48">
        <v>12</v>
      </c>
      <c r="BG100" s="48">
        <v>17</v>
      </c>
      <c r="BH100" s="48">
        <v>0</v>
      </c>
      <c r="BI100" s="48">
        <v>0</v>
      </c>
      <c r="BJ100" s="48">
        <v>13</v>
      </c>
      <c r="BK100" s="48">
        <v>9</v>
      </c>
      <c r="BL100" s="48">
        <v>0</v>
      </c>
      <c r="BM100" s="48">
        <v>3</v>
      </c>
      <c r="BN100" s="48">
        <v>8</v>
      </c>
      <c r="BO100" s="48">
        <v>26</v>
      </c>
      <c r="BP100" s="48">
        <v>0</v>
      </c>
      <c r="BQ100" s="48">
        <v>0</v>
      </c>
      <c r="BR100" s="48">
        <v>0</v>
      </c>
      <c r="BS100" s="48">
        <v>0</v>
      </c>
      <c r="BT100" s="48">
        <v>0</v>
      </c>
      <c r="BU100" s="48">
        <v>0</v>
      </c>
      <c r="BV100" s="48">
        <v>0</v>
      </c>
      <c r="BW100" s="48">
        <v>0</v>
      </c>
      <c r="BX100" s="48">
        <v>0</v>
      </c>
      <c r="BY100" s="48">
        <v>0</v>
      </c>
      <c r="BZ100" s="48">
        <v>0</v>
      </c>
      <c r="CA100" s="48">
        <v>2</v>
      </c>
      <c r="CB100" s="48">
        <v>4</v>
      </c>
      <c r="CC100" s="48">
        <v>7</v>
      </c>
      <c r="CD100" s="48">
        <v>2</v>
      </c>
      <c r="CE100" s="48">
        <v>2</v>
      </c>
      <c r="CF100" s="48">
        <v>0</v>
      </c>
      <c r="CG100" s="48">
        <v>0</v>
      </c>
      <c r="CH100" s="48">
        <v>0</v>
      </c>
      <c r="CI100" s="48">
        <v>0</v>
      </c>
      <c r="CJ100" s="48">
        <v>0</v>
      </c>
      <c r="CK100" s="48">
        <v>0</v>
      </c>
      <c r="CL100" s="48">
        <v>0</v>
      </c>
      <c r="CM100" s="48">
        <v>0</v>
      </c>
      <c r="CN100" s="48">
        <v>6</v>
      </c>
      <c r="CO100" s="48">
        <v>2</v>
      </c>
      <c r="CP100" s="48">
        <v>20</v>
      </c>
      <c r="CQ100" s="48">
        <v>3</v>
      </c>
      <c r="CR100" s="48">
        <v>0</v>
      </c>
      <c r="CS100" s="48">
        <v>12</v>
      </c>
      <c r="CT100" s="48">
        <v>3</v>
      </c>
      <c r="CU100" s="48">
        <v>5</v>
      </c>
      <c r="CV100" s="48">
        <v>2</v>
      </c>
      <c r="CW100" s="48">
        <v>0</v>
      </c>
      <c r="CX100" s="48">
        <v>0</v>
      </c>
      <c r="CY100" s="48">
        <v>0</v>
      </c>
      <c r="CZ100" s="48">
        <v>11</v>
      </c>
      <c r="DA100" s="48">
        <v>148</v>
      </c>
      <c r="DB100" s="48">
        <v>14</v>
      </c>
      <c r="DC100" s="48">
        <v>0</v>
      </c>
      <c r="DD100" s="48">
        <v>83</v>
      </c>
      <c r="DE100" s="48">
        <v>139</v>
      </c>
      <c r="DF100" s="48">
        <v>21</v>
      </c>
      <c r="DG100" s="48">
        <v>0</v>
      </c>
      <c r="DH100" s="48">
        <v>0</v>
      </c>
      <c r="DI100" s="48">
        <v>0</v>
      </c>
      <c r="DJ100" s="48">
        <v>1129</v>
      </c>
      <c r="DK100" s="48">
        <v>73</v>
      </c>
      <c r="DL100" s="48">
        <v>13</v>
      </c>
      <c r="DM100" s="48">
        <v>17</v>
      </c>
      <c r="DN100" s="48">
        <v>0</v>
      </c>
      <c r="DO100" s="48">
        <v>6</v>
      </c>
      <c r="DP100" s="48">
        <v>7</v>
      </c>
      <c r="DQ100" s="48">
        <v>0</v>
      </c>
      <c r="DR100" s="48">
        <v>0</v>
      </c>
      <c r="DS100" s="48">
        <v>0</v>
      </c>
      <c r="DT100" s="48">
        <v>0</v>
      </c>
      <c r="DU100" s="48">
        <v>0</v>
      </c>
      <c r="DV100" s="48">
        <v>0</v>
      </c>
      <c r="DW100" s="48">
        <v>0</v>
      </c>
      <c r="DX100" s="48">
        <v>0</v>
      </c>
      <c r="DY100" s="48">
        <v>2</v>
      </c>
      <c r="DZ100" s="48">
        <v>6</v>
      </c>
      <c r="EA100" s="48">
        <v>10</v>
      </c>
      <c r="EB100" s="48">
        <v>0</v>
      </c>
      <c r="EC100" s="48">
        <v>0</v>
      </c>
      <c r="ED100" s="48">
        <v>0</v>
      </c>
      <c r="EE100" s="48">
        <v>0</v>
      </c>
      <c r="EF100" s="48">
        <v>7</v>
      </c>
      <c r="EG100" s="48">
        <v>415</v>
      </c>
      <c r="EH100" s="48">
        <v>18</v>
      </c>
      <c r="EI100" s="48">
        <v>0</v>
      </c>
      <c r="EJ100" s="48">
        <v>0</v>
      </c>
      <c r="EK100" s="48">
        <v>0</v>
      </c>
      <c r="EL100" s="48">
        <v>0</v>
      </c>
      <c r="EM100" s="48">
        <v>0</v>
      </c>
      <c r="EN100" s="48">
        <v>0</v>
      </c>
      <c r="EO100" s="48">
        <v>0</v>
      </c>
      <c r="EP100" s="48">
        <v>0</v>
      </c>
      <c r="EQ100" s="48">
        <v>0</v>
      </c>
      <c r="ER100" s="48">
        <v>0</v>
      </c>
      <c r="ES100" s="48">
        <v>0</v>
      </c>
      <c r="ET100" s="48">
        <v>0</v>
      </c>
      <c r="EU100" s="48">
        <v>14</v>
      </c>
      <c r="EV100" s="48">
        <v>0</v>
      </c>
      <c r="EW100" s="48">
        <v>0</v>
      </c>
      <c r="EX100" s="48">
        <v>0</v>
      </c>
      <c r="EY100" s="48">
        <v>0</v>
      </c>
      <c r="EZ100" s="48">
        <v>0</v>
      </c>
      <c r="FA100" s="48">
        <v>7</v>
      </c>
      <c r="FB100" s="48">
        <v>4</v>
      </c>
      <c r="FC100" s="48">
        <v>0</v>
      </c>
      <c r="FD100" s="48">
        <v>9</v>
      </c>
      <c r="FE100" s="48">
        <v>2</v>
      </c>
      <c r="FF100" s="48">
        <v>0</v>
      </c>
      <c r="FG100" s="48">
        <v>0</v>
      </c>
      <c r="FH100" s="48">
        <v>2</v>
      </c>
      <c r="FI100" s="48">
        <v>0</v>
      </c>
      <c r="FJ100" s="48">
        <v>0</v>
      </c>
      <c r="FK100" s="48">
        <v>0</v>
      </c>
      <c r="FL100" s="48">
        <v>0</v>
      </c>
      <c r="FM100" s="48">
        <v>0</v>
      </c>
      <c r="FN100" s="48">
        <v>2</v>
      </c>
      <c r="FO100" s="48">
        <v>0</v>
      </c>
      <c r="FP100" s="48">
        <v>0</v>
      </c>
      <c r="FQ100" s="48">
        <v>276</v>
      </c>
      <c r="FR100" s="48">
        <v>66</v>
      </c>
      <c r="FS100" s="48">
        <v>15</v>
      </c>
      <c r="FT100" s="48">
        <v>3</v>
      </c>
      <c r="FU100" s="48">
        <v>0</v>
      </c>
      <c r="FV100" s="48">
        <v>9</v>
      </c>
      <c r="FW100" s="48">
        <v>205</v>
      </c>
      <c r="FX100" s="48">
        <v>0</v>
      </c>
      <c r="FY100" s="48">
        <v>0</v>
      </c>
      <c r="FZ100" s="48">
        <v>20</v>
      </c>
      <c r="GA100" s="48">
        <v>252</v>
      </c>
      <c r="GB100" s="48">
        <v>6</v>
      </c>
      <c r="GC100" s="48">
        <v>2</v>
      </c>
    </row>
    <row r="101" spans="1:185" ht="13.15" customHeight="1">
      <c r="A101" s="52">
        <v>76</v>
      </c>
      <c r="B101" s="51" t="s">
        <v>76</v>
      </c>
      <c r="C101" s="49" t="s">
        <v>203</v>
      </c>
      <c r="D101" s="50" t="s">
        <v>648</v>
      </c>
      <c r="E101" s="49" t="s">
        <v>203</v>
      </c>
      <c r="F101" s="48">
        <v>0</v>
      </c>
      <c r="G101" s="48">
        <v>0</v>
      </c>
      <c r="H101" s="48">
        <v>0</v>
      </c>
      <c r="I101" s="48">
        <v>0</v>
      </c>
      <c r="J101" s="48">
        <v>0</v>
      </c>
      <c r="K101" s="48">
        <v>0</v>
      </c>
      <c r="L101" s="48">
        <v>0</v>
      </c>
      <c r="M101" s="48">
        <v>0</v>
      </c>
      <c r="N101" s="48">
        <v>0</v>
      </c>
      <c r="O101" s="48">
        <v>0</v>
      </c>
      <c r="P101" s="48">
        <v>0</v>
      </c>
      <c r="Q101" s="48">
        <v>0</v>
      </c>
      <c r="R101" s="48">
        <v>0</v>
      </c>
      <c r="S101" s="48">
        <v>0</v>
      </c>
      <c r="T101" s="48">
        <v>0</v>
      </c>
      <c r="U101" s="48">
        <v>0</v>
      </c>
      <c r="V101" s="48">
        <v>0</v>
      </c>
      <c r="W101" s="48">
        <v>0</v>
      </c>
      <c r="X101" s="48">
        <v>220</v>
      </c>
      <c r="Y101" s="48">
        <v>0</v>
      </c>
      <c r="Z101" s="48">
        <v>0</v>
      </c>
      <c r="AA101" s="48">
        <v>0</v>
      </c>
      <c r="AB101" s="48">
        <v>0</v>
      </c>
      <c r="AC101" s="48">
        <v>0</v>
      </c>
      <c r="AD101" s="48">
        <v>0</v>
      </c>
      <c r="AE101" s="48">
        <v>13</v>
      </c>
      <c r="AF101" s="48">
        <v>0</v>
      </c>
      <c r="AG101" s="48">
        <v>0</v>
      </c>
      <c r="AH101" s="48">
        <v>0</v>
      </c>
      <c r="AI101" s="48">
        <v>0</v>
      </c>
      <c r="AJ101" s="48">
        <v>0</v>
      </c>
      <c r="AK101" s="48">
        <v>0</v>
      </c>
      <c r="AL101" s="48">
        <v>0</v>
      </c>
      <c r="AM101" s="48">
        <v>0</v>
      </c>
      <c r="AN101" s="48">
        <v>0</v>
      </c>
      <c r="AO101" s="48">
        <v>0</v>
      </c>
      <c r="AP101" s="48">
        <v>0</v>
      </c>
      <c r="AQ101" s="48">
        <v>0</v>
      </c>
      <c r="AR101" s="48">
        <v>0</v>
      </c>
      <c r="AS101" s="48">
        <v>64</v>
      </c>
      <c r="AT101" s="48">
        <v>0</v>
      </c>
      <c r="AU101" s="48">
        <v>2</v>
      </c>
      <c r="AV101" s="48">
        <v>0</v>
      </c>
      <c r="AW101" s="48">
        <v>0</v>
      </c>
      <c r="AX101" s="48">
        <v>0</v>
      </c>
      <c r="AY101" s="48">
        <v>0</v>
      </c>
      <c r="AZ101" s="48">
        <v>0</v>
      </c>
      <c r="BA101" s="48">
        <v>0</v>
      </c>
      <c r="BB101" s="48">
        <v>0</v>
      </c>
      <c r="BC101" s="48">
        <v>0</v>
      </c>
      <c r="BD101" s="48">
        <v>0</v>
      </c>
      <c r="BE101" s="48">
        <v>0</v>
      </c>
      <c r="BF101" s="48">
        <v>14</v>
      </c>
      <c r="BG101" s="48">
        <v>19</v>
      </c>
      <c r="BH101" s="48">
        <v>2</v>
      </c>
      <c r="BI101" s="48">
        <v>1</v>
      </c>
      <c r="BJ101" s="48">
        <v>11</v>
      </c>
      <c r="BK101" s="48">
        <v>0</v>
      </c>
      <c r="BL101" s="48">
        <v>2</v>
      </c>
      <c r="BM101" s="48">
        <v>2</v>
      </c>
      <c r="BN101" s="48">
        <v>22</v>
      </c>
      <c r="BO101" s="48">
        <v>5</v>
      </c>
      <c r="BP101" s="48">
        <v>0</v>
      </c>
      <c r="BQ101" s="48">
        <v>0</v>
      </c>
      <c r="BR101" s="48">
        <v>0</v>
      </c>
      <c r="BS101" s="48">
        <v>0</v>
      </c>
      <c r="BT101" s="48">
        <v>0</v>
      </c>
      <c r="BU101" s="48">
        <v>0</v>
      </c>
      <c r="BV101" s="48">
        <v>1</v>
      </c>
      <c r="BW101" s="48">
        <v>0</v>
      </c>
      <c r="BX101" s="48">
        <v>0</v>
      </c>
      <c r="BY101" s="48">
        <v>0</v>
      </c>
      <c r="BZ101" s="48">
        <v>1</v>
      </c>
      <c r="CA101" s="48">
        <v>6</v>
      </c>
      <c r="CB101" s="48">
        <v>0</v>
      </c>
      <c r="CC101" s="48">
        <v>15</v>
      </c>
      <c r="CD101" s="48">
        <v>28</v>
      </c>
      <c r="CE101" s="48">
        <v>2</v>
      </c>
      <c r="CF101" s="48">
        <v>5</v>
      </c>
      <c r="CG101" s="48">
        <v>9</v>
      </c>
      <c r="CH101" s="48">
        <v>0</v>
      </c>
      <c r="CI101" s="48">
        <v>5</v>
      </c>
      <c r="CJ101" s="48">
        <v>0</v>
      </c>
      <c r="CK101" s="48">
        <v>7</v>
      </c>
      <c r="CL101" s="48">
        <v>0</v>
      </c>
      <c r="CM101" s="48">
        <v>0</v>
      </c>
      <c r="CN101" s="48">
        <v>12</v>
      </c>
      <c r="CO101" s="48">
        <v>4</v>
      </c>
      <c r="CP101" s="48">
        <v>27</v>
      </c>
      <c r="CQ101" s="48">
        <v>2</v>
      </c>
      <c r="CR101" s="48">
        <v>35</v>
      </c>
      <c r="CS101" s="48">
        <v>25</v>
      </c>
      <c r="CT101" s="48">
        <v>68</v>
      </c>
      <c r="CU101" s="48">
        <v>8</v>
      </c>
      <c r="CV101" s="48">
        <v>0</v>
      </c>
      <c r="CW101" s="48">
        <v>0</v>
      </c>
      <c r="CX101" s="48">
        <v>0</v>
      </c>
      <c r="CY101" s="48">
        <v>1</v>
      </c>
      <c r="CZ101" s="48">
        <v>11</v>
      </c>
      <c r="DA101" s="48">
        <v>153</v>
      </c>
      <c r="DB101" s="48">
        <v>41</v>
      </c>
      <c r="DC101" s="48">
        <v>3</v>
      </c>
      <c r="DD101" s="48">
        <v>72</v>
      </c>
      <c r="DE101" s="48">
        <v>82</v>
      </c>
      <c r="DF101" s="48">
        <v>109</v>
      </c>
      <c r="DG101" s="48">
        <v>2</v>
      </c>
      <c r="DH101" s="48">
        <v>3</v>
      </c>
      <c r="DI101" s="48">
        <v>0</v>
      </c>
      <c r="DJ101" s="48">
        <v>25</v>
      </c>
      <c r="DK101" s="48">
        <v>0</v>
      </c>
      <c r="DL101" s="48">
        <v>3</v>
      </c>
      <c r="DM101" s="48">
        <v>10</v>
      </c>
      <c r="DN101" s="48">
        <v>0</v>
      </c>
      <c r="DO101" s="48">
        <v>8</v>
      </c>
      <c r="DP101" s="48">
        <v>2</v>
      </c>
      <c r="DQ101" s="48">
        <v>0</v>
      </c>
      <c r="DR101" s="48">
        <v>5</v>
      </c>
      <c r="DS101" s="48">
        <v>0</v>
      </c>
      <c r="DT101" s="48">
        <v>0</v>
      </c>
      <c r="DU101" s="48">
        <v>0</v>
      </c>
      <c r="DV101" s="48">
        <v>0</v>
      </c>
      <c r="DW101" s="48">
        <v>0</v>
      </c>
      <c r="DX101" s="48">
        <v>0</v>
      </c>
      <c r="DY101" s="48">
        <v>1</v>
      </c>
      <c r="DZ101" s="48">
        <v>6</v>
      </c>
      <c r="EA101" s="48">
        <v>7</v>
      </c>
      <c r="EB101" s="48">
        <v>9</v>
      </c>
      <c r="EC101" s="48">
        <v>4</v>
      </c>
      <c r="ED101" s="48">
        <v>1</v>
      </c>
      <c r="EE101" s="48">
        <v>1</v>
      </c>
      <c r="EF101" s="48">
        <v>10</v>
      </c>
      <c r="EG101" s="48">
        <v>387</v>
      </c>
      <c r="EH101" s="48">
        <v>207</v>
      </c>
      <c r="EI101" s="48">
        <v>24</v>
      </c>
      <c r="EJ101" s="48">
        <v>40</v>
      </c>
      <c r="EK101" s="48">
        <v>0</v>
      </c>
      <c r="EL101" s="48">
        <v>2</v>
      </c>
      <c r="EM101" s="48">
        <v>6</v>
      </c>
      <c r="EN101" s="48">
        <v>128</v>
      </c>
      <c r="EO101" s="48">
        <v>12</v>
      </c>
      <c r="EP101" s="48">
        <v>0</v>
      </c>
      <c r="EQ101" s="48">
        <v>0</v>
      </c>
      <c r="ER101" s="48">
        <v>31</v>
      </c>
      <c r="ES101" s="48">
        <v>27</v>
      </c>
      <c r="ET101" s="48">
        <v>1</v>
      </c>
      <c r="EU101" s="48">
        <v>17</v>
      </c>
      <c r="EV101" s="48">
        <v>2</v>
      </c>
      <c r="EW101" s="48">
        <v>0</v>
      </c>
      <c r="EX101" s="48">
        <v>0</v>
      </c>
      <c r="EY101" s="48">
        <v>0</v>
      </c>
      <c r="EZ101" s="48">
        <v>0</v>
      </c>
      <c r="FA101" s="48">
        <v>20</v>
      </c>
      <c r="FB101" s="48">
        <v>14</v>
      </c>
      <c r="FC101" s="48">
        <v>1</v>
      </c>
      <c r="FD101" s="48">
        <v>29</v>
      </c>
      <c r="FE101" s="48">
        <v>20</v>
      </c>
      <c r="FF101" s="48">
        <v>0</v>
      </c>
      <c r="FG101" s="48">
        <v>1</v>
      </c>
      <c r="FH101" s="48">
        <v>0</v>
      </c>
      <c r="FI101" s="48">
        <v>0</v>
      </c>
      <c r="FJ101" s="48">
        <v>0</v>
      </c>
      <c r="FK101" s="48">
        <v>0</v>
      </c>
      <c r="FL101" s="48">
        <v>0</v>
      </c>
      <c r="FM101" s="48">
        <v>0</v>
      </c>
      <c r="FN101" s="48">
        <v>10</v>
      </c>
      <c r="FO101" s="48">
        <v>0</v>
      </c>
      <c r="FP101" s="48">
        <v>7</v>
      </c>
      <c r="FQ101" s="48">
        <v>236</v>
      </c>
      <c r="FR101" s="48">
        <v>99</v>
      </c>
      <c r="FS101" s="48">
        <v>3</v>
      </c>
      <c r="FT101" s="48">
        <v>6</v>
      </c>
      <c r="FU101" s="48">
        <v>0</v>
      </c>
      <c r="FV101" s="48">
        <v>15</v>
      </c>
      <c r="FW101" s="48">
        <v>180</v>
      </c>
      <c r="FX101" s="48">
        <v>0</v>
      </c>
      <c r="FY101" s="48">
        <v>0</v>
      </c>
      <c r="FZ101" s="48">
        <v>40</v>
      </c>
      <c r="GA101" s="48">
        <v>168</v>
      </c>
      <c r="GB101" s="48">
        <v>17</v>
      </c>
      <c r="GC101" s="48">
        <v>4</v>
      </c>
    </row>
    <row r="102" spans="1:185" ht="13.15" customHeight="1">
      <c r="A102" s="52">
        <v>77</v>
      </c>
      <c r="B102" s="51" t="s">
        <v>77</v>
      </c>
      <c r="C102" s="49" t="s">
        <v>204</v>
      </c>
      <c r="D102" s="50" t="s">
        <v>648</v>
      </c>
      <c r="E102" s="49" t="s">
        <v>204</v>
      </c>
      <c r="F102" s="48">
        <v>0</v>
      </c>
      <c r="G102" s="48">
        <v>0</v>
      </c>
      <c r="H102" s="48">
        <v>0</v>
      </c>
      <c r="I102" s="48">
        <v>0</v>
      </c>
      <c r="J102" s="48">
        <v>0</v>
      </c>
      <c r="K102" s="48">
        <v>0</v>
      </c>
      <c r="L102" s="48">
        <v>0</v>
      </c>
      <c r="M102" s="48">
        <v>0</v>
      </c>
      <c r="N102" s="48">
        <v>0</v>
      </c>
      <c r="O102" s="48">
        <v>0</v>
      </c>
      <c r="P102" s="48">
        <v>0</v>
      </c>
      <c r="Q102" s="48">
        <v>0</v>
      </c>
      <c r="R102" s="48">
        <v>112</v>
      </c>
      <c r="S102" s="48">
        <v>0</v>
      </c>
      <c r="T102" s="48">
        <v>0</v>
      </c>
      <c r="U102" s="48">
        <v>0</v>
      </c>
      <c r="V102" s="48">
        <v>0</v>
      </c>
      <c r="W102" s="48">
        <v>0</v>
      </c>
      <c r="X102" s="48">
        <v>0</v>
      </c>
      <c r="Y102" s="48">
        <v>0</v>
      </c>
      <c r="Z102" s="48">
        <v>0</v>
      </c>
      <c r="AA102" s="48">
        <v>0</v>
      </c>
      <c r="AB102" s="48">
        <v>0</v>
      </c>
      <c r="AC102" s="48">
        <v>0</v>
      </c>
      <c r="AD102" s="48">
        <v>0</v>
      </c>
      <c r="AE102" s="48">
        <v>81</v>
      </c>
      <c r="AF102" s="48">
        <v>0</v>
      </c>
      <c r="AG102" s="48">
        <v>0</v>
      </c>
      <c r="AH102" s="48">
        <v>0</v>
      </c>
      <c r="AI102" s="48">
        <v>0</v>
      </c>
      <c r="AJ102" s="48">
        <v>0</v>
      </c>
      <c r="AK102" s="48">
        <v>0</v>
      </c>
      <c r="AL102" s="48">
        <v>0</v>
      </c>
      <c r="AM102" s="48">
        <v>0</v>
      </c>
      <c r="AN102" s="48">
        <v>0</v>
      </c>
      <c r="AO102" s="48">
        <v>0</v>
      </c>
      <c r="AP102" s="48">
        <v>0</v>
      </c>
      <c r="AQ102" s="48">
        <v>0</v>
      </c>
      <c r="AR102" s="48">
        <v>0</v>
      </c>
      <c r="AS102" s="48">
        <v>61</v>
      </c>
      <c r="AT102" s="48">
        <v>0</v>
      </c>
      <c r="AU102" s="48">
        <v>5</v>
      </c>
      <c r="AV102" s="48">
        <v>0</v>
      </c>
      <c r="AW102" s="48">
        <v>0</v>
      </c>
      <c r="AX102" s="48">
        <v>0</v>
      </c>
      <c r="AY102" s="48">
        <v>0</v>
      </c>
      <c r="AZ102" s="48">
        <v>0</v>
      </c>
      <c r="BA102" s="48">
        <v>0</v>
      </c>
      <c r="BB102" s="48">
        <v>0</v>
      </c>
      <c r="BC102" s="48">
        <v>0</v>
      </c>
      <c r="BD102" s="48">
        <v>0</v>
      </c>
      <c r="BE102" s="48">
        <v>0</v>
      </c>
      <c r="BF102" s="48">
        <v>10</v>
      </c>
      <c r="BG102" s="48">
        <v>27</v>
      </c>
      <c r="BH102" s="48">
        <v>4</v>
      </c>
      <c r="BI102" s="48">
        <v>0</v>
      </c>
      <c r="BJ102" s="48">
        <v>14</v>
      </c>
      <c r="BK102" s="48">
        <v>0</v>
      </c>
      <c r="BL102" s="48">
        <v>2</v>
      </c>
      <c r="BM102" s="48">
        <v>5</v>
      </c>
      <c r="BN102" s="48">
        <v>7</v>
      </c>
      <c r="BO102" s="48">
        <v>5</v>
      </c>
      <c r="BP102" s="48">
        <v>0</v>
      </c>
      <c r="BQ102" s="48">
        <v>0</v>
      </c>
      <c r="BR102" s="48">
        <v>0</v>
      </c>
      <c r="BS102" s="48">
        <v>0</v>
      </c>
      <c r="BT102" s="48">
        <v>0</v>
      </c>
      <c r="BU102" s="48">
        <v>0</v>
      </c>
      <c r="BV102" s="48">
        <v>0</v>
      </c>
      <c r="BW102" s="48">
        <v>0</v>
      </c>
      <c r="BX102" s="48">
        <v>0</v>
      </c>
      <c r="BY102" s="48">
        <v>0</v>
      </c>
      <c r="BZ102" s="48">
        <v>0</v>
      </c>
      <c r="CA102" s="48">
        <v>14</v>
      </c>
      <c r="CB102" s="48">
        <v>2</v>
      </c>
      <c r="CC102" s="48">
        <v>19</v>
      </c>
      <c r="CD102" s="48">
        <v>15</v>
      </c>
      <c r="CE102" s="48">
        <v>0</v>
      </c>
      <c r="CF102" s="48">
        <v>10</v>
      </c>
      <c r="CG102" s="48">
        <v>3</v>
      </c>
      <c r="CH102" s="48">
        <v>0</v>
      </c>
      <c r="CI102" s="48">
        <v>0</v>
      </c>
      <c r="CJ102" s="48">
        <v>0</v>
      </c>
      <c r="CK102" s="48">
        <v>0</v>
      </c>
      <c r="CL102" s="48">
        <v>0</v>
      </c>
      <c r="CM102" s="48">
        <v>0</v>
      </c>
      <c r="CN102" s="48">
        <v>15</v>
      </c>
      <c r="CO102" s="48">
        <v>11</v>
      </c>
      <c r="CP102" s="48">
        <v>24</v>
      </c>
      <c r="CQ102" s="48">
        <v>26</v>
      </c>
      <c r="CR102" s="48">
        <v>49</v>
      </c>
      <c r="CS102" s="48">
        <v>26</v>
      </c>
      <c r="CT102" s="48">
        <v>66</v>
      </c>
      <c r="CU102" s="48">
        <v>6</v>
      </c>
      <c r="CV102" s="48">
        <v>7</v>
      </c>
      <c r="CW102" s="48">
        <v>8</v>
      </c>
      <c r="CX102" s="48">
        <v>0</v>
      </c>
      <c r="CY102" s="48">
        <v>3</v>
      </c>
      <c r="CZ102" s="48">
        <v>8</v>
      </c>
      <c r="DA102" s="48">
        <v>133</v>
      </c>
      <c r="DB102" s="48">
        <v>35</v>
      </c>
      <c r="DC102" s="48">
        <v>1</v>
      </c>
      <c r="DD102" s="48">
        <v>61</v>
      </c>
      <c r="DE102" s="48">
        <v>97</v>
      </c>
      <c r="DF102" s="48">
        <v>143</v>
      </c>
      <c r="DG102" s="48">
        <v>2</v>
      </c>
      <c r="DH102" s="48">
        <v>2</v>
      </c>
      <c r="DI102" s="48">
        <v>0</v>
      </c>
      <c r="DJ102" s="48">
        <v>4</v>
      </c>
      <c r="DK102" s="48">
        <v>0</v>
      </c>
      <c r="DL102" s="48">
        <v>8</v>
      </c>
      <c r="DM102" s="48">
        <v>8</v>
      </c>
      <c r="DN102" s="48">
        <v>0</v>
      </c>
      <c r="DO102" s="48">
        <v>13</v>
      </c>
      <c r="DP102" s="48">
        <v>1</v>
      </c>
      <c r="DQ102" s="48">
        <v>0</v>
      </c>
      <c r="DR102" s="48">
        <v>2</v>
      </c>
      <c r="DS102" s="48">
        <v>0</v>
      </c>
      <c r="DT102" s="48">
        <v>0</v>
      </c>
      <c r="DU102" s="48">
        <v>0</v>
      </c>
      <c r="DV102" s="48">
        <v>0</v>
      </c>
      <c r="DW102" s="48">
        <v>0</v>
      </c>
      <c r="DX102" s="48">
        <v>0</v>
      </c>
      <c r="DY102" s="48">
        <v>1</v>
      </c>
      <c r="DZ102" s="48">
        <v>3</v>
      </c>
      <c r="EA102" s="48">
        <v>7</v>
      </c>
      <c r="EB102" s="48">
        <v>10</v>
      </c>
      <c r="EC102" s="48">
        <v>20</v>
      </c>
      <c r="ED102" s="48">
        <v>0</v>
      </c>
      <c r="EE102" s="48">
        <v>0</v>
      </c>
      <c r="EF102" s="48">
        <v>7</v>
      </c>
      <c r="EG102" s="48">
        <v>1859</v>
      </c>
      <c r="EH102" s="48">
        <v>200</v>
      </c>
      <c r="EI102" s="48">
        <v>145</v>
      </c>
      <c r="EJ102" s="48">
        <v>293</v>
      </c>
      <c r="EK102" s="48">
        <v>0</v>
      </c>
      <c r="EL102" s="48">
        <v>120</v>
      </c>
      <c r="EM102" s="48">
        <v>2</v>
      </c>
      <c r="EN102" s="48">
        <v>282</v>
      </c>
      <c r="EO102" s="48">
        <v>4</v>
      </c>
      <c r="EP102" s="48">
        <v>1</v>
      </c>
      <c r="EQ102" s="48">
        <v>0</v>
      </c>
      <c r="ER102" s="48">
        <v>0</v>
      </c>
      <c r="ES102" s="48">
        <v>0</v>
      </c>
      <c r="ET102" s="48">
        <v>66</v>
      </c>
      <c r="EU102" s="48">
        <v>0</v>
      </c>
      <c r="EV102" s="48">
        <v>1</v>
      </c>
      <c r="EW102" s="48">
        <v>0</v>
      </c>
      <c r="EX102" s="48">
        <v>0</v>
      </c>
      <c r="EY102" s="48">
        <v>0</v>
      </c>
      <c r="EZ102" s="48">
        <v>0</v>
      </c>
      <c r="FA102" s="48">
        <v>17</v>
      </c>
      <c r="FB102" s="48">
        <v>12</v>
      </c>
      <c r="FC102" s="48">
        <v>1</v>
      </c>
      <c r="FD102" s="48">
        <v>28</v>
      </c>
      <c r="FE102" s="48">
        <v>19</v>
      </c>
      <c r="FF102" s="48">
        <v>0</v>
      </c>
      <c r="FG102" s="48">
        <v>1</v>
      </c>
      <c r="FH102" s="48">
        <v>0</v>
      </c>
      <c r="FI102" s="48">
        <v>1</v>
      </c>
      <c r="FJ102" s="48">
        <v>1</v>
      </c>
      <c r="FK102" s="48">
        <v>0</v>
      </c>
      <c r="FL102" s="48">
        <v>0</v>
      </c>
      <c r="FM102" s="48">
        <v>0</v>
      </c>
      <c r="FN102" s="48">
        <v>4</v>
      </c>
      <c r="FO102" s="48">
        <v>0</v>
      </c>
      <c r="FP102" s="48">
        <v>7</v>
      </c>
      <c r="FQ102" s="48">
        <v>404</v>
      </c>
      <c r="FR102" s="48">
        <v>193</v>
      </c>
      <c r="FS102" s="48">
        <v>6</v>
      </c>
      <c r="FT102" s="48">
        <v>24</v>
      </c>
      <c r="FU102" s="48">
        <v>0</v>
      </c>
      <c r="FV102" s="48">
        <v>40</v>
      </c>
      <c r="FW102" s="48">
        <v>648</v>
      </c>
      <c r="FX102" s="48">
        <v>0</v>
      </c>
      <c r="FY102" s="48">
        <v>0</v>
      </c>
      <c r="FZ102" s="48">
        <v>46</v>
      </c>
      <c r="GA102" s="48">
        <v>213</v>
      </c>
      <c r="GB102" s="48">
        <v>14</v>
      </c>
      <c r="GC102" s="48">
        <v>3</v>
      </c>
    </row>
    <row r="103" spans="1:185">
      <c r="A103" s="52">
        <v>78</v>
      </c>
      <c r="B103" s="51" t="s">
        <v>78</v>
      </c>
      <c r="C103" s="49" t="s">
        <v>205</v>
      </c>
      <c r="D103" s="50" t="s">
        <v>648</v>
      </c>
      <c r="E103" s="49" t="s">
        <v>205</v>
      </c>
      <c r="F103" s="48">
        <v>0</v>
      </c>
      <c r="G103" s="48">
        <v>0</v>
      </c>
      <c r="H103" s="48">
        <v>0</v>
      </c>
      <c r="I103" s="48">
        <v>0</v>
      </c>
      <c r="J103" s="48">
        <v>0</v>
      </c>
      <c r="K103" s="48">
        <v>0</v>
      </c>
      <c r="L103" s="48">
        <v>0</v>
      </c>
      <c r="M103" s="48">
        <v>0</v>
      </c>
      <c r="N103" s="48">
        <v>0</v>
      </c>
      <c r="O103" s="48">
        <v>0</v>
      </c>
      <c r="P103" s="48">
        <v>0</v>
      </c>
      <c r="Q103" s="48">
        <v>37</v>
      </c>
      <c r="R103" s="48">
        <v>0</v>
      </c>
      <c r="S103" s="48">
        <v>0</v>
      </c>
      <c r="T103" s="48">
        <v>0</v>
      </c>
      <c r="U103" s="48">
        <v>0</v>
      </c>
      <c r="V103" s="48">
        <v>0</v>
      </c>
      <c r="W103" s="48">
        <v>0</v>
      </c>
      <c r="X103" s="48">
        <v>0</v>
      </c>
      <c r="Y103" s="48">
        <v>0</v>
      </c>
      <c r="Z103" s="48">
        <v>0</v>
      </c>
      <c r="AA103" s="48">
        <v>0</v>
      </c>
      <c r="AB103" s="48">
        <v>0</v>
      </c>
      <c r="AC103" s="48">
        <v>0</v>
      </c>
      <c r="AD103" s="48">
        <v>0</v>
      </c>
      <c r="AE103" s="48">
        <v>25</v>
      </c>
      <c r="AF103" s="48">
        <v>0</v>
      </c>
      <c r="AG103" s="48">
        <v>0</v>
      </c>
      <c r="AH103" s="48">
        <v>0</v>
      </c>
      <c r="AI103" s="48">
        <v>0</v>
      </c>
      <c r="AJ103" s="48">
        <v>0</v>
      </c>
      <c r="AK103" s="48">
        <v>0</v>
      </c>
      <c r="AL103" s="48">
        <v>147</v>
      </c>
      <c r="AM103" s="48">
        <v>0</v>
      </c>
      <c r="AN103" s="48">
        <v>0</v>
      </c>
      <c r="AO103" s="48">
        <v>0</v>
      </c>
      <c r="AP103" s="48">
        <v>0</v>
      </c>
      <c r="AQ103" s="48">
        <v>0</v>
      </c>
      <c r="AR103" s="48">
        <v>0</v>
      </c>
      <c r="AS103" s="48">
        <v>29</v>
      </c>
      <c r="AT103" s="48">
        <v>0</v>
      </c>
      <c r="AU103" s="48">
        <v>6</v>
      </c>
      <c r="AV103" s="48">
        <v>0</v>
      </c>
      <c r="AW103" s="48">
        <v>0</v>
      </c>
      <c r="AX103" s="48">
        <v>0</v>
      </c>
      <c r="AY103" s="48">
        <v>0</v>
      </c>
      <c r="AZ103" s="48">
        <v>1</v>
      </c>
      <c r="BA103" s="48">
        <v>0</v>
      </c>
      <c r="BB103" s="48">
        <v>0</v>
      </c>
      <c r="BC103" s="48">
        <v>0</v>
      </c>
      <c r="BD103" s="48">
        <v>0</v>
      </c>
      <c r="BE103" s="48">
        <v>0</v>
      </c>
      <c r="BF103" s="48">
        <v>5</v>
      </c>
      <c r="BG103" s="48">
        <v>10</v>
      </c>
      <c r="BH103" s="48">
        <v>1</v>
      </c>
      <c r="BI103" s="48">
        <v>1</v>
      </c>
      <c r="BJ103" s="48">
        <v>3</v>
      </c>
      <c r="BK103" s="48">
        <v>0</v>
      </c>
      <c r="BL103" s="48">
        <v>3</v>
      </c>
      <c r="BM103" s="48">
        <v>4</v>
      </c>
      <c r="BN103" s="48">
        <v>13</v>
      </c>
      <c r="BO103" s="48">
        <v>3</v>
      </c>
      <c r="BP103" s="48">
        <v>0</v>
      </c>
      <c r="BQ103" s="48">
        <v>0</v>
      </c>
      <c r="BR103" s="48">
        <v>0</v>
      </c>
      <c r="BS103" s="48">
        <v>0</v>
      </c>
      <c r="BT103" s="48">
        <v>0</v>
      </c>
      <c r="BU103" s="48">
        <v>0</v>
      </c>
      <c r="BV103" s="48">
        <v>2</v>
      </c>
      <c r="BW103" s="48">
        <v>0</v>
      </c>
      <c r="BX103" s="48">
        <v>0</v>
      </c>
      <c r="BY103" s="48">
        <v>0</v>
      </c>
      <c r="BZ103" s="48">
        <v>5</v>
      </c>
      <c r="CA103" s="48">
        <v>9</v>
      </c>
      <c r="CB103" s="48">
        <v>1</v>
      </c>
      <c r="CC103" s="48">
        <v>16</v>
      </c>
      <c r="CD103" s="48">
        <v>9</v>
      </c>
      <c r="CE103" s="48">
        <v>0</v>
      </c>
      <c r="CF103" s="48">
        <v>3</v>
      </c>
      <c r="CG103" s="48">
        <v>9</v>
      </c>
      <c r="CH103" s="48">
        <v>0</v>
      </c>
      <c r="CI103" s="48">
        <v>0</v>
      </c>
      <c r="CJ103" s="48">
        <v>0</v>
      </c>
      <c r="CK103" s="48">
        <v>0</v>
      </c>
      <c r="CL103" s="48">
        <v>0</v>
      </c>
      <c r="CM103" s="48">
        <v>0</v>
      </c>
      <c r="CN103" s="48">
        <v>7</v>
      </c>
      <c r="CO103" s="48">
        <v>3</v>
      </c>
      <c r="CP103" s="48">
        <v>4</v>
      </c>
      <c r="CQ103" s="48">
        <v>1</v>
      </c>
      <c r="CR103" s="48">
        <v>50</v>
      </c>
      <c r="CS103" s="48">
        <v>3</v>
      </c>
      <c r="CT103" s="48">
        <v>139</v>
      </c>
      <c r="CU103" s="48">
        <v>2</v>
      </c>
      <c r="CV103" s="48">
        <v>0</v>
      </c>
      <c r="CW103" s="48">
        <v>41</v>
      </c>
      <c r="CX103" s="48">
        <v>0</v>
      </c>
      <c r="CY103" s="48">
        <v>1</v>
      </c>
      <c r="CZ103" s="48">
        <v>4</v>
      </c>
      <c r="DA103" s="48">
        <v>55</v>
      </c>
      <c r="DB103" s="48">
        <v>26</v>
      </c>
      <c r="DC103" s="48">
        <v>2</v>
      </c>
      <c r="DD103" s="48">
        <v>47</v>
      </c>
      <c r="DE103" s="48">
        <v>53</v>
      </c>
      <c r="DF103" s="48">
        <v>21</v>
      </c>
      <c r="DG103" s="48">
        <v>1</v>
      </c>
      <c r="DH103" s="48">
        <v>2</v>
      </c>
      <c r="DI103" s="48">
        <v>0</v>
      </c>
      <c r="DJ103" s="48">
        <v>0</v>
      </c>
      <c r="DK103" s="48">
        <v>0</v>
      </c>
      <c r="DL103" s="48">
        <v>3</v>
      </c>
      <c r="DM103" s="48">
        <v>1</v>
      </c>
      <c r="DN103" s="48">
        <v>0</v>
      </c>
      <c r="DO103" s="48">
        <v>1</v>
      </c>
      <c r="DP103" s="48">
        <v>1</v>
      </c>
      <c r="DQ103" s="48">
        <v>0</v>
      </c>
      <c r="DR103" s="48">
        <v>0</v>
      </c>
      <c r="DS103" s="48">
        <v>0</v>
      </c>
      <c r="DT103" s="48">
        <v>0</v>
      </c>
      <c r="DU103" s="48">
        <v>0</v>
      </c>
      <c r="DV103" s="48">
        <v>0</v>
      </c>
      <c r="DW103" s="48">
        <v>0</v>
      </c>
      <c r="DX103" s="48">
        <v>0</v>
      </c>
      <c r="DY103" s="48">
        <v>1</v>
      </c>
      <c r="DZ103" s="48">
        <v>1</v>
      </c>
      <c r="EA103" s="48">
        <v>4</v>
      </c>
      <c r="EB103" s="48">
        <v>5</v>
      </c>
      <c r="EC103" s="48">
        <v>14</v>
      </c>
      <c r="ED103" s="48">
        <v>1</v>
      </c>
      <c r="EE103" s="48">
        <v>0</v>
      </c>
      <c r="EF103" s="48">
        <v>4</v>
      </c>
      <c r="EG103" s="48">
        <v>161</v>
      </c>
      <c r="EH103" s="48">
        <v>8</v>
      </c>
      <c r="EI103" s="48">
        <v>15</v>
      </c>
      <c r="EJ103" s="48">
        <v>20</v>
      </c>
      <c r="EK103" s="48">
        <v>0</v>
      </c>
      <c r="EL103" s="48">
        <v>3</v>
      </c>
      <c r="EM103" s="48">
        <v>0</v>
      </c>
      <c r="EN103" s="48">
        <v>5</v>
      </c>
      <c r="EO103" s="48">
        <v>0</v>
      </c>
      <c r="EP103" s="48">
        <v>0</v>
      </c>
      <c r="EQ103" s="48">
        <v>0</v>
      </c>
      <c r="ER103" s="48">
        <v>0</v>
      </c>
      <c r="ES103" s="48">
        <v>0</v>
      </c>
      <c r="ET103" s="48">
        <v>0</v>
      </c>
      <c r="EU103" s="48">
        <v>15</v>
      </c>
      <c r="EV103" s="48">
        <v>2</v>
      </c>
      <c r="EW103" s="48">
        <v>0</v>
      </c>
      <c r="EX103" s="48">
        <v>0</v>
      </c>
      <c r="EY103" s="48">
        <v>0</v>
      </c>
      <c r="EZ103" s="48">
        <v>0</v>
      </c>
      <c r="FA103" s="48">
        <v>6</v>
      </c>
      <c r="FB103" s="48">
        <v>10</v>
      </c>
      <c r="FC103" s="48">
        <v>1</v>
      </c>
      <c r="FD103" s="48">
        <v>20</v>
      </c>
      <c r="FE103" s="48">
        <v>40</v>
      </c>
      <c r="FF103" s="48">
        <v>0</v>
      </c>
      <c r="FG103" s="48">
        <v>1</v>
      </c>
      <c r="FH103" s="48">
        <v>0</v>
      </c>
      <c r="FI103" s="48">
        <v>0</v>
      </c>
      <c r="FJ103" s="48">
        <v>0</v>
      </c>
      <c r="FK103" s="48">
        <v>0</v>
      </c>
      <c r="FL103" s="48">
        <v>0</v>
      </c>
      <c r="FM103" s="48">
        <v>0</v>
      </c>
      <c r="FN103" s="48">
        <v>23</v>
      </c>
      <c r="FO103" s="48">
        <v>0</v>
      </c>
      <c r="FP103" s="48">
        <v>3</v>
      </c>
      <c r="FQ103" s="48">
        <v>148</v>
      </c>
      <c r="FR103" s="48">
        <v>51</v>
      </c>
      <c r="FS103" s="48">
        <v>3</v>
      </c>
      <c r="FT103" s="48">
        <v>4</v>
      </c>
      <c r="FU103" s="48">
        <v>0</v>
      </c>
      <c r="FV103" s="48">
        <v>11</v>
      </c>
      <c r="FW103" s="48">
        <v>38</v>
      </c>
      <c r="FX103" s="48">
        <v>0</v>
      </c>
      <c r="FY103" s="48">
        <v>0</v>
      </c>
      <c r="FZ103" s="48">
        <v>38</v>
      </c>
      <c r="GA103" s="48">
        <v>58</v>
      </c>
      <c r="GB103" s="48">
        <v>9</v>
      </c>
      <c r="GC103" s="48">
        <v>1</v>
      </c>
    </row>
    <row r="104" spans="1:185">
      <c r="A104" s="52">
        <v>79</v>
      </c>
      <c r="B104" s="51" t="s">
        <v>79</v>
      </c>
      <c r="C104" s="49" t="s">
        <v>206</v>
      </c>
      <c r="D104" s="50" t="s">
        <v>647</v>
      </c>
      <c r="E104" s="49" t="s">
        <v>206</v>
      </c>
      <c r="F104" s="48">
        <v>0</v>
      </c>
      <c r="G104" s="48">
        <v>0</v>
      </c>
      <c r="H104" s="48">
        <v>0</v>
      </c>
      <c r="I104" s="48">
        <v>0</v>
      </c>
      <c r="J104" s="48">
        <v>0</v>
      </c>
      <c r="K104" s="48">
        <v>0</v>
      </c>
      <c r="L104" s="48">
        <v>0</v>
      </c>
      <c r="M104" s="48">
        <v>0</v>
      </c>
      <c r="N104" s="48">
        <v>0</v>
      </c>
      <c r="O104" s="48">
        <v>0</v>
      </c>
      <c r="P104" s="48">
        <v>0</v>
      </c>
      <c r="Q104" s="48">
        <v>283</v>
      </c>
      <c r="R104" s="48">
        <v>0</v>
      </c>
      <c r="S104" s="48">
        <v>0</v>
      </c>
      <c r="T104" s="48">
        <v>0</v>
      </c>
      <c r="U104" s="48">
        <v>0</v>
      </c>
      <c r="V104" s="48">
        <v>0</v>
      </c>
      <c r="W104" s="48">
        <v>0</v>
      </c>
      <c r="X104" s="48">
        <v>0</v>
      </c>
      <c r="Y104" s="48">
        <v>5</v>
      </c>
      <c r="Z104" s="48">
        <v>0</v>
      </c>
      <c r="AA104" s="48">
        <v>0</v>
      </c>
      <c r="AB104" s="48">
        <v>0</v>
      </c>
      <c r="AC104" s="48">
        <v>0</v>
      </c>
      <c r="AD104" s="48">
        <v>0</v>
      </c>
      <c r="AE104" s="48">
        <v>22</v>
      </c>
      <c r="AF104" s="48">
        <v>0</v>
      </c>
      <c r="AG104" s="48">
        <v>0</v>
      </c>
      <c r="AH104" s="48">
        <v>0</v>
      </c>
      <c r="AI104" s="48">
        <v>0</v>
      </c>
      <c r="AJ104" s="48">
        <v>0</v>
      </c>
      <c r="AK104" s="48">
        <v>0</v>
      </c>
      <c r="AL104" s="48">
        <v>0</v>
      </c>
      <c r="AM104" s="48">
        <v>0</v>
      </c>
      <c r="AN104" s="48">
        <v>0</v>
      </c>
      <c r="AO104" s="48">
        <v>0</v>
      </c>
      <c r="AP104" s="48">
        <v>0</v>
      </c>
      <c r="AQ104" s="48">
        <v>0</v>
      </c>
      <c r="AR104" s="48">
        <v>0</v>
      </c>
      <c r="AS104" s="48">
        <v>256</v>
      </c>
      <c r="AT104" s="48">
        <v>0</v>
      </c>
      <c r="AU104" s="48">
        <v>15</v>
      </c>
      <c r="AV104" s="48">
        <v>0</v>
      </c>
      <c r="AW104" s="48">
        <v>0</v>
      </c>
      <c r="AX104" s="48">
        <v>0</v>
      </c>
      <c r="AY104" s="48">
        <v>0</v>
      </c>
      <c r="AZ104" s="48">
        <v>19</v>
      </c>
      <c r="BA104" s="48">
        <v>0</v>
      </c>
      <c r="BB104" s="48">
        <v>0</v>
      </c>
      <c r="BC104" s="48">
        <v>0</v>
      </c>
      <c r="BD104" s="48">
        <v>0</v>
      </c>
      <c r="BE104" s="48">
        <v>0</v>
      </c>
      <c r="BF104" s="48">
        <v>10</v>
      </c>
      <c r="BG104" s="48">
        <v>7</v>
      </c>
      <c r="BH104" s="48">
        <v>0</v>
      </c>
      <c r="BI104" s="48">
        <v>1</v>
      </c>
      <c r="BJ104" s="48">
        <v>5</v>
      </c>
      <c r="BK104" s="48">
        <v>0</v>
      </c>
      <c r="BL104" s="48">
        <v>1</v>
      </c>
      <c r="BM104" s="48">
        <v>1</v>
      </c>
      <c r="BN104" s="48">
        <v>8</v>
      </c>
      <c r="BO104" s="48">
        <v>1</v>
      </c>
      <c r="BP104" s="48">
        <v>0</v>
      </c>
      <c r="BQ104" s="48">
        <v>0</v>
      </c>
      <c r="BR104" s="48">
        <v>0</v>
      </c>
      <c r="BS104" s="48">
        <v>0</v>
      </c>
      <c r="BT104" s="48">
        <v>0</v>
      </c>
      <c r="BU104" s="48">
        <v>0</v>
      </c>
      <c r="BV104" s="48">
        <v>338</v>
      </c>
      <c r="BW104" s="48">
        <v>0</v>
      </c>
      <c r="BX104" s="48">
        <v>0</v>
      </c>
      <c r="BY104" s="48">
        <v>0</v>
      </c>
      <c r="BZ104" s="48">
        <v>0</v>
      </c>
      <c r="CA104" s="48">
        <v>23</v>
      </c>
      <c r="CB104" s="48">
        <v>10</v>
      </c>
      <c r="CC104" s="48">
        <v>109</v>
      </c>
      <c r="CD104" s="48">
        <v>6</v>
      </c>
      <c r="CE104" s="48">
        <v>1</v>
      </c>
      <c r="CF104" s="48">
        <v>5</v>
      </c>
      <c r="CG104" s="48">
        <v>10</v>
      </c>
      <c r="CH104" s="48">
        <v>0</v>
      </c>
      <c r="CI104" s="48">
        <v>0</v>
      </c>
      <c r="CJ104" s="48">
        <v>0</v>
      </c>
      <c r="CK104" s="48">
        <v>12</v>
      </c>
      <c r="CL104" s="48">
        <v>0</v>
      </c>
      <c r="CM104" s="48">
        <v>0</v>
      </c>
      <c r="CN104" s="48">
        <v>3</v>
      </c>
      <c r="CO104" s="48">
        <v>2</v>
      </c>
      <c r="CP104" s="48">
        <v>14</v>
      </c>
      <c r="CQ104" s="48">
        <v>3</v>
      </c>
      <c r="CR104" s="48">
        <v>60</v>
      </c>
      <c r="CS104" s="48">
        <v>3</v>
      </c>
      <c r="CT104" s="48">
        <v>24</v>
      </c>
      <c r="CU104" s="48">
        <v>2</v>
      </c>
      <c r="CV104" s="48">
        <v>6</v>
      </c>
      <c r="CW104" s="48">
        <v>64</v>
      </c>
      <c r="CX104" s="48">
        <v>0</v>
      </c>
      <c r="CY104" s="48">
        <v>1</v>
      </c>
      <c r="CZ104" s="48">
        <v>19</v>
      </c>
      <c r="DA104" s="48">
        <v>249</v>
      </c>
      <c r="DB104" s="48">
        <v>76</v>
      </c>
      <c r="DC104" s="48">
        <v>4</v>
      </c>
      <c r="DD104" s="48">
        <v>133</v>
      </c>
      <c r="DE104" s="48">
        <v>98</v>
      </c>
      <c r="DF104" s="48">
        <v>108</v>
      </c>
      <c r="DG104" s="48">
        <v>6</v>
      </c>
      <c r="DH104" s="48">
        <v>4</v>
      </c>
      <c r="DI104" s="48">
        <v>0</v>
      </c>
      <c r="DJ104" s="48">
        <v>0</v>
      </c>
      <c r="DK104" s="48">
        <v>0</v>
      </c>
      <c r="DL104" s="48">
        <v>2</v>
      </c>
      <c r="DM104" s="48">
        <v>9</v>
      </c>
      <c r="DN104" s="48">
        <v>0</v>
      </c>
      <c r="DO104" s="48">
        <v>0</v>
      </c>
      <c r="DP104" s="48">
        <v>1</v>
      </c>
      <c r="DQ104" s="48">
        <v>1</v>
      </c>
      <c r="DR104" s="48">
        <v>1</v>
      </c>
      <c r="DS104" s="48">
        <v>0</v>
      </c>
      <c r="DT104" s="48">
        <v>0</v>
      </c>
      <c r="DU104" s="48">
        <v>0</v>
      </c>
      <c r="DV104" s="48">
        <v>0</v>
      </c>
      <c r="DW104" s="48">
        <v>0</v>
      </c>
      <c r="DX104" s="48">
        <v>0</v>
      </c>
      <c r="DY104" s="48">
        <v>1</v>
      </c>
      <c r="DZ104" s="48">
        <v>4</v>
      </c>
      <c r="EA104" s="48">
        <v>5</v>
      </c>
      <c r="EB104" s="48">
        <v>6</v>
      </c>
      <c r="EC104" s="48">
        <v>1</v>
      </c>
      <c r="ED104" s="48">
        <v>1</v>
      </c>
      <c r="EE104" s="48">
        <v>0</v>
      </c>
      <c r="EF104" s="48">
        <v>9</v>
      </c>
      <c r="EG104" s="48">
        <v>423</v>
      </c>
      <c r="EH104" s="48">
        <v>2</v>
      </c>
      <c r="EI104" s="48">
        <v>18</v>
      </c>
      <c r="EJ104" s="48">
        <v>31</v>
      </c>
      <c r="EK104" s="48">
        <v>0</v>
      </c>
      <c r="EL104" s="48">
        <v>7</v>
      </c>
      <c r="EM104" s="48">
        <v>0</v>
      </c>
      <c r="EN104" s="48">
        <v>1</v>
      </c>
      <c r="EO104" s="48">
        <v>0</v>
      </c>
      <c r="EP104" s="48">
        <v>0</v>
      </c>
      <c r="EQ104" s="48">
        <v>0</v>
      </c>
      <c r="ER104" s="48">
        <v>0</v>
      </c>
      <c r="ES104" s="48">
        <v>0</v>
      </c>
      <c r="ET104" s="48">
        <v>0</v>
      </c>
      <c r="EU104" s="48">
        <v>0</v>
      </c>
      <c r="EV104" s="48">
        <v>4</v>
      </c>
      <c r="EW104" s="48">
        <v>0</v>
      </c>
      <c r="EX104" s="48">
        <v>0</v>
      </c>
      <c r="EY104" s="48">
        <v>0</v>
      </c>
      <c r="EZ104" s="48">
        <v>0</v>
      </c>
      <c r="FA104" s="48">
        <v>47</v>
      </c>
      <c r="FB104" s="48">
        <v>32</v>
      </c>
      <c r="FC104" s="48">
        <v>1</v>
      </c>
      <c r="FD104" s="48">
        <v>69</v>
      </c>
      <c r="FE104" s="48">
        <v>39</v>
      </c>
      <c r="FF104" s="48">
        <v>0</v>
      </c>
      <c r="FG104" s="48">
        <v>2</v>
      </c>
      <c r="FH104" s="48">
        <v>0</v>
      </c>
      <c r="FI104" s="48">
        <v>0</v>
      </c>
      <c r="FJ104" s="48">
        <v>0</v>
      </c>
      <c r="FK104" s="48">
        <v>0</v>
      </c>
      <c r="FL104" s="48">
        <v>0</v>
      </c>
      <c r="FM104" s="48">
        <v>0</v>
      </c>
      <c r="FN104" s="48">
        <v>29</v>
      </c>
      <c r="FO104" s="48">
        <v>0</v>
      </c>
      <c r="FP104" s="48">
        <v>7</v>
      </c>
      <c r="FQ104" s="48">
        <v>366</v>
      </c>
      <c r="FR104" s="48">
        <v>131</v>
      </c>
      <c r="FS104" s="48">
        <v>14</v>
      </c>
      <c r="FT104" s="48">
        <v>4</v>
      </c>
      <c r="FU104" s="48">
        <v>0</v>
      </c>
      <c r="FV104" s="48">
        <v>19</v>
      </c>
      <c r="FW104" s="48">
        <v>189</v>
      </c>
      <c r="FX104" s="48">
        <v>0</v>
      </c>
      <c r="FY104" s="48">
        <v>0</v>
      </c>
      <c r="FZ104" s="48">
        <v>77</v>
      </c>
      <c r="GA104" s="48">
        <v>394</v>
      </c>
      <c r="GB104" s="48">
        <v>30</v>
      </c>
      <c r="GC104" s="48">
        <v>6</v>
      </c>
    </row>
    <row r="105" spans="1:185">
      <c r="A105" s="52">
        <v>80</v>
      </c>
      <c r="B105" s="51" t="s">
        <v>80</v>
      </c>
      <c r="C105" s="49" t="s">
        <v>207</v>
      </c>
      <c r="D105" s="50" t="s">
        <v>647</v>
      </c>
      <c r="E105" s="49" t="s">
        <v>207</v>
      </c>
      <c r="F105" s="48">
        <v>0</v>
      </c>
      <c r="G105" s="48">
        <v>0</v>
      </c>
      <c r="H105" s="48">
        <v>0</v>
      </c>
      <c r="I105" s="48">
        <v>0</v>
      </c>
      <c r="J105" s="48">
        <v>0</v>
      </c>
      <c r="K105" s="48">
        <v>0</v>
      </c>
      <c r="L105" s="48">
        <v>0</v>
      </c>
      <c r="M105" s="48">
        <v>0</v>
      </c>
      <c r="N105" s="48">
        <v>0</v>
      </c>
      <c r="O105" s="48">
        <v>0</v>
      </c>
      <c r="P105" s="48">
        <v>0</v>
      </c>
      <c r="Q105" s="48">
        <v>0</v>
      </c>
      <c r="R105" s="48">
        <v>0</v>
      </c>
      <c r="S105" s="48">
        <v>0</v>
      </c>
      <c r="T105" s="48">
        <v>0</v>
      </c>
      <c r="U105" s="48">
        <v>0</v>
      </c>
      <c r="V105" s="48">
        <v>0</v>
      </c>
      <c r="W105" s="48">
        <v>0</v>
      </c>
      <c r="X105" s="48">
        <v>0</v>
      </c>
      <c r="Y105" s="48">
        <v>0</v>
      </c>
      <c r="Z105" s="48">
        <v>0</v>
      </c>
      <c r="AA105" s="48">
        <v>0</v>
      </c>
      <c r="AB105" s="48">
        <v>0</v>
      </c>
      <c r="AC105" s="48">
        <v>0</v>
      </c>
      <c r="AD105" s="48">
        <v>0</v>
      </c>
      <c r="AE105" s="48">
        <v>41</v>
      </c>
      <c r="AF105" s="48">
        <v>0</v>
      </c>
      <c r="AG105" s="48">
        <v>0</v>
      </c>
      <c r="AH105" s="48">
        <v>0</v>
      </c>
      <c r="AI105" s="48">
        <v>0</v>
      </c>
      <c r="AJ105" s="48">
        <v>0</v>
      </c>
      <c r="AK105" s="48">
        <v>0</v>
      </c>
      <c r="AL105" s="48">
        <v>0</v>
      </c>
      <c r="AM105" s="48">
        <v>0</v>
      </c>
      <c r="AN105" s="48">
        <v>0</v>
      </c>
      <c r="AO105" s="48">
        <v>0</v>
      </c>
      <c r="AP105" s="48">
        <v>0</v>
      </c>
      <c r="AQ105" s="48">
        <v>0</v>
      </c>
      <c r="AR105" s="48">
        <v>0</v>
      </c>
      <c r="AS105" s="48">
        <v>440</v>
      </c>
      <c r="AT105" s="48">
        <v>0</v>
      </c>
      <c r="AU105" s="48">
        <v>5</v>
      </c>
      <c r="AV105" s="48">
        <v>0</v>
      </c>
      <c r="AW105" s="48">
        <v>0</v>
      </c>
      <c r="AX105" s="48">
        <v>0</v>
      </c>
      <c r="AY105" s="48">
        <v>0</v>
      </c>
      <c r="AZ105" s="48">
        <v>1</v>
      </c>
      <c r="BA105" s="48">
        <v>0</v>
      </c>
      <c r="BB105" s="48">
        <v>0</v>
      </c>
      <c r="BC105" s="48">
        <v>0</v>
      </c>
      <c r="BD105" s="48">
        <v>0</v>
      </c>
      <c r="BE105" s="48">
        <v>0</v>
      </c>
      <c r="BF105" s="48">
        <v>0</v>
      </c>
      <c r="BG105" s="48">
        <v>1</v>
      </c>
      <c r="BH105" s="48">
        <v>0</v>
      </c>
      <c r="BI105" s="48">
        <v>0</v>
      </c>
      <c r="BJ105" s="48">
        <v>0</v>
      </c>
      <c r="BK105" s="48">
        <v>0</v>
      </c>
      <c r="BL105" s="48">
        <v>0</v>
      </c>
      <c r="BM105" s="48">
        <v>0</v>
      </c>
      <c r="BN105" s="48">
        <v>1</v>
      </c>
      <c r="BO105" s="48">
        <v>0</v>
      </c>
      <c r="BP105" s="48">
        <v>0</v>
      </c>
      <c r="BQ105" s="48">
        <v>0</v>
      </c>
      <c r="BR105" s="48">
        <v>0</v>
      </c>
      <c r="BS105" s="48">
        <v>0</v>
      </c>
      <c r="BT105" s="48">
        <v>0</v>
      </c>
      <c r="BU105" s="48">
        <v>0</v>
      </c>
      <c r="BV105" s="48">
        <v>9</v>
      </c>
      <c r="BW105" s="48">
        <v>0</v>
      </c>
      <c r="BX105" s="48">
        <v>0</v>
      </c>
      <c r="BY105" s="48">
        <v>0</v>
      </c>
      <c r="BZ105" s="48">
        <v>0</v>
      </c>
      <c r="CA105" s="48">
        <v>5</v>
      </c>
      <c r="CB105" s="48">
        <v>1</v>
      </c>
      <c r="CC105" s="48">
        <v>26</v>
      </c>
      <c r="CD105" s="48">
        <v>1</v>
      </c>
      <c r="CE105" s="48">
        <v>0</v>
      </c>
      <c r="CF105" s="48">
        <v>1</v>
      </c>
      <c r="CG105" s="48">
        <v>3</v>
      </c>
      <c r="CH105" s="48">
        <v>0</v>
      </c>
      <c r="CI105" s="48">
        <v>0</v>
      </c>
      <c r="CJ105" s="48">
        <v>0</v>
      </c>
      <c r="CK105" s="48">
        <v>0</v>
      </c>
      <c r="CL105" s="48">
        <v>0</v>
      </c>
      <c r="CM105" s="48">
        <v>0</v>
      </c>
      <c r="CN105" s="48">
        <v>0</v>
      </c>
      <c r="CO105" s="48">
        <v>1</v>
      </c>
      <c r="CP105" s="48">
        <v>2</v>
      </c>
      <c r="CQ105" s="48">
        <v>0</v>
      </c>
      <c r="CR105" s="48">
        <v>0</v>
      </c>
      <c r="CS105" s="48">
        <v>0</v>
      </c>
      <c r="CT105" s="48">
        <v>0</v>
      </c>
      <c r="CU105" s="48">
        <v>1</v>
      </c>
      <c r="CV105" s="48">
        <v>0</v>
      </c>
      <c r="CW105" s="48">
        <v>0</v>
      </c>
      <c r="CX105" s="48">
        <v>0</v>
      </c>
      <c r="CY105" s="48">
        <v>0</v>
      </c>
      <c r="CZ105" s="48">
        <v>0</v>
      </c>
      <c r="DA105" s="48">
        <v>256</v>
      </c>
      <c r="DB105" s="48">
        <v>78</v>
      </c>
      <c r="DC105" s="48">
        <v>2</v>
      </c>
      <c r="DD105" s="48">
        <v>76</v>
      </c>
      <c r="DE105" s="48">
        <v>295</v>
      </c>
      <c r="DF105" s="48">
        <v>32</v>
      </c>
      <c r="DG105" s="48">
        <v>4</v>
      </c>
      <c r="DH105" s="48">
        <v>2</v>
      </c>
      <c r="DI105" s="48">
        <v>0</v>
      </c>
      <c r="DJ105" s="48">
        <v>0</v>
      </c>
      <c r="DK105" s="48">
        <v>0</v>
      </c>
      <c r="DL105" s="48">
        <v>0</v>
      </c>
      <c r="DM105" s="48">
        <v>5</v>
      </c>
      <c r="DN105" s="48">
        <v>0</v>
      </c>
      <c r="DO105" s="48">
        <v>0</v>
      </c>
      <c r="DP105" s="48">
        <v>1</v>
      </c>
      <c r="DQ105" s="48">
        <v>4</v>
      </c>
      <c r="DR105" s="48">
        <v>2</v>
      </c>
      <c r="DS105" s="48">
        <v>0</v>
      </c>
      <c r="DT105" s="48">
        <v>0</v>
      </c>
      <c r="DU105" s="48">
        <v>0</v>
      </c>
      <c r="DV105" s="48">
        <v>0</v>
      </c>
      <c r="DW105" s="48">
        <v>0</v>
      </c>
      <c r="DX105" s="48">
        <v>0</v>
      </c>
      <c r="DY105" s="48">
        <v>0</v>
      </c>
      <c r="DZ105" s="48">
        <v>0</v>
      </c>
      <c r="EA105" s="48">
        <v>0</v>
      </c>
      <c r="EB105" s="48">
        <v>0</v>
      </c>
      <c r="EC105" s="48">
        <v>0</v>
      </c>
      <c r="ED105" s="48">
        <v>1</v>
      </c>
      <c r="EE105" s="48">
        <v>0</v>
      </c>
      <c r="EF105" s="48">
        <v>5</v>
      </c>
      <c r="EG105" s="48">
        <v>124</v>
      </c>
      <c r="EH105" s="48">
        <v>0</v>
      </c>
      <c r="EI105" s="48">
        <v>0</v>
      </c>
      <c r="EJ105" s="48">
        <v>0</v>
      </c>
      <c r="EK105" s="48">
        <v>0</v>
      </c>
      <c r="EL105" s="48">
        <v>0</v>
      </c>
      <c r="EM105" s="48">
        <v>0</v>
      </c>
      <c r="EN105" s="48">
        <v>2</v>
      </c>
      <c r="EO105" s="48">
        <v>0</v>
      </c>
      <c r="EP105" s="48">
        <v>0</v>
      </c>
      <c r="EQ105" s="48">
        <v>0</v>
      </c>
      <c r="ER105" s="48">
        <v>0</v>
      </c>
      <c r="ES105" s="48">
        <v>0</v>
      </c>
      <c r="ET105" s="48">
        <v>0</v>
      </c>
      <c r="EU105" s="48">
        <v>0</v>
      </c>
      <c r="EV105" s="48">
        <v>2</v>
      </c>
      <c r="EW105" s="48">
        <v>0</v>
      </c>
      <c r="EX105" s="48">
        <v>0</v>
      </c>
      <c r="EY105" s="48">
        <v>0</v>
      </c>
      <c r="EZ105" s="48">
        <v>0</v>
      </c>
      <c r="FA105" s="48">
        <v>4</v>
      </c>
      <c r="FB105" s="48">
        <v>15</v>
      </c>
      <c r="FC105" s="48">
        <v>1</v>
      </c>
      <c r="FD105" s="48">
        <v>38</v>
      </c>
      <c r="FE105" s="48">
        <v>14</v>
      </c>
      <c r="FF105" s="48">
        <v>0</v>
      </c>
      <c r="FG105" s="48">
        <v>1</v>
      </c>
      <c r="FH105" s="48">
        <v>0</v>
      </c>
      <c r="FI105" s="48">
        <v>0</v>
      </c>
      <c r="FJ105" s="48">
        <v>0</v>
      </c>
      <c r="FK105" s="48">
        <v>0</v>
      </c>
      <c r="FL105" s="48">
        <v>0</v>
      </c>
      <c r="FM105" s="48">
        <v>0</v>
      </c>
      <c r="FN105" s="48">
        <v>8</v>
      </c>
      <c r="FO105" s="48">
        <v>0</v>
      </c>
      <c r="FP105" s="48">
        <v>2</v>
      </c>
      <c r="FQ105" s="48">
        <v>162</v>
      </c>
      <c r="FR105" s="48">
        <v>64</v>
      </c>
      <c r="FS105" s="48">
        <v>6</v>
      </c>
      <c r="FT105" s="48">
        <v>1</v>
      </c>
      <c r="FU105" s="48">
        <v>0</v>
      </c>
      <c r="FV105" s="48">
        <v>4</v>
      </c>
      <c r="FW105" s="48">
        <v>331</v>
      </c>
      <c r="FX105" s="48">
        <v>0</v>
      </c>
      <c r="FY105" s="48">
        <v>0</v>
      </c>
      <c r="FZ105" s="48">
        <v>29</v>
      </c>
      <c r="GA105" s="48">
        <v>1281</v>
      </c>
      <c r="GB105" s="48">
        <v>26</v>
      </c>
      <c r="GC105" s="48">
        <v>8</v>
      </c>
    </row>
    <row r="106" spans="1:185">
      <c r="A106" s="52">
        <v>81</v>
      </c>
      <c r="B106" s="51" t="s">
        <v>81</v>
      </c>
      <c r="C106" s="49" t="s">
        <v>208</v>
      </c>
      <c r="D106" s="50" t="s">
        <v>646</v>
      </c>
      <c r="E106" s="49" t="s">
        <v>208</v>
      </c>
      <c r="F106" s="48">
        <v>0</v>
      </c>
      <c r="G106" s="48">
        <v>0</v>
      </c>
      <c r="H106" s="48">
        <v>0</v>
      </c>
      <c r="I106" s="48">
        <v>0</v>
      </c>
      <c r="J106" s="48">
        <v>0</v>
      </c>
      <c r="K106" s="48">
        <v>0</v>
      </c>
      <c r="L106" s="48">
        <v>0</v>
      </c>
      <c r="M106" s="48">
        <v>0</v>
      </c>
      <c r="N106" s="48">
        <v>0</v>
      </c>
      <c r="O106" s="48">
        <v>0</v>
      </c>
      <c r="P106" s="48">
        <v>0</v>
      </c>
      <c r="Q106" s="48">
        <v>110</v>
      </c>
      <c r="R106" s="48">
        <v>0</v>
      </c>
      <c r="S106" s="48">
        <v>54</v>
      </c>
      <c r="T106" s="48">
        <v>0</v>
      </c>
      <c r="U106" s="48">
        <v>0</v>
      </c>
      <c r="V106" s="48">
        <v>0</v>
      </c>
      <c r="W106" s="48">
        <v>568</v>
      </c>
      <c r="X106" s="48">
        <v>0</v>
      </c>
      <c r="Y106" s="48">
        <v>0</v>
      </c>
      <c r="Z106" s="48">
        <v>0</v>
      </c>
      <c r="AA106" s="48">
        <v>0</v>
      </c>
      <c r="AB106" s="48">
        <v>0</v>
      </c>
      <c r="AC106" s="48">
        <v>0</v>
      </c>
      <c r="AD106" s="48">
        <v>0</v>
      </c>
      <c r="AE106" s="48">
        <v>38</v>
      </c>
      <c r="AF106" s="48">
        <v>0</v>
      </c>
      <c r="AG106" s="48">
        <v>0</v>
      </c>
      <c r="AH106" s="48">
        <v>0</v>
      </c>
      <c r="AI106" s="48">
        <v>0</v>
      </c>
      <c r="AJ106" s="48">
        <v>0</v>
      </c>
      <c r="AK106" s="48">
        <v>0</v>
      </c>
      <c r="AL106" s="48">
        <v>0</v>
      </c>
      <c r="AM106" s="48">
        <v>0</v>
      </c>
      <c r="AN106" s="48">
        <v>0</v>
      </c>
      <c r="AO106" s="48">
        <v>0</v>
      </c>
      <c r="AP106" s="48">
        <v>0</v>
      </c>
      <c r="AQ106" s="48">
        <v>0</v>
      </c>
      <c r="AR106" s="48">
        <v>0</v>
      </c>
      <c r="AS106" s="48">
        <v>270</v>
      </c>
      <c r="AT106" s="48">
        <v>0</v>
      </c>
      <c r="AU106" s="48">
        <v>11</v>
      </c>
      <c r="AV106" s="48">
        <v>0</v>
      </c>
      <c r="AW106" s="48">
        <v>0</v>
      </c>
      <c r="AX106" s="48">
        <v>0</v>
      </c>
      <c r="AY106" s="48">
        <v>0</v>
      </c>
      <c r="AZ106" s="48">
        <v>4</v>
      </c>
      <c r="BA106" s="48">
        <v>0</v>
      </c>
      <c r="BB106" s="48">
        <v>0</v>
      </c>
      <c r="BC106" s="48">
        <v>0</v>
      </c>
      <c r="BD106" s="48">
        <v>0</v>
      </c>
      <c r="BE106" s="48">
        <v>0</v>
      </c>
      <c r="BF106" s="48">
        <v>2</v>
      </c>
      <c r="BG106" s="48">
        <v>2</v>
      </c>
      <c r="BH106" s="48">
        <v>0</v>
      </c>
      <c r="BI106" s="48">
        <v>0</v>
      </c>
      <c r="BJ106" s="48">
        <v>1</v>
      </c>
      <c r="BK106" s="48">
        <v>0</v>
      </c>
      <c r="BL106" s="48">
        <v>1</v>
      </c>
      <c r="BM106" s="48">
        <v>1</v>
      </c>
      <c r="BN106" s="48">
        <v>6</v>
      </c>
      <c r="BO106" s="48">
        <v>0</v>
      </c>
      <c r="BP106" s="48">
        <v>0</v>
      </c>
      <c r="BQ106" s="48">
        <v>0</v>
      </c>
      <c r="BR106" s="48">
        <v>0</v>
      </c>
      <c r="BS106" s="48">
        <v>0</v>
      </c>
      <c r="BT106" s="48">
        <v>0</v>
      </c>
      <c r="BU106" s="48">
        <v>0</v>
      </c>
      <c r="BV106" s="48">
        <v>4</v>
      </c>
      <c r="BW106" s="48">
        <v>0</v>
      </c>
      <c r="BX106" s="48">
        <v>0</v>
      </c>
      <c r="BY106" s="48">
        <v>0</v>
      </c>
      <c r="BZ106" s="48">
        <v>0</v>
      </c>
      <c r="CA106" s="48">
        <v>6</v>
      </c>
      <c r="CB106" s="48">
        <v>17</v>
      </c>
      <c r="CC106" s="48">
        <v>158</v>
      </c>
      <c r="CD106" s="48">
        <v>10</v>
      </c>
      <c r="CE106" s="48">
        <v>1</v>
      </c>
      <c r="CF106" s="48">
        <v>2</v>
      </c>
      <c r="CG106" s="48">
        <v>27</v>
      </c>
      <c r="CH106" s="48">
        <v>0</v>
      </c>
      <c r="CI106" s="48">
        <v>0</v>
      </c>
      <c r="CJ106" s="48">
        <v>0</v>
      </c>
      <c r="CK106" s="48">
        <v>0</v>
      </c>
      <c r="CL106" s="48">
        <v>0</v>
      </c>
      <c r="CM106" s="48">
        <v>0</v>
      </c>
      <c r="CN106" s="48">
        <v>0</v>
      </c>
      <c r="CO106" s="48">
        <v>0</v>
      </c>
      <c r="CP106" s="48">
        <v>5</v>
      </c>
      <c r="CQ106" s="48">
        <v>1</v>
      </c>
      <c r="CR106" s="48">
        <v>0</v>
      </c>
      <c r="CS106" s="48">
        <v>0</v>
      </c>
      <c r="CT106" s="48">
        <v>6</v>
      </c>
      <c r="CU106" s="48">
        <v>1</v>
      </c>
      <c r="CV106" s="48">
        <v>0</v>
      </c>
      <c r="CW106" s="48">
        <v>0</v>
      </c>
      <c r="CX106" s="48">
        <v>0</v>
      </c>
      <c r="CY106" s="48">
        <v>1</v>
      </c>
      <c r="CZ106" s="48">
        <v>0</v>
      </c>
      <c r="DA106" s="48">
        <v>76</v>
      </c>
      <c r="DB106" s="48">
        <v>26</v>
      </c>
      <c r="DC106" s="48">
        <v>2</v>
      </c>
      <c r="DD106" s="48">
        <v>54</v>
      </c>
      <c r="DE106" s="48">
        <v>80</v>
      </c>
      <c r="DF106" s="48">
        <v>242</v>
      </c>
      <c r="DG106" s="48">
        <v>4</v>
      </c>
      <c r="DH106" s="48">
        <v>6</v>
      </c>
      <c r="DI106" s="48">
        <v>0</v>
      </c>
      <c r="DJ106" s="48">
        <v>0</v>
      </c>
      <c r="DK106" s="48">
        <v>0</v>
      </c>
      <c r="DL106" s="48">
        <v>0</v>
      </c>
      <c r="DM106" s="48">
        <v>15</v>
      </c>
      <c r="DN106" s="48">
        <v>0</v>
      </c>
      <c r="DO106" s="48">
        <v>0</v>
      </c>
      <c r="DP106" s="48">
        <v>1</v>
      </c>
      <c r="DQ106" s="48">
        <v>0</v>
      </c>
      <c r="DR106" s="48">
        <v>0</v>
      </c>
      <c r="DS106" s="48">
        <v>0</v>
      </c>
      <c r="DT106" s="48">
        <v>0</v>
      </c>
      <c r="DU106" s="48">
        <v>0</v>
      </c>
      <c r="DV106" s="48">
        <v>0</v>
      </c>
      <c r="DW106" s="48">
        <v>0</v>
      </c>
      <c r="DX106" s="48">
        <v>0</v>
      </c>
      <c r="DY106" s="48">
        <v>0</v>
      </c>
      <c r="DZ106" s="48">
        <v>2</v>
      </c>
      <c r="EA106" s="48">
        <v>1</v>
      </c>
      <c r="EB106" s="48">
        <v>3</v>
      </c>
      <c r="EC106" s="48">
        <v>1</v>
      </c>
      <c r="ED106" s="48">
        <v>1</v>
      </c>
      <c r="EE106" s="48">
        <v>0</v>
      </c>
      <c r="EF106" s="48">
        <v>30</v>
      </c>
      <c r="EG106" s="48">
        <v>392</v>
      </c>
      <c r="EH106" s="48">
        <v>1</v>
      </c>
      <c r="EI106" s="48">
        <v>1</v>
      </c>
      <c r="EJ106" s="48">
        <v>1</v>
      </c>
      <c r="EK106" s="48">
        <v>0</v>
      </c>
      <c r="EL106" s="48">
        <v>3</v>
      </c>
      <c r="EM106" s="48">
        <v>0</v>
      </c>
      <c r="EN106" s="48">
        <v>0</v>
      </c>
      <c r="EO106" s="48">
        <v>0</v>
      </c>
      <c r="EP106" s="48">
        <v>0</v>
      </c>
      <c r="EQ106" s="48">
        <v>0</v>
      </c>
      <c r="ER106" s="48">
        <v>1</v>
      </c>
      <c r="ES106" s="48">
        <v>1</v>
      </c>
      <c r="ET106" s="48">
        <v>0</v>
      </c>
      <c r="EU106" s="48">
        <v>0</v>
      </c>
      <c r="EV106" s="48">
        <v>3</v>
      </c>
      <c r="EW106" s="48">
        <v>0</v>
      </c>
      <c r="EX106" s="48">
        <v>0</v>
      </c>
      <c r="EY106" s="48">
        <v>0</v>
      </c>
      <c r="EZ106" s="48">
        <v>0</v>
      </c>
      <c r="FA106" s="48">
        <v>105</v>
      </c>
      <c r="FB106" s="48">
        <v>18</v>
      </c>
      <c r="FC106" s="48">
        <v>1</v>
      </c>
      <c r="FD106" s="48">
        <v>38</v>
      </c>
      <c r="FE106" s="48">
        <v>23</v>
      </c>
      <c r="FF106" s="48">
        <v>0</v>
      </c>
      <c r="FG106" s="48">
        <v>2</v>
      </c>
      <c r="FH106" s="48">
        <v>0</v>
      </c>
      <c r="FI106" s="48">
        <v>1</v>
      </c>
      <c r="FJ106" s="48">
        <v>0</v>
      </c>
      <c r="FK106" s="48">
        <v>0</v>
      </c>
      <c r="FL106" s="48">
        <v>0</v>
      </c>
      <c r="FM106" s="48">
        <v>0</v>
      </c>
      <c r="FN106" s="48">
        <v>28</v>
      </c>
      <c r="FO106" s="48">
        <v>0</v>
      </c>
      <c r="FP106" s="48">
        <v>3</v>
      </c>
      <c r="FQ106" s="48">
        <v>199</v>
      </c>
      <c r="FR106" s="48">
        <v>107</v>
      </c>
      <c r="FS106" s="48">
        <v>4</v>
      </c>
      <c r="FT106" s="48">
        <v>3</v>
      </c>
      <c r="FU106" s="48">
        <v>0</v>
      </c>
      <c r="FV106" s="48">
        <v>13</v>
      </c>
      <c r="FW106" s="48">
        <v>132</v>
      </c>
      <c r="FX106" s="48">
        <v>0</v>
      </c>
      <c r="FY106" s="48">
        <v>0</v>
      </c>
      <c r="FZ106" s="48">
        <v>53</v>
      </c>
      <c r="GA106" s="48">
        <v>108</v>
      </c>
      <c r="GB106" s="48">
        <v>11</v>
      </c>
      <c r="GC106" s="48">
        <v>2</v>
      </c>
    </row>
    <row r="107" spans="1:185">
      <c r="A107" s="52">
        <v>82</v>
      </c>
      <c r="B107" s="51" t="s">
        <v>82</v>
      </c>
      <c r="C107" s="49" t="s">
        <v>209</v>
      </c>
      <c r="D107" s="50" t="s">
        <v>645</v>
      </c>
      <c r="E107" s="49" t="s">
        <v>209</v>
      </c>
      <c r="F107" s="48">
        <v>0</v>
      </c>
      <c r="G107" s="48">
        <v>0</v>
      </c>
      <c r="H107" s="48">
        <v>0</v>
      </c>
      <c r="I107" s="48">
        <v>0</v>
      </c>
      <c r="J107" s="48">
        <v>0</v>
      </c>
      <c r="K107" s="48">
        <v>0</v>
      </c>
      <c r="L107" s="48">
        <v>0</v>
      </c>
      <c r="M107" s="48">
        <v>0</v>
      </c>
      <c r="N107" s="48">
        <v>0</v>
      </c>
      <c r="O107" s="48">
        <v>0</v>
      </c>
      <c r="P107" s="48">
        <v>0</v>
      </c>
      <c r="Q107" s="48">
        <v>0</v>
      </c>
      <c r="R107" s="48">
        <v>0</v>
      </c>
      <c r="S107" s="48">
        <v>902</v>
      </c>
      <c r="T107" s="48">
        <v>0</v>
      </c>
      <c r="U107" s="48">
        <v>0</v>
      </c>
      <c r="V107" s="48">
        <v>0</v>
      </c>
      <c r="W107" s="48">
        <v>0</v>
      </c>
      <c r="X107" s="48">
        <v>0</v>
      </c>
      <c r="Y107" s="48">
        <v>0</v>
      </c>
      <c r="Z107" s="48">
        <v>0</v>
      </c>
      <c r="AA107" s="48">
        <v>0</v>
      </c>
      <c r="AB107" s="48">
        <v>0</v>
      </c>
      <c r="AC107" s="48">
        <v>0</v>
      </c>
      <c r="AD107" s="48">
        <v>0</v>
      </c>
      <c r="AE107" s="48">
        <v>17</v>
      </c>
      <c r="AF107" s="48">
        <v>0</v>
      </c>
      <c r="AG107" s="48">
        <v>0</v>
      </c>
      <c r="AH107" s="48">
        <v>0</v>
      </c>
      <c r="AI107" s="48">
        <v>0</v>
      </c>
      <c r="AJ107" s="48">
        <v>0</v>
      </c>
      <c r="AK107" s="48">
        <v>0</v>
      </c>
      <c r="AL107" s="48">
        <v>0</v>
      </c>
      <c r="AM107" s="48">
        <v>0</v>
      </c>
      <c r="AN107" s="48">
        <v>0</v>
      </c>
      <c r="AO107" s="48">
        <v>0</v>
      </c>
      <c r="AP107" s="48">
        <v>0</v>
      </c>
      <c r="AQ107" s="48">
        <v>0</v>
      </c>
      <c r="AR107" s="48">
        <v>0</v>
      </c>
      <c r="AS107" s="48">
        <v>181</v>
      </c>
      <c r="AT107" s="48">
        <v>0</v>
      </c>
      <c r="AU107" s="48">
        <v>6</v>
      </c>
      <c r="AV107" s="48">
        <v>0</v>
      </c>
      <c r="AW107" s="48">
        <v>0</v>
      </c>
      <c r="AX107" s="48">
        <v>0</v>
      </c>
      <c r="AY107" s="48">
        <v>0</v>
      </c>
      <c r="AZ107" s="48">
        <v>1</v>
      </c>
      <c r="BA107" s="48">
        <v>0</v>
      </c>
      <c r="BB107" s="48">
        <v>0</v>
      </c>
      <c r="BC107" s="48">
        <v>0</v>
      </c>
      <c r="BD107" s="48">
        <v>0</v>
      </c>
      <c r="BE107" s="48">
        <v>0</v>
      </c>
      <c r="BF107" s="48">
        <v>0</v>
      </c>
      <c r="BG107" s="48">
        <v>1</v>
      </c>
      <c r="BH107" s="48">
        <v>0</v>
      </c>
      <c r="BI107" s="48">
        <v>0</v>
      </c>
      <c r="BJ107" s="48">
        <v>1</v>
      </c>
      <c r="BK107" s="48">
        <v>0</v>
      </c>
      <c r="BL107" s="48">
        <v>0</v>
      </c>
      <c r="BM107" s="48">
        <v>3</v>
      </c>
      <c r="BN107" s="48">
        <v>5</v>
      </c>
      <c r="BO107" s="48">
        <v>0</v>
      </c>
      <c r="BP107" s="48">
        <v>0</v>
      </c>
      <c r="BQ107" s="48">
        <v>0</v>
      </c>
      <c r="BR107" s="48">
        <v>0</v>
      </c>
      <c r="BS107" s="48">
        <v>0</v>
      </c>
      <c r="BT107" s="48">
        <v>0</v>
      </c>
      <c r="BU107" s="48">
        <v>0</v>
      </c>
      <c r="BV107" s="48">
        <v>32</v>
      </c>
      <c r="BW107" s="48">
        <v>0</v>
      </c>
      <c r="BX107" s="48">
        <v>0</v>
      </c>
      <c r="BY107" s="48">
        <v>0</v>
      </c>
      <c r="BZ107" s="48">
        <v>0</v>
      </c>
      <c r="CA107" s="48">
        <v>5</v>
      </c>
      <c r="CB107" s="48">
        <v>17</v>
      </c>
      <c r="CC107" s="48">
        <v>113</v>
      </c>
      <c r="CD107" s="48">
        <v>2</v>
      </c>
      <c r="CE107" s="48">
        <v>0</v>
      </c>
      <c r="CF107" s="48">
        <v>0</v>
      </c>
      <c r="CG107" s="48">
        <v>3</v>
      </c>
      <c r="CH107" s="48">
        <v>0</v>
      </c>
      <c r="CI107" s="48">
        <v>0</v>
      </c>
      <c r="CJ107" s="48">
        <v>0</v>
      </c>
      <c r="CK107" s="48">
        <v>0</v>
      </c>
      <c r="CL107" s="48">
        <v>0</v>
      </c>
      <c r="CM107" s="48">
        <v>0</v>
      </c>
      <c r="CN107" s="48">
        <v>0</v>
      </c>
      <c r="CO107" s="48">
        <v>1</v>
      </c>
      <c r="CP107" s="48">
        <v>2</v>
      </c>
      <c r="CQ107" s="48">
        <v>0</v>
      </c>
      <c r="CR107" s="48">
        <v>0</v>
      </c>
      <c r="CS107" s="48">
        <v>0</v>
      </c>
      <c r="CT107" s="48">
        <v>0</v>
      </c>
      <c r="CU107" s="48">
        <v>1</v>
      </c>
      <c r="CV107" s="48">
        <v>0</v>
      </c>
      <c r="CW107" s="48">
        <v>0</v>
      </c>
      <c r="CX107" s="48">
        <v>0</v>
      </c>
      <c r="CY107" s="48">
        <v>0</v>
      </c>
      <c r="CZ107" s="48">
        <v>0</v>
      </c>
      <c r="DA107" s="48">
        <v>102</v>
      </c>
      <c r="DB107" s="48">
        <v>23</v>
      </c>
      <c r="DC107" s="48">
        <v>12</v>
      </c>
      <c r="DD107" s="48">
        <v>58</v>
      </c>
      <c r="DE107" s="48">
        <v>324</v>
      </c>
      <c r="DF107" s="48">
        <v>1500</v>
      </c>
      <c r="DG107" s="48">
        <v>4</v>
      </c>
      <c r="DH107" s="48">
        <v>2</v>
      </c>
      <c r="DI107" s="48">
        <v>0</v>
      </c>
      <c r="DJ107" s="48">
        <v>0</v>
      </c>
      <c r="DK107" s="48">
        <v>0</v>
      </c>
      <c r="DL107" s="48">
        <v>0</v>
      </c>
      <c r="DM107" s="48">
        <v>6</v>
      </c>
      <c r="DN107" s="48">
        <v>0</v>
      </c>
      <c r="DO107" s="48">
        <v>0</v>
      </c>
      <c r="DP107" s="48">
        <v>2</v>
      </c>
      <c r="DQ107" s="48">
        <v>1</v>
      </c>
      <c r="DR107" s="48">
        <v>2</v>
      </c>
      <c r="DS107" s="48">
        <v>0</v>
      </c>
      <c r="DT107" s="48">
        <v>0</v>
      </c>
      <c r="DU107" s="48">
        <v>0</v>
      </c>
      <c r="DV107" s="48">
        <v>0</v>
      </c>
      <c r="DW107" s="48">
        <v>0</v>
      </c>
      <c r="DX107" s="48">
        <v>0</v>
      </c>
      <c r="DY107" s="48">
        <v>0</v>
      </c>
      <c r="DZ107" s="48">
        <v>0</v>
      </c>
      <c r="EA107" s="48">
        <v>3</v>
      </c>
      <c r="EB107" s="48">
        <v>0</v>
      </c>
      <c r="EC107" s="48">
        <v>0</v>
      </c>
      <c r="ED107" s="48">
        <v>1</v>
      </c>
      <c r="EE107" s="48">
        <v>0</v>
      </c>
      <c r="EF107" s="48">
        <v>6</v>
      </c>
      <c r="EG107" s="48">
        <v>336</v>
      </c>
      <c r="EH107" s="48">
        <v>4</v>
      </c>
      <c r="EI107" s="48">
        <v>0</v>
      </c>
      <c r="EJ107" s="48">
        <v>0</v>
      </c>
      <c r="EK107" s="48">
        <v>0</v>
      </c>
      <c r="EL107" s="48">
        <v>4</v>
      </c>
      <c r="EM107" s="48">
        <v>0</v>
      </c>
      <c r="EN107" s="48">
        <v>0</v>
      </c>
      <c r="EO107" s="48">
        <v>0</v>
      </c>
      <c r="EP107" s="48">
        <v>0</v>
      </c>
      <c r="EQ107" s="48">
        <v>0</v>
      </c>
      <c r="ER107" s="48">
        <v>0</v>
      </c>
      <c r="ES107" s="48">
        <v>0</v>
      </c>
      <c r="ET107" s="48">
        <v>0</v>
      </c>
      <c r="EU107" s="48">
        <v>0</v>
      </c>
      <c r="EV107" s="48">
        <v>2</v>
      </c>
      <c r="EW107" s="48">
        <v>0</v>
      </c>
      <c r="EX107" s="48">
        <v>0</v>
      </c>
      <c r="EY107" s="48">
        <v>0</v>
      </c>
      <c r="EZ107" s="48">
        <v>0</v>
      </c>
      <c r="FA107" s="48">
        <v>53</v>
      </c>
      <c r="FB107" s="48">
        <v>17</v>
      </c>
      <c r="FC107" s="48">
        <v>1</v>
      </c>
      <c r="FD107" s="48">
        <v>42</v>
      </c>
      <c r="FE107" s="48">
        <v>16</v>
      </c>
      <c r="FF107" s="48">
        <v>0</v>
      </c>
      <c r="FG107" s="48">
        <v>1</v>
      </c>
      <c r="FH107" s="48">
        <v>0</v>
      </c>
      <c r="FI107" s="48">
        <v>0</v>
      </c>
      <c r="FJ107" s="48">
        <v>0</v>
      </c>
      <c r="FK107" s="48">
        <v>0</v>
      </c>
      <c r="FL107" s="48">
        <v>0</v>
      </c>
      <c r="FM107" s="48">
        <v>0</v>
      </c>
      <c r="FN107" s="48">
        <v>10</v>
      </c>
      <c r="FO107" s="48">
        <v>0</v>
      </c>
      <c r="FP107" s="48">
        <v>2</v>
      </c>
      <c r="FQ107" s="48">
        <v>343</v>
      </c>
      <c r="FR107" s="48">
        <v>85</v>
      </c>
      <c r="FS107" s="48">
        <v>11</v>
      </c>
      <c r="FT107" s="48">
        <v>3</v>
      </c>
      <c r="FU107" s="48">
        <v>0</v>
      </c>
      <c r="FV107" s="48">
        <v>11</v>
      </c>
      <c r="FW107" s="48">
        <v>235</v>
      </c>
      <c r="FX107" s="48">
        <v>0</v>
      </c>
      <c r="FY107" s="48">
        <v>0</v>
      </c>
      <c r="FZ107" s="48">
        <v>155</v>
      </c>
      <c r="GA107" s="48">
        <v>218</v>
      </c>
      <c r="GB107" s="48">
        <v>11</v>
      </c>
      <c r="GC107" s="48">
        <v>4</v>
      </c>
    </row>
    <row r="108" spans="1:185">
      <c r="A108" s="52">
        <v>83</v>
      </c>
      <c r="B108" s="51" t="s">
        <v>83</v>
      </c>
      <c r="C108" s="49" t="s">
        <v>210</v>
      </c>
      <c r="D108" s="50" t="s">
        <v>644</v>
      </c>
      <c r="E108" s="49" t="s">
        <v>210</v>
      </c>
      <c r="F108" s="48">
        <v>0</v>
      </c>
      <c r="G108" s="48">
        <v>0</v>
      </c>
      <c r="H108" s="48">
        <v>0</v>
      </c>
      <c r="I108" s="48">
        <v>0</v>
      </c>
      <c r="J108" s="48">
        <v>0</v>
      </c>
      <c r="K108" s="48">
        <v>0</v>
      </c>
      <c r="L108" s="48">
        <v>0</v>
      </c>
      <c r="M108" s="48">
        <v>0</v>
      </c>
      <c r="N108" s="48">
        <v>0</v>
      </c>
      <c r="O108" s="48">
        <v>0</v>
      </c>
      <c r="P108" s="48">
        <v>0</v>
      </c>
      <c r="Q108" s="48">
        <v>0</v>
      </c>
      <c r="R108" s="48">
        <v>0</v>
      </c>
      <c r="S108" s="48">
        <v>1606</v>
      </c>
      <c r="T108" s="48">
        <v>0</v>
      </c>
      <c r="U108" s="48">
        <v>0</v>
      </c>
      <c r="V108" s="48">
        <v>0</v>
      </c>
      <c r="W108" s="48">
        <v>0</v>
      </c>
      <c r="X108" s="48">
        <v>0</v>
      </c>
      <c r="Y108" s="48">
        <v>0</v>
      </c>
      <c r="Z108" s="48">
        <v>0</v>
      </c>
      <c r="AA108" s="48">
        <v>0</v>
      </c>
      <c r="AB108" s="48">
        <v>0</v>
      </c>
      <c r="AC108" s="48">
        <v>0</v>
      </c>
      <c r="AD108" s="48">
        <v>0</v>
      </c>
      <c r="AE108" s="48">
        <v>14</v>
      </c>
      <c r="AF108" s="48">
        <v>0</v>
      </c>
      <c r="AG108" s="48">
        <v>0</v>
      </c>
      <c r="AH108" s="48">
        <v>0</v>
      </c>
      <c r="AI108" s="48">
        <v>0</v>
      </c>
      <c r="AJ108" s="48">
        <v>0</v>
      </c>
      <c r="AK108" s="48">
        <v>0</v>
      </c>
      <c r="AL108" s="48">
        <v>0</v>
      </c>
      <c r="AM108" s="48">
        <v>0</v>
      </c>
      <c r="AN108" s="48">
        <v>0</v>
      </c>
      <c r="AO108" s="48">
        <v>3294</v>
      </c>
      <c r="AP108" s="48">
        <v>0</v>
      </c>
      <c r="AQ108" s="48">
        <v>0</v>
      </c>
      <c r="AR108" s="48">
        <v>0</v>
      </c>
      <c r="AS108" s="48">
        <v>1178</v>
      </c>
      <c r="AT108" s="48">
        <v>0</v>
      </c>
      <c r="AU108" s="48">
        <v>4</v>
      </c>
      <c r="AV108" s="48">
        <v>0</v>
      </c>
      <c r="AW108" s="48">
        <v>0</v>
      </c>
      <c r="AX108" s="48">
        <v>0</v>
      </c>
      <c r="AY108" s="48">
        <v>0</v>
      </c>
      <c r="AZ108" s="48">
        <v>0</v>
      </c>
      <c r="BA108" s="48">
        <v>0</v>
      </c>
      <c r="BB108" s="48">
        <v>0</v>
      </c>
      <c r="BC108" s="48">
        <v>0</v>
      </c>
      <c r="BD108" s="48">
        <v>0</v>
      </c>
      <c r="BE108" s="48">
        <v>0</v>
      </c>
      <c r="BF108" s="48">
        <v>0</v>
      </c>
      <c r="BG108" s="48">
        <v>6</v>
      </c>
      <c r="BH108" s="48">
        <v>0</v>
      </c>
      <c r="BI108" s="48">
        <v>0</v>
      </c>
      <c r="BJ108" s="48">
        <v>1</v>
      </c>
      <c r="BK108" s="48">
        <v>0</v>
      </c>
      <c r="BL108" s="48">
        <v>3</v>
      </c>
      <c r="BM108" s="48">
        <v>1</v>
      </c>
      <c r="BN108" s="48">
        <v>4</v>
      </c>
      <c r="BO108" s="48">
        <v>106</v>
      </c>
      <c r="BP108" s="48">
        <v>0</v>
      </c>
      <c r="BQ108" s="48">
        <v>0</v>
      </c>
      <c r="BR108" s="48">
        <v>0</v>
      </c>
      <c r="BS108" s="48">
        <v>0</v>
      </c>
      <c r="BT108" s="48">
        <v>0</v>
      </c>
      <c r="BU108" s="48">
        <v>0</v>
      </c>
      <c r="BV108" s="48">
        <v>3</v>
      </c>
      <c r="BW108" s="48">
        <v>0</v>
      </c>
      <c r="BX108" s="48">
        <v>0</v>
      </c>
      <c r="BY108" s="48">
        <v>0</v>
      </c>
      <c r="BZ108" s="48">
        <v>0</v>
      </c>
      <c r="CA108" s="48">
        <v>7</v>
      </c>
      <c r="CB108" s="48">
        <v>4</v>
      </c>
      <c r="CC108" s="48">
        <v>25</v>
      </c>
      <c r="CD108" s="48">
        <v>2</v>
      </c>
      <c r="CE108" s="48">
        <v>0</v>
      </c>
      <c r="CF108" s="48">
        <v>2</v>
      </c>
      <c r="CG108" s="48">
        <v>3</v>
      </c>
      <c r="CH108" s="48">
        <v>0</v>
      </c>
      <c r="CI108" s="48">
        <v>0</v>
      </c>
      <c r="CJ108" s="48">
        <v>0</v>
      </c>
      <c r="CK108" s="48">
        <v>0</v>
      </c>
      <c r="CL108" s="48">
        <v>0</v>
      </c>
      <c r="CM108" s="48">
        <v>0</v>
      </c>
      <c r="CN108" s="48">
        <v>14</v>
      </c>
      <c r="CO108" s="48">
        <v>0</v>
      </c>
      <c r="CP108" s="48">
        <v>3</v>
      </c>
      <c r="CQ108" s="48">
        <v>0</v>
      </c>
      <c r="CR108" s="48">
        <v>0</v>
      </c>
      <c r="CS108" s="48">
        <v>0</v>
      </c>
      <c r="CT108" s="48">
        <v>0</v>
      </c>
      <c r="CU108" s="48">
        <v>11</v>
      </c>
      <c r="CV108" s="48">
        <v>0</v>
      </c>
      <c r="CW108" s="48">
        <v>0</v>
      </c>
      <c r="CX108" s="48">
        <v>0</v>
      </c>
      <c r="CY108" s="48">
        <v>0</v>
      </c>
      <c r="CZ108" s="48">
        <v>0</v>
      </c>
      <c r="DA108" s="48">
        <v>642</v>
      </c>
      <c r="DB108" s="48">
        <v>44</v>
      </c>
      <c r="DC108" s="48">
        <v>2</v>
      </c>
      <c r="DD108" s="48">
        <v>197</v>
      </c>
      <c r="DE108" s="48">
        <v>1061</v>
      </c>
      <c r="DF108" s="48">
        <v>6095</v>
      </c>
      <c r="DG108" s="48">
        <v>1</v>
      </c>
      <c r="DH108" s="48">
        <v>3</v>
      </c>
      <c r="DI108" s="48">
        <v>0</v>
      </c>
      <c r="DJ108" s="48">
        <v>0</v>
      </c>
      <c r="DK108" s="48">
        <v>0</v>
      </c>
      <c r="DL108" s="48">
        <v>0</v>
      </c>
      <c r="DM108" s="48">
        <v>168</v>
      </c>
      <c r="DN108" s="48">
        <v>0</v>
      </c>
      <c r="DO108" s="48">
        <v>0</v>
      </c>
      <c r="DP108" s="48">
        <v>4</v>
      </c>
      <c r="DQ108" s="48">
        <v>0</v>
      </c>
      <c r="DR108" s="48">
        <v>3</v>
      </c>
      <c r="DS108" s="48">
        <v>0</v>
      </c>
      <c r="DT108" s="48">
        <v>0</v>
      </c>
      <c r="DU108" s="48">
        <v>0</v>
      </c>
      <c r="DV108" s="48">
        <v>0</v>
      </c>
      <c r="DW108" s="48">
        <v>0</v>
      </c>
      <c r="DX108" s="48">
        <v>0</v>
      </c>
      <c r="DY108" s="48">
        <v>0</v>
      </c>
      <c r="DZ108" s="48">
        <v>1</v>
      </c>
      <c r="EA108" s="48">
        <v>5</v>
      </c>
      <c r="EB108" s="48">
        <v>0</v>
      </c>
      <c r="EC108" s="48">
        <v>0</v>
      </c>
      <c r="ED108" s="48">
        <v>0</v>
      </c>
      <c r="EE108" s="48">
        <v>0</v>
      </c>
      <c r="EF108" s="48">
        <v>68</v>
      </c>
      <c r="EG108" s="48">
        <v>266</v>
      </c>
      <c r="EH108" s="48">
        <v>11</v>
      </c>
      <c r="EI108" s="48">
        <v>0</v>
      </c>
      <c r="EJ108" s="48">
        <v>1</v>
      </c>
      <c r="EK108" s="48">
        <v>0</v>
      </c>
      <c r="EL108" s="48">
        <v>1</v>
      </c>
      <c r="EM108" s="48">
        <v>0</v>
      </c>
      <c r="EN108" s="48">
        <v>0</v>
      </c>
      <c r="EO108" s="48">
        <v>0</v>
      </c>
      <c r="EP108" s="48">
        <v>0</v>
      </c>
      <c r="EQ108" s="48">
        <v>0</v>
      </c>
      <c r="ER108" s="48">
        <v>0</v>
      </c>
      <c r="ES108" s="48">
        <v>0</v>
      </c>
      <c r="ET108" s="48">
        <v>0</v>
      </c>
      <c r="EU108" s="48">
        <v>0</v>
      </c>
      <c r="EV108" s="48">
        <v>1</v>
      </c>
      <c r="EW108" s="48">
        <v>0</v>
      </c>
      <c r="EX108" s="48">
        <v>0</v>
      </c>
      <c r="EY108" s="48">
        <v>0</v>
      </c>
      <c r="EZ108" s="48">
        <v>0</v>
      </c>
      <c r="FA108" s="48">
        <v>32</v>
      </c>
      <c r="FB108" s="48">
        <v>9</v>
      </c>
      <c r="FC108" s="48">
        <v>1</v>
      </c>
      <c r="FD108" s="48">
        <v>21</v>
      </c>
      <c r="FE108" s="48">
        <v>10</v>
      </c>
      <c r="FF108" s="48">
        <v>0</v>
      </c>
      <c r="FG108" s="48">
        <v>0</v>
      </c>
      <c r="FH108" s="48">
        <v>0</v>
      </c>
      <c r="FI108" s="48">
        <v>0</v>
      </c>
      <c r="FJ108" s="48">
        <v>0</v>
      </c>
      <c r="FK108" s="48">
        <v>0</v>
      </c>
      <c r="FL108" s="48">
        <v>0</v>
      </c>
      <c r="FM108" s="48">
        <v>0</v>
      </c>
      <c r="FN108" s="48">
        <v>16</v>
      </c>
      <c r="FO108" s="48">
        <v>0</v>
      </c>
      <c r="FP108" s="48">
        <v>2</v>
      </c>
      <c r="FQ108" s="48">
        <v>1089</v>
      </c>
      <c r="FR108" s="48">
        <v>138</v>
      </c>
      <c r="FS108" s="48">
        <v>40</v>
      </c>
      <c r="FT108" s="48">
        <v>2</v>
      </c>
      <c r="FU108" s="48">
        <v>0</v>
      </c>
      <c r="FV108" s="48">
        <v>21</v>
      </c>
      <c r="FW108" s="48">
        <v>442</v>
      </c>
      <c r="FX108" s="48">
        <v>0</v>
      </c>
      <c r="FY108" s="48">
        <v>0</v>
      </c>
      <c r="FZ108" s="48">
        <v>661</v>
      </c>
      <c r="GA108" s="48">
        <v>156</v>
      </c>
      <c r="GB108" s="48">
        <v>17</v>
      </c>
      <c r="GC108" s="48">
        <v>4</v>
      </c>
    </row>
    <row r="109" spans="1:185">
      <c r="A109" s="52">
        <v>84</v>
      </c>
      <c r="B109" s="51" t="s">
        <v>84</v>
      </c>
      <c r="C109" s="49" t="s">
        <v>211</v>
      </c>
      <c r="D109" s="50" t="s">
        <v>644</v>
      </c>
      <c r="E109" s="49" t="s">
        <v>211</v>
      </c>
      <c r="F109" s="48">
        <v>0</v>
      </c>
      <c r="G109" s="48">
        <v>0</v>
      </c>
      <c r="H109" s="48">
        <v>0</v>
      </c>
      <c r="I109" s="48">
        <v>0</v>
      </c>
      <c r="J109" s="48">
        <v>0</v>
      </c>
      <c r="K109" s="48">
        <v>0</v>
      </c>
      <c r="L109" s="48">
        <v>0</v>
      </c>
      <c r="M109" s="48">
        <v>0</v>
      </c>
      <c r="N109" s="48">
        <v>0</v>
      </c>
      <c r="O109" s="48">
        <v>0</v>
      </c>
      <c r="P109" s="48">
        <v>0</v>
      </c>
      <c r="Q109" s="48">
        <v>0</v>
      </c>
      <c r="R109" s="48">
        <v>0</v>
      </c>
      <c r="S109" s="48">
        <v>0</v>
      </c>
      <c r="T109" s="48">
        <v>0</v>
      </c>
      <c r="U109" s="48">
        <v>0</v>
      </c>
      <c r="V109" s="48">
        <v>0</v>
      </c>
      <c r="W109" s="48">
        <v>0</v>
      </c>
      <c r="X109" s="48">
        <v>0</v>
      </c>
      <c r="Y109" s="48">
        <v>457</v>
      </c>
      <c r="Z109" s="48">
        <v>0</v>
      </c>
      <c r="AA109" s="48">
        <v>0</v>
      </c>
      <c r="AB109" s="48">
        <v>0</v>
      </c>
      <c r="AC109" s="48">
        <v>0</v>
      </c>
      <c r="AD109" s="48">
        <v>0</v>
      </c>
      <c r="AE109" s="48">
        <v>28</v>
      </c>
      <c r="AF109" s="48">
        <v>0</v>
      </c>
      <c r="AG109" s="48">
        <v>0</v>
      </c>
      <c r="AH109" s="48">
        <v>0</v>
      </c>
      <c r="AI109" s="48">
        <v>0</v>
      </c>
      <c r="AJ109" s="48">
        <v>0</v>
      </c>
      <c r="AK109" s="48">
        <v>0</v>
      </c>
      <c r="AL109" s="48">
        <v>851</v>
      </c>
      <c r="AM109" s="48">
        <v>0</v>
      </c>
      <c r="AN109" s="48">
        <v>0</v>
      </c>
      <c r="AO109" s="48">
        <v>7077</v>
      </c>
      <c r="AP109" s="48">
        <v>0</v>
      </c>
      <c r="AQ109" s="48">
        <v>0</v>
      </c>
      <c r="AR109" s="48">
        <v>0</v>
      </c>
      <c r="AS109" s="48">
        <v>1893</v>
      </c>
      <c r="AT109" s="48">
        <v>0</v>
      </c>
      <c r="AU109" s="48">
        <v>34</v>
      </c>
      <c r="AV109" s="48">
        <v>0</v>
      </c>
      <c r="AW109" s="48">
        <v>0</v>
      </c>
      <c r="AX109" s="48">
        <v>0</v>
      </c>
      <c r="AY109" s="48">
        <v>0</v>
      </c>
      <c r="AZ109" s="48">
        <v>1</v>
      </c>
      <c r="BA109" s="48">
        <v>0</v>
      </c>
      <c r="BB109" s="48">
        <v>0</v>
      </c>
      <c r="BC109" s="48">
        <v>0</v>
      </c>
      <c r="BD109" s="48">
        <v>0</v>
      </c>
      <c r="BE109" s="48">
        <v>0</v>
      </c>
      <c r="BF109" s="48">
        <v>0</v>
      </c>
      <c r="BG109" s="48">
        <v>28</v>
      </c>
      <c r="BH109" s="48">
        <v>0</v>
      </c>
      <c r="BI109" s="48">
        <v>1</v>
      </c>
      <c r="BJ109" s="48">
        <v>7</v>
      </c>
      <c r="BK109" s="48">
        <v>1</v>
      </c>
      <c r="BL109" s="48">
        <v>20</v>
      </c>
      <c r="BM109" s="48">
        <v>15</v>
      </c>
      <c r="BN109" s="48">
        <v>47</v>
      </c>
      <c r="BO109" s="48">
        <v>262</v>
      </c>
      <c r="BP109" s="48">
        <v>0</v>
      </c>
      <c r="BQ109" s="48">
        <v>0</v>
      </c>
      <c r="BR109" s="48">
        <v>0</v>
      </c>
      <c r="BS109" s="48">
        <v>0</v>
      </c>
      <c r="BT109" s="48">
        <v>0</v>
      </c>
      <c r="BU109" s="48">
        <v>0</v>
      </c>
      <c r="BV109" s="48">
        <v>7</v>
      </c>
      <c r="BW109" s="48">
        <v>0</v>
      </c>
      <c r="BX109" s="48">
        <v>0</v>
      </c>
      <c r="BY109" s="48">
        <v>0</v>
      </c>
      <c r="BZ109" s="48">
        <v>0</v>
      </c>
      <c r="CA109" s="48">
        <v>115</v>
      </c>
      <c r="CB109" s="48">
        <v>7</v>
      </c>
      <c r="CC109" s="48">
        <v>135</v>
      </c>
      <c r="CD109" s="48">
        <v>21</v>
      </c>
      <c r="CE109" s="48">
        <v>0</v>
      </c>
      <c r="CF109" s="48">
        <v>12</v>
      </c>
      <c r="CG109" s="48">
        <v>28</v>
      </c>
      <c r="CH109" s="48">
        <v>0</v>
      </c>
      <c r="CI109" s="48">
        <v>3</v>
      </c>
      <c r="CJ109" s="48">
        <v>0</v>
      </c>
      <c r="CK109" s="48">
        <v>0</v>
      </c>
      <c r="CL109" s="48">
        <v>0</v>
      </c>
      <c r="CM109" s="48">
        <v>3</v>
      </c>
      <c r="CN109" s="48">
        <v>35</v>
      </c>
      <c r="CO109" s="48">
        <v>5</v>
      </c>
      <c r="CP109" s="48">
        <v>25</v>
      </c>
      <c r="CQ109" s="48">
        <v>1</v>
      </c>
      <c r="CR109" s="48">
        <v>0</v>
      </c>
      <c r="CS109" s="48">
        <v>81</v>
      </c>
      <c r="CT109" s="48">
        <v>8</v>
      </c>
      <c r="CU109" s="48">
        <v>64</v>
      </c>
      <c r="CV109" s="48">
        <v>0</v>
      </c>
      <c r="CW109" s="48">
        <v>0</v>
      </c>
      <c r="CX109" s="48">
        <v>0</v>
      </c>
      <c r="CY109" s="48">
        <v>1</v>
      </c>
      <c r="CZ109" s="48">
        <v>0</v>
      </c>
      <c r="DA109" s="48">
        <v>1930</v>
      </c>
      <c r="DB109" s="48">
        <v>668</v>
      </c>
      <c r="DC109" s="48">
        <v>11</v>
      </c>
      <c r="DD109" s="48">
        <v>821</v>
      </c>
      <c r="DE109" s="48">
        <v>16516</v>
      </c>
      <c r="DF109" s="48">
        <v>6882</v>
      </c>
      <c r="DG109" s="48">
        <v>20</v>
      </c>
      <c r="DH109" s="48">
        <v>12</v>
      </c>
      <c r="DI109" s="48">
        <v>0</v>
      </c>
      <c r="DJ109" s="48">
        <v>0</v>
      </c>
      <c r="DK109" s="48">
        <v>0</v>
      </c>
      <c r="DL109" s="48">
        <v>0</v>
      </c>
      <c r="DM109" s="48">
        <v>857</v>
      </c>
      <c r="DN109" s="48">
        <v>128</v>
      </c>
      <c r="DO109" s="48">
        <v>3</v>
      </c>
      <c r="DP109" s="48">
        <v>61</v>
      </c>
      <c r="DQ109" s="48">
        <v>4</v>
      </c>
      <c r="DR109" s="48">
        <v>184</v>
      </c>
      <c r="DS109" s="48">
        <v>0</v>
      </c>
      <c r="DT109" s="48">
        <v>0</v>
      </c>
      <c r="DU109" s="48">
        <v>0</v>
      </c>
      <c r="DV109" s="48">
        <v>0</v>
      </c>
      <c r="DW109" s="48">
        <v>0</v>
      </c>
      <c r="DX109" s="48">
        <v>0</v>
      </c>
      <c r="DY109" s="48">
        <v>16</v>
      </c>
      <c r="DZ109" s="48">
        <v>20</v>
      </c>
      <c r="EA109" s="48">
        <v>82</v>
      </c>
      <c r="EB109" s="48">
        <v>0</v>
      </c>
      <c r="EC109" s="48">
        <v>1</v>
      </c>
      <c r="ED109" s="48">
        <v>167</v>
      </c>
      <c r="EE109" s="48">
        <v>27</v>
      </c>
      <c r="EF109" s="48">
        <v>661</v>
      </c>
      <c r="EG109" s="48">
        <v>3471</v>
      </c>
      <c r="EH109" s="48">
        <v>355</v>
      </c>
      <c r="EI109" s="48">
        <v>1</v>
      </c>
      <c r="EJ109" s="48">
        <v>6</v>
      </c>
      <c r="EK109" s="48">
        <v>0</v>
      </c>
      <c r="EL109" s="48">
        <v>7</v>
      </c>
      <c r="EM109" s="48">
        <v>0</v>
      </c>
      <c r="EN109" s="48">
        <v>14</v>
      </c>
      <c r="EO109" s="48">
        <v>0</v>
      </c>
      <c r="EP109" s="48">
        <v>0</v>
      </c>
      <c r="EQ109" s="48">
        <v>0</v>
      </c>
      <c r="ER109" s="48">
        <v>0</v>
      </c>
      <c r="ES109" s="48">
        <v>0</v>
      </c>
      <c r="ET109" s="48">
        <v>0</v>
      </c>
      <c r="EU109" s="48">
        <v>2</v>
      </c>
      <c r="EV109" s="48">
        <v>11</v>
      </c>
      <c r="EW109" s="48">
        <v>0</v>
      </c>
      <c r="EX109" s="48">
        <v>0</v>
      </c>
      <c r="EY109" s="48">
        <v>0</v>
      </c>
      <c r="EZ109" s="48">
        <v>0</v>
      </c>
      <c r="FA109" s="48">
        <v>158</v>
      </c>
      <c r="FB109" s="48">
        <v>393</v>
      </c>
      <c r="FC109" s="48">
        <v>6</v>
      </c>
      <c r="FD109" s="48">
        <v>188</v>
      </c>
      <c r="FE109" s="48">
        <v>84</v>
      </c>
      <c r="FF109" s="48">
        <v>0</v>
      </c>
      <c r="FG109" s="48">
        <v>6</v>
      </c>
      <c r="FH109" s="48">
        <v>47</v>
      </c>
      <c r="FI109" s="48">
        <v>0</v>
      </c>
      <c r="FJ109" s="48">
        <v>0</v>
      </c>
      <c r="FK109" s="48">
        <v>0</v>
      </c>
      <c r="FL109" s="48">
        <v>1</v>
      </c>
      <c r="FM109" s="48">
        <v>0</v>
      </c>
      <c r="FN109" s="48">
        <v>86</v>
      </c>
      <c r="FO109" s="48">
        <v>0</v>
      </c>
      <c r="FP109" s="48">
        <v>15</v>
      </c>
      <c r="FQ109" s="48">
        <v>3922</v>
      </c>
      <c r="FR109" s="48">
        <v>950</v>
      </c>
      <c r="FS109" s="48">
        <v>171</v>
      </c>
      <c r="FT109" s="48">
        <v>35</v>
      </c>
      <c r="FU109" s="48">
        <v>0</v>
      </c>
      <c r="FV109" s="48">
        <v>164</v>
      </c>
      <c r="FW109" s="48">
        <v>2977</v>
      </c>
      <c r="FX109" s="48">
        <v>5532</v>
      </c>
      <c r="FY109" s="48">
        <v>0</v>
      </c>
      <c r="FZ109" s="48">
        <v>2361</v>
      </c>
      <c r="GA109" s="48">
        <v>3341</v>
      </c>
      <c r="GB109" s="48">
        <v>141</v>
      </c>
      <c r="GC109" s="48">
        <v>44</v>
      </c>
    </row>
    <row r="110" spans="1:185">
      <c r="A110" s="52">
        <v>85</v>
      </c>
      <c r="B110" s="51" t="s">
        <v>85</v>
      </c>
      <c r="C110" s="49" t="s">
        <v>212</v>
      </c>
      <c r="D110" s="50" t="s">
        <v>643</v>
      </c>
      <c r="E110" s="49" t="s">
        <v>212</v>
      </c>
      <c r="F110" s="48">
        <v>0</v>
      </c>
      <c r="G110" s="48">
        <v>0</v>
      </c>
      <c r="H110" s="48">
        <v>0</v>
      </c>
      <c r="I110" s="48">
        <v>0</v>
      </c>
      <c r="J110" s="48">
        <v>0</v>
      </c>
      <c r="K110" s="48">
        <v>0</v>
      </c>
      <c r="L110" s="48">
        <v>0</v>
      </c>
      <c r="M110" s="48">
        <v>0</v>
      </c>
      <c r="N110" s="48">
        <v>0</v>
      </c>
      <c r="O110" s="48">
        <v>0</v>
      </c>
      <c r="P110" s="48">
        <v>0</v>
      </c>
      <c r="Q110" s="48">
        <v>0</v>
      </c>
      <c r="R110" s="48">
        <v>0</v>
      </c>
      <c r="S110" s="48">
        <v>0</v>
      </c>
      <c r="T110" s="48">
        <v>0</v>
      </c>
      <c r="U110" s="48">
        <v>0</v>
      </c>
      <c r="V110" s="48">
        <v>0</v>
      </c>
      <c r="W110" s="48">
        <v>0</v>
      </c>
      <c r="X110" s="48">
        <v>0</v>
      </c>
      <c r="Y110" s="48">
        <v>0</v>
      </c>
      <c r="Z110" s="48">
        <v>0</v>
      </c>
      <c r="AA110" s="48">
        <v>0</v>
      </c>
      <c r="AB110" s="48">
        <v>0</v>
      </c>
      <c r="AC110" s="48">
        <v>0</v>
      </c>
      <c r="AD110" s="48">
        <v>0</v>
      </c>
      <c r="AE110" s="48">
        <v>20</v>
      </c>
      <c r="AF110" s="48">
        <v>0</v>
      </c>
      <c r="AG110" s="48">
        <v>0</v>
      </c>
      <c r="AH110" s="48">
        <v>0</v>
      </c>
      <c r="AI110" s="48">
        <v>0</v>
      </c>
      <c r="AJ110" s="48">
        <v>0</v>
      </c>
      <c r="AK110" s="48">
        <v>0</v>
      </c>
      <c r="AL110" s="48">
        <v>0</v>
      </c>
      <c r="AM110" s="48">
        <v>0</v>
      </c>
      <c r="AN110" s="48">
        <v>0</v>
      </c>
      <c r="AO110" s="48">
        <v>0</v>
      </c>
      <c r="AP110" s="48">
        <v>0</v>
      </c>
      <c r="AQ110" s="48">
        <v>0</v>
      </c>
      <c r="AR110" s="48">
        <v>0</v>
      </c>
      <c r="AS110" s="48">
        <v>126</v>
      </c>
      <c r="AT110" s="48">
        <v>0</v>
      </c>
      <c r="AU110" s="48">
        <v>5</v>
      </c>
      <c r="AV110" s="48">
        <v>0</v>
      </c>
      <c r="AW110" s="48">
        <v>0</v>
      </c>
      <c r="AX110" s="48">
        <v>0</v>
      </c>
      <c r="AY110" s="48">
        <v>0</v>
      </c>
      <c r="AZ110" s="48">
        <v>0</v>
      </c>
      <c r="BA110" s="48">
        <v>0</v>
      </c>
      <c r="BB110" s="48">
        <v>0</v>
      </c>
      <c r="BC110" s="48">
        <v>0</v>
      </c>
      <c r="BD110" s="48">
        <v>0</v>
      </c>
      <c r="BE110" s="48">
        <v>0</v>
      </c>
      <c r="BF110" s="48">
        <v>0</v>
      </c>
      <c r="BG110" s="48">
        <v>0</v>
      </c>
      <c r="BH110" s="48">
        <v>0</v>
      </c>
      <c r="BI110" s="48">
        <v>0</v>
      </c>
      <c r="BJ110" s="48">
        <v>0</v>
      </c>
      <c r="BK110" s="48">
        <v>0</v>
      </c>
      <c r="BL110" s="48">
        <v>0</v>
      </c>
      <c r="BM110" s="48">
        <v>1</v>
      </c>
      <c r="BN110" s="48">
        <v>2</v>
      </c>
      <c r="BO110" s="48">
        <v>1</v>
      </c>
      <c r="BP110" s="48">
        <v>0</v>
      </c>
      <c r="BQ110" s="48">
        <v>0</v>
      </c>
      <c r="BR110" s="48">
        <v>0</v>
      </c>
      <c r="BS110" s="48">
        <v>0</v>
      </c>
      <c r="BT110" s="48">
        <v>0</v>
      </c>
      <c r="BU110" s="48">
        <v>0</v>
      </c>
      <c r="BV110" s="48">
        <v>16</v>
      </c>
      <c r="BW110" s="48">
        <v>0</v>
      </c>
      <c r="BX110" s="48">
        <v>0</v>
      </c>
      <c r="BY110" s="48">
        <v>0</v>
      </c>
      <c r="BZ110" s="48">
        <v>0</v>
      </c>
      <c r="CA110" s="48">
        <v>3</v>
      </c>
      <c r="CB110" s="48">
        <v>2</v>
      </c>
      <c r="CC110" s="48">
        <v>21</v>
      </c>
      <c r="CD110" s="48">
        <v>2</v>
      </c>
      <c r="CE110" s="48">
        <v>0</v>
      </c>
      <c r="CF110" s="48">
        <v>0</v>
      </c>
      <c r="CG110" s="48">
        <v>6</v>
      </c>
      <c r="CH110" s="48">
        <v>0</v>
      </c>
      <c r="CI110" s="48">
        <v>0</v>
      </c>
      <c r="CJ110" s="48">
        <v>0</v>
      </c>
      <c r="CK110" s="48">
        <v>0</v>
      </c>
      <c r="CL110" s="48">
        <v>0</v>
      </c>
      <c r="CM110" s="48">
        <v>0</v>
      </c>
      <c r="CN110" s="48">
        <v>1</v>
      </c>
      <c r="CO110" s="48">
        <v>0</v>
      </c>
      <c r="CP110" s="48">
        <v>1</v>
      </c>
      <c r="CQ110" s="48">
        <v>0</v>
      </c>
      <c r="CR110" s="48">
        <v>0</v>
      </c>
      <c r="CS110" s="48">
        <v>0</v>
      </c>
      <c r="CT110" s="48">
        <v>0</v>
      </c>
      <c r="CU110" s="48">
        <v>0</v>
      </c>
      <c r="CV110" s="48">
        <v>0</v>
      </c>
      <c r="CW110" s="48">
        <v>0</v>
      </c>
      <c r="CX110" s="48">
        <v>0</v>
      </c>
      <c r="CY110" s="48">
        <v>0</v>
      </c>
      <c r="CZ110" s="48">
        <v>0</v>
      </c>
      <c r="DA110" s="48">
        <v>89</v>
      </c>
      <c r="DB110" s="48">
        <v>29</v>
      </c>
      <c r="DC110" s="48">
        <v>1</v>
      </c>
      <c r="DD110" s="48">
        <v>34</v>
      </c>
      <c r="DE110" s="48">
        <v>131</v>
      </c>
      <c r="DF110" s="48">
        <v>17</v>
      </c>
      <c r="DG110" s="48">
        <v>2</v>
      </c>
      <c r="DH110" s="48">
        <v>2</v>
      </c>
      <c r="DI110" s="48">
        <v>0</v>
      </c>
      <c r="DJ110" s="48">
        <v>0</v>
      </c>
      <c r="DK110" s="48">
        <v>0</v>
      </c>
      <c r="DL110" s="48">
        <v>0</v>
      </c>
      <c r="DM110" s="48">
        <v>3</v>
      </c>
      <c r="DN110" s="48">
        <v>0</v>
      </c>
      <c r="DO110" s="48">
        <v>0</v>
      </c>
      <c r="DP110" s="48">
        <v>1</v>
      </c>
      <c r="DQ110" s="48">
        <v>1</v>
      </c>
      <c r="DR110" s="48">
        <v>0</v>
      </c>
      <c r="DS110" s="48">
        <v>0</v>
      </c>
      <c r="DT110" s="48">
        <v>0</v>
      </c>
      <c r="DU110" s="48">
        <v>0</v>
      </c>
      <c r="DV110" s="48">
        <v>0</v>
      </c>
      <c r="DW110" s="48">
        <v>0</v>
      </c>
      <c r="DX110" s="48">
        <v>0</v>
      </c>
      <c r="DY110" s="48">
        <v>0</v>
      </c>
      <c r="DZ110" s="48">
        <v>0</v>
      </c>
      <c r="EA110" s="48">
        <v>0</v>
      </c>
      <c r="EB110" s="48">
        <v>0</v>
      </c>
      <c r="EC110" s="48">
        <v>0</v>
      </c>
      <c r="ED110" s="48">
        <v>0</v>
      </c>
      <c r="EE110" s="48">
        <v>0</v>
      </c>
      <c r="EF110" s="48">
        <v>2</v>
      </c>
      <c r="EG110" s="48">
        <v>87</v>
      </c>
      <c r="EH110" s="48">
        <v>0</v>
      </c>
      <c r="EI110" s="48">
        <v>0</v>
      </c>
      <c r="EJ110" s="48">
        <v>0</v>
      </c>
      <c r="EK110" s="48">
        <v>0</v>
      </c>
      <c r="EL110" s="48">
        <v>0</v>
      </c>
      <c r="EM110" s="48">
        <v>0</v>
      </c>
      <c r="EN110" s="48">
        <v>0</v>
      </c>
      <c r="EO110" s="48">
        <v>0</v>
      </c>
      <c r="EP110" s="48">
        <v>0</v>
      </c>
      <c r="EQ110" s="48">
        <v>0</v>
      </c>
      <c r="ER110" s="48">
        <v>0</v>
      </c>
      <c r="ES110" s="48">
        <v>0</v>
      </c>
      <c r="ET110" s="48">
        <v>0</v>
      </c>
      <c r="EU110" s="48">
        <v>0</v>
      </c>
      <c r="EV110" s="48">
        <v>1</v>
      </c>
      <c r="EW110" s="48">
        <v>0</v>
      </c>
      <c r="EX110" s="48">
        <v>0</v>
      </c>
      <c r="EY110" s="48">
        <v>0</v>
      </c>
      <c r="EZ110" s="48">
        <v>0</v>
      </c>
      <c r="FA110" s="48">
        <v>4</v>
      </c>
      <c r="FB110" s="48">
        <v>62</v>
      </c>
      <c r="FC110" s="48">
        <v>1</v>
      </c>
      <c r="FD110" s="48">
        <v>24</v>
      </c>
      <c r="FE110" s="48">
        <v>9</v>
      </c>
      <c r="FF110" s="48">
        <v>0</v>
      </c>
      <c r="FG110" s="48">
        <v>0</v>
      </c>
      <c r="FH110" s="48">
        <v>0</v>
      </c>
      <c r="FI110" s="48">
        <v>2</v>
      </c>
      <c r="FJ110" s="48">
        <v>0</v>
      </c>
      <c r="FK110" s="48">
        <v>0</v>
      </c>
      <c r="FL110" s="48">
        <v>22</v>
      </c>
      <c r="FM110" s="48">
        <v>0</v>
      </c>
      <c r="FN110" s="48">
        <v>4</v>
      </c>
      <c r="FO110" s="48">
        <v>0</v>
      </c>
      <c r="FP110" s="48">
        <v>1</v>
      </c>
      <c r="FQ110" s="48">
        <v>96</v>
      </c>
      <c r="FR110" s="48">
        <v>46</v>
      </c>
      <c r="FS110" s="48">
        <v>2</v>
      </c>
      <c r="FT110" s="48">
        <v>1</v>
      </c>
      <c r="FU110" s="48">
        <v>0</v>
      </c>
      <c r="FV110" s="48">
        <v>1</v>
      </c>
      <c r="FW110" s="48">
        <v>53</v>
      </c>
      <c r="FX110" s="48">
        <v>0</v>
      </c>
      <c r="FY110" s="48">
        <v>0</v>
      </c>
      <c r="FZ110" s="48">
        <v>19</v>
      </c>
      <c r="GA110" s="48">
        <v>334</v>
      </c>
      <c r="GB110" s="48">
        <v>11</v>
      </c>
      <c r="GC110" s="48">
        <v>3</v>
      </c>
    </row>
    <row r="111" spans="1:185">
      <c r="A111" s="52">
        <v>86</v>
      </c>
      <c r="B111" s="51" t="s">
        <v>86</v>
      </c>
      <c r="C111" s="49" t="s">
        <v>213</v>
      </c>
      <c r="D111" s="50" t="s">
        <v>643</v>
      </c>
      <c r="E111" s="49" t="s">
        <v>213</v>
      </c>
      <c r="F111" s="48">
        <v>0</v>
      </c>
      <c r="G111" s="48">
        <v>0</v>
      </c>
      <c r="H111" s="48">
        <v>0</v>
      </c>
      <c r="I111" s="48">
        <v>0</v>
      </c>
      <c r="J111" s="48">
        <v>0</v>
      </c>
      <c r="K111" s="48">
        <v>0</v>
      </c>
      <c r="L111" s="48">
        <v>0</v>
      </c>
      <c r="M111" s="48">
        <v>0</v>
      </c>
      <c r="N111" s="48">
        <v>0</v>
      </c>
      <c r="O111" s="48">
        <v>0</v>
      </c>
      <c r="P111" s="48">
        <v>0</v>
      </c>
      <c r="Q111" s="48">
        <v>0</v>
      </c>
      <c r="R111" s="48">
        <v>0</v>
      </c>
      <c r="S111" s="48">
        <v>0</v>
      </c>
      <c r="T111" s="48">
        <v>0</v>
      </c>
      <c r="U111" s="48">
        <v>0</v>
      </c>
      <c r="V111" s="48">
        <v>0</v>
      </c>
      <c r="W111" s="48">
        <v>0</v>
      </c>
      <c r="X111" s="48">
        <v>0</v>
      </c>
      <c r="Y111" s="48">
        <v>0</v>
      </c>
      <c r="Z111" s="48">
        <v>0</v>
      </c>
      <c r="AA111" s="48">
        <v>0</v>
      </c>
      <c r="AB111" s="48">
        <v>0</v>
      </c>
      <c r="AC111" s="48">
        <v>0</v>
      </c>
      <c r="AD111" s="48">
        <v>0</v>
      </c>
      <c r="AE111" s="48">
        <v>39</v>
      </c>
      <c r="AF111" s="48">
        <v>0</v>
      </c>
      <c r="AG111" s="48">
        <v>0</v>
      </c>
      <c r="AH111" s="48">
        <v>0</v>
      </c>
      <c r="AI111" s="48">
        <v>0</v>
      </c>
      <c r="AJ111" s="48">
        <v>0</v>
      </c>
      <c r="AK111" s="48">
        <v>0</v>
      </c>
      <c r="AL111" s="48">
        <v>0</v>
      </c>
      <c r="AM111" s="48">
        <v>0</v>
      </c>
      <c r="AN111" s="48">
        <v>0</v>
      </c>
      <c r="AO111" s="48">
        <v>0</v>
      </c>
      <c r="AP111" s="48">
        <v>0</v>
      </c>
      <c r="AQ111" s="48">
        <v>0</v>
      </c>
      <c r="AR111" s="48">
        <v>0</v>
      </c>
      <c r="AS111" s="48">
        <v>287</v>
      </c>
      <c r="AT111" s="48">
        <v>0</v>
      </c>
      <c r="AU111" s="48">
        <v>5</v>
      </c>
      <c r="AV111" s="48">
        <v>0</v>
      </c>
      <c r="AW111" s="48">
        <v>0</v>
      </c>
      <c r="AX111" s="48">
        <v>0</v>
      </c>
      <c r="AY111" s="48">
        <v>0</v>
      </c>
      <c r="AZ111" s="48">
        <v>0</v>
      </c>
      <c r="BA111" s="48">
        <v>0</v>
      </c>
      <c r="BB111" s="48">
        <v>0</v>
      </c>
      <c r="BC111" s="48">
        <v>0</v>
      </c>
      <c r="BD111" s="48">
        <v>0</v>
      </c>
      <c r="BE111" s="48">
        <v>0</v>
      </c>
      <c r="BF111" s="48">
        <v>1</v>
      </c>
      <c r="BG111" s="48">
        <v>1</v>
      </c>
      <c r="BH111" s="48">
        <v>0</v>
      </c>
      <c r="BI111" s="48">
        <v>0</v>
      </c>
      <c r="BJ111" s="48">
        <v>0</v>
      </c>
      <c r="BK111" s="48">
        <v>0</v>
      </c>
      <c r="BL111" s="48">
        <v>0</v>
      </c>
      <c r="BM111" s="48">
        <v>0</v>
      </c>
      <c r="BN111" s="48">
        <v>1</v>
      </c>
      <c r="BO111" s="48">
        <v>0</v>
      </c>
      <c r="BP111" s="48">
        <v>0</v>
      </c>
      <c r="BQ111" s="48">
        <v>0</v>
      </c>
      <c r="BR111" s="48">
        <v>0</v>
      </c>
      <c r="BS111" s="48">
        <v>0</v>
      </c>
      <c r="BT111" s="48">
        <v>0</v>
      </c>
      <c r="BU111" s="48">
        <v>0</v>
      </c>
      <c r="BV111" s="48">
        <v>8</v>
      </c>
      <c r="BW111" s="48">
        <v>0</v>
      </c>
      <c r="BX111" s="48">
        <v>0</v>
      </c>
      <c r="BY111" s="48">
        <v>0</v>
      </c>
      <c r="BZ111" s="48">
        <v>0</v>
      </c>
      <c r="CA111" s="48">
        <v>7</v>
      </c>
      <c r="CB111" s="48">
        <v>1</v>
      </c>
      <c r="CC111" s="48">
        <v>22</v>
      </c>
      <c r="CD111" s="48">
        <v>2</v>
      </c>
      <c r="CE111" s="48">
        <v>0</v>
      </c>
      <c r="CF111" s="48">
        <v>1</v>
      </c>
      <c r="CG111" s="48">
        <v>3</v>
      </c>
      <c r="CH111" s="48">
        <v>0</v>
      </c>
      <c r="CI111" s="48">
        <v>0</v>
      </c>
      <c r="CJ111" s="48">
        <v>0</v>
      </c>
      <c r="CK111" s="48">
        <v>0</v>
      </c>
      <c r="CL111" s="48">
        <v>0</v>
      </c>
      <c r="CM111" s="48">
        <v>0</v>
      </c>
      <c r="CN111" s="48">
        <v>0</v>
      </c>
      <c r="CO111" s="48">
        <v>1</v>
      </c>
      <c r="CP111" s="48">
        <v>2</v>
      </c>
      <c r="CQ111" s="48">
        <v>0</v>
      </c>
      <c r="CR111" s="48">
        <v>0</v>
      </c>
      <c r="CS111" s="48">
        <v>0</v>
      </c>
      <c r="CT111" s="48">
        <v>0</v>
      </c>
      <c r="CU111" s="48">
        <v>1</v>
      </c>
      <c r="CV111" s="48">
        <v>0</v>
      </c>
      <c r="CW111" s="48">
        <v>0</v>
      </c>
      <c r="CX111" s="48">
        <v>0</v>
      </c>
      <c r="CY111" s="48">
        <v>0</v>
      </c>
      <c r="CZ111" s="48">
        <v>0</v>
      </c>
      <c r="DA111" s="48">
        <v>156</v>
      </c>
      <c r="DB111" s="48">
        <v>68</v>
      </c>
      <c r="DC111" s="48">
        <v>1</v>
      </c>
      <c r="DD111" s="48">
        <v>69</v>
      </c>
      <c r="DE111" s="48">
        <v>321</v>
      </c>
      <c r="DF111" s="48">
        <v>20</v>
      </c>
      <c r="DG111" s="48">
        <v>3</v>
      </c>
      <c r="DH111" s="48">
        <v>1</v>
      </c>
      <c r="DI111" s="48">
        <v>0</v>
      </c>
      <c r="DJ111" s="48">
        <v>0</v>
      </c>
      <c r="DK111" s="48">
        <v>0</v>
      </c>
      <c r="DL111" s="48">
        <v>0</v>
      </c>
      <c r="DM111" s="48">
        <v>11</v>
      </c>
      <c r="DN111" s="48">
        <v>0</v>
      </c>
      <c r="DO111" s="48">
        <v>1</v>
      </c>
      <c r="DP111" s="48">
        <v>1</v>
      </c>
      <c r="DQ111" s="48">
        <v>1</v>
      </c>
      <c r="DR111" s="48">
        <v>1</v>
      </c>
      <c r="DS111" s="48">
        <v>0</v>
      </c>
      <c r="DT111" s="48">
        <v>0</v>
      </c>
      <c r="DU111" s="48">
        <v>0</v>
      </c>
      <c r="DV111" s="48">
        <v>0</v>
      </c>
      <c r="DW111" s="48">
        <v>0</v>
      </c>
      <c r="DX111" s="48">
        <v>0</v>
      </c>
      <c r="DY111" s="48">
        <v>0</v>
      </c>
      <c r="DZ111" s="48">
        <v>0</v>
      </c>
      <c r="EA111" s="48">
        <v>3</v>
      </c>
      <c r="EB111" s="48">
        <v>0</v>
      </c>
      <c r="EC111" s="48">
        <v>0</v>
      </c>
      <c r="ED111" s="48">
        <v>1</v>
      </c>
      <c r="EE111" s="48">
        <v>0</v>
      </c>
      <c r="EF111" s="48">
        <v>7</v>
      </c>
      <c r="EG111" s="48">
        <v>93</v>
      </c>
      <c r="EH111" s="48">
        <v>0</v>
      </c>
      <c r="EI111" s="48">
        <v>0</v>
      </c>
      <c r="EJ111" s="48">
        <v>0</v>
      </c>
      <c r="EK111" s="48">
        <v>0</v>
      </c>
      <c r="EL111" s="48">
        <v>0</v>
      </c>
      <c r="EM111" s="48">
        <v>0</v>
      </c>
      <c r="EN111" s="48">
        <v>1</v>
      </c>
      <c r="EO111" s="48">
        <v>0</v>
      </c>
      <c r="EP111" s="48">
        <v>0</v>
      </c>
      <c r="EQ111" s="48">
        <v>0</v>
      </c>
      <c r="ER111" s="48">
        <v>0</v>
      </c>
      <c r="ES111" s="48">
        <v>0</v>
      </c>
      <c r="ET111" s="48">
        <v>0</v>
      </c>
      <c r="EU111" s="48">
        <v>0</v>
      </c>
      <c r="EV111" s="48">
        <v>1</v>
      </c>
      <c r="EW111" s="48">
        <v>0</v>
      </c>
      <c r="EX111" s="48">
        <v>0</v>
      </c>
      <c r="EY111" s="48">
        <v>0</v>
      </c>
      <c r="EZ111" s="48">
        <v>0</v>
      </c>
      <c r="FA111" s="48">
        <v>2</v>
      </c>
      <c r="FB111" s="48">
        <v>12</v>
      </c>
      <c r="FC111" s="48">
        <v>1</v>
      </c>
      <c r="FD111" s="48">
        <v>30</v>
      </c>
      <c r="FE111" s="48">
        <v>9</v>
      </c>
      <c r="FF111" s="48">
        <v>0</v>
      </c>
      <c r="FG111" s="48">
        <v>1</v>
      </c>
      <c r="FH111" s="48">
        <v>0</v>
      </c>
      <c r="FI111" s="48">
        <v>0</v>
      </c>
      <c r="FJ111" s="48">
        <v>0</v>
      </c>
      <c r="FK111" s="48">
        <v>0</v>
      </c>
      <c r="FL111" s="48">
        <v>0</v>
      </c>
      <c r="FM111" s="48">
        <v>0</v>
      </c>
      <c r="FN111" s="48">
        <v>5</v>
      </c>
      <c r="FO111" s="48">
        <v>0</v>
      </c>
      <c r="FP111" s="48">
        <v>2</v>
      </c>
      <c r="FQ111" s="48">
        <v>129</v>
      </c>
      <c r="FR111" s="48">
        <v>49</v>
      </c>
      <c r="FS111" s="48">
        <v>4</v>
      </c>
      <c r="FT111" s="48">
        <v>1</v>
      </c>
      <c r="FU111" s="48">
        <v>0</v>
      </c>
      <c r="FV111" s="48">
        <v>2</v>
      </c>
      <c r="FW111" s="48">
        <v>255</v>
      </c>
      <c r="FX111" s="48">
        <v>0</v>
      </c>
      <c r="FY111" s="48">
        <v>0</v>
      </c>
      <c r="FZ111" s="48">
        <v>25</v>
      </c>
      <c r="GA111" s="48">
        <v>779</v>
      </c>
      <c r="GB111" s="48">
        <v>23</v>
      </c>
      <c r="GC111" s="48">
        <v>6</v>
      </c>
    </row>
    <row r="112" spans="1:185" ht="22.5">
      <c r="A112" s="52">
        <v>87</v>
      </c>
      <c r="B112" s="51" t="s">
        <v>87</v>
      </c>
      <c r="C112" s="49" t="s">
        <v>214</v>
      </c>
      <c r="D112" s="50" t="s">
        <v>642</v>
      </c>
      <c r="E112" s="49" t="s">
        <v>214</v>
      </c>
      <c r="F112" s="48">
        <v>0</v>
      </c>
      <c r="G112" s="48">
        <v>0</v>
      </c>
      <c r="H112" s="48">
        <v>0</v>
      </c>
      <c r="I112" s="48">
        <v>0</v>
      </c>
      <c r="J112" s="48">
        <v>0</v>
      </c>
      <c r="K112" s="48">
        <v>0</v>
      </c>
      <c r="L112" s="48">
        <v>0</v>
      </c>
      <c r="M112" s="48">
        <v>0</v>
      </c>
      <c r="N112" s="48">
        <v>0</v>
      </c>
      <c r="O112" s="48">
        <v>0</v>
      </c>
      <c r="P112" s="48">
        <v>0</v>
      </c>
      <c r="Q112" s="48">
        <v>0</v>
      </c>
      <c r="R112" s="48">
        <v>0</v>
      </c>
      <c r="S112" s="48">
        <v>0</v>
      </c>
      <c r="T112" s="48">
        <v>0</v>
      </c>
      <c r="U112" s="48">
        <v>0</v>
      </c>
      <c r="V112" s="48">
        <v>0</v>
      </c>
      <c r="W112" s="48">
        <v>0</v>
      </c>
      <c r="X112" s="48">
        <v>0</v>
      </c>
      <c r="Y112" s="48">
        <v>0</v>
      </c>
      <c r="Z112" s="48">
        <v>0</v>
      </c>
      <c r="AA112" s="48">
        <v>0</v>
      </c>
      <c r="AB112" s="48">
        <v>0</v>
      </c>
      <c r="AC112" s="48">
        <v>0</v>
      </c>
      <c r="AD112" s="48">
        <v>0</v>
      </c>
      <c r="AE112" s="48">
        <v>589</v>
      </c>
      <c r="AF112" s="48">
        <v>0</v>
      </c>
      <c r="AG112" s="48">
        <v>0</v>
      </c>
      <c r="AH112" s="48">
        <v>0</v>
      </c>
      <c r="AI112" s="48">
        <v>0</v>
      </c>
      <c r="AJ112" s="48">
        <v>0</v>
      </c>
      <c r="AK112" s="48">
        <v>0</v>
      </c>
      <c r="AL112" s="48">
        <v>0</v>
      </c>
      <c r="AM112" s="48">
        <v>0</v>
      </c>
      <c r="AN112" s="48">
        <v>0</v>
      </c>
      <c r="AO112" s="48">
        <v>0</v>
      </c>
      <c r="AP112" s="48">
        <v>0</v>
      </c>
      <c r="AQ112" s="48">
        <v>0</v>
      </c>
      <c r="AR112" s="48">
        <v>0</v>
      </c>
      <c r="AS112" s="48">
        <v>8674</v>
      </c>
      <c r="AT112" s="48">
        <v>0</v>
      </c>
      <c r="AU112" s="48">
        <v>98</v>
      </c>
      <c r="AV112" s="48">
        <v>0</v>
      </c>
      <c r="AW112" s="48">
        <v>0</v>
      </c>
      <c r="AX112" s="48">
        <v>0</v>
      </c>
      <c r="AY112" s="48">
        <v>0</v>
      </c>
      <c r="AZ112" s="48">
        <v>2</v>
      </c>
      <c r="BA112" s="48">
        <v>0</v>
      </c>
      <c r="BB112" s="48">
        <v>0</v>
      </c>
      <c r="BC112" s="48">
        <v>0</v>
      </c>
      <c r="BD112" s="48">
        <v>0</v>
      </c>
      <c r="BE112" s="48">
        <v>0</v>
      </c>
      <c r="BF112" s="48">
        <v>2</v>
      </c>
      <c r="BG112" s="48">
        <v>6</v>
      </c>
      <c r="BH112" s="48">
        <v>0</v>
      </c>
      <c r="BI112" s="48">
        <v>34</v>
      </c>
      <c r="BJ112" s="48">
        <v>5</v>
      </c>
      <c r="BK112" s="48">
        <v>0</v>
      </c>
      <c r="BL112" s="48">
        <v>2</v>
      </c>
      <c r="BM112" s="48">
        <v>18</v>
      </c>
      <c r="BN112" s="48">
        <v>76</v>
      </c>
      <c r="BO112" s="48">
        <v>0</v>
      </c>
      <c r="BP112" s="48">
        <v>0</v>
      </c>
      <c r="BQ112" s="48">
        <v>0</v>
      </c>
      <c r="BR112" s="48">
        <v>0</v>
      </c>
      <c r="BS112" s="48">
        <v>0</v>
      </c>
      <c r="BT112" s="48">
        <v>0</v>
      </c>
      <c r="BU112" s="48">
        <v>0</v>
      </c>
      <c r="BV112" s="48">
        <v>27</v>
      </c>
      <c r="BW112" s="48">
        <v>0</v>
      </c>
      <c r="BX112" s="48">
        <v>0</v>
      </c>
      <c r="BY112" s="48">
        <v>0</v>
      </c>
      <c r="BZ112" s="48">
        <v>0</v>
      </c>
      <c r="CA112" s="48">
        <v>177</v>
      </c>
      <c r="CB112" s="48">
        <v>0</v>
      </c>
      <c r="CC112" s="48">
        <v>490</v>
      </c>
      <c r="CD112" s="48">
        <v>43</v>
      </c>
      <c r="CE112" s="48">
        <v>3</v>
      </c>
      <c r="CF112" s="48">
        <v>2</v>
      </c>
      <c r="CG112" s="48">
        <v>41</v>
      </c>
      <c r="CH112" s="48">
        <v>0</v>
      </c>
      <c r="CI112" s="48">
        <v>0</v>
      </c>
      <c r="CJ112" s="48">
        <v>0</v>
      </c>
      <c r="CK112" s="48">
        <v>0</v>
      </c>
      <c r="CL112" s="48">
        <v>0</v>
      </c>
      <c r="CM112" s="48">
        <v>4</v>
      </c>
      <c r="CN112" s="48">
        <v>3</v>
      </c>
      <c r="CO112" s="48">
        <v>3</v>
      </c>
      <c r="CP112" s="48">
        <v>2</v>
      </c>
      <c r="CQ112" s="48">
        <v>0</v>
      </c>
      <c r="CR112" s="48">
        <v>0</v>
      </c>
      <c r="CS112" s="48">
        <v>0</v>
      </c>
      <c r="CT112" s="48">
        <v>0</v>
      </c>
      <c r="CU112" s="48">
        <v>2</v>
      </c>
      <c r="CV112" s="48">
        <v>0</v>
      </c>
      <c r="CW112" s="48">
        <v>2</v>
      </c>
      <c r="CX112" s="48">
        <v>0</v>
      </c>
      <c r="CY112" s="48">
        <v>0</v>
      </c>
      <c r="CZ112" s="48">
        <v>0</v>
      </c>
      <c r="DA112" s="48">
        <v>4585</v>
      </c>
      <c r="DB112" s="48">
        <v>779</v>
      </c>
      <c r="DC112" s="48">
        <v>51</v>
      </c>
      <c r="DD112" s="48">
        <v>2920</v>
      </c>
      <c r="DE112" s="48">
        <v>235</v>
      </c>
      <c r="DF112" s="48">
        <v>171</v>
      </c>
      <c r="DG112" s="48">
        <v>55</v>
      </c>
      <c r="DH112" s="48">
        <v>35</v>
      </c>
      <c r="DI112" s="48">
        <v>0</v>
      </c>
      <c r="DJ112" s="48">
        <v>0</v>
      </c>
      <c r="DK112" s="48">
        <v>0</v>
      </c>
      <c r="DL112" s="48">
        <v>0</v>
      </c>
      <c r="DM112" s="48">
        <v>20</v>
      </c>
      <c r="DN112" s="48">
        <v>0</v>
      </c>
      <c r="DO112" s="48">
        <v>0</v>
      </c>
      <c r="DP112" s="48">
        <v>2</v>
      </c>
      <c r="DQ112" s="48">
        <v>7</v>
      </c>
      <c r="DR112" s="48">
        <v>2</v>
      </c>
      <c r="DS112" s="48">
        <v>0</v>
      </c>
      <c r="DT112" s="48">
        <v>2</v>
      </c>
      <c r="DU112" s="48">
        <v>0</v>
      </c>
      <c r="DV112" s="48">
        <v>0</v>
      </c>
      <c r="DW112" s="48">
        <v>0</v>
      </c>
      <c r="DX112" s="48">
        <v>0</v>
      </c>
      <c r="DY112" s="48">
        <v>6</v>
      </c>
      <c r="DZ112" s="48">
        <v>2</v>
      </c>
      <c r="EA112" s="48">
        <v>3</v>
      </c>
      <c r="EB112" s="48">
        <v>0</v>
      </c>
      <c r="EC112" s="48">
        <v>0</v>
      </c>
      <c r="ED112" s="48">
        <v>6</v>
      </c>
      <c r="EE112" s="48">
        <v>0</v>
      </c>
      <c r="EF112" s="48">
        <v>21</v>
      </c>
      <c r="EG112" s="48">
        <v>1189</v>
      </c>
      <c r="EH112" s="48">
        <v>2</v>
      </c>
      <c r="EI112" s="48">
        <v>2</v>
      </c>
      <c r="EJ112" s="48">
        <v>2</v>
      </c>
      <c r="EK112" s="48">
        <v>0</v>
      </c>
      <c r="EL112" s="48">
        <v>0</v>
      </c>
      <c r="EM112" s="48">
        <v>0</v>
      </c>
      <c r="EN112" s="48">
        <v>0</v>
      </c>
      <c r="EO112" s="48">
        <v>0</v>
      </c>
      <c r="EP112" s="48">
        <v>0</v>
      </c>
      <c r="EQ112" s="48">
        <v>0</v>
      </c>
      <c r="ER112" s="48">
        <v>0</v>
      </c>
      <c r="ES112" s="48">
        <v>9</v>
      </c>
      <c r="ET112" s="48">
        <v>0</v>
      </c>
      <c r="EU112" s="48">
        <v>2</v>
      </c>
      <c r="EV112" s="48">
        <v>29</v>
      </c>
      <c r="EW112" s="48">
        <v>0</v>
      </c>
      <c r="EX112" s="48">
        <v>0</v>
      </c>
      <c r="EY112" s="48">
        <v>0</v>
      </c>
      <c r="EZ112" s="48">
        <v>0</v>
      </c>
      <c r="FA112" s="48">
        <v>24</v>
      </c>
      <c r="FB112" s="48">
        <v>260</v>
      </c>
      <c r="FC112" s="48">
        <v>13</v>
      </c>
      <c r="FD112" s="48">
        <v>563</v>
      </c>
      <c r="FE112" s="48">
        <v>229</v>
      </c>
      <c r="FF112" s="48">
        <v>0</v>
      </c>
      <c r="FG112" s="48">
        <v>16</v>
      </c>
      <c r="FH112" s="48">
        <v>0</v>
      </c>
      <c r="FI112" s="48">
        <v>0</v>
      </c>
      <c r="FJ112" s="48">
        <v>0</v>
      </c>
      <c r="FK112" s="48">
        <v>0</v>
      </c>
      <c r="FL112" s="48">
        <v>2</v>
      </c>
      <c r="FM112" s="48">
        <v>0</v>
      </c>
      <c r="FN112" s="48">
        <v>219</v>
      </c>
      <c r="FO112" s="48">
        <v>6</v>
      </c>
      <c r="FP112" s="48">
        <v>39</v>
      </c>
      <c r="FQ112" s="48">
        <v>2470</v>
      </c>
      <c r="FR112" s="48">
        <v>1249</v>
      </c>
      <c r="FS112" s="48">
        <v>126</v>
      </c>
      <c r="FT112" s="48">
        <v>18</v>
      </c>
      <c r="FU112" s="48">
        <v>0</v>
      </c>
      <c r="FV112" s="48">
        <v>86</v>
      </c>
      <c r="FW112" s="48">
        <v>3403</v>
      </c>
      <c r="FX112" s="48">
        <v>0</v>
      </c>
      <c r="FY112" s="48">
        <v>0</v>
      </c>
      <c r="FZ112" s="48">
        <v>332</v>
      </c>
      <c r="GA112" s="48">
        <v>3215</v>
      </c>
      <c r="GB112" s="48">
        <v>309</v>
      </c>
      <c r="GC112" s="48">
        <v>74</v>
      </c>
    </row>
    <row r="113" spans="1:185">
      <c r="A113" s="52">
        <v>88</v>
      </c>
      <c r="B113" s="51" t="s">
        <v>88</v>
      </c>
      <c r="C113" s="49" t="s">
        <v>215</v>
      </c>
      <c r="D113" s="50" t="s">
        <v>641</v>
      </c>
      <c r="E113" s="49" t="s">
        <v>215</v>
      </c>
      <c r="F113" s="48">
        <v>0</v>
      </c>
      <c r="G113" s="48">
        <v>0</v>
      </c>
      <c r="H113" s="48">
        <v>0</v>
      </c>
      <c r="I113" s="48">
        <v>0</v>
      </c>
      <c r="J113" s="48">
        <v>0</v>
      </c>
      <c r="K113" s="48">
        <v>0</v>
      </c>
      <c r="L113" s="48">
        <v>0</v>
      </c>
      <c r="M113" s="48">
        <v>0</v>
      </c>
      <c r="N113" s="48">
        <v>0</v>
      </c>
      <c r="O113" s="48">
        <v>0</v>
      </c>
      <c r="P113" s="48">
        <v>0</v>
      </c>
      <c r="Q113" s="48">
        <v>0</v>
      </c>
      <c r="R113" s="48">
        <v>0</v>
      </c>
      <c r="S113" s="48">
        <v>0</v>
      </c>
      <c r="T113" s="48">
        <v>0</v>
      </c>
      <c r="U113" s="48">
        <v>0</v>
      </c>
      <c r="V113" s="48">
        <v>0</v>
      </c>
      <c r="W113" s="48">
        <v>0</v>
      </c>
      <c r="X113" s="48">
        <v>0</v>
      </c>
      <c r="Y113" s="48">
        <v>0</v>
      </c>
      <c r="Z113" s="48">
        <v>0</v>
      </c>
      <c r="AA113" s="48">
        <v>0</v>
      </c>
      <c r="AB113" s="48">
        <v>0</v>
      </c>
      <c r="AC113" s="48">
        <v>0</v>
      </c>
      <c r="AD113" s="48">
        <v>0</v>
      </c>
      <c r="AE113" s="48">
        <v>103</v>
      </c>
      <c r="AF113" s="48">
        <v>0</v>
      </c>
      <c r="AG113" s="48">
        <v>0</v>
      </c>
      <c r="AH113" s="48">
        <v>0</v>
      </c>
      <c r="AI113" s="48">
        <v>0</v>
      </c>
      <c r="AJ113" s="48">
        <v>0</v>
      </c>
      <c r="AK113" s="48">
        <v>0</v>
      </c>
      <c r="AL113" s="48">
        <v>0</v>
      </c>
      <c r="AM113" s="48">
        <v>0</v>
      </c>
      <c r="AN113" s="48">
        <v>0</v>
      </c>
      <c r="AO113" s="48">
        <v>0</v>
      </c>
      <c r="AP113" s="48">
        <v>0</v>
      </c>
      <c r="AQ113" s="48">
        <v>0</v>
      </c>
      <c r="AR113" s="48">
        <v>0</v>
      </c>
      <c r="AS113" s="48">
        <v>1324</v>
      </c>
      <c r="AT113" s="48">
        <v>0</v>
      </c>
      <c r="AU113" s="48">
        <v>31</v>
      </c>
      <c r="AV113" s="48">
        <v>0</v>
      </c>
      <c r="AW113" s="48">
        <v>0</v>
      </c>
      <c r="AX113" s="48">
        <v>0</v>
      </c>
      <c r="AY113" s="48">
        <v>0</v>
      </c>
      <c r="AZ113" s="48">
        <v>0</v>
      </c>
      <c r="BA113" s="48">
        <v>0</v>
      </c>
      <c r="BB113" s="48">
        <v>0</v>
      </c>
      <c r="BC113" s="48">
        <v>0</v>
      </c>
      <c r="BD113" s="48">
        <v>0</v>
      </c>
      <c r="BE113" s="48">
        <v>0</v>
      </c>
      <c r="BF113" s="48">
        <v>0</v>
      </c>
      <c r="BG113" s="48">
        <v>1</v>
      </c>
      <c r="BH113" s="48">
        <v>0</v>
      </c>
      <c r="BI113" s="48">
        <v>3</v>
      </c>
      <c r="BJ113" s="48">
        <v>1</v>
      </c>
      <c r="BK113" s="48">
        <v>0</v>
      </c>
      <c r="BL113" s="48">
        <v>0</v>
      </c>
      <c r="BM113" s="48">
        <v>4</v>
      </c>
      <c r="BN113" s="48">
        <v>9</v>
      </c>
      <c r="BO113" s="48">
        <v>0</v>
      </c>
      <c r="BP113" s="48">
        <v>0</v>
      </c>
      <c r="BQ113" s="48">
        <v>0</v>
      </c>
      <c r="BR113" s="48">
        <v>0</v>
      </c>
      <c r="BS113" s="48">
        <v>0</v>
      </c>
      <c r="BT113" s="48">
        <v>0</v>
      </c>
      <c r="BU113" s="48">
        <v>0</v>
      </c>
      <c r="BV113" s="48">
        <v>4</v>
      </c>
      <c r="BW113" s="48">
        <v>0</v>
      </c>
      <c r="BX113" s="48">
        <v>0</v>
      </c>
      <c r="BY113" s="48">
        <v>0</v>
      </c>
      <c r="BZ113" s="48">
        <v>0</v>
      </c>
      <c r="CA113" s="48">
        <v>40</v>
      </c>
      <c r="CB113" s="48">
        <v>1</v>
      </c>
      <c r="CC113" s="48">
        <v>97</v>
      </c>
      <c r="CD113" s="48">
        <v>8</v>
      </c>
      <c r="CE113" s="48">
        <v>0</v>
      </c>
      <c r="CF113" s="48">
        <v>0</v>
      </c>
      <c r="CG113" s="48">
        <v>20</v>
      </c>
      <c r="CH113" s="48">
        <v>0</v>
      </c>
      <c r="CI113" s="48">
        <v>0</v>
      </c>
      <c r="CJ113" s="48">
        <v>0</v>
      </c>
      <c r="CK113" s="48">
        <v>0</v>
      </c>
      <c r="CL113" s="48">
        <v>0</v>
      </c>
      <c r="CM113" s="48">
        <v>4</v>
      </c>
      <c r="CN113" s="48">
        <v>1</v>
      </c>
      <c r="CO113" s="48">
        <v>1</v>
      </c>
      <c r="CP113" s="48">
        <v>1</v>
      </c>
      <c r="CQ113" s="48">
        <v>0</v>
      </c>
      <c r="CR113" s="48">
        <v>0</v>
      </c>
      <c r="CS113" s="48">
        <v>0</v>
      </c>
      <c r="CT113" s="48">
        <v>0</v>
      </c>
      <c r="CU113" s="48">
        <v>1</v>
      </c>
      <c r="CV113" s="48">
        <v>0</v>
      </c>
      <c r="CW113" s="48">
        <v>0</v>
      </c>
      <c r="CX113" s="48">
        <v>0</v>
      </c>
      <c r="CY113" s="48">
        <v>0</v>
      </c>
      <c r="CZ113" s="48">
        <v>0</v>
      </c>
      <c r="DA113" s="48">
        <v>1625</v>
      </c>
      <c r="DB113" s="48">
        <v>402</v>
      </c>
      <c r="DC113" s="48">
        <v>62</v>
      </c>
      <c r="DD113" s="48">
        <v>324</v>
      </c>
      <c r="DE113" s="48">
        <v>76</v>
      </c>
      <c r="DF113" s="48">
        <v>122</v>
      </c>
      <c r="DG113" s="48">
        <v>18</v>
      </c>
      <c r="DH113" s="48">
        <v>9</v>
      </c>
      <c r="DI113" s="48">
        <v>0</v>
      </c>
      <c r="DJ113" s="48">
        <v>0</v>
      </c>
      <c r="DK113" s="48">
        <v>0</v>
      </c>
      <c r="DL113" s="48">
        <v>0</v>
      </c>
      <c r="DM113" s="48">
        <v>9</v>
      </c>
      <c r="DN113" s="48">
        <v>0</v>
      </c>
      <c r="DO113" s="48">
        <v>1</v>
      </c>
      <c r="DP113" s="48">
        <v>0</v>
      </c>
      <c r="DQ113" s="48">
        <v>1</v>
      </c>
      <c r="DR113" s="48">
        <v>0</v>
      </c>
      <c r="DS113" s="48">
        <v>0</v>
      </c>
      <c r="DT113" s="48">
        <v>0</v>
      </c>
      <c r="DU113" s="48">
        <v>0</v>
      </c>
      <c r="DV113" s="48">
        <v>0</v>
      </c>
      <c r="DW113" s="48">
        <v>0</v>
      </c>
      <c r="DX113" s="48">
        <v>0</v>
      </c>
      <c r="DY113" s="48">
        <v>1</v>
      </c>
      <c r="DZ113" s="48">
        <v>0</v>
      </c>
      <c r="EA113" s="48">
        <v>1</v>
      </c>
      <c r="EB113" s="48">
        <v>0</v>
      </c>
      <c r="EC113" s="48">
        <v>0</v>
      </c>
      <c r="ED113" s="48">
        <v>4</v>
      </c>
      <c r="EE113" s="48">
        <v>0</v>
      </c>
      <c r="EF113" s="48">
        <v>10</v>
      </c>
      <c r="EG113" s="48">
        <v>455</v>
      </c>
      <c r="EH113" s="48">
        <v>0</v>
      </c>
      <c r="EI113" s="48">
        <v>0</v>
      </c>
      <c r="EJ113" s="48">
        <v>0</v>
      </c>
      <c r="EK113" s="48">
        <v>0</v>
      </c>
      <c r="EL113" s="48">
        <v>0</v>
      </c>
      <c r="EM113" s="48">
        <v>0</v>
      </c>
      <c r="EN113" s="48">
        <v>7</v>
      </c>
      <c r="EO113" s="48">
        <v>0</v>
      </c>
      <c r="EP113" s="48">
        <v>0</v>
      </c>
      <c r="EQ113" s="48">
        <v>0</v>
      </c>
      <c r="ER113" s="48">
        <v>0</v>
      </c>
      <c r="ES113" s="48">
        <v>0</v>
      </c>
      <c r="ET113" s="48">
        <v>0</v>
      </c>
      <c r="EU113" s="48">
        <v>1</v>
      </c>
      <c r="EV113" s="48">
        <v>10</v>
      </c>
      <c r="EW113" s="48">
        <v>0</v>
      </c>
      <c r="EX113" s="48">
        <v>0</v>
      </c>
      <c r="EY113" s="48">
        <v>0</v>
      </c>
      <c r="EZ113" s="48">
        <v>0</v>
      </c>
      <c r="FA113" s="48">
        <v>7</v>
      </c>
      <c r="FB113" s="48">
        <v>82</v>
      </c>
      <c r="FC113" s="48">
        <v>4</v>
      </c>
      <c r="FD113" s="48">
        <v>177</v>
      </c>
      <c r="FE113" s="48">
        <v>67</v>
      </c>
      <c r="FF113" s="48">
        <v>0</v>
      </c>
      <c r="FG113" s="48">
        <v>5</v>
      </c>
      <c r="FH113" s="48">
        <v>0</v>
      </c>
      <c r="FI113" s="48">
        <v>0</v>
      </c>
      <c r="FJ113" s="48">
        <v>0</v>
      </c>
      <c r="FK113" s="48">
        <v>0</v>
      </c>
      <c r="FL113" s="48">
        <v>0</v>
      </c>
      <c r="FM113" s="48">
        <v>0</v>
      </c>
      <c r="FN113" s="48">
        <v>187</v>
      </c>
      <c r="FO113" s="48">
        <v>0</v>
      </c>
      <c r="FP113" s="48">
        <v>7</v>
      </c>
      <c r="FQ113" s="48">
        <v>683</v>
      </c>
      <c r="FR113" s="48">
        <v>335</v>
      </c>
      <c r="FS113" s="48">
        <v>39</v>
      </c>
      <c r="FT113" s="48">
        <v>4</v>
      </c>
      <c r="FU113" s="48">
        <v>0</v>
      </c>
      <c r="FV113" s="48">
        <v>34</v>
      </c>
      <c r="FW113" s="48">
        <v>320</v>
      </c>
      <c r="FX113" s="48">
        <v>0</v>
      </c>
      <c r="FY113" s="48">
        <v>0</v>
      </c>
      <c r="FZ113" s="48">
        <v>93</v>
      </c>
      <c r="GA113" s="48">
        <v>1028</v>
      </c>
      <c r="GB113" s="48">
        <v>101</v>
      </c>
      <c r="GC113" s="48">
        <v>20</v>
      </c>
    </row>
    <row r="114" spans="1:185">
      <c r="A114" s="52">
        <v>89</v>
      </c>
      <c r="B114" s="51" t="s">
        <v>89</v>
      </c>
      <c r="C114" s="49" t="s">
        <v>216</v>
      </c>
      <c r="D114" s="50" t="s">
        <v>640</v>
      </c>
      <c r="E114" s="49" t="s">
        <v>216</v>
      </c>
      <c r="F114" s="48">
        <v>0</v>
      </c>
      <c r="G114" s="48">
        <v>0</v>
      </c>
      <c r="H114" s="48">
        <v>0</v>
      </c>
      <c r="I114" s="48">
        <v>0</v>
      </c>
      <c r="J114" s="48">
        <v>0</v>
      </c>
      <c r="K114" s="48">
        <v>0</v>
      </c>
      <c r="L114" s="48">
        <v>0</v>
      </c>
      <c r="M114" s="48">
        <v>0</v>
      </c>
      <c r="N114" s="48">
        <v>0</v>
      </c>
      <c r="O114" s="48">
        <v>0</v>
      </c>
      <c r="P114" s="48">
        <v>0</v>
      </c>
      <c r="Q114" s="48">
        <v>0</v>
      </c>
      <c r="R114" s="48">
        <v>0</v>
      </c>
      <c r="S114" s="48">
        <v>0</v>
      </c>
      <c r="T114" s="48">
        <v>0</v>
      </c>
      <c r="U114" s="48">
        <v>0</v>
      </c>
      <c r="V114" s="48">
        <v>0</v>
      </c>
      <c r="W114" s="48">
        <v>0</v>
      </c>
      <c r="X114" s="48">
        <v>0</v>
      </c>
      <c r="Y114" s="48">
        <v>0</v>
      </c>
      <c r="Z114" s="48">
        <v>0</v>
      </c>
      <c r="AA114" s="48">
        <v>0</v>
      </c>
      <c r="AB114" s="48">
        <v>0</v>
      </c>
      <c r="AC114" s="48">
        <v>0</v>
      </c>
      <c r="AD114" s="48">
        <v>0</v>
      </c>
      <c r="AE114" s="48">
        <v>83</v>
      </c>
      <c r="AF114" s="48">
        <v>0</v>
      </c>
      <c r="AG114" s="48">
        <v>0</v>
      </c>
      <c r="AH114" s="48">
        <v>0</v>
      </c>
      <c r="AI114" s="48">
        <v>0</v>
      </c>
      <c r="AJ114" s="48">
        <v>0</v>
      </c>
      <c r="AK114" s="48">
        <v>0</v>
      </c>
      <c r="AL114" s="48">
        <v>0</v>
      </c>
      <c r="AM114" s="48">
        <v>0</v>
      </c>
      <c r="AN114" s="48">
        <v>0</v>
      </c>
      <c r="AO114" s="48">
        <v>0</v>
      </c>
      <c r="AP114" s="48">
        <v>0</v>
      </c>
      <c r="AQ114" s="48">
        <v>0</v>
      </c>
      <c r="AR114" s="48">
        <v>0</v>
      </c>
      <c r="AS114" s="48">
        <v>2291</v>
      </c>
      <c r="AT114" s="48">
        <v>0</v>
      </c>
      <c r="AU114" s="48">
        <v>72</v>
      </c>
      <c r="AV114" s="48">
        <v>0</v>
      </c>
      <c r="AW114" s="48">
        <v>6</v>
      </c>
      <c r="AX114" s="48">
        <v>0</v>
      </c>
      <c r="AY114" s="48">
        <v>0</v>
      </c>
      <c r="AZ114" s="48">
        <v>0</v>
      </c>
      <c r="BA114" s="48">
        <v>0</v>
      </c>
      <c r="BB114" s="48">
        <v>0</v>
      </c>
      <c r="BC114" s="48">
        <v>0</v>
      </c>
      <c r="BD114" s="48">
        <v>0</v>
      </c>
      <c r="BE114" s="48">
        <v>0</v>
      </c>
      <c r="BF114" s="48">
        <v>0</v>
      </c>
      <c r="BG114" s="48">
        <v>4</v>
      </c>
      <c r="BH114" s="48">
        <v>0</v>
      </c>
      <c r="BI114" s="48">
        <v>6</v>
      </c>
      <c r="BJ114" s="48">
        <v>4</v>
      </c>
      <c r="BK114" s="48">
        <v>0</v>
      </c>
      <c r="BL114" s="48">
        <v>1</v>
      </c>
      <c r="BM114" s="48">
        <v>7</v>
      </c>
      <c r="BN114" s="48">
        <v>40</v>
      </c>
      <c r="BO114" s="48">
        <v>0</v>
      </c>
      <c r="BP114" s="48">
        <v>0</v>
      </c>
      <c r="BQ114" s="48">
        <v>0</v>
      </c>
      <c r="BR114" s="48">
        <v>0</v>
      </c>
      <c r="BS114" s="48">
        <v>0</v>
      </c>
      <c r="BT114" s="48">
        <v>0</v>
      </c>
      <c r="BU114" s="48">
        <v>0</v>
      </c>
      <c r="BV114" s="48">
        <v>9</v>
      </c>
      <c r="BW114" s="48">
        <v>0</v>
      </c>
      <c r="BX114" s="48">
        <v>0</v>
      </c>
      <c r="BY114" s="48">
        <v>0</v>
      </c>
      <c r="BZ114" s="48">
        <v>0</v>
      </c>
      <c r="CA114" s="48">
        <v>89</v>
      </c>
      <c r="CB114" s="48">
        <v>2</v>
      </c>
      <c r="CC114" s="48">
        <v>317</v>
      </c>
      <c r="CD114" s="48">
        <v>28</v>
      </c>
      <c r="CE114" s="48">
        <v>2</v>
      </c>
      <c r="CF114" s="48">
        <v>1</v>
      </c>
      <c r="CG114" s="48">
        <v>36</v>
      </c>
      <c r="CH114" s="48">
        <v>0</v>
      </c>
      <c r="CI114" s="48">
        <v>0</v>
      </c>
      <c r="CJ114" s="48">
        <v>0</v>
      </c>
      <c r="CK114" s="48">
        <v>0</v>
      </c>
      <c r="CL114" s="48">
        <v>0</v>
      </c>
      <c r="CM114" s="48">
        <v>4</v>
      </c>
      <c r="CN114" s="48">
        <v>1</v>
      </c>
      <c r="CO114" s="48">
        <v>2</v>
      </c>
      <c r="CP114" s="48">
        <v>2</v>
      </c>
      <c r="CQ114" s="48">
        <v>0</v>
      </c>
      <c r="CR114" s="48">
        <v>0</v>
      </c>
      <c r="CS114" s="48">
        <v>0</v>
      </c>
      <c r="CT114" s="48">
        <v>0</v>
      </c>
      <c r="CU114" s="48">
        <v>1</v>
      </c>
      <c r="CV114" s="48">
        <v>0</v>
      </c>
      <c r="CW114" s="48">
        <v>0</v>
      </c>
      <c r="CX114" s="48">
        <v>0</v>
      </c>
      <c r="CY114" s="48">
        <v>0</v>
      </c>
      <c r="CZ114" s="48">
        <v>0</v>
      </c>
      <c r="DA114" s="48">
        <v>1641</v>
      </c>
      <c r="DB114" s="48">
        <v>467</v>
      </c>
      <c r="DC114" s="48">
        <v>17</v>
      </c>
      <c r="DD114" s="48">
        <v>576</v>
      </c>
      <c r="DE114" s="48">
        <v>179</v>
      </c>
      <c r="DF114" s="48">
        <v>90</v>
      </c>
      <c r="DG114" s="48">
        <v>34</v>
      </c>
      <c r="DH114" s="48">
        <v>19</v>
      </c>
      <c r="DI114" s="48">
        <v>0</v>
      </c>
      <c r="DJ114" s="48">
        <v>0</v>
      </c>
      <c r="DK114" s="48">
        <v>0</v>
      </c>
      <c r="DL114" s="48">
        <v>0</v>
      </c>
      <c r="DM114" s="48">
        <v>7</v>
      </c>
      <c r="DN114" s="48">
        <v>0</v>
      </c>
      <c r="DO114" s="48">
        <v>3</v>
      </c>
      <c r="DP114" s="48">
        <v>2</v>
      </c>
      <c r="DQ114" s="48">
        <v>6</v>
      </c>
      <c r="DR114" s="48">
        <v>1</v>
      </c>
      <c r="DS114" s="48">
        <v>1</v>
      </c>
      <c r="DT114" s="48">
        <v>0</v>
      </c>
      <c r="DU114" s="48">
        <v>0</v>
      </c>
      <c r="DV114" s="48">
        <v>0</v>
      </c>
      <c r="DW114" s="48">
        <v>0</v>
      </c>
      <c r="DX114" s="48">
        <v>0</v>
      </c>
      <c r="DY114" s="48">
        <v>2</v>
      </c>
      <c r="DZ114" s="48">
        <v>0</v>
      </c>
      <c r="EA114" s="48">
        <v>1</v>
      </c>
      <c r="EB114" s="48">
        <v>0</v>
      </c>
      <c r="EC114" s="48">
        <v>0</v>
      </c>
      <c r="ED114" s="48">
        <v>4</v>
      </c>
      <c r="EE114" s="48">
        <v>0</v>
      </c>
      <c r="EF114" s="48">
        <v>19</v>
      </c>
      <c r="EG114" s="48">
        <v>2477</v>
      </c>
      <c r="EH114" s="48">
        <v>1</v>
      </c>
      <c r="EI114" s="48">
        <v>0</v>
      </c>
      <c r="EJ114" s="48">
        <v>0</v>
      </c>
      <c r="EK114" s="48">
        <v>0</v>
      </c>
      <c r="EL114" s="48">
        <v>0</v>
      </c>
      <c r="EM114" s="48">
        <v>0</v>
      </c>
      <c r="EN114" s="48">
        <v>17</v>
      </c>
      <c r="EO114" s="48">
        <v>1</v>
      </c>
      <c r="EP114" s="48">
        <v>0</v>
      </c>
      <c r="EQ114" s="48">
        <v>0</v>
      </c>
      <c r="ER114" s="48">
        <v>0</v>
      </c>
      <c r="ES114" s="48">
        <v>0</v>
      </c>
      <c r="ET114" s="48">
        <v>0</v>
      </c>
      <c r="EU114" s="48">
        <v>0</v>
      </c>
      <c r="EV114" s="48">
        <v>21</v>
      </c>
      <c r="EW114" s="48">
        <v>0</v>
      </c>
      <c r="EX114" s="48">
        <v>0</v>
      </c>
      <c r="EY114" s="48">
        <v>0</v>
      </c>
      <c r="EZ114" s="48">
        <v>0</v>
      </c>
      <c r="FA114" s="48">
        <v>15</v>
      </c>
      <c r="FB114" s="48">
        <v>169</v>
      </c>
      <c r="FC114" s="48">
        <v>12</v>
      </c>
      <c r="FD114" s="48">
        <v>368</v>
      </c>
      <c r="FE114" s="48">
        <v>154</v>
      </c>
      <c r="FF114" s="48">
        <v>0</v>
      </c>
      <c r="FG114" s="48">
        <v>14</v>
      </c>
      <c r="FH114" s="48">
        <v>0</v>
      </c>
      <c r="FI114" s="48">
        <v>48</v>
      </c>
      <c r="FJ114" s="48">
        <v>0</v>
      </c>
      <c r="FK114" s="48">
        <v>0</v>
      </c>
      <c r="FL114" s="48">
        <v>0</v>
      </c>
      <c r="FM114" s="48">
        <v>0</v>
      </c>
      <c r="FN114" s="48">
        <v>254</v>
      </c>
      <c r="FO114" s="48">
        <v>0</v>
      </c>
      <c r="FP114" s="48">
        <v>17</v>
      </c>
      <c r="FQ114" s="48">
        <v>1062</v>
      </c>
      <c r="FR114" s="48">
        <v>616</v>
      </c>
      <c r="FS114" s="48">
        <v>49</v>
      </c>
      <c r="FT114" s="48">
        <v>24</v>
      </c>
      <c r="FU114" s="48">
        <v>0</v>
      </c>
      <c r="FV114" s="48">
        <v>75</v>
      </c>
      <c r="FW114" s="48">
        <v>790</v>
      </c>
      <c r="FX114" s="48">
        <v>0</v>
      </c>
      <c r="FY114" s="48">
        <v>0</v>
      </c>
      <c r="FZ114" s="48">
        <v>135</v>
      </c>
      <c r="GA114" s="48">
        <v>3597</v>
      </c>
      <c r="GB114" s="48">
        <v>186</v>
      </c>
      <c r="GC114" s="48">
        <v>58</v>
      </c>
    </row>
    <row r="115" spans="1:185">
      <c r="A115" s="52">
        <v>90</v>
      </c>
      <c r="B115" s="51" t="s">
        <v>90</v>
      </c>
      <c r="C115" s="49" t="s">
        <v>217</v>
      </c>
      <c r="D115" s="50" t="s">
        <v>638</v>
      </c>
      <c r="E115" s="49" t="s">
        <v>217</v>
      </c>
      <c r="F115" s="48">
        <v>0</v>
      </c>
      <c r="G115" s="48">
        <v>0</v>
      </c>
      <c r="H115" s="48">
        <v>0</v>
      </c>
      <c r="I115" s="48">
        <v>0</v>
      </c>
      <c r="J115" s="48">
        <v>0</v>
      </c>
      <c r="K115" s="48">
        <v>0</v>
      </c>
      <c r="L115" s="48">
        <v>0</v>
      </c>
      <c r="M115" s="48">
        <v>0</v>
      </c>
      <c r="N115" s="48">
        <v>0</v>
      </c>
      <c r="O115" s="48">
        <v>0</v>
      </c>
      <c r="P115" s="48">
        <v>0</v>
      </c>
      <c r="Q115" s="48">
        <v>0</v>
      </c>
      <c r="R115" s="48">
        <v>0</v>
      </c>
      <c r="S115" s="48">
        <v>0</v>
      </c>
      <c r="T115" s="48">
        <v>0</v>
      </c>
      <c r="U115" s="48">
        <v>0</v>
      </c>
      <c r="V115" s="48">
        <v>0</v>
      </c>
      <c r="W115" s="48">
        <v>0</v>
      </c>
      <c r="X115" s="48">
        <v>0</v>
      </c>
      <c r="Y115" s="48">
        <v>0</v>
      </c>
      <c r="Z115" s="48">
        <v>0</v>
      </c>
      <c r="AA115" s="48">
        <v>0</v>
      </c>
      <c r="AB115" s="48">
        <v>0</v>
      </c>
      <c r="AC115" s="48">
        <v>0</v>
      </c>
      <c r="AD115" s="48">
        <v>0</v>
      </c>
      <c r="AE115" s="48">
        <v>17</v>
      </c>
      <c r="AF115" s="48">
        <v>0</v>
      </c>
      <c r="AG115" s="48">
        <v>0</v>
      </c>
      <c r="AH115" s="48">
        <v>0</v>
      </c>
      <c r="AI115" s="48">
        <v>0</v>
      </c>
      <c r="AJ115" s="48">
        <v>0</v>
      </c>
      <c r="AK115" s="48">
        <v>0</v>
      </c>
      <c r="AL115" s="48">
        <v>0</v>
      </c>
      <c r="AM115" s="48">
        <v>0</v>
      </c>
      <c r="AN115" s="48">
        <v>0</v>
      </c>
      <c r="AO115" s="48">
        <v>0</v>
      </c>
      <c r="AP115" s="48">
        <v>0</v>
      </c>
      <c r="AQ115" s="48">
        <v>0</v>
      </c>
      <c r="AR115" s="48">
        <v>0</v>
      </c>
      <c r="AS115" s="48">
        <v>1482</v>
      </c>
      <c r="AT115" s="48">
        <v>0</v>
      </c>
      <c r="AU115" s="48">
        <v>1</v>
      </c>
      <c r="AV115" s="48">
        <v>0</v>
      </c>
      <c r="AW115" s="48">
        <v>0</v>
      </c>
      <c r="AX115" s="48">
        <v>0</v>
      </c>
      <c r="AY115" s="48">
        <v>0</v>
      </c>
      <c r="AZ115" s="48">
        <v>0</v>
      </c>
      <c r="BA115" s="48">
        <v>0</v>
      </c>
      <c r="BB115" s="48">
        <v>0</v>
      </c>
      <c r="BC115" s="48">
        <v>0</v>
      </c>
      <c r="BD115" s="48">
        <v>0</v>
      </c>
      <c r="BE115" s="48">
        <v>0</v>
      </c>
      <c r="BF115" s="48">
        <v>0</v>
      </c>
      <c r="BG115" s="48">
        <v>0</v>
      </c>
      <c r="BH115" s="48">
        <v>0</v>
      </c>
      <c r="BI115" s="48">
        <v>0</v>
      </c>
      <c r="BJ115" s="48">
        <v>0</v>
      </c>
      <c r="BK115" s="48">
        <v>0</v>
      </c>
      <c r="BL115" s="48">
        <v>0</v>
      </c>
      <c r="BM115" s="48">
        <v>0</v>
      </c>
      <c r="BN115" s="48">
        <v>1</v>
      </c>
      <c r="BO115" s="48">
        <v>0</v>
      </c>
      <c r="BP115" s="48">
        <v>0</v>
      </c>
      <c r="BQ115" s="48">
        <v>0</v>
      </c>
      <c r="BR115" s="48">
        <v>0</v>
      </c>
      <c r="BS115" s="48">
        <v>0</v>
      </c>
      <c r="BT115" s="48">
        <v>0</v>
      </c>
      <c r="BU115" s="48">
        <v>0</v>
      </c>
      <c r="BV115" s="48">
        <v>0</v>
      </c>
      <c r="BW115" s="48">
        <v>0</v>
      </c>
      <c r="BX115" s="48">
        <v>0</v>
      </c>
      <c r="BY115" s="48">
        <v>0</v>
      </c>
      <c r="BZ115" s="48">
        <v>0</v>
      </c>
      <c r="CA115" s="48">
        <v>1</v>
      </c>
      <c r="CB115" s="48">
        <v>0</v>
      </c>
      <c r="CC115" s="48">
        <v>3</v>
      </c>
      <c r="CD115" s="48">
        <v>1</v>
      </c>
      <c r="CE115" s="48">
        <v>0</v>
      </c>
      <c r="CF115" s="48">
        <v>0</v>
      </c>
      <c r="CG115" s="48">
        <v>1</v>
      </c>
      <c r="CH115" s="48">
        <v>0</v>
      </c>
      <c r="CI115" s="48">
        <v>0</v>
      </c>
      <c r="CJ115" s="48">
        <v>0</v>
      </c>
      <c r="CK115" s="48">
        <v>0</v>
      </c>
      <c r="CL115" s="48">
        <v>0</v>
      </c>
      <c r="CM115" s="48">
        <v>0</v>
      </c>
      <c r="CN115" s="48">
        <v>0</v>
      </c>
      <c r="CO115" s="48">
        <v>0</v>
      </c>
      <c r="CP115" s="48">
        <v>0</v>
      </c>
      <c r="CQ115" s="48">
        <v>0</v>
      </c>
      <c r="CR115" s="48">
        <v>0</v>
      </c>
      <c r="CS115" s="48">
        <v>0</v>
      </c>
      <c r="CT115" s="48">
        <v>0</v>
      </c>
      <c r="CU115" s="48">
        <v>0</v>
      </c>
      <c r="CV115" s="48">
        <v>0</v>
      </c>
      <c r="CW115" s="48">
        <v>0</v>
      </c>
      <c r="CX115" s="48">
        <v>0</v>
      </c>
      <c r="CY115" s="48">
        <v>0</v>
      </c>
      <c r="CZ115" s="48">
        <v>0</v>
      </c>
      <c r="DA115" s="48">
        <v>21</v>
      </c>
      <c r="DB115" s="48">
        <v>6</v>
      </c>
      <c r="DC115" s="48">
        <v>0</v>
      </c>
      <c r="DD115" s="48">
        <v>56</v>
      </c>
      <c r="DE115" s="48">
        <v>2</v>
      </c>
      <c r="DF115" s="48">
        <v>2</v>
      </c>
      <c r="DG115" s="48">
        <v>1</v>
      </c>
      <c r="DH115" s="48">
        <v>0</v>
      </c>
      <c r="DI115" s="48">
        <v>0</v>
      </c>
      <c r="DJ115" s="48">
        <v>0</v>
      </c>
      <c r="DK115" s="48">
        <v>0</v>
      </c>
      <c r="DL115" s="48">
        <v>0</v>
      </c>
      <c r="DM115" s="48">
        <v>1</v>
      </c>
      <c r="DN115" s="48">
        <v>0</v>
      </c>
      <c r="DO115" s="48">
        <v>0</v>
      </c>
      <c r="DP115" s="48">
        <v>0</v>
      </c>
      <c r="DQ115" s="48">
        <v>0</v>
      </c>
      <c r="DR115" s="48">
        <v>0</v>
      </c>
      <c r="DS115" s="48">
        <v>0</v>
      </c>
      <c r="DT115" s="48">
        <v>0</v>
      </c>
      <c r="DU115" s="48">
        <v>0</v>
      </c>
      <c r="DV115" s="48">
        <v>0</v>
      </c>
      <c r="DW115" s="48">
        <v>0</v>
      </c>
      <c r="DX115" s="48">
        <v>0</v>
      </c>
      <c r="DY115" s="48">
        <v>0</v>
      </c>
      <c r="DZ115" s="48">
        <v>0</v>
      </c>
      <c r="EA115" s="48">
        <v>0</v>
      </c>
      <c r="EB115" s="48">
        <v>0</v>
      </c>
      <c r="EC115" s="48">
        <v>0</v>
      </c>
      <c r="ED115" s="48">
        <v>0</v>
      </c>
      <c r="EE115" s="48">
        <v>0</v>
      </c>
      <c r="EF115" s="48">
        <v>0</v>
      </c>
      <c r="EG115" s="48">
        <v>16</v>
      </c>
      <c r="EH115" s="48">
        <v>0</v>
      </c>
      <c r="EI115" s="48">
        <v>0</v>
      </c>
      <c r="EJ115" s="48">
        <v>0</v>
      </c>
      <c r="EK115" s="48">
        <v>0</v>
      </c>
      <c r="EL115" s="48">
        <v>0</v>
      </c>
      <c r="EM115" s="48">
        <v>0</v>
      </c>
      <c r="EN115" s="48">
        <v>1</v>
      </c>
      <c r="EO115" s="48">
        <v>0</v>
      </c>
      <c r="EP115" s="48">
        <v>0</v>
      </c>
      <c r="EQ115" s="48">
        <v>0</v>
      </c>
      <c r="ER115" s="48">
        <v>0</v>
      </c>
      <c r="ES115" s="48">
        <v>0</v>
      </c>
      <c r="ET115" s="48">
        <v>0</v>
      </c>
      <c r="EU115" s="48">
        <v>0</v>
      </c>
      <c r="EV115" s="48">
        <v>0</v>
      </c>
      <c r="EW115" s="48">
        <v>0</v>
      </c>
      <c r="EX115" s="48">
        <v>0</v>
      </c>
      <c r="EY115" s="48">
        <v>0</v>
      </c>
      <c r="EZ115" s="48">
        <v>0</v>
      </c>
      <c r="FA115" s="48">
        <v>0</v>
      </c>
      <c r="FB115" s="48">
        <v>1</v>
      </c>
      <c r="FC115" s="48">
        <v>0</v>
      </c>
      <c r="FD115" s="48">
        <v>5</v>
      </c>
      <c r="FE115" s="48">
        <v>1</v>
      </c>
      <c r="FF115" s="48">
        <v>0</v>
      </c>
      <c r="FG115" s="48">
        <v>0</v>
      </c>
      <c r="FH115" s="48">
        <v>0</v>
      </c>
      <c r="FI115" s="48">
        <v>1</v>
      </c>
      <c r="FJ115" s="48">
        <v>0</v>
      </c>
      <c r="FK115" s="48">
        <v>0</v>
      </c>
      <c r="FL115" s="48">
        <v>0</v>
      </c>
      <c r="FM115" s="48">
        <v>0</v>
      </c>
      <c r="FN115" s="48">
        <v>2</v>
      </c>
      <c r="FO115" s="48">
        <v>0</v>
      </c>
      <c r="FP115" s="48">
        <v>0</v>
      </c>
      <c r="FQ115" s="48">
        <v>27</v>
      </c>
      <c r="FR115" s="48">
        <v>12</v>
      </c>
      <c r="FS115" s="48">
        <v>1</v>
      </c>
      <c r="FT115" s="48">
        <v>0</v>
      </c>
      <c r="FU115" s="48">
        <v>0</v>
      </c>
      <c r="FV115" s="48">
        <v>0</v>
      </c>
      <c r="FW115" s="48">
        <v>154</v>
      </c>
      <c r="FX115" s="48">
        <v>0</v>
      </c>
      <c r="FY115" s="48">
        <v>0</v>
      </c>
      <c r="FZ115" s="48">
        <v>1</v>
      </c>
      <c r="GA115" s="48">
        <v>36</v>
      </c>
      <c r="GB115" s="48">
        <v>2</v>
      </c>
      <c r="GC115" s="48">
        <v>1</v>
      </c>
    </row>
    <row r="116" spans="1:185">
      <c r="A116" s="52">
        <v>91</v>
      </c>
      <c r="B116" s="51" t="s">
        <v>91</v>
      </c>
      <c r="C116" s="49" t="s">
        <v>218</v>
      </c>
      <c r="D116" s="50" t="s">
        <v>639</v>
      </c>
      <c r="E116" s="49" t="s">
        <v>218</v>
      </c>
      <c r="F116" s="48">
        <v>0</v>
      </c>
      <c r="G116" s="48">
        <v>0</v>
      </c>
      <c r="H116" s="48">
        <v>0</v>
      </c>
      <c r="I116" s="48">
        <v>0</v>
      </c>
      <c r="J116" s="48">
        <v>172282</v>
      </c>
      <c r="K116" s="48">
        <v>4495</v>
      </c>
      <c r="L116" s="48">
        <v>14360</v>
      </c>
      <c r="M116" s="48">
        <v>4028</v>
      </c>
      <c r="N116" s="48">
        <v>53349</v>
      </c>
      <c r="O116" s="48">
        <v>0</v>
      </c>
      <c r="P116" s="48">
        <v>0</v>
      </c>
      <c r="Q116" s="48">
        <v>0</v>
      </c>
      <c r="R116" s="48">
        <v>0</v>
      </c>
      <c r="S116" s="48">
        <v>0</v>
      </c>
      <c r="T116" s="48">
        <v>0</v>
      </c>
      <c r="U116" s="48">
        <v>0</v>
      </c>
      <c r="V116" s="48">
        <v>0</v>
      </c>
      <c r="W116" s="48">
        <v>0</v>
      </c>
      <c r="X116" s="48">
        <v>0</v>
      </c>
      <c r="Y116" s="48">
        <v>0</v>
      </c>
      <c r="Z116" s="48">
        <v>0</v>
      </c>
      <c r="AA116" s="48">
        <v>0</v>
      </c>
      <c r="AB116" s="48">
        <v>566</v>
      </c>
      <c r="AC116" s="48">
        <v>0</v>
      </c>
      <c r="AD116" s="48">
        <v>0</v>
      </c>
      <c r="AE116" s="48">
        <v>244</v>
      </c>
      <c r="AF116" s="48">
        <v>5429</v>
      </c>
      <c r="AG116" s="48">
        <v>0</v>
      </c>
      <c r="AH116" s="48">
        <v>0</v>
      </c>
      <c r="AI116" s="48">
        <v>0</v>
      </c>
      <c r="AJ116" s="48">
        <v>0</v>
      </c>
      <c r="AK116" s="48">
        <v>721</v>
      </c>
      <c r="AL116" s="48">
        <v>0</v>
      </c>
      <c r="AM116" s="48">
        <v>0</v>
      </c>
      <c r="AN116" s="48">
        <v>0</v>
      </c>
      <c r="AO116" s="48">
        <v>0</v>
      </c>
      <c r="AP116" s="48">
        <v>22093</v>
      </c>
      <c r="AQ116" s="48">
        <v>1402</v>
      </c>
      <c r="AR116" s="48">
        <v>0</v>
      </c>
      <c r="AS116" s="48">
        <v>2294</v>
      </c>
      <c r="AT116" s="48">
        <v>1</v>
      </c>
      <c r="AU116" s="48">
        <v>865</v>
      </c>
      <c r="AV116" s="48">
        <v>0</v>
      </c>
      <c r="AW116" s="48">
        <v>9557</v>
      </c>
      <c r="AX116" s="48">
        <v>0</v>
      </c>
      <c r="AY116" s="48">
        <v>25</v>
      </c>
      <c r="AZ116" s="48">
        <v>37</v>
      </c>
      <c r="BA116" s="48">
        <v>2</v>
      </c>
      <c r="BB116" s="48">
        <v>2</v>
      </c>
      <c r="BC116" s="48">
        <v>0</v>
      </c>
      <c r="BD116" s="48">
        <v>0</v>
      </c>
      <c r="BE116" s="48">
        <v>0</v>
      </c>
      <c r="BF116" s="48">
        <v>1</v>
      </c>
      <c r="BG116" s="48">
        <v>36</v>
      </c>
      <c r="BH116" s="48">
        <v>0</v>
      </c>
      <c r="BI116" s="48">
        <v>6</v>
      </c>
      <c r="BJ116" s="48">
        <v>67</v>
      </c>
      <c r="BK116" s="48">
        <v>1</v>
      </c>
      <c r="BL116" s="48">
        <v>3</v>
      </c>
      <c r="BM116" s="48">
        <v>194</v>
      </c>
      <c r="BN116" s="48">
        <v>1164</v>
      </c>
      <c r="BO116" s="48">
        <v>0</v>
      </c>
      <c r="BP116" s="48">
        <v>0</v>
      </c>
      <c r="BQ116" s="48">
        <v>0</v>
      </c>
      <c r="BR116" s="48">
        <v>0</v>
      </c>
      <c r="BS116" s="48">
        <v>0</v>
      </c>
      <c r="BT116" s="48">
        <v>0</v>
      </c>
      <c r="BU116" s="48">
        <v>0</v>
      </c>
      <c r="BV116" s="48">
        <v>0</v>
      </c>
      <c r="BW116" s="48">
        <v>0</v>
      </c>
      <c r="BX116" s="48">
        <v>0</v>
      </c>
      <c r="BY116" s="48">
        <v>0</v>
      </c>
      <c r="BZ116" s="48">
        <v>0</v>
      </c>
      <c r="CA116" s="48">
        <v>45</v>
      </c>
      <c r="CB116" s="48">
        <v>0</v>
      </c>
      <c r="CC116" s="48">
        <v>142</v>
      </c>
      <c r="CD116" s="48">
        <v>169</v>
      </c>
      <c r="CE116" s="48">
        <v>0</v>
      </c>
      <c r="CF116" s="48">
        <v>13</v>
      </c>
      <c r="CG116" s="48">
        <v>33</v>
      </c>
      <c r="CH116" s="48">
        <v>0</v>
      </c>
      <c r="CI116" s="48">
        <v>0</v>
      </c>
      <c r="CJ116" s="48">
        <v>0</v>
      </c>
      <c r="CK116" s="48">
        <v>0</v>
      </c>
      <c r="CL116" s="48">
        <v>0</v>
      </c>
      <c r="CM116" s="48">
        <v>0</v>
      </c>
      <c r="CN116" s="48">
        <v>0</v>
      </c>
      <c r="CO116" s="48">
        <v>0</v>
      </c>
      <c r="CP116" s="48">
        <v>0</v>
      </c>
      <c r="CQ116" s="48">
        <v>0</v>
      </c>
      <c r="CR116" s="48">
        <v>0</v>
      </c>
      <c r="CS116" s="48">
        <v>0</v>
      </c>
      <c r="CT116" s="48">
        <v>0</v>
      </c>
      <c r="CU116" s="48">
        <v>35</v>
      </c>
      <c r="CV116" s="48">
        <v>0</v>
      </c>
      <c r="CW116" s="48">
        <v>0</v>
      </c>
      <c r="CX116" s="48">
        <v>0</v>
      </c>
      <c r="CY116" s="48">
        <v>0</v>
      </c>
      <c r="CZ116" s="48">
        <v>0</v>
      </c>
      <c r="DA116" s="48">
        <v>645</v>
      </c>
      <c r="DB116" s="48">
        <v>193</v>
      </c>
      <c r="DC116" s="48">
        <v>8</v>
      </c>
      <c r="DD116" s="48">
        <v>277</v>
      </c>
      <c r="DE116" s="48">
        <v>519</v>
      </c>
      <c r="DF116" s="48">
        <v>77</v>
      </c>
      <c r="DG116" s="48">
        <v>13</v>
      </c>
      <c r="DH116" s="48">
        <v>171</v>
      </c>
      <c r="DI116" s="48">
        <v>0</v>
      </c>
      <c r="DJ116" s="48">
        <v>0</v>
      </c>
      <c r="DK116" s="48">
        <v>0</v>
      </c>
      <c r="DL116" s="48">
        <v>0</v>
      </c>
      <c r="DM116" s="48">
        <v>0</v>
      </c>
      <c r="DN116" s="48">
        <v>0</v>
      </c>
      <c r="DO116" s="48">
        <v>0</v>
      </c>
      <c r="DP116" s="48">
        <v>0</v>
      </c>
      <c r="DQ116" s="48">
        <v>0</v>
      </c>
      <c r="DR116" s="48">
        <v>7</v>
      </c>
      <c r="DS116" s="48">
        <v>10</v>
      </c>
      <c r="DT116" s="48">
        <v>9</v>
      </c>
      <c r="DU116" s="48">
        <v>1214</v>
      </c>
      <c r="DV116" s="48">
        <v>1242</v>
      </c>
      <c r="DW116" s="48">
        <v>136</v>
      </c>
      <c r="DX116" s="48">
        <v>353</v>
      </c>
      <c r="DY116" s="48">
        <v>0</v>
      </c>
      <c r="DZ116" s="48">
        <v>0</v>
      </c>
      <c r="EA116" s="48">
        <v>0</v>
      </c>
      <c r="EB116" s="48">
        <v>0</v>
      </c>
      <c r="EC116" s="48">
        <v>0</v>
      </c>
      <c r="ED116" s="48">
        <v>0</v>
      </c>
      <c r="EE116" s="48">
        <v>0</v>
      </c>
      <c r="EF116" s="48">
        <v>0</v>
      </c>
      <c r="EG116" s="48">
        <v>1939</v>
      </c>
      <c r="EH116" s="48">
        <v>7</v>
      </c>
      <c r="EI116" s="48">
        <v>0</v>
      </c>
      <c r="EJ116" s="48">
        <v>0</v>
      </c>
      <c r="EK116" s="48">
        <v>0</v>
      </c>
      <c r="EL116" s="48">
        <v>4</v>
      </c>
      <c r="EM116" s="48">
        <v>0</v>
      </c>
      <c r="EN116" s="48">
        <v>6</v>
      </c>
      <c r="EO116" s="48">
        <v>0</v>
      </c>
      <c r="EP116" s="48">
        <v>0</v>
      </c>
      <c r="EQ116" s="48">
        <v>0</v>
      </c>
      <c r="ER116" s="48">
        <v>0</v>
      </c>
      <c r="ES116" s="48">
        <v>0</v>
      </c>
      <c r="ET116" s="48">
        <v>0</v>
      </c>
      <c r="EU116" s="48">
        <v>7</v>
      </c>
      <c r="EV116" s="48">
        <v>10</v>
      </c>
      <c r="EW116" s="48">
        <v>85</v>
      </c>
      <c r="EX116" s="48">
        <v>114</v>
      </c>
      <c r="EY116" s="48">
        <v>23</v>
      </c>
      <c r="EZ116" s="48">
        <v>5</v>
      </c>
      <c r="FA116" s="48">
        <v>121</v>
      </c>
      <c r="FB116" s="48">
        <v>84</v>
      </c>
      <c r="FC116" s="48">
        <v>4</v>
      </c>
      <c r="FD116" s="48">
        <v>137</v>
      </c>
      <c r="FE116" s="48">
        <v>49</v>
      </c>
      <c r="FF116" s="48">
        <v>45</v>
      </c>
      <c r="FG116" s="48">
        <v>6</v>
      </c>
      <c r="FH116" s="48">
        <v>0</v>
      </c>
      <c r="FI116" s="48">
        <v>0</v>
      </c>
      <c r="FJ116" s="48">
        <v>0</v>
      </c>
      <c r="FK116" s="48">
        <v>0</v>
      </c>
      <c r="FL116" s="48">
        <v>37</v>
      </c>
      <c r="FM116" s="48">
        <v>0</v>
      </c>
      <c r="FN116" s="48">
        <v>84</v>
      </c>
      <c r="FO116" s="48">
        <v>0</v>
      </c>
      <c r="FP116" s="48">
        <v>16</v>
      </c>
      <c r="FQ116" s="48">
        <v>1674</v>
      </c>
      <c r="FR116" s="48">
        <v>6953</v>
      </c>
      <c r="FS116" s="48">
        <v>25</v>
      </c>
      <c r="FT116" s="48">
        <v>41</v>
      </c>
      <c r="FU116" s="48">
        <v>0</v>
      </c>
      <c r="FV116" s="48">
        <v>298</v>
      </c>
      <c r="FW116" s="48">
        <v>449</v>
      </c>
      <c r="FX116" s="48">
        <v>0</v>
      </c>
      <c r="FY116" s="48">
        <v>5480</v>
      </c>
      <c r="FZ116" s="48">
        <v>35</v>
      </c>
      <c r="GA116" s="48">
        <v>369</v>
      </c>
      <c r="GB116" s="48">
        <v>70</v>
      </c>
      <c r="GC116" s="48">
        <v>13</v>
      </c>
    </row>
    <row r="117" spans="1:185">
      <c r="A117" s="52">
        <v>92</v>
      </c>
      <c r="B117" s="51" t="s">
        <v>92</v>
      </c>
      <c r="C117" s="49" t="s">
        <v>219</v>
      </c>
      <c r="D117" s="50" t="s">
        <v>638</v>
      </c>
      <c r="E117" s="49" t="s">
        <v>219</v>
      </c>
      <c r="F117" s="48">
        <v>0</v>
      </c>
      <c r="G117" s="48">
        <v>0</v>
      </c>
      <c r="H117" s="48">
        <v>0</v>
      </c>
      <c r="I117" s="48">
        <v>0</v>
      </c>
      <c r="J117" s="48">
        <v>0</v>
      </c>
      <c r="K117" s="48">
        <v>0</v>
      </c>
      <c r="L117" s="48">
        <v>0</v>
      </c>
      <c r="M117" s="48">
        <v>0</v>
      </c>
      <c r="N117" s="48">
        <v>0</v>
      </c>
      <c r="O117" s="48">
        <v>0</v>
      </c>
      <c r="P117" s="48">
        <v>0</v>
      </c>
      <c r="Q117" s="48">
        <v>0</v>
      </c>
      <c r="R117" s="48">
        <v>83</v>
      </c>
      <c r="S117" s="48">
        <v>0</v>
      </c>
      <c r="T117" s="48">
        <v>0</v>
      </c>
      <c r="U117" s="48">
        <v>0</v>
      </c>
      <c r="V117" s="48">
        <v>0</v>
      </c>
      <c r="W117" s="48">
        <v>0</v>
      </c>
      <c r="X117" s="48">
        <v>0</v>
      </c>
      <c r="Y117" s="48">
        <v>0</v>
      </c>
      <c r="Z117" s="48">
        <v>0</v>
      </c>
      <c r="AA117" s="48">
        <v>0</v>
      </c>
      <c r="AB117" s="48">
        <v>0</v>
      </c>
      <c r="AC117" s="48">
        <v>0</v>
      </c>
      <c r="AD117" s="48">
        <v>0</v>
      </c>
      <c r="AE117" s="48">
        <v>5</v>
      </c>
      <c r="AF117" s="48">
        <v>0</v>
      </c>
      <c r="AG117" s="48">
        <v>0</v>
      </c>
      <c r="AH117" s="48">
        <v>0</v>
      </c>
      <c r="AI117" s="48">
        <v>0</v>
      </c>
      <c r="AJ117" s="48">
        <v>0</v>
      </c>
      <c r="AK117" s="48">
        <v>0</v>
      </c>
      <c r="AL117" s="48">
        <v>0</v>
      </c>
      <c r="AM117" s="48">
        <v>0</v>
      </c>
      <c r="AN117" s="48">
        <v>0</v>
      </c>
      <c r="AO117" s="48">
        <v>0</v>
      </c>
      <c r="AP117" s="48">
        <v>0</v>
      </c>
      <c r="AQ117" s="48">
        <v>0</v>
      </c>
      <c r="AR117" s="48">
        <v>0</v>
      </c>
      <c r="AS117" s="48">
        <v>41</v>
      </c>
      <c r="AT117" s="48">
        <v>0</v>
      </c>
      <c r="AU117" s="48">
        <v>5</v>
      </c>
      <c r="AV117" s="48">
        <v>0</v>
      </c>
      <c r="AW117" s="48">
        <v>0</v>
      </c>
      <c r="AX117" s="48">
        <v>0</v>
      </c>
      <c r="AY117" s="48">
        <v>0</v>
      </c>
      <c r="AZ117" s="48">
        <v>0</v>
      </c>
      <c r="BA117" s="48">
        <v>0</v>
      </c>
      <c r="BB117" s="48">
        <v>0</v>
      </c>
      <c r="BC117" s="48">
        <v>0</v>
      </c>
      <c r="BD117" s="48">
        <v>0</v>
      </c>
      <c r="BE117" s="48">
        <v>0</v>
      </c>
      <c r="BF117" s="48">
        <v>6</v>
      </c>
      <c r="BG117" s="48">
        <v>11</v>
      </c>
      <c r="BH117" s="48">
        <v>0</v>
      </c>
      <c r="BI117" s="48">
        <v>0</v>
      </c>
      <c r="BJ117" s="48">
        <v>0</v>
      </c>
      <c r="BK117" s="48">
        <v>0</v>
      </c>
      <c r="BL117" s="48">
        <v>0</v>
      </c>
      <c r="BM117" s="48">
        <v>0</v>
      </c>
      <c r="BN117" s="48">
        <v>2</v>
      </c>
      <c r="BO117" s="48">
        <v>0</v>
      </c>
      <c r="BP117" s="48">
        <v>0</v>
      </c>
      <c r="BQ117" s="48">
        <v>0</v>
      </c>
      <c r="BR117" s="48">
        <v>0</v>
      </c>
      <c r="BS117" s="48">
        <v>0</v>
      </c>
      <c r="BT117" s="48">
        <v>0</v>
      </c>
      <c r="BU117" s="48">
        <v>0</v>
      </c>
      <c r="BV117" s="48">
        <v>0</v>
      </c>
      <c r="BW117" s="48">
        <v>0</v>
      </c>
      <c r="BX117" s="48">
        <v>0</v>
      </c>
      <c r="BY117" s="48">
        <v>0</v>
      </c>
      <c r="BZ117" s="48">
        <v>0</v>
      </c>
      <c r="CA117" s="48">
        <v>13</v>
      </c>
      <c r="CB117" s="48">
        <v>0</v>
      </c>
      <c r="CC117" s="48">
        <v>5</v>
      </c>
      <c r="CD117" s="48">
        <v>58</v>
      </c>
      <c r="CE117" s="48">
        <v>0</v>
      </c>
      <c r="CF117" s="48">
        <v>2</v>
      </c>
      <c r="CG117" s="48">
        <v>7</v>
      </c>
      <c r="CH117" s="48">
        <v>0</v>
      </c>
      <c r="CI117" s="48">
        <v>18</v>
      </c>
      <c r="CJ117" s="48">
        <v>0</v>
      </c>
      <c r="CK117" s="48">
        <v>0</v>
      </c>
      <c r="CL117" s="48">
        <v>0</v>
      </c>
      <c r="CM117" s="48">
        <v>0</v>
      </c>
      <c r="CN117" s="48">
        <v>4</v>
      </c>
      <c r="CO117" s="48">
        <v>2</v>
      </c>
      <c r="CP117" s="48">
        <v>32</v>
      </c>
      <c r="CQ117" s="48">
        <v>7</v>
      </c>
      <c r="CR117" s="48">
        <v>0</v>
      </c>
      <c r="CS117" s="48">
        <v>26</v>
      </c>
      <c r="CT117" s="48">
        <v>33</v>
      </c>
      <c r="CU117" s="48">
        <v>4</v>
      </c>
      <c r="CV117" s="48">
        <v>14</v>
      </c>
      <c r="CW117" s="48">
        <v>0</v>
      </c>
      <c r="CX117" s="48">
        <v>0</v>
      </c>
      <c r="CY117" s="48">
        <v>1</v>
      </c>
      <c r="CZ117" s="48">
        <v>0</v>
      </c>
      <c r="DA117" s="48">
        <v>564</v>
      </c>
      <c r="DB117" s="48">
        <v>196</v>
      </c>
      <c r="DC117" s="48">
        <v>1</v>
      </c>
      <c r="DD117" s="48">
        <v>47</v>
      </c>
      <c r="DE117" s="48">
        <v>37</v>
      </c>
      <c r="DF117" s="48">
        <v>37</v>
      </c>
      <c r="DG117" s="48">
        <v>1</v>
      </c>
      <c r="DH117" s="48">
        <v>2</v>
      </c>
      <c r="DI117" s="48">
        <v>0</v>
      </c>
      <c r="DJ117" s="48">
        <v>0</v>
      </c>
      <c r="DK117" s="48">
        <v>0</v>
      </c>
      <c r="DL117" s="48">
        <v>2</v>
      </c>
      <c r="DM117" s="48">
        <v>16</v>
      </c>
      <c r="DN117" s="48">
        <v>0</v>
      </c>
      <c r="DO117" s="48">
        <v>0</v>
      </c>
      <c r="DP117" s="48">
        <v>0</v>
      </c>
      <c r="DQ117" s="48">
        <v>0</v>
      </c>
      <c r="DR117" s="48">
        <v>0</v>
      </c>
      <c r="DS117" s="48">
        <v>0</v>
      </c>
      <c r="DT117" s="48">
        <v>0</v>
      </c>
      <c r="DU117" s="48">
        <v>0</v>
      </c>
      <c r="DV117" s="48">
        <v>0</v>
      </c>
      <c r="DW117" s="48">
        <v>0</v>
      </c>
      <c r="DX117" s="48">
        <v>0</v>
      </c>
      <c r="DY117" s="48">
        <v>0</v>
      </c>
      <c r="DZ117" s="48">
        <v>0</v>
      </c>
      <c r="EA117" s="48">
        <v>1</v>
      </c>
      <c r="EB117" s="48">
        <v>1</v>
      </c>
      <c r="EC117" s="48">
        <v>0</v>
      </c>
      <c r="ED117" s="48">
        <v>1</v>
      </c>
      <c r="EE117" s="48">
        <v>0</v>
      </c>
      <c r="EF117" s="48">
        <v>2</v>
      </c>
      <c r="EG117" s="48">
        <v>40440</v>
      </c>
      <c r="EH117" s="48">
        <v>439</v>
      </c>
      <c r="EI117" s="48">
        <v>1</v>
      </c>
      <c r="EJ117" s="48">
        <v>19</v>
      </c>
      <c r="EK117" s="48">
        <v>118</v>
      </c>
      <c r="EL117" s="48">
        <v>2</v>
      </c>
      <c r="EM117" s="48">
        <v>0</v>
      </c>
      <c r="EN117" s="48">
        <v>0</v>
      </c>
      <c r="EO117" s="48">
        <v>0</v>
      </c>
      <c r="EP117" s="48">
        <v>0</v>
      </c>
      <c r="EQ117" s="48">
        <v>0</v>
      </c>
      <c r="ER117" s="48">
        <v>0</v>
      </c>
      <c r="ES117" s="48">
        <v>0</v>
      </c>
      <c r="ET117" s="48">
        <v>1</v>
      </c>
      <c r="EU117" s="48">
        <v>0</v>
      </c>
      <c r="EV117" s="48">
        <v>1</v>
      </c>
      <c r="EW117" s="48">
        <v>0</v>
      </c>
      <c r="EX117" s="48">
        <v>0</v>
      </c>
      <c r="EY117" s="48">
        <v>0</v>
      </c>
      <c r="EZ117" s="48">
        <v>0</v>
      </c>
      <c r="FA117" s="48">
        <v>12</v>
      </c>
      <c r="FB117" s="48">
        <v>4</v>
      </c>
      <c r="FC117" s="48">
        <v>1</v>
      </c>
      <c r="FD117" s="48">
        <v>10</v>
      </c>
      <c r="FE117" s="48">
        <v>15</v>
      </c>
      <c r="FF117" s="48">
        <v>0</v>
      </c>
      <c r="FG117" s="48">
        <v>1</v>
      </c>
      <c r="FH117" s="48">
        <v>0</v>
      </c>
      <c r="FI117" s="48">
        <v>0</v>
      </c>
      <c r="FJ117" s="48">
        <v>0</v>
      </c>
      <c r="FK117" s="48">
        <v>0</v>
      </c>
      <c r="FL117" s="48">
        <v>0</v>
      </c>
      <c r="FM117" s="48">
        <v>0</v>
      </c>
      <c r="FN117" s="48">
        <v>24</v>
      </c>
      <c r="FO117" s="48">
        <v>0</v>
      </c>
      <c r="FP117" s="48">
        <v>2</v>
      </c>
      <c r="FQ117" s="48">
        <v>2369</v>
      </c>
      <c r="FR117" s="48">
        <v>2477</v>
      </c>
      <c r="FS117" s="48">
        <v>12</v>
      </c>
      <c r="FT117" s="48">
        <v>316</v>
      </c>
      <c r="FU117" s="48">
        <v>7</v>
      </c>
      <c r="FV117" s="48">
        <v>590</v>
      </c>
      <c r="FW117" s="48">
        <v>92</v>
      </c>
      <c r="FX117" s="48">
        <v>0</v>
      </c>
      <c r="FY117" s="48">
        <v>0</v>
      </c>
      <c r="FZ117" s="48">
        <v>20</v>
      </c>
      <c r="GA117" s="48">
        <v>57</v>
      </c>
      <c r="GB117" s="48">
        <v>5</v>
      </c>
      <c r="GC117" s="48">
        <v>1</v>
      </c>
    </row>
    <row r="118" spans="1:185">
      <c r="A118" s="52">
        <v>93</v>
      </c>
      <c r="B118" s="51" t="s">
        <v>93</v>
      </c>
      <c r="C118" s="49" t="s">
        <v>220</v>
      </c>
      <c r="D118" s="50" t="s">
        <v>638</v>
      </c>
      <c r="E118" s="49" t="s">
        <v>220</v>
      </c>
      <c r="F118" s="48">
        <v>0</v>
      </c>
      <c r="G118" s="48">
        <v>0</v>
      </c>
      <c r="H118" s="48">
        <v>0</v>
      </c>
      <c r="I118" s="48">
        <v>0</v>
      </c>
      <c r="J118" s="48">
        <v>0</v>
      </c>
      <c r="K118" s="48">
        <v>0</v>
      </c>
      <c r="L118" s="48">
        <v>0</v>
      </c>
      <c r="M118" s="48">
        <v>0</v>
      </c>
      <c r="N118" s="48">
        <v>0</v>
      </c>
      <c r="O118" s="48">
        <v>0</v>
      </c>
      <c r="P118" s="48">
        <v>0</v>
      </c>
      <c r="Q118" s="48">
        <v>0</v>
      </c>
      <c r="R118" s="48">
        <v>0</v>
      </c>
      <c r="S118" s="48">
        <v>0</v>
      </c>
      <c r="T118" s="48">
        <v>0</v>
      </c>
      <c r="U118" s="48">
        <v>0</v>
      </c>
      <c r="V118" s="48">
        <v>0</v>
      </c>
      <c r="W118" s="48">
        <v>0</v>
      </c>
      <c r="X118" s="48">
        <v>0</v>
      </c>
      <c r="Y118" s="48">
        <v>0</v>
      </c>
      <c r="Z118" s="48">
        <v>0</v>
      </c>
      <c r="AA118" s="48">
        <v>0</v>
      </c>
      <c r="AB118" s="48">
        <v>0</v>
      </c>
      <c r="AC118" s="48">
        <v>0</v>
      </c>
      <c r="AD118" s="48">
        <v>0</v>
      </c>
      <c r="AE118" s="48">
        <v>404</v>
      </c>
      <c r="AF118" s="48">
        <v>0</v>
      </c>
      <c r="AG118" s="48">
        <v>0</v>
      </c>
      <c r="AH118" s="48">
        <v>0</v>
      </c>
      <c r="AI118" s="48">
        <v>0</v>
      </c>
      <c r="AJ118" s="48">
        <v>0</v>
      </c>
      <c r="AK118" s="48">
        <v>0</v>
      </c>
      <c r="AL118" s="48">
        <v>0</v>
      </c>
      <c r="AM118" s="48">
        <v>0</v>
      </c>
      <c r="AN118" s="48">
        <v>0</v>
      </c>
      <c r="AO118" s="48">
        <v>0</v>
      </c>
      <c r="AP118" s="48">
        <v>0</v>
      </c>
      <c r="AQ118" s="48">
        <v>0</v>
      </c>
      <c r="AR118" s="48">
        <v>0</v>
      </c>
      <c r="AS118" s="48">
        <v>73</v>
      </c>
      <c r="AT118" s="48">
        <v>0</v>
      </c>
      <c r="AU118" s="48">
        <v>23</v>
      </c>
      <c r="AV118" s="48">
        <v>0</v>
      </c>
      <c r="AW118" s="48">
        <v>1</v>
      </c>
      <c r="AX118" s="48">
        <v>0</v>
      </c>
      <c r="AY118" s="48">
        <v>0</v>
      </c>
      <c r="AZ118" s="48">
        <v>0</v>
      </c>
      <c r="BA118" s="48">
        <v>0</v>
      </c>
      <c r="BB118" s="48">
        <v>0</v>
      </c>
      <c r="BC118" s="48">
        <v>0</v>
      </c>
      <c r="BD118" s="48">
        <v>0</v>
      </c>
      <c r="BE118" s="48">
        <v>0</v>
      </c>
      <c r="BF118" s="48">
        <v>9</v>
      </c>
      <c r="BG118" s="48">
        <v>8</v>
      </c>
      <c r="BH118" s="48">
        <v>2</v>
      </c>
      <c r="BI118" s="48">
        <v>2</v>
      </c>
      <c r="BJ118" s="48">
        <v>5</v>
      </c>
      <c r="BK118" s="48">
        <v>0</v>
      </c>
      <c r="BL118" s="48">
        <v>2</v>
      </c>
      <c r="BM118" s="48">
        <v>9</v>
      </c>
      <c r="BN118" s="48">
        <v>37</v>
      </c>
      <c r="BO118" s="48">
        <v>21</v>
      </c>
      <c r="BP118" s="48">
        <v>0</v>
      </c>
      <c r="BQ118" s="48">
        <v>0</v>
      </c>
      <c r="BR118" s="48">
        <v>0</v>
      </c>
      <c r="BS118" s="48">
        <v>0</v>
      </c>
      <c r="BT118" s="48">
        <v>0</v>
      </c>
      <c r="BU118" s="48">
        <v>0</v>
      </c>
      <c r="BV118" s="48">
        <v>0</v>
      </c>
      <c r="BW118" s="48">
        <v>0</v>
      </c>
      <c r="BX118" s="48">
        <v>0</v>
      </c>
      <c r="BY118" s="48">
        <v>0</v>
      </c>
      <c r="BZ118" s="48">
        <v>54</v>
      </c>
      <c r="CA118" s="48">
        <v>57</v>
      </c>
      <c r="CB118" s="48">
        <v>2</v>
      </c>
      <c r="CC118" s="48">
        <v>30</v>
      </c>
      <c r="CD118" s="48">
        <v>14</v>
      </c>
      <c r="CE118" s="48">
        <v>0</v>
      </c>
      <c r="CF118" s="48">
        <v>4</v>
      </c>
      <c r="CG118" s="48">
        <v>27</v>
      </c>
      <c r="CH118" s="48">
        <v>0</v>
      </c>
      <c r="CI118" s="48">
        <v>0</v>
      </c>
      <c r="CJ118" s="48">
        <v>0</v>
      </c>
      <c r="CK118" s="48">
        <v>0</v>
      </c>
      <c r="CL118" s="48">
        <v>0</v>
      </c>
      <c r="CM118" s="48">
        <v>0</v>
      </c>
      <c r="CN118" s="48">
        <v>8</v>
      </c>
      <c r="CO118" s="48">
        <v>3</v>
      </c>
      <c r="CP118" s="48">
        <v>11</v>
      </c>
      <c r="CQ118" s="48">
        <v>5</v>
      </c>
      <c r="CR118" s="48">
        <v>0</v>
      </c>
      <c r="CS118" s="48">
        <v>0</v>
      </c>
      <c r="CT118" s="48">
        <v>3</v>
      </c>
      <c r="CU118" s="48">
        <v>6</v>
      </c>
      <c r="CV118" s="48">
        <v>0</v>
      </c>
      <c r="CW118" s="48">
        <v>8</v>
      </c>
      <c r="CX118" s="48">
        <v>0</v>
      </c>
      <c r="CY118" s="48">
        <v>1</v>
      </c>
      <c r="CZ118" s="48">
        <v>6</v>
      </c>
      <c r="DA118" s="48">
        <v>159</v>
      </c>
      <c r="DB118" s="48">
        <v>54</v>
      </c>
      <c r="DC118" s="48">
        <v>5</v>
      </c>
      <c r="DD118" s="48">
        <v>75</v>
      </c>
      <c r="DE118" s="48">
        <v>104</v>
      </c>
      <c r="DF118" s="48">
        <v>143</v>
      </c>
      <c r="DG118" s="48">
        <v>8</v>
      </c>
      <c r="DH118" s="48">
        <v>11</v>
      </c>
      <c r="DI118" s="48">
        <v>0</v>
      </c>
      <c r="DJ118" s="48">
        <v>2</v>
      </c>
      <c r="DK118" s="48">
        <v>0</v>
      </c>
      <c r="DL118" s="48">
        <v>2</v>
      </c>
      <c r="DM118" s="48">
        <v>15</v>
      </c>
      <c r="DN118" s="48">
        <v>0</v>
      </c>
      <c r="DO118" s="48">
        <v>0</v>
      </c>
      <c r="DP118" s="48">
        <v>2</v>
      </c>
      <c r="DQ118" s="48">
        <v>0</v>
      </c>
      <c r="DR118" s="48">
        <v>2</v>
      </c>
      <c r="DS118" s="48">
        <v>0</v>
      </c>
      <c r="DT118" s="48">
        <v>0</v>
      </c>
      <c r="DU118" s="48">
        <v>0</v>
      </c>
      <c r="DV118" s="48">
        <v>0</v>
      </c>
      <c r="DW118" s="48">
        <v>0</v>
      </c>
      <c r="DX118" s="48">
        <v>0</v>
      </c>
      <c r="DY118" s="48">
        <v>0</v>
      </c>
      <c r="DZ118" s="48">
        <v>0</v>
      </c>
      <c r="EA118" s="48">
        <v>2</v>
      </c>
      <c r="EB118" s="48">
        <v>0</v>
      </c>
      <c r="EC118" s="48">
        <v>0</v>
      </c>
      <c r="ED118" s="48">
        <v>5</v>
      </c>
      <c r="EE118" s="48">
        <v>0</v>
      </c>
      <c r="EF118" s="48">
        <v>17</v>
      </c>
      <c r="EG118" s="48">
        <v>893</v>
      </c>
      <c r="EH118" s="48">
        <v>20</v>
      </c>
      <c r="EI118" s="48">
        <v>30</v>
      </c>
      <c r="EJ118" s="48">
        <v>69</v>
      </c>
      <c r="EK118" s="48">
        <v>0</v>
      </c>
      <c r="EL118" s="48">
        <v>10</v>
      </c>
      <c r="EM118" s="48">
        <v>2</v>
      </c>
      <c r="EN118" s="48">
        <v>118</v>
      </c>
      <c r="EO118" s="48">
        <v>4</v>
      </c>
      <c r="EP118" s="48">
        <v>0</v>
      </c>
      <c r="EQ118" s="48">
        <v>0</v>
      </c>
      <c r="ER118" s="48">
        <v>2</v>
      </c>
      <c r="ES118" s="48">
        <v>5</v>
      </c>
      <c r="ET118" s="48">
        <v>3</v>
      </c>
      <c r="EU118" s="48">
        <v>547</v>
      </c>
      <c r="EV118" s="48">
        <v>6</v>
      </c>
      <c r="EW118" s="48">
        <v>0</v>
      </c>
      <c r="EX118" s="48">
        <v>0</v>
      </c>
      <c r="EY118" s="48">
        <v>0</v>
      </c>
      <c r="EZ118" s="48">
        <v>0</v>
      </c>
      <c r="FA118" s="48">
        <v>19</v>
      </c>
      <c r="FB118" s="48">
        <v>22</v>
      </c>
      <c r="FC118" s="48">
        <v>4</v>
      </c>
      <c r="FD118" s="48">
        <v>37</v>
      </c>
      <c r="FE118" s="48">
        <v>62</v>
      </c>
      <c r="FF118" s="48">
        <v>0</v>
      </c>
      <c r="FG118" s="48">
        <v>5</v>
      </c>
      <c r="FH118" s="48">
        <v>0</v>
      </c>
      <c r="FI118" s="48">
        <v>0</v>
      </c>
      <c r="FJ118" s="48">
        <v>0</v>
      </c>
      <c r="FK118" s="48">
        <v>0</v>
      </c>
      <c r="FL118" s="48">
        <v>0</v>
      </c>
      <c r="FM118" s="48">
        <v>0</v>
      </c>
      <c r="FN118" s="48">
        <v>124</v>
      </c>
      <c r="FO118" s="48">
        <v>1</v>
      </c>
      <c r="FP118" s="48">
        <v>7</v>
      </c>
      <c r="FQ118" s="48">
        <v>280</v>
      </c>
      <c r="FR118" s="48">
        <v>314</v>
      </c>
      <c r="FS118" s="48">
        <v>7</v>
      </c>
      <c r="FT118" s="48">
        <v>16</v>
      </c>
      <c r="FU118" s="48">
        <v>0</v>
      </c>
      <c r="FV118" s="48">
        <v>49</v>
      </c>
      <c r="FW118" s="48">
        <v>75</v>
      </c>
      <c r="FX118" s="48">
        <v>0</v>
      </c>
      <c r="FY118" s="48">
        <v>0</v>
      </c>
      <c r="FZ118" s="48">
        <v>45</v>
      </c>
      <c r="GA118" s="48">
        <v>98</v>
      </c>
      <c r="GB118" s="48">
        <v>17</v>
      </c>
      <c r="GC118" s="48">
        <v>2</v>
      </c>
    </row>
    <row r="119" spans="1:185">
      <c r="A119" s="52">
        <v>94</v>
      </c>
      <c r="B119" s="51" t="s">
        <v>94</v>
      </c>
      <c r="C119" s="49" t="s">
        <v>221</v>
      </c>
      <c r="D119" s="50" t="s">
        <v>638</v>
      </c>
      <c r="E119" s="49" t="s">
        <v>221</v>
      </c>
      <c r="F119" s="48">
        <v>0</v>
      </c>
      <c r="G119" s="48">
        <v>0</v>
      </c>
      <c r="H119" s="48">
        <v>0</v>
      </c>
      <c r="I119" s="48">
        <v>0</v>
      </c>
      <c r="J119" s="48">
        <v>0</v>
      </c>
      <c r="K119" s="48">
        <v>0</v>
      </c>
      <c r="L119" s="48">
        <v>0</v>
      </c>
      <c r="M119" s="48">
        <v>0</v>
      </c>
      <c r="N119" s="48">
        <v>0</v>
      </c>
      <c r="O119" s="48">
        <v>0</v>
      </c>
      <c r="P119" s="48">
        <v>0</v>
      </c>
      <c r="Q119" s="48">
        <v>0</v>
      </c>
      <c r="R119" s="48">
        <v>0</v>
      </c>
      <c r="S119" s="48">
        <v>0</v>
      </c>
      <c r="T119" s="48">
        <v>0</v>
      </c>
      <c r="U119" s="48">
        <v>0</v>
      </c>
      <c r="V119" s="48">
        <v>0</v>
      </c>
      <c r="W119" s="48">
        <v>0</v>
      </c>
      <c r="X119" s="48">
        <v>0</v>
      </c>
      <c r="Y119" s="48">
        <v>0</v>
      </c>
      <c r="Z119" s="48">
        <v>0</v>
      </c>
      <c r="AA119" s="48">
        <v>0</v>
      </c>
      <c r="AB119" s="48">
        <v>0</v>
      </c>
      <c r="AC119" s="48">
        <v>0</v>
      </c>
      <c r="AD119" s="48">
        <v>0</v>
      </c>
      <c r="AE119" s="48">
        <v>41</v>
      </c>
      <c r="AF119" s="48">
        <v>0</v>
      </c>
      <c r="AG119" s="48">
        <v>0</v>
      </c>
      <c r="AH119" s="48">
        <v>0</v>
      </c>
      <c r="AI119" s="48">
        <v>0</v>
      </c>
      <c r="AJ119" s="48">
        <v>0</v>
      </c>
      <c r="AK119" s="48">
        <v>0</v>
      </c>
      <c r="AL119" s="48">
        <v>0</v>
      </c>
      <c r="AM119" s="48">
        <v>0</v>
      </c>
      <c r="AN119" s="48">
        <v>0</v>
      </c>
      <c r="AO119" s="48">
        <v>0</v>
      </c>
      <c r="AP119" s="48">
        <v>0</v>
      </c>
      <c r="AQ119" s="48">
        <v>0</v>
      </c>
      <c r="AR119" s="48">
        <v>0</v>
      </c>
      <c r="AS119" s="48">
        <v>174</v>
      </c>
      <c r="AT119" s="48">
        <v>0</v>
      </c>
      <c r="AU119" s="48">
        <v>4</v>
      </c>
      <c r="AV119" s="48">
        <v>0</v>
      </c>
      <c r="AW119" s="48">
        <v>2</v>
      </c>
      <c r="AX119" s="48">
        <v>0</v>
      </c>
      <c r="AY119" s="48">
        <v>0</v>
      </c>
      <c r="AZ119" s="48">
        <v>0</v>
      </c>
      <c r="BA119" s="48">
        <v>0</v>
      </c>
      <c r="BB119" s="48">
        <v>0</v>
      </c>
      <c r="BC119" s="48">
        <v>0</v>
      </c>
      <c r="BD119" s="48">
        <v>0</v>
      </c>
      <c r="BE119" s="48">
        <v>0</v>
      </c>
      <c r="BF119" s="48">
        <v>3</v>
      </c>
      <c r="BG119" s="48">
        <v>4</v>
      </c>
      <c r="BH119" s="48">
        <v>1</v>
      </c>
      <c r="BI119" s="48">
        <v>0</v>
      </c>
      <c r="BJ119" s="48">
        <v>3</v>
      </c>
      <c r="BK119" s="48">
        <v>0</v>
      </c>
      <c r="BL119" s="48">
        <v>0</v>
      </c>
      <c r="BM119" s="48">
        <v>2</v>
      </c>
      <c r="BN119" s="48">
        <v>14</v>
      </c>
      <c r="BO119" s="48">
        <v>9</v>
      </c>
      <c r="BP119" s="48">
        <v>0</v>
      </c>
      <c r="BQ119" s="48">
        <v>0</v>
      </c>
      <c r="BR119" s="48">
        <v>0</v>
      </c>
      <c r="BS119" s="48">
        <v>0</v>
      </c>
      <c r="BT119" s="48">
        <v>0</v>
      </c>
      <c r="BU119" s="48">
        <v>0</v>
      </c>
      <c r="BV119" s="48">
        <v>0</v>
      </c>
      <c r="BW119" s="48">
        <v>0</v>
      </c>
      <c r="BX119" s="48">
        <v>0</v>
      </c>
      <c r="BY119" s="48">
        <v>0</v>
      </c>
      <c r="BZ119" s="48">
        <v>12</v>
      </c>
      <c r="CA119" s="48">
        <v>4</v>
      </c>
      <c r="CB119" s="48">
        <v>1</v>
      </c>
      <c r="CC119" s="48">
        <v>9</v>
      </c>
      <c r="CD119" s="48">
        <v>2</v>
      </c>
      <c r="CE119" s="48">
        <v>0</v>
      </c>
      <c r="CF119" s="48">
        <v>1</v>
      </c>
      <c r="CG119" s="48">
        <v>3</v>
      </c>
      <c r="CH119" s="48">
        <v>0</v>
      </c>
      <c r="CI119" s="48">
        <v>5</v>
      </c>
      <c r="CJ119" s="48">
        <v>0</v>
      </c>
      <c r="CK119" s="48">
        <v>6</v>
      </c>
      <c r="CL119" s="48">
        <v>0</v>
      </c>
      <c r="CM119" s="48">
        <v>0</v>
      </c>
      <c r="CN119" s="48">
        <v>4</v>
      </c>
      <c r="CO119" s="48">
        <v>1</v>
      </c>
      <c r="CP119" s="48">
        <v>6</v>
      </c>
      <c r="CQ119" s="48">
        <v>3</v>
      </c>
      <c r="CR119" s="48">
        <v>0</v>
      </c>
      <c r="CS119" s="48">
        <v>7</v>
      </c>
      <c r="CT119" s="48">
        <v>26</v>
      </c>
      <c r="CU119" s="48">
        <v>4</v>
      </c>
      <c r="CV119" s="48">
        <v>11</v>
      </c>
      <c r="CW119" s="48">
        <v>5</v>
      </c>
      <c r="CX119" s="48">
        <v>0</v>
      </c>
      <c r="CY119" s="48">
        <v>1</v>
      </c>
      <c r="CZ119" s="48">
        <v>1</v>
      </c>
      <c r="DA119" s="48">
        <v>140</v>
      </c>
      <c r="DB119" s="48">
        <v>13</v>
      </c>
      <c r="DC119" s="48">
        <v>1</v>
      </c>
      <c r="DD119" s="48">
        <v>84</v>
      </c>
      <c r="DE119" s="48">
        <v>28</v>
      </c>
      <c r="DF119" s="48">
        <v>23</v>
      </c>
      <c r="DG119" s="48">
        <v>1</v>
      </c>
      <c r="DH119" s="48">
        <v>1</v>
      </c>
      <c r="DI119" s="48">
        <v>0</v>
      </c>
      <c r="DJ119" s="48">
        <v>0</v>
      </c>
      <c r="DK119" s="48">
        <v>0</v>
      </c>
      <c r="DL119" s="48">
        <v>1</v>
      </c>
      <c r="DM119" s="48">
        <v>9</v>
      </c>
      <c r="DN119" s="48">
        <v>0</v>
      </c>
      <c r="DO119" s="48">
        <v>0</v>
      </c>
      <c r="DP119" s="48">
        <v>0</v>
      </c>
      <c r="DQ119" s="48">
        <v>0</v>
      </c>
      <c r="DR119" s="48">
        <v>1</v>
      </c>
      <c r="DS119" s="48">
        <v>0</v>
      </c>
      <c r="DT119" s="48">
        <v>0</v>
      </c>
      <c r="DU119" s="48">
        <v>0</v>
      </c>
      <c r="DV119" s="48">
        <v>0</v>
      </c>
      <c r="DW119" s="48">
        <v>0</v>
      </c>
      <c r="DX119" s="48">
        <v>0</v>
      </c>
      <c r="DY119" s="48">
        <v>0</v>
      </c>
      <c r="DZ119" s="48">
        <v>1</v>
      </c>
      <c r="EA119" s="48">
        <v>3</v>
      </c>
      <c r="EB119" s="48">
        <v>2</v>
      </c>
      <c r="EC119" s="48">
        <v>1</v>
      </c>
      <c r="ED119" s="48">
        <v>0</v>
      </c>
      <c r="EE119" s="48">
        <v>0</v>
      </c>
      <c r="EF119" s="48">
        <v>38</v>
      </c>
      <c r="EG119" s="48">
        <v>283</v>
      </c>
      <c r="EH119" s="48">
        <v>17</v>
      </c>
      <c r="EI119" s="48">
        <v>12</v>
      </c>
      <c r="EJ119" s="48">
        <v>22</v>
      </c>
      <c r="EK119" s="48">
        <v>0</v>
      </c>
      <c r="EL119" s="48">
        <v>1</v>
      </c>
      <c r="EM119" s="48">
        <v>0</v>
      </c>
      <c r="EN119" s="48">
        <v>27</v>
      </c>
      <c r="EO119" s="48">
        <v>1</v>
      </c>
      <c r="EP119" s="48">
        <v>0</v>
      </c>
      <c r="EQ119" s="48">
        <v>15</v>
      </c>
      <c r="ER119" s="48">
        <v>24</v>
      </c>
      <c r="ES119" s="48">
        <v>194</v>
      </c>
      <c r="ET119" s="48">
        <v>0</v>
      </c>
      <c r="EU119" s="48">
        <v>0</v>
      </c>
      <c r="EV119" s="48">
        <v>1</v>
      </c>
      <c r="EW119" s="48">
        <v>0</v>
      </c>
      <c r="EX119" s="48">
        <v>0</v>
      </c>
      <c r="EY119" s="48">
        <v>0</v>
      </c>
      <c r="EZ119" s="48">
        <v>0</v>
      </c>
      <c r="FA119" s="48">
        <v>7</v>
      </c>
      <c r="FB119" s="48">
        <v>4</v>
      </c>
      <c r="FC119" s="48">
        <v>0</v>
      </c>
      <c r="FD119" s="48">
        <v>9</v>
      </c>
      <c r="FE119" s="48">
        <v>8</v>
      </c>
      <c r="FF119" s="48">
        <v>0</v>
      </c>
      <c r="FG119" s="48">
        <v>0</v>
      </c>
      <c r="FH119" s="48">
        <v>0</v>
      </c>
      <c r="FI119" s="48">
        <v>0</v>
      </c>
      <c r="FJ119" s="48">
        <v>0</v>
      </c>
      <c r="FK119" s="48">
        <v>0</v>
      </c>
      <c r="FL119" s="48">
        <v>0</v>
      </c>
      <c r="FM119" s="48">
        <v>0</v>
      </c>
      <c r="FN119" s="48">
        <v>7</v>
      </c>
      <c r="FO119" s="48">
        <v>0</v>
      </c>
      <c r="FP119" s="48">
        <v>1</v>
      </c>
      <c r="FQ119" s="48">
        <v>127</v>
      </c>
      <c r="FR119" s="48">
        <v>95</v>
      </c>
      <c r="FS119" s="48">
        <v>3</v>
      </c>
      <c r="FT119" s="48">
        <v>2</v>
      </c>
      <c r="FU119" s="48">
        <v>0</v>
      </c>
      <c r="FV119" s="48">
        <v>7</v>
      </c>
      <c r="FW119" s="48">
        <v>103</v>
      </c>
      <c r="FX119" s="48">
        <v>0</v>
      </c>
      <c r="FY119" s="48">
        <v>0</v>
      </c>
      <c r="FZ119" s="48">
        <v>17</v>
      </c>
      <c r="GA119" s="48">
        <v>58</v>
      </c>
      <c r="GB119" s="48">
        <v>4</v>
      </c>
      <c r="GC119" s="48">
        <v>1</v>
      </c>
    </row>
    <row r="120" spans="1:185">
      <c r="A120" s="52">
        <v>95</v>
      </c>
      <c r="B120" s="51" t="s">
        <v>95</v>
      </c>
      <c r="C120" s="49" t="s">
        <v>222</v>
      </c>
      <c r="D120" s="50" t="s">
        <v>638</v>
      </c>
      <c r="E120" s="49" t="s">
        <v>222</v>
      </c>
      <c r="F120" s="48">
        <v>0</v>
      </c>
      <c r="G120" s="48">
        <v>0</v>
      </c>
      <c r="H120" s="48">
        <v>0</v>
      </c>
      <c r="I120" s="48">
        <v>0</v>
      </c>
      <c r="J120" s="48">
        <v>0</v>
      </c>
      <c r="K120" s="48">
        <v>0</v>
      </c>
      <c r="L120" s="48">
        <v>0</v>
      </c>
      <c r="M120" s="48">
        <v>0</v>
      </c>
      <c r="N120" s="48">
        <v>0</v>
      </c>
      <c r="O120" s="48">
        <v>0</v>
      </c>
      <c r="P120" s="48">
        <v>0</v>
      </c>
      <c r="Q120" s="48">
        <v>0</v>
      </c>
      <c r="R120" s="48">
        <v>0</v>
      </c>
      <c r="S120" s="48">
        <v>0</v>
      </c>
      <c r="T120" s="48">
        <v>0</v>
      </c>
      <c r="U120" s="48">
        <v>0</v>
      </c>
      <c r="V120" s="48">
        <v>0</v>
      </c>
      <c r="W120" s="48">
        <v>0</v>
      </c>
      <c r="X120" s="48">
        <v>0</v>
      </c>
      <c r="Y120" s="48">
        <v>0</v>
      </c>
      <c r="Z120" s="48">
        <v>0</v>
      </c>
      <c r="AA120" s="48">
        <v>0</v>
      </c>
      <c r="AB120" s="48">
        <v>0</v>
      </c>
      <c r="AC120" s="48">
        <v>0</v>
      </c>
      <c r="AD120" s="48">
        <v>0</v>
      </c>
      <c r="AE120" s="48">
        <v>10</v>
      </c>
      <c r="AF120" s="48">
        <v>0</v>
      </c>
      <c r="AG120" s="48">
        <v>0</v>
      </c>
      <c r="AH120" s="48">
        <v>0</v>
      </c>
      <c r="AI120" s="48">
        <v>0</v>
      </c>
      <c r="AJ120" s="48">
        <v>0</v>
      </c>
      <c r="AK120" s="48">
        <v>0</v>
      </c>
      <c r="AL120" s="48">
        <v>0</v>
      </c>
      <c r="AM120" s="48">
        <v>0</v>
      </c>
      <c r="AN120" s="48">
        <v>0</v>
      </c>
      <c r="AO120" s="48">
        <v>0</v>
      </c>
      <c r="AP120" s="48">
        <v>0</v>
      </c>
      <c r="AQ120" s="48">
        <v>0</v>
      </c>
      <c r="AR120" s="48">
        <v>0</v>
      </c>
      <c r="AS120" s="48">
        <v>90</v>
      </c>
      <c r="AT120" s="48">
        <v>0</v>
      </c>
      <c r="AU120" s="48">
        <v>1</v>
      </c>
      <c r="AV120" s="48">
        <v>0</v>
      </c>
      <c r="AW120" s="48">
        <v>0</v>
      </c>
      <c r="AX120" s="48">
        <v>0</v>
      </c>
      <c r="AY120" s="48">
        <v>0</v>
      </c>
      <c r="AZ120" s="48">
        <v>0</v>
      </c>
      <c r="BA120" s="48">
        <v>0</v>
      </c>
      <c r="BB120" s="48">
        <v>0</v>
      </c>
      <c r="BC120" s="48">
        <v>0</v>
      </c>
      <c r="BD120" s="48">
        <v>0</v>
      </c>
      <c r="BE120" s="48">
        <v>0</v>
      </c>
      <c r="BF120" s="48">
        <v>0</v>
      </c>
      <c r="BG120" s="48">
        <v>0</v>
      </c>
      <c r="BH120" s="48">
        <v>0</v>
      </c>
      <c r="BI120" s="48">
        <v>0</v>
      </c>
      <c r="BJ120" s="48">
        <v>0</v>
      </c>
      <c r="BK120" s="48">
        <v>0</v>
      </c>
      <c r="BL120" s="48">
        <v>0</v>
      </c>
      <c r="BM120" s="48">
        <v>1</v>
      </c>
      <c r="BN120" s="48">
        <v>1</v>
      </c>
      <c r="BO120" s="48">
        <v>1</v>
      </c>
      <c r="BP120" s="48">
        <v>0</v>
      </c>
      <c r="BQ120" s="48">
        <v>0</v>
      </c>
      <c r="BR120" s="48">
        <v>0</v>
      </c>
      <c r="BS120" s="48">
        <v>0</v>
      </c>
      <c r="BT120" s="48">
        <v>0</v>
      </c>
      <c r="BU120" s="48">
        <v>0</v>
      </c>
      <c r="BV120" s="48">
        <v>0</v>
      </c>
      <c r="BW120" s="48">
        <v>0</v>
      </c>
      <c r="BX120" s="48">
        <v>0</v>
      </c>
      <c r="BY120" s="48">
        <v>0</v>
      </c>
      <c r="BZ120" s="48">
        <v>0</v>
      </c>
      <c r="CA120" s="48">
        <v>1</v>
      </c>
      <c r="CB120" s="48">
        <v>0</v>
      </c>
      <c r="CC120" s="48">
        <v>3</v>
      </c>
      <c r="CD120" s="48">
        <v>1</v>
      </c>
      <c r="CE120" s="48">
        <v>0</v>
      </c>
      <c r="CF120" s="48">
        <v>0</v>
      </c>
      <c r="CG120" s="48">
        <v>1</v>
      </c>
      <c r="CH120" s="48">
        <v>0</v>
      </c>
      <c r="CI120" s="48">
        <v>0</v>
      </c>
      <c r="CJ120" s="48">
        <v>0</v>
      </c>
      <c r="CK120" s="48">
        <v>0</v>
      </c>
      <c r="CL120" s="48">
        <v>0</v>
      </c>
      <c r="CM120" s="48">
        <v>0</v>
      </c>
      <c r="CN120" s="48">
        <v>0</v>
      </c>
      <c r="CO120" s="48">
        <v>0</v>
      </c>
      <c r="CP120" s="48">
        <v>0</v>
      </c>
      <c r="CQ120" s="48">
        <v>0</v>
      </c>
      <c r="CR120" s="48">
        <v>0</v>
      </c>
      <c r="CS120" s="48">
        <v>0</v>
      </c>
      <c r="CT120" s="48">
        <v>0</v>
      </c>
      <c r="CU120" s="48">
        <v>0</v>
      </c>
      <c r="CV120" s="48">
        <v>0</v>
      </c>
      <c r="CW120" s="48">
        <v>0</v>
      </c>
      <c r="CX120" s="48">
        <v>0</v>
      </c>
      <c r="CY120" s="48">
        <v>0</v>
      </c>
      <c r="CZ120" s="48">
        <v>0</v>
      </c>
      <c r="DA120" s="48">
        <v>24</v>
      </c>
      <c r="DB120" s="48">
        <v>6</v>
      </c>
      <c r="DC120" s="48">
        <v>0</v>
      </c>
      <c r="DD120" s="48">
        <v>7</v>
      </c>
      <c r="DE120" s="48">
        <v>33</v>
      </c>
      <c r="DF120" s="48">
        <v>3</v>
      </c>
      <c r="DG120" s="48">
        <v>1</v>
      </c>
      <c r="DH120" s="48">
        <v>1</v>
      </c>
      <c r="DI120" s="48">
        <v>0</v>
      </c>
      <c r="DJ120" s="48">
        <v>0</v>
      </c>
      <c r="DK120" s="48">
        <v>0</v>
      </c>
      <c r="DL120" s="48">
        <v>0</v>
      </c>
      <c r="DM120" s="48">
        <v>1</v>
      </c>
      <c r="DN120" s="48">
        <v>0</v>
      </c>
      <c r="DO120" s="48">
        <v>0</v>
      </c>
      <c r="DP120" s="48">
        <v>0</v>
      </c>
      <c r="DQ120" s="48">
        <v>0</v>
      </c>
      <c r="DR120" s="48">
        <v>0</v>
      </c>
      <c r="DS120" s="48">
        <v>0</v>
      </c>
      <c r="DT120" s="48">
        <v>0</v>
      </c>
      <c r="DU120" s="48">
        <v>0</v>
      </c>
      <c r="DV120" s="48">
        <v>0</v>
      </c>
      <c r="DW120" s="48">
        <v>0</v>
      </c>
      <c r="DX120" s="48">
        <v>0</v>
      </c>
      <c r="DY120" s="48">
        <v>0</v>
      </c>
      <c r="DZ120" s="48">
        <v>0</v>
      </c>
      <c r="EA120" s="48">
        <v>0</v>
      </c>
      <c r="EB120" s="48">
        <v>0</v>
      </c>
      <c r="EC120" s="48">
        <v>0</v>
      </c>
      <c r="ED120" s="48">
        <v>0</v>
      </c>
      <c r="EE120" s="48">
        <v>0</v>
      </c>
      <c r="EF120" s="48">
        <v>0</v>
      </c>
      <c r="EG120" s="48">
        <v>6</v>
      </c>
      <c r="EH120" s="48">
        <v>0</v>
      </c>
      <c r="EI120" s="48">
        <v>0</v>
      </c>
      <c r="EJ120" s="48">
        <v>0</v>
      </c>
      <c r="EK120" s="48">
        <v>0</v>
      </c>
      <c r="EL120" s="48">
        <v>0</v>
      </c>
      <c r="EM120" s="48">
        <v>0</v>
      </c>
      <c r="EN120" s="48">
        <v>1</v>
      </c>
      <c r="EO120" s="48">
        <v>0</v>
      </c>
      <c r="EP120" s="48">
        <v>0</v>
      </c>
      <c r="EQ120" s="48">
        <v>0</v>
      </c>
      <c r="ER120" s="48">
        <v>0</v>
      </c>
      <c r="ES120" s="48">
        <v>0</v>
      </c>
      <c r="ET120" s="48">
        <v>0</v>
      </c>
      <c r="EU120" s="48">
        <v>0</v>
      </c>
      <c r="EV120" s="48">
        <v>0</v>
      </c>
      <c r="EW120" s="48">
        <v>0</v>
      </c>
      <c r="EX120" s="48">
        <v>0</v>
      </c>
      <c r="EY120" s="48">
        <v>0</v>
      </c>
      <c r="EZ120" s="48">
        <v>0</v>
      </c>
      <c r="FA120" s="48">
        <v>0</v>
      </c>
      <c r="FB120" s="48">
        <v>1</v>
      </c>
      <c r="FC120" s="48">
        <v>0</v>
      </c>
      <c r="FD120" s="48">
        <v>5</v>
      </c>
      <c r="FE120" s="48">
        <v>2</v>
      </c>
      <c r="FF120" s="48">
        <v>0</v>
      </c>
      <c r="FG120" s="48">
        <v>0</v>
      </c>
      <c r="FH120" s="48">
        <v>0</v>
      </c>
      <c r="FI120" s="48">
        <v>0</v>
      </c>
      <c r="FJ120" s="48">
        <v>0</v>
      </c>
      <c r="FK120" s="48">
        <v>0</v>
      </c>
      <c r="FL120" s="48">
        <v>0</v>
      </c>
      <c r="FM120" s="48">
        <v>0</v>
      </c>
      <c r="FN120" s="48">
        <v>1</v>
      </c>
      <c r="FO120" s="48">
        <v>0</v>
      </c>
      <c r="FP120" s="48">
        <v>0</v>
      </c>
      <c r="FQ120" s="48">
        <v>15</v>
      </c>
      <c r="FR120" s="48">
        <v>5</v>
      </c>
      <c r="FS120" s="48">
        <v>0</v>
      </c>
      <c r="FT120" s="48">
        <v>0</v>
      </c>
      <c r="FU120" s="48">
        <v>0</v>
      </c>
      <c r="FV120" s="48">
        <v>0</v>
      </c>
      <c r="FW120" s="48">
        <v>31</v>
      </c>
      <c r="FX120" s="48">
        <v>0</v>
      </c>
      <c r="FY120" s="48">
        <v>0</v>
      </c>
      <c r="FZ120" s="48">
        <v>2</v>
      </c>
      <c r="GA120" s="48">
        <v>53</v>
      </c>
      <c r="GB120" s="48">
        <v>2</v>
      </c>
      <c r="GC120" s="48">
        <v>1</v>
      </c>
    </row>
    <row r="121" spans="1:185">
      <c r="A121" s="52">
        <v>96</v>
      </c>
      <c r="B121" s="51" t="s">
        <v>96</v>
      </c>
      <c r="C121" s="49" t="s">
        <v>223</v>
      </c>
      <c r="D121" s="50" t="s">
        <v>637</v>
      </c>
      <c r="E121" s="49" t="s">
        <v>223</v>
      </c>
      <c r="F121" s="48">
        <v>0</v>
      </c>
      <c r="G121" s="48">
        <v>0</v>
      </c>
      <c r="H121" s="48">
        <v>0</v>
      </c>
      <c r="I121" s="48">
        <v>0</v>
      </c>
      <c r="J121" s="48">
        <v>0</v>
      </c>
      <c r="K121" s="48">
        <v>0</v>
      </c>
      <c r="L121" s="48">
        <v>0</v>
      </c>
      <c r="M121" s="48">
        <v>0</v>
      </c>
      <c r="N121" s="48">
        <v>0</v>
      </c>
      <c r="O121" s="48">
        <v>0</v>
      </c>
      <c r="P121" s="48">
        <v>0</v>
      </c>
      <c r="Q121" s="48">
        <v>0</v>
      </c>
      <c r="R121" s="48">
        <v>0</v>
      </c>
      <c r="S121" s="48">
        <v>16</v>
      </c>
      <c r="T121" s="48">
        <v>0</v>
      </c>
      <c r="U121" s="48">
        <v>0</v>
      </c>
      <c r="V121" s="48">
        <v>0</v>
      </c>
      <c r="W121" s="48">
        <v>0</v>
      </c>
      <c r="X121" s="48">
        <v>0</v>
      </c>
      <c r="Y121" s="48">
        <v>0</v>
      </c>
      <c r="Z121" s="48">
        <v>0</v>
      </c>
      <c r="AA121" s="48">
        <v>0</v>
      </c>
      <c r="AB121" s="48">
        <v>0</v>
      </c>
      <c r="AC121" s="48">
        <v>0</v>
      </c>
      <c r="AD121" s="48">
        <v>0</v>
      </c>
      <c r="AE121" s="48">
        <v>214</v>
      </c>
      <c r="AF121" s="48">
        <v>0</v>
      </c>
      <c r="AG121" s="48">
        <v>0</v>
      </c>
      <c r="AH121" s="48">
        <v>0</v>
      </c>
      <c r="AI121" s="48">
        <v>0</v>
      </c>
      <c r="AJ121" s="48">
        <v>0</v>
      </c>
      <c r="AK121" s="48">
        <v>0</v>
      </c>
      <c r="AL121" s="48">
        <v>0</v>
      </c>
      <c r="AM121" s="48">
        <v>0</v>
      </c>
      <c r="AN121" s="48">
        <v>0</v>
      </c>
      <c r="AO121" s="48">
        <v>0</v>
      </c>
      <c r="AP121" s="48">
        <v>0</v>
      </c>
      <c r="AQ121" s="48">
        <v>0</v>
      </c>
      <c r="AR121" s="48">
        <v>0</v>
      </c>
      <c r="AS121" s="48">
        <v>192</v>
      </c>
      <c r="AT121" s="48">
        <v>0</v>
      </c>
      <c r="AU121" s="48">
        <v>32</v>
      </c>
      <c r="AV121" s="48">
        <v>0</v>
      </c>
      <c r="AW121" s="48">
        <v>0</v>
      </c>
      <c r="AX121" s="48">
        <v>0</v>
      </c>
      <c r="AY121" s="48">
        <v>0</v>
      </c>
      <c r="AZ121" s="48">
        <v>0</v>
      </c>
      <c r="BA121" s="48">
        <v>0</v>
      </c>
      <c r="BB121" s="48">
        <v>0</v>
      </c>
      <c r="BC121" s="48">
        <v>0</v>
      </c>
      <c r="BD121" s="48">
        <v>0</v>
      </c>
      <c r="BE121" s="48">
        <v>0</v>
      </c>
      <c r="BF121" s="48">
        <v>0</v>
      </c>
      <c r="BG121" s="48">
        <v>1</v>
      </c>
      <c r="BH121" s="48">
        <v>0</v>
      </c>
      <c r="BI121" s="48">
        <v>10</v>
      </c>
      <c r="BJ121" s="48">
        <v>1</v>
      </c>
      <c r="BK121" s="48">
        <v>0</v>
      </c>
      <c r="BL121" s="48">
        <v>0</v>
      </c>
      <c r="BM121" s="48">
        <v>7</v>
      </c>
      <c r="BN121" s="48">
        <v>12</v>
      </c>
      <c r="BO121" s="48">
        <v>0</v>
      </c>
      <c r="BP121" s="48">
        <v>0</v>
      </c>
      <c r="BQ121" s="48">
        <v>0</v>
      </c>
      <c r="BR121" s="48">
        <v>0</v>
      </c>
      <c r="BS121" s="48">
        <v>0</v>
      </c>
      <c r="BT121" s="48">
        <v>0</v>
      </c>
      <c r="BU121" s="48">
        <v>0</v>
      </c>
      <c r="BV121" s="48">
        <v>1</v>
      </c>
      <c r="BW121" s="48">
        <v>0</v>
      </c>
      <c r="BX121" s="48">
        <v>0</v>
      </c>
      <c r="BY121" s="48">
        <v>0</v>
      </c>
      <c r="BZ121" s="48">
        <v>0</v>
      </c>
      <c r="CA121" s="48">
        <v>18</v>
      </c>
      <c r="CB121" s="48">
        <v>1</v>
      </c>
      <c r="CC121" s="48">
        <v>222</v>
      </c>
      <c r="CD121" s="48">
        <v>17</v>
      </c>
      <c r="CE121" s="48">
        <v>1</v>
      </c>
      <c r="CF121" s="48">
        <v>0</v>
      </c>
      <c r="CG121" s="48">
        <v>18</v>
      </c>
      <c r="CH121" s="48">
        <v>0</v>
      </c>
      <c r="CI121" s="48">
        <v>0</v>
      </c>
      <c r="CJ121" s="48">
        <v>0</v>
      </c>
      <c r="CK121" s="48">
        <v>0</v>
      </c>
      <c r="CL121" s="48">
        <v>0</v>
      </c>
      <c r="CM121" s="48">
        <v>0</v>
      </c>
      <c r="CN121" s="48">
        <v>1</v>
      </c>
      <c r="CO121" s="48">
        <v>0</v>
      </c>
      <c r="CP121" s="48">
        <v>1</v>
      </c>
      <c r="CQ121" s="48">
        <v>0</v>
      </c>
      <c r="CR121" s="48">
        <v>0</v>
      </c>
      <c r="CS121" s="48">
        <v>0</v>
      </c>
      <c r="CT121" s="48">
        <v>0</v>
      </c>
      <c r="CU121" s="48">
        <v>1</v>
      </c>
      <c r="CV121" s="48">
        <v>0</v>
      </c>
      <c r="CW121" s="48">
        <v>0</v>
      </c>
      <c r="CX121" s="48">
        <v>0</v>
      </c>
      <c r="CY121" s="48">
        <v>0</v>
      </c>
      <c r="CZ121" s="48">
        <v>0</v>
      </c>
      <c r="DA121" s="48">
        <v>617</v>
      </c>
      <c r="DB121" s="48">
        <v>218</v>
      </c>
      <c r="DC121" s="48">
        <v>11</v>
      </c>
      <c r="DD121" s="48">
        <v>174</v>
      </c>
      <c r="DE121" s="48">
        <v>89</v>
      </c>
      <c r="DF121" s="48">
        <v>47</v>
      </c>
      <c r="DG121" s="48">
        <v>17</v>
      </c>
      <c r="DH121" s="48">
        <v>12</v>
      </c>
      <c r="DI121" s="48">
        <v>0</v>
      </c>
      <c r="DJ121" s="48">
        <v>0</v>
      </c>
      <c r="DK121" s="48">
        <v>0</v>
      </c>
      <c r="DL121" s="48">
        <v>0</v>
      </c>
      <c r="DM121" s="48">
        <v>4</v>
      </c>
      <c r="DN121" s="48">
        <v>0</v>
      </c>
      <c r="DO121" s="48">
        <v>0</v>
      </c>
      <c r="DP121" s="48">
        <v>0</v>
      </c>
      <c r="DQ121" s="48">
        <v>3</v>
      </c>
      <c r="DR121" s="48">
        <v>0</v>
      </c>
      <c r="DS121" s="48">
        <v>2</v>
      </c>
      <c r="DT121" s="48">
        <v>0</v>
      </c>
      <c r="DU121" s="48">
        <v>0</v>
      </c>
      <c r="DV121" s="48">
        <v>0</v>
      </c>
      <c r="DW121" s="48">
        <v>0</v>
      </c>
      <c r="DX121" s="48">
        <v>0</v>
      </c>
      <c r="DY121" s="48">
        <v>1</v>
      </c>
      <c r="DZ121" s="48">
        <v>0</v>
      </c>
      <c r="EA121" s="48">
        <v>0</v>
      </c>
      <c r="EB121" s="48">
        <v>0</v>
      </c>
      <c r="EC121" s="48">
        <v>0</v>
      </c>
      <c r="ED121" s="48">
        <v>0</v>
      </c>
      <c r="EE121" s="48">
        <v>0</v>
      </c>
      <c r="EF121" s="48">
        <v>7</v>
      </c>
      <c r="EG121" s="48">
        <v>275</v>
      </c>
      <c r="EH121" s="48">
        <v>1</v>
      </c>
      <c r="EI121" s="48">
        <v>0</v>
      </c>
      <c r="EJ121" s="48">
        <v>0</v>
      </c>
      <c r="EK121" s="48">
        <v>0</v>
      </c>
      <c r="EL121" s="48">
        <v>0</v>
      </c>
      <c r="EM121" s="48">
        <v>0</v>
      </c>
      <c r="EN121" s="48">
        <v>0</v>
      </c>
      <c r="EO121" s="48">
        <v>0</v>
      </c>
      <c r="EP121" s="48">
        <v>0</v>
      </c>
      <c r="EQ121" s="48">
        <v>0</v>
      </c>
      <c r="ER121" s="48">
        <v>0</v>
      </c>
      <c r="ES121" s="48">
        <v>0</v>
      </c>
      <c r="ET121" s="48">
        <v>0</v>
      </c>
      <c r="EU121" s="48">
        <v>0</v>
      </c>
      <c r="EV121" s="48">
        <v>11</v>
      </c>
      <c r="EW121" s="48">
        <v>0</v>
      </c>
      <c r="EX121" s="48">
        <v>0</v>
      </c>
      <c r="EY121" s="48">
        <v>0</v>
      </c>
      <c r="EZ121" s="48">
        <v>0</v>
      </c>
      <c r="FA121" s="48">
        <v>3</v>
      </c>
      <c r="FB121" s="48">
        <v>88</v>
      </c>
      <c r="FC121" s="48">
        <v>4</v>
      </c>
      <c r="FD121" s="48">
        <v>158</v>
      </c>
      <c r="FE121" s="48">
        <v>68</v>
      </c>
      <c r="FF121" s="48">
        <v>0</v>
      </c>
      <c r="FG121" s="48">
        <v>6</v>
      </c>
      <c r="FH121" s="48">
        <v>0</v>
      </c>
      <c r="FI121" s="48">
        <v>0</v>
      </c>
      <c r="FJ121" s="48">
        <v>0</v>
      </c>
      <c r="FK121" s="48">
        <v>0</v>
      </c>
      <c r="FL121" s="48">
        <v>1</v>
      </c>
      <c r="FM121" s="48">
        <v>0</v>
      </c>
      <c r="FN121" s="48">
        <v>5</v>
      </c>
      <c r="FO121" s="48">
        <v>0</v>
      </c>
      <c r="FP121" s="48">
        <v>9</v>
      </c>
      <c r="FQ121" s="48">
        <v>403</v>
      </c>
      <c r="FR121" s="48">
        <v>217</v>
      </c>
      <c r="FS121" s="48">
        <v>14</v>
      </c>
      <c r="FT121" s="48">
        <v>3</v>
      </c>
      <c r="FU121" s="48">
        <v>0</v>
      </c>
      <c r="FV121" s="48">
        <v>10</v>
      </c>
      <c r="FW121" s="48">
        <v>390</v>
      </c>
      <c r="FX121" s="48">
        <v>0</v>
      </c>
      <c r="FY121" s="48">
        <v>0</v>
      </c>
      <c r="FZ121" s="48">
        <v>54</v>
      </c>
      <c r="GA121" s="48">
        <v>172</v>
      </c>
      <c r="GB121" s="48">
        <v>87</v>
      </c>
      <c r="GC121" s="48">
        <v>13</v>
      </c>
    </row>
    <row r="122" spans="1:185">
      <c r="A122" s="52">
        <v>97</v>
      </c>
      <c r="B122" s="51" t="s">
        <v>97</v>
      </c>
      <c r="C122" s="49" t="s">
        <v>224</v>
      </c>
      <c r="D122" s="50" t="s">
        <v>636</v>
      </c>
      <c r="E122" s="49" t="s">
        <v>224</v>
      </c>
      <c r="F122" s="48">
        <v>0</v>
      </c>
      <c r="G122" s="48">
        <v>0</v>
      </c>
      <c r="H122" s="48">
        <v>0</v>
      </c>
      <c r="I122" s="48">
        <v>0</v>
      </c>
      <c r="J122" s="48">
        <v>0</v>
      </c>
      <c r="K122" s="48">
        <v>0</v>
      </c>
      <c r="L122" s="48">
        <v>0</v>
      </c>
      <c r="M122" s="48">
        <v>0</v>
      </c>
      <c r="N122" s="48">
        <v>0</v>
      </c>
      <c r="O122" s="48">
        <v>0</v>
      </c>
      <c r="P122" s="48">
        <v>0</v>
      </c>
      <c r="Q122" s="48">
        <v>0</v>
      </c>
      <c r="R122" s="48">
        <v>0</v>
      </c>
      <c r="S122" s="48">
        <v>13</v>
      </c>
      <c r="T122" s="48">
        <v>0</v>
      </c>
      <c r="U122" s="48">
        <v>0</v>
      </c>
      <c r="V122" s="48">
        <v>0</v>
      </c>
      <c r="W122" s="48">
        <v>0</v>
      </c>
      <c r="X122" s="48">
        <v>0</v>
      </c>
      <c r="Y122" s="48">
        <v>0</v>
      </c>
      <c r="Z122" s="48">
        <v>0</v>
      </c>
      <c r="AA122" s="48">
        <v>0</v>
      </c>
      <c r="AB122" s="48">
        <v>0</v>
      </c>
      <c r="AC122" s="48">
        <v>0</v>
      </c>
      <c r="AD122" s="48">
        <v>0</v>
      </c>
      <c r="AE122" s="48">
        <v>41</v>
      </c>
      <c r="AF122" s="48">
        <v>0</v>
      </c>
      <c r="AG122" s="48">
        <v>0</v>
      </c>
      <c r="AH122" s="48">
        <v>0</v>
      </c>
      <c r="AI122" s="48">
        <v>0</v>
      </c>
      <c r="AJ122" s="48">
        <v>0</v>
      </c>
      <c r="AK122" s="48">
        <v>0</v>
      </c>
      <c r="AL122" s="48">
        <v>0</v>
      </c>
      <c r="AM122" s="48">
        <v>0</v>
      </c>
      <c r="AN122" s="48">
        <v>0</v>
      </c>
      <c r="AO122" s="48">
        <v>0</v>
      </c>
      <c r="AP122" s="48">
        <v>0</v>
      </c>
      <c r="AQ122" s="48">
        <v>0</v>
      </c>
      <c r="AR122" s="48">
        <v>0</v>
      </c>
      <c r="AS122" s="48">
        <v>364</v>
      </c>
      <c r="AT122" s="48">
        <v>0</v>
      </c>
      <c r="AU122" s="48">
        <v>19</v>
      </c>
      <c r="AV122" s="48">
        <v>0</v>
      </c>
      <c r="AW122" s="48">
        <v>0</v>
      </c>
      <c r="AX122" s="48">
        <v>0</v>
      </c>
      <c r="AY122" s="48">
        <v>0</v>
      </c>
      <c r="AZ122" s="48">
        <v>1</v>
      </c>
      <c r="BA122" s="48">
        <v>0</v>
      </c>
      <c r="BB122" s="48">
        <v>0</v>
      </c>
      <c r="BC122" s="48">
        <v>0</v>
      </c>
      <c r="BD122" s="48">
        <v>0</v>
      </c>
      <c r="BE122" s="48">
        <v>0</v>
      </c>
      <c r="BF122" s="48">
        <v>1</v>
      </c>
      <c r="BG122" s="48">
        <v>2</v>
      </c>
      <c r="BH122" s="48">
        <v>0</v>
      </c>
      <c r="BI122" s="48">
        <v>5</v>
      </c>
      <c r="BJ122" s="48">
        <v>1</v>
      </c>
      <c r="BK122" s="48">
        <v>0</v>
      </c>
      <c r="BL122" s="48">
        <v>2</v>
      </c>
      <c r="BM122" s="48">
        <v>2</v>
      </c>
      <c r="BN122" s="48">
        <v>5</v>
      </c>
      <c r="BO122" s="48">
        <v>2</v>
      </c>
      <c r="BP122" s="48">
        <v>0</v>
      </c>
      <c r="BQ122" s="48">
        <v>0</v>
      </c>
      <c r="BR122" s="48">
        <v>0</v>
      </c>
      <c r="BS122" s="48">
        <v>0</v>
      </c>
      <c r="BT122" s="48">
        <v>0</v>
      </c>
      <c r="BU122" s="48">
        <v>0</v>
      </c>
      <c r="BV122" s="48">
        <v>2</v>
      </c>
      <c r="BW122" s="48">
        <v>0</v>
      </c>
      <c r="BX122" s="48">
        <v>0</v>
      </c>
      <c r="BY122" s="48">
        <v>0</v>
      </c>
      <c r="BZ122" s="48">
        <v>0</v>
      </c>
      <c r="CA122" s="48">
        <v>22</v>
      </c>
      <c r="CB122" s="48">
        <v>6</v>
      </c>
      <c r="CC122" s="48">
        <v>100</v>
      </c>
      <c r="CD122" s="48">
        <v>6</v>
      </c>
      <c r="CE122" s="48">
        <v>1</v>
      </c>
      <c r="CF122" s="48">
        <v>1</v>
      </c>
      <c r="CG122" s="48">
        <v>6</v>
      </c>
      <c r="CH122" s="48">
        <v>0</v>
      </c>
      <c r="CI122" s="48">
        <v>0</v>
      </c>
      <c r="CJ122" s="48">
        <v>0</v>
      </c>
      <c r="CK122" s="48">
        <v>0</v>
      </c>
      <c r="CL122" s="48">
        <v>0</v>
      </c>
      <c r="CM122" s="48">
        <v>0</v>
      </c>
      <c r="CN122" s="48">
        <v>1</v>
      </c>
      <c r="CO122" s="48">
        <v>1</v>
      </c>
      <c r="CP122" s="48">
        <v>2</v>
      </c>
      <c r="CQ122" s="48">
        <v>0</v>
      </c>
      <c r="CR122" s="48">
        <v>0</v>
      </c>
      <c r="CS122" s="48">
        <v>0</v>
      </c>
      <c r="CT122" s="48">
        <v>0</v>
      </c>
      <c r="CU122" s="48">
        <v>1</v>
      </c>
      <c r="CV122" s="48">
        <v>0</v>
      </c>
      <c r="CW122" s="48">
        <v>0</v>
      </c>
      <c r="CX122" s="48">
        <v>0</v>
      </c>
      <c r="CY122" s="48">
        <v>0</v>
      </c>
      <c r="CZ122" s="48">
        <v>0</v>
      </c>
      <c r="DA122" s="48">
        <v>356</v>
      </c>
      <c r="DB122" s="48">
        <v>147</v>
      </c>
      <c r="DC122" s="48">
        <v>5</v>
      </c>
      <c r="DD122" s="48">
        <v>159</v>
      </c>
      <c r="DE122" s="48">
        <v>45</v>
      </c>
      <c r="DF122" s="48">
        <v>30</v>
      </c>
      <c r="DG122" s="48">
        <v>10</v>
      </c>
      <c r="DH122" s="48">
        <v>6</v>
      </c>
      <c r="DI122" s="48">
        <v>0</v>
      </c>
      <c r="DJ122" s="48">
        <v>0</v>
      </c>
      <c r="DK122" s="48">
        <v>0</v>
      </c>
      <c r="DL122" s="48">
        <v>0</v>
      </c>
      <c r="DM122" s="48">
        <v>7</v>
      </c>
      <c r="DN122" s="48">
        <v>0</v>
      </c>
      <c r="DO122" s="48">
        <v>1</v>
      </c>
      <c r="DP122" s="48">
        <v>1</v>
      </c>
      <c r="DQ122" s="48">
        <v>1</v>
      </c>
      <c r="DR122" s="48">
        <v>1</v>
      </c>
      <c r="DS122" s="48">
        <v>0</v>
      </c>
      <c r="DT122" s="48">
        <v>0</v>
      </c>
      <c r="DU122" s="48">
        <v>0</v>
      </c>
      <c r="DV122" s="48">
        <v>0</v>
      </c>
      <c r="DW122" s="48">
        <v>0</v>
      </c>
      <c r="DX122" s="48">
        <v>0</v>
      </c>
      <c r="DY122" s="48">
        <v>1</v>
      </c>
      <c r="DZ122" s="48">
        <v>0</v>
      </c>
      <c r="EA122" s="48">
        <v>0</v>
      </c>
      <c r="EB122" s="48">
        <v>0</v>
      </c>
      <c r="EC122" s="48">
        <v>0</v>
      </c>
      <c r="ED122" s="48">
        <v>2</v>
      </c>
      <c r="EE122" s="48">
        <v>0</v>
      </c>
      <c r="EF122" s="48">
        <v>4</v>
      </c>
      <c r="EG122" s="48">
        <v>287</v>
      </c>
      <c r="EH122" s="48">
        <v>1</v>
      </c>
      <c r="EI122" s="48">
        <v>0</v>
      </c>
      <c r="EJ122" s="48">
        <v>0</v>
      </c>
      <c r="EK122" s="48">
        <v>0</v>
      </c>
      <c r="EL122" s="48">
        <v>0</v>
      </c>
      <c r="EM122" s="48">
        <v>0</v>
      </c>
      <c r="EN122" s="48">
        <v>5</v>
      </c>
      <c r="EO122" s="48">
        <v>0</v>
      </c>
      <c r="EP122" s="48">
        <v>0</v>
      </c>
      <c r="EQ122" s="48">
        <v>0</v>
      </c>
      <c r="ER122" s="48">
        <v>0</v>
      </c>
      <c r="ES122" s="48">
        <v>0</v>
      </c>
      <c r="ET122" s="48">
        <v>0</v>
      </c>
      <c r="EU122" s="48">
        <v>2</v>
      </c>
      <c r="EV122" s="48">
        <v>6</v>
      </c>
      <c r="EW122" s="48">
        <v>0</v>
      </c>
      <c r="EX122" s="48">
        <v>0</v>
      </c>
      <c r="EY122" s="48">
        <v>0</v>
      </c>
      <c r="EZ122" s="48">
        <v>0</v>
      </c>
      <c r="FA122" s="48">
        <v>2</v>
      </c>
      <c r="FB122" s="48">
        <v>52</v>
      </c>
      <c r="FC122" s="48">
        <v>2</v>
      </c>
      <c r="FD122" s="48">
        <v>110</v>
      </c>
      <c r="FE122" s="48">
        <v>39</v>
      </c>
      <c r="FF122" s="48">
        <v>0</v>
      </c>
      <c r="FG122" s="48">
        <v>2</v>
      </c>
      <c r="FH122" s="48">
        <v>0</v>
      </c>
      <c r="FI122" s="48">
        <v>0</v>
      </c>
      <c r="FJ122" s="48">
        <v>0</v>
      </c>
      <c r="FK122" s="48">
        <v>0</v>
      </c>
      <c r="FL122" s="48">
        <v>1</v>
      </c>
      <c r="FM122" s="48">
        <v>0</v>
      </c>
      <c r="FN122" s="48">
        <v>7</v>
      </c>
      <c r="FO122" s="48">
        <v>0</v>
      </c>
      <c r="FP122" s="48">
        <v>5</v>
      </c>
      <c r="FQ122" s="48">
        <v>248</v>
      </c>
      <c r="FR122" s="48">
        <v>134</v>
      </c>
      <c r="FS122" s="48">
        <v>8</v>
      </c>
      <c r="FT122" s="48">
        <v>3</v>
      </c>
      <c r="FU122" s="48">
        <v>0</v>
      </c>
      <c r="FV122" s="48">
        <v>9</v>
      </c>
      <c r="FW122" s="48">
        <v>202</v>
      </c>
      <c r="FX122" s="48">
        <v>0</v>
      </c>
      <c r="FY122" s="48">
        <v>0</v>
      </c>
      <c r="FZ122" s="48">
        <v>30</v>
      </c>
      <c r="GA122" s="48">
        <v>1196</v>
      </c>
      <c r="GB122" s="48">
        <v>62</v>
      </c>
      <c r="GC122" s="48">
        <v>25</v>
      </c>
    </row>
    <row r="123" spans="1:185">
      <c r="A123" s="52">
        <v>98</v>
      </c>
      <c r="B123" s="51" t="s">
        <v>98</v>
      </c>
      <c r="C123" s="49" t="s">
        <v>225</v>
      </c>
      <c r="D123" s="50" t="s">
        <v>635</v>
      </c>
      <c r="E123" s="49" t="s">
        <v>225</v>
      </c>
      <c r="F123" s="48">
        <v>0</v>
      </c>
      <c r="G123" s="48">
        <v>0</v>
      </c>
      <c r="H123" s="48">
        <v>0</v>
      </c>
      <c r="I123" s="48">
        <v>0</v>
      </c>
      <c r="J123" s="48">
        <v>0</v>
      </c>
      <c r="K123" s="48">
        <v>0</v>
      </c>
      <c r="L123" s="48">
        <v>0</v>
      </c>
      <c r="M123" s="48">
        <v>0</v>
      </c>
      <c r="N123" s="48">
        <v>0</v>
      </c>
      <c r="O123" s="48">
        <v>0</v>
      </c>
      <c r="P123" s="48">
        <v>0</v>
      </c>
      <c r="Q123" s="48">
        <v>0</v>
      </c>
      <c r="R123" s="48">
        <v>0</v>
      </c>
      <c r="S123" s="48">
        <v>0</v>
      </c>
      <c r="T123" s="48">
        <v>0</v>
      </c>
      <c r="U123" s="48">
        <v>0</v>
      </c>
      <c r="V123" s="48">
        <v>0</v>
      </c>
      <c r="W123" s="48">
        <v>0</v>
      </c>
      <c r="X123" s="48">
        <v>0</v>
      </c>
      <c r="Y123" s="48">
        <v>0</v>
      </c>
      <c r="Z123" s="48">
        <v>0</v>
      </c>
      <c r="AA123" s="48">
        <v>0</v>
      </c>
      <c r="AB123" s="48">
        <v>0</v>
      </c>
      <c r="AC123" s="48">
        <v>0</v>
      </c>
      <c r="AD123" s="48">
        <v>0</v>
      </c>
      <c r="AE123" s="48">
        <v>14</v>
      </c>
      <c r="AF123" s="48">
        <v>0</v>
      </c>
      <c r="AG123" s="48">
        <v>0</v>
      </c>
      <c r="AH123" s="48">
        <v>0</v>
      </c>
      <c r="AI123" s="48">
        <v>0</v>
      </c>
      <c r="AJ123" s="48">
        <v>0</v>
      </c>
      <c r="AK123" s="48">
        <v>0</v>
      </c>
      <c r="AL123" s="48">
        <v>0</v>
      </c>
      <c r="AM123" s="48">
        <v>0</v>
      </c>
      <c r="AN123" s="48">
        <v>0</v>
      </c>
      <c r="AO123" s="48">
        <v>0</v>
      </c>
      <c r="AP123" s="48">
        <v>0</v>
      </c>
      <c r="AQ123" s="48">
        <v>0</v>
      </c>
      <c r="AR123" s="48">
        <v>0</v>
      </c>
      <c r="AS123" s="48">
        <v>683</v>
      </c>
      <c r="AT123" s="48">
        <v>0</v>
      </c>
      <c r="AU123" s="48">
        <v>31</v>
      </c>
      <c r="AV123" s="48">
        <v>0</v>
      </c>
      <c r="AW123" s="48">
        <v>0</v>
      </c>
      <c r="AX123" s="48">
        <v>0</v>
      </c>
      <c r="AY123" s="48">
        <v>0</v>
      </c>
      <c r="AZ123" s="48">
        <v>0</v>
      </c>
      <c r="BA123" s="48">
        <v>0</v>
      </c>
      <c r="BB123" s="48">
        <v>1</v>
      </c>
      <c r="BC123" s="48">
        <v>0</v>
      </c>
      <c r="BD123" s="48">
        <v>0</v>
      </c>
      <c r="BE123" s="48">
        <v>0</v>
      </c>
      <c r="BF123" s="48">
        <v>2</v>
      </c>
      <c r="BG123" s="48">
        <v>29</v>
      </c>
      <c r="BH123" s="48">
        <v>0</v>
      </c>
      <c r="BI123" s="48">
        <v>1</v>
      </c>
      <c r="BJ123" s="48">
        <v>6</v>
      </c>
      <c r="BK123" s="48">
        <v>1</v>
      </c>
      <c r="BL123" s="48">
        <v>2</v>
      </c>
      <c r="BM123" s="48">
        <v>5</v>
      </c>
      <c r="BN123" s="48">
        <v>36</v>
      </c>
      <c r="BO123" s="48">
        <v>24</v>
      </c>
      <c r="BP123" s="48">
        <v>0</v>
      </c>
      <c r="BQ123" s="48">
        <v>0</v>
      </c>
      <c r="BR123" s="48">
        <v>0</v>
      </c>
      <c r="BS123" s="48">
        <v>0</v>
      </c>
      <c r="BT123" s="48">
        <v>0</v>
      </c>
      <c r="BU123" s="48">
        <v>0</v>
      </c>
      <c r="BV123" s="48">
        <v>81</v>
      </c>
      <c r="BW123" s="48">
        <v>0</v>
      </c>
      <c r="BX123" s="48">
        <v>0</v>
      </c>
      <c r="BY123" s="48">
        <v>0</v>
      </c>
      <c r="BZ123" s="48">
        <v>0</v>
      </c>
      <c r="CA123" s="48">
        <v>23</v>
      </c>
      <c r="CB123" s="48">
        <v>238</v>
      </c>
      <c r="CC123" s="48">
        <v>166</v>
      </c>
      <c r="CD123" s="48">
        <v>8</v>
      </c>
      <c r="CE123" s="48">
        <v>2</v>
      </c>
      <c r="CF123" s="48">
        <v>6</v>
      </c>
      <c r="CG123" s="48">
        <v>34</v>
      </c>
      <c r="CH123" s="48">
        <v>0</v>
      </c>
      <c r="CI123" s="48">
        <v>0</v>
      </c>
      <c r="CJ123" s="48">
        <v>0</v>
      </c>
      <c r="CK123" s="48">
        <v>0</v>
      </c>
      <c r="CL123" s="48">
        <v>0</v>
      </c>
      <c r="CM123" s="48">
        <v>0</v>
      </c>
      <c r="CN123" s="48">
        <v>6</v>
      </c>
      <c r="CO123" s="48">
        <v>18</v>
      </c>
      <c r="CP123" s="48">
        <v>69</v>
      </c>
      <c r="CQ123" s="48">
        <v>1</v>
      </c>
      <c r="CR123" s="48">
        <v>0</v>
      </c>
      <c r="CS123" s="48">
        <v>8</v>
      </c>
      <c r="CT123" s="48">
        <v>15</v>
      </c>
      <c r="CU123" s="48">
        <v>6</v>
      </c>
      <c r="CV123" s="48">
        <v>0</v>
      </c>
      <c r="CW123" s="48">
        <v>0</v>
      </c>
      <c r="CX123" s="48">
        <v>0</v>
      </c>
      <c r="CY123" s="48">
        <v>1</v>
      </c>
      <c r="CZ123" s="48">
        <v>29</v>
      </c>
      <c r="DA123" s="48">
        <v>1090</v>
      </c>
      <c r="DB123" s="48">
        <v>236</v>
      </c>
      <c r="DC123" s="48">
        <v>11</v>
      </c>
      <c r="DD123" s="48">
        <v>670</v>
      </c>
      <c r="DE123" s="48">
        <v>101</v>
      </c>
      <c r="DF123" s="48">
        <v>137</v>
      </c>
      <c r="DG123" s="48">
        <v>30</v>
      </c>
      <c r="DH123" s="48">
        <v>7</v>
      </c>
      <c r="DI123" s="48">
        <v>0</v>
      </c>
      <c r="DJ123" s="48">
        <v>0</v>
      </c>
      <c r="DK123" s="48">
        <v>0</v>
      </c>
      <c r="DL123" s="48">
        <v>1</v>
      </c>
      <c r="DM123" s="48">
        <v>3</v>
      </c>
      <c r="DN123" s="48">
        <v>9</v>
      </c>
      <c r="DO123" s="48">
        <v>27</v>
      </c>
      <c r="DP123" s="48">
        <v>127</v>
      </c>
      <c r="DQ123" s="48">
        <v>4</v>
      </c>
      <c r="DR123" s="48">
        <v>3</v>
      </c>
      <c r="DS123" s="48">
        <v>0</v>
      </c>
      <c r="DT123" s="48">
        <v>0</v>
      </c>
      <c r="DU123" s="48">
        <v>0</v>
      </c>
      <c r="DV123" s="48">
        <v>0</v>
      </c>
      <c r="DW123" s="48">
        <v>0</v>
      </c>
      <c r="DX123" s="48">
        <v>0</v>
      </c>
      <c r="DY123" s="48">
        <v>1</v>
      </c>
      <c r="DZ123" s="48">
        <v>0</v>
      </c>
      <c r="EA123" s="48">
        <v>23</v>
      </c>
      <c r="EB123" s="48">
        <v>0</v>
      </c>
      <c r="EC123" s="48">
        <v>0</v>
      </c>
      <c r="ED123" s="48">
        <v>0</v>
      </c>
      <c r="EE123" s="48">
        <v>0</v>
      </c>
      <c r="EF123" s="48">
        <v>48</v>
      </c>
      <c r="EG123" s="48">
        <v>1036</v>
      </c>
      <c r="EH123" s="48">
        <v>14</v>
      </c>
      <c r="EI123" s="48">
        <v>0</v>
      </c>
      <c r="EJ123" s="48">
        <v>0</v>
      </c>
      <c r="EK123" s="48">
        <v>0</v>
      </c>
      <c r="EL123" s="48">
        <v>0</v>
      </c>
      <c r="EM123" s="48">
        <v>1</v>
      </c>
      <c r="EN123" s="48">
        <v>6</v>
      </c>
      <c r="EO123" s="48">
        <v>2</v>
      </c>
      <c r="EP123" s="48">
        <v>4</v>
      </c>
      <c r="EQ123" s="48">
        <v>0</v>
      </c>
      <c r="ER123" s="48">
        <v>0</v>
      </c>
      <c r="ES123" s="48">
        <v>0</v>
      </c>
      <c r="ET123" s="48">
        <v>0</v>
      </c>
      <c r="EU123" s="48">
        <v>13</v>
      </c>
      <c r="EV123" s="48">
        <v>11</v>
      </c>
      <c r="EW123" s="48">
        <v>0</v>
      </c>
      <c r="EX123" s="48">
        <v>0</v>
      </c>
      <c r="EY123" s="48">
        <v>0</v>
      </c>
      <c r="EZ123" s="48">
        <v>0</v>
      </c>
      <c r="FA123" s="48">
        <v>18</v>
      </c>
      <c r="FB123" s="48">
        <v>2</v>
      </c>
      <c r="FC123" s="48">
        <v>5</v>
      </c>
      <c r="FD123" s="48">
        <v>30</v>
      </c>
      <c r="FE123" s="48">
        <v>71</v>
      </c>
      <c r="FF123" s="48">
        <v>0</v>
      </c>
      <c r="FG123" s="48">
        <v>6</v>
      </c>
      <c r="FH123" s="48">
        <v>311</v>
      </c>
      <c r="FI123" s="48">
        <v>0</v>
      </c>
      <c r="FJ123" s="48">
        <v>0</v>
      </c>
      <c r="FK123" s="48">
        <v>0</v>
      </c>
      <c r="FL123" s="48">
        <v>0</v>
      </c>
      <c r="FM123" s="48">
        <v>0</v>
      </c>
      <c r="FN123" s="48">
        <v>19</v>
      </c>
      <c r="FO123" s="48">
        <v>0</v>
      </c>
      <c r="FP123" s="48">
        <v>11</v>
      </c>
      <c r="FQ123" s="48">
        <v>813</v>
      </c>
      <c r="FR123" s="48">
        <v>357</v>
      </c>
      <c r="FS123" s="48">
        <v>38</v>
      </c>
      <c r="FT123" s="48">
        <v>11</v>
      </c>
      <c r="FU123" s="48">
        <v>0</v>
      </c>
      <c r="FV123" s="48">
        <v>30</v>
      </c>
      <c r="FW123" s="48">
        <v>990</v>
      </c>
      <c r="FX123" s="48">
        <v>0</v>
      </c>
      <c r="FY123" s="48">
        <v>0</v>
      </c>
      <c r="FZ123" s="48">
        <v>101</v>
      </c>
      <c r="GA123" s="48">
        <v>5103</v>
      </c>
      <c r="GB123" s="48">
        <v>184</v>
      </c>
      <c r="GC123" s="48">
        <v>51</v>
      </c>
    </row>
    <row r="124" spans="1:185">
      <c r="A124" s="52">
        <v>99</v>
      </c>
      <c r="B124" s="51" t="s">
        <v>99</v>
      </c>
      <c r="C124" s="49" t="s">
        <v>226</v>
      </c>
      <c r="D124" s="50" t="s">
        <v>634</v>
      </c>
      <c r="E124" s="49" t="s">
        <v>226</v>
      </c>
      <c r="F124" s="48">
        <v>0</v>
      </c>
      <c r="G124" s="48">
        <v>0</v>
      </c>
      <c r="H124" s="48">
        <v>0</v>
      </c>
      <c r="I124" s="48">
        <v>0</v>
      </c>
      <c r="J124" s="48">
        <v>0</v>
      </c>
      <c r="K124" s="48">
        <v>0</v>
      </c>
      <c r="L124" s="48">
        <v>0</v>
      </c>
      <c r="M124" s="48">
        <v>0</v>
      </c>
      <c r="N124" s="48">
        <v>0</v>
      </c>
      <c r="O124" s="48">
        <v>0</v>
      </c>
      <c r="P124" s="48">
        <v>0</v>
      </c>
      <c r="Q124" s="48">
        <v>0</v>
      </c>
      <c r="R124" s="48">
        <v>0</v>
      </c>
      <c r="S124" s="48">
        <v>5</v>
      </c>
      <c r="T124" s="48">
        <v>0</v>
      </c>
      <c r="U124" s="48">
        <v>0</v>
      </c>
      <c r="V124" s="48">
        <v>0</v>
      </c>
      <c r="W124" s="48">
        <v>0</v>
      </c>
      <c r="X124" s="48">
        <v>0</v>
      </c>
      <c r="Y124" s="48">
        <v>0</v>
      </c>
      <c r="Z124" s="48">
        <v>0</v>
      </c>
      <c r="AA124" s="48">
        <v>0</v>
      </c>
      <c r="AB124" s="48">
        <v>0</v>
      </c>
      <c r="AC124" s="48">
        <v>0</v>
      </c>
      <c r="AD124" s="48">
        <v>0</v>
      </c>
      <c r="AE124" s="48">
        <v>40</v>
      </c>
      <c r="AF124" s="48">
        <v>0</v>
      </c>
      <c r="AG124" s="48">
        <v>0</v>
      </c>
      <c r="AH124" s="48">
        <v>0</v>
      </c>
      <c r="AI124" s="48">
        <v>0</v>
      </c>
      <c r="AJ124" s="48">
        <v>0</v>
      </c>
      <c r="AK124" s="48">
        <v>0</v>
      </c>
      <c r="AL124" s="48">
        <v>0</v>
      </c>
      <c r="AM124" s="48">
        <v>0</v>
      </c>
      <c r="AN124" s="48">
        <v>0</v>
      </c>
      <c r="AO124" s="48">
        <v>0</v>
      </c>
      <c r="AP124" s="48">
        <v>0</v>
      </c>
      <c r="AQ124" s="48">
        <v>0</v>
      </c>
      <c r="AR124" s="48">
        <v>0</v>
      </c>
      <c r="AS124" s="48">
        <v>130</v>
      </c>
      <c r="AT124" s="48">
        <v>0</v>
      </c>
      <c r="AU124" s="48">
        <v>5</v>
      </c>
      <c r="AV124" s="48">
        <v>0</v>
      </c>
      <c r="AW124" s="48">
        <v>0</v>
      </c>
      <c r="AX124" s="48">
        <v>0</v>
      </c>
      <c r="AY124" s="48">
        <v>0</v>
      </c>
      <c r="AZ124" s="48">
        <v>19</v>
      </c>
      <c r="BA124" s="48">
        <v>0</v>
      </c>
      <c r="BB124" s="48">
        <v>0</v>
      </c>
      <c r="BC124" s="48">
        <v>0</v>
      </c>
      <c r="BD124" s="48">
        <v>0</v>
      </c>
      <c r="BE124" s="48">
        <v>0</v>
      </c>
      <c r="BF124" s="48">
        <v>2</v>
      </c>
      <c r="BG124" s="48">
        <v>0</v>
      </c>
      <c r="BH124" s="48">
        <v>0</v>
      </c>
      <c r="BI124" s="48">
        <v>0</v>
      </c>
      <c r="BJ124" s="48">
        <v>0</v>
      </c>
      <c r="BK124" s="48">
        <v>0</v>
      </c>
      <c r="BL124" s="48">
        <v>0</v>
      </c>
      <c r="BM124" s="48">
        <v>2</v>
      </c>
      <c r="BN124" s="48">
        <v>3</v>
      </c>
      <c r="BO124" s="48">
        <v>0</v>
      </c>
      <c r="BP124" s="48">
        <v>0</v>
      </c>
      <c r="BQ124" s="48">
        <v>0</v>
      </c>
      <c r="BR124" s="48">
        <v>0</v>
      </c>
      <c r="BS124" s="48">
        <v>0</v>
      </c>
      <c r="BT124" s="48">
        <v>0</v>
      </c>
      <c r="BU124" s="48">
        <v>0</v>
      </c>
      <c r="BV124" s="48">
        <v>385</v>
      </c>
      <c r="BW124" s="48">
        <v>0</v>
      </c>
      <c r="BX124" s="48">
        <v>0</v>
      </c>
      <c r="BY124" s="48">
        <v>0</v>
      </c>
      <c r="BZ124" s="48">
        <v>0</v>
      </c>
      <c r="CA124" s="48">
        <v>4</v>
      </c>
      <c r="CB124" s="48">
        <v>3</v>
      </c>
      <c r="CC124" s="48">
        <v>22</v>
      </c>
      <c r="CD124" s="48">
        <v>2</v>
      </c>
      <c r="CE124" s="48">
        <v>0</v>
      </c>
      <c r="CF124" s="48">
        <v>2</v>
      </c>
      <c r="CG124" s="48">
        <v>3</v>
      </c>
      <c r="CH124" s="48">
        <v>0</v>
      </c>
      <c r="CI124" s="48">
        <v>0</v>
      </c>
      <c r="CJ124" s="48">
        <v>0</v>
      </c>
      <c r="CK124" s="48">
        <v>0</v>
      </c>
      <c r="CL124" s="48">
        <v>0</v>
      </c>
      <c r="CM124" s="48">
        <v>0</v>
      </c>
      <c r="CN124" s="48">
        <v>0</v>
      </c>
      <c r="CO124" s="48">
        <v>0</v>
      </c>
      <c r="CP124" s="48">
        <v>13</v>
      </c>
      <c r="CQ124" s="48">
        <v>0</v>
      </c>
      <c r="CR124" s="48">
        <v>0</v>
      </c>
      <c r="CS124" s="48">
        <v>0</v>
      </c>
      <c r="CT124" s="48">
        <v>0</v>
      </c>
      <c r="CU124" s="48">
        <v>1</v>
      </c>
      <c r="CV124" s="48">
        <v>0</v>
      </c>
      <c r="CW124" s="48">
        <v>0</v>
      </c>
      <c r="CX124" s="48">
        <v>0</v>
      </c>
      <c r="CY124" s="48">
        <v>0</v>
      </c>
      <c r="CZ124" s="48">
        <v>0</v>
      </c>
      <c r="DA124" s="48">
        <v>71</v>
      </c>
      <c r="DB124" s="48">
        <v>18</v>
      </c>
      <c r="DC124" s="48">
        <v>2</v>
      </c>
      <c r="DD124" s="48">
        <v>34</v>
      </c>
      <c r="DE124" s="48">
        <v>10</v>
      </c>
      <c r="DF124" s="48">
        <v>17</v>
      </c>
      <c r="DG124" s="48">
        <v>2</v>
      </c>
      <c r="DH124" s="48">
        <v>3</v>
      </c>
      <c r="DI124" s="48">
        <v>0</v>
      </c>
      <c r="DJ124" s="48">
        <v>0</v>
      </c>
      <c r="DK124" s="48">
        <v>0</v>
      </c>
      <c r="DL124" s="48">
        <v>0</v>
      </c>
      <c r="DM124" s="48">
        <v>11</v>
      </c>
      <c r="DN124" s="48">
        <v>0</v>
      </c>
      <c r="DO124" s="48">
        <v>0</v>
      </c>
      <c r="DP124" s="48">
        <v>0</v>
      </c>
      <c r="DQ124" s="48">
        <v>0</v>
      </c>
      <c r="DR124" s="48">
        <v>0</v>
      </c>
      <c r="DS124" s="48">
        <v>0</v>
      </c>
      <c r="DT124" s="48">
        <v>0</v>
      </c>
      <c r="DU124" s="48">
        <v>0</v>
      </c>
      <c r="DV124" s="48">
        <v>0</v>
      </c>
      <c r="DW124" s="48">
        <v>0</v>
      </c>
      <c r="DX124" s="48">
        <v>0</v>
      </c>
      <c r="DY124" s="48">
        <v>0</v>
      </c>
      <c r="DZ124" s="48">
        <v>0</v>
      </c>
      <c r="EA124" s="48">
        <v>0</v>
      </c>
      <c r="EB124" s="48">
        <v>0</v>
      </c>
      <c r="EC124" s="48">
        <v>0</v>
      </c>
      <c r="ED124" s="48">
        <v>0</v>
      </c>
      <c r="EE124" s="48">
        <v>0</v>
      </c>
      <c r="EF124" s="48">
        <v>2</v>
      </c>
      <c r="EG124" s="48">
        <v>97</v>
      </c>
      <c r="EH124" s="48">
        <v>0</v>
      </c>
      <c r="EI124" s="48">
        <v>0</v>
      </c>
      <c r="EJ124" s="48">
        <v>0</v>
      </c>
      <c r="EK124" s="48">
        <v>0</v>
      </c>
      <c r="EL124" s="48">
        <v>0</v>
      </c>
      <c r="EM124" s="48">
        <v>0</v>
      </c>
      <c r="EN124" s="48">
        <v>0</v>
      </c>
      <c r="EO124" s="48">
        <v>0</v>
      </c>
      <c r="EP124" s="48">
        <v>0</v>
      </c>
      <c r="EQ124" s="48">
        <v>0</v>
      </c>
      <c r="ER124" s="48">
        <v>0</v>
      </c>
      <c r="ES124" s="48">
        <v>0</v>
      </c>
      <c r="ET124" s="48">
        <v>0</v>
      </c>
      <c r="EU124" s="48">
        <v>0</v>
      </c>
      <c r="EV124" s="48">
        <v>2</v>
      </c>
      <c r="EW124" s="48">
        <v>0</v>
      </c>
      <c r="EX124" s="48">
        <v>0</v>
      </c>
      <c r="EY124" s="48">
        <v>0</v>
      </c>
      <c r="EZ124" s="48">
        <v>0</v>
      </c>
      <c r="FA124" s="48">
        <v>17</v>
      </c>
      <c r="FB124" s="48">
        <v>41</v>
      </c>
      <c r="FC124" s="48">
        <v>0</v>
      </c>
      <c r="FD124" s="48">
        <v>24</v>
      </c>
      <c r="FE124" s="48">
        <v>11</v>
      </c>
      <c r="FF124" s="48">
        <v>0</v>
      </c>
      <c r="FG124" s="48">
        <v>0</v>
      </c>
      <c r="FH124" s="48">
        <v>0</v>
      </c>
      <c r="FI124" s="48">
        <v>0</v>
      </c>
      <c r="FJ124" s="48">
        <v>0</v>
      </c>
      <c r="FK124" s="48">
        <v>0</v>
      </c>
      <c r="FL124" s="48">
        <v>0</v>
      </c>
      <c r="FM124" s="48">
        <v>0</v>
      </c>
      <c r="FN124" s="48">
        <v>10</v>
      </c>
      <c r="FO124" s="48">
        <v>0</v>
      </c>
      <c r="FP124" s="48">
        <v>2</v>
      </c>
      <c r="FQ124" s="48">
        <v>185</v>
      </c>
      <c r="FR124" s="48">
        <v>45</v>
      </c>
      <c r="FS124" s="48">
        <v>7</v>
      </c>
      <c r="FT124" s="48">
        <v>1</v>
      </c>
      <c r="FU124" s="48">
        <v>0</v>
      </c>
      <c r="FV124" s="48">
        <v>5</v>
      </c>
      <c r="FW124" s="48">
        <v>97</v>
      </c>
      <c r="FX124" s="48">
        <v>0</v>
      </c>
      <c r="FY124" s="48">
        <v>0</v>
      </c>
      <c r="FZ124" s="48">
        <v>49</v>
      </c>
      <c r="GA124" s="48">
        <v>91</v>
      </c>
      <c r="GB124" s="48">
        <v>10</v>
      </c>
      <c r="GC124" s="48">
        <v>2</v>
      </c>
    </row>
    <row r="125" spans="1:185">
      <c r="A125" s="52">
        <v>100</v>
      </c>
      <c r="B125" s="51" t="s">
        <v>100</v>
      </c>
      <c r="C125" s="49" t="s">
        <v>227</v>
      </c>
      <c r="D125" s="50" t="s">
        <v>633</v>
      </c>
      <c r="E125" s="49" t="s">
        <v>227</v>
      </c>
      <c r="F125" s="48">
        <v>0</v>
      </c>
      <c r="G125" s="48">
        <v>0</v>
      </c>
      <c r="H125" s="48">
        <v>0</v>
      </c>
      <c r="I125" s="48">
        <v>0</v>
      </c>
      <c r="J125" s="48">
        <v>0</v>
      </c>
      <c r="K125" s="48">
        <v>0</v>
      </c>
      <c r="L125" s="48">
        <v>0</v>
      </c>
      <c r="M125" s="48">
        <v>0</v>
      </c>
      <c r="N125" s="48">
        <v>0</v>
      </c>
      <c r="O125" s="48">
        <v>0</v>
      </c>
      <c r="P125" s="48">
        <v>0</v>
      </c>
      <c r="Q125" s="48">
        <v>0</v>
      </c>
      <c r="R125" s="48">
        <v>0</v>
      </c>
      <c r="S125" s="48">
        <v>23</v>
      </c>
      <c r="T125" s="48">
        <v>0</v>
      </c>
      <c r="U125" s="48">
        <v>0</v>
      </c>
      <c r="V125" s="48">
        <v>0</v>
      </c>
      <c r="W125" s="48">
        <v>0</v>
      </c>
      <c r="X125" s="48">
        <v>0</v>
      </c>
      <c r="Y125" s="48">
        <v>0</v>
      </c>
      <c r="Z125" s="48">
        <v>0</v>
      </c>
      <c r="AA125" s="48">
        <v>0</v>
      </c>
      <c r="AB125" s="48">
        <v>0</v>
      </c>
      <c r="AC125" s="48">
        <v>0</v>
      </c>
      <c r="AD125" s="48">
        <v>0</v>
      </c>
      <c r="AE125" s="48">
        <v>17</v>
      </c>
      <c r="AF125" s="48">
        <v>0</v>
      </c>
      <c r="AG125" s="48">
        <v>0</v>
      </c>
      <c r="AH125" s="48">
        <v>0</v>
      </c>
      <c r="AI125" s="48">
        <v>0</v>
      </c>
      <c r="AJ125" s="48">
        <v>0</v>
      </c>
      <c r="AK125" s="48">
        <v>0</v>
      </c>
      <c r="AL125" s="48">
        <v>0</v>
      </c>
      <c r="AM125" s="48">
        <v>0</v>
      </c>
      <c r="AN125" s="48">
        <v>0</v>
      </c>
      <c r="AO125" s="48">
        <v>0</v>
      </c>
      <c r="AP125" s="48">
        <v>0</v>
      </c>
      <c r="AQ125" s="48">
        <v>0</v>
      </c>
      <c r="AR125" s="48">
        <v>0</v>
      </c>
      <c r="AS125" s="48">
        <v>1022</v>
      </c>
      <c r="AT125" s="48">
        <v>0</v>
      </c>
      <c r="AU125" s="48">
        <v>13</v>
      </c>
      <c r="AV125" s="48">
        <v>0</v>
      </c>
      <c r="AW125" s="48">
        <v>0</v>
      </c>
      <c r="AX125" s="48">
        <v>0</v>
      </c>
      <c r="AY125" s="48">
        <v>0</v>
      </c>
      <c r="AZ125" s="48">
        <v>1</v>
      </c>
      <c r="BA125" s="48">
        <v>0</v>
      </c>
      <c r="BB125" s="48">
        <v>0</v>
      </c>
      <c r="BC125" s="48">
        <v>0</v>
      </c>
      <c r="BD125" s="48">
        <v>0</v>
      </c>
      <c r="BE125" s="48">
        <v>0</v>
      </c>
      <c r="BF125" s="48">
        <v>1</v>
      </c>
      <c r="BG125" s="48">
        <v>2</v>
      </c>
      <c r="BH125" s="48">
        <v>0</v>
      </c>
      <c r="BI125" s="48">
        <v>1</v>
      </c>
      <c r="BJ125" s="48">
        <v>2</v>
      </c>
      <c r="BK125" s="48">
        <v>0</v>
      </c>
      <c r="BL125" s="48">
        <v>1</v>
      </c>
      <c r="BM125" s="48">
        <v>2</v>
      </c>
      <c r="BN125" s="48">
        <v>3</v>
      </c>
      <c r="BO125" s="48">
        <v>1</v>
      </c>
      <c r="BP125" s="48">
        <v>0</v>
      </c>
      <c r="BQ125" s="48">
        <v>0</v>
      </c>
      <c r="BR125" s="48">
        <v>0</v>
      </c>
      <c r="BS125" s="48">
        <v>0</v>
      </c>
      <c r="BT125" s="48">
        <v>0</v>
      </c>
      <c r="BU125" s="48">
        <v>0</v>
      </c>
      <c r="BV125" s="48">
        <v>11</v>
      </c>
      <c r="BW125" s="48">
        <v>0</v>
      </c>
      <c r="BX125" s="48">
        <v>0</v>
      </c>
      <c r="BY125" s="48">
        <v>0</v>
      </c>
      <c r="BZ125" s="48">
        <v>1</v>
      </c>
      <c r="CA125" s="48">
        <v>12</v>
      </c>
      <c r="CB125" s="48">
        <v>4</v>
      </c>
      <c r="CC125" s="48">
        <v>71</v>
      </c>
      <c r="CD125" s="48">
        <v>2</v>
      </c>
      <c r="CE125" s="48">
        <v>1</v>
      </c>
      <c r="CF125" s="48">
        <v>2</v>
      </c>
      <c r="CG125" s="48">
        <v>9</v>
      </c>
      <c r="CH125" s="48">
        <v>0</v>
      </c>
      <c r="CI125" s="48">
        <v>0</v>
      </c>
      <c r="CJ125" s="48">
        <v>0</v>
      </c>
      <c r="CK125" s="48">
        <v>0</v>
      </c>
      <c r="CL125" s="48">
        <v>0</v>
      </c>
      <c r="CM125" s="48">
        <v>0</v>
      </c>
      <c r="CN125" s="48">
        <v>1</v>
      </c>
      <c r="CO125" s="48">
        <v>3</v>
      </c>
      <c r="CP125" s="48">
        <v>9</v>
      </c>
      <c r="CQ125" s="48">
        <v>1</v>
      </c>
      <c r="CR125" s="48">
        <v>0</v>
      </c>
      <c r="CS125" s="48">
        <v>0</v>
      </c>
      <c r="CT125" s="48">
        <v>0</v>
      </c>
      <c r="CU125" s="48">
        <v>1</v>
      </c>
      <c r="CV125" s="48">
        <v>0</v>
      </c>
      <c r="CW125" s="48">
        <v>0</v>
      </c>
      <c r="CX125" s="48">
        <v>0</v>
      </c>
      <c r="CY125" s="48">
        <v>0</v>
      </c>
      <c r="CZ125" s="48">
        <v>0</v>
      </c>
      <c r="DA125" s="48">
        <v>717</v>
      </c>
      <c r="DB125" s="48">
        <v>200</v>
      </c>
      <c r="DC125" s="48">
        <v>4</v>
      </c>
      <c r="DD125" s="48">
        <v>309</v>
      </c>
      <c r="DE125" s="48">
        <v>1001</v>
      </c>
      <c r="DF125" s="48">
        <v>11</v>
      </c>
      <c r="DG125" s="48">
        <v>11</v>
      </c>
      <c r="DH125" s="48">
        <v>3</v>
      </c>
      <c r="DI125" s="48">
        <v>0</v>
      </c>
      <c r="DJ125" s="48">
        <v>1</v>
      </c>
      <c r="DK125" s="48">
        <v>0</v>
      </c>
      <c r="DL125" s="48">
        <v>0</v>
      </c>
      <c r="DM125" s="48">
        <v>1</v>
      </c>
      <c r="DN125" s="48">
        <v>1</v>
      </c>
      <c r="DO125" s="48">
        <v>2</v>
      </c>
      <c r="DP125" s="48">
        <v>2</v>
      </c>
      <c r="DQ125" s="48">
        <v>8</v>
      </c>
      <c r="DR125" s="48">
        <v>7</v>
      </c>
      <c r="DS125" s="48">
        <v>0</v>
      </c>
      <c r="DT125" s="48">
        <v>0</v>
      </c>
      <c r="DU125" s="48">
        <v>0</v>
      </c>
      <c r="DV125" s="48">
        <v>0</v>
      </c>
      <c r="DW125" s="48">
        <v>0</v>
      </c>
      <c r="DX125" s="48">
        <v>0</v>
      </c>
      <c r="DY125" s="48">
        <v>1</v>
      </c>
      <c r="DZ125" s="48">
        <v>0</v>
      </c>
      <c r="EA125" s="48">
        <v>5</v>
      </c>
      <c r="EB125" s="48">
        <v>1</v>
      </c>
      <c r="EC125" s="48">
        <v>0</v>
      </c>
      <c r="ED125" s="48">
        <v>1</v>
      </c>
      <c r="EE125" s="48">
        <v>1</v>
      </c>
      <c r="EF125" s="48">
        <v>23</v>
      </c>
      <c r="EG125" s="48">
        <v>312</v>
      </c>
      <c r="EH125" s="48">
        <v>1</v>
      </c>
      <c r="EI125" s="48">
        <v>0</v>
      </c>
      <c r="EJ125" s="48">
        <v>0</v>
      </c>
      <c r="EK125" s="48">
        <v>0</v>
      </c>
      <c r="EL125" s="48">
        <v>0</v>
      </c>
      <c r="EM125" s="48">
        <v>0</v>
      </c>
      <c r="EN125" s="48">
        <v>4</v>
      </c>
      <c r="EO125" s="48">
        <v>0</v>
      </c>
      <c r="EP125" s="48">
        <v>1</v>
      </c>
      <c r="EQ125" s="48">
        <v>0</v>
      </c>
      <c r="ER125" s="48">
        <v>0</v>
      </c>
      <c r="ES125" s="48">
        <v>0</v>
      </c>
      <c r="ET125" s="48">
        <v>0</v>
      </c>
      <c r="EU125" s="48">
        <v>0</v>
      </c>
      <c r="EV125" s="48">
        <v>4</v>
      </c>
      <c r="EW125" s="48">
        <v>0</v>
      </c>
      <c r="EX125" s="48">
        <v>0</v>
      </c>
      <c r="EY125" s="48">
        <v>0</v>
      </c>
      <c r="EZ125" s="48">
        <v>0</v>
      </c>
      <c r="FA125" s="48">
        <v>7</v>
      </c>
      <c r="FB125" s="48">
        <v>4</v>
      </c>
      <c r="FC125" s="48">
        <v>2</v>
      </c>
      <c r="FD125" s="48">
        <v>105</v>
      </c>
      <c r="FE125" s="48">
        <v>31</v>
      </c>
      <c r="FF125" s="48">
        <v>0</v>
      </c>
      <c r="FG125" s="48">
        <v>4</v>
      </c>
      <c r="FH125" s="48">
        <v>0</v>
      </c>
      <c r="FI125" s="48">
        <v>0</v>
      </c>
      <c r="FJ125" s="48">
        <v>0</v>
      </c>
      <c r="FK125" s="48">
        <v>0</v>
      </c>
      <c r="FL125" s="48">
        <v>0</v>
      </c>
      <c r="FM125" s="48">
        <v>0</v>
      </c>
      <c r="FN125" s="48">
        <v>15</v>
      </c>
      <c r="FO125" s="48">
        <v>0</v>
      </c>
      <c r="FP125" s="48">
        <v>5</v>
      </c>
      <c r="FQ125" s="48">
        <v>456</v>
      </c>
      <c r="FR125" s="48">
        <v>173</v>
      </c>
      <c r="FS125" s="48">
        <v>18</v>
      </c>
      <c r="FT125" s="48">
        <v>3</v>
      </c>
      <c r="FU125" s="48">
        <v>0</v>
      </c>
      <c r="FV125" s="48">
        <v>9</v>
      </c>
      <c r="FW125" s="48">
        <v>637</v>
      </c>
      <c r="FX125" s="48">
        <v>0</v>
      </c>
      <c r="FY125" s="48">
        <v>0</v>
      </c>
      <c r="FZ125" s="48">
        <v>28</v>
      </c>
      <c r="GA125" s="48">
        <v>3801</v>
      </c>
      <c r="GB125" s="48">
        <v>75</v>
      </c>
      <c r="GC125" s="48">
        <v>24</v>
      </c>
    </row>
    <row r="126" spans="1:185">
      <c r="A126" s="52">
        <v>101</v>
      </c>
      <c r="B126" s="51" t="s">
        <v>101</v>
      </c>
      <c r="C126" s="49" t="s">
        <v>228</v>
      </c>
      <c r="D126" s="50" t="s">
        <v>632</v>
      </c>
      <c r="E126" s="49" t="s">
        <v>228</v>
      </c>
      <c r="F126" s="48">
        <v>0</v>
      </c>
      <c r="G126" s="48">
        <v>0</v>
      </c>
      <c r="H126" s="48">
        <v>0</v>
      </c>
      <c r="I126" s="48">
        <v>0</v>
      </c>
      <c r="J126" s="48">
        <v>0</v>
      </c>
      <c r="K126" s="48">
        <v>0</v>
      </c>
      <c r="L126" s="48">
        <v>0</v>
      </c>
      <c r="M126" s="48">
        <v>0</v>
      </c>
      <c r="N126" s="48">
        <v>0</v>
      </c>
      <c r="O126" s="48">
        <v>0</v>
      </c>
      <c r="P126" s="48">
        <v>0</v>
      </c>
      <c r="Q126" s="48">
        <v>0</v>
      </c>
      <c r="R126" s="48">
        <v>0</v>
      </c>
      <c r="S126" s="48">
        <v>0</v>
      </c>
      <c r="T126" s="48">
        <v>0</v>
      </c>
      <c r="U126" s="48">
        <v>0</v>
      </c>
      <c r="V126" s="48">
        <v>0</v>
      </c>
      <c r="W126" s="48">
        <v>0</v>
      </c>
      <c r="X126" s="48">
        <v>0</v>
      </c>
      <c r="Y126" s="48">
        <v>0</v>
      </c>
      <c r="Z126" s="48">
        <v>0</v>
      </c>
      <c r="AA126" s="48">
        <v>0</v>
      </c>
      <c r="AB126" s="48">
        <v>0</v>
      </c>
      <c r="AC126" s="48">
        <v>0</v>
      </c>
      <c r="AD126" s="48">
        <v>0</v>
      </c>
      <c r="AE126" s="48">
        <v>49</v>
      </c>
      <c r="AF126" s="48">
        <v>0</v>
      </c>
      <c r="AG126" s="48">
        <v>0</v>
      </c>
      <c r="AH126" s="48">
        <v>0</v>
      </c>
      <c r="AI126" s="48">
        <v>0</v>
      </c>
      <c r="AJ126" s="48">
        <v>0</v>
      </c>
      <c r="AK126" s="48">
        <v>0</v>
      </c>
      <c r="AL126" s="48">
        <v>0</v>
      </c>
      <c r="AM126" s="48">
        <v>0</v>
      </c>
      <c r="AN126" s="48">
        <v>0</v>
      </c>
      <c r="AO126" s="48">
        <v>0</v>
      </c>
      <c r="AP126" s="48">
        <v>0</v>
      </c>
      <c r="AQ126" s="48">
        <v>0</v>
      </c>
      <c r="AR126" s="48">
        <v>0</v>
      </c>
      <c r="AS126" s="48">
        <v>439</v>
      </c>
      <c r="AT126" s="48">
        <v>0</v>
      </c>
      <c r="AU126" s="48">
        <v>12</v>
      </c>
      <c r="AV126" s="48">
        <v>0</v>
      </c>
      <c r="AW126" s="48">
        <v>0</v>
      </c>
      <c r="AX126" s="48">
        <v>0</v>
      </c>
      <c r="AY126" s="48">
        <v>0</v>
      </c>
      <c r="AZ126" s="48">
        <v>3</v>
      </c>
      <c r="BA126" s="48">
        <v>0</v>
      </c>
      <c r="BB126" s="48">
        <v>1</v>
      </c>
      <c r="BC126" s="48">
        <v>0</v>
      </c>
      <c r="BD126" s="48">
        <v>0</v>
      </c>
      <c r="BE126" s="48">
        <v>0</v>
      </c>
      <c r="BF126" s="48">
        <v>3</v>
      </c>
      <c r="BG126" s="48">
        <v>2</v>
      </c>
      <c r="BH126" s="48">
        <v>0</v>
      </c>
      <c r="BI126" s="48">
        <v>1</v>
      </c>
      <c r="BJ126" s="48">
        <v>1</v>
      </c>
      <c r="BK126" s="48">
        <v>0</v>
      </c>
      <c r="BL126" s="48">
        <v>1</v>
      </c>
      <c r="BM126" s="48">
        <v>3</v>
      </c>
      <c r="BN126" s="48">
        <v>8</v>
      </c>
      <c r="BO126" s="48">
        <v>3</v>
      </c>
      <c r="BP126" s="48">
        <v>0</v>
      </c>
      <c r="BQ126" s="48">
        <v>0</v>
      </c>
      <c r="BR126" s="48">
        <v>0</v>
      </c>
      <c r="BS126" s="48">
        <v>0</v>
      </c>
      <c r="BT126" s="48">
        <v>0</v>
      </c>
      <c r="BU126" s="48">
        <v>0</v>
      </c>
      <c r="BV126" s="48">
        <v>13</v>
      </c>
      <c r="BW126" s="48">
        <v>0</v>
      </c>
      <c r="BX126" s="48">
        <v>0</v>
      </c>
      <c r="BY126" s="48">
        <v>0</v>
      </c>
      <c r="BZ126" s="48">
        <v>0</v>
      </c>
      <c r="CA126" s="48">
        <v>13</v>
      </c>
      <c r="CB126" s="48">
        <v>36</v>
      </c>
      <c r="CC126" s="48">
        <v>50</v>
      </c>
      <c r="CD126" s="48">
        <v>4</v>
      </c>
      <c r="CE126" s="48">
        <v>1</v>
      </c>
      <c r="CF126" s="48">
        <v>1</v>
      </c>
      <c r="CG126" s="48">
        <v>9</v>
      </c>
      <c r="CH126" s="48">
        <v>0</v>
      </c>
      <c r="CI126" s="48">
        <v>0</v>
      </c>
      <c r="CJ126" s="48">
        <v>0</v>
      </c>
      <c r="CK126" s="48">
        <v>0</v>
      </c>
      <c r="CL126" s="48">
        <v>0</v>
      </c>
      <c r="CM126" s="48">
        <v>0</v>
      </c>
      <c r="CN126" s="48">
        <v>1</v>
      </c>
      <c r="CO126" s="48">
        <v>2</v>
      </c>
      <c r="CP126" s="48">
        <v>6</v>
      </c>
      <c r="CQ126" s="48">
        <v>1</v>
      </c>
      <c r="CR126" s="48">
        <v>0</v>
      </c>
      <c r="CS126" s="48">
        <v>0</v>
      </c>
      <c r="CT126" s="48">
        <v>0</v>
      </c>
      <c r="CU126" s="48">
        <v>1</v>
      </c>
      <c r="CV126" s="48">
        <v>0</v>
      </c>
      <c r="CW126" s="48">
        <v>0</v>
      </c>
      <c r="CX126" s="48">
        <v>0</v>
      </c>
      <c r="CY126" s="48">
        <v>0</v>
      </c>
      <c r="CZ126" s="48">
        <v>0</v>
      </c>
      <c r="DA126" s="48">
        <v>268</v>
      </c>
      <c r="DB126" s="48">
        <v>96</v>
      </c>
      <c r="DC126" s="48">
        <v>4</v>
      </c>
      <c r="DD126" s="48">
        <v>116</v>
      </c>
      <c r="DE126" s="48">
        <v>78</v>
      </c>
      <c r="DF126" s="48">
        <v>56</v>
      </c>
      <c r="DG126" s="48">
        <v>8</v>
      </c>
      <c r="DH126" s="48">
        <v>4</v>
      </c>
      <c r="DI126" s="48">
        <v>0</v>
      </c>
      <c r="DJ126" s="48">
        <v>4</v>
      </c>
      <c r="DK126" s="48">
        <v>0</v>
      </c>
      <c r="DL126" s="48">
        <v>0</v>
      </c>
      <c r="DM126" s="48">
        <v>13</v>
      </c>
      <c r="DN126" s="48">
        <v>1</v>
      </c>
      <c r="DO126" s="48">
        <v>6</v>
      </c>
      <c r="DP126" s="48">
        <v>46</v>
      </c>
      <c r="DQ126" s="48">
        <v>1</v>
      </c>
      <c r="DR126" s="48">
        <v>1</v>
      </c>
      <c r="DS126" s="48">
        <v>0</v>
      </c>
      <c r="DT126" s="48">
        <v>0</v>
      </c>
      <c r="DU126" s="48">
        <v>0</v>
      </c>
      <c r="DV126" s="48">
        <v>0</v>
      </c>
      <c r="DW126" s="48">
        <v>0</v>
      </c>
      <c r="DX126" s="48">
        <v>0</v>
      </c>
      <c r="DY126" s="48">
        <v>1</v>
      </c>
      <c r="DZ126" s="48">
        <v>0</v>
      </c>
      <c r="EA126" s="48">
        <v>0</v>
      </c>
      <c r="EB126" s="48">
        <v>0</v>
      </c>
      <c r="EC126" s="48">
        <v>0</v>
      </c>
      <c r="ED126" s="48">
        <v>0</v>
      </c>
      <c r="EE126" s="48">
        <v>0</v>
      </c>
      <c r="EF126" s="48">
        <v>12</v>
      </c>
      <c r="EG126" s="48">
        <v>366</v>
      </c>
      <c r="EH126" s="48">
        <v>1</v>
      </c>
      <c r="EI126" s="48">
        <v>0</v>
      </c>
      <c r="EJ126" s="48">
        <v>0</v>
      </c>
      <c r="EK126" s="48">
        <v>0</v>
      </c>
      <c r="EL126" s="48">
        <v>0</v>
      </c>
      <c r="EM126" s="48">
        <v>0</v>
      </c>
      <c r="EN126" s="48">
        <v>10</v>
      </c>
      <c r="EO126" s="48">
        <v>0</v>
      </c>
      <c r="EP126" s="48">
        <v>0</v>
      </c>
      <c r="EQ126" s="48">
        <v>0</v>
      </c>
      <c r="ER126" s="48">
        <v>0</v>
      </c>
      <c r="ES126" s="48">
        <v>0</v>
      </c>
      <c r="ET126" s="48">
        <v>0</v>
      </c>
      <c r="EU126" s="48">
        <v>1</v>
      </c>
      <c r="EV126" s="48">
        <v>4</v>
      </c>
      <c r="EW126" s="48">
        <v>0</v>
      </c>
      <c r="EX126" s="48">
        <v>0</v>
      </c>
      <c r="EY126" s="48">
        <v>0</v>
      </c>
      <c r="EZ126" s="48">
        <v>0</v>
      </c>
      <c r="FA126" s="48">
        <v>7</v>
      </c>
      <c r="FB126" s="48">
        <v>32</v>
      </c>
      <c r="FC126" s="48">
        <v>1</v>
      </c>
      <c r="FD126" s="48">
        <v>72</v>
      </c>
      <c r="FE126" s="48">
        <v>27</v>
      </c>
      <c r="FF126" s="48">
        <v>0</v>
      </c>
      <c r="FG126" s="48">
        <v>2</v>
      </c>
      <c r="FH126" s="48">
        <v>25</v>
      </c>
      <c r="FI126" s="48">
        <v>0</v>
      </c>
      <c r="FJ126" s="48">
        <v>0</v>
      </c>
      <c r="FK126" s="48">
        <v>0</v>
      </c>
      <c r="FL126" s="48">
        <v>3</v>
      </c>
      <c r="FM126" s="48">
        <v>0</v>
      </c>
      <c r="FN126" s="48">
        <v>16</v>
      </c>
      <c r="FO126" s="48">
        <v>0</v>
      </c>
      <c r="FP126" s="48">
        <v>3</v>
      </c>
      <c r="FQ126" s="48">
        <v>223</v>
      </c>
      <c r="FR126" s="48">
        <v>105</v>
      </c>
      <c r="FS126" s="48">
        <v>5</v>
      </c>
      <c r="FT126" s="48">
        <v>3</v>
      </c>
      <c r="FU126" s="48">
        <v>0</v>
      </c>
      <c r="FV126" s="48">
        <v>8</v>
      </c>
      <c r="FW126" s="48">
        <v>238</v>
      </c>
      <c r="FX126" s="48">
        <v>0</v>
      </c>
      <c r="FY126" s="48">
        <v>0</v>
      </c>
      <c r="FZ126" s="48">
        <v>32</v>
      </c>
      <c r="GA126" s="48">
        <v>1011</v>
      </c>
      <c r="GB126" s="48">
        <v>40</v>
      </c>
      <c r="GC126" s="48">
        <v>10</v>
      </c>
    </row>
    <row r="127" spans="1:185">
      <c r="A127" s="52">
        <v>102</v>
      </c>
      <c r="B127" s="51" t="s">
        <v>102</v>
      </c>
      <c r="C127" s="49" t="s">
        <v>229</v>
      </c>
      <c r="D127" s="50" t="s">
        <v>631</v>
      </c>
      <c r="E127" s="49" t="s">
        <v>229</v>
      </c>
      <c r="F127" s="48">
        <v>0</v>
      </c>
      <c r="G127" s="48">
        <v>0</v>
      </c>
      <c r="H127" s="48">
        <v>0</v>
      </c>
      <c r="I127" s="48">
        <v>0</v>
      </c>
      <c r="J127" s="48">
        <v>0</v>
      </c>
      <c r="K127" s="48">
        <v>0</v>
      </c>
      <c r="L127" s="48">
        <v>0</v>
      </c>
      <c r="M127" s="48">
        <v>0</v>
      </c>
      <c r="N127" s="48">
        <v>0</v>
      </c>
      <c r="O127" s="48">
        <v>0</v>
      </c>
      <c r="P127" s="48">
        <v>0</v>
      </c>
      <c r="Q127" s="48">
        <v>0</v>
      </c>
      <c r="R127" s="48">
        <v>0</v>
      </c>
      <c r="S127" s="48">
        <v>0</v>
      </c>
      <c r="T127" s="48">
        <v>0</v>
      </c>
      <c r="U127" s="48">
        <v>0</v>
      </c>
      <c r="V127" s="48">
        <v>0</v>
      </c>
      <c r="W127" s="48">
        <v>0</v>
      </c>
      <c r="X127" s="48">
        <v>0</v>
      </c>
      <c r="Y127" s="48">
        <v>0</v>
      </c>
      <c r="Z127" s="48">
        <v>0</v>
      </c>
      <c r="AA127" s="48">
        <v>0</v>
      </c>
      <c r="AB127" s="48">
        <v>0</v>
      </c>
      <c r="AC127" s="48">
        <v>0</v>
      </c>
      <c r="AD127" s="48">
        <v>0</v>
      </c>
      <c r="AE127" s="48">
        <v>69</v>
      </c>
      <c r="AF127" s="48">
        <v>0</v>
      </c>
      <c r="AG127" s="48">
        <v>0</v>
      </c>
      <c r="AH127" s="48">
        <v>0</v>
      </c>
      <c r="AI127" s="48">
        <v>0</v>
      </c>
      <c r="AJ127" s="48">
        <v>0</v>
      </c>
      <c r="AK127" s="48">
        <v>0</v>
      </c>
      <c r="AL127" s="48">
        <v>0</v>
      </c>
      <c r="AM127" s="48">
        <v>0</v>
      </c>
      <c r="AN127" s="48">
        <v>0</v>
      </c>
      <c r="AO127" s="48">
        <v>0</v>
      </c>
      <c r="AP127" s="48">
        <v>0</v>
      </c>
      <c r="AQ127" s="48">
        <v>0</v>
      </c>
      <c r="AR127" s="48">
        <v>0</v>
      </c>
      <c r="AS127" s="48">
        <v>468</v>
      </c>
      <c r="AT127" s="48">
        <v>0</v>
      </c>
      <c r="AU127" s="48">
        <v>10</v>
      </c>
      <c r="AV127" s="48">
        <v>0</v>
      </c>
      <c r="AW127" s="48">
        <v>0</v>
      </c>
      <c r="AX127" s="48">
        <v>0</v>
      </c>
      <c r="AY127" s="48">
        <v>0</v>
      </c>
      <c r="AZ127" s="48">
        <v>1</v>
      </c>
      <c r="BA127" s="48">
        <v>0</v>
      </c>
      <c r="BB127" s="48">
        <v>0</v>
      </c>
      <c r="BC127" s="48">
        <v>0</v>
      </c>
      <c r="BD127" s="48">
        <v>0</v>
      </c>
      <c r="BE127" s="48">
        <v>0</v>
      </c>
      <c r="BF127" s="48">
        <v>2</v>
      </c>
      <c r="BG127" s="48">
        <v>6</v>
      </c>
      <c r="BH127" s="48">
        <v>1</v>
      </c>
      <c r="BI127" s="48">
        <v>1</v>
      </c>
      <c r="BJ127" s="48">
        <v>6</v>
      </c>
      <c r="BK127" s="48">
        <v>1</v>
      </c>
      <c r="BL127" s="48">
        <v>1</v>
      </c>
      <c r="BM127" s="48">
        <v>3</v>
      </c>
      <c r="BN127" s="48">
        <v>8</v>
      </c>
      <c r="BO127" s="48">
        <v>2</v>
      </c>
      <c r="BP127" s="48">
        <v>0</v>
      </c>
      <c r="BQ127" s="48">
        <v>0</v>
      </c>
      <c r="BR127" s="48">
        <v>0</v>
      </c>
      <c r="BS127" s="48">
        <v>0</v>
      </c>
      <c r="BT127" s="48">
        <v>0</v>
      </c>
      <c r="BU127" s="48">
        <v>0</v>
      </c>
      <c r="BV127" s="48">
        <v>5</v>
      </c>
      <c r="BW127" s="48">
        <v>0</v>
      </c>
      <c r="BX127" s="48">
        <v>0</v>
      </c>
      <c r="BY127" s="48">
        <v>0</v>
      </c>
      <c r="BZ127" s="48">
        <v>0</v>
      </c>
      <c r="CA127" s="48">
        <v>6</v>
      </c>
      <c r="CB127" s="48">
        <v>82</v>
      </c>
      <c r="CC127" s="48">
        <v>43</v>
      </c>
      <c r="CD127" s="48">
        <v>4</v>
      </c>
      <c r="CE127" s="48">
        <v>1</v>
      </c>
      <c r="CF127" s="48">
        <v>2</v>
      </c>
      <c r="CG127" s="48">
        <v>17</v>
      </c>
      <c r="CH127" s="48">
        <v>0</v>
      </c>
      <c r="CI127" s="48">
        <v>0</v>
      </c>
      <c r="CJ127" s="48">
        <v>0</v>
      </c>
      <c r="CK127" s="48">
        <v>0</v>
      </c>
      <c r="CL127" s="48">
        <v>0</v>
      </c>
      <c r="CM127" s="48">
        <v>1</v>
      </c>
      <c r="CN127" s="48">
        <v>1</v>
      </c>
      <c r="CO127" s="48">
        <v>3</v>
      </c>
      <c r="CP127" s="48">
        <v>12</v>
      </c>
      <c r="CQ127" s="48">
        <v>1</v>
      </c>
      <c r="CR127" s="48">
        <v>0</v>
      </c>
      <c r="CS127" s="48">
        <v>3</v>
      </c>
      <c r="CT127" s="48">
        <v>7</v>
      </c>
      <c r="CU127" s="48">
        <v>2</v>
      </c>
      <c r="CV127" s="48">
        <v>0</v>
      </c>
      <c r="CW127" s="48">
        <v>0</v>
      </c>
      <c r="CX127" s="48">
        <v>3</v>
      </c>
      <c r="CY127" s="48">
        <v>1</v>
      </c>
      <c r="CZ127" s="48">
        <v>6</v>
      </c>
      <c r="DA127" s="48">
        <v>249</v>
      </c>
      <c r="DB127" s="48">
        <v>70</v>
      </c>
      <c r="DC127" s="48">
        <v>3</v>
      </c>
      <c r="DD127" s="48">
        <v>111</v>
      </c>
      <c r="DE127" s="48">
        <v>66</v>
      </c>
      <c r="DF127" s="48">
        <v>58</v>
      </c>
      <c r="DG127" s="48">
        <v>6</v>
      </c>
      <c r="DH127" s="48">
        <v>3</v>
      </c>
      <c r="DI127" s="48">
        <v>0</v>
      </c>
      <c r="DJ127" s="48">
        <v>1</v>
      </c>
      <c r="DK127" s="48">
        <v>0</v>
      </c>
      <c r="DL127" s="48">
        <v>0</v>
      </c>
      <c r="DM127" s="48">
        <v>2</v>
      </c>
      <c r="DN127" s="48">
        <v>226</v>
      </c>
      <c r="DO127" s="48">
        <v>11</v>
      </c>
      <c r="DP127" s="48">
        <v>46</v>
      </c>
      <c r="DQ127" s="48">
        <v>1</v>
      </c>
      <c r="DR127" s="48">
        <v>2</v>
      </c>
      <c r="DS127" s="48">
        <v>0</v>
      </c>
      <c r="DT127" s="48">
        <v>0</v>
      </c>
      <c r="DU127" s="48">
        <v>0</v>
      </c>
      <c r="DV127" s="48">
        <v>0</v>
      </c>
      <c r="DW127" s="48">
        <v>0</v>
      </c>
      <c r="DX127" s="48">
        <v>0</v>
      </c>
      <c r="DY127" s="48">
        <v>1</v>
      </c>
      <c r="DZ127" s="48">
        <v>9</v>
      </c>
      <c r="EA127" s="48">
        <v>7</v>
      </c>
      <c r="EB127" s="48">
        <v>2</v>
      </c>
      <c r="EC127" s="48">
        <v>0</v>
      </c>
      <c r="ED127" s="48">
        <v>1</v>
      </c>
      <c r="EE127" s="48">
        <v>0</v>
      </c>
      <c r="EF127" s="48">
        <v>17</v>
      </c>
      <c r="EG127" s="48">
        <v>240</v>
      </c>
      <c r="EH127" s="48">
        <v>1</v>
      </c>
      <c r="EI127" s="48">
        <v>0</v>
      </c>
      <c r="EJ127" s="48">
        <v>0</v>
      </c>
      <c r="EK127" s="48">
        <v>0</v>
      </c>
      <c r="EL127" s="48">
        <v>0</v>
      </c>
      <c r="EM127" s="48">
        <v>0</v>
      </c>
      <c r="EN127" s="48">
        <v>5</v>
      </c>
      <c r="EO127" s="48">
        <v>0</v>
      </c>
      <c r="EP127" s="48">
        <v>7</v>
      </c>
      <c r="EQ127" s="48">
        <v>0</v>
      </c>
      <c r="ER127" s="48">
        <v>0</v>
      </c>
      <c r="ES127" s="48">
        <v>0</v>
      </c>
      <c r="ET127" s="48">
        <v>0</v>
      </c>
      <c r="EU127" s="48">
        <v>2</v>
      </c>
      <c r="EV127" s="48">
        <v>3</v>
      </c>
      <c r="EW127" s="48">
        <v>0</v>
      </c>
      <c r="EX127" s="48">
        <v>0</v>
      </c>
      <c r="EY127" s="48">
        <v>0</v>
      </c>
      <c r="EZ127" s="48">
        <v>0</v>
      </c>
      <c r="FA127" s="48">
        <v>5</v>
      </c>
      <c r="FB127" s="48">
        <v>22</v>
      </c>
      <c r="FC127" s="48">
        <v>1</v>
      </c>
      <c r="FD127" s="48">
        <v>58</v>
      </c>
      <c r="FE127" s="48">
        <v>21</v>
      </c>
      <c r="FF127" s="48">
        <v>0</v>
      </c>
      <c r="FG127" s="48">
        <v>2</v>
      </c>
      <c r="FH127" s="48">
        <v>49</v>
      </c>
      <c r="FI127" s="48">
        <v>0</v>
      </c>
      <c r="FJ127" s="48">
        <v>0</v>
      </c>
      <c r="FK127" s="48">
        <v>0</v>
      </c>
      <c r="FL127" s="48">
        <v>1</v>
      </c>
      <c r="FM127" s="48">
        <v>0</v>
      </c>
      <c r="FN127" s="48">
        <v>6</v>
      </c>
      <c r="FO127" s="48">
        <v>0</v>
      </c>
      <c r="FP127" s="48">
        <v>3</v>
      </c>
      <c r="FQ127" s="48">
        <v>227</v>
      </c>
      <c r="FR127" s="48">
        <v>84</v>
      </c>
      <c r="FS127" s="48">
        <v>6</v>
      </c>
      <c r="FT127" s="48">
        <v>2</v>
      </c>
      <c r="FU127" s="48">
        <v>0</v>
      </c>
      <c r="FV127" s="48">
        <v>5</v>
      </c>
      <c r="FW127" s="48">
        <v>149</v>
      </c>
      <c r="FX127" s="48">
        <v>0</v>
      </c>
      <c r="FY127" s="48">
        <v>0</v>
      </c>
      <c r="FZ127" s="48">
        <v>42</v>
      </c>
      <c r="GA127" s="48">
        <v>1167</v>
      </c>
      <c r="GB127" s="48">
        <v>37</v>
      </c>
      <c r="GC127" s="48">
        <v>12</v>
      </c>
    </row>
    <row r="128" spans="1:185">
      <c r="A128" s="52">
        <v>103</v>
      </c>
      <c r="B128" s="51" t="s">
        <v>103</v>
      </c>
      <c r="C128" s="49" t="s">
        <v>230</v>
      </c>
      <c r="D128" s="50" t="s">
        <v>630</v>
      </c>
      <c r="E128" s="49" t="s">
        <v>230</v>
      </c>
      <c r="F128" s="48">
        <v>0</v>
      </c>
      <c r="G128" s="48">
        <v>0</v>
      </c>
      <c r="H128" s="48">
        <v>0</v>
      </c>
      <c r="I128" s="48">
        <v>0</v>
      </c>
      <c r="J128" s="48">
        <v>0</v>
      </c>
      <c r="K128" s="48">
        <v>0</v>
      </c>
      <c r="L128" s="48">
        <v>0</v>
      </c>
      <c r="M128" s="48">
        <v>0</v>
      </c>
      <c r="N128" s="48">
        <v>0</v>
      </c>
      <c r="O128" s="48">
        <v>0</v>
      </c>
      <c r="P128" s="48">
        <v>0</v>
      </c>
      <c r="Q128" s="48">
        <v>0</v>
      </c>
      <c r="R128" s="48">
        <v>0</v>
      </c>
      <c r="S128" s="48">
        <v>15</v>
      </c>
      <c r="T128" s="48">
        <v>0</v>
      </c>
      <c r="U128" s="48">
        <v>0</v>
      </c>
      <c r="V128" s="48">
        <v>0</v>
      </c>
      <c r="W128" s="48">
        <v>0</v>
      </c>
      <c r="X128" s="48">
        <v>0</v>
      </c>
      <c r="Y128" s="48">
        <v>0</v>
      </c>
      <c r="Z128" s="48">
        <v>0</v>
      </c>
      <c r="AA128" s="48">
        <v>0</v>
      </c>
      <c r="AB128" s="48">
        <v>0</v>
      </c>
      <c r="AC128" s="48">
        <v>0</v>
      </c>
      <c r="AD128" s="48">
        <v>0</v>
      </c>
      <c r="AE128" s="48">
        <v>46</v>
      </c>
      <c r="AF128" s="48">
        <v>0</v>
      </c>
      <c r="AG128" s="48">
        <v>0</v>
      </c>
      <c r="AH128" s="48">
        <v>0</v>
      </c>
      <c r="AI128" s="48">
        <v>0</v>
      </c>
      <c r="AJ128" s="48">
        <v>0</v>
      </c>
      <c r="AK128" s="48">
        <v>0</v>
      </c>
      <c r="AL128" s="48">
        <v>0</v>
      </c>
      <c r="AM128" s="48">
        <v>0</v>
      </c>
      <c r="AN128" s="48">
        <v>0</v>
      </c>
      <c r="AO128" s="48">
        <v>0</v>
      </c>
      <c r="AP128" s="48">
        <v>0</v>
      </c>
      <c r="AQ128" s="48">
        <v>0</v>
      </c>
      <c r="AR128" s="48">
        <v>0</v>
      </c>
      <c r="AS128" s="48">
        <v>175</v>
      </c>
      <c r="AT128" s="48">
        <v>0</v>
      </c>
      <c r="AU128" s="48">
        <v>11</v>
      </c>
      <c r="AV128" s="48">
        <v>0</v>
      </c>
      <c r="AW128" s="48">
        <v>0</v>
      </c>
      <c r="AX128" s="48">
        <v>0</v>
      </c>
      <c r="AY128" s="48">
        <v>0</v>
      </c>
      <c r="AZ128" s="48">
        <v>14</v>
      </c>
      <c r="BA128" s="48">
        <v>0</v>
      </c>
      <c r="BB128" s="48">
        <v>0</v>
      </c>
      <c r="BC128" s="48">
        <v>0</v>
      </c>
      <c r="BD128" s="48">
        <v>0</v>
      </c>
      <c r="BE128" s="48">
        <v>0</v>
      </c>
      <c r="BF128" s="48">
        <v>3</v>
      </c>
      <c r="BG128" s="48">
        <v>3</v>
      </c>
      <c r="BH128" s="48">
        <v>0</v>
      </c>
      <c r="BI128" s="48">
        <v>1</v>
      </c>
      <c r="BJ128" s="48">
        <v>2</v>
      </c>
      <c r="BK128" s="48">
        <v>0</v>
      </c>
      <c r="BL128" s="48">
        <v>1</v>
      </c>
      <c r="BM128" s="48">
        <v>2</v>
      </c>
      <c r="BN128" s="48">
        <v>10</v>
      </c>
      <c r="BO128" s="48">
        <v>3</v>
      </c>
      <c r="BP128" s="48">
        <v>0</v>
      </c>
      <c r="BQ128" s="48">
        <v>0</v>
      </c>
      <c r="BR128" s="48">
        <v>0</v>
      </c>
      <c r="BS128" s="48">
        <v>0</v>
      </c>
      <c r="BT128" s="48">
        <v>0</v>
      </c>
      <c r="BU128" s="48">
        <v>0</v>
      </c>
      <c r="BV128" s="48">
        <v>48</v>
      </c>
      <c r="BW128" s="48">
        <v>0</v>
      </c>
      <c r="BX128" s="48">
        <v>0</v>
      </c>
      <c r="BY128" s="48">
        <v>0</v>
      </c>
      <c r="BZ128" s="48">
        <v>0</v>
      </c>
      <c r="CA128" s="48">
        <v>17</v>
      </c>
      <c r="CB128" s="48">
        <v>3</v>
      </c>
      <c r="CC128" s="48">
        <v>57</v>
      </c>
      <c r="CD128" s="48">
        <v>5</v>
      </c>
      <c r="CE128" s="48">
        <v>1</v>
      </c>
      <c r="CF128" s="48">
        <v>2</v>
      </c>
      <c r="CG128" s="48">
        <v>7</v>
      </c>
      <c r="CH128" s="48">
        <v>0</v>
      </c>
      <c r="CI128" s="48">
        <v>0</v>
      </c>
      <c r="CJ128" s="48">
        <v>0</v>
      </c>
      <c r="CK128" s="48">
        <v>0</v>
      </c>
      <c r="CL128" s="48">
        <v>0</v>
      </c>
      <c r="CM128" s="48">
        <v>0</v>
      </c>
      <c r="CN128" s="48">
        <v>1</v>
      </c>
      <c r="CO128" s="48">
        <v>1</v>
      </c>
      <c r="CP128" s="48">
        <v>14</v>
      </c>
      <c r="CQ128" s="48">
        <v>1</v>
      </c>
      <c r="CR128" s="48">
        <v>0</v>
      </c>
      <c r="CS128" s="48">
        <v>2</v>
      </c>
      <c r="CT128" s="48">
        <v>6</v>
      </c>
      <c r="CU128" s="48">
        <v>2</v>
      </c>
      <c r="CV128" s="48">
        <v>0</v>
      </c>
      <c r="CW128" s="48">
        <v>0</v>
      </c>
      <c r="CX128" s="48">
        <v>0</v>
      </c>
      <c r="CY128" s="48">
        <v>1</v>
      </c>
      <c r="CZ128" s="48">
        <v>0</v>
      </c>
      <c r="DA128" s="48">
        <v>201</v>
      </c>
      <c r="DB128" s="48">
        <v>56</v>
      </c>
      <c r="DC128" s="48">
        <v>3</v>
      </c>
      <c r="DD128" s="48">
        <v>86</v>
      </c>
      <c r="DE128" s="48">
        <v>149</v>
      </c>
      <c r="DF128" s="48">
        <v>44</v>
      </c>
      <c r="DG128" s="48">
        <v>5</v>
      </c>
      <c r="DH128" s="48">
        <v>7</v>
      </c>
      <c r="DI128" s="48">
        <v>0</v>
      </c>
      <c r="DJ128" s="48">
        <v>0</v>
      </c>
      <c r="DK128" s="48">
        <v>0</v>
      </c>
      <c r="DL128" s="48">
        <v>1</v>
      </c>
      <c r="DM128" s="48">
        <v>3</v>
      </c>
      <c r="DN128" s="48">
        <v>0</v>
      </c>
      <c r="DO128" s="48">
        <v>0</v>
      </c>
      <c r="DP128" s="48">
        <v>1</v>
      </c>
      <c r="DQ128" s="48">
        <v>1</v>
      </c>
      <c r="DR128" s="48">
        <v>3</v>
      </c>
      <c r="DS128" s="48">
        <v>0</v>
      </c>
      <c r="DT128" s="48">
        <v>0</v>
      </c>
      <c r="DU128" s="48">
        <v>0</v>
      </c>
      <c r="DV128" s="48">
        <v>0</v>
      </c>
      <c r="DW128" s="48">
        <v>0</v>
      </c>
      <c r="DX128" s="48">
        <v>0</v>
      </c>
      <c r="DY128" s="48">
        <v>1</v>
      </c>
      <c r="DZ128" s="48">
        <v>1</v>
      </c>
      <c r="EA128" s="48">
        <v>0</v>
      </c>
      <c r="EB128" s="48">
        <v>1</v>
      </c>
      <c r="EC128" s="48">
        <v>1</v>
      </c>
      <c r="ED128" s="48">
        <v>1</v>
      </c>
      <c r="EE128" s="48">
        <v>0</v>
      </c>
      <c r="EF128" s="48">
        <v>5</v>
      </c>
      <c r="EG128" s="48">
        <v>305</v>
      </c>
      <c r="EH128" s="48">
        <v>1</v>
      </c>
      <c r="EI128" s="48">
        <v>0</v>
      </c>
      <c r="EJ128" s="48">
        <v>0</v>
      </c>
      <c r="EK128" s="48">
        <v>0</v>
      </c>
      <c r="EL128" s="48">
        <v>0</v>
      </c>
      <c r="EM128" s="48">
        <v>0</v>
      </c>
      <c r="EN128" s="48">
        <v>11</v>
      </c>
      <c r="EO128" s="48">
        <v>0</v>
      </c>
      <c r="EP128" s="48">
        <v>0</v>
      </c>
      <c r="EQ128" s="48">
        <v>0</v>
      </c>
      <c r="ER128" s="48">
        <v>0</v>
      </c>
      <c r="ES128" s="48">
        <v>0</v>
      </c>
      <c r="ET128" s="48">
        <v>0</v>
      </c>
      <c r="EU128" s="48">
        <v>0</v>
      </c>
      <c r="EV128" s="48">
        <v>3</v>
      </c>
      <c r="EW128" s="48">
        <v>0</v>
      </c>
      <c r="EX128" s="48">
        <v>0</v>
      </c>
      <c r="EY128" s="48">
        <v>0</v>
      </c>
      <c r="EZ128" s="48">
        <v>0</v>
      </c>
      <c r="FA128" s="48">
        <v>23</v>
      </c>
      <c r="FB128" s="48">
        <v>24</v>
      </c>
      <c r="FC128" s="48">
        <v>1</v>
      </c>
      <c r="FD128" s="48">
        <v>55</v>
      </c>
      <c r="FE128" s="48">
        <v>27</v>
      </c>
      <c r="FF128" s="48">
        <v>0</v>
      </c>
      <c r="FG128" s="48">
        <v>2</v>
      </c>
      <c r="FH128" s="48">
        <v>0</v>
      </c>
      <c r="FI128" s="48">
        <v>0</v>
      </c>
      <c r="FJ128" s="48">
        <v>0</v>
      </c>
      <c r="FK128" s="48">
        <v>0</v>
      </c>
      <c r="FL128" s="48">
        <v>0</v>
      </c>
      <c r="FM128" s="48">
        <v>0</v>
      </c>
      <c r="FN128" s="48">
        <v>27</v>
      </c>
      <c r="FO128" s="48">
        <v>0</v>
      </c>
      <c r="FP128" s="48">
        <v>3</v>
      </c>
      <c r="FQ128" s="48">
        <v>188</v>
      </c>
      <c r="FR128" s="48">
        <v>98</v>
      </c>
      <c r="FS128" s="48">
        <v>7</v>
      </c>
      <c r="FT128" s="48">
        <v>3</v>
      </c>
      <c r="FU128" s="48">
        <v>0</v>
      </c>
      <c r="FV128" s="48">
        <v>9</v>
      </c>
      <c r="FW128" s="48">
        <v>165</v>
      </c>
      <c r="FX128" s="48">
        <v>0</v>
      </c>
      <c r="FY128" s="48">
        <v>0</v>
      </c>
      <c r="FZ128" s="48">
        <v>27</v>
      </c>
      <c r="GA128" s="48">
        <v>256</v>
      </c>
      <c r="GB128" s="48">
        <v>23</v>
      </c>
      <c r="GC128" s="48">
        <v>4</v>
      </c>
    </row>
    <row r="129" spans="1:185">
      <c r="A129" s="52">
        <v>104</v>
      </c>
      <c r="B129" s="51" t="s">
        <v>104</v>
      </c>
      <c r="C129" s="49" t="s">
        <v>231</v>
      </c>
      <c r="D129" s="50" t="s">
        <v>629</v>
      </c>
      <c r="E129" s="49" t="s">
        <v>231</v>
      </c>
      <c r="F129" s="48">
        <v>0</v>
      </c>
      <c r="G129" s="48">
        <v>0</v>
      </c>
      <c r="H129" s="48">
        <v>0</v>
      </c>
      <c r="I129" s="48">
        <v>0</v>
      </c>
      <c r="J129" s="48">
        <v>0</v>
      </c>
      <c r="K129" s="48">
        <v>0</v>
      </c>
      <c r="L129" s="48">
        <v>0</v>
      </c>
      <c r="M129" s="48">
        <v>0</v>
      </c>
      <c r="N129" s="48">
        <v>0</v>
      </c>
      <c r="O129" s="48">
        <v>0</v>
      </c>
      <c r="P129" s="48">
        <v>0</v>
      </c>
      <c r="Q129" s="48">
        <v>0</v>
      </c>
      <c r="R129" s="48">
        <v>0</v>
      </c>
      <c r="S129" s="48">
        <v>11</v>
      </c>
      <c r="T129" s="48">
        <v>0</v>
      </c>
      <c r="U129" s="48">
        <v>0</v>
      </c>
      <c r="V129" s="48">
        <v>0</v>
      </c>
      <c r="W129" s="48">
        <v>0</v>
      </c>
      <c r="X129" s="48">
        <v>0</v>
      </c>
      <c r="Y129" s="48">
        <v>0</v>
      </c>
      <c r="Z129" s="48">
        <v>0</v>
      </c>
      <c r="AA129" s="48">
        <v>0</v>
      </c>
      <c r="AB129" s="48">
        <v>0</v>
      </c>
      <c r="AC129" s="48">
        <v>0</v>
      </c>
      <c r="AD129" s="48">
        <v>0</v>
      </c>
      <c r="AE129" s="48">
        <v>46</v>
      </c>
      <c r="AF129" s="48">
        <v>0</v>
      </c>
      <c r="AG129" s="48">
        <v>0</v>
      </c>
      <c r="AH129" s="48">
        <v>0</v>
      </c>
      <c r="AI129" s="48">
        <v>0</v>
      </c>
      <c r="AJ129" s="48">
        <v>0</v>
      </c>
      <c r="AK129" s="48">
        <v>0</v>
      </c>
      <c r="AL129" s="48">
        <v>0</v>
      </c>
      <c r="AM129" s="48">
        <v>0</v>
      </c>
      <c r="AN129" s="48">
        <v>0</v>
      </c>
      <c r="AO129" s="48">
        <v>0</v>
      </c>
      <c r="AP129" s="48">
        <v>0</v>
      </c>
      <c r="AQ129" s="48">
        <v>0</v>
      </c>
      <c r="AR129" s="48">
        <v>0</v>
      </c>
      <c r="AS129" s="48">
        <v>225</v>
      </c>
      <c r="AT129" s="48">
        <v>0</v>
      </c>
      <c r="AU129" s="48">
        <v>5</v>
      </c>
      <c r="AV129" s="48">
        <v>0</v>
      </c>
      <c r="AW129" s="48">
        <v>0</v>
      </c>
      <c r="AX129" s="48">
        <v>0</v>
      </c>
      <c r="AY129" s="48">
        <v>0</v>
      </c>
      <c r="AZ129" s="48">
        <v>1</v>
      </c>
      <c r="BA129" s="48">
        <v>2</v>
      </c>
      <c r="BB129" s="48">
        <v>0</v>
      </c>
      <c r="BC129" s="48">
        <v>0</v>
      </c>
      <c r="BD129" s="48">
        <v>0</v>
      </c>
      <c r="BE129" s="48">
        <v>0</v>
      </c>
      <c r="BF129" s="48">
        <v>1</v>
      </c>
      <c r="BG129" s="48">
        <v>18</v>
      </c>
      <c r="BH129" s="48">
        <v>1</v>
      </c>
      <c r="BI129" s="48">
        <v>0</v>
      </c>
      <c r="BJ129" s="48">
        <v>1</v>
      </c>
      <c r="BK129" s="48">
        <v>0</v>
      </c>
      <c r="BL129" s="48">
        <v>0</v>
      </c>
      <c r="BM129" s="48">
        <v>2</v>
      </c>
      <c r="BN129" s="48">
        <v>2</v>
      </c>
      <c r="BO129" s="48">
        <v>55</v>
      </c>
      <c r="BP129" s="48">
        <v>0</v>
      </c>
      <c r="BQ129" s="48">
        <v>0</v>
      </c>
      <c r="BR129" s="48">
        <v>0</v>
      </c>
      <c r="BS129" s="48">
        <v>0</v>
      </c>
      <c r="BT129" s="48">
        <v>0</v>
      </c>
      <c r="BU129" s="48">
        <v>0</v>
      </c>
      <c r="BV129" s="48">
        <v>17</v>
      </c>
      <c r="BW129" s="48">
        <v>0</v>
      </c>
      <c r="BX129" s="48">
        <v>0</v>
      </c>
      <c r="BY129" s="48">
        <v>0</v>
      </c>
      <c r="BZ129" s="48">
        <v>0</v>
      </c>
      <c r="CA129" s="48">
        <v>5</v>
      </c>
      <c r="CB129" s="48">
        <v>29</v>
      </c>
      <c r="CC129" s="48">
        <v>170</v>
      </c>
      <c r="CD129" s="48">
        <v>3</v>
      </c>
      <c r="CE129" s="48">
        <v>0</v>
      </c>
      <c r="CF129" s="48">
        <v>1</v>
      </c>
      <c r="CG129" s="48">
        <v>3</v>
      </c>
      <c r="CH129" s="48">
        <v>0</v>
      </c>
      <c r="CI129" s="48">
        <v>0</v>
      </c>
      <c r="CJ129" s="48">
        <v>0</v>
      </c>
      <c r="CK129" s="48">
        <v>0</v>
      </c>
      <c r="CL129" s="48">
        <v>0</v>
      </c>
      <c r="CM129" s="48">
        <v>0</v>
      </c>
      <c r="CN129" s="48">
        <v>11</v>
      </c>
      <c r="CO129" s="48">
        <v>4</v>
      </c>
      <c r="CP129" s="48">
        <v>3</v>
      </c>
      <c r="CQ129" s="48">
        <v>1</v>
      </c>
      <c r="CR129" s="48">
        <v>0</v>
      </c>
      <c r="CS129" s="48">
        <v>3</v>
      </c>
      <c r="CT129" s="48">
        <v>8</v>
      </c>
      <c r="CU129" s="48">
        <v>7</v>
      </c>
      <c r="CV129" s="48">
        <v>0</v>
      </c>
      <c r="CW129" s="48">
        <v>0</v>
      </c>
      <c r="CX129" s="48">
        <v>0</v>
      </c>
      <c r="CY129" s="48">
        <v>0</v>
      </c>
      <c r="CZ129" s="48">
        <v>0</v>
      </c>
      <c r="DA129" s="48">
        <v>83</v>
      </c>
      <c r="DB129" s="48">
        <v>26</v>
      </c>
      <c r="DC129" s="48">
        <v>1</v>
      </c>
      <c r="DD129" s="48">
        <v>36</v>
      </c>
      <c r="DE129" s="48">
        <v>55</v>
      </c>
      <c r="DF129" s="48">
        <v>24</v>
      </c>
      <c r="DG129" s="48">
        <v>2</v>
      </c>
      <c r="DH129" s="48">
        <v>2</v>
      </c>
      <c r="DI129" s="48">
        <v>0</v>
      </c>
      <c r="DJ129" s="48">
        <v>1</v>
      </c>
      <c r="DK129" s="48">
        <v>0</v>
      </c>
      <c r="DL129" s="48">
        <v>0</v>
      </c>
      <c r="DM129" s="48">
        <v>5</v>
      </c>
      <c r="DN129" s="48">
        <v>0</v>
      </c>
      <c r="DO129" s="48">
        <v>1</v>
      </c>
      <c r="DP129" s="48">
        <v>1</v>
      </c>
      <c r="DQ129" s="48">
        <v>1</v>
      </c>
      <c r="DR129" s="48">
        <v>0</v>
      </c>
      <c r="DS129" s="48">
        <v>0</v>
      </c>
      <c r="DT129" s="48">
        <v>0</v>
      </c>
      <c r="DU129" s="48">
        <v>0</v>
      </c>
      <c r="DV129" s="48">
        <v>0</v>
      </c>
      <c r="DW129" s="48">
        <v>0</v>
      </c>
      <c r="DX129" s="48">
        <v>0</v>
      </c>
      <c r="DY129" s="48">
        <v>0</v>
      </c>
      <c r="DZ129" s="48">
        <v>0</v>
      </c>
      <c r="EA129" s="48">
        <v>1</v>
      </c>
      <c r="EB129" s="48">
        <v>0</v>
      </c>
      <c r="EC129" s="48">
        <v>0</v>
      </c>
      <c r="ED129" s="48">
        <v>1</v>
      </c>
      <c r="EE129" s="48">
        <v>0</v>
      </c>
      <c r="EF129" s="48">
        <v>1</v>
      </c>
      <c r="EG129" s="48">
        <v>170</v>
      </c>
      <c r="EH129" s="48">
        <v>5</v>
      </c>
      <c r="EI129" s="48">
        <v>3</v>
      </c>
      <c r="EJ129" s="48">
        <v>0</v>
      </c>
      <c r="EK129" s="48">
        <v>0</v>
      </c>
      <c r="EL129" s="48">
        <v>3</v>
      </c>
      <c r="EM129" s="48">
        <v>0</v>
      </c>
      <c r="EN129" s="48">
        <v>19</v>
      </c>
      <c r="EO129" s="48">
        <v>1</v>
      </c>
      <c r="EP129" s="48">
        <v>0</v>
      </c>
      <c r="EQ129" s="48">
        <v>0</v>
      </c>
      <c r="ER129" s="48">
        <v>4</v>
      </c>
      <c r="ES129" s="48">
        <v>1</v>
      </c>
      <c r="ET129" s="48">
        <v>0</v>
      </c>
      <c r="EU129" s="48">
        <v>28</v>
      </c>
      <c r="EV129" s="48">
        <v>1</v>
      </c>
      <c r="EW129" s="48">
        <v>0</v>
      </c>
      <c r="EX129" s="48">
        <v>0</v>
      </c>
      <c r="EY129" s="48">
        <v>0</v>
      </c>
      <c r="EZ129" s="48">
        <v>0</v>
      </c>
      <c r="FA129" s="48">
        <v>10</v>
      </c>
      <c r="FB129" s="48">
        <v>10</v>
      </c>
      <c r="FC129" s="48">
        <v>1</v>
      </c>
      <c r="FD129" s="48">
        <v>22</v>
      </c>
      <c r="FE129" s="48">
        <v>13</v>
      </c>
      <c r="FF129" s="48">
        <v>0</v>
      </c>
      <c r="FG129" s="48">
        <v>1</v>
      </c>
      <c r="FH129" s="48">
        <v>10</v>
      </c>
      <c r="FI129" s="48">
        <v>0</v>
      </c>
      <c r="FJ129" s="48">
        <v>0</v>
      </c>
      <c r="FK129" s="48">
        <v>0</v>
      </c>
      <c r="FL129" s="48">
        <v>0</v>
      </c>
      <c r="FM129" s="48">
        <v>0</v>
      </c>
      <c r="FN129" s="48">
        <v>7</v>
      </c>
      <c r="FO129" s="48">
        <v>0</v>
      </c>
      <c r="FP129" s="48">
        <v>3</v>
      </c>
      <c r="FQ129" s="48">
        <v>138</v>
      </c>
      <c r="FR129" s="48">
        <v>77</v>
      </c>
      <c r="FS129" s="48">
        <v>1</v>
      </c>
      <c r="FT129" s="48">
        <v>1</v>
      </c>
      <c r="FU129" s="48">
        <v>0</v>
      </c>
      <c r="FV129" s="48">
        <v>8</v>
      </c>
      <c r="FW129" s="48">
        <v>85</v>
      </c>
      <c r="FX129" s="48">
        <v>0</v>
      </c>
      <c r="FY129" s="48">
        <v>0</v>
      </c>
      <c r="FZ129" s="48">
        <v>36</v>
      </c>
      <c r="GA129" s="48">
        <v>108</v>
      </c>
      <c r="GB129" s="48">
        <v>10</v>
      </c>
      <c r="GC129" s="48">
        <v>2</v>
      </c>
    </row>
    <row r="130" spans="1:185">
      <c r="A130" s="52">
        <v>105</v>
      </c>
      <c r="B130" s="51" t="s">
        <v>105</v>
      </c>
      <c r="C130" s="49" t="s">
        <v>232</v>
      </c>
      <c r="D130" s="50" t="s">
        <v>627</v>
      </c>
      <c r="E130" s="49" t="s">
        <v>232</v>
      </c>
      <c r="F130" s="48">
        <v>0</v>
      </c>
      <c r="G130" s="48">
        <v>0</v>
      </c>
      <c r="H130" s="48">
        <v>0</v>
      </c>
      <c r="I130" s="48">
        <v>0</v>
      </c>
      <c r="J130" s="48">
        <v>0</v>
      </c>
      <c r="K130" s="48">
        <v>0</v>
      </c>
      <c r="L130" s="48">
        <v>0</v>
      </c>
      <c r="M130" s="48">
        <v>0</v>
      </c>
      <c r="N130" s="48">
        <v>0</v>
      </c>
      <c r="O130" s="48">
        <v>0</v>
      </c>
      <c r="P130" s="48">
        <v>0</v>
      </c>
      <c r="Q130" s="48">
        <v>0</v>
      </c>
      <c r="R130" s="48">
        <v>0</v>
      </c>
      <c r="S130" s="48">
        <v>25</v>
      </c>
      <c r="T130" s="48">
        <v>0</v>
      </c>
      <c r="U130" s="48">
        <v>0</v>
      </c>
      <c r="V130" s="48">
        <v>0</v>
      </c>
      <c r="W130" s="48">
        <v>0</v>
      </c>
      <c r="X130" s="48">
        <v>0</v>
      </c>
      <c r="Y130" s="48">
        <v>0</v>
      </c>
      <c r="Z130" s="48">
        <v>0</v>
      </c>
      <c r="AA130" s="48">
        <v>0</v>
      </c>
      <c r="AB130" s="48">
        <v>0</v>
      </c>
      <c r="AC130" s="48">
        <v>0</v>
      </c>
      <c r="AD130" s="48">
        <v>0</v>
      </c>
      <c r="AE130" s="48">
        <v>42</v>
      </c>
      <c r="AF130" s="48">
        <v>0</v>
      </c>
      <c r="AG130" s="48">
        <v>0</v>
      </c>
      <c r="AH130" s="48">
        <v>0</v>
      </c>
      <c r="AI130" s="48">
        <v>0</v>
      </c>
      <c r="AJ130" s="48">
        <v>0</v>
      </c>
      <c r="AK130" s="48">
        <v>0</v>
      </c>
      <c r="AL130" s="48">
        <v>0</v>
      </c>
      <c r="AM130" s="48">
        <v>0</v>
      </c>
      <c r="AN130" s="48">
        <v>0</v>
      </c>
      <c r="AO130" s="48">
        <v>0</v>
      </c>
      <c r="AP130" s="48">
        <v>0</v>
      </c>
      <c r="AQ130" s="48">
        <v>0</v>
      </c>
      <c r="AR130" s="48">
        <v>0</v>
      </c>
      <c r="AS130" s="48">
        <v>1134</v>
      </c>
      <c r="AT130" s="48">
        <v>0</v>
      </c>
      <c r="AU130" s="48">
        <v>32</v>
      </c>
      <c r="AV130" s="48">
        <v>0</v>
      </c>
      <c r="AW130" s="48">
        <v>0</v>
      </c>
      <c r="AX130" s="48">
        <v>0</v>
      </c>
      <c r="AY130" s="48">
        <v>0</v>
      </c>
      <c r="AZ130" s="48">
        <v>2</v>
      </c>
      <c r="BA130" s="48">
        <v>0</v>
      </c>
      <c r="BB130" s="48">
        <v>0</v>
      </c>
      <c r="BC130" s="48">
        <v>0</v>
      </c>
      <c r="BD130" s="48">
        <v>0</v>
      </c>
      <c r="BE130" s="48">
        <v>0</v>
      </c>
      <c r="BF130" s="48">
        <v>2</v>
      </c>
      <c r="BG130" s="48">
        <v>2</v>
      </c>
      <c r="BH130" s="48">
        <v>0</v>
      </c>
      <c r="BI130" s="48">
        <v>8</v>
      </c>
      <c r="BJ130" s="48">
        <v>2</v>
      </c>
      <c r="BK130" s="48">
        <v>0</v>
      </c>
      <c r="BL130" s="48">
        <v>1</v>
      </c>
      <c r="BM130" s="48">
        <v>7</v>
      </c>
      <c r="BN130" s="48">
        <v>14</v>
      </c>
      <c r="BO130" s="48">
        <v>3</v>
      </c>
      <c r="BP130" s="48">
        <v>0</v>
      </c>
      <c r="BQ130" s="48">
        <v>0</v>
      </c>
      <c r="BR130" s="48">
        <v>0</v>
      </c>
      <c r="BS130" s="48">
        <v>0</v>
      </c>
      <c r="BT130" s="48">
        <v>0</v>
      </c>
      <c r="BU130" s="48">
        <v>0</v>
      </c>
      <c r="BV130" s="48">
        <v>10</v>
      </c>
      <c r="BW130" s="48">
        <v>0</v>
      </c>
      <c r="BX130" s="48">
        <v>0</v>
      </c>
      <c r="BY130" s="48">
        <v>0</v>
      </c>
      <c r="BZ130" s="48">
        <v>0</v>
      </c>
      <c r="CA130" s="48">
        <v>30</v>
      </c>
      <c r="CB130" s="48">
        <v>28</v>
      </c>
      <c r="CC130" s="48">
        <v>193</v>
      </c>
      <c r="CD130" s="48">
        <v>14</v>
      </c>
      <c r="CE130" s="48">
        <v>1</v>
      </c>
      <c r="CF130" s="48">
        <v>1</v>
      </c>
      <c r="CG130" s="48">
        <v>18</v>
      </c>
      <c r="CH130" s="48">
        <v>0</v>
      </c>
      <c r="CI130" s="48">
        <v>0</v>
      </c>
      <c r="CJ130" s="48">
        <v>0</v>
      </c>
      <c r="CK130" s="48">
        <v>0</v>
      </c>
      <c r="CL130" s="48">
        <v>0</v>
      </c>
      <c r="CM130" s="48">
        <v>0</v>
      </c>
      <c r="CN130" s="48">
        <v>1</v>
      </c>
      <c r="CO130" s="48">
        <v>2</v>
      </c>
      <c r="CP130" s="48">
        <v>5</v>
      </c>
      <c r="CQ130" s="48">
        <v>1</v>
      </c>
      <c r="CR130" s="48">
        <v>0</v>
      </c>
      <c r="CS130" s="48">
        <v>0</v>
      </c>
      <c r="CT130" s="48">
        <v>0</v>
      </c>
      <c r="CU130" s="48">
        <v>1</v>
      </c>
      <c r="CV130" s="48">
        <v>0</v>
      </c>
      <c r="CW130" s="48">
        <v>0</v>
      </c>
      <c r="CX130" s="48">
        <v>0</v>
      </c>
      <c r="CY130" s="48">
        <v>0</v>
      </c>
      <c r="CZ130" s="48">
        <v>0</v>
      </c>
      <c r="DA130" s="48">
        <v>669</v>
      </c>
      <c r="DB130" s="48">
        <v>244</v>
      </c>
      <c r="DC130" s="48">
        <v>11</v>
      </c>
      <c r="DD130" s="48">
        <v>245</v>
      </c>
      <c r="DE130" s="48">
        <v>115</v>
      </c>
      <c r="DF130" s="48">
        <v>73</v>
      </c>
      <c r="DG130" s="48">
        <v>19</v>
      </c>
      <c r="DH130" s="48">
        <v>12</v>
      </c>
      <c r="DI130" s="48">
        <v>0</v>
      </c>
      <c r="DJ130" s="48">
        <v>3</v>
      </c>
      <c r="DK130" s="48">
        <v>0</v>
      </c>
      <c r="DL130" s="48">
        <v>0</v>
      </c>
      <c r="DM130" s="48">
        <v>12</v>
      </c>
      <c r="DN130" s="48">
        <v>1</v>
      </c>
      <c r="DO130" s="48">
        <v>4</v>
      </c>
      <c r="DP130" s="48">
        <v>7</v>
      </c>
      <c r="DQ130" s="48">
        <v>3</v>
      </c>
      <c r="DR130" s="48">
        <v>1</v>
      </c>
      <c r="DS130" s="48">
        <v>1</v>
      </c>
      <c r="DT130" s="48">
        <v>0</v>
      </c>
      <c r="DU130" s="48">
        <v>0</v>
      </c>
      <c r="DV130" s="48">
        <v>0</v>
      </c>
      <c r="DW130" s="48">
        <v>0</v>
      </c>
      <c r="DX130" s="48">
        <v>0</v>
      </c>
      <c r="DY130" s="48">
        <v>1</v>
      </c>
      <c r="DZ130" s="48">
        <v>0</v>
      </c>
      <c r="EA130" s="48">
        <v>0</v>
      </c>
      <c r="EB130" s="48">
        <v>0</v>
      </c>
      <c r="EC130" s="48">
        <v>0</v>
      </c>
      <c r="ED130" s="48">
        <v>2</v>
      </c>
      <c r="EE130" s="48">
        <v>0</v>
      </c>
      <c r="EF130" s="48">
        <v>14</v>
      </c>
      <c r="EG130" s="48">
        <v>526</v>
      </c>
      <c r="EH130" s="48">
        <v>1</v>
      </c>
      <c r="EI130" s="48">
        <v>0</v>
      </c>
      <c r="EJ130" s="48">
        <v>0</v>
      </c>
      <c r="EK130" s="48">
        <v>0</v>
      </c>
      <c r="EL130" s="48">
        <v>0</v>
      </c>
      <c r="EM130" s="48">
        <v>0</v>
      </c>
      <c r="EN130" s="48">
        <v>7</v>
      </c>
      <c r="EO130" s="48">
        <v>0</v>
      </c>
      <c r="EP130" s="48">
        <v>0</v>
      </c>
      <c r="EQ130" s="48">
        <v>0</v>
      </c>
      <c r="ER130" s="48">
        <v>0</v>
      </c>
      <c r="ES130" s="48">
        <v>0</v>
      </c>
      <c r="ET130" s="48">
        <v>0</v>
      </c>
      <c r="EU130" s="48">
        <v>1</v>
      </c>
      <c r="EV130" s="48">
        <v>11</v>
      </c>
      <c r="EW130" s="48">
        <v>0</v>
      </c>
      <c r="EX130" s="48">
        <v>0</v>
      </c>
      <c r="EY130" s="48">
        <v>0</v>
      </c>
      <c r="EZ130" s="48">
        <v>0</v>
      </c>
      <c r="FA130" s="48">
        <v>7</v>
      </c>
      <c r="FB130" s="48">
        <v>89</v>
      </c>
      <c r="FC130" s="48">
        <v>5</v>
      </c>
      <c r="FD130" s="48">
        <v>181</v>
      </c>
      <c r="FE130" s="48">
        <v>71</v>
      </c>
      <c r="FF130" s="48">
        <v>0</v>
      </c>
      <c r="FG130" s="48">
        <v>6</v>
      </c>
      <c r="FH130" s="48">
        <v>15</v>
      </c>
      <c r="FI130" s="48">
        <v>0</v>
      </c>
      <c r="FJ130" s="48">
        <v>0</v>
      </c>
      <c r="FK130" s="48">
        <v>0</v>
      </c>
      <c r="FL130" s="48">
        <v>2</v>
      </c>
      <c r="FM130" s="48">
        <v>0</v>
      </c>
      <c r="FN130" s="48">
        <v>17</v>
      </c>
      <c r="FO130" s="48">
        <v>0</v>
      </c>
      <c r="FP130" s="48">
        <v>9</v>
      </c>
      <c r="FQ130" s="48">
        <v>473</v>
      </c>
      <c r="FR130" s="48">
        <v>246</v>
      </c>
      <c r="FS130" s="48">
        <v>16</v>
      </c>
      <c r="FT130" s="48">
        <v>5</v>
      </c>
      <c r="FU130" s="48">
        <v>0</v>
      </c>
      <c r="FV130" s="48">
        <v>14</v>
      </c>
      <c r="FW130" s="48">
        <v>451</v>
      </c>
      <c r="FX130" s="48">
        <v>0</v>
      </c>
      <c r="FY130" s="48">
        <v>0</v>
      </c>
      <c r="FZ130" s="48">
        <v>63</v>
      </c>
      <c r="GA130" s="48">
        <v>1407</v>
      </c>
      <c r="GB130" s="48">
        <v>102</v>
      </c>
      <c r="GC130" s="48">
        <v>27</v>
      </c>
    </row>
    <row r="131" spans="1:185">
      <c r="A131" s="52">
        <v>106</v>
      </c>
      <c r="B131" s="51" t="s">
        <v>106</v>
      </c>
      <c r="C131" s="49" t="s">
        <v>233</v>
      </c>
      <c r="D131" s="50" t="s">
        <v>628</v>
      </c>
      <c r="E131" s="49" t="s">
        <v>233</v>
      </c>
      <c r="F131" s="48">
        <v>0</v>
      </c>
      <c r="G131" s="48">
        <v>0</v>
      </c>
      <c r="H131" s="48">
        <v>0</v>
      </c>
      <c r="I131" s="48">
        <v>0</v>
      </c>
      <c r="J131" s="48">
        <v>0</v>
      </c>
      <c r="K131" s="48">
        <v>0</v>
      </c>
      <c r="L131" s="48">
        <v>0</v>
      </c>
      <c r="M131" s="48">
        <v>0</v>
      </c>
      <c r="N131" s="48">
        <v>0</v>
      </c>
      <c r="O131" s="48">
        <v>0</v>
      </c>
      <c r="P131" s="48">
        <v>0</v>
      </c>
      <c r="Q131" s="48">
        <v>0</v>
      </c>
      <c r="R131" s="48">
        <v>0</v>
      </c>
      <c r="S131" s="48">
        <v>8</v>
      </c>
      <c r="T131" s="48">
        <v>0</v>
      </c>
      <c r="U131" s="48">
        <v>0</v>
      </c>
      <c r="V131" s="48">
        <v>0</v>
      </c>
      <c r="W131" s="48">
        <v>0</v>
      </c>
      <c r="X131" s="48">
        <v>0</v>
      </c>
      <c r="Y131" s="48">
        <v>0</v>
      </c>
      <c r="Z131" s="48">
        <v>0</v>
      </c>
      <c r="AA131" s="48">
        <v>0</v>
      </c>
      <c r="AB131" s="48">
        <v>0</v>
      </c>
      <c r="AC131" s="48">
        <v>0</v>
      </c>
      <c r="AD131" s="48">
        <v>0</v>
      </c>
      <c r="AE131" s="48">
        <v>24</v>
      </c>
      <c r="AF131" s="48">
        <v>0</v>
      </c>
      <c r="AG131" s="48">
        <v>0</v>
      </c>
      <c r="AH131" s="48">
        <v>0</v>
      </c>
      <c r="AI131" s="48">
        <v>0</v>
      </c>
      <c r="AJ131" s="48">
        <v>0</v>
      </c>
      <c r="AK131" s="48">
        <v>0</v>
      </c>
      <c r="AL131" s="48">
        <v>0</v>
      </c>
      <c r="AM131" s="48">
        <v>0</v>
      </c>
      <c r="AN131" s="48">
        <v>0</v>
      </c>
      <c r="AO131" s="48">
        <v>0</v>
      </c>
      <c r="AP131" s="48">
        <v>0</v>
      </c>
      <c r="AQ131" s="48">
        <v>0</v>
      </c>
      <c r="AR131" s="48">
        <v>0</v>
      </c>
      <c r="AS131" s="48">
        <v>79</v>
      </c>
      <c r="AT131" s="48">
        <v>0</v>
      </c>
      <c r="AU131" s="48">
        <v>9</v>
      </c>
      <c r="AV131" s="48">
        <v>0</v>
      </c>
      <c r="AW131" s="48">
        <v>0</v>
      </c>
      <c r="AX131" s="48">
        <v>0</v>
      </c>
      <c r="AY131" s="48">
        <v>0</v>
      </c>
      <c r="AZ131" s="48">
        <v>1</v>
      </c>
      <c r="BA131" s="48">
        <v>0</v>
      </c>
      <c r="BB131" s="48">
        <v>0</v>
      </c>
      <c r="BC131" s="48">
        <v>0</v>
      </c>
      <c r="BD131" s="48">
        <v>0</v>
      </c>
      <c r="BE131" s="48">
        <v>0</v>
      </c>
      <c r="BF131" s="48">
        <v>32</v>
      </c>
      <c r="BG131" s="48">
        <v>5</v>
      </c>
      <c r="BH131" s="48">
        <v>0</v>
      </c>
      <c r="BI131" s="48">
        <v>0</v>
      </c>
      <c r="BJ131" s="48">
        <v>1</v>
      </c>
      <c r="BK131" s="48">
        <v>0</v>
      </c>
      <c r="BL131" s="48">
        <v>1</v>
      </c>
      <c r="BM131" s="48">
        <v>2</v>
      </c>
      <c r="BN131" s="48">
        <v>5</v>
      </c>
      <c r="BO131" s="48">
        <v>2</v>
      </c>
      <c r="BP131" s="48">
        <v>0</v>
      </c>
      <c r="BQ131" s="48">
        <v>0</v>
      </c>
      <c r="BR131" s="48">
        <v>0</v>
      </c>
      <c r="BS131" s="48">
        <v>0</v>
      </c>
      <c r="BT131" s="48">
        <v>0</v>
      </c>
      <c r="BU131" s="48">
        <v>0</v>
      </c>
      <c r="BV131" s="48">
        <v>5</v>
      </c>
      <c r="BW131" s="48">
        <v>0</v>
      </c>
      <c r="BX131" s="48">
        <v>0</v>
      </c>
      <c r="BY131" s="48">
        <v>0</v>
      </c>
      <c r="BZ131" s="48">
        <v>0</v>
      </c>
      <c r="CA131" s="48">
        <v>8</v>
      </c>
      <c r="CB131" s="48">
        <v>3</v>
      </c>
      <c r="CC131" s="48">
        <v>34</v>
      </c>
      <c r="CD131" s="48">
        <v>5</v>
      </c>
      <c r="CE131" s="48">
        <v>2</v>
      </c>
      <c r="CF131" s="48">
        <v>2</v>
      </c>
      <c r="CG131" s="48">
        <v>5</v>
      </c>
      <c r="CH131" s="48">
        <v>0</v>
      </c>
      <c r="CI131" s="48">
        <v>0</v>
      </c>
      <c r="CJ131" s="48">
        <v>0</v>
      </c>
      <c r="CK131" s="48">
        <v>0</v>
      </c>
      <c r="CL131" s="48">
        <v>0</v>
      </c>
      <c r="CM131" s="48">
        <v>0</v>
      </c>
      <c r="CN131" s="48">
        <v>2</v>
      </c>
      <c r="CO131" s="48">
        <v>1</v>
      </c>
      <c r="CP131" s="48">
        <v>2</v>
      </c>
      <c r="CQ131" s="48">
        <v>1</v>
      </c>
      <c r="CR131" s="48">
        <v>0</v>
      </c>
      <c r="CS131" s="48">
        <v>0</v>
      </c>
      <c r="CT131" s="48">
        <v>0</v>
      </c>
      <c r="CU131" s="48">
        <v>1</v>
      </c>
      <c r="CV131" s="48">
        <v>0</v>
      </c>
      <c r="CW131" s="48">
        <v>0</v>
      </c>
      <c r="CX131" s="48">
        <v>0</v>
      </c>
      <c r="CY131" s="48">
        <v>1</v>
      </c>
      <c r="CZ131" s="48">
        <v>0</v>
      </c>
      <c r="DA131" s="48">
        <v>102</v>
      </c>
      <c r="DB131" s="48">
        <v>45</v>
      </c>
      <c r="DC131" s="48">
        <v>2</v>
      </c>
      <c r="DD131" s="48">
        <v>66</v>
      </c>
      <c r="DE131" s="48">
        <v>82</v>
      </c>
      <c r="DF131" s="48">
        <v>21</v>
      </c>
      <c r="DG131" s="48">
        <v>3</v>
      </c>
      <c r="DH131" s="48">
        <v>3</v>
      </c>
      <c r="DI131" s="48">
        <v>0</v>
      </c>
      <c r="DJ131" s="48">
        <v>0</v>
      </c>
      <c r="DK131" s="48">
        <v>0</v>
      </c>
      <c r="DL131" s="48">
        <v>1</v>
      </c>
      <c r="DM131" s="48">
        <v>0</v>
      </c>
      <c r="DN131" s="48">
        <v>0</v>
      </c>
      <c r="DO131" s="48">
        <v>2</v>
      </c>
      <c r="DP131" s="48">
        <v>1</v>
      </c>
      <c r="DQ131" s="48">
        <v>1</v>
      </c>
      <c r="DR131" s="48">
        <v>0</v>
      </c>
      <c r="DS131" s="48">
        <v>0</v>
      </c>
      <c r="DT131" s="48">
        <v>0</v>
      </c>
      <c r="DU131" s="48">
        <v>0</v>
      </c>
      <c r="DV131" s="48">
        <v>0</v>
      </c>
      <c r="DW131" s="48">
        <v>0</v>
      </c>
      <c r="DX131" s="48">
        <v>0</v>
      </c>
      <c r="DY131" s="48">
        <v>0</v>
      </c>
      <c r="DZ131" s="48">
        <v>0</v>
      </c>
      <c r="EA131" s="48">
        <v>0</v>
      </c>
      <c r="EB131" s="48">
        <v>0</v>
      </c>
      <c r="EC131" s="48">
        <v>0</v>
      </c>
      <c r="ED131" s="48">
        <v>1</v>
      </c>
      <c r="EE131" s="48">
        <v>0</v>
      </c>
      <c r="EF131" s="48">
        <v>3</v>
      </c>
      <c r="EG131" s="48">
        <v>145</v>
      </c>
      <c r="EH131" s="48">
        <v>1</v>
      </c>
      <c r="EI131" s="48">
        <v>0</v>
      </c>
      <c r="EJ131" s="48">
        <v>0</v>
      </c>
      <c r="EK131" s="48">
        <v>0</v>
      </c>
      <c r="EL131" s="48">
        <v>0</v>
      </c>
      <c r="EM131" s="48">
        <v>0</v>
      </c>
      <c r="EN131" s="48">
        <v>0</v>
      </c>
      <c r="EO131" s="48">
        <v>0</v>
      </c>
      <c r="EP131" s="48">
        <v>0</v>
      </c>
      <c r="EQ131" s="48">
        <v>0</v>
      </c>
      <c r="ER131" s="48">
        <v>1</v>
      </c>
      <c r="ES131" s="48">
        <v>0</v>
      </c>
      <c r="ET131" s="48">
        <v>0</v>
      </c>
      <c r="EU131" s="48">
        <v>0</v>
      </c>
      <c r="EV131" s="48">
        <v>2</v>
      </c>
      <c r="EW131" s="48">
        <v>0</v>
      </c>
      <c r="EX131" s="48">
        <v>0</v>
      </c>
      <c r="EY131" s="48">
        <v>0</v>
      </c>
      <c r="EZ131" s="48">
        <v>0</v>
      </c>
      <c r="FA131" s="48">
        <v>3</v>
      </c>
      <c r="FB131" s="48">
        <v>17</v>
      </c>
      <c r="FC131" s="48">
        <v>1</v>
      </c>
      <c r="FD131" s="48">
        <v>41</v>
      </c>
      <c r="FE131" s="48">
        <v>26</v>
      </c>
      <c r="FF131" s="48">
        <v>0</v>
      </c>
      <c r="FG131" s="48">
        <v>2</v>
      </c>
      <c r="FH131" s="48">
        <v>0</v>
      </c>
      <c r="FI131" s="48">
        <v>0</v>
      </c>
      <c r="FJ131" s="48">
        <v>0</v>
      </c>
      <c r="FK131" s="48">
        <v>0</v>
      </c>
      <c r="FL131" s="48">
        <v>0</v>
      </c>
      <c r="FM131" s="48">
        <v>0</v>
      </c>
      <c r="FN131" s="48">
        <v>6</v>
      </c>
      <c r="FO131" s="48">
        <v>0</v>
      </c>
      <c r="FP131" s="48">
        <v>3</v>
      </c>
      <c r="FQ131" s="48">
        <v>104</v>
      </c>
      <c r="FR131" s="48">
        <v>54</v>
      </c>
      <c r="FS131" s="48">
        <v>2</v>
      </c>
      <c r="FT131" s="48">
        <v>1</v>
      </c>
      <c r="FU131" s="48">
        <v>0</v>
      </c>
      <c r="FV131" s="48">
        <v>3</v>
      </c>
      <c r="FW131" s="48">
        <v>179</v>
      </c>
      <c r="FX131" s="48">
        <v>0</v>
      </c>
      <c r="FY131" s="48">
        <v>0</v>
      </c>
      <c r="FZ131" s="48">
        <v>15</v>
      </c>
      <c r="GA131" s="48">
        <v>180</v>
      </c>
      <c r="GB131" s="48">
        <v>17</v>
      </c>
      <c r="GC131" s="48">
        <v>3</v>
      </c>
    </row>
    <row r="132" spans="1:185">
      <c r="A132" s="52">
        <v>107</v>
      </c>
      <c r="B132" s="51" t="s">
        <v>107</v>
      </c>
      <c r="C132" s="49" t="s">
        <v>234</v>
      </c>
      <c r="D132" s="50" t="s">
        <v>627</v>
      </c>
      <c r="E132" s="49" t="s">
        <v>234</v>
      </c>
      <c r="F132" s="48">
        <v>0</v>
      </c>
      <c r="G132" s="48">
        <v>0</v>
      </c>
      <c r="H132" s="48">
        <v>0</v>
      </c>
      <c r="I132" s="48">
        <v>0</v>
      </c>
      <c r="J132" s="48">
        <v>0</v>
      </c>
      <c r="K132" s="48">
        <v>0</v>
      </c>
      <c r="L132" s="48">
        <v>0</v>
      </c>
      <c r="M132" s="48">
        <v>0</v>
      </c>
      <c r="N132" s="48">
        <v>0</v>
      </c>
      <c r="O132" s="48">
        <v>0</v>
      </c>
      <c r="P132" s="48">
        <v>0</v>
      </c>
      <c r="Q132" s="48">
        <v>0</v>
      </c>
      <c r="R132" s="48">
        <v>0</v>
      </c>
      <c r="S132" s="48">
        <v>1</v>
      </c>
      <c r="T132" s="48">
        <v>0</v>
      </c>
      <c r="U132" s="48">
        <v>0</v>
      </c>
      <c r="V132" s="48">
        <v>0</v>
      </c>
      <c r="W132" s="48">
        <v>0</v>
      </c>
      <c r="X132" s="48">
        <v>0</v>
      </c>
      <c r="Y132" s="48">
        <v>0</v>
      </c>
      <c r="Z132" s="48">
        <v>0</v>
      </c>
      <c r="AA132" s="48">
        <v>0</v>
      </c>
      <c r="AB132" s="48">
        <v>0</v>
      </c>
      <c r="AC132" s="48">
        <v>0</v>
      </c>
      <c r="AD132" s="48">
        <v>0</v>
      </c>
      <c r="AE132" s="48">
        <v>25</v>
      </c>
      <c r="AF132" s="48">
        <v>0</v>
      </c>
      <c r="AG132" s="48">
        <v>0</v>
      </c>
      <c r="AH132" s="48">
        <v>0</v>
      </c>
      <c r="AI132" s="48">
        <v>0</v>
      </c>
      <c r="AJ132" s="48">
        <v>0</v>
      </c>
      <c r="AK132" s="48">
        <v>0</v>
      </c>
      <c r="AL132" s="48">
        <v>0</v>
      </c>
      <c r="AM132" s="48">
        <v>0</v>
      </c>
      <c r="AN132" s="48">
        <v>0</v>
      </c>
      <c r="AO132" s="48">
        <v>0</v>
      </c>
      <c r="AP132" s="48">
        <v>0</v>
      </c>
      <c r="AQ132" s="48">
        <v>0</v>
      </c>
      <c r="AR132" s="48">
        <v>0</v>
      </c>
      <c r="AS132" s="48">
        <v>38</v>
      </c>
      <c r="AT132" s="48">
        <v>0</v>
      </c>
      <c r="AU132" s="48">
        <v>5</v>
      </c>
      <c r="AV132" s="48">
        <v>0</v>
      </c>
      <c r="AW132" s="48">
        <v>0</v>
      </c>
      <c r="AX132" s="48">
        <v>0</v>
      </c>
      <c r="AY132" s="48">
        <v>0</v>
      </c>
      <c r="AZ132" s="48">
        <v>0</v>
      </c>
      <c r="BA132" s="48">
        <v>0</v>
      </c>
      <c r="BB132" s="48">
        <v>0</v>
      </c>
      <c r="BC132" s="48">
        <v>0</v>
      </c>
      <c r="BD132" s="48">
        <v>0</v>
      </c>
      <c r="BE132" s="48">
        <v>0</v>
      </c>
      <c r="BF132" s="48">
        <v>0</v>
      </c>
      <c r="BG132" s="48">
        <v>0</v>
      </c>
      <c r="BH132" s="48">
        <v>0</v>
      </c>
      <c r="BI132" s="48">
        <v>0</v>
      </c>
      <c r="BJ132" s="48">
        <v>0</v>
      </c>
      <c r="BK132" s="48">
        <v>0</v>
      </c>
      <c r="BL132" s="48">
        <v>0</v>
      </c>
      <c r="BM132" s="48">
        <v>2</v>
      </c>
      <c r="BN132" s="48">
        <v>3</v>
      </c>
      <c r="BO132" s="48">
        <v>1</v>
      </c>
      <c r="BP132" s="48">
        <v>0</v>
      </c>
      <c r="BQ132" s="48">
        <v>0</v>
      </c>
      <c r="BR132" s="48">
        <v>0</v>
      </c>
      <c r="BS132" s="48">
        <v>0</v>
      </c>
      <c r="BT132" s="48">
        <v>0</v>
      </c>
      <c r="BU132" s="48">
        <v>0</v>
      </c>
      <c r="BV132" s="48">
        <v>1</v>
      </c>
      <c r="BW132" s="48">
        <v>0</v>
      </c>
      <c r="BX132" s="48">
        <v>0</v>
      </c>
      <c r="BY132" s="48">
        <v>0</v>
      </c>
      <c r="BZ132" s="48">
        <v>1</v>
      </c>
      <c r="CA132" s="48">
        <v>5</v>
      </c>
      <c r="CB132" s="48">
        <v>0</v>
      </c>
      <c r="CC132" s="48">
        <v>7</v>
      </c>
      <c r="CD132" s="48">
        <v>2</v>
      </c>
      <c r="CE132" s="48">
        <v>0</v>
      </c>
      <c r="CF132" s="48">
        <v>0</v>
      </c>
      <c r="CG132" s="48">
        <v>3</v>
      </c>
      <c r="CH132" s="48">
        <v>0</v>
      </c>
      <c r="CI132" s="48">
        <v>0</v>
      </c>
      <c r="CJ132" s="48">
        <v>0</v>
      </c>
      <c r="CK132" s="48">
        <v>0</v>
      </c>
      <c r="CL132" s="48">
        <v>0</v>
      </c>
      <c r="CM132" s="48">
        <v>0</v>
      </c>
      <c r="CN132" s="48">
        <v>0</v>
      </c>
      <c r="CO132" s="48">
        <v>0</v>
      </c>
      <c r="CP132" s="48">
        <v>0</v>
      </c>
      <c r="CQ132" s="48">
        <v>0</v>
      </c>
      <c r="CR132" s="48">
        <v>0</v>
      </c>
      <c r="CS132" s="48">
        <v>0</v>
      </c>
      <c r="CT132" s="48">
        <v>0</v>
      </c>
      <c r="CU132" s="48">
        <v>0</v>
      </c>
      <c r="CV132" s="48">
        <v>0</v>
      </c>
      <c r="CW132" s="48">
        <v>0</v>
      </c>
      <c r="CX132" s="48">
        <v>0</v>
      </c>
      <c r="CY132" s="48">
        <v>0</v>
      </c>
      <c r="CZ132" s="48">
        <v>0</v>
      </c>
      <c r="DA132" s="48">
        <v>83</v>
      </c>
      <c r="DB132" s="48">
        <v>19</v>
      </c>
      <c r="DC132" s="48">
        <v>1</v>
      </c>
      <c r="DD132" s="48">
        <v>26</v>
      </c>
      <c r="DE132" s="48">
        <v>80</v>
      </c>
      <c r="DF132" s="48">
        <v>28</v>
      </c>
      <c r="DG132" s="48">
        <v>1</v>
      </c>
      <c r="DH132" s="48">
        <v>1</v>
      </c>
      <c r="DI132" s="48">
        <v>0</v>
      </c>
      <c r="DJ132" s="48">
        <v>0</v>
      </c>
      <c r="DK132" s="48">
        <v>0</v>
      </c>
      <c r="DL132" s="48">
        <v>0</v>
      </c>
      <c r="DM132" s="48">
        <v>0</v>
      </c>
      <c r="DN132" s="48">
        <v>0</v>
      </c>
      <c r="DO132" s="48">
        <v>0</v>
      </c>
      <c r="DP132" s="48">
        <v>0</v>
      </c>
      <c r="DQ132" s="48">
        <v>0</v>
      </c>
      <c r="DR132" s="48">
        <v>0</v>
      </c>
      <c r="DS132" s="48">
        <v>0</v>
      </c>
      <c r="DT132" s="48">
        <v>0</v>
      </c>
      <c r="DU132" s="48">
        <v>0</v>
      </c>
      <c r="DV132" s="48">
        <v>0</v>
      </c>
      <c r="DW132" s="48">
        <v>0</v>
      </c>
      <c r="DX132" s="48">
        <v>0</v>
      </c>
      <c r="DY132" s="48">
        <v>0</v>
      </c>
      <c r="DZ132" s="48">
        <v>0</v>
      </c>
      <c r="EA132" s="48">
        <v>0</v>
      </c>
      <c r="EB132" s="48">
        <v>0</v>
      </c>
      <c r="EC132" s="48">
        <v>0</v>
      </c>
      <c r="ED132" s="48">
        <v>1</v>
      </c>
      <c r="EE132" s="48">
        <v>0</v>
      </c>
      <c r="EF132" s="48">
        <v>2</v>
      </c>
      <c r="EG132" s="48">
        <v>26</v>
      </c>
      <c r="EH132" s="48">
        <v>0</v>
      </c>
      <c r="EI132" s="48">
        <v>0</v>
      </c>
      <c r="EJ132" s="48">
        <v>0</v>
      </c>
      <c r="EK132" s="48">
        <v>0</v>
      </c>
      <c r="EL132" s="48">
        <v>0</v>
      </c>
      <c r="EM132" s="48">
        <v>0</v>
      </c>
      <c r="EN132" s="48">
        <v>0</v>
      </c>
      <c r="EO132" s="48">
        <v>0</v>
      </c>
      <c r="EP132" s="48">
        <v>0</v>
      </c>
      <c r="EQ132" s="48">
        <v>0</v>
      </c>
      <c r="ER132" s="48">
        <v>1</v>
      </c>
      <c r="ES132" s="48">
        <v>1</v>
      </c>
      <c r="ET132" s="48">
        <v>0</v>
      </c>
      <c r="EU132" s="48">
        <v>3</v>
      </c>
      <c r="EV132" s="48">
        <v>1</v>
      </c>
      <c r="EW132" s="48">
        <v>0</v>
      </c>
      <c r="EX132" s="48">
        <v>0</v>
      </c>
      <c r="EY132" s="48">
        <v>0</v>
      </c>
      <c r="EZ132" s="48">
        <v>0</v>
      </c>
      <c r="FA132" s="48">
        <v>2</v>
      </c>
      <c r="FB132" s="48">
        <v>10</v>
      </c>
      <c r="FC132" s="48">
        <v>1</v>
      </c>
      <c r="FD132" s="48">
        <v>9</v>
      </c>
      <c r="FE132" s="48">
        <v>9</v>
      </c>
      <c r="FF132" s="48">
        <v>0</v>
      </c>
      <c r="FG132" s="48">
        <v>1</v>
      </c>
      <c r="FH132" s="48">
        <v>0</v>
      </c>
      <c r="FI132" s="48">
        <v>0</v>
      </c>
      <c r="FJ132" s="48">
        <v>0</v>
      </c>
      <c r="FK132" s="48">
        <v>0</v>
      </c>
      <c r="FL132" s="48">
        <v>2</v>
      </c>
      <c r="FM132" s="48">
        <v>0</v>
      </c>
      <c r="FN132" s="48">
        <v>18</v>
      </c>
      <c r="FO132" s="48">
        <v>0</v>
      </c>
      <c r="FP132" s="48">
        <v>1</v>
      </c>
      <c r="FQ132" s="48">
        <v>51</v>
      </c>
      <c r="FR132" s="48">
        <v>25</v>
      </c>
      <c r="FS132" s="48">
        <v>1</v>
      </c>
      <c r="FT132" s="48">
        <v>0</v>
      </c>
      <c r="FU132" s="48">
        <v>0</v>
      </c>
      <c r="FV132" s="48">
        <v>2</v>
      </c>
      <c r="FW132" s="48">
        <v>19</v>
      </c>
      <c r="FX132" s="48">
        <v>0</v>
      </c>
      <c r="FY132" s="48">
        <v>0</v>
      </c>
      <c r="FZ132" s="48">
        <v>5</v>
      </c>
      <c r="GA132" s="48">
        <v>80</v>
      </c>
      <c r="GB132" s="48">
        <v>9</v>
      </c>
      <c r="GC132" s="48">
        <v>2</v>
      </c>
    </row>
    <row r="133" spans="1:185">
      <c r="A133" s="52">
        <v>108</v>
      </c>
      <c r="B133" s="51" t="s">
        <v>108</v>
      </c>
      <c r="C133" s="49" t="s">
        <v>235</v>
      </c>
      <c r="D133" s="50" t="s">
        <v>626</v>
      </c>
      <c r="E133" s="49" t="s">
        <v>235</v>
      </c>
      <c r="F133" s="48">
        <v>0</v>
      </c>
      <c r="G133" s="48">
        <v>0</v>
      </c>
      <c r="H133" s="48">
        <v>0</v>
      </c>
      <c r="I133" s="48">
        <v>0</v>
      </c>
      <c r="J133" s="48">
        <v>0</v>
      </c>
      <c r="K133" s="48">
        <v>0</v>
      </c>
      <c r="L133" s="48">
        <v>0</v>
      </c>
      <c r="M133" s="48">
        <v>0</v>
      </c>
      <c r="N133" s="48">
        <v>0</v>
      </c>
      <c r="O133" s="48">
        <v>0</v>
      </c>
      <c r="P133" s="48">
        <v>0</v>
      </c>
      <c r="Q133" s="48">
        <v>0</v>
      </c>
      <c r="R133" s="48">
        <v>0</v>
      </c>
      <c r="S133" s="48">
        <v>53</v>
      </c>
      <c r="T133" s="48">
        <v>0</v>
      </c>
      <c r="U133" s="48">
        <v>0</v>
      </c>
      <c r="V133" s="48">
        <v>0</v>
      </c>
      <c r="W133" s="48">
        <v>0</v>
      </c>
      <c r="X133" s="48">
        <v>0</v>
      </c>
      <c r="Y133" s="48">
        <v>0</v>
      </c>
      <c r="Z133" s="48">
        <v>0</v>
      </c>
      <c r="AA133" s="48">
        <v>0</v>
      </c>
      <c r="AB133" s="48">
        <v>0</v>
      </c>
      <c r="AC133" s="48">
        <v>0</v>
      </c>
      <c r="AD133" s="48">
        <v>0</v>
      </c>
      <c r="AE133" s="48">
        <v>245</v>
      </c>
      <c r="AF133" s="48">
        <v>0</v>
      </c>
      <c r="AG133" s="48">
        <v>0</v>
      </c>
      <c r="AH133" s="48">
        <v>0</v>
      </c>
      <c r="AI133" s="48">
        <v>0</v>
      </c>
      <c r="AJ133" s="48">
        <v>0</v>
      </c>
      <c r="AK133" s="48">
        <v>0</v>
      </c>
      <c r="AL133" s="48">
        <v>0</v>
      </c>
      <c r="AM133" s="48">
        <v>0</v>
      </c>
      <c r="AN133" s="48">
        <v>0</v>
      </c>
      <c r="AO133" s="48">
        <v>0</v>
      </c>
      <c r="AP133" s="48">
        <v>0</v>
      </c>
      <c r="AQ133" s="48">
        <v>0</v>
      </c>
      <c r="AR133" s="48">
        <v>0</v>
      </c>
      <c r="AS133" s="48">
        <v>1015</v>
      </c>
      <c r="AT133" s="48">
        <v>0</v>
      </c>
      <c r="AU133" s="48">
        <v>119</v>
      </c>
      <c r="AV133" s="48">
        <v>0</v>
      </c>
      <c r="AW133" s="48">
        <v>0</v>
      </c>
      <c r="AX133" s="48">
        <v>0</v>
      </c>
      <c r="AY133" s="48">
        <v>0</v>
      </c>
      <c r="AZ133" s="48">
        <v>14</v>
      </c>
      <c r="BA133" s="48">
        <v>6</v>
      </c>
      <c r="BB133" s="48">
        <v>5</v>
      </c>
      <c r="BC133" s="48">
        <v>0</v>
      </c>
      <c r="BD133" s="48">
        <v>0</v>
      </c>
      <c r="BE133" s="48">
        <v>0</v>
      </c>
      <c r="BF133" s="48">
        <v>23</v>
      </c>
      <c r="BG133" s="48">
        <v>92</v>
      </c>
      <c r="BH133" s="48">
        <v>2</v>
      </c>
      <c r="BI133" s="48">
        <v>6</v>
      </c>
      <c r="BJ133" s="48">
        <v>20</v>
      </c>
      <c r="BK133" s="48">
        <v>4</v>
      </c>
      <c r="BL133" s="48">
        <v>10</v>
      </c>
      <c r="BM133" s="48">
        <v>489</v>
      </c>
      <c r="BN133" s="48">
        <v>597</v>
      </c>
      <c r="BO133" s="48">
        <v>106</v>
      </c>
      <c r="BP133" s="48">
        <v>0</v>
      </c>
      <c r="BQ133" s="48">
        <v>0</v>
      </c>
      <c r="BR133" s="48">
        <v>0</v>
      </c>
      <c r="BS133" s="48">
        <v>0</v>
      </c>
      <c r="BT133" s="48">
        <v>0</v>
      </c>
      <c r="BU133" s="48">
        <v>0</v>
      </c>
      <c r="BV133" s="48">
        <v>43</v>
      </c>
      <c r="BW133" s="48">
        <v>0</v>
      </c>
      <c r="BX133" s="48">
        <v>0</v>
      </c>
      <c r="BY133" s="48">
        <v>0</v>
      </c>
      <c r="BZ133" s="48">
        <v>17</v>
      </c>
      <c r="CA133" s="48">
        <v>112</v>
      </c>
      <c r="CB133" s="48">
        <v>41</v>
      </c>
      <c r="CC133" s="48">
        <v>219</v>
      </c>
      <c r="CD133" s="48">
        <v>381</v>
      </c>
      <c r="CE133" s="48">
        <v>73</v>
      </c>
      <c r="CF133" s="48">
        <v>13</v>
      </c>
      <c r="CG133" s="48">
        <v>75</v>
      </c>
      <c r="CH133" s="48">
        <v>0</v>
      </c>
      <c r="CI133" s="48">
        <v>1</v>
      </c>
      <c r="CJ133" s="48">
        <v>0</v>
      </c>
      <c r="CK133" s="48">
        <v>0</v>
      </c>
      <c r="CL133" s="48">
        <v>0</v>
      </c>
      <c r="CM133" s="48">
        <v>0</v>
      </c>
      <c r="CN133" s="48">
        <v>38</v>
      </c>
      <c r="CO133" s="48">
        <v>13</v>
      </c>
      <c r="CP133" s="48">
        <v>48</v>
      </c>
      <c r="CQ133" s="48">
        <v>3</v>
      </c>
      <c r="CR133" s="48">
        <v>0</v>
      </c>
      <c r="CS133" s="48">
        <v>16</v>
      </c>
      <c r="CT133" s="48">
        <v>78</v>
      </c>
      <c r="CU133" s="48">
        <v>55</v>
      </c>
      <c r="CV133" s="48">
        <v>0</v>
      </c>
      <c r="CW133" s="48">
        <v>0</v>
      </c>
      <c r="CX133" s="48">
        <v>1</v>
      </c>
      <c r="CY133" s="48">
        <v>4</v>
      </c>
      <c r="CZ133" s="48">
        <v>1</v>
      </c>
      <c r="DA133" s="48">
        <v>909</v>
      </c>
      <c r="DB133" s="48">
        <v>403</v>
      </c>
      <c r="DC133" s="48">
        <v>22</v>
      </c>
      <c r="DD133" s="48">
        <v>411</v>
      </c>
      <c r="DE133" s="48">
        <v>756</v>
      </c>
      <c r="DF133" s="48">
        <v>257</v>
      </c>
      <c r="DG133" s="48">
        <v>20</v>
      </c>
      <c r="DH133" s="48">
        <v>44</v>
      </c>
      <c r="DI133" s="48">
        <v>0</v>
      </c>
      <c r="DJ133" s="48">
        <v>0</v>
      </c>
      <c r="DK133" s="48">
        <v>0</v>
      </c>
      <c r="DL133" s="48">
        <v>3</v>
      </c>
      <c r="DM133" s="48">
        <v>19</v>
      </c>
      <c r="DN133" s="48">
        <v>2</v>
      </c>
      <c r="DO133" s="48">
        <v>7</v>
      </c>
      <c r="DP133" s="48">
        <v>7</v>
      </c>
      <c r="DQ133" s="48">
        <v>3</v>
      </c>
      <c r="DR133" s="48">
        <v>10</v>
      </c>
      <c r="DS133" s="48">
        <v>0</v>
      </c>
      <c r="DT133" s="48">
        <v>43</v>
      </c>
      <c r="DU133" s="48">
        <v>0</v>
      </c>
      <c r="DV133" s="48">
        <v>0</v>
      </c>
      <c r="DW133" s="48">
        <v>0</v>
      </c>
      <c r="DX133" s="48">
        <v>0</v>
      </c>
      <c r="DY133" s="48">
        <v>4</v>
      </c>
      <c r="DZ133" s="48">
        <v>8</v>
      </c>
      <c r="EA133" s="48">
        <v>16</v>
      </c>
      <c r="EB133" s="48">
        <v>2</v>
      </c>
      <c r="EC133" s="48">
        <v>0</v>
      </c>
      <c r="ED133" s="48">
        <v>4</v>
      </c>
      <c r="EE133" s="48">
        <v>2</v>
      </c>
      <c r="EF133" s="48">
        <v>76</v>
      </c>
      <c r="EG133" s="48">
        <v>1899</v>
      </c>
      <c r="EH133" s="48">
        <v>19</v>
      </c>
      <c r="EI133" s="48">
        <v>0</v>
      </c>
      <c r="EJ133" s="48">
        <v>2</v>
      </c>
      <c r="EK133" s="48">
        <v>0</v>
      </c>
      <c r="EL133" s="48">
        <v>24</v>
      </c>
      <c r="EM133" s="48">
        <v>1</v>
      </c>
      <c r="EN133" s="48">
        <v>69</v>
      </c>
      <c r="EO133" s="48">
        <v>2</v>
      </c>
      <c r="EP133" s="48">
        <v>0</v>
      </c>
      <c r="EQ133" s="48">
        <v>0</v>
      </c>
      <c r="ER133" s="48">
        <v>1</v>
      </c>
      <c r="ES133" s="48">
        <v>0</v>
      </c>
      <c r="ET133" s="48">
        <v>0</v>
      </c>
      <c r="EU133" s="48">
        <v>5</v>
      </c>
      <c r="EV133" s="48">
        <v>16</v>
      </c>
      <c r="EW133" s="48">
        <v>0</v>
      </c>
      <c r="EX133" s="48">
        <v>0</v>
      </c>
      <c r="EY133" s="48">
        <v>0</v>
      </c>
      <c r="EZ133" s="48">
        <v>0</v>
      </c>
      <c r="FA133" s="48">
        <v>56</v>
      </c>
      <c r="FB133" s="48">
        <v>105</v>
      </c>
      <c r="FC133" s="48">
        <v>7</v>
      </c>
      <c r="FD133" s="48">
        <v>238</v>
      </c>
      <c r="FE133" s="48">
        <v>170</v>
      </c>
      <c r="FF133" s="48">
        <v>0</v>
      </c>
      <c r="FG133" s="48">
        <v>23</v>
      </c>
      <c r="FH133" s="48">
        <v>1</v>
      </c>
      <c r="FI133" s="48">
        <v>43</v>
      </c>
      <c r="FJ133" s="48">
        <v>0</v>
      </c>
      <c r="FK133" s="48">
        <v>0</v>
      </c>
      <c r="FL133" s="48">
        <v>1</v>
      </c>
      <c r="FM133" s="48">
        <v>0</v>
      </c>
      <c r="FN133" s="48">
        <v>132</v>
      </c>
      <c r="FO133" s="48">
        <v>0</v>
      </c>
      <c r="FP133" s="48">
        <v>39</v>
      </c>
      <c r="FQ133" s="48">
        <v>1325</v>
      </c>
      <c r="FR133" s="48">
        <v>1088</v>
      </c>
      <c r="FS133" s="48">
        <v>51</v>
      </c>
      <c r="FT133" s="48">
        <v>24</v>
      </c>
      <c r="FU133" s="48">
        <v>0</v>
      </c>
      <c r="FV133" s="48">
        <v>120</v>
      </c>
      <c r="FW133" s="48">
        <v>528</v>
      </c>
      <c r="FX133" s="48">
        <v>0</v>
      </c>
      <c r="FY133" s="48">
        <v>0</v>
      </c>
      <c r="FZ133" s="48">
        <v>334</v>
      </c>
      <c r="GA133" s="48">
        <v>1197</v>
      </c>
      <c r="GB133" s="48">
        <v>119</v>
      </c>
      <c r="GC133" s="48">
        <v>24</v>
      </c>
    </row>
    <row r="134" spans="1:185">
      <c r="A134" s="52"/>
      <c r="B134" s="51"/>
      <c r="C134" s="49"/>
      <c r="D134" s="50"/>
      <c r="E134" s="49"/>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row>
    <row r="135" spans="1:185">
      <c r="A135" s="52"/>
      <c r="B135" s="51"/>
      <c r="C135" s="49"/>
      <c r="D135" s="50"/>
      <c r="E135" s="49"/>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row>
    <row r="136" spans="1:185">
      <c r="A136" s="52"/>
      <c r="B136" s="51"/>
      <c r="C136" s="49"/>
      <c r="D136" s="50"/>
      <c r="E136" s="49"/>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row>
    <row r="137" spans="1:185">
      <c r="A137" s="52">
        <v>109</v>
      </c>
      <c r="B137" s="51" t="s">
        <v>109</v>
      </c>
      <c r="C137" s="49" t="s">
        <v>236</v>
      </c>
      <c r="D137" s="50" t="s">
        <v>625</v>
      </c>
      <c r="E137" s="49" t="s">
        <v>236</v>
      </c>
      <c r="F137" s="48">
        <v>0</v>
      </c>
      <c r="G137" s="48">
        <v>0</v>
      </c>
      <c r="H137" s="48">
        <v>0</v>
      </c>
      <c r="I137" s="48">
        <v>0</v>
      </c>
      <c r="J137" s="48">
        <v>0</v>
      </c>
      <c r="K137" s="48">
        <v>0</v>
      </c>
      <c r="L137" s="48">
        <v>0</v>
      </c>
      <c r="M137" s="48">
        <v>0</v>
      </c>
      <c r="N137" s="48">
        <v>0</v>
      </c>
      <c r="O137" s="48">
        <v>0</v>
      </c>
      <c r="P137" s="48">
        <v>0</v>
      </c>
      <c r="Q137" s="48">
        <v>0</v>
      </c>
      <c r="R137" s="48">
        <v>0</v>
      </c>
      <c r="S137" s="48">
        <v>0</v>
      </c>
      <c r="T137" s="48">
        <v>0</v>
      </c>
      <c r="U137" s="48">
        <v>0</v>
      </c>
      <c r="V137" s="48">
        <v>0</v>
      </c>
      <c r="W137" s="48">
        <v>0</v>
      </c>
      <c r="X137" s="48">
        <v>0</v>
      </c>
      <c r="Y137" s="48">
        <v>0</v>
      </c>
      <c r="Z137" s="48">
        <v>0</v>
      </c>
      <c r="AA137" s="48">
        <v>0</v>
      </c>
      <c r="AB137" s="48">
        <v>0</v>
      </c>
      <c r="AC137" s="48">
        <v>0</v>
      </c>
      <c r="AD137" s="48">
        <v>0</v>
      </c>
      <c r="AE137" s="48">
        <v>208</v>
      </c>
      <c r="AF137" s="48">
        <v>0</v>
      </c>
      <c r="AG137" s="48">
        <v>0</v>
      </c>
      <c r="AH137" s="48">
        <v>0</v>
      </c>
      <c r="AI137" s="48">
        <v>0</v>
      </c>
      <c r="AJ137" s="48">
        <v>0</v>
      </c>
      <c r="AK137" s="48">
        <v>0</v>
      </c>
      <c r="AL137" s="48">
        <v>0</v>
      </c>
      <c r="AM137" s="48">
        <v>968</v>
      </c>
      <c r="AN137" s="48">
        <v>0</v>
      </c>
      <c r="AO137" s="48">
        <v>0</v>
      </c>
      <c r="AP137" s="48">
        <v>0</v>
      </c>
      <c r="AQ137" s="48">
        <v>0</v>
      </c>
      <c r="AR137" s="48">
        <v>0</v>
      </c>
      <c r="AS137" s="48">
        <v>369</v>
      </c>
      <c r="AT137" s="48">
        <v>0</v>
      </c>
      <c r="AU137" s="48">
        <v>4</v>
      </c>
      <c r="AV137" s="48">
        <v>0</v>
      </c>
      <c r="AW137" s="48">
        <v>0</v>
      </c>
      <c r="AX137" s="48">
        <v>0</v>
      </c>
      <c r="AY137" s="48">
        <v>0</v>
      </c>
      <c r="AZ137" s="48">
        <v>0</v>
      </c>
      <c r="BA137" s="48">
        <v>0</v>
      </c>
      <c r="BB137" s="48">
        <v>1</v>
      </c>
      <c r="BC137" s="48">
        <v>1</v>
      </c>
      <c r="BD137" s="48">
        <v>0</v>
      </c>
      <c r="BE137" s="48">
        <v>0</v>
      </c>
      <c r="BF137" s="48">
        <v>2</v>
      </c>
      <c r="BG137" s="48">
        <v>25</v>
      </c>
      <c r="BH137" s="48">
        <v>1</v>
      </c>
      <c r="BI137" s="48">
        <v>0</v>
      </c>
      <c r="BJ137" s="48">
        <v>9</v>
      </c>
      <c r="BK137" s="48">
        <v>4</v>
      </c>
      <c r="BL137" s="48">
        <v>1</v>
      </c>
      <c r="BM137" s="48">
        <v>7</v>
      </c>
      <c r="BN137" s="48">
        <v>21</v>
      </c>
      <c r="BO137" s="48">
        <v>90</v>
      </c>
      <c r="BP137" s="48">
        <v>0</v>
      </c>
      <c r="BQ137" s="48">
        <v>0</v>
      </c>
      <c r="BR137" s="48">
        <v>0</v>
      </c>
      <c r="BS137" s="48">
        <v>0</v>
      </c>
      <c r="BT137" s="48">
        <v>0</v>
      </c>
      <c r="BU137" s="48">
        <v>0</v>
      </c>
      <c r="BV137" s="48">
        <v>1</v>
      </c>
      <c r="BW137" s="48">
        <v>0</v>
      </c>
      <c r="BX137" s="48">
        <v>0</v>
      </c>
      <c r="BY137" s="48">
        <v>13</v>
      </c>
      <c r="BZ137" s="48">
        <v>1</v>
      </c>
      <c r="CA137" s="48">
        <v>4</v>
      </c>
      <c r="CB137" s="48">
        <v>7</v>
      </c>
      <c r="CC137" s="48">
        <v>10</v>
      </c>
      <c r="CD137" s="48">
        <v>12</v>
      </c>
      <c r="CE137" s="48">
        <v>3</v>
      </c>
      <c r="CF137" s="48">
        <v>5</v>
      </c>
      <c r="CG137" s="48">
        <v>3</v>
      </c>
      <c r="CH137" s="48">
        <v>0</v>
      </c>
      <c r="CI137" s="48">
        <v>0</v>
      </c>
      <c r="CJ137" s="48">
        <v>0</v>
      </c>
      <c r="CK137" s="48">
        <v>0</v>
      </c>
      <c r="CL137" s="48">
        <v>0</v>
      </c>
      <c r="CM137" s="48">
        <v>23</v>
      </c>
      <c r="CN137" s="48">
        <v>9</v>
      </c>
      <c r="CO137" s="48">
        <v>5</v>
      </c>
      <c r="CP137" s="48">
        <v>20</v>
      </c>
      <c r="CQ137" s="48">
        <v>5</v>
      </c>
      <c r="CR137" s="48">
        <v>18</v>
      </c>
      <c r="CS137" s="48">
        <v>15</v>
      </c>
      <c r="CT137" s="48">
        <v>33</v>
      </c>
      <c r="CU137" s="48">
        <v>9</v>
      </c>
      <c r="CV137" s="48">
        <v>0</v>
      </c>
      <c r="CW137" s="48">
        <v>0</v>
      </c>
      <c r="CX137" s="48">
        <v>6</v>
      </c>
      <c r="CY137" s="48">
        <v>1</v>
      </c>
      <c r="CZ137" s="48">
        <v>7</v>
      </c>
      <c r="DA137" s="48">
        <v>79</v>
      </c>
      <c r="DB137" s="48">
        <v>21</v>
      </c>
      <c r="DC137" s="48">
        <v>1</v>
      </c>
      <c r="DD137" s="48">
        <v>34</v>
      </c>
      <c r="DE137" s="48">
        <v>74</v>
      </c>
      <c r="DF137" s="48">
        <v>49</v>
      </c>
      <c r="DG137" s="48">
        <v>1</v>
      </c>
      <c r="DH137" s="48">
        <v>2</v>
      </c>
      <c r="DI137" s="48">
        <v>0</v>
      </c>
      <c r="DJ137" s="48">
        <v>0</v>
      </c>
      <c r="DK137" s="48">
        <v>25</v>
      </c>
      <c r="DL137" s="48">
        <v>3</v>
      </c>
      <c r="DM137" s="48">
        <v>21</v>
      </c>
      <c r="DN137" s="48">
        <v>0</v>
      </c>
      <c r="DO137" s="48">
        <v>3</v>
      </c>
      <c r="DP137" s="48">
        <v>20</v>
      </c>
      <c r="DQ137" s="48">
        <v>0</v>
      </c>
      <c r="DR137" s="48">
        <v>3</v>
      </c>
      <c r="DS137" s="48">
        <v>0</v>
      </c>
      <c r="DT137" s="48">
        <v>0</v>
      </c>
      <c r="DU137" s="48">
        <v>0</v>
      </c>
      <c r="DV137" s="48">
        <v>0</v>
      </c>
      <c r="DW137" s="48">
        <v>0</v>
      </c>
      <c r="DX137" s="48">
        <v>0</v>
      </c>
      <c r="DY137" s="48">
        <v>3</v>
      </c>
      <c r="DZ137" s="48">
        <v>4</v>
      </c>
      <c r="EA137" s="48">
        <v>19</v>
      </c>
      <c r="EB137" s="48">
        <v>6</v>
      </c>
      <c r="EC137" s="48">
        <v>3</v>
      </c>
      <c r="ED137" s="48">
        <v>0</v>
      </c>
      <c r="EE137" s="48">
        <v>0</v>
      </c>
      <c r="EF137" s="48">
        <v>11</v>
      </c>
      <c r="EG137" s="48">
        <v>478</v>
      </c>
      <c r="EH137" s="48">
        <v>296</v>
      </c>
      <c r="EI137" s="48">
        <v>59</v>
      </c>
      <c r="EJ137" s="48">
        <v>116</v>
      </c>
      <c r="EK137" s="48">
        <v>0</v>
      </c>
      <c r="EL137" s="48">
        <v>1</v>
      </c>
      <c r="EM137" s="48">
        <v>0</v>
      </c>
      <c r="EN137" s="48">
        <v>4</v>
      </c>
      <c r="EO137" s="48">
        <v>0</v>
      </c>
      <c r="EP137" s="48">
        <v>0</v>
      </c>
      <c r="EQ137" s="48">
        <v>0</v>
      </c>
      <c r="ER137" s="48">
        <v>0</v>
      </c>
      <c r="ES137" s="48">
        <v>0</v>
      </c>
      <c r="ET137" s="48">
        <v>0</v>
      </c>
      <c r="EU137" s="48">
        <v>7</v>
      </c>
      <c r="EV137" s="48">
        <v>1</v>
      </c>
      <c r="EW137" s="48">
        <v>0</v>
      </c>
      <c r="EX137" s="48">
        <v>0</v>
      </c>
      <c r="EY137" s="48">
        <v>0</v>
      </c>
      <c r="EZ137" s="48">
        <v>0</v>
      </c>
      <c r="FA137" s="48">
        <v>11</v>
      </c>
      <c r="FB137" s="48">
        <v>7</v>
      </c>
      <c r="FC137" s="48">
        <v>0</v>
      </c>
      <c r="FD137" s="48">
        <v>15</v>
      </c>
      <c r="FE137" s="48">
        <v>9</v>
      </c>
      <c r="FF137" s="48">
        <v>0</v>
      </c>
      <c r="FG137" s="48">
        <v>0</v>
      </c>
      <c r="FH137" s="48">
        <v>3</v>
      </c>
      <c r="FI137" s="48">
        <v>0</v>
      </c>
      <c r="FJ137" s="48">
        <v>0</v>
      </c>
      <c r="FK137" s="48">
        <v>0</v>
      </c>
      <c r="FL137" s="48">
        <v>0</v>
      </c>
      <c r="FM137" s="48">
        <v>0</v>
      </c>
      <c r="FN137" s="48">
        <v>5</v>
      </c>
      <c r="FO137" s="48">
        <v>0</v>
      </c>
      <c r="FP137" s="48">
        <v>3</v>
      </c>
      <c r="FQ137" s="48">
        <v>207</v>
      </c>
      <c r="FR137" s="48">
        <v>77</v>
      </c>
      <c r="FS137" s="48">
        <v>2</v>
      </c>
      <c r="FT137" s="48">
        <v>8</v>
      </c>
      <c r="FU137" s="48">
        <v>0</v>
      </c>
      <c r="FV137" s="48">
        <v>20</v>
      </c>
      <c r="FW137" s="48">
        <v>62</v>
      </c>
      <c r="FX137" s="48">
        <v>0</v>
      </c>
      <c r="FY137" s="48">
        <v>0</v>
      </c>
      <c r="FZ137" s="48">
        <v>39</v>
      </c>
      <c r="GA137" s="48">
        <v>172</v>
      </c>
      <c r="GB137" s="48">
        <v>9</v>
      </c>
      <c r="GC137" s="48">
        <v>2</v>
      </c>
    </row>
    <row r="138" spans="1:185">
      <c r="A138" s="52">
        <v>110</v>
      </c>
      <c r="B138" s="51" t="s">
        <v>110</v>
      </c>
      <c r="C138" s="49" t="s">
        <v>237</v>
      </c>
      <c r="D138" s="50" t="s">
        <v>624</v>
      </c>
      <c r="E138" s="49" t="s">
        <v>237</v>
      </c>
      <c r="F138" s="48">
        <v>0</v>
      </c>
      <c r="G138" s="48">
        <v>0</v>
      </c>
      <c r="H138" s="48">
        <v>0</v>
      </c>
      <c r="I138" s="48">
        <v>0</v>
      </c>
      <c r="J138" s="48">
        <v>0</v>
      </c>
      <c r="K138" s="48">
        <v>0</v>
      </c>
      <c r="L138" s="48">
        <v>0</v>
      </c>
      <c r="M138" s="48">
        <v>0</v>
      </c>
      <c r="N138" s="48">
        <v>0</v>
      </c>
      <c r="O138" s="48">
        <v>0</v>
      </c>
      <c r="P138" s="48">
        <v>787</v>
      </c>
      <c r="Q138" s="48">
        <v>0</v>
      </c>
      <c r="R138" s="48">
        <v>0</v>
      </c>
      <c r="S138" s="48">
        <v>27</v>
      </c>
      <c r="T138" s="48">
        <v>0</v>
      </c>
      <c r="U138" s="48">
        <v>0</v>
      </c>
      <c r="V138" s="48">
        <v>0</v>
      </c>
      <c r="W138" s="48">
        <v>0</v>
      </c>
      <c r="X138" s="48">
        <v>0</v>
      </c>
      <c r="Y138" s="48">
        <v>21</v>
      </c>
      <c r="Z138" s="48">
        <v>0</v>
      </c>
      <c r="AA138" s="48">
        <v>0</v>
      </c>
      <c r="AB138" s="48">
        <v>0</v>
      </c>
      <c r="AC138" s="48">
        <v>8975</v>
      </c>
      <c r="AD138" s="48">
        <v>333</v>
      </c>
      <c r="AE138" s="48">
        <v>65</v>
      </c>
      <c r="AF138" s="48">
        <v>0</v>
      </c>
      <c r="AG138" s="48">
        <v>0</v>
      </c>
      <c r="AH138" s="48">
        <v>0</v>
      </c>
      <c r="AI138" s="48">
        <v>0</v>
      </c>
      <c r="AJ138" s="48">
        <v>0</v>
      </c>
      <c r="AK138" s="48">
        <v>0</v>
      </c>
      <c r="AL138" s="48">
        <v>0</v>
      </c>
      <c r="AM138" s="48">
        <v>0</v>
      </c>
      <c r="AN138" s="48">
        <v>0</v>
      </c>
      <c r="AO138" s="48">
        <v>0</v>
      </c>
      <c r="AP138" s="48">
        <v>0</v>
      </c>
      <c r="AQ138" s="48">
        <v>0</v>
      </c>
      <c r="AR138" s="48">
        <v>0</v>
      </c>
      <c r="AS138" s="48">
        <v>157</v>
      </c>
      <c r="AT138" s="48">
        <v>0</v>
      </c>
      <c r="AU138" s="48">
        <v>31</v>
      </c>
      <c r="AV138" s="48">
        <v>0</v>
      </c>
      <c r="AW138" s="48">
        <v>0</v>
      </c>
      <c r="AX138" s="48">
        <v>0</v>
      </c>
      <c r="AY138" s="48">
        <v>0</v>
      </c>
      <c r="AZ138" s="48">
        <v>0</v>
      </c>
      <c r="BA138" s="48">
        <v>0</v>
      </c>
      <c r="BB138" s="48">
        <v>1</v>
      </c>
      <c r="BC138" s="48">
        <v>0</v>
      </c>
      <c r="BD138" s="48">
        <v>6</v>
      </c>
      <c r="BE138" s="48">
        <v>0</v>
      </c>
      <c r="BF138" s="48">
        <v>0</v>
      </c>
      <c r="BG138" s="48">
        <v>7</v>
      </c>
      <c r="BH138" s="48">
        <v>0</v>
      </c>
      <c r="BI138" s="48">
        <v>2</v>
      </c>
      <c r="BJ138" s="48">
        <v>6</v>
      </c>
      <c r="BK138" s="48">
        <v>1</v>
      </c>
      <c r="BL138" s="48">
        <v>4</v>
      </c>
      <c r="BM138" s="48">
        <v>3</v>
      </c>
      <c r="BN138" s="48">
        <v>46</v>
      </c>
      <c r="BO138" s="48">
        <v>11</v>
      </c>
      <c r="BP138" s="48">
        <v>0</v>
      </c>
      <c r="BQ138" s="48">
        <v>0</v>
      </c>
      <c r="BR138" s="48">
        <v>3</v>
      </c>
      <c r="BS138" s="48">
        <v>0</v>
      </c>
      <c r="BT138" s="48">
        <v>0</v>
      </c>
      <c r="BU138" s="48">
        <v>0</v>
      </c>
      <c r="BV138" s="48">
        <v>7</v>
      </c>
      <c r="BW138" s="48">
        <v>2</v>
      </c>
      <c r="BX138" s="48">
        <v>0</v>
      </c>
      <c r="BY138" s="48">
        <v>0</v>
      </c>
      <c r="BZ138" s="48">
        <v>1</v>
      </c>
      <c r="CA138" s="48">
        <v>25</v>
      </c>
      <c r="CB138" s="48">
        <v>20</v>
      </c>
      <c r="CC138" s="48">
        <v>85</v>
      </c>
      <c r="CD138" s="48">
        <v>281</v>
      </c>
      <c r="CE138" s="48">
        <v>6</v>
      </c>
      <c r="CF138" s="48">
        <v>3</v>
      </c>
      <c r="CG138" s="48">
        <v>75</v>
      </c>
      <c r="CH138" s="48">
        <v>0</v>
      </c>
      <c r="CI138" s="48">
        <v>0</v>
      </c>
      <c r="CJ138" s="48">
        <v>0</v>
      </c>
      <c r="CK138" s="48">
        <v>0</v>
      </c>
      <c r="CL138" s="48">
        <v>0</v>
      </c>
      <c r="CM138" s="48">
        <v>0</v>
      </c>
      <c r="CN138" s="48">
        <v>14</v>
      </c>
      <c r="CO138" s="48">
        <v>5</v>
      </c>
      <c r="CP138" s="48">
        <v>6</v>
      </c>
      <c r="CQ138" s="48">
        <v>1</v>
      </c>
      <c r="CR138" s="48">
        <v>3</v>
      </c>
      <c r="CS138" s="48">
        <v>4</v>
      </c>
      <c r="CT138" s="48">
        <v>11</v>
      </c>
      <c r="CU138" s="48">
        <v>7</v>
      </c>
      <c r="CV138" s="48">
        <v>5</v>
      </c>
      <c r="CW138" s="48">
        <v>0</v>
      </c>
      <c r="CX138" s="48">
        <v>3</v>
      </c>
      <c r="CY138" s="48">
        <v>1</v>
      </c>
      <c r="CZ138" s="48">
        <v>3</v>
      </c>
      <c r="DA138" s="48">
        <v>711</v>
      </c>
      <c r="DB138" s="48">
        <v>86</v>
      </c>
      <c r="DC138" s="48">
        <v>11</v>
      </c>
      <c r="DD138" s="48">
        <v>220</v>
      </c>
      <c r="DE138" s="48">
        <v>64</v>
      </c>
      <c r="DF138" s="48">
        <v>57</v>
      </c>
      <c r="DG138" s="48">
        <v>4</v>
      </c>
      <c r="DH138" s="48">
        <v>17</v>
      </c>
      <c r="DI138" s="48">
        <v>362</v>
      </c>
      <c r="DJ138" s="48">
        <v>2</v>
      </c>
      <c r="DK138" s="48">
        <v>0</v>
      </c>
      <c r="DL138" s="48">
        <v>3</v>
      </c>
      <c r="DM138" s="48">
        <v>13</v>
      </c>
      <c r="DN138" s="48">
        <v>27</v>
      </c>
      <c r="DO138" s="48">
        <v>166</v>
      </c>
      <c r="DP138" s="48">
        <v>15</v>
      </c>
      <c r="DQ138" s="48">
        <v>3</v>
      </c>
      <c r="DR138" s="48">
        <v>2</v>
      </c>
      <c r="DS138" s="48">
        <v>1</v>
      </c>
      <c r="DT138" s="48">
        <v>4</v>
      </c>
      <c r="DU138" s="48">
        <v>0</v>
      </c>
      <c r="DV138" s="48">
        <v>2</v>
      </c>
      <c r="DW138" s="48">
        <v>51</v>
      </c>
      <c r="DX138" s="48">
        <v>3</v>
      </c>
      <c r="DY138" s="48">
        <v>3</v>
      </c>
      <c r="DZ138" s="48">
        <v>5</v>
      </c>
      <c r="EA138" s="48">
        <v>7</v>
      </c>
      <c r="EB138" s="48">
        <v>0</v>
      </c>
      <c r="EC138" s="48">
        <v>1</v>
      </c>
      <c r="ED138" s="48">
        <v>1</v>
      </c>
      <c r="EE138" s="48">
        <v>0</v>
      </c>
      <c r="EF138" s="48">
        <v>9</v>
      </c>
      <c r="EG138" s="48">
        <v>72</v>
      </c>
      <c r="EH138" s="48">
        <v>38</v>
      </c>
      <c r="EI138" s="48">
        <v>7</v>
      </c>
      <c r="EJ138" s="48">
        <v>4</v>
      </c>
      <c r="EK138" s="48">
        <v>0</v>
      </c>
      <c r="EL138" s="48">
        <v>2</v>
      </c>
      <c r="EM138" s="48">
        <v>0</v>
      </c>
      <c r="EN138" s="48">
        <v>2</v>
      </c>
      <c r="EO138" s="48">
        <v>0</v>
      </c>
      <c r="EP138" s="48">
        <v>0</v>
      </c>
      <c r="EQ138" s="48">
        <v>0</v>
      </c>
      <c r="ER138" s="48">
        <v>1</v>
      </c>
      <c r="ES138" s="48">
        <v>3</v>
      </c>
      <c r="ET138" s="48">
        <v>1</v>
      </c>
      <c r="EU138" s="48">
        <v>6</v>
      </c>
      <c r="EV138" s="48">
        <v>13</v>
      </c>
      <c r="EW138" s="48">
        <v>0</v>
      </c>
      <c r="EX138" s="48">
        <v>0</v>
      </c>
      <c r="EY138" s="48">
        <v>0</v>
      </c>
      <c r="EZ138" s="48">
        <v>0</v>
      </c>
      <c r="FA138" s="48">
        <v>188</v>
      </c>
      <c r="FB138" s="48">
        <v>9</v>
      </c>
      <c r="FC138" s="48">
        <v>1</v>
      </c>
      <c r="FD138" s="48">
        <v>72</v>
      </c>
      <c r="FE138" s="48">
        <v>39</v>
      </c>
      <c r="FF138" s="48">
        <v>0</v>
      </c>
      <c r="FG138" s="48">
        <v>5</v>
      </c>
      <c r="FH138" s="48">
        <v>69</v>
      </c>
      <c r="FI138" s="48">
        <v>546</v>
      </c>
      <c r="FJ138" s="48">
        <v>19</v>
      </c>
      <c r="FK138" s="48">
        <v>63</v>
      </c>
      <c r="FL138" s="48">
        <v>346</v>
      </c>
      <c r="FM138" s="48">
        <v>8</v>
      </c>
      <c r="FN138" s="48">
        <v>2</v>
      </c>
      <c r="FO138" s="48">
        <v>64</v>
      </c>
      <c r="FP138" s="48">
        <v>2</v>
      </c>
      <c r="FQ138" s="48">
        <v>920</v>
      </c>
      <c r="FR138" s="48">
        <v>357</v>
      </c>
      <c r="FS138" s="48">
        <v>28</v>
      </c>
      <c r="FT138" s="48">
        <v>5</v>
      </c>
      <c r="FU138" s="48">
        <v>0</v>
      </c>
      <c r="FV138" s="48">
        <v>21</v>
      </c>
      <c r="FW138" s="48">
        <v>955</v>
      </c>
      <c r="FX138" s="48">
        <v>0</v>
      </c>
      <c r="FY138" s="48">
        <v>0</v>
      </c>
      <c r="FZ138" s="48">
        <v>102</v>
      </c>
      <c r="GA138" s="48">
        <v>547</v>
      </c>
      <c r="GB138" s="48">
        <v>40</v>
      </c>
      <c r="GC138" s="48">
        <v>11</v>
      </c>
    </row>
    <row r="139" spans="1:185">
      <c r="A139" s="52">
        <v>111</v>
      </c>
      <c r="B139" s="51" t="s">
        <v>111</v>
      </c>
      <c r="C139" s="49" t="s">
        <v>238</v>
      </c>
      <c r="D139" s="50" t="s">
        <v>623</v>
      </c>
      <c r="E139" s="49" t="s">
        <v>238</v>
      </c>
      <c r="F139" s="48">
        <v>0</v>
      </c>
      <c r="G139" s="48">
        <v>0</v>
      </c>
      <c r="H139" s="48">
        <v>0</v>
      </c>
      <c r="I139" s="48">
        <v>0</v>
      </c>
      <c r="J139" s="48">
        <v>0</v>
      </c>
      <c r="K139" s="48">
        <v>0</v>
      </c>
      <c r="L139" s="48">
        <v>0</v>
      </c>
      <c r="M139" s="48">
        <v>0</v>
      </c>
      <c r="N139" s="48">
        <v>0</v>
      </c>
      <c r="O139" s="48">
        <v>0</v>
      </c>
      <c r="P139" s="48">
        <v>0</v>
      </c>
      <c r="Q139" s="48">
        <v>0</v>
      </c>
      <c r="R139" s="48">
        <v>0</v>
      </c>
      <c r="S139" s="48">
        <v>1</v>
      </c>
      <c r="T139" s="48">
        <v>0</v>
      </c>
      <c r="U139" s="48">
        <v>195</v>
      </c>
      <c r="V139" s="48">
        <v>0</v>
      </c>
      <c r="W139" s="48">
        <v>0</v>
      </c>
      <c r="X139" s="48">
        <v>0</v>
      </c>
      <c r="Y139" s="48">
        <v>0</v>
      </c>
      <c r="Z139" s="48">
        <v>0</v>
      </c>
      <c r="AA139" s="48">
        <v>0</v>
      </c>
      <c r="AB139" s="48">
        <v>0</v>
      </c>
      <c r="AC139" s="48">
        <v>0</v>
      </c>
      <c r="AD139" s="48">
        <v>0</v>
      </c>
      <c r="AE139" s="48">
        <v>76</v>
      </c>
      <c r="AF139" s="48">
        <v>0</v>
      </c>
      <c r="AG139" s="48">
        <v>0</v>
      </c>
      <c r="AH139" s="48">
        <v>0</v>
      </c>
      <c r="AI139" s="48">
        <v>0</v>
      </c>
      <c r="AJ139" s="48">
        <v>0</v>
      </c>
      <c r="AK139" s="48">
        <v>0</v>
      </c>
      <c r="AL139" s="48">
        <v>0</v>
      </c>
      <c r="AM139" s="48">
        <v>0</v>
      </c>
      <c r="AN139" s="48">
        <v>0</v>
      </c>
      <c r="AO139" s="48">
        <v>0</v>
      </c>
      <c r="AP139" s="48">
        <v>0</v>
      </c>
      <c r="AQ139" s="48">
        <v>0</v>
      </c>
      <c r="AR139" s="48">
        <v>0</v>
      </c>
      <c r="AS139" s="48">
        <v>2004</v>
      </c>
      <c r="AT139" s="48">
        <v>0</v>
      </c>
      <c r="AU139" s="48">
        <v>57</v>
      </c>
      <c r="AV139" s="48">
        <v>0</v>
      </c>
      <c r="AW139" s="48">
        <v>0</v>
      </c>
      <c r="AX139" s="48">
        <v>0</v>
      </c>
      <c r="AY139" s="48">
        <v>0</v>
      </c>
      <c r="AZ139" s="48">
        <v>0</v>
      </c>
      <c r="BA139" s="48">
        <v>0</v>
      </c>
      <c r="BB139" s="48">
        <v>0</v>
      </c>
      <c r="BC139" s="48">
        <v>0</v>
      </c>
      <c r="BD139" s="48">
        <v>0</v>
      </c>
      <c r="BE139" s="48">
        <v>0</v>
      </c>
      <c r="BF139" s="48">
        <v>0</v>
      </c>
      <c r="BG139" s="48">
        <v>4</v>
      </c>
      <c r="BH139" s="48">
        <v>0</v>
      </c>
      <c r="BI139" s="48">
        <v>1</v>
      </c>
      <c r="BJ139" s="48">
        <v>2</v>
      </c>
      <c r="BK139" s="48">
        <v>0</v>
      </c>
      <c r="BL139" s="48">
        <v>1</v>
      </c>
      <c r="BM139" s="48">
        <v>7</v>
      </c>
      <c r="BN139" s="48">
        <v>14</v>
      </c>
      <c r="BO139" s="48">
        <v>0</v>
      </c>
      <c r="BP139" s="48">
        <v>0</v>
      </c>
      <c r="BQ139" s="48">
        <v>0</v>
      </c>
      <c r="BR139" s="48">
        <v>0</v>
      </c>
      <c r="BS139" s="48">
        <v>0</v>
      </c>
      <c r="BT139" s="48">
        <v>0</v>
      </c>
      <c r="BU139" s="48">
        <v>0</v>
      </c>
      <c r="BV139" s="48">
        <v>2</v>
      </c>
      <c r="BW139" s="48">
        <v>0</v>
      </c>
      <c r="BX139" s="48">
        <v>0</v>
      </c>
      <c r="BY139" s="48">
        <v>0</v>
      </c>
      <c r="BZ139" s="48">
        <v>4</v>
      </c>
      <c r="CA139" s="48">
        <v>33</v>
      </c>
      <c r="CB139" s="48">
        <v>364</v>
      </c>
      <c r="CC139" s="48">
        <v>220</v>
      </c>
      <c r="CD139" s="48">
        <v>37</v>
      </c>
      <c r="CE139" s="48">
        <v>14</v>
      </c>
      <c r="CF139" s="48">
        <v>2</v>
      </c>
      <c r="CG139" s="48">
        <v>45</v>
      </c>
      <c r="CH139" s="48">
        <v>0</v>
      </c>
      <c r="CI139" s="48">
        <v>0</v>
      </c>
      <c r="CJ139" s="48">
        <v>0</v>
      </c>
      <c r="CK139" s="48">
        <v>0</v>
      </c>
      <c r="CL139" s="48">
        <v>0</v>
      </c>
      <c r="CM139" s="48">
        <v>0</v>
      </c>
      <c r="CN139" s="48">
        <v>4</v>
      </c>
      <c r="CO139" s="48">
        <v>4</v>
      </c>
      <c r="CP139" s="48">
        <v>3</v>
      </c>
      <c r="CQ139" s="48">
        <v>1</v>
      </c>
      <c r="CR139" s="48">
        <v>0</v>
      </c>
      <c r="CS139" s="48">
        <v>2</v>
      </c>
      <c r="CT139" s="48">
        <v>4</v>
      </c>
      <c r="CU139" s="48">
        <v>1</v>
      </c>
      <c r="CV139" s="48">
        <v>0</v>
      </c>
      <c r="CW139" s="48">
        <v>0</v>
      </c>
      <c r="CX139" s="48">
        <v>0</v>
      </c>
      <c r="CY139" s="48">
        <v>0</v>
      </c>
      <c r="CZ139" s="48">
        <v>0</v>
      </c>
      <c r="DA139" s="48">
        <v>442</v>
      </c>
      <c r="DB139" s="48">
        <v>192</v>
      </c>
      <c r="DC139" s="48">
        <v>12</v>
      </c>
      <c r="DD139" s="48">
        <v>266</v>
      </c>
      <c r="DE139" s="48">
        <v>160</v>
      </c>
      <c r="DF139" s="48">
        <v>146</v>
      </c>
      <c r="DG139" s="48">
        <v>24</v>
      </c>
      <c r="DH139" s="48">
        <v>21</v>
      </c>
      <c r="DI139" s="48">
        <v>854</v>
      </c>
      <c r="DJ139" s="48">
        <v>4</v>
      </c>
      <c r="DK139" s="48">
        <v>0</v>
      </c>
      <c r="DL139" s="48">
        <v>1</v>
      </c>
      <c r="DM139" s="48">
        <v>7</v>
      </c>
      <c r="DN139" s="48">
        <v>126</v>
      </c>
      <c r="DO139" s="48">
        <v>717</v>
      </c>
      <c r="DP139" s="48">
        <v>2</v>
      </c>
      <c r="DQ139" s="48">
        <v>4</v>
      </c>
      <c r="DR139" s="48">
        <v>1</v>
      </c>
      <c r="DS139" s="48">
        <v>1</v>
      </c>
      <c r="DT139" s="48">
        <v>1</v>
      </c>
      <c r="DU139" s="48">
        <v>0</v>
      </c>
      <c r="DV139" s="48">
        <v>0</v>
      </c>
      <c r="DW139" s="48">
        <v>0</v>
      </c>
      <c r="DX139" s="48">
        <v>0</v>
      </c>
      <c r="DY139" s="48">
        <v>2</v>
      </c>
      <c r="DZ139" s="48">
        <v>1</v>
      </c>
      <c r="EA139" s="48">
        <v>2</v>
      </c>
      <c r="EB139" s="48">
        <v>0</v>
      </c>
      <c r="EC139" s="48">
        <v>0</v>
      </c>
      <c r="ED139" s="48">
        <v>4</v>
      </c>
      <c r="EE139" s="48">
        <v>0</v>
      </c>
      <c r="EF139" s="48">
        <v>19</v>
      </c>
      <c r="EG139" s="48">
        <v>452</v>
      </c>
      <c r="EH139" s="48">
        <v>21</v>
      </c>
      <c r="EI139" s="48">
        <v>0</v>
      </c>
      <c r="EJ139" s="48">
        <v>0</v>
      </c>
      <c r="EK139" s="48">
        <v>0</v>
      </c>
      <c r="EL139" s="48">
        <v>0</v>
      </c>
      <c r="EM139" s="48">
        <v>2</v>
      </c>
      <c r="EN139" s="48">
        <v>69</v>
      </c>
      <c r="EO139" s="48">
        <v>3</v>
      </c>
      <c r="EP139" s="48">
        <v>0</v>
      </c>
      <c r="EQ139" s="48">
        <v>0</v>
      </c>
      <c r="ER139" s="48">
        <v>0</v>
      </c>
      <c r="ES139" s="48">
        <v>0</v>
      </c>
      <c r="ET139" s="48">
        <v>0</v>
      </c>
      <c r="EU139" s="48">
        <v>0</v>
      </c>
      <c r="EV139" s="48">
        <v>13</v>
      </c>
      <c r="EW139" s="48">
        <v>0</v>
      </c>
      <c r="EX139" s="48">
        <v>0</v>
      </c>
      <c r="EY139" s="48">
        <v>0</v>
      </c>
      <c r="EZ139" s="48">
        <v>0</v>
      </c>
      <c r="FA139" s="48">
        <v>3</v>
      </c>
      <c r="FB139" s="48">
        <v>53</v>
      </c>
      <c r="FC139" s="48">
        <v>6</v>
      </c>
      <c r="FD139" s="48">
        <v>172</v>
      </c>
      <c r="FE139" s="48">
        <v>89</v>
      </c>
      <c r="FF139" s="48">
        <v>0</v>
      </c>
      <c r="FG139" s="48">
        <v>14</v>
      </c>
      <c r="FH139" s="48">
        <v>147</v>
      </c>
      <c r="FI139" s="48">
        <v>1482</v>
      </c>
      <c r="FJ139" s="48">
        <v>242</v>
      </c>
      <c r="FK139" s="48">
        <v>700</v>
      </c>
      <c r="FL139" s="48">
        <v>3</v>
      </c>
      <c r="FM139" s="48">
        <v>0</v>
      </c>
      <c r="FN139" s="48">
        <v>26</v>
      </c>
      <c r="FO139" s="48">
        <v>0</v>
      </c>
      <c r="FP139" s="48">
        <v>17</v>
      </c>
      <c r="FQ139" s="48">
        <v>1612</v>
      </c>
      <c r="FR139" s="48">
        <v>230</v>
      </c>
      <c r="FS139" s="48">
        <v>41</v>
      </c>
      <c r="FT139" s="48">
        <v>5</v>
      </c>
      <c r="FU139" s="48">
        <v>0</v>
      </c>
      <c r="FV139" s="48">
        <v>31</v>
      </c>
      <c r="FW139" s="48">
        <v>552</v>
      </c>
      <c r="FX139" s="48">
        <v>0</v>
      </c>
      <c r="FY139" s="48">
        <v>0</v>
      </c>
      <c r="FZ139" s="48">
        <v>412</v>
      </c>
      <c r="GA139" s="48">
        <v>430</v>
      </c>
      <c r="GB139" s="48">
        <v>85</v>
      </c>
      <c r="GC139" s="48">
        <v>16</v>
      </c>
    </row>
    <row r="140" spans="1:185">
      <c r="A140" s="52">
        <v>112</v>
      </c>
      <c r="B140" s="51" t="s">
        <v>112</v>
      </c>
      <c r="C140" s="49" t="s">
        <v>239</v>
      </c>
      <c r="D140" s="50" t="s">
        <v>622</v>
      </c>
      <c r="E140" s="49" t="s">
        <v>239</v>
      </c>
      <c r="F140" s="48">
        <v>0</v>
      </c>
      <c r="G140" s="48">
        <v>0</v>
      </c>
      <c r="H140" s="48">
        <v>0</v>
      </c>
      <c r="I140" s="48">
        <v>0</v>
      </c>
      <c r="J140" s="48">
        <v>0</v>
      </c>
      <c r="K140" s="48">
        <v>0</v>
      </c>
      <c r="L140" s="48">
        <v>0</v>
      </c>
      <c r="M140" s="48">
        <v>0</v>
      </c>
      <c r="N140" s="48">
        <v>0</v>
      </c>
      <c r="O140" s="48">
        <v>0</v>
      </c>
      <c r="P140" s="48">
        <v>0</v>
      </c>
      <c r="Q140" s="48">
        <v>0</v>
      </c>
      <c r="R140" s="48">
        <v>0</v>
      </c>
      <c r="S140" s="48">
        <v>107</v>
      </c>
      <c r="T140" s="48">
        <v>0</v>
      </c>
      <c r="U140" s="48">
        <v>10640</v>
      </c>
      <c r="V140" s="48">
        <v>2114</v>
      </c>
      <c r="W140" s="48">
        <v>0</v>
      </c>
      <c r="X140" s="48">
        <v>0</v>
      </c>
      <c r="Y140" s="48">
        <v>30</v>
      </c>
      <c r="Z140" s="48">
        <v>0</v>
      </c>
      <c r="AA140" s="48">
        <v>0</v>
      </c>
      <c r="AB140" s="48">
        <v>0</v>
      </c>
      <c r="AC140" s="48">
        <v>0</v>
      </c>
      <c r="AD140" s="48">
        <v>0</v>
      </c>
      <c r="AE140" s="48">
        <v>11</v>
      </c>
      <c r="AF140" s="48">
        <v>0</v>
      </c>
      <c r="AG140" s="48">
        <v>0</v>
      </c>
      <c r="AH140" s="48">
        <v>0</v>
      </c>
      <c r="AI140" s="48">
        <v>0</v>
      </c>
      <c r="AJ140" s="48">
        <v>0</v>
      </c>
      <c r="AK140" s="48">
        <v>0</v>
      </c>
      <c r="AL140" s="48">
        <v>0</v>
      </c>
      <c r="AM140" s="48">
        <v>0</v>
      </c>
      <c r="AN140" s="48">
        <v>0</v>
      </c>
      <c r="AO140" s="48">
        <v>0</v>
      </c>
      <c r="AP140" s="48">
        <v>0</v>
      </c>
      <c r="AQ140" s="48">
        <v>0</v>
      </c>
      <c r="AR140" s="48">
        <v>0</v>
      </c>
      <c r="AS140" s="48">
        <v>228</v>
      </c>
      <c r="AT140" s="48">
        <v>0</v>
      </c>
      <c r="AU140" s="48">
        <v>112</v>
      </c>
      <c r="AV140" s="48">
        <v>0</v>
      </c>
      <c r="AW140" s="48">
        <v>0</v>
      </c>
      <c r="AX140" s="48">
        <v>0</v>
      </c>
      <c r="AY140" s="48">
        <v>0</v>
      </c>
      <c r="AZ140" s="48">
        <v>0</v>
      </c>
      <c r="BA140" s="48">
        <v>0</v>
      </c>
      <c r="BB140" s="48">
        <v>1</v>
      </c>
      <c r="BC140" s="48">
        <v>0</v>
      </c>
      <c r="BD140" s="48">
        <v>8</v>
      </c>
      <c r="BE140" s="48">
        <v>0</v>
      </c>
      <c r="BF140" s="48">
        <v>4</v>
      </c>
      <c r="BG140" s="48">
        <v>11</v>
      </c>
      <c r="BH140" s="48">
        <v>0</v>
      </c>
      <c r="BI140" s="48">
        <v>2</v>
      </c>
      <c r="BJ140" s="48">
        <v>16</v>
      </c>
      <c r="BK140" s="48">
        <v>3</v>
      </c>
      <c r="BL140" s="48">
        <v>5</v>
      </c>
      <c r="BM140" s="48">
        <v>8</v>
      </c>
      <c r="BN140" s="48">
        <v>90</v>
      </c>
      <c r="BO140" s="48">
        <v>0</v>
      </c>
      <c r="BP140" s="48">
        <v>0</v>
      </c>
      <c r="BQ140" s="48">
        <v>0</v>
      </c>
      <c r="BR140" s="48">
        <v>0</v>
      </c>
      <c r="BS140" s="48">
        <v>0</v>
      </c>
      <c r="BT140" s="48">
        <v>0</v>
      </c>
      <c r="BU140" s="48">
        <v>0</v>
      </c>
      <c r="BV140" s="48">
        <v>5</v>
      </c>
      <c r="BW140" s="48">
        <v>10</v>
      </c>
      <c r="BX140" s="48">
        <v>0</v>
      </c>
      <c r="BY140" s="48">
        <v>0</v>
      </c>
      <c r="BZ140" s="48">
        <v>48</v>
      </c>
      <c r="CA140" s="48">
        <v>43</v>
      </c>
      <c r="CB140" s="48">
        <v>298</v>
      </c>
      <c r="CC140" s="48">
        <v>468</v>
      </c>
      <c r="CD140" s="48">
        <v>146</v>
      </c>
      <c r="CE140" s="48">
        <v>82</v>
      </c>
      <c r="CF140" s="48">
        <v>5</v>
      </c>
      <c r="CG140" s="48">
        <v>153</v>
      </c>
      <c r="CH140" s="48">
        <v>0</v>
      </c>
      <c r="CI140" s="48">
        <v>0</v>
      </c>
      <c r="CJ140" s="48">
        <v>0</v>
      </c>
      <c r="CK140" s="48">
        <v>0</v>
      </c>
      <c r="CL140" s="48">
        <v>0</v>
      </c>
      <c r="CM140" s="48">
        <v>1</v>
      </c>
      <c r="CN140" s="48">
        <v>14</v>
      </c>
      <c r="CO140" s="48">
        <v>9</v>
      </c>
      <c r="CP140" s="48">
        <v>10</v>
      </c>
      <c r="CQ140" s="48">
        <v>3</v>
      </c>
      <c r="CR140" s="48">
        <v>0</v>
      </c>
      <c r="CS140" s="48">
        <v>13</v>
      </c>
      <c r="CT140" s="48">
        <v>12</v>
      </c>
      <c r="CU140" s="48">
        <v>10</v>
      </c>
      <c r="CV140" s="48">
        <v>0</v>
      </c>
      <c r="CW140" s="48">
        <v>0</v>
      </c>
      <c r="CX140" s="48">
        <v>0</v>
      </c>
      <c r="CY140" s="48">
        <v>1</v>
      </c>
      <c r="CZ140" s="48">
        <v>15</v>
      </c>
      <c r="DA140" s="48">
        <v>793</v>
      </c>
      <c r="DB140" s="48">
        <v>330</v>
      </c>
      <c r="DC140" s="48">
        <v>27</v>
      </c>
      <c r="DD140" s="48">
        <v>521</v>
      </c>
      <c r="DE140" s="48">
        <v>418</v>
      </c>
      <c r="DF140" s="48">
        <v>153</v>
      </c>
      <c r="DG140" s="48">
        <v>47</v>
      </c>
      <c r="DH140" s="48">
        <v>32</v>
      </c>
      <c r="DI140" s="48">
        <v>4968</v>
      </c>
      <c r="DJ140" s="48">
        <v>1</v>
      </c>
      <c r="DK140" s="48">
        <v>0</v>
      </c>
      <c r="DL140" s="48">
        <v>1</v>
      </c>
      <c r="DM140" s="48">
        <v>10</v>
      </c>
      <c r="DN140" s="48">
        <v>215</v>
      </c>
      <c r="DO140" s="48">
        <v>1432</v>
      </c>
      <c r="DP140" s="48">
        <v>7</v>
      </c>
      <c r="DQ140" s="48">
        <v>7</v>
      </c>
      <c r="DR140" s="48">
        <v>1</v>
      </c>
      <c r="DS140" s="48">
        <v>1</v>
      </c>
      <c r="DT140" s="48">
        <v>6</v>
      </c>
      <c r="DU140" s="48">
        <v>0</v>
      </c>
      <c r="DV140" s="48">
        <v>2</v>
      </c>
      <c r="DW140" s="48">
        <v>0</v>
      </c>
      <c r="DX140" s="48">
        <v>0</v>
      </c>
      <c r="DY140" s="48">
        <v>6</v>
      </c>
      <c r="DZ140" s="48">
        <v>6</v>
      </c>
      <c r="EA140" s="48">
        <v>13</v>
      </c>
      <c r="EB140" s="48">
        <v>2</v>
      </c>
      <c r="EC140" s="48">
        <v>1</v>
      </c>
      <c r="ED140" s="48">
        <v>7</v>
      </c>
      <c r="EE140" s="48">
        <v>0</v>
      </c>
      <c r="EF140" s="48">
        <v>38</v>
      </c>
      <c r="EG140" s="48">
        <v>494</v>
      </c>
      <c r="EH140" s="48">
        <v>13</v>
      </c>
      <c r="EI140" s="48">
        <v>0</v>
      </c>
      <c r="EJ140" s="48">
        <v>0</v>
      </c>
      <c r="EK140" s="48">
        <v>0</v>
      </c>
      <c r="EL140" s="48">
        <v>0</v>
      </c>
      <c r="EM140" s="48">
        <v>0</v>
      </c>
      <c r="EN140" s="48">
        <v>0</v>
      </c>
      <c r="EO140" s="48">
        <v>0</v>
      </c>
      <c r="EP140" s="48">
        <v>0</v>
      </c>
      <c r="EQ140" s="48">
        <v>0</v>
      </c>
      <c r="ER140" s="48">
        <v>0</v>
      </c>
      <c r="ES140" s="48">
        <v>0</v>
      </c>
      <c r="ET140" s="48">
        <v>0</v>
      </c>
      <c r="EU140" s="48">
        <v>9</v>
      </c>
      <c r="EV140" s="48">
        <v>29</v>
      </c>
      <c r="EW140" s="48">
        <v>0</v>
      </c>
      <c r="EX140" s="48">
        <v>0</v>
      </c>
      <c r="EY140" s="48">
        <v>0</v>
      </c>
      <c r="EZ140" s="48">
        <v>0</v>
      </c>
      <c r="FA140" s="48">
        <v>104</v>
      </c>
      <c r="FB140" s="48">
        <v>20</v>
      </c>
      <c r="FC140" s="48">
        <v>9</v>
      </c>
      <c r="FD140" s="48">
        <v>81</v>
      </c>
      <c r="FE140" s="48">
        <v>185</v>
      </c>
      <c r="FF140" s="48">
        <v>0</v>
      </c>
      <c r="FG140" s="48">
        <v>22</v>
      </c>
      <c r="FH140" s="48">
        <v>152</v>
      </c>
      <c r="FI140" s="48">
        <v>6684</v>
      </c>
      <c r="FJ140" s="48">
        <v>1457</v>
      </c>
      <c r="FK140" s="48">
        <v>8</v>
      </c>
      <c r="FL140" s="48">
        <v>28</v>
      </c>
      <c r="FM140" s="48">
        <v>0</v>
      </c>
      <c r="FN140" s="48">
        <v>50</v>
      </c>
      <c r="FO140" s="48">
        <v>2</v>
      </c>
      <c r="FP140" s="48">
        <v>34</v>
      </c>
      <c r="FQ140" s="48">
        <v>3809</v>
      </c>
      <c r="FR140" s="48">
        <v>487</v>
      </c>
      <c r="FS140" s="48">
        <v>116</v>
      </c>
      <c r="FT140" s="48">
        <v>9</v>
      </c>
      <c r="FU140" s="48">
        <v>0</v>
      </c>
      <c r="FV140" s="48">
        <v>79</v>
      </c>
      <c r="FW140" s="48">
        <v>709</v>
      </c>
      <c r="FX140" s="48">
        <v>0</v>
      </c>
      <c r="FY140" s="48">
        <v>0</v>
      </c>
      <c r="FZ140" s="48">
        <v>1247</v>
      </c>
      <c r="GA140" s="48">
        <v>1258</v>
      </c>
      <c r="GB140" s="48">
        <v>110</v>
      </c>
      <c r="GC140" s="48">
        <v>28</v>
      </c>
    </row>
    <row r="141" spans="1:185">
      <c r="A141" s="52">
        <v>113</v>
      </c>
      <c r="B141" s="51" t="s">
        <v>113</v>
      </c>
      <c r="C141" s="49" t="s">
        <v>240</v>
      </c>
      <c r="D141" s="50" t="s">
        <v>621</v>
      </c>
      <c r="E141" s="49" t="s">
        <v>240</v>
      </c>
      <c r="F141" s="48">
        <v>0</v>
      </c>
      <c r="G141" s="48">
        <v>0</v>
      </c>
      <c r="H141" s="48">
        <v>0</v>
      </c>
      <c r="I141" s="48">
        <v>0</v>
      </c>
      <c r="J141" s="48">
        <v>0</v>
      </c>
      <c r="K141" s="48">
        <v>0</v>
      </c>
      <c r="L141" s="48">
        <v>0</v>
      </c>
      <c r="M141" s="48">
        <v>0</v>
      </c>
      <c r="N141" s="48">
        <v>0</v>
      </c>
      <c r="O141" s="48">
        <v>0</v>
      </c>
      <c r="P141" s="48">
        <v>0</v>
      </c>
      <c r="Q141" s="48">
        <v>0</v>
      </c>
      <c r="R141" s="48">
        <v>0</v>
      </c>
      <c r="S141" s="48">
        <v>0</v>
      </c>
      <c r="T141" s="48">
        <v>0</v>
      </c>
      <c r="U141" s="48">
        <v>0</v>
      </c>
      <c r="V141" s="48">
        <v>2148</v>
      </c>
      <c r="W141" s="48">
        <v>0</v>
      </c>
      <c r="X141" s="48">
        <v>0</v>
      </c>
      <c r="Y141" s="48">
        <v>0</v>
      </c>
      <c r="Z141" s="48">
        <v>0</v>
      </c>
      <c r="AA141" s="48">
        <v>0</v>
      </c>
      <c r="AB141" s="48">
        <v>0</v>
      </c>
      <c r="AC141" s="48">
        <v>0</v>
      </c>
      <c r="AD141" s="48">
        <v>0</v>
      </c>
      <c r="AE141" s="48">
        <v>145</v>
      </c>
      <c r="AF141" s="48">
        <v>0</v>
      </c>
      <c r="AG141" s="48">
        <v>0</v>
      </c>
      <c r="AH141" s="48">
        <v>0</v>
      </c>
      <c r="AI141" s="48">
        <v>0</v>
      </c>
      <c r="AJ141" s="48">
        <v>0</v>
      </c>
      <c r="AK141" s="48">
        <v>0</v>
      </c>
      <c r="AL141" s="48">
        <v>0</v>
      </c>
      <c r="AM141" s="48">
        <v>0</v>
      </c>
      <c r="AN141" s="48">
        <v>0</v>
      </c>
      <c r="AO141" s="48">
        <v>0</v>
      </c>
      <c r="AP141" s="48">
        <v>0</v>
      </c>
      <c r="AQ141" s="48">
        <v>0</v>
      </c>
      <c r="AR141" s="48">
        <v>0</v>
      </c>
      <c r="AS141" s="48">
        <v>879</v>
      </c>
      <c r="AT141" s="48">
        <v>0</v>
      </c>
      <c r="AU141" s="48">
        <v>29</v>
      </c>
      <c r="AV141" s="48">
        <v>0</v>
      </c>
      <c r="AW141" s="48">
        <v>0</v>
      </c>
      <c r="AX141" s="48">
        <v>0</v>
      </c>
      <c r="AY141" s="48">
        <v>0</v>
      </c>
      <c r="AZ141" s="48">
        <v>0</v>
      </c>
      <c r="BA141" s="48">
        <v>0</v>
      </c>
      <c r="BB141" s="48">
        <v>0</v>
      </c>
      <c r="BC141" s="48">
        <v>0</v>
      </c>
      <c r="BD141" s="48">
        <v>6</v>
      </c>
      <c r="BE141" s="48">
        <v>0</v>
      </c>
      <c r="BF141" s="48">
        <v>0</v>
      </c>
      <c r="BG141" s="48">
        <v>3</v>
      </c>
      <c r="BH141" s="48">
        <v>0</v>
      </c>
      <c r="BI141" s="48">
        <v>2</v>
      </c>
      <c r="BJ141" s="48">
        <v>5</v>
      </c>
      <c r="BK141" s="48">
        <v>0</v>
      </c>
      <c r="BL141" s="48">
        <v>2</v>
      </c>
      <c r="BM141" s="48">
        <v>7</v>
      </c>
      <c r="BN141" s="48">
        <v>41</v>
      </c>
      <c r="BO141" s="48">
        <v>2</v>
      </c>
      <c r="BP141" s="48">
        <v>0</v>
      </c>
      <c r="BQ141" s="48">
        <v>0</v>
      </c>
      <c r="BR141" s="48">
        <v>0</v>
      </c>
      <c r="BS141" s="48">
        <v>0</v>
      </c>
      <c r="BT141" s="48">
        <v>0</v>
      </c>
      <c r="BU141" s="48">
        <v>0</v>
      </c>
      <c r="BV141" s="48">
        <v>2</v>
      </c>
      <c r="BW141" s="48">
        <v>9</v>
      </c>
      <c r="BX141" s="48">
        <v>0</v>
      </c>
      <c r="BY141" s="48">
        <v>0</v>
      </c>
      <c r="BZ141" s="48">
        <v>71</v>
      </c>
      <c r="CA141" s="48">
        <v>12</v>
      </c>
      <c r="CB141" s="48">
        <v>5</v>
      </c>
      <c r="CC141" s="48">
        <v>51</v>
      </c>
      <c r="CD141" s="48">
        <v>78</v>
      </c>
      <c r="CE141" s="48">
        <v>9</v>
      </c>
      <c r="CF141" s="48">
        <v>1</v>
      </c>
      <c r="CG141" s="48">
        <v>44</v>
      </c>
      <c r="CH141" s="48">
        <v>0</v>
      </c>
      <c r="CI141" s="48">
        <v>0</v>
      </c>
      <c r="CJ141" s="48">
        <v>0</v>
      </c>
      <c r="CK141" s="48">
        <v>0</v>
      </c>
      <c r="CL141" s="48">
        <v>0</v>
      </c>
      <c r="CM141" s="48">
        <v>0</v>
      </c>
      <c r="CN141" s="48">
        <v>0</v>
      </c>
      <c r="CO141" s="48">
        <v>2</v>
      </c>
      <c r="CP141" s="48">
        <v>1</v>
      </c>
      <c r="CQ141" s="48">
        <v>0</v>
      </c>
      <c r="CR141" s="48">
        <v>0</v>
      </c>
      <c r="CS141" s="48">
        <v>1</v>
      </c>
      <c r="CT141" s="48">
        <v>1</v>
      </c>
      <c r="CU141" s="48">
        <v>3</v>
      </c>
      <c r="CV141" s="48">
        <v>0</v>
      </c>
      <c r="CW141" s="48">
        <v>0</v>
      </c>
      <c r="CX141" s="48">
        <v>0</v>
      </c>
      <c r="CY141" s="48">
        <v>0</v>
      </c>
      <c r="CZ141" s="48">
        <v>3</v>
      </c>
      <c r="DA141" s="48">
        <v>78</v>
      </c>
      <c r="DB141" s="48">
        <v>30</v>
      </c>
      <c r="DC141" s="48">
        <v>4</v>
      </c>
      <c r="DD141" s="48">
        <v>48</v>
      </c>
      <c r="DE141" s="48">
        <v>30</v>
      </c>
      <c r="DF141" s="48">
        <v>61</v>
      </c>
      <c r="DG141" s="48">
        <v>7</v>
      </c>
      <c r="DH141" s="48">
        <v>16</v>
      </c>
      <c r="DI141" s="48">
        <v>111</v>
      </c>
      <c r="DJ141" s="48">
        <v>0</v>
      </c>
      <c r="DK141" s="48">
        <v>0</v>
      </c>
      <c r="DL141" s="48">
        <v>0</v>
      </c>
      <c r="DM141" s="48">
        <v>6</v>
      </c>
      <c r="DN141" s="48">
        <v>0</v>
      </c>
      <c r="DO141" s="48">
        <v>1</v>
      </c>
      <c r="DP141" s="48">
        <v>1</v>
      </c>
      <c r="DQ141" s="48">
        <v>1</v>
      </c>
      <c r="DR141" s="48">
        <v>0</v>
      </c>
      <c r="DS141" s="48">
        <v>0</v>
      </c>
      <c r="DT141" s="48">
        <v>4</v>
      </c>
      <c r="DU141" s="48">
        <v>1</v>
      </c>
      <c r="DV141" s="48">
        <v>2</v>
      </c>
      <c r="DW141" s="48">
        <v>27</v>
      </c>
      <c r="DX141" s="48">
        <v>0</v>
      </c>
      <c r="DY141" s="48">
        <v>2</v>
      </c>
      <c r="DZ141" s="48">
        <v>0</v>
      </c>
      <c r="EA141" s="48">
        <v>2</v>
      </c>
      <c r="EB141" s="48">
        <v>0</v>
      </c>
      <c r="EC141" s="48">
        <v>0</v>
      </c>
      <c r="ED141" s="48">
        <v>2</v>
      </c>
      <c r="EE141" s="48">
        <v>0</v>
      </c>
      <c r="EF141" s="48">
        <v>10</v>
      </c>
      <c r="EG141" s="48">
        <v>108</v>
      </c>
      <c r="EH141" s="48">
        <v>6</v>
      </c>
      <c r="EI141" s="48">
        <v>0</v>
      </c>
      <c r="EJ141" s="48">
        <v>0</v>
      </c>
      <c r="EK141" s="48">
        <v>0</v>
      </c>
      <c r="EL141" s="48">
        <v>0</v>
      </c>
      <c r="EM141" s="48">
        <v>0</v>
      </c>
      <c r="EN141" s="48">
        <v>3</v>
      </c>
      <c r="EO141" s="48">
        <v>0</v>
      </c>
      <c r="EP141" s="48">
        <v>0</v>
      </c>
      <c r="EQ141" s="48">
        <v>0</v>
      </c>
      <c r="ER141" s="48">
        <v>0</v>
      </c>
      <c r="ES141" s="48">
        <v>0</v>
      </c>
      <c r="ET141" s="48">
        <v>0</v>
      </c>
      <c r="EU141" s="48">
        <v>6</v>
      </c>
      <c r="EV141" s="48">
        <v>5</v>
      </c>
      <c r="EW141" s="48">
        <v>0</v>
      </c>
      <c r="EX141" s="48">
        <v>0</v>
      </c>
      <c r="EY141" s="48">
        <v>0</v>
      </c>
      <c r="EZ141" s="48">
        <v>0</v>
      </c>
      <c r="FA141" s="48">
        <v>24</v>
      </c>
      <c r="FB141" s="48">
        <v>5</v>
      </c>
      <c r="FC141" s="48">
        <v>1</v>
      </c>
      <c r="FD141" s="48">
        <v>45</v>
      </c>
      <c r="FE141" s="48">
        <v>26</v>
      </c>
      <c r="FF141" s="48">
        <v>0</v>
      </c>
      <c r="FG141" s="48">
        <v>6</v>
      </c>
      <c r="FH141" s="48">
        <v>0</v>
      </c>
      <c r="FI141" s="48">
        <v>492</v>
      </c>
      <c r="FJ141" s="48">
        <v>100</v>
      </c>
      <c r="FK141" s="48">
        <v>0</v>
      </c>
      <c r="FL141" s="48">
        <v>25</v>
      </c>
      <c r="FM141" s="48">
        <v>0</v>
      </c>
      <c r="FN141" s="48">
        <v>33</v>
      </c>
      <c r="FO141" s="48">
        <v>1</v>
      </c>
      <c r="FP141" s="48">
        <v>11</v>
      </c>
      <c r="FQ141" s="48">
        <v>313</v>
      </c>
      <c r="FR141" s="48">
        <v>103</v>
      </c>
      <c r="FS141" s="48">
        <v>9</v>
      </c>
      <c r="FT141" s="48">
        <v>1</v>
      </c>
      <c r="FU141" s="48">
        <v>0</v>
      </c>
      <c r="FV141" s="48">
        <v>13</v>
      </c>
      <c r="FW141" s="48">
        <v>65</v>
      </c>
      <c r="FX141" s="48">
        <v>0</v>
      </c>
      <c r="FY141" s="48">
        <v>0</v>
      </c>
      <c r="FZ141" s="48">
        <v>103</v>
      </c>
      <c r="GA141" s="48">
        <v>92</v>
      </c>
      <c r="GB141" s="48">
        <v>12</v>
      </c>
      <c r="GC141" s="48">
        <v>3</v>
      </c>
    </row>
    <row r="142" spans="1:185">
      <c r="A142" s="52">
        <v>114</v>
      </c>
      <c r="B142" s="51" t="s">
        <v>114</v>
      </c>
      <c r="C142" s="49" t="s">
        <v>241</v>
      </c>
      <c r="D142" s="50" t="s">
        <v>620</v>
      </c>
      <c r="E142" s="49" t="s">
        <v>241</v>
      </c>
      <c r="F142" s="48">
        <v>0</v>
      </c>
      <c r="G142" s="48">
        <v>0</v>
      </c>
      <c r="H142" s="48">
        <v>0</v>
      </c>
      <c r="I142" s="48">
        <v>0</v>
      </c>
      <c r="J142" s="48">
        <v>0</v>
      </c>
      <c r="K142" s="48">
        <v>0</v>
      </c>
      <c r="L142" s="48">
        <v>0</v>
      </c>
      <c r="M142" s="48">
        <v>0</v>
      </c>
      <c r="N142" s="48">
        <v>0</v>
      </c>
      <c r="O142" s="48">
        <v>0</v>
      </c>
      <c r="P142" s="48">
        <v>0</v>
      </c>
      <c r="Q142" s="48">
        <v>0</v>
      </c>
      <c r="R142" s="48">
        <v>0</v>
      </c>
      <c r="S142" s="48">
        <v>8</v>
      </c>
      <c r="T142" s="48">
        <v>0</v>
      </c>
      <c r="U142" s="48">
        <v>0</v>
      </c>
      <c r="V142" s="48">
        <v>0</v>
      </c>
      <c r="W142" s="48">
        <v>0</v>
      </c>
      <c r="X142" s="48">
        <v>0</v>
      </c>
      <c r="Y142" s="48">
        <v>0</v>
      </c>
      <c r="Z142" s="48">
        <v>0</v>
      </c>
      <c r="AA142" s="48">
        <v>0</v>
      </c>
      <c r="AB142" s="48">
        <v>0</v>
      </c>
      <c r="AC142" s="48">
        <v>0</v>
      </c>
      <c r="AD142" s="48">
        <v>0</v>
      </c>
      <c r="AE142" s="48">
        <v>119</v>
      </c>
      <c r="AF142" s="48">
        <v>0</v>
      </c>
      <c r="AG142" s="48">
        <v>0</v>
      </c>
      <c r="AH142" s="48">
        <v>0</v>
      </c>
      <c r="AI142" s="48">
        <v>0</v>
      </c>
      <c r="AJ142" s="48">
        <v>0</v>
      </c>
      <c r="AK142" s="48">
        <v>0</v>
      </c>
      <c r="AL142" s="48">
        <v>0</v>
      </c>
      <c r="AM142" s="48">
        <v>0</v>
      </c>
      <c r="AN142" s="48">
        <v>0</v>
      </c>
      <c r="AO142" s="48">
        <v>0</v>
      </c>
      <c r="AP142" s="48">
        <v>0</v>
      </c>
      <c r="AQ142" s="48">
        <v>0</v>
      </c>
      <c r="AR142" s="48">
        <v>0</v>
      </c>
      <c r="AS142" s="48">
        <v>1054</v>
      </c>
      <c r="AT142" s="48">
        <v>0</v>
      </c>
      <c r="AU142" s="48">
        <v>20</v>
      </c>
      <c r="AV142" s="48">
        <v>0</v>
      </c>
      <c r="AW142" s="48">
        <v>0</v>
      </c>
      <c r="AX142" s="48">
        <v>0</v>
      </c>
      <c r="AY142" s="48">
        <v>0</v>
      </c>
      <c r="AZ142" s="48">
        <v>0</v>
      </c>
      <c r="BA142" s="48">
        <v>0</v>
      </c>
      <c r="BB142" s="48">
        <v>0</v>
      </c>
      <c r="BC142" s="48">
        <v>0</v>
      </c>
      <c r="BD142" s="48">
        <v>1</v>
      </c>
      <c r="BE142" s="48">
        <v>0</v>
      </c>
      <c r="BF142" s="48">
        <v>4</v>
      </c>
      <c r="BG142" s="48">
        <v>5</v>
      </c>
      <c r="BH142" s="48">
        <v>0</v>
      </c>
      <c r="BI142" s="48">
        <v>1</v>
      </c>
      <c r="BJ142" s="48">
        <v>2</v>
      </c>
      <c r="BK142" s="48">
        <v>0</v>
      </c>
      <c r="BL142" s="48">
        <v>2</v>
      </c>
      <c r="BM142" s="48">
        <v>4</v>
      </c>
      <c r="BN142" s="48">
        <v>30</v>
      </c>
      <c r="BO142" s="48">
        <v>1</v>
      </c>
      <c r="BP142" s="48">
        <v>0</v>
      </c>
      <c r="BQ142" s="48">
        <v>0</v>
      </c>
      <c r="BR142" s="48">
        <v>0</v>
      </c>
      <c r="BS142" s="48">
        <v>0</v>
      </c>
      <c r="BT142" s="48">
        <v>0</v>
      </c>
      <c r="BU142" s="48">
        <v>0</v>
      </c>
      <c r="BV142" s="48">
        <v>5</v>
      </c>
      <c r="BW142" s="48">
        <v>2</v>
      </c>
      <c r="BX142" s="48">
        <v>0</v>
      </c>
      <c r="BY142" s="48">
        <v>0</v>
      </c>
      <c r="BZ142" s="48">
        <v>2</v>
      </c>
      <c r="CA142" s="48">
        <v>9</v>
      </c>
      <c r="CB142" s="48">
        <v>1</v>
      </c>
      <c r="CC142" s="48">
        <v>69</v>
      </c>
      <c r="CD142" s="48">
        <v>26</v>
      </c>
      <c r="CE142" s="48">
        <v>3</v>
      </c>
      <c r="CF142" s="48">
        <v>1</v>
      </c>
      <c r="CG142" s="48">
        <v>51</v>
      </c>
      <c r="CH142" s="48">
        <v>0</v>
      </c>
      <c r="CI142" s="48">
        <v>0</v>
      </c>
      <c r="CJ142" s="48">
        <v>0</v>
      </c>
      <c r="CK142" s="48">
        <v>0</v>
      </c>
      <c r="CL142" s="48">
        <v>0</v>
      </c>
      <c r="CM142" s="48">
        <v>0</v>
      </c>
      <c r="CN142" s="48">
        <v>3</v>
      </c>
      <c r="CO142" s="48">
        <v>1</v>
      </c>
      <c r="CP142" s="48">
        <v>2</v>
      </c>
      <c r="CQ142" s="48">
        <v>0</v>
      </c>
      <c r="CR142" s="48">
        <v>14</v>
      </c>
      <c r="CS142" s="48">
        <v>1</v>
      </c>
      <c r="CT142" s="48">
        <v>1</v>
      </c>
      <c r="CU142" s="48">
        <v>1</v>
      </c>
      <c r="CV142" s="48">
        <v>0</v>
      </c>
      <c r="CW142" s="48">
        <v>0</v>
      </c>
      <c r="CX142" s="48">
        <v>0</v>
      </c>
      <c r="CY142" s="48">
        <v>0</v>
      </c>
      <c r="CZ142" s="48">
        <v>1</v>
      </c>
      <c r="DA142" s="48">
        <v>101</v>
      </c>
      <c r="DB142" s="48">
        <v>45</v>
      </c>
      <c r="DC142" s="48">
        <v>4</v>
      </c>
      <c r="DD142" s="48">
        <v>50</v>
      </c>
      <c r="DE142" s="48">
        <v>24</v>
      </c>
      <c r="DF142" s="48">
        <v>45</v>
      </c>
      <c r="DG142" s="48">
        <v>6</v>
      </c>
      <c r="DH142" s="48">
        <v>13</v>
      </c>
      <c r="DI142" s="48">
        <v>1</v>
      </c>
      <c r="DJ142" s="48">
        <v>0</v>
      </c>
      <c r="DK142" s="48">
        <v>0</v>
      </c>
      <c r="DL142" s="48">
        <v>1</v>
      </c>
      <c r="DM142" s="48">
        <v>2</v>
      </c>
      <c r="DN142" s="48">
        <v>0</v>
      </c>
      <c r="DO142" s="48">
        <v>0</v>
      </c>
      <c r="DP142" s="48">
        <v>1</v>
      </c>
      <c r="DQ142" s="48">
        <v>0</v>
      </c>
      <c r="DR142" s="48">
        <v>0</v>
      </c>
      <c r="DS142" s="48">
        <v>0</v>
      </c>
      <c r="DT142" s="48">
        <v>1</v>
      </c>
      <c r="DU142" s="48">
        <v>0</v>
      </c>
      <c r="DV142" s="48">
        <v>0</v>
      </c>
      <c r="DW142" s="48">
        <v>10</v>
      </c>
      <c r="DX142" s="48">
        <v>0</v>
      </c>
      <c r="DY142" s="48">
        <v>1</v>
      </c>
      <c r="DZ142" s="48">
        <v>1</v>
      </c>
      <c r="EA142" s="48">
        <v>2</v>
      </c>
      <c r="EB142" s="48">
        <v>0</v>
      </c>
      <c r="EC142" s="48">
        <v>0</v>
      </c>
      <c r="ED142" s="48">
        <v>0</v>
      </c>
      <c r="EE142" s="48">
        <v>0</v>
      </c>
      <c r="EF142" s="48">
        <v>4</v>
      </c>
      <c r="EG142" s="48">
        <v>113</v>
      </c>
      <c r="EH142" s="48">
        <v>36</v>
      </c>
      <c r="EI142" s="48">
        <v>2</v>
      </c>
      <c r="EJ142" s="48">
        <v>3</v>
      </c>
      <c r="EK142" s="48">
        <v>0</v>
      </c>
      <c r="EL142" s="48">
        <v>0</v>
      </c>
      <c r="EM142" s="48">
        <v>0</v>
      </c>
      <c r="EN142" s="48">
        <v>0</v>
      </c>
      <c r="EO142" s="48">
        <v>0</v>
      </c>
      <c r="EP142" s="48">
        <v>0</v>
      </c>
      <c r="EQ142" s="48">
        <v>0</v>
      </c>
      <c r="ER142" s="48">
        <v>0</v>
      </c>
      <c r="ES142" s="48">
        <v>0</v>
      </c>
      <c r="ET142" s="48">
        <v>0</v>
      </c>
      <c r="EU142" s="48">
        <v>2</v>
      </c>
      <c r="EV142" s="48">
        <v>5</v>
      </c>
      <c r="EW142" s="48">
        <v>0</v>
      </c>
      <c r="EX142" s="48">
        <v>0</v>
      </c>
      <c r="EY142" s="48">
        <v>0</v>
      </c>
      <c r="EZ142" s="48">
        <v>0</v>
      </c>
      <c r="FA142" s="48">
        <v>6</v>
      </c>
      <c r="FB142" s="48">
        <v>2</v>
      </c>
      <c r="FC142" s="48">
        <v>2</v>
      </c>
      <c r="FD142" s="48">
        <v>83</v>
      </c>
      <c r="FE142" s="48">
        <v>35</v>
      </c>
      <c r="FF142" s="48">
        <v>0</v>
      </c>
      <c r="FG142" s="48">
        <v>5</v>
      </c>
      <c r="FH142" s="48">
        <v>0</v>
      </c>
      <c r="FI142" s="48">
        <v>0</v>
      </c>
      <c r="FJ142" s="48">
        <v>0</v>
      </c>
      <c r="FK142" s="48">
        <v>0</v>
      </c>
      <c r="FL142" s="48">
        <v>138</v>
      </c>
      <c r="FM142" s="48">
        <v>2</v>
      </c>
      <c r="FN142" s="48">
        <v>25</v>
      </c>
      <c r="FO142" s="48">
        <v>9</v>
      </c>
      <c r="FP142" s="48">
        <v>5</v>
      </c>
      <c r="FQ142" s="48">
        <v>183</v>
      </c>
      <c r="FR142" s="48">
        <v>105</v>
      </c>
      <c r="FS142" s="48">
        <v>3</v>
      </c>
      <c r="FT142" s="48">
        <v>2</v>
      </c>
      <c r="FU142" s="48">
        <v>0</v>
      </c>
      <c r="FV142" s="48">
        <v>10</v>
      </c>
      <c r="FW142" s="48">
        <v>131</v>
      </c>
      <c r="FX142" s="48">
        <v>0</v>
      </c>
      <c r="FY142" s="48">
        <v>0</v>
      </c>
      <c r="FZ142" s="48">
        <v>43</v>
      </c>
      <c r="GA142" s="48">
        <v>124</v>
      </c>
      <c r="GB142" s="48">
        <v>15</v>
      </c>
      <c r="GC142" s="48">
        <v>4</v>
      </c>
    </row>
    <row r="143" spans="1:185" ht="22.5">
      <c r="A143" s="52">
        <v>115</v>
      </c>
      <c r="B143" s="51" t="s">
        <v>115</v>
      </c>
      <c r="C143" s="49" t="s">
        <v>242</v>
      </c>
      <c r="D143" s="50" t="s">
        <v>619</v>
      </c>
      <c r="E143" s="49" t="s">
        <v>242</v>
      </c>
      <c r="F143" s="48">
        <v>0</v>
      </c>
      <c r="G143" s="48">
        <v>0</v>
      </c>
      <c r="H143" s="48">
        <v>0</v>
      </c>
      <c r="I143" s="48">
        <v>0</v>
      </c>
      <c r="J143" s="48">
        <v>0</v>
      </c>
      <c r="K143" s="48">
        <v>0</v>
      </c>
      <c r="L143" s="48">
        <v>0</v>
      </c>
      <c r="M143" s="48">
        <v>0</v>
      </c>
      <c r="N143" s="48">
        <v>0</v>
      </c>
      <c r="O143" s="48">
        <v>0</v>
      </c>
      <c r="P143" s="48">
        <v>0</v>
      </c>
      <c r="Q143" s="48">
        <v>0</v>
      </c>
      <c r="R143" s="48">
        <v>0</v>
      </c>
      <c r="S143" s="48">
        <v>34</v>
      </c>
      <c r="T143" s="48">
        <v>0</v>
      </c>
      <c r="U143" s="48">
        <v>0</v>
      </c>
      <c r="V143" s="48">
        <v>0</v>
      </c>
      <c r="W143" s="48">
        <v>1088</v>
      </c>
      <c r="X143" s="48">
        <v>0</v>
      </c>
      <c r="Y143" s="48">
        <v>0</v>
      </c>
      <c r="Z143" s="48">
        <v>0</v>
      </c>
      <c r="AA143" s="48">
        <v>0</v>
      </c>
      <c r="AB143" s="48">
        <v>0</v>
      </c>
      <c r="AC143" s="48">
        <v>511</v>
      </c>
      <c r="AD143" s="48">
        <v>6</v>
      </c>
      <c r="AE143" s="48">
        <v>272</v>
      </c>
      <c r="AF143" s="48">
        <v>0</v>
      </c>
      <c r="AG143" s="48">
        <v>0</v>
      </c>
      <c r="AH143" s="48">
        <v>0</v>
      </c>
      <c r="AI143" s="48">
        <v>0</v>
      </c>
      <c r="AJ143" s="48">
        <v>0</v>
      </c>
      <c r="AK143" s="48">
        <v>0</v>
      </c>
      <c r="AL143" s="48">
        <v>0</v>
      </c>
      <c r="AM143" s="48">
        <v>0</v>
      </c>
      <c r="AN143" s="48">
        <v>0</v>
      </c>
      <c r="AO143" s="48">
        <v>0</v>
      </c>
      <c r="AP143" s="48">
        <v>0</v>
      </c>
      <c r="AQ143" s="48">
        <v>0</v>
      </c>
      <c r="AR143" s="48">
        <v>0</v>
      </c>
      <c r="AS143" s="48">
        <v>431</v>
      </c>
      <c r="AT143" s="48">
        <v>0</v>
      </c>
      <c r="AU143" s="48">
        <v>15</v>
      </c>
      <c r="AV143" s="48">
        <v>0</v>
      </c>
      <c r="AW143" s="48">
        <v>0</v>
      </c>
      <c r="AX143" s="48">
        <v>0</v>
      </c>
      <c r="AY143" s="48">
        <v>0</v>
      </c>
      <c r="AZ143" s="48">
        <v>2</v>
      </c>
      <c r="BA143" s="48">
        <v>0</v>
      </c>
      <c r="BB143" s="48">
        <v>1</v>
      </c>
      <c r="BC143" s="48">
        <v>0</v>
      </c>
      <c r="BD143" s="48">
        <v>0</v>
      </c>
      <c r="BE143" s="48">
        <v>0</v>
      </c>
      <c r="BF143" s="48">
        <v>5</v>
      </c>
      <c r="BG143" s="48">
        <v>4</v>
      </c>
      <c r="BH143" s="48">
        <v>0</v>
      </c>
      <c r="BI143" s="48">
        <v>1</v>
      </c>
      <c r="BJ143" s="48">
        <v>5</v>
      </c>
      <c r="BK143" s="48">
        <v>0</v>
      </c>
      <c r="BL143" s="48">
        <v>1</v>
      </c>
      <c r="BM143" s="48">
        <v>29</v>
      </c>
      <c r="BN143" s="48">
        <v>53</v>
      </c>
      <c r="BO143" s="48">
        <v>3</v>
      </c>
      <c r="BP143" s="48">
        <v>0</v>
      </c>
      <c r="BQ143" s="48">
        <v>0</v>
      </c>
      <c r="BR143" s="48">
        <v>0</v>
      </c>
      <c r="BS143" s="48">
        <v>0</v>
      </c>
      <c r="BT143" s="48">
        <v>0</v>
      </c>
      <c r="BU143" s="48">
        <v>0</v>
      </c>
      <c r="BV143" s="48">
        <v>8</v>
      </c>
      <c r="BW143" s="48">
        <v>11</v>
      </c>
      <c r="BX143" s="48">
        <v>0</v>
      </c>
      <c r="BY143" s="48">
        <v>0</v>
      </c>
      <c r="BZ143" s="48">
        <v>11</v>
      </c>
      <c r="CA143" s="48">
        <v>13</v>
      </c>
      <c r="CB143" s="48">
        <v>4</v>
      </c>
      <c r="CC143" s="48">
        <v>20</v>
      </c>
      <c r="CD143" s="48">
        <v>2</v>
      </c>
      <c r="CE143" s="48">
        <v>0</v>
      </c>
      <c r="CF143" s="48">
        <v>0</v>
      </c>
      <c r="CG143" s="48">
        <v>7</v>
      </c>
      <c r="CH143" s="48">
        <v>0</v>
      </c>
      <c r="CI143" s="48">
        <v>0</v>
      </c>
      <c r="CJ143" s="48">
        <v>0</v>
      </c>
      <c r="CK143" s="48">
        <v>0</v>
      </c>
      <c r="CL143" s="48">
        <v>0</v>
      </c>
      <c r="CM143" s="48">
        <v>0</v>
      </c>
      <c r="CN143" s="48">
        <v>4</v>
      </c>
      <c r="CO143" s="48">
        <v>1</v>
      </c>
      <c r="CP143" s="48">
        <v>2</v>
      </c>
      <c r="CQ143" s="48">
        <v>0</v>
      </c>
      <c r="CR143" s="48">
        <v>0</v>
      </c>
      <c r="CS143" s="48">
        <v>0</v>
      </c>
      <c r="CT143" s="48">
        <v>3</v>
      </c>
      <c r="CU143" s="48">
        <v>2</v>
      </c>
      <c r="CV143" s="48">
        <v>0</v>
      </c>
      <c r="CW143" s="48">
        <v>0</v>
      </c>
      <c r="CX143" s="48">
        <v>0</v>
      </c>
      <c r="CY143" s="48">
        <v>0</v>
      </c>
      <c r="CZ143" s="48">
        <v>0</v>
      </c>
      <c r="DA143" s="48">
        <v>130</v>
      </c>
      <c r="DB143" s="48">
        <v>43</v>
      </c>
      <c r="DC143" s="48">
        <v>4</v>
      </c>
      <c r="DD143" s="48">
        <v>79</v>
      </c>
      <c r="DE143" s="48">
        <v>26</v>
      </c>
      <c r="DF143" s="48">
        <v>112</v>
      </c>
      <c r="DG143" s="48">
        <v>1</v>
      </c>
      <c r="DH143" s="48">
        <v>11</v>
      </c>
      <c r="DI143" s="48">
        <v>0</v>
      </c>
      <c r="DJ143" s="48">
        <v>1</v>
      </c>
      <c r="DK143" s="48">
        <v>0</v>
      </c>
      <c r="DL143" s="48">
        <v>0</v>
      </c>
      <c r="DM143" s="48">
        <v>1</v>
      </c>
      <c r="DN143" s="48">
        <v>1</v>
      </c>
      <c r="DO143" s="48">
        <v>0</v>
      </c>
      <c r="DP143" s="48">
        <v>0</v>
      </c>
      <c r="DQ143" s="48">
        <v>0</v>
      </c>
      <c r="DR143" s="48">
        <v>0</v>
      </c>
      <c r="DS143" s="48">
        <v>0</v>
      </c>
      <c r="DT143" s="48">
        <v>0</v>
      </c>
      <c r="DU143" s="48">
        <v>0</v>
      </c>
      <c r="DV143" s="48">
        <v>0</v>
      </c>
      <c r="DW143" s="48">
        <v>0</v>
      </c>
      <c r="DX143" s="48">
        <v>0</v>
      </c>
      <c r="DY143" s="48">
        <v>0</v>
      </c>
      <c r="DZ143" s="48">
        <v>0</v>
      </c>
      <c r="EA143" s="48">
        <v>0</v>
      </c>
      <c r="EB143" s="48">
        <v>0</v>
      </c>
      <c r="EC143" s="48">
        <v>0</v>
      </c>
      <c r="ED143" s="48">
        <v>0</v>
      </c>
      <c r="EE143" s="48">
        <v>0</v>
      </c>
      <c r="EF143" s="48">
        <v>1</v>
      </c>
      <c r="EG143" s="48">
        <v>66</v>
      </c>
      <c r="EH143" s="48">
        <v>2</v>
      </c>
      <c r="EI143" s="48">
        <v>0</v>
      </c>
      <c r="EJ143" s="48">
        <v>5</v>
      </c>
      <c r="EK143" s="48">
        <v>3</v>
      </c>
      <c r="EL143" s="48">
        <v>4</v>
      </c>
      <c r="EM143" s="48">
        <v>0</v>
      </c>
      <c r="EN143" s="48">
        <v>6</v>
      </c>
      <c r="EO143" s="48">
        <v>0</v>
      </c>
      <c r="EP143" s="48">
        <v>0</v>
      </c>
      <c r="EQ143" s="48">
        <v>0</v>
      </c>
      <c r="ER143" s="48">
        <v>4</v>
      </c>
      <c r="ES143" s="48">
        <v>6</v>
      </c>
      <c r="ET143" s="48">
        <v>4</v>
      </c>
      <c r="EU143" s="48">
        <v>7</v>
      </c>
      <c r="EV143" s="48">
        <v>0</v>
      </c>
      <c r="EW143" s="48">
        <v>0</v>
      </c>
      <c r="EX143" s="48">
        <v>0</v>
      </c>
      <c r="EY143" s="48">
        <v>0</v>
      </c>
      <c r="EZ143" s="48">
        <v>0</v>
      </c>
      <c r="FA143" s="48">
        <v>46</v>
      </c>
      <c r="FB143" s="48">
        <v>24</v>
      </c>
      <c r="FC143" s="48">
        <v>0</v>
      </c>
      <c r="FD143" s="48">
        <v>53</v>
      </c>
      <c r="FE143" s="48">
        <v>9</v>
      </c>
      <c r="FF143" s="48">
        <v>0</v>
      </c>
      <c r="FG143" s="48">
        <v>0</v>
      </c>
      <c r="FH143" s="48">
        <v>0</v>
      </c>
      <c r="FI143" s="48">
        <v>0</v>
      </c>
      <c r="FJ143" s="48">
        <v>0</v>
      </c>
      <c r="FK143" s="48">
        <v>0</v>
      </c>
      <c r="FL143" s="48">
        <v>5</v>
      </c>
      <c r="FM143" s="48">
        <v>0</v>
      </c>
      <c r="FN143" s="48">
        <v>15</v>
      </c>
      <c r="FO143" s="48">
        <v>17</v>
      </c>
      <c r="FP143" s="48">
        <v>16</v>
      </c>
      <c r="FQ143" s="48">
        <v>150</v>
      </c>
      <c r="FR143" s="48">
        <v>151</v>
      </c>
      <c r="FS143" s="48">
        <v>3</v>
      </c>
      <c r="FT143" s="48">
        <v>0</v>
      </c>
      <c r="FU143" s="48">
        <v>0</v>
      </c>
      <c r="FV143" s="48">
        <v>8</v>
      </c>
      <c r="FW143" s="48">
        <v>9</v>
      </c>
      <c r="FX143" s="48">
        <v>0</v>
      </c>
      <c r="FY143" s="48">
        <v>0</v>
      </c>
      <c r="FZ143" s="48">
        <v>21</v>
      </c>
      <c r="GA143" s="48">
        <v>25</v>
      </c>
      <c r="GB143" s="48">
        <v>16</v>
      </c>
      <c r="GC143" s="48">
        <v>1</v>
      </c>
    </row>
    <row r="144" spans="1:185">
      <c r="A144" s="52"/>
      <c r="B144" s="51"/>
      <c r="C144" s="49"/>
      <c r="D144" s="50"/>
      <c r="E144" s="49"/>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row>
    <row r="145" spans="1:185">
      <c r="A145" s="52">
        <v>116</v>
      </c>
      <c r="B145" s="51" t="s">
        <v>116</v>
      </c>
      <c r="C145" s="49" t="s">
        <v>243</v>
      </c>
      <c r="D145" s="50" t="s">
        <v>618</v>
      </c>
      <c r="E145" s="49" t="s">
        <v>243</v>
      </c>
      <c r="F145" s="48">
        <v>0</v>
      </c>
      <c r="G145" s="48">
        <v>0</v>
      </c>
      <c r="H145" s="48">
        <v>0</v>
      </c>
      <c r="I145" s="48">
        <v>0</v>
      </c>
      <c r="J145" s="48">
        <v>0</v>
      </c>
      <c r="K145" s="48">
        <v>0</v>
      </c>
      <c r="L145" s="48">
        <v>0</v>
      </c>
      <c r="M145" s="48">
        <v>0</v>
      </c>
      <c r="N145" s="48">
        <v>0</v>
      </c>
      <c r="O145" s="48">
        <v>0</v>
      </c>
      <c r="P145" s="48">
        <v>0</v>
      </c>
      <c r="Q145" s="48">
        <v>0</v>
      </c>
      <c r="R145" s="48">
        <v>0</v>
      </c>
      <c r="S145" s="48">
        <v>55</v>
      </c>
      <c r="T145" s="48">
        <v>0</v>
      </c>
      <c r="U145" s="48">
        <v>0</v>
      </c>
      <c r="V145" s="48">
        <v>0</v>
      </c>
      <c r="W145" s="48">
        <v>2391</v>
      </c>
      <c r="X145" s="48">
        <v>0</v>
      </c>
      <c r="Y145" s="48">
        <v>0</v>
      </c>
      <c r="Z145" s="48">
        <v>0</v>
      </c>
      <c r="AA145" s="48">
        <v>0</v>
      </c>
      <c r="AB145" s="48">
        <v>0</v>
      </c>
      <c r="AC145" s="48">
        <v>0</v>
      </c>
      <c r="AD145" s="48">
        <v>0</v>
      </c>
      <c r="AE145" s="48">
        <v>469</v>
      </c>
      <c r="AF145" s="48">
        <v>0</v>
      </c>
      <c r="AG145" s="48">
        <v>0</v>
      </c>
      <c r="AH145" s="48">
        <v>0</v>
      </c>
      <c r="AI145" s="48">
        <v>0</v>
      </c>
      <c r="AJ145" s="48">
        <v>411</v>
      </c>
      <c r="AK145" s="48">
        <v>0</v>
      </c>
      <c r="AL145" s="48">
        <v>0</v>
      </c>
      <c r="AM145" s="48">
        <v>0</v>
      </c>
      <c r="AN145" s="48">
        <v>0</v>
      </c>
      <c r="AO145" s="48">
        <v>0</v>
      </c>
      <c r="AP145" s="48">
        <v>0</v>
      </c>
      <c r="AQ145" s="48">
        <v>0</v>
      </c>
      <c r="AR145" s="48">
        <v>0</v>
      </c>
      <c r="AS145" s="48">
        <v>524</v>
      </c>
      <c r="AT145" s="48">
        <v>0</v>
      </c>
      <c r="AU145" s="48">
        <v>9</v>
      </c>
      <c r="AV145" s="48">
        <v>0</v>
      </c>
      <c r="AW145" s="48">
        <v>0</v>
      </c>
      <c r="AX145" s="48">
        <v>0</v>
      </c>
      <c r="AY145" s="48">
        <v>0</v>
      </c>
      <c r="AZ145" s="48">
        <v>0</v>
      </c>
      <c r="BA145" s="48">
        <v>0</v>
      </c>
      <c r="BB145" s="48">
        <v>1</v>
      </c>
      <c r="BC145" s="48">
        <v>0</v>
      </c>
      <c r="BD145" s="48">
        <v>6</v>
      </c>
      <c r="BE145" s="48">
        <v>0</v>
      </c>
      <c r="BF145" s="48">
        <v>3</v>
      </c>
      <c r="BG145" s="48">
        <v>9</v>
      </c>
      <c r="BH145" s="48">
        <v>0</v>
      </c>
      <c r="BI145" s="48">
        <v>3</v>
      </c>
      <c r="BJ145" s="48">
        <v>11</v>
      </c>
      <c r="BK145" s="48">
        <v>0</v>
      </c>
      <c r="BL145" s="48">
        <v>4</v>
      </c>
      <c r="BM145" s="48">
        <v>11</v>
      </c>
      <c r="BN145" s="48">
        <v>46</v>
      </c>
      <c r="BO145" s="48">
        <v>2</v>
      </c>
      <c r="BP145" s="48">
        <v>0</v>
      </c>
      <c r="BQ145" s="48">
        <v>0</v>
      </c>
      <c r="BR145" s="48">
        <v>0</v>
      </c>
      <c r="BS145" s="48">
        <v>0</v>
      </c>
      <c r="BT145" s="48">
        <v>0</v>
      </c>
      <c r="BU145" s="48">
        <v>0</v>
      </c>
      <c r="BV145" s="48">
        <v>1</v>
      </c>
      <c r="BW145" s="48">
        <v>8</v>
      </c>
      <c r="BX145" s="48">
        <v>0</v>
      </c>
      <c r="BY145" s="48">
        <v>0</v>
      </c>
      <c r="BZ145" s="48">
        <v>55</v>
      </c>
      <c r="CA145" s="48">
        <v>14</v>
      </c>
      <c r="CB145" s="48">
        <v>1</v>
      </c>
      <c r="CC145" s="48">
        <v>5</v>
      </c>
      <c r="CD145" s="48">
        <v>159</v>
      </c>
      <c r="CE145" s="48">
        <v>3</v>
      </c>
      <c r="CF145" s="48">
        <v>4</v>
      </c>
      <c r="CG145" s="48">
        <v>25</v>
      </c>
      <c r="CH145" s="48">
        <v>0</v>
      </c>
      <c r="CI145" s="48">
        <v>0</v>
      </c>
      <c r="CJ145" s="48">
        <v>0</v>
      </c>
      <c r="CK145" s="48">
        <v>0</v>
      </c>
      <c r="CL145" s="48">
        <v>0</v>
      </c>
      <c r="CM145" s="48">
        <v>0</v>
      </c>
      <c r="CN145" s="48">
        <v>9</v>
      </c>
      <c r="CO145" s="48">
        <v>9</v>
      </c>
      <c r="CP145" s="48">
        <v>4</v>
      </c>
      <c r="CQ145" s="48">
        <v>0</v>
      </c>
      <c r="CR145" s="48">
        <v>3</v>
      </c>
      <c r="CS145" s="48">
        <v>5</v>
      </c>
      <c r="CT145" s="48">
        <v>2</v>
      </c>
      <c r="CU145" s="48">
        <v>3</v>
      </c>
      <c r="CV145" s="48">
        <v>0</v>
      </c>
      <c r="CW145" s="48">
        <v>0</v>
      </c>
      <c r="CX145" s="48">
        <v>0</v>
      </c>
      <c r="CY145" s="48">
        <v>3</v>
      </c>
      <c r="CZ145" s="48">
        <v>6</v>
      </c>
      <c r="DA145" s="48">
        <v>83</v>
      </c>
      <c r="DB145" s="48">
        <v>30</v>
      </c>
      <c r="DC145" s="48">
        <v>4</v>
      </c>
      <c r="DD145" s="48">
        <v>68</v>
      </c>
      <c r="DE145" s="48">
        <v>27</v>
      </c>
      <c r="DF145" s="48">
        <v>38</v>
      </c>
      <c r="DG145" s="48">
        <v>4</v>
      </c>
      <c r="DH145" s="48">
        <v>24</v>
      </c>
      <c r="DI145" s="48">
        <v>0</v>
      </c>
      <c r="DJ145" s="48">
        <v>0</v>
      </c>
      <c r="DK145" s="48">
        <v>0</v>
      </c>
      <c r="DL145" s="48">
        <v>3</v>
      </c>
      <c r="DM145" s="48">
        <v>0</v>
      </c>
      <c r="DN145" s="48">
        <v>0</v>
      </c>
      <c r="DO145" s="48">
        <v>0</v>
      </c>
      <c r="DP145" s="48">
        <v>0</v>
      </c>
      <c r="DQ145" s="48">
        <v>0</v>
      </c>
      <c r="DR145" s="48">
        <v>3</v>
      </c>
      <c r="DS145" s="48">
        <v>0</v>
      </c>
      <c r="DT145" s="48">
        <v>0</v>
      </c>
      <c r="DU145" s="48">
        <v>0</v>
      </c>
      <c r="DV145" s="48">
        <v>1</v>
      </c>
      <c r="DW145" s="48">
        <v>0</v>
      </c>
      <c r="DX145" s="48">
        <v>0</v>
      </c>
      <c r="DY145" s="48">
        <v>0</v>
      </c>
      <c r="DZ145" s="48">
        <v>0</v>
      </c>
      <c r="EA145" s="48">
        <v>0</v>
      </c>
      <c r="EB145" s="48">
        <v>0</v>
      </c>
      <c r="EC145" s="48">
        <v>0</v>
      </c>
      <c r="ED145" s="48">
        <v>2</v>
      </c>
      <c r="EE145" s="48">
        <v>0</v>
      </c>
      <c r="EF145" s="48">
        <v>0</v>
      </c>
      <c r="EG145" s="48">
        <v>84</v>
      </c>
      <c r="EH145" s="48">
        <v>5</v>
      </c>
      <c r="EI145" s="48">
        <v>1</v>
      </c>
      <c r="EJ145" s="48">
        <v>2</v>
      </c>
      <c r="EK145" s="48">
        <v>2</v>
      </c>
      <c r="EL145" s="48">
        <v>7</v>
      </c>
      <c r="EM145" s="48">
        <v>0</v>
      </c>
      <c r="EN145" s="48">
        <v>0</v>
      </c>
      <c r="EO145" s="48">
        <v>0</v>
      </c>
      <c r="EP145" s="48">
        <v>0</v>
      </c>
      <c r="EQ145" s="48">
        <v>0</v>
      </c>
      <c r="ER145" s="48">
        <v>3</v>
      </c>
      <c r="ES145" s="48">
        <v>8</v>
      </c>
      <c r="ET145" s="48">
        <v>5</v>
      </c>
      <c r="EU145" s="48">
        <v>176</v>
      </c>
      <c r="EV145" s="48">
        <v>0</v>
      </c>
      <c r="EW145" s="48">
        <v>0</v>
      </c>
      <c r="EX145" s="48">
        <v>0</v>
      </c>
      <c r="EY145" s="48">
        <v>0</v>
      </c>
      <c r="EZ145" s="48">
        <v>0</v>
      </c>
      <c r="FA145" s="48">
        <v>69</v>
      </c>
      <c r="FB145" s="48">
        <v>10</v>
      </c>
      <c r="FC145" s="48">
        <v>8</v>
      </c>
      <c r="FD145" s="48">
        <v>24</v>
      </c>
      <c r="FE145" s="48">
        <v>18</v>
      </c>
      <c r="FF145" s="48">
        <v>0</v>
      </c>
      <c r="FG145" s="48">
        <v>5</v>
      </c>
      <c r="FH145" s="48">
        <v>0</v>
      </c>
      <c r="FI145" s="48">
        <v>2</v>
      </c>
      <c r="FJ145" s="48">
        <v>0</v>
      </c>
      <c r="FK145" s="48">
        <v>0</v>
      </c>
      <c r="FL145" s="48">
        <v>431</v>
      </c>
      <c r="FM145" s="48">
        <v>0</v>
      </c>
      <c r="FN145" s="48">
        <v>23</v>
      </c>
      <c r="FO145" s="48">
        <v>13</v>
      </c>
      <c r="FP145" s="48">
        <v>456</v>
      </c>
      <c r="FQ145" s="48">
        <v>406</v>
      </c>
      <c r="FR145" s="48">
        <v>182</v>
      </c>
      <c r="FS145" s="48">
        <v>8</v>
      </c>
      <c r="FT145" s="48">
        <v>10</v>
      </c>
      <c r="FU145" s="48">
        <v>0</v>
      </c>
      <c r="FV145" s="48">
        <v>71</v>
      </c>
      <c r="FW145" s="48">
        <v>4</v>
      </c>
      <c r="FX145" s="48">
        <v>0</v>
      </c>
      <c r="FY145" s="48">
        <v>0</v>
      </c>
      <c r="FZ145" s="48">
        <v>63</v>
      </c>
      <c r="GA145" s="48">
        <v>31</v>
      </c>
      <c r="GB145" s="48">
        <v>18</v>
      </c>
      <c r="GC145" s="48">
        <v>2</v>
      </c>
    </row>
    <row r="146" spans="1:185">
      <c r="A146" s="52">
        <v>117</v>
      </c>
      <c r="B146" s="51" t="s">
        <v>117</v>
      </c>
      <c r="C146" s="49" t="s">
        <v>244</v>
      </c>
      <c r="D146" s="50" t="s">
        <v>617</v>
      </c>
      <c r="E146" s="49" t="s">
        <v>244</v>
      </c>
      <c r="F146" s="48">
        <v>0</v>
      </c>
      <c r="G146" s="48">
        <v>0</v>
      </c>
      <c r="H146" s="48">
        <v>0</v>
      </c>
      <c r="I146" s="48">
        <v>0</v>
      </c>
      <c r="J146" s="48">
        <v>0</v>
      </c>
      <c r="K146" s="48">
        <v>0</v>
      </c>
      <c r="L146" s="48">
        <v>0</v>
      </c>
      <c r="M146" s="48">
        <v>0</v>
      </c>
      <c r="N146" s="48">
        <v>0</v>
      </c>
      <c r="O146" s="48">
        <v>15966</v>
      </c>
      <c r="P146" s="48">
        <v>3</v>
      </c>
      <c r="Q146" s="48">
        <v>0</v>
      </c>
      <c r="R146" s="48">
        <v>0</v>
      </c>
      <c r="S146" s="48">
        <v>5</v>
      </c>
      <c r="T146" s="48">
        <v>0</v>
      </c>
      <c r="U146" s="48">
        <v>0</v>
      </c>
      <c r="V146" s="48">
        <v>0</v>
      </c>
      <c r="W146" s="48">
        <v>24</v>
      </c>
      <c r="X146" s="48">
        <v>0</v>
      </c>
      <c r="Y146" s="48">
        <v>0</v>
      </c>
      <c r="Z146" s="48">
        <v>0</v>
      </c>
      <c r="AA146" s="48">
        <v>0</v>
      </c>
      <c r="AB146" s="48">
        <v>0</v>
      </c>
      <c r="AC146" s="48">
        <v>0</v>
      </c>
      <c r="AD146" s="48">
        <v>0</v>
      </c>
      <c r="AE146" s="48">
        <v>53</v>
      </c>
      <c r="AF146" s="48">
        <v>0</v>
      </c>
      <c r="AG146" s="48">
        <v>0</v>
      </c>
      <c r="AH146" s="48">
        <v>0</v>
      </c>
      <c r="AI146" s="48">
        <v>0</v>
      </c>
      <c r="AJ146" s="48">
        <v>0</v>
      </c>
      <c r="AK146" s="48">
        <v>0</v>
      </c>
      <c r="AL146" s="48">
        <v>0</v>
      </c>
      <c r="AM146" s="48">
        <v>0</v>
      </c>
      <c r="AN146" s="48">
        <v>0</v>
      </c>
      <c r="AO146" s="48">
        <v>0</v>
      </c>
      <c r="AP146" s="48">
        <v>0</v>
      </c>
      <c r="AQ146" s="48">
        <v>0</v>
      </c>
      <c r="AR146" s="48">
        <v>0</v>
      </c>
      <c r="AS146" s="48">
        <v>57</v>
      </c>
      <c r="AT146" s="48">
        <v>0</v>
      </c>
      <c r="AU146" s="48">
        <v>27</v>
      </c>
      <c r="AV146" s="48">
        <v>0</v>
      </c>
      <c r="AW146" s="48">
        <v>0</v>
      </c>
      <c r="AX146" s="48">
        <v>0</v>
      </c>
      <c r="AY146" s="48">
        <v>2</v>
      </c>
      <c r="AZ146" s="48">
        <v>7</v>
      </c>
      <c r="BA146" s="48">
        <v>1</v>
      </c>
      <c r="BB146" s="48">
        <v>1</v>
      </c>
      <c r="BC146" s="48">
        <v>0</v>
      </c>
      <c r="BD146" s="48">
        <v>7</v>
      </c>
      <c r="BE146" s="48">
        <v>0</v>
      </c>
      <c r="BF146" s="48">
        <v>1</v>
      </c>
      <c r="BG146" s="48">
        <v>10</v>
      </c>
      <c r="BH146" s="48">
        <v>1</v>
      </c>
      <c r="BI146" s="48">
        <v>4</v>
      </c>
      <c r="BJ146" s="48">
        <v>4</v>
      </c>
      <c r="BK146" s="48">
        <v>1</v>
      </c>
      <c r="BL146" s="48">
        <v>4</v>
      </c>
      <c r="BM146" s="48">
        <v>3</v>
      </c>
      <c r="BN146" s="48">
        <v>6</v>
      </c>
      <c r="BO146" s="48">
        <v>4</v>
      </c>
      <c r="BP146" s="48">
        <v>0</v>
      </c>
      <c r="BQ146" s="48">
        <v>0</v>
      </c>
      <c r="BR146" s="48">
        <v>0</v>
      </c>
      <c r="BS146" s="48">
        <v>0</v>
      </c>
      <c r="BT146" s="48">
        <v>0</v>
      </c>
      <c r="BU146" s="48">
        <v>0</v>
      </c>
      <c r="BV146" s="48">
        <v>1</v>
      </c>
      <c r="BW146" s="48">
        <v>10</v>
      </c>
      <c r="BX146" s="48">
        <v>0</v>
      </c>
      <c r="BY146" s="48">
        <v>0</v>
      </c>
      <c r="BZ146" s="48">
        <v>34</v>
      </c>
      <c r="CA146" s="48">
        <v>14</v>
      </c>
      <c r="CB146" s="48">
        <v>1</v>
      </c>
      <c r="CC146" s="48">
        <v>32</v>
      </c>
      <c r="CD146" s="48">
        <v>97</v>
      </c>
      <c r="CE146" s="48">
        <v>15</v>
      </c>
      <c r="CF146" s="48">
        <v>3</v>
      </c>
      <c r="CG146" s="48">
        <v>78</v>
      </c>
      <c r="CH146" s="48">
        <v>0</v>
      </c>
      <c r="CI146" s="48">
        <v>0</v>
      </c>
      <c r="CJ146" s="48">
        <v>0</v>
      </c>
      <c r="CK146" s="48">
        <v>0</v>
      </c>
      <c r="CL146" s="48">
        <v>0</v>
      </c>
      <c r="CM146" s="48">
        <v>0</v>
      </c>
      <c r="CN146" s="48">
        <v>22</v>
      </c>
      <c r="CO146" s="48">
        <v>4</v>
      </c>
      <c r="CP146" s="48">
        <v>3</v>
      </c>
      <c r="CQ146" s="48">
        <v>1</v>
      </c>
      <c r="CR146" s="48">
        <v>0</v>
      </c>
      <c r="CS146" s="48">
        <v>6</v>
      </c>
      <c r="CT146" s="48">
        <v>5</v>
      </c>
      <c r="CU146" s="48">
        <v>6</v>
      </c>
      <c r="CV146" s="48">
        <v>0</v>
      </c>
      <c r="CW146" s="48">
        <v>0</v>
      </c>
      <c r="CX146" s="48">
        <v>0</v>
      </c>
      <c r="CY146" s="48">
        <v>1</v>
      </c>
      <c r="CZ146" s="48">
        <v>1</v>
      </c>
      <c r="DA146" s="48">
        <v>92</v>
      </c>
      <c r="DB146" s="48">
        <v>39</v>
      </c>
      <c r="DC146" s="48">
        <v>3</v>
      </c>
      <c r="DD146" s="48">
        <v>64</v>
      </c>
      <c r="DE146" s="48">
        <v>91</v>
      </c>
      <c r="DF146" s="48">
        <v>17</v>
      </c>
      <c r="DG146" s="48">
        <v>3</v>
      </c>
      <c r="DH146" s="48">
        <v>14</v>
      </c>
      <c r="DI146" s="48">
        <v>0</v>
      </c>
      <c r="DJ146" s="48">
        <v>0</v>
      </c>
      <c r="DK146" s="48">
        <v>0</v>
      </c>
      <c r="DL146" s="48">
        <v>2</v>
      </c>
      <c r="DM146" s="48">
        <v>7</v>
      </c>
      <c r="DN146" s="48">
        <v>0</v>
      </c>
      <c r="DO146" s="48">
        <v>0</v>
      </c>
      <c r="DP146" s="48">
        <v>2</v>
      </c>
      <c r="DQ146" s="48">
        <v>1</v>
      </c>
      <c r="DR146" s="48">
        <v>1</v>
      </c>
      <c r="DS146" s="48">
        <v>2</v>
      </c>
      <c r="DT146" s="48">
        <v>11</v>
      </c>
      <c r="DU146" s="48">
        <v>1</v>
      </c>
      <c r="DV146" s="48">
        <v>2</v>
      </c>
      <c r="DW146" s="48">
        <v>23</v>
      </c>
      <c r="DX146" s="48">
        <v>7</v>
      </c>
      <c r="DY146" s="48">
        <v>3</v>
      </c>
      <c r="DZ146" s="48">
        <v>3</v>
      </c>
      <c r="EA146" s="48">
        <v>5</v>
      </c>
      <c r="EB146" s="48">
        <v>0</v>
      </c>
      <c r="EC146" s="48">
        <v>0</v>
      </c>
      <c r="ED146" s="48">
        <v>1</v>
      </c>
      <c r="EE146" s="48">
        <v>0</v>
      </c>
      <c r="EF146" s="48">
        <v>13</v>
      </c>
      <c r="EG146" s="48">
        <v>492</v>
      </c>
      <c r="EH146" s="48">
        <v>12</v>
      </c>
      <c r="EI146" s="48">
        <v>0</v>
      </c>
      <c r="EJ146" s="48">
        <v>2</v>
      </c>
      <c r="EK146" s="48">
        <v>0</v>
      </c>
      <c r="EL146" s="48">
        <v>9</v>
      </c>
      <c r="EM146" s="48">
        <v>0</v>
      </c>
      <c r="EN146" s="48">
        <v>0</v>
      </c>
      <c r="EO146" s="48">
        <v>0</v>
      </c>
      <c r="EP146" s="48">
        <v>0</v>
      </c>
      <c r="EQ146" s="48">
        <v>0</v>
      </c>
      <c r="ER146" s="48">
        <v>0</v>
      </c>
      <c r="ES146" s="48">
        <v>18</v>
      </c>
      <c r="ET146" s="48">
        <v>7</v>
      </c>
      <c r="EU146" s="48">
        <v>81</v>
      </c>
      <c r="EV146" s="48">
        <v>5</v>
      </c>
      <c r="EW146" s="48">
        <v>376</v>
      </c>
      <c r="EX146" s="48">
        <v>511</v>
      </c>
      <c r="EY146" s="48">
        <v>110</v>
      </c>
      <c r="EZ146" s="48">
        <v>13</v>
      </c>
      <c r="FA146" s="48">
        <v>142</v>
      </c>
      <c r="FB146" s="48">
        <v>19</v>
      </c>
      <c r="FC146" s="48">
        <v>2</v>
      </c>
      <c r="FD146" s="48">
        <v>37</v>
      </c>
      <c r="FE146" s="48">
        <v>34</v>
      </c>
      <c r="FF146" s="48">
        <v>173</v>
      </c>
      <c r="FG146" s="48">
        <v>6</v>
      </c>
      <c r="FH146" s="48">
        <v>0</v>
      </c>
      <c r="FI146" s="48">
        <v>0</v>
      </c>
      <c r="FJ146" s="48">
        <v>0</v>
      </c>
      <c r="FK146" s="48">
        <v>0</v>
      </c>
      <c r="FL146" s="48">
        <v>14</v>
      </c>
      <c r="FM146" s="48">
        <v>0</v>
      </c>
      <c r="FN146" s="48">
        <v>12</v>
      </c>
      <c r="FO146" s="48">
        <v>1</v>
      </c>
      <c r="FP146" s="48">
        <v>75</v>
      </c>
      <c r="FQ146" s="48">
        <v>348</v>
      </c>
      <c r="FR146" s="48">
        <v>379</v>
      </c>
      <c r="FS146" s="48">
        <v>3</v>
      </c>
      <c r="FT146" s="48">
        <v>9</v>
      </c>
      <c r="FU146" s="48">
        <v>0</v>
      </c>
      <c r="FV146" s="48">
        <v>40</v>
      </c>
      <c r="FW146" s="48">
        <v>54</v>
      </c>
      <c r="FX146" s="48">
        <v>0</v>
      </c>
      <c r="FY146" s="48">
        <v>0</v>
      </c>
      <c r="FZ146" s="48">
        <v>141</v>
      </c>
      <c r="GA146" s="48">
        <v>144</v>
      </c>
      <c r="GB146" s="48">
        <v>17</v>
      </c>
      <c r="GC146" s="48">
        <v>4</v>
      </c>
    </row>
    <row r="147" spans="1:185">
      <c r="A147" s="52">
        <v>118</v>
      </c>
      <c r="B147" s="51" t="s">
        <v>118</v>
      </c>
      <c r="C147" s="49" t="s">
        <v>245</v>
      </c>
      <c r="D147" s="50" t="s">
        <v>703</v>
      </c>
      <c r="E147" s="49" t="s">
        <v>245</v>
      </c>
      <c r="F147" s="48">
        <v>0</v>
      </c>
      <c r="G147" s="48">
        <v>0</v>
      </c>
      <c r="H147" s="48">
        <v>0</v>
      </c>
      <c r="I147" s="48">
        <v>0</v>
      </c>
      <c r="J147" s="48">
        <v>0</v>
      </c>
      <c r="K147" s="48">
        <v>0</v>
      </c>
      <c r="L147" s="48">
        <v>0</v>
      </c>
      <c r="M147" s="48">
        <v>0</v>
      </c>
      <c r="N147" s="48">
        <v>0</v>
      </c>
      <c r="O147" s="48">
        <v>0</v>
      </c>
      <c r="P147" s="48">
        <v>0</v>
      </c>
      <c r="Q147" s="48">
        <v>3</v>
      </c>
      <c r="R147" s="48">
        <v>0</v>
      </c>
      <c r="S147" s="48">
        <v>621</v>
      </c>
      <c r="T147" s="48">
        <v>0</v>
      </c>
      <c r="U147" s="48">
        <v>0</v>
      </c>
      <c r="V147" s="48">
        <v>0</v>
      </c>
      <c r="W147" s="48">
        <v>0</v>
      </c>
      <c r="X147" s="48">
        <v>0</v>
      </c>
      <c r="Y147" s="48">
        <v>0</v>
      </c>
      <c r="Z147" s="48">
        <v>0</v>
      </c>
      <c r="AA147" s="48">
        <v>0</v>
      </c>
      <c r="AB147" s="48">
        <v>0</v>
      </c>
      <c r="AC147" s="48">
        <v>0</v>
      </c>
      <c r="AD147" s="48">
        <v>0</v>
      </c>
      <c r="AE147" s="48">
        <v>4705</v>
      </c>
      <c r="AF147" s="48">
        <v>0</v>
      </c>
      <c r="AG147" s="48">
        <v>0</v>
      </c>
      <c r="AH147" s="48">
        <v>0</v>
      </c>
      <c r="AI147" s="48">
        <v>0</v>
      </c>
      <c r="AJ147" s="48">
        <v>0</v>
      </c>
      <c r="AK147" s="48">
        <v>0</v>
      </c>
      <c r="AL147" s="48">
        <v>0</v>
      </c>
      <c r="AM147" s="48">
        <v>0</v>
      </c>
      <c r="AN147" s="48">
        <v>0</v>
      </c>
      <c r="AO147" s="48">
        <v>0</v>
      </c>
      <c r="AP147" s="48">
        <v>0</v>
      </c>
      <c r="AQ147" s="48">
        <v>0</v>
      </c>
      <c r="AR147" s="48">
        <v>0</v>
      </c>
      <c r="AS147" s="48">
        <v>88</v>
      </c>
      <c r="AT147" s="48">
        <v>0</v>
      </c>
      <c r="AU147" s="48">
        <v>239</v>
      </c>
      <c r="AV147" s="48">
        <v>0</v>
      </c>
      <c r="AW147" s="48">
        <v>124</v>
      </c>
      <c r="AX147" s="48">
        <v>0</v>
      </c>
      <c r="AY147" s="48">
        <v>0</v>
      </c>
      <c r="AZ147" s="48">
        <v>1</v>
      </c>
      <c r="BA147" s="48">
        <v>0</v>
      </c>
      <c r="BB147" s="48">
        <v>0</v>
      </c>
      <c r="BC147" s="48">
        <v>0</v>
      </c>
      <c r="BD147" s="48">
        <v>196</v>
      </c>
      <c r="BE147" s="48">
        <v>0</v>
      </c>
      <c r="BF147" s="48">
        <v>5</v>
      </c>
      <c r="BG147" s="48">
        <v>8</v>
      </c>
      <c r="BH147" s="48">
        <v>6</v>
      </c>
      <c r="BI147" s="48">
        <v>44</v>
      </c>
      <c r="BJ147" s="48">
        <v>7</v>
      </c>
      <c r="BK147" s="48">
        <v>0</v>
      </c>
      <c r="BL147" s="48">
        <v>21</v>
      </c>
      <c r="BM147" s="48">
        <v>7</v>
      </c>
      <c r="BN147" s="48">
        <v>40</v>
      </c>
      <c r="BO147" s="48">
        <v>3</v>
      </c>
      <c r="BP147" s="48">
        <v>0</v>
      </c>
      <c r="BQ147" s="48">
        <v>0</v>
      </c>
      <c r="BR147" s="48">
        <v>0</v>
      </c>
      <c r="BS147" s="48">
        <v>0</v>
      </c>
      <c r="BT147" s="48">
        <v>0</v>
      </c>
      <c r="BU147" s="48">
        <v>0</v>
      </c>
      <c r="BV147" s="48">
        <v>0</v>
      </c>
      <c r="BW147" s="48">
        <v>245</v>
      </c>
      <c r="BX147" s="48">
        <v>0</v>
      </c>
      <c r="BY147" s="48">
        <v>0</v>
      </c>
      <c r="BZ147" s="48">
        <v>26</v>
      </c>
      <c r="CA147" s="48">
        <v>89</v>
      </c>
      <c r="CB147" s="48">
        <v>0</v>
      </c>
      <c r="CC147" s="48">
        <v>22</v>
      </c>
      <c r="CD147" s="48">
        <v>1662</v>
      </c>
      <c r="CE147" s="48">
        <v>7</v>
      </c>
      <c r="CF147" s="48">
        <v>7</v>
      </c>
      <c r="CG147" s="48">
        <v>2074</v>
      </c>
      <c r="CH147" s="48">
        <v>0</v>
      </c>
      <c r="CI147" s="48">
        <v>0</v>
      </c>
      <c r="CJ147" s="48">
        <v>0</v>
      </c>
      <c r="CK147" s="48">
        <v>0</v>
      </c>
      <c r="CL147" s="48">
        <v>0</v>
      </c>
      <c r="CM147" s="48">
        <v>1</v>
      </c>
      <c r="CN147" s="48">
        <v>9</v>
      </c>
      <c r="CO147" s="48">
        <v>8</v>
      </c>
      <c r="CP147" s="48">
        <v>5</v>
      </c>
      <c r="CQ147" s="48">
        <v>0</v>
      </c>
      <c r="CR147" s="48">
        <v>6</v>
      </c>
      <c r="CS147" s="48">
        <v>0</v>
      </c>
      <c r="CT147" s="48">
        <v>2</v>
      </c>
      <c r="CU147" s="48">
        <v>6</v>
      </c>
      <c r="CV147" s="48">
        <v>0</v>
      </c>
      <c r="CW147" s="48">
        <v>0</v>
      </c>
      <c r="CX147" s="48">
        <v>1</v>
      </c>
      <c r="CY147" s="48">
        <v>2</v>
      </c>
      <c r="CZ147" s="48">
        <v>42</v>
      </c>
      <c r="DA147" s="48">
        <v>97</v>
      </c>
      <c r="DB147" s="48">
        <v>48</v>
      </c>
      <c r="DC147" s="48">
        <v>11</v>
      </c>
      <c r="DD147" s="48">
        <v>146</v>
      </c>
      <c r="DE147" s="48">
        <v>81</v>
      </c>
      <c r="DF147" s="48">
        <v>18</v>
      </c>
      <c r="DG147" s="48">
        <v>10</v>
      </c>
      <c r="DH147" s="48">
        <v>117</v>
      </c>
      <c r="DI147" s="48">
        <v>0</v>
      </c>
      <c r="DJ147" s="48">
        <v>0</v>
      </c>
      <c r="DK147" s="48">
        <v>0</v>
      </c>
      <c r="DL147" s="48">
        <v>6</v>
      </c>
      <c r="DM147" s="48">
        <v>10</v>
      </c>
      <c r="DN147" s="48">
        <v>0</v>
      </c>
      <c r="DO147" s="48">
        <v>0</v>
      </c>
      <c r="DP147" s="48">
        <v>2</v>
      </c>
      <c r="DQ147" s="48">
        <v>1</v>
      </c>
      <c r="DR147" s="48">
        <v>1</v>
      </c>
      <c r="DS147" s="48">
        <v>64</v>
      </c>
      <c r="DT147" s="48">
        <v>5</v>
      </c>
      <c r="DU147" s="48">
        <v>8</v>
      </c>
      <c r="DV147" s="48">
        <v>44</v>
      </c>
      <c r="DW147" s="48">
        <v>0</v>
      </c>
      <c r="DX147" s="48">
        <v>0</v>
      </c>
      <c r="DY147" s="48">
        <v>9</v>
      </c>
      <c r="DZ147" s="48">
        <v>2</v>
      </c>
      <c r="EA147" s="48">
        <v>15</v>
      </c>
      <c r="EB147" s="48">
        <v>5</v>
      </c>
      <c r="EC147" s="48">
        <v>0</v>
      </c>
      <c r="ED147" s="48">
        <v>0</v>
      </c>
      <c r="EE147" s="48">
        <v>0</v>
      </c>
      <c r="EF147" s="48">
        <v>41</v>
      </c>
      <c r="EG147" s="48">
        <v>1134</v>
      </c>
      <c r="EH147" s="48">
        <v>3</v>
      </c>
      <c r="EI147" s="48">
        <v>102</v>
      </c>
      <c r="EJ147" s="48">
        <v>190</v>
      </c>
      <c r="EK147" s="48">
        <v>0</v>
      </c>
      <c r="EL147" s="48">
        <v>13</v>
      </c>
      <c r="EM147" s="48">
        <v>0</v>
      </c>
      <c r="EN147" s="48">
        <v>0</v>
      </c>
      <c r="EO147" s="48">
        <v>0</v>
      </c>
      <c r="EP147" s="48">
        <v>0</v>
      </c>
      <c r="EQ147" s="48">
        <v>0</v>
      </c>
      <c r="ER147" s="48">
        <v>0</v>
      </c>
      <c r="ES147" s="48">
        <v>0</v>
      </c>
      <c r="ET147" s="48">
        <v>0</v>
      </c>
      <c r="EU147" s="48">
        <v>6</v>
      </c>
      <c r="EV147" s="48">
        <v>79</v>
      </c>
      <c r="EW147" s="48">
        <v>0</v>
      </c>
      <c r="EX147" s="48">
        <v>0</v>
      </c>
      <c r="EY147" s="48">
        <v>40</v>
      </c>
      <c r="EZ147" s="48">
        <v>12</v>
      </c>
      <c r="FA147" s="48">
        <v>909</v>
      </c>
      <c r="FB147" s="48">
        <v>30</v>
      </c>
      <c r="FC147" s="48">
        <v>23</v>
      </c>
      <c r="FD147" s="48">
        <v>57</v>
      </c>
      <c r="FE147" s="48">
        <v>368</v>
      </c>
      <c r="FF147" s="48">
        <v>0</v>
      </c>
      <c r="FG147" s="48">
        <v>54</v>
      </c>
      <c r="FH147" s="48">
        <v>0</v>
      </c>
      <c r="FI147" s="48">
        <v>0</v>
      </c>
      <c r="FJ147" s="48">
        <v>0</v>
      </c>
      <c r="FK147" s="48">
        <v>0</v>
      </c>
      <c r="FL147" s="48">
        <v>0</v>
      </c>
      <c r="FM147" s="48">
        <v>0</v>
      </c>
      <c r="FN147" s="48">
        <v>140</v>
      </c>
      <c r="FO147" s="48">
        <v>3</v>
      </c>
      <c r="FP147" s="48">
        <v>287</v>
      </c>
      <c r="FQ147" s="48">
        <v>1585</v>
      </c>
      <c r="FR147" s="48">
        <v>638</v>
      </c>
      <c r="FS147" s="48">
        <v>41</v>
      </c>
      <c r="FT147" s="48">
        <v>36</v>
      </c>
      <c r="FU147" s="48">
        <v>0</v>
      </c>
      <c r="FV147" s="48">
        <v>174</v>
      </c>
      <c r="FW147" s="48">
        <v>261</v>
      </c>
      <c r="FX147" s="48">
        <v>0</v>
      </c>
      <c r="FY147" s="48">
        <v>0</v>
      </c>
      <c r="FZ147" s="48">
        <v>710</v>
      </c>
      <c r="GA147" s="48">
        <v>82</v>
      </c>
      <c r="GB147" s="48">
        <v>51</v>
      </c>
      <c r="GC147" s="48">
        <v>7</v>
      </c>
    </row>
    <row r="148" spans="1:185">
      <c r="A148" s="52">
        <v>119</v>
      </c>
      <c r="B148" s="51" t="s">
        <v>119</v>
      </c>
      <c r="C148" s="49" t="s">
        <v>246</v>
      </c>
      <c r="D148" s="50" t="s">
        <v>616</v>
      </c>
      <c r="E148" s="49" t="s">
        <v>246</v>
      </c>
      <c r="F148" s="48">
        <v>0</v>
      </c>
      <c r="G148" s="48">
        <v>0</v>
      </c>
      <c r="H148" s="48">
        <v>0</v>
      </c>
      <c r="I148" s="48">
        <v>0</v>
      </c>
      <c r="J148" s="48">
        <v>0</v>
      </c>
      <c r="K148" s="48">
        <v>0</v>
      </c>
      <c r="L148" s="48">
        <v>0</v>
      </c>
      <c r="M148" s="48">
        <v>0</v>
      </c>
      <c r="N148" s="48">
        <v>0</v>
      </c>
      <c r="O148" s="48">
        <v>0</v>
      </c>
      <c r="P148" s="48">
        <v>0</v>
      </c>
      <c r="Q148" s="48">
        <v>0</v>
      </c>
      <c r="R148" s="48">
        <v>890</v>
      </c>
      <c r="S148" s="48">
        <v>344</v>
      </c>
      <c r="T148" s="48">
        <v>0</v>
      </c>
      <c r="U148" s="48">
        <v>0</v>
      </c>
      <c r="V148" s="48">
        <v>0</v>
      </c>
      <c r="W148" s="48">
        <v>0</v>
      </c>
      <c r="X148" s="48">
        <v>0</v>
      </c>
      <c r="Y148" s="48">
        <v>0</v>
      </c>
      <c r="Z148" s="48">
        <v>0</v>
      </c>
      <c r="AA148" s="48">
        <v>0</v>
      </c>
      <c r="AB148" s="48">
        <v>0</v>
      </c>
      <c r="AC148" s="48">
        <v>0</v>
      </c>
      <c r="AD148" s="48">
        <v>0</v>
      </c>
      <c r="AE148" s="48">
        <v>9</v>
      </c>
      <c r="AF148" s="48">
        <v>0</v>
      </c>
      <c r="AG148" s="48">
        <v>0</v>
      </c>
      <c r="AH148" s="48">
        <v>0</v>
      </c>
      <c r="AI148" s="48">
        <v>0</v>
      </c>
      <c r="AJ148" s="48">
        <v>0</v>
      </c>
      <c r="AK148" s="48">
        <v>0</v>
      </c>
      <c r="AL148" s="48">
        <v>0</v>
      </c>
      <c r="AM148" s="48">
        <v>0</v>
      </c>
      <c r="AN148" s="48">
        <v>0</v>
      </c>
      <c r="AO148" s="48">
        <v>0</v>
      </c>
      <c r="AP148" s="48">
        <v>0</v>
      </c>
      <c r="AQ148" s="48">
        <v>0</v>
      </c>
      <c r="AR148" s="48">
        <v>0</v>
      </c>
      <c r="AS148" s="48">
        <v>56</v>
      </c>
      <c r="AT148" s="48">
        <v>0</v>
      </c>
      <c r="AU148" s="48">
        <v>5</v>
      </c>
      <c r="AV148" s="48">
        <v>0</v>
      </c>
      <c r="AW148" s="48">
        <v>0</v>
      </c>
      <c r="AX148" s="48">
        <v>0</v>
      </c>
      <c r="AY148" s="48">
        <v>0</v>
      </c>
      <c r="AZ148" s="48">
        <v>0</v>
      </c>
      <c r="BA148" s="48">
        <v>0</v>
      </c>
      <c r="BB148" s="48">
        <v>0</v>
      </c>
      <c r="BC148" s="48">
        <v>0</v>
      </c>
      <c r="BD148" s="48">
        <v>0</v>
      </c>
      <c r="BE148" s="48">
        <v>0</v>
      </c>
      <c r="BF148" s="48">
        <v>22</v>
      </c>
      <c r="BG148" s="48">
        <v>32</v>
      </c>
      <c r="BH148" s="48">
        <v>0</v>
      </c>
      <c r="BI148" s="48">
        <v>1</v>
      </c>
      <c r="BJ148" s="48">
        <v>3</v>
      </c>
      <c r="BK148" s="48">
        <v>0</v>
      </c>
      <c r="BL148" s="48">
        <v>2</v>
      </c>
      <c r="BM148" s="48">
        <v>1</v>
      </c>
      <c r="BN148" s="48">
        <v>14</v>
      </c>
      <c r="BO148" s="48">
        <v>2</v>
      </c>
      <c r="BP148" s="48">
        <v>0</v>
      </c>
      <c r="BQ148" s="48">
        <v>0</v>
      </c>
      <c r="BR148" s="48">
        <v>0</v>
      </c>
      <c r="BS148" s="48">
        <v>0</v>
      </c>
      <c r="BT148" s="48">
        <v>0</v>
      </c>
      <c r="BU148" s="48">
        <v>0</v>
      </c>
      <c r="BV148" s="48">
        <v>0</v>
      </c>
      <c r="BW148" s="48">
        <v>0</v>
      </c>
      <c r="BX148" s="48">
        <v>0</v>
      </c>
      <c r="BY148" s="48">
        <v>1</v>
      </c>
      <c r="BZ148" s="48">
        <v>2</v>
      </c>
      <c r="CA148" s="48">
        <v>14</v>
      </c>
      <c r="CB148" s="48">
        <v>1</v>
      </c>
      <c r="CC148" s="48">
        <v>9</v>
      </c>
      <c r="CD148" s="48">
        <v>293</v>
      </c>
      <c r="CE148" s="48">
        <v>1</v>
      </c>
      <c r="CF148" s="48">
        <v>10</v>
      </c>
      <c r="CG148" s="48">
        <v>18</v>
      </c>
      <c r="CH148" s="48">
        <v>0</v>
      </c>
      <c r="CI148" s="48">
        <v>202</v>
      </c>
      <c r="CJ148" s="48">
        <v>6</v>
      </c>
      <c r="CK148" s="48">
        <v>27</v>
      </c>
      <c r="CL148" s="48">
        <v>0</v>
      </c>
      <c r="CM148" s="48">
        <v>0</v>
      </c>
      <c r="CN148" s="48">
        <v>1</v>
      </c>
      <c r="CO148" s="48">
        <v>2</v>
      </c>
      <c r="CP148" s="48">
        <v>179</v>
      </c>
      <c r="CQ148" s="48">
        <v>0</v>
      </c>
      <c r="CR148" s="48">
        <v>0</v>
      </c>
      <c r="CS148" s="48">
        <v>95</v>
      </c>
      <c r="CT148" s="48">
        <v>13</v>
      </c>
      <c r="CU148" s="48">
        <v>36</v>
      </c>
      <c r="CV148" s="48">
        <v>150</v>
      </c>
      <c r="CW148" s="48">
        <v>0</v>
      </c>
      <c r="CX148" s="48">
        <v>0</v>
      </c>
      <c r="CY148" s="48">
        <v>5</v>
      </c>
      <c r="CZ148" s="48">
        <v>2</v>
      </c>
      <c r="DA148" s="48">
        <v>81</v>
      </c>
      <c r="DB148" s="48">
        <v>35</v>
      </c>
      <c r="DC148" s="48">
        <v>2</v>
      </c>
      <c r="DD148" s="48">
        <v>39</v>
      </c>
      <c r="DE148" s="48">
        <v>14</v>
      </c>
      <c r="DF148" s="48">
        <v>13</v>
      </c>
      <c r="DG148" s="48">
        <v>2</v>
      </c>
      <c r="DH148" s="48">
        <v>5</v>
      </c>
      <c r="DI148" s="48">
        <v>0</v>
      </c>
      <c r="DJ148" s="48">
        <v>0</v>
      </c>
      <c r="DK148" s="48">
        <v>0</v>
      </c>
      <c r="DL148" s="48">
        <v>1</v>
      </c>
      <c r="DM148" s="48">
        <v>40</v>
      </c>
      <c r="DN148" s="48">
        <v>0</v>
      </c>
      <c r="DO148" s="48">
        <v>1</v>
      </c>
      <c r="DP148" s="48">
        <v>2</v>
      </c>
      <c r="DQ148" s="48">
        <v>0</v>
      </c>
      <c r="DR148" s="48">
        <v>0</v>
      </c>
      <c r="DS148" s="48">
        <v>0</v>
      </c>
      <c r="DT148" s="48">
        <v>0</v>
      </c>
      <c r="DU148" s="48">
        <v>0</v>
      </c>
      <c r="DV148" s="48">
        <v>0</v>
      </c>
      <c r="DW148" s="48">
        <v>0</v>
      </c>
      <c r="DX148" s="48">
        <v>0</v>
      </c>
      <c r="DY148" s="48">
        <v>2</v>
      </c>
      <c r="DZ148" s="48">
        <v>4</v>
      </c>
      <c r="EA148" s="48">
        <v>3</v>
      </c>
      <c r="EB148" s="48">
        <v>6</v>
      </c>
      <c r="EC148" s="48">
        <v>0</v>
      </c>
      <c r="ED148" s="48">
        <v>1</v>
      </c>
      <c r="EE148" s="48">
        <v>0</v>
      </c>
      <c r="EF148" s="48">
        <v>3</v>
      </c>
      <c r="EG148" s="48">
        <v>2016</v>
      </c>
      <c r="EH148" s="48">
        <v>4</v>
      </c>
      <c r="EI148" s="48">
        <v>15</v>
      </c>
      <c r="EJ148" s="48">
        <v>26</v>
      </c>
      <c r="EK148" s="48">
        <v>0</v>
      </c>
      <c r="EL148" s="48">
        <v>1</v>
      </c>
      <c r="EM148" s="48">
        <v>0</v>
      </c>
      <c r="EN148" s="48">
        <v>0</v>
      </c>
      <c r="EO148" s="48">
        <v>0</v>
      </c>
      <c r="EP148" s="48">
        <v>0</v>
      </c>
      <c r="EQ148" s="48">
        <v>0</v>
      </c>
      <c r="ER148" s="48">
        <v>0</v>
      </c>
      <c r="ES148" s="48">
        <v>0</v>
      </c>
      <c r="ET148" s="48">
        <v>1</v>
      </c>
      <c r="EU148" s="48">
        <v>2</v>
      </c>
      <c r="EV148" s="48">
        <v>1</v>
      </c>
      <c r="EW148" s="48">
        <v>0</v>
      </c>
      <c r="EX148" s="48">
        <v>0</v>
      </c>
      <c r="EY148" s="48">
        <v>0</v>
      </c>
      <c r="EZ148" s="48">
        <v>0</v>
      </c>
      <c r="FA148" s="48">
        <v>93</v>
      </c>
      <c r="FB148" s="48">
        <v>12</v>
      </c>
      <c r="FC148" s="48">
        <v>1</v>
      </c>
      <c r="FD148" s="48">
        <v>20</v>
      </c>
      <c r="FE148" s="48">
        <v>19</v>
      </c>
      <c r="FF148" s="48">
        <v>0</v>
      </c>
      <c r="FG148" s="48">
        <v>1</v>
      </c>
      <c r="FH148" s="48">
        <v>0</v>
      </c>
      <c r="FI148" s="48">
        <v>0</v>
      </c>
      <c r="FJ148" s="48">
        <v>0</v>
      </c>
      <c r="FK148" s="48">
        <v>0</v>
      </c>
      <c r="FL148" s="48">
        <v>0</v>
      </c>
      <c r="FM148" s="48">
        <v>0</v>
      </c>
      <c r="FN148" s="48">
        <v>18</v>
      </c>
      <c r="FO148" s="48">
        <v>0</v>
      </c>
      <c r="FP148" s="48">
        <v>5</v>
      </c>
      <c r="FQ148" s="48">
        <v>364</v>
      </c>
      <c r="FR148" s="48">
        <v>193</v>
      </c>
      <c r="FS148" s="48">
        <v>19</v>
      </c>
      <c r="FT148" s="48">
        <v>17</v>
      </c>
      <c r="FU148" s="48">
        <v>0</v>
      </c>
      <c r="FV148" s="48">
        <v>49</v>
      </c>
      <c r="FW148" s="48">
        <v>77</v>
      </c>
      <c r="FX148" s="48">
        <v>0</v>
      </c>
      <c r="FY148" s="48">
        <v>0</v>
      </c>
      <c r="FZ148" s="48">
        <v>95</v>
      </c>
      <c r="GA148" s="48">
        <v>33</v>
      </c>
      <c r="GB148" s="48">
        <v>10</v>
      </c>
      <c r="GC148" s="48">
        <v>2</v>
      </c>
    </row>
    <row r="149" spans="1:185">
      <c r="A149" s="52">
        <v>120</v>
      </c>
      <c r="B149" s="51" t="s">
        <v>120</v>
      </c>
      <c r="C149" s="49" t="s">
        <v>247</v>
      </c>
      <c r="D149" s="50" t="s">
        <v>616</v>
      </c>
      <c r="E149" s="49" t="s">
        <v>247</v>
      </c>
      <c r="F149" s="48">
        <v>0</v>
      </c>
      <c r="G149" s="48">
        <v>0</v>
      </c>
      <c r="H149" s="48">
        <v>0</v>
      </c>
      <c r="I149" s="48">
        <v>0</v>
      </c>
      <c r="J149" s="48">
        <v>0</v>
      </c>
      <c r="K149" s="48">
        <v>0</v>
      </c>
      <c r="L149" s="48">
        <v>0</v>
      </c>
      <c r="M149" s="48">
        <v>0</v>
      </c>
      <c r="N149" s="48">
        <v>0</v>
      </c>
      <c r="O149" s="48">
        <v>0</v>
      </c>
      <c r="P149" s="48">
        <v>0</v>
      </c>
      <c r="Q149" s="48">
        <v>0</v>
      </c>
      <c r="R149" s="48">
        <v>0</v>
      </c>
      <c r="S149" s="48">
        <v>14</v>
      </c>
      <c r="T149" s="48">
        <v>0</v>
      </c>
      <c r="U149" s="48">
        <v>0</v>
      </c>
      <c r="V149" s="48">
        <v>0</v>
      </c>
      <c r="W149" s="48">
        <v>0</v>
      </c>
      <c r="X149" s="48">
        <v>0</v>
      </c>
      <c r="Y149" s="48">
        <v>0</v>
      </c>
      <c r="Z149" s="48">
        <v>0</v>
      </c>
      <c r="AA149" s="48">
        <v>0</v>
      </c>
      <c r="AB149" s="48">
        <v>0</v>
      </c>
      <c r="AC149" s="48">
        <v>0</v>
      </c>
      <c r="AD149" s="48">
        <v>0</v>
      </c>
      <c r="AE149" s="48">
        <v>41</v>
      </c>
      <c r="AF149" s="48">
        <v>0</v>
      </c>
      <c r="AG149" s="48">
        <v>0</v>
      </c>
      <c r="AH149" s="48">
        <v>0</v>
      </c>
      <c r="AI149" s="48">
        <v>0</v>
      </c>
      <c r="AJ149" s="48">
        <v>0</v>
      </c>
      <c r="AK149" s="48">
        <v>0</v>
      </c>
      <c r="AL149" s="48">
        <v>0</v>
      </c>
      <c r="AM149" s="48">
        <v>0</v>
      </c>
      <c r="AN149" s="48">
        <v>0</v>
      </c>
      <c r="AO149" s="48">
        <v>0</v>
      </c>
      <c r="AP149" s="48">
        <v>0</v>
      </c>
      <c r="AQ149" s="48">
        <v>0</v>
      </c>
      <c r="AR149" s="48">
        <v>0</v>
      </c>
      <c r="AS149" s="48">
        <v>198</v>
      </c>
      <c r="AT149" s="48">
        <v>0</v>
      </c>
      <c r="AU149" s="48">
        <v>4</v>
      </c>
      <c r="AV149" s="48">
        <v>0</v>
      </c>
      <c r="AW149" s="48">
        <v>0</v>
      </c>
      <c r="AX149" s="48">
        <v>0</v>
      </c>
      <c r="AY149" s="48">
        <v>0</v>
      </c>
      <c r="AZ149" s="48">
        <v>0</v>
      </c>
      <c r="BA149" s="48">
        <v>0</v>
      </c>
      <c r="BB149" s="48">
        <v>0</v>
      </c>
      <c r="BC149" s="48">
        <v>0</v>
      </c>
      <c r="BD149" s="48">
        <v>1</v>
      </c>
      <c r="BE149" s="48">
        <v>0</v>
      </c>
      <c r="BF149" s="48">
        <v>3</v>
      </c>
      <c r="BG149" s="48">
        <v>6</v>
      </c>
      <c r="BH149" s="48">
        <v>0</v>
      </c>
      <c r="BI149" s="48">
        <v>1</v>
      </c>
      <c r="BJ149" s="48">
        <v>5</v>
      </c>
      <c r="BK149" s="48">
        <v>2</v>
      </c>
      <c r="BL149" s="48">
        <v>1</v>
      </c>
      <c r="BM149" s="48">
        <v>1</v>
      </c>
      <c r="BN149" s="48">
        <v>15</v>
      </c>
      <c r="BO149" s="48">
        <v>5</v>
      </c>
      <c r="BP149" s="48">
        <v>0</v>
      </c>
      <c r="BQ149" s="48">
        <v>0</v>
      </c>
      <c r="BR149" s="48">
        <v>10</v>
      </c>
      <c r="BS149" s="48">
        <v>0</v>
      </c>
      <c r="BT149" s="48">
        <v>0</v>
      </c>
      <c r="BU149" s="48">
        <v>0</v>
      </c>
      <c r="BV149" s="48">
        <v>0</v>
      </c>
      <c r="BW149" s="48">
        <v>0</v>
      </c>
      <c r="BX149" s="48">
        <v>0</v>
      </c>
      <c r="BY149" s="48">
        <v>2</v>
      </c>
      <c r="BZ149" s="48">
        <v>2</v>
      </c>
      <c r="CA149" s="48">
        <v>5</v>
      </c>
      <c r="CB149" s="48">
        <v>23</v>
      </c>
      <c r="CC149" s="48">
        <v>7</v>
      </c>
      <c r="CD149" s="48">
        <v>6</v>
      </c>
      <c r="CE149" s="48">
        <v>1</v>
      </c>
      <c r="CF149" s="48">
        <v>4</v>
      </c>
      <c r="CG149" s="48">
        <v>3</v>
      </c>
      <c r="CH149" s="48">
        <v>0</v>
      </c>
      <c r="CI149" s="48">
        <v>30</v>
      </c>
      <c r="CJ149" s="48">
        <v>12</v>
      </c>
      <c r="CK149" s="48">
        <v>56</v>
      </c>
      <c r="CL149" s="48">
        <v>0</v>
      </c>
      <c r="CM149" s="48">
        <v>0</v>
      </c>
      <c r="CN149" s="48">
        <v>1</v>
      </c>
      <c r="CO149" s="48">
        <v>1</v>
      </c>
      <c r="CP149" s="48">
        <v>11</v>
      </c>
      <c r="CQ149" s="48">
        <v>0</v>
      </c>
      <c r="CR149" s="48">
        <v>0</v>
      </c>
      <c r="CS149" s="48">
        <v>8</v>
      </c>
      <c r="CT149" s="48">
        <v>4</v>
      </c>
      <c r="CU149" s="48">
        <v>16</v>
      </c>
      <c r="CV149" s="48">
        <v>23</v>
      </c>
      <c r="CW149" s="48">
        <v>0</v>
      </c>
      <c r="CX149" s="48">
        <v>0</v>
      </c>
      <c r="CY149" s="48">
        <v>1</v>
      </c>
      <c r="CZ149" s="48">
        <v>0</v>
      </c>
      <c r="DA149" s="48">
        <v>58</v>
      </c>
      <c r="DB149" s="48">
        <v>24</v>
      </c>
      <c r="DC149" s="48">
        <v>1</v>
      </c>
      <c r="DD149" s="48">
        <v>27</v>
      </c>
      <c r="DE149" s="48">
        <v>7</v>
      </c>
      <c r="DF149" s="48">
        <v>16</v>
      </c>
      <c r="DG149" s="48">
        <v>1</v>
      </c>
      <c r="DH149" s="48">
        <v>2</v>
      </c>
      <c r="DI149" s="48">
        <v>0</v>
      </c>
      <c r="DJ149" s="48">
        <v>0</v>
      </c>
      <c r="DK149" s="48">
        <v>0</v>
      </c>
      <c r="DL149" s="48">
        <v>1</v>
      </c>
      <c r="DM149" s="48">
        <v>29</v>
      </c>
      <c r="DN149" s="48">
        <v>0</v>
      </c>
      <c r="DO149" s="48">
        <v>0</v>
      </c>
      <c r="DP149" s="48">
        <v>2</v>
      </c>
      <c r="DQ149" s="48">
        <v>0</v>
      </c>
      <c r="DR149" s="48">
        <v>26</v>
      </c>
      <c r="DS149" s="48">
        <v>0</v>
      </c>
      <c r="DT149" s="48">
        <v>0</v>
      </c>
      <c r="DU149" s="48">
        <v>0</v>
      </c>
      <c r="DV149" s="48">
        <v>0</v>
      </c>
      <c r="DW149" s="48">
        <v>0</v>
      </c>
      <c r="DX149" s="48">
        <v>0</v>
      </c>
      <c r="DY149" s="48">
        <v>1</v>
      </c>
      <c r="DZ149" s="48">
        <v>4</v>
      </c>
      <c r="EA149" s="48">
        <v>5</v>
      </c>
      <c r="EB149" s="48">
        <v>2</v>
      </c>
      <c r="EC149" s="48">
        <v>0</v>
      </c>
      <c r="ED149" s="48">
        <v>1</v>
      </c>
      <c r="EE149" s="48">
        <v>5</v>
      </c>
      <c r="EF149" s="48">
        <v>72</v>
      </c>
      <c r="EG149" s="48">
        <v>517</v>
      </c>
      <c r="EH149" s="48">
        <v>4</v>
      </c>
      <c r="EI149" s="48">
        <v>0</v>
      </c>
      <c r="EJ149" s="48">
        <v>0</v>
      </c>
      <c r="EK149" s="48">
        <v>0</v>
      </c>
      <c r="EL149" s="48">
        <v>0</v>
      </c>
      <c r="EM149" s="48">
        <v>0</v>
      </c>
      <c r="EN149" s="48">
        <v>0</v>
      </c>
      <c r="EO149" s="48">
        <v>0</v>
      </c>
      <c r="EP149" s="48">
        <v>0</v>
      </c>
      <c r="EQ149" s="48">
        <v>0</v>
      </c>
      <c r="ER149" s="48">
        <v>0</v>
      </c>
      <c r="ES149" s="48">
        <v>0</v>
      </c>
      <c r="ET149" s="48">
        <v>0</v>
      </c>
      <c r="EU149" s="48">
        <v>0</v>
      </c>
      <c r="EV149" s="48">
        <v>1</v>
      </c>
      <c r="EW149" s="48">
        <v>0</v>
      </c>
      <c r="EX149" s="48">
        <v>0</v>
      </c>
      <c r="EY149" s="48">
        <v>0</v>
      </c>
      <c r="EZ149" s="48">
        <v>0</v>
      </c>
      <c r="FA149" s="48">
        <v>28</v>
      </c>
      <c r="FB149" s="48">
        <v>5</v>
      </c>
      <c r="FC149" s="48">
        <v>1</v>
      </c>
      <c r="FD149" s="48">
        <v>12</v>
      </c>
      <c r="FE149" s="48">
        <v>11</v>
      </c>
      <c r="FF149" s="48">
        <v>0</v>
      </c>
      <c r="FG149" s="48">
        <v>1</v>
      </c>
      <c r="FH149" s="48">
        <v>0</v>
      </c>
      <c r="FI149" s="48">
        <v>0</v>
      </c>
      <c r="FJ149" s="48">
        <v>0</v>
      </c>
      <c r="FK149" s="48">
        <v>0</v>
      </c>
      <c r="FL149" s="48">
        <v>0</v>
      </c>
      <c r="FM149" s="48">
        <v>0</v>
      </c>
      <c r="FN149" s="48">
        <v>10</v>
      </c>
      <c r="FO149" s="48">
        <v>0</v>
      </c>
      <c r="FP149" s="48">
        <v>3</v>
      </c>
      <c r="FQ149" s="48">
        <v>121</v>
      </c>
      <c r="FR149" s="48">
        <v>75</v>
      </c>
      <c r="FS149" s="48">
        <v>5</v>
      </c>
      <c r="FT149" s="48">
        <v>4</v>
      </c>
      <c r="FU149" s="48">
        <v>0</v>
      </c>
      <c r="FV149" s="48">
        <v>10</v>
      </c>
      <c r="FW149" s="48">
        <v>50</v>
      </c>
      <c r="FX149" s="48">
        <v>0</v>
      </c>
      <c r="FY149" s="48">
        <v>0</v>
      </c>
      <c r="FZ149" s="48">
        <v>33</v>
      </c>
      <c r="GA149" s="48">
        <v>106</v>
      </c>
      <c r="GB149" s="48">
        <v>8</v>
      </c>
      <c r="GC149" s="48">
        <v>2</v>
      </c>
    </row>
    <row r="150" spans="1:185" ht="13.15" customHeight="1">
      <c r="A150" s="52">
        <v>121</v>
      </c>
      <c r="B150" s="51" t="s">
        <v>121</v>
      </c>
      <c r="C150" s="49" t="s">
        <v>248</v>
      </c>
      <c r="D150" s="50" t="s">
        <v>616</v>
      </c>
      <c r="E150" s="49" t="s">
        <v>248</v>
      </c>
      <c r="F150" s="48">
        <v>0</v>
      </c>
      <c r="G150" s="48">
        <v>0</v>
      </c>
      <c r="H150" s="48">
        <v>0</v>
      </c>
      <c r="I150" s="48">
        <v>0</v>
      </c>
      <c r="J150" s="48">
        <v>0</v>
      </c>
      <c r="K150" s="48">
        <v>0</v>
      </c>
      <c r="L150" s="48">
        <v>0</v>
      </c>
      <c r="M150" s="48">
        <v>0</v>
      </c>
      <c r="N150" s="48">
        <v>0</v>
      </c>
      <c r="O150" s="48">
        <v>0</v>
      </c>
      <c r="P150" s="48">
        <v>0</v>
      </c>
      <c r="Q150" s="48">
        <v>0</v>
      </c>
      <c r="R150" s="48">
        <v>0</v>
      </c>
      <c r="S150" s="48">
        <v>77</v>
      </c>
      <c r="T150" s="48">
        <v>0</v>
      </c>
      <c r="U150" s="48">
        <v>0</v>
      </c>
      <c r="V150" s="48">
        <v>0</v>
      </c>
      <c r="W150" s="48">
        <v>0</v>
      </c>
      <c r="X150" s="48">
        <v>0</v>
      </c>
      <c r="Y150" s="48">
        <v>0</v>
      </c>
      <c r="Z150" s="48">
        <v>0</v>
      </c>
      <c r="AA150" s="48">
        <v>0</v>
      </c>
      <c r="AB150" s="48">
        <v>0</v>
      </c>
      <c r="AC150" s="48">
        <v>0</v>
      </c>
      <c r="AD150" s="48">
        <v>0</v>
      </c>
      <c r="AE150" s="48">
        <v>106</v>
      </c>
      <c r="AF150" s="48">
        <v>0</v>
      </c>
      <c r="AG150" s="48">
        <v>0</v>
      </c>
      <c r="AH150" s="48">
        <v>0</v>
      </c>
      <c r="AI150" s="48">
        <v>0</v>
      </c>
      <c r="AJ150" s="48">
        <v>0</v>
      </c>
      <c r="AK150" s="48">
        <v>0</v>
      </c>
      <c r="AL150" s="48">
        <v>0</v>
      </c>
      <c r="AM150" s="48">
        <v>0</v>
      </c>
      <c r="AN150" s="48">
        <v>0</v>
      </c>
      <c r="AO150" s="48">
        <v>0</v>
      </c>
      <c r="AP150" s="48">
        <v>0</v>
      </c>
      <c r="AQ150" s="48">
        <v>0</v>
      </c>
      <c r="AR150" s="48">
        <v>0</v>
      </c>
      <c r="AS150" s="48">
        <v>822</v>
      </c>
      <c r="AT150" s="48">
        <v>0</v>
      </c>
      <c r="AU150" s="48">
        <v>21</v>
      </c>
      <c r="AV150" s="48">
        <v>0</v>
      </c>
      <c r="AW150" s="48">
        <v>0</v>
      </c>
      <c r="AX150" s="48">
        <v>0</v>
      </c>
      <c r="AY150" s="48">
        <v>0</v>
      </c>
      <c r="AZ150" s="48">
        <v>1</v>
      </c>
      <c r="BA150" s="48">
        <v>1</v>
      </c>
      <c r="BB150" s="48">
        <v>0</v>
      </c>
      <c r="BC150" s="48">
        <v>1</v>
      </c>
      <c r="BD150" s="48">
        <v>0</v>
      </c>
      <c r="BE150" s="48">
        <v>0</v>
      </c>
      <c r="BF150" s="48">
        <v>4</v>
      </c>
      <c r="BG150" s="48">
        <v>12</v>
      </c>
      <c r="BH150" s="48">
        <v>1</v>
      </c>
      <c r="BI150" s="48">
        <v>1</v>
      </c>
      <c r="BJ150" s="48">
        <v>5</v>
      </c>
      <c r="BK150" s="48">
        <v>0</v>
      </c>
      <c r="BL150" s="48">
        <v>1</v>
      </c>
      <c r="BM150" s="48">
        <v>9</v>
      </c>
      <c r="BN150" s="48">
        <v>57</v>
      </c>
      <c r="BO150" s="48">
        <v>13</v>
      </c>
      <c r="BP150" s="48">
        <v>0</v>
      </c>
      <c r="BQ150" s="48">
        <v>0</v>
      </c>
      <c r="BR150" s="48">
        <v>1</v>
      </c>
      <c r="BS150" s="48">
        <v>0</v>
      </c>
      <c r="BT150" s="48">
        <v>0</v>
      </c>
      <c r="BU150" s="48">
        <v>0</v>
      </c>
      <c r="BV150" s="48">
        <v>3</v>
      </c>
      <c r="BW150" s="48">
        <v>0</v>
      </c>
      <c r="BX150" s="48">
        <v>0</v>
      </c>
      <c r="BY150" s="48">
        <v>0</v>
      </c>
      <c r="BZ150" s="48">
        <v>168</v>
      </c>
      <c r="CA150" s="48">
        <v>15</v>
      </c>
      <c r="CB150" s="48">
        <v>58</v>
      </c>
      <c r="CC150" s="48">
        <v>301</v>
      </c>
      <c r="CD150" s="48">
        <v>21</v>
      </c>
      <c r="CE150" s="48">
        <v>3</v>
      </c>
      <c r="CF150" s="48">
        <v>8</v>
      </c>
      <c r="CG150" s="48">
        <v>19</v>
      </c>
      <c r="CH150" s="48">
        <v>0</v>
      </c>
      <c r="CI150" s="48">
        <v>0</v>
      </c>
      <c r="CJ150" s="48">
        <v>0</v>
      </c>
      <c r="CK150" s="48">
        <v>0</v>
      </c>
      <c r="CL150" s="48">
        <v>0</v>
      </c>
      <c r="CM150" s="48">
        <v>0</v>
      </c>
      <c r="CN150" s="48">
        <v>5</v>
      </c>
      <c r="CO150" s="48">
        <v>3</v>
      </c>
      <c r="CP150" s="48">
        <v>9</v>
      </c>
      <c r="CQ150" s="48">
        <v>0</v>
      </c>
      <c r="CR150" s="48">
        <v>22</v>
      </c>
      <c r="CS150" s="48">
        <v>5</v>
      </c>
      <c r="CT150" s="48">
        <v>1</v>
      </c>
      <c r="CU150" s="48">
        <v>3</v>
      </c>
      <c r="CV150" s="48">
        <v>0</v>
      </c>
      <c r="CW150" s="48">
        <v>0</v>
      </c>
      <c r="CX150" s="48">
        <v>3</v>
      </c>
      <c r="CY150" s="48">
        <v>2</v>
      </c>
      <c r="CZ150" s="48">
        <v>4</v>
      </c>
      <c r="DA150" s="48">
        <v>141</v>
      </c>
      <c r="DB150" s="48">
        <v>42</v>
      </c>
      <c r="DC150" s="48">
        <v>4</v>
      </c>
      <c r="DD150" s="48">
        <v>64</v>
      </c>
      <c r="DE150" s="48">
        <v>33</v>
      </c>
      <c r="DF150" s="48">
        <v>36</v>
      </c>
      <c r="DG150" s="48">
        <v>4</v>
      </c>
      <c r="DH150" s="48">
        <v>9</v>
      </c>
      <c r="DI150" s="48">
        <v>0</v>
      </c>
      <c r="DJ150" s="48">
        <v>0</v>
      </c>
      <c r="DK150" s="48">
        <v>0</v>
      </c>
      <c r="DL150" s="48">
        <v>2</v>
      </c>
      <c r="DM150" s="48">
        <v>2</v>
      </c>
      <c r="DN150" s="48">
        <v>1</v>
      </c>
      <c r="DO150" s="48">
        <v>1</v>
      </c>
      <c r="DP150" s="48">
        <v>2</v>
      </c>
      <c r="DQ150" s="48">
        <v>1</v>
      </c>
      <c r="DR150" s="48">
        <v>0</v>
      </c>
      <c r="DS150" s="48">
        <v>0</v>
      </c>
      <c r="DT150" s="48">
        <v>1</v>
      </c>
      <c r="DU150" s="48">
        <v>0</v>
      </c>
      <c r="DV150" s="48">
        <v>0</v>
      </c>
      <c r="DW150" s="48">
        <v>52</v>
      </c>
      <c r="DX150" s="48">
        <v>0</v>
      </c>
      <c r="DY150" s="48">
        <v>1</v>
      </c>
      <c r="DZ150" s="48">
        <v>6</v>
      </c>
      <c r="EA150" s="48">
        <v>5</v>
      </c>
      <c r="EB150" s="48">
        <v>6</v>
      </c>
      <c r="EC150" s="48">
        <v>0</v>
      </c>
      <c r="ED150" s="48">
        <v>1</v>
      </c>
      <c r="EE150" s="48">
        <v>0</v>
      </c>
      <c r="EF150" s="48">
        <v>8</v>
      </c>
      <c r="EG150" s="48">
        <v>654</v>
      </c>
      <c r="EH150" s="48">
        <v>19</v>
      </c>
      <c r="EI150" s="48">
        <v>16</v>
      </c>
      <c r="EJ150" s="48">
        <v>29</v>
      </c>
      <c r="EK150" s="48">
        <v>0</v>
      </c>
      <c r="EL150" s="48">
        <v>1</v>
      </c>
      <c r="EM150" s="48">
        <v>0</v>
      </c>
      <c r="EN150" s="48">
        <v>0</v>
      </c>
      <c r="EO150" s="48">
        <v>0</v>
      </c>
      <c r="EP150" s="48">
        <v>0</v>
      </c>
      <c r="EQ150" s="48">
        <v>0</v>
      </c>
      <c r="ER150" s="48">
        <v>0</v>
      </c>
      <c r="ES150" s="48">
        <v>0</v>
      </c>
      <c r="ET150" s="48">
        <v>0</v>
      </c>
      <c r="EU150" s="48">
        <v>8</v>
      </c>
      <c r="EV150" s="48">
        <v>4</v>
      </c>
      <c r="EW150" s="48">
        <v>0</v>
      </c>
      <c r="EX150" s="48">
        <v>0</v>
      </c>
      <c r="EY150" s="48">
        <v>0</v>
      </c>
      <c r="EZ150" s="48">
        <v>0</v>
      </c>
      <c r="FA150" s="48">
        <v>8</v>
      </c>
      <c r="FB150" s="48">
        <v>19</v>
      </c>
      <c r="FC150" s="48">
        <v>4</v>
      </c>
      <c r="FD150" s="48">
        <v>42</v>
      </c>
      <c r="FE150" s="48">
        <v>29</v>
      </c>
      <c r="FF150" s="48">
        <v>0</v>
      </c>
      <c r="FG150" s="48">
        <v>5</v>
      </c>
      <c r="FH150" s="48">
        <v>0</v>
      </c>
      <c r="FI150" s="48">
        <v>0</v>
      </c>
      <c r="FJ150" s="48">
        <v>0</v>
      </c>
      <c r="FK150" s="48">
        <v>0</v>
      </c>
      <c r="FL150" s="48">
        <v>0</v>
      </c>
      <c r="FM150" s="48">
        <v>0</v>
      </c>
      <c r="FN150" s="48">
        <v>62</v>
      </c>
      <c r="FO150" s="48">
        <v>0</v>
      </c>
      <c r="FP150" s="48">
        <v>58</v>
      </c>
      <c r="FQ150" s="48">
        <v>300</v>
      </c>
      <c r="FR150" s="48">
        <v>198</v>
      </c>
      <c r="FS150" s="48">
        <v>10</v>
      </c>
      <c r="FT150" s="48">
        <v>7</v>
      </c>
      <c r="FU150" s="48">
        <v>0</v>
      </c>
      <c r="FV150" s="48">
        <v>32</v>
      </c>
      <c r="FW150" s="48">
        <v>130</v>
      </c>
      <c r="FX150" s="48">
        <v>0</v>
      </c>
      <c r="FY150" s="48">
        <v>0</v>
      </c>
      <c r="FZ150" s="48">
        <v>79</v>
      </c>
      <c r="GA150" s="48">
        <v>68</v>
      </c>
      <c r="GB150" s="48">
        <v>19</v>
      </c>
      <c r="GC150" s="48">
        <v>3</v>
      </c>
    </row>
    <row r="151" spans="1:185" ht="13.15" customHeight="1">
      <c r="A151" s="52">
        <v>122</v>
      </c>
      <c r="B151" s="51" t="s">
        <v>122</v>
      </c>
      <c r="C151" s="49" t="s">
        <v>249</v>
      </c>
      <c r="D151" s="50" t="s">
        <v>616</v>
      </c>
      <c r="E151" s="49" t="s">
        <v>249</v>
      </c>
      <c r="F151" s="48">
        <v>0</v>
      </c>
      <c r="G151" s="48">
        <v>0</v>
      </c>
      <c r="H151" s="48">
        <v>0</v>
      </c>
      <c r="I151" s="48">
        <v>0</v>
      </c>
      <c r="J151" s="48">
        <v>0</v>
      </c>
      <c r="K151" s="48">
        <v>0</v>
      </c>
      <c r="L151" s="48">
        <v>0</v>
      </c>
      <c r="M151" s="48">
        <v>0</v>
      </c>
      <c r="N151" s="48">
        <v>0</v>
      </c>
      <c r="O151" s="48">
        <v>0</v>
      </c>
      <c r="P151" s="48">
        <v>0</v>
      </c>
      <c r="Q151" s="48">
        <v>0</v>
      </c>
      <c r="R151" s="48">
        <v>0</v>
      </c>
      <c r="S151" s="48">
        <v>12</v>
      </c>
      <c r="T151" s="48">
        <v>5623</v>
      </c>
      <c r="U151" s="48">
        <v>0</v>
      </c>
      <c r="V151" s="48">
        <v>0</v>
      </c>
      <c r="W151" s="48">
        <v>0</v>
      </c>
      <c r="X151" s="48">
        <v>0</v>
      </c>
      <c r="Y151" s="48">
        <v>0</v>
      </c>
      <c r="Z151" s="48">
        <v>0</v>
      </c>
      <c r="AA151" s="48">
        <v>0</v>
      </c>
      <c r="AB151" s="48">
        <v>0</v>
      </c>
      <c r="AC151" s="48">
        <v>0</v>
      </c>
      <c r="AD151" s="48">
        <v>0</v>
      </c>
      <c r="AE151" s="48">
        <v>25</v>
      </c>
      <c r="AF151" s="48">
        <v>0</v>
      </c>
      <c r="AG151" s="48">
        <v>0</v>
      </c>
      <c r="AH151" s="48">
        <v>0</v>
      </c>
      <c r="AI151" s="48">
        <v>0</v>
      </c>
      <c r="AJ151" s="48">
        <v>0</v>
      </c>
      <c r="AK151" s="48">
        <v>0</v>
      </c>
      <c r="AL151" s="48">
        <v>0</v>
      </c>
      <c r="AM151" s="48">
        <v>0</v>
      </c>
      <c r="AN151" s="48">
        <v>0</v>
      </c>
      <c r="AO151" s="48">
        <v>0</v>
      </c>
      <c r="AP151" s="48">
        <v>0</v>
      </c>
      <c r="AQ151" s="48">
        <v>0</v>
      </c>
      <c r="AR151" s="48">
        <v>0</v>
      </c>
      <c r="AS151" s="48">
        <v>210</v>
      </c>
      <c r="AT151" s="48">
        <v>0</v>
      </c>
      <c r="AU151" s="48">
        <v>40</v>
      </c>
      <c r="AV151" s="48">
        <v>0</v>
      </c>
      <c r="AW151" s="48">
        <v>0</v>
      </c>
      <c r="AX151" s="48">
        <v>0</v>
      </c>
      <c r="AY151" s="48">
        <v>0</v>
      </c>
      <c r="AZ151" s="48">
        <v>0</v>
      </c>
      <c r="BA151" s="48">
        <v>1</v>
      </c>
      <c r="BB151" s="48">
        <v>1</v>
      </c>
      <c r="BC151" s="48">
        <v>0</v>
      </c>
      <c r="BD151" s="48">
        <v>3</v>
      </c>
      <c r="BE151" s="48">
        <v>0</v>
      </c>
      <c r="BF151" s="48">
        <v>3</v>
      </c>
      <c r="BG151" s="48">
        <v>9</v>
      </c>
      <c r="BH151" s="48">
        <v>0</v>
      </c>
      <c r="BI151" s="48">
        <v>5</v>
      </c>
      <c r="BJ151" s="48">
        <v>14</v>
      </c>
      <c r="BK151" s="48">
        <v>0</v>
      </c>
      <c r="BL151" s="48">
        <v>3</v>
      </c>
      <c r="BM151" s="48">
        <v>7</v>
      </c>
      <c r="BN151" s="48">
        <v>25</v>
      </c>
      <c r="BO151" s="48">
        <v>0</v>
      </c>
      <c r="BP151" s="48">
        <v>0</v>
      </c>
      <c r="BQ151" s="48">
        <v>0</v>
      </c>
      <c r="BR151" s="48">
        <v>3</v>
      </c>
      <c r="BS151" s="48">
        <v>0</v>
      </c>
      <c r="BT151" s="48">
        <v>0</v>
      </c>
      <c r="BU151" s="48">
        <v>0</v>
      </c>
      <c r="BV151" s="48">
        <v>21</v>
      </c>
      <c r="BW151" s="48">
        <v>3</v>
      </c>
      <c r="BX151" s="48">
        <v>0</v>
      </c>
      <c r="BY151" s="48">
        <v>0</v>
      </c>
      <c r="BZ151" s="48">
        <v>8</v>
      </c>
      <c r="CA151" s="48">
        <v>21</v>
      </c>
      <c r="CB151" s="48">
        <v>0</v>
      </c>
      <c r="CC151" s="48">
        <v>161</v>
      </c>
      <c r="CD151" s="48">
        <v>69</v>
      </c>
      <c r="CE151" s="48">
        <v>9</v>
      </c>
      <c r="CF151" s="48">
        <v>1</v>
      </c>
      <c r="CG151" s="48">
        <v>42</v>
      </c>
      <c r="CH151" s="48">
        <v>0</v>
      </c>
      <c r="CI151" s="48">
        <v>0</v>
      </c>
      <c r="CJ151" s="48">
        <v>0</v>
      </c>
      <c r="CK151" s="48">
        <v>0</v>
      </c>
      <c r="CL151" s="48">
        <v>0</v>
      </c>
      <c r="CM151" s="48">
        <v>1</v>
      </c>
      <c r="CN151" s="48">
        <v>2</v>
      </c>
      <c r="CO151" s="48">
        <v>3</v>
      </c>
      <c r="CP151" s="48">
        <v>2</v>
      </c>
      <c r="CQ151" s="48">
        <v>0</v>
      </c>
      <c r="CR151" s="48">
        <v>0</v>
      </c>
      <c r="CS151" s="48">
        <v>0</v>
      </c>
      <c r="CT151" s="48">
        <v>0</v>
      </c>
      <c r="CU151" s="48">
        <v>6</v>
      </c>
      <c r="CV151" s="48">
        <v>0</v>
      </c>
      <c r="CW151" s="48">
        <v>0</v>
      </c>
      <c r="CX151" s="48">
        <v>0</v>
      </c>
      <c r="CY151" s="48">
        <v>1</v>
      </c>
      <c r="CZ151" s="48">
        <v>1</v>
      </c>
      <c r="DA151" s="48">
        <v>128</v>
      </c>
      <c r="DB151" s="48">
        <v>100</v>
      </c>
      <c r="DC151" s="48">
        <v>8</v>
      </c>
      <c r="DD151" s="48">
        <v>103</v>
      </c>
      <c r="DE151" s="48">
        <v>61</v>
      </c>
      <c r="DF151" s="48">
        <v>99</v>
      </c>
      <c r="DG151" s="48">
        <v>11</v>
      </c>
      <c r="DH151" s="48">
        <v>25</v>
      </c>
      <c r="DI151" s="48">
        <v>0</v>
      </c>
      <c r="DJ151" s="48">
        <v>0</v>
      </c>
      <c r="DK151" s="48">
        <v>0</v>
      </c>
      <c r="DL151" s="48">
        <v>0</v>
      </c>
      <c r="DM151" s="48">
        <v>1</v>
      </c>
      <c r="DN151" s="48">
        <v>0</v>
      </c>
      <c r="DO151" s="48">
        <v>0</v>
      </c>
      <c r="DP151" s="48">
        <v>2</v>
      </c>
      <c r="DQ151" s="48">
        <v>1</v>
      </c>
      <c r="DR151" s="48">
        <v>1</v>
      </c>
      <c r="DS151" s="48">
        <v>1</v>
      </c>
      <c r="DT151" s="48">
        <v>5</v>
      </c>
      <c r="DU151" s="48">
        <v>1</v>
      </c>
      <c r="DV151" s="48">
        <v>1</v>
      </c>
      <c r="DW151" s="48">
        <v>7</v>
      </c>
      <c r="DX151" s="48">
        <v>0</v>
      </c>
      <c r="DY151" s="48">
        <v>4</v>
      </c>
      <c r="DZ151" s="48">
        <v>1</v>
      </c>
      <c r="EA151" s="48">
        <v>1</v>
      </c>
      <c r="EB151" s="48">
        <v>0</v>
      </c>
      <c r="EC151" s="48">
        <v>0</v>
      </c>
      <c r="ED151" s="48">
        <v>1</v>
      </c>
      <c r="EE151" s="48">
        <v>0</v>
      </c>
      <c r="EF151" s="48">
        <v>7</v>
      </c>
      <c r="EG151" s="48">
        <v>531</v>
      </c>
      <c r="EH151" s="48">
        <v>18</v>
      </c>
      <c r="EI151" s="48">
        <v>1</v>
      </c>
      <c r="EJ151" s="48">
        <v>1</v>
      </c>
      <c r="EK151" s="48">
        <v>0</v>
      </c>
      <c r="EL151" s="48">
        <v>7</v>
      </c>
      <c r="EM151" s="48">
        <v>0</v>
      </c>
      <c r="EN151" s="48">
        <v>1</v>
      </c>
      <c r="EO151" s="48">
        <v>0</v>
      </c>
      <c r="EP151" s="48">
        <v>0</v>
      </c>
      <c r="EQ151" s="48">
        <v>0</v>
      </c>
      <c r="ER151" s="48">
        <v>6</v>
      </c>
      <c r="ES151" s="48">
        <v>2</v>
      </c>
      <c r="ET151" s="48">
        <v>0</v>
      </c>
      <c r="EU151" s="48">
        <v>2</v>
      </c>
      <c r="EV151" s="48">
        <v>10</v>
      </c>
      <c r="EW151" s="48">
        <v>0</v>
      </c>
      <c r="EX151" s="48">
        <v>0</v>
      </c>
      <c r="EY151" s="48">
        <v>0</v>
      </c>
      <c r="EZ151" s="48">
        <v>0</v>
      </c>
      <c r="FA151" s="48">
        <v>206</v>
      </c>
      <c r="FB151" s="48">
        <v>22</v>
      </c>
      <c r="FC151" s="48">
        <v>4</v>
      </c>
      <c r="FD151" s="48">
        <v>51</v>
      </c>
      <c r="FE151" s="48">
        <v>67</v>
      </c>
      <c r="FF151" s="48">
        <v>0</v>
      </c>
      <c r="FG151" s="48">
        <v>6</v>
      </c>
      <c r="FH151" s="48">
        <v>0</v>
      </c>
      <c r="FI151" s="48">
        <v>0</v>
      </c>
      <c r="FJ151" s="48">
        <v>0</v>
      </c>
      <c r="FK151" s="48">
        <v>0</v>
      </c>
      <c r="FL151" s="48">
        <v>0</v>
      </c>
      <c r="FM151" s="48">
        <v>2</v>
      </c>
      <c r="FN151" s="48">
        <v>27</v>
      </c>
      <c r="FO151" s="48">
        <v>66</v>
      </c>
      <c r="FP151" s="48">
        <v>10</v>
      </c>
      <c r="FQ151" s="48">
        <v>305</v>
      </c>
      <c r="FR151" s="48">
        <v>324</v>
      </c>
      <c r="FS151" s="48">
        <v>6</v>
      </c>
      <c r="FT151" s="48">
        <v>6</v>
      </c>
      <c r="FU151" s="48">
        <v>0</v>
      </c>
      <c r="FV151" s="48">
        <v>23</v>
      </c>
      <c r="FW151" s="48">
        <v>51</v>
      </c>
      <c r="FX151" s="48">
        <v>0</v>
      </c>
      <c r="FY151" s="48">
        <v>0</v>
      </c>
      <c r="FZ151" s="48">
        <v>74</v>
      </c>
      <c r="GA151" s="48">
        <v>292</v>
      </c>
      <c r="GB151" s="48">
        <v>30</v>
      </c>
      <c r="GC151" s="48">
        <v>8</v>
      </c>
    </row>
    <row r="152" spans="1:185" ht="13.15" customHeight="1">
      <c r="A152" s="52">
        <v>123</v>
      </c>
      <c r="B152" s="51" t="s">
        <v>123</v>
      </c>
      <c r="C152" s="49" t="s">
        <v>250</v>
      </c>
      <c r="D152" s="50" t="s">
        <v>616</v>
      </c>
      <c r="E152" s="49" t="s">
        <v>250</v>
      </c>
      <c r="F152" s="48">
        <v>0</v>
      </c>
      <c r="G152" s="48">
        <v>0</v>
      </c>
      <c r="H152" s="48">
        <v>0</v>
      </c>
      <c r="I152" s="48">
        <v>0</v>
      </c>
      <c r="J152" s="48">
        <v>0</v>
      </c>
      <c r="K152" s="48">
        <v>0</v>
      </c>
      <c r="L152" s="48">
        <v>0</v>
      </c>
      <c r="M152" s="48">
        <v>0</v>
      </c>
      <c r="N152" s="48">
        <v>0</v>
      </c>
      <c r="O152" s="48">
        <v>0</v>
      </c>
      <c r="P152" s="48">
        <v>0</v>
      </c>
      <c r="Q152" s="48">
        <v>0</v>
      </c>
      <c r="R152" s="48">
        <v>0</v>
      </c>
      <c r="S152" s="48">
        <v>8</v>
      </c>
      <c r="T152" s="48">
        <v>0</v>
      </c>
      <c r="U152" s="48">
        <v>0</v>
      </c>
      <c r="V152" s="48">
        <v>0</v>
      </c>
      <c r="W152" s="48">
        <v>0</v>
      </c>
      <c r="X152" s="48">
        <v>0</v>
      </c>
      <c r="Y152" s="48">
        <v>0</v>
      </c>
      <c r="Z152" s="48">
        <v>0</v>
      </c>
      <c r="AA152" s="48">
        <v>0</v>
      </c>
      <c r="AB152" s="48">
        <v>0</v>
      </c>
      <c r="AC152" s="48">
        <v>0</v>
      </c>
      <c r="AD152" s="48">
        <v>0</v>
      </c>
      <c r="AE152" s="48">
        <v>88</v>
      </c>
      <c r="AF152" s="48">
        <v>0</v>
      </c>
      <c r="AG152" s="48">
        <v>0</v>
      </c>
      <c r="AH152" s="48">
        <v>0</v>
      </c>
      <c r="AI152" s="48">
        <v>0</v>
      </c>
      <c r="AJ152" s="48">
        <v>0</v>
      </c>
      <c r="AK152" s="48">
        <v>0</v>
      </c>
      <c r="AL152" s="48">
        <v>0</v>
      </c>
      <c r="AM152" s="48">
        <v>0</v>
      </c>
      <c r="AN152" s="48">
        <v>0</v>
      </c>
      <c r="AO152" s="48">
        <v>0</v>
      </c>
      <c r="AP152" s="48">
        <v>0</v>
      </c>
      <c r="AQ152" s="48">
        <v>0</v>
      </c>
      <c r="AR152" s="48">
        <v>0</v>
      </c>
      <c r="AS152" s="48">
        <v>754</v>
      </c>
      <c r="AT152" s="48">
        <v>0</v>
      </c>
      <c r="AU152" s="48">
        <v>11</v>
      </c>
      <c r="AV152" s="48">
        <v>0</v>
      </c>
      <c r="AW152" s="48">
        <v>0</v>
      </c>
      <c r="AX152" s="48">
        <v>0</v>
      </c>
      <c r="AY152" s="48">
        <v>0</v>
      </c>
      <c r="AZ152" s="48">
        <v>0</v>
      </c>
      <c r="BA152" s="48">
        <v>0</v>
      </c>
      <c r="BB152" s="48">
        <v>0</v>
      </c>
      <c r="BC152" s="48">
        <v>0</v>
      </c>
      <c r="BD152" s="48">
        <v>0</v>
      </c>
      <c r="BE152" s="48">
        <v>0</v>
      </c>
      <c r="BF152" s="48">
        <v>0</v>
      </c>
      <c r="BG152" s="48">
        <v>2</v>
      </c>
      <c r="BH152" s="48">
        <v>0</v>
      </c>
      <c r="BI152" s="48">
        <v>1</v>
      </c>
      <c r="BJ152" s="48">
        <v>3</v>
      </c>
      <c r="BK152" s="48">
        <v>0</v>
      </c>
      <c r="BL152" s="48">
        <v>0</v>
      </c>
      <c r="BM152" s="48">
        <v>5</v>
      </c>
      <c r="BN152" s="48">
        <v>21</v>
      </c>
      <c r="BO152" s="48">
        <v>0</v>
      </c>
      <c r="BP152" s="48">
        <v>0</v>
      </c>
      <c r="BQ152" s="48">
        <v>0</v>
      </c>
      <c r="BR152" s="48">
        <v>1</v>
      </c>
      <c r="BS152" s="48">
        <v>0</v>
      </c>
      <c r="BT152" s="48">
        <v>0</v>
      </c>
      <c r="BU152" s="48">
        <v>0</v>
      </c>
      <c r="BV152" s="48">
        <v>10</v>
      </c>
      <c r="BW152" s="48">
        <v>1</v>
      </c>
      <c r="BX152" s="48">
        <v>0</v>
      </c>
      <c r="BY152" s="48">
        <v>0</v>
      </c>
      <c r="BZ152" s="48">
        <v>0</v>
      </c>
      <c r="CA152" s="48">
        <v>8</v>
      </c>
      <c r="CB152" s="48">
        <v>0</v>
      </c>
      <c r="CC152" s="48">
        <v>31</v>
      </c>
      <c r="CD152" s="48">
        <v>14</v>
      </c>
      <c r="CE152" s="48">
        <v>1</v>
      </c>
      <c r="CF152" s="48">
        <v>0</v>
      </c>
      <c r="CG152" s="48">
        <v>10</v>
      </c>
      <c r="CH152" s="48">
        <v>0</v>
      </c>
      <c r="CI152" s="48">
        <v>0</v>
      </c>
      <c r="CJ152" s="48">
        <v>0</v>
      </c>
      <c r="CK152" s="48">
        <v>0</v>
      </c>
      <c r="CL152" s="48">
        <v>0</v>
      </c>
      <c r="CM152" s="48">
        <v>1</v>
      </c>
      <c r="CN152" s="48">
        <v>0</v>
      </c>
      <c r="CO152" s="48">
        <v>1</v>
      </c>
      <c r="CP152" s="48">
        <v>1</v>
      </c>
      <c r="CQ152" s="48">
        <v>0</v>
      </c>
      <c r="CR152" s="48">
        <v>0</v>
      </c>
      <c r="CS152" s="48">
        <v>0</v>
      </c>
      <c r="CT152" s="48">
        <v>0</v>
      </c>
      <c r="CU152" s="48">
        <v>1</v>
      </c>
      <c r="CV152" s="48">
        <v>0</v>
      </c>
      <c r="CW152" s="48">
        <v>0</v>
      </c>
      <c r="CX152" s="48">
        <v>0</v>
      </c>
      <c r="CY152" s="48">
        <v>0</v>
      </c>
      <c r="CZ152" s="48">
        <v>0</v>
      </c>
      <c r="DA152" s="48">
        <v>84</v>
      </c>
      <c r="DB152" s="48">
        <v>34</v>
      </c>
      <c r="DC152" s="48">
        <v>2</v>
      </c>
      <c r="DD152" s="48">
        <v>43</v>
      </c>
      <c r="DE152" s="48">
        <v>17</v>
      </c>
      <c r="DF152" s="48">
        <v>29</v>
      </c>
      <c r="DG152" s="48">
        <v>4</v>
      </c>
      <c r="DH152" s="48">
        <v>6</v>
      </c>
      <c r="DI152" s="48">
        <v>0</v>
      </c>
      <c r="DJ152" s="48">
        <v>0</v>
      </c>
      <c r="DK152" s="48">
        <v>0</v>
      </c>
      <c r="DL152" s="48">
        <v>0</v>
      </c>
      <c r="DM152" s="48">
        <v>0</v>
      </c>
      <c r="DN152" s="48">
        <v>0</v>
      </c>
      <c r="DO152" s="48">
        <v>0</v>
      </c>
      <c r="DP152" s="48">
        <v>0</v>
      </c>
      <c r="DQ152" s="48">
        <v>0</v>
      </c>
      <c r="DR152" s="48">
        <v>1</v>
      </c>
      <c r="DS152" s="48">
        <v>0</v>
      </c>
      <c r="DT152" s="48">
        <v>0</v>
      </c>
      <c r="DU152" s="48">
        <v>0</v>
      </c>
      <c r="DV152" s="48">
        <v>0</v>
      </c>
      <c r="DW152" s="48">
        <v>1</v>
      </c>
      <c r="DX152" s="48">
        <v>0</v>
      </c>
      <c r="DY152" s="48">
        <v>0</v>
      </c>
      <c r="DZ152" s="48">
        <v>0</v>
      </c>
      <c r="EA152" s="48">
        <v>0</v>
      </c>
      <c r="EB152" s="48">
        <v>0</v>
      </c>
      <c r="EC152" s="48">
        <v>0</v>
      </c>
      <c r="ED152" s="48">
        <v>0</v>
      </c>
      <c r="EE152" s="48">
        <v>0</v>
      </c>
      <c r="EF152" s="48">
        <v>2</v>
      </c>
      <c r="EG152" s="48">
        <v>47</v>
      </c>
      <c r="EH152" s="48">
        <v>4</v>
      </c>
      <c r="EI152" s="48">
        <v>0</v>
      </c>
      <c r="EJ152" s="48">
        <v>0</v>
      </c>
      <c r="EK152" s="48">
        <v>0</v>
      </c>
      <c r="EL152" s="48">
        <v>0</v>
      </c>
      <c r="EM152" s="48">
        <v>0</v>
      </c>
      <c r="EN152" s="48">
        <v>0</v>
      </c>
      <c r="EO152" s="48">
        <v>0</v>
      </c>
      <c r="EP152" s="48">
        <v>0</v>
      </c>
      <c r="EQ152" s="48">
        <v>0</v>
      </c>
      <c r="ER152" s="48">
        <v>18</v>
      </c>
      <c r="ES152" s="48">
        <v>8</v>
      </c>
      <c r="ET152" s="48">
        <v>0</v>
      </c>
      <c r="EU152" s="48">
        <v>4</v>
      </c>
      <c r="EV152" s="48">
        <v>2</v>
      </c>
      <c r="EW152" s="48">
        <v>0</v>
      </c>
      <c r="EX152" s="48">
        <v>0</v>
      </c>
      <c r="EY152" s="48">
        <v>0</v>
      </c>
      <c r="EZ152" s="48">
        <v>0</v>
      </c>
      <c r="FA152" s="48">
        <v>15</v>
      </c>
      <c r="FB152" s="48">
        <v>20</v>
      </c>
      <c r="FC152" s="48">
        <v>1</v>
      </c>
      <c r="FD152" s="48">
        <v>41</v>
      </c>
      <c r="FE152" s="48">
        <v>18</v>
      </c>
      <c r="FF152" s="48">
        <v>0</v>
      </c>
      <c r="FG152" s="48">
        <v>2</v>
      </c>
      <c r="FH152" s="48">
        <v>0</v>
      </c>
      <c r="FI152" s="48">
        <v>0</v>
      </c>
      <c r="FJ152" s="48">
        <v>0</v>
      </c>
      <c r="FK152" s="48">
        <v>0</v>
      </c>
      <c r="FL152" s="48">
        <v>0</v>
      </c>
      <c r="FM152" s="48">
        <v>0</v>
      </c>
      <c r="FN152" s="48">
        <v>18</v>
      </c>
      <c r="FO152" s="48">
        <v>2</v>
      </c>
      <c r="FP152" s="48">
        <v>3</v>
      </c>
      <c r="FQ152" s="48">
        <v>85</v>
      </c>
      <c r="FR152" s="48">
        <v>67</v>
      </c>
      <c r="FS152" s="48">
        <v>1</v>
      </c>
      <c r="FT152" s="48">
        <v>0</v>
      </c>
      <c r="FU152" s="48">
        <v>0</v>
      </c>
      <c r="FV152" s="48">
        <v>3</v>
      </c>
      <c r="FW152" s="48">
        <v>70</v>
      </c>
      <c r="FX152" s="48">
        <v>0</v>
      </c>
      <c r="FY152" s="48">
        <v>0</v>
      </c>
      <c r="FZ152" s="48">
        <v>6</v>
      </c>
      <c r="GA152" s="48">
        <v>106</v>
      </c>
      <c r="GB152" s="48">
        <v>14</v>
      </c>
      <c r="GC152" s="48">
        <v>3</v>
      </c>
    </row>
    <row r="153" spans="1:185">
      <c r="D153" s="46" t="s">
        <v>615</v>
      </c>
    </row>
    <row r="156" spans="1:185">
      <c r="A156" s="20" t="s">
        <v>706</v>
      </c>
    </row>
    <row r="157" spans="1:185">
      <c r="A157" s="20" t="s">
        <v>614</v>
      </c>
    </row>
    <row r="158" spans="1:185">
      <c r="A158" s="20" t="s">
        <v>705</v>
      </c>
      <c r="B158" s="2"/>
      <c r="C158" s="2"/>
      <c r="D158" s="2"/>
    </row>
    <row r="159" spans="1:185">
      <c r="A159" s="47" t="s">
        <v>613</v>
      </c>
      <c r="B159" s="2"/>
      <c r="C159" s="2"/>
      <c r="D159" s="2"/>
    </row>
    <row r="160" spans="1:185">
      <c r="A160" s="47"/>
      <c r="B160" s="2"/>
      <c r="C160" s="2"/>
      <c r="D160" s="2"/>
    </row>
  </sheetData>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dimension ref="A1:CI92"/>
  <sheetViews>
    <sheetView topLeftCell="A12" workbookViewId="0">
      <selection activeCell="B88" sqref="B88"/>
    </sheetView>
  </sheetViews>
  <sheetFormatPr defaultRowHeight="15"/>
  <cols>
    <col min="1" max="1" width="17.85546875" customWidth="1"/>
    <col min="2" max="2" width="19" customWidth="1"/>
  </cols>
  <sheetData>
    <row r="1" spans="1:2">
      <c r="A1" t="s">
        <v>716</v>
      </c>
    </row>
    <row r="2" spans="1:2">
      <c r="A2" s="55" t="s">
        <v>717</v>
      </c>
      <c r="B2" s="55" t="s">
        <v>722</v>
      </c>
    </row>
    <row r="3" spans="1:2">
      <c r="A3" t="s">
        <v>714</v>
      </c>
      <c r="B3" s="63">
        <v>3918.7924535806965</v>
      </c>
    </row>
    <row r="4" spans="1:2">
      <c r="A4" t="s">
        <v>703</v>
      </c>
      <c r="B4" s="63">
        <v>16630.663360881186</v>
      </c>
    </row>
    <row r="5" spans="1:2">
      <c r="A5" t="s">
        <v>700</v>
      </c>
      <c r="B5" s="63">
        <v>5704.7043679702965</v>
      </c>
    </row>
    <row r="6" spans="1:2">
      <c r="A6" t="s">
        <v>625</v>
      </c>
      <c r="B6" s="63">
        <v>3090.5957809702968</v>
      </c>
    </row>
    <row r="7" spans="1:2">
      <c r="A7" t="s">
        <v>701</v>
      </c>
      <c r="B7" s="63">
        <v>3004.6075219702971</v>
      </c>
    </row>
    <row r="8" spans="1:2">
      <c r="A8" t="s">
        <v>628</v>
      </c>
      <c r="B8" s="63">
        <v>12109.006148970297</v>
      </c>
    </row>
    <row r="9" spans="1:2">
      <c r="A9" t="s">
        <v>686</v>
      </c>
      <c r="B9" s="63">
        <v>4939.5977269702971</v>
      </c>
    </row>
    <row r="10" spans="1:2">
      <c r="A10" t="s">
        <v>677</v>
      </c>
      <c r="B10" s="63">
        <v>2267.5936169702968</v>
      </c>
    </row>
    <row r="11" spans="1:2">
      <c r="A11" t="s">
        <v>678</v>
      </c>
      <c r="B11" s="63">
        <v>1968.7241689702971</v>
      </c>
    </row>
    <row r="12" spans="1:2">
      <c r="A12" t="s">
        <v>627</v>
      </c>
      <c r="B12" s="63">
        <v>25129.328670970299</v>
      </c>
    </row>
    <row r="13" spans="1:2">
      <c r="A13" t="s">
        <v>708</v>
      </c>
      <c r="B13" s="63">
        <v>164.78872297029702</v>
      </c>
    </row>
    <row r="14" spans="1:2">
      <c r="A14" t="s">
        <v>670</v>
      </c>
      <c r="B14" s="63">
        <v>716.57219397029712</v>
      </c>
    </row>
    <row r="15" spans="1:2">
      <c r="A15" t="s">
        <v>669</v>
      </c>
      <c r="B15" s="63">
        <v>4952.2224049702972</v>
      </c>
    </row>
    <row r="16" spans="1:2">
      <c r="A16" t="s">
        <v>667</v>
      </c>
      <c r="B16" s="63">
        <v>771.65913897029702</v>
      </c>
    </row>
    <row r="17" spans="1:2">
      <c r="A17" t="s">
        <v>668</v>
      </c>
      <c r="B17" s="63">
        <v>760.76380697029697</v>
      </c>
    </row>
    <row r="18" spans="1:2">
      <c r="A18" t="s">
        <v>709</v>
      </c>
      <c r="B18" s="63">
        <v>1119.805563970297</v>
      </c>
    </row>
    <row r="19" spans="1:2">
      <c r="A19" t="s">
        <v>660</v>
      </c>
      <c r="B19" s="63">
        <v>2662.0434639702967</v>
      </c>
    </row>
    <row r="20" spans="1:2">
      <c r="A20" t="s">
        <v>658</v>
      </c>
      <c r="B20" s="63">
        <v>9992.7453689702961</v>
      </c>
    </row>
    <row r="21" spans="1:2">
      <c r="A21" t="s">
        <v>657</v>
      </c>
      <c r="B21" s="63">
        <v>692.14307897029698</v>
      </c>
    </row>
    <row r="22" spans="1:2">
      <c r="A22" t="s">
        <v>661</v>
      </c>
      <c r="B22" s="63">
        <v>9201.9862349702962</v>
      </c>
    </row>
    <row r="23" spans="1:2">
      <c r="A23" t="s">
        <v>659</v>
      </c>
      <c r="B23" s="63">
        <v>10495.625636970297</v>
      </c>
    </row>
    <row r="24" spans="1:2">
      <c r="A24" t="s">
        <v>691</v>
      </c>
      <c r="B24" s="63">
        <v>25709.976769010624</v>
      </c>
    </row>
    <row r="25" spans="1:2">
      <c r="A25" t="s">
        <v>690</v>
      </c>
      <c r="B25" s="63">
        <v>18823.755628929979</v>
      </c>
    </row>
    <row r="26" spans="1:2">
      <c r="A26" t="s">
        <v>683</v>
      </c>
      <c r="B26" s="63">
        <v>5704.2632586211803</v>
      </c>
    </row>
    <row r="27" spans="1:2">
      <c r="A27" t="s">
        <v>682</v>
      </c>
      <c r="B27" s="63">
        <v>1714.7375364191921</v>
      </c>
    </row>
    <row r="28" spans="1:2">
      <c r="A28" t="s">
        <v>681</v>
      </c>
      <c r="B28" s="63">
        <v>2345.8665039702969</v>
      </c>
    </row>
    <row r="29" spans="1:2">
      <c r="A29" t="s">
        <v>624</v>
      </c>
      <c r="B29" s="63">
        <v>55546.865001970298</v>
      </c>
    </row>
    <row r="30" spans="1:2">
      <c r="A30" t="s">
        <v>656</v>
      </c>
      <c r="B30" s="63">
        <v>1624.0268149702972</v>
      </c>
    </row>
    <row r="31" spans="1:2">
      <c r="A31" t="s">
        <v>642</v>
      </c>
      <c r="B31" s="63">
        <v>22442.204012970298</v>
      </c>
    </row>
    <row r="32" spans="1:2">
      <c r="A32" t="s">
        <v>640</v>
      </c>
      <c r="B32" s="63">
        <v>16581.661362970295</v>
      </c>
    </row>
    <row r="33" spans="1:2">
      <c r="A33" t="s">
        <v>638</v>
      </c>
      <c r="B33" s="63">
        <v>4352.931299970297</v>
      </c>
    </row>
    <row r="34" spans="1:2">
      <c r="A34" t="s">
        <v>639</v>
      </c>
      <c r="B34" s="63">
        <v>10449.997151970298</v>
      </c>
    </row>
    <row r="35" spans="1:2">
      <c r="A35" t="s">
        <v>641</v>
      </c>
      <c r="B35" s="63">
        <v>16019.120483970295</v>
      </c>
    </row>
    <row r="36" spans="1:2">
      <c r="A36" t="s">
        <v>679</v>
      </c>
      <c r="B36" s="63">
        <v>850.68612997029697</v>
      </c>
    </row>
    <row r="37" spans="1:2">
      <c r="A37" t="s">
        <v>710</v>
      </c>
      <c r="B37" s="63">
        <v>3817.1402099702973</v>
      </c>
    </row>
    <row r="38" spans="1:2">
      <c r="A38" t="s">
        <v>711</v>
      </c>
      <c r="B38" s="63">
        <v>1333.596001970297</v>
      </c>
    </row>
    <row r="39" spans="1:2">
      <c r="A39" t="s">
        <v>652</v>
      </c>
      <c r="B39" s="63">
        <v>2122.5649899702971</v>
      </c>
    </row>
    <row r="40" spans="1:2">
      <c r="A40" t="s">
        <v>712</v>
      </c>
      <c r="B40" s="63">
        <v>462.70461597029703</v>
      </c>
    </row>
    <row r="41" spans="1:2">
      <c r="A41" t="s">
        <v>692</v>
      </c>
      <c r="B41" s="63">
        <v>130.97171597029703</v>
      </c>
    </row>
    <row r="42" spans="1:2">
      <c r="A42" t="s">
        <v>643</v>
      </c>
      <c r="B42" s="63">
        <v>7683.7072159702975</v>
      </c>
    </row>
    <row r="43" spans="1:2">
      <c r="A43" t="s">
        <v>646</v>
      </c>
      <c r="B43" s="63">
        <v>11849.353325970296</v>
      </c>
    </row>
    <row r="44" spans="1:2">
      <c r="A44" t="s">
        <v>645</v>
      </c>
      <c r="B44" s="63">
        <v>4488.1836259702968</v>
      </c>
    </row>
    <row r="45" spans="1:2">
      <c r="A45" t="s">
        <v>644</v>
      </c>
      <c r="B45" s="63">
        <v>9425.5943569702977</v>
      </c>
    </row>
    <row r="46" spans="1:2">
      <c r="A46" t="s">
        <v>651</v>
      </c>
      <c r="B46" s="63">
        <v>3429.2479509702966</v>
      </c>
    </row>
    <row r="47" spans="1:2">
      <c r="A47" t="s">
        <v>662</v>
      </c>
      <c r="B47" s="63">
        <v>5549.8837079702971</v>
      </c>
    </row>
    <row r="48" spans="1:2">
      <c r="A48" t="s">
        <v>623</v>
      </c>
      <c r="B48" s="63">
        <v>26761.540086970297</v>
      </c>
    </row>
    <row r="49" spans="1:2">
      <c r="A49" t="s">
        <v>622</v>
      </c>
      <c r="B49" s="63">
        <v>29491.0000349703</v>
      </c>
    </row>
    <row r="50" spans="1:2">
      <c r="A50" t="s">
        <v>621</v>
      </c>
      <c r="B50" s="63">
        <v>5808.0845629702962</v>
      </c>
    </row>
    <row r="51" spans="1:2">
      <c r="A51" t="s">
        <v>620</v>
      </c>
      <c r="B51" s="63">
        <v>5140.219088970297</v>
      </c>
    </row>
    <row r="52" spans="1:2">
      <c r="A52" t="s">
        <v>663</v>
      </c>
      <c r="B52" s="63">
        <v>6302.2399169702967</v>
      </c>
    </row>
    <row r="53" spans="1:2">
      <c r="A53" t="s">
        <v>650</v>
      </c>
      <c r="B53" s="63">
        <v>1838.824765970297</v>
      </c>
    </row>
    <row r="54" spans="1:2">
      <c r="A54" t="s">
        <v>685</v>
      </c>
      <c r="B54" s="63">
        <v>1239.3950838572694</v>
      </c>
    </row>
    <row r="55" spans="1:2">
      <c r="A55" t="s">
        <v>672</v>
      </c>
      <c r="B55" s="63">
        <v>1986.8019022501664</v>
      </c>
    </row>
    <row r="56" spans="1:2">
      <c r="A56" t="s">
        <v>684</v>
      </c>
      <c r="B56" s="63">
        <v>4421.5649959702969</v>
      </c>
    </row>
    <row r="57" spans="1:2">
      <c r="A57" t="s">
        <v>673</v>
      </c>
      <c r="B57" s="63">
        <v>1301.9464349702971</v>
      </c>
    </row>
    <row r="58" spans="1:2">
      <c r="A58" t="s">
        <v>616</v>
      </c>
      <c r="B58" s="63">
        <v>17534.768948970297</v>
      </c>
    </row>
    <row r="59" spans="1:2">
      <c r="A59" t="s">
        <v>666</v>
      </c>
      <c r="B59" s="63">
        <v>2246.9415529702969</v>
      </c>
    </row>
    <row r="60" spans="1:2">
      <c r="A60" t="s">
        <v>664</v>
      </c>
      <c r="B60" s="63">
        <v>1239.078551970297</v>
      </c>
    </row>
    <row r="61" spans="1:2">
      <c r="A61" t="s">
        <v>647</v>
      </c>
      <c r="B61" s="63">
        <v>11054.019811970296</v>
      </c>
    </row>
    <row r="62" spans="1:2">
      <c r="A62" t="s">
        <v>636</v>
      </c>
      <c r="B62" s="63">
        <v>6018.0710419702973</v>
      </c>
    </row>
    <row r="63" spans="1:2">
      <c r="A63" t="s">
        <v>630</v>
      </c>
      <c r="B63" s="63">
        <v>4001.6850479702966</v>
      </c>
    </row>
    <row r="64" spans="1:2">
      <c r="A64" t="s">
        <v>635</v>
      </c>
      <c r="B64" s="63">
        <v>13592.388192970295</v>
      </c>
    </row>
    <row r="65" spans="1:2">
      <c r="A65" t="s">
        <v>633</v>
      </c>
      <c r="B65" s="63">
        <v>17786.497860970299</v>
      </c>
    </row>
    <row r="66" spans="1:2">
      <c r="A66" t="s">
        <v>632</v>
      </c>
      <c r="B66" s="63">
        <v>10043.152484970296</v>
      </c>
    </row>
    <row r="67" spans="1:2">
      <c r="A67" t="s">
        <v>634</v>
      </c>
      <c r="B67" s="63">
        <v>1586.2044619702974</v>
      </c>
    </row>
    <row r="68" spans="1:2">
      <c r="A68" t="s">
        <v>637</v>
      </c>
      <c r="B68" s="63">
        <v>11629.993371970295</v>
      </c>
    </row>
    <row r="69" spans="1:2">
      <c r="A69" t="s">
        <v>629</v>
      </c>
      <c r="B69" s="63">
        <v>2134.6367439702972</v>
      </c>
    </row>
    <row r="70" spans="1:2">
      <c r="A70" t="s">
        <v>631</v>
      </c>
      <c r="B70" s="63">
        <v>10913.340824970297</v>
      </c>
    </row>
    <row r="71" spans="1:2">
      <c r="A71" t="s">
        <v>674</v>
      </c>
      <c r="B71" s="63">
        <v>212.98543297029704</v>
      </c>
    </row>
    <row r="72" spans="1:2">
      <c r="A72" t="s">
        <v>618</v>
      </c>
      <c r="B72" s="63">
        <v>5993.7865389702965</v>
      </c>
    </row>
    <row r="73" spans="1:2">
      <c r="A73" t="s">
        <v>702</v>
      </c>
      <c r="B73" s="63">
        <v>6980.4030719702969</v>
      </c>
    </row>
    <row r="74" spans="1:2">
      <c r="A74" t="s">
        <v>698</v>
      </c>
      <c r="B74" s="63">
        <v>9814.0864489702963</v>
      </c>
    </row>
    <row r="75" spans="1:2">
      <c r="A75" t="s">
        <v>699</v>
      </c>
      <c r="B75" s="63">
        <v>1192.427378970297</v>
      </c>
    </row>
    <row r="76" spans="1:2">
      <c r="A76" t="s">
        <v>715</v>
      </c>
      <c r="B76" s="63">
        <v>39610.576234702967</v>
      </c>
    </row>
    <row r="77" spans="1:2">
      <c r="A77" t="s">
        <v>713</v>
      </c>
      <c r="B77" s="63">
        <v>1130.8541799702971</v>
      </c>
    </row>
    <row r="78" spans="1:2">
      <c r="A78" t="s">
        <v>665</v>
      </c>
      <c r="B78" s="63">
        <v>639.65539097029693</v>
      </c>
    </row>
    <row r="79" spans="1:2">
      <c r="A79" t="s">
        <v>676</v>
      </c>
      <c r="B79" s="63">
        <v>967.54520697029693</v>
      </c>
    </row>
    <row r="80" spans="1:2">
      <c r="A80" t="s">
        <v>648</v>
      </c>
      <c r="B80" s="63">
        <v>25189.473065970298</v>
      </c>
    </row>
    <row r="81" spans="1:87">
      <c r="A81" t="s">
        <v>654</v>
      </c>
      <c r="B81" s="63">
        <v>6077.8188639702967</v>
      </c>
    </row>
    <row r="82" spans="1:87">
      <c r="A82" t="s">
        <v>694</v>
      </c>
      <c r="B82" s="63">
        <v>163.19882897029703</v>
      </c>
    </row>
    <row r="83" spans="1:87">
      <c r="A83" t="s">
        <v>693</v>
      </c>
      <c r="B83" s="63">
        <v>952.98400997029705</v>
      </c>
    </row>
    <row r="84" spans="1:87">
      <c r="A84" t="s">
        <v>697</v>
      </c>
      <c r="B84" s="63">
        <v>312.49436297029706</v>
      </c>
    </row>
    <row r="85" spans="1:87">
      <c r="A85" t="s">
        <v>695</v>
      </c>
      <c r="B85" s="63">
        <v>813.08502797029701</v>
      </c>
    </row>
    <row r="86" spans="1:87">
      <c r="A86" t="s">
        <v>696</v>
      </c>
      <c r="B86" s="63">
        <v>489.90944397029699</v>
      </c>
    </row>
    <row r="87" spans="1:87">
      <c r="A87" t="s">
        <v>704</v>
      </c>
      <c r="B87" s="63">
        <v>40106.587911910887</v>
      </c>
    </row>
    <row r="88" spans="1:87">
      <c r="A88" t="s">
        <v>675</v>
      </c>
      <c r="B88" s="63">
        <v>1468.8173889702971</v>
      </c>
    </row>
    <row r="91" spans="1:87">
      <c r="A91" s="55" t="s">
        <v>717</v>
      </c>
      <c r="B91" t="s">
        <v>714</v>
      </c>
      <c r="C91" t="s">
        <v>703</v>
      </c>
      <c r="D91" t="s">
        <v>700</v>
      </c>
      <c r="E91" t="s">
        <v>625</v>
      </c>
      <c r="F91" t="s">
        <v>701</v>
      </c>
      <c r="G91" t="s">
        <v>628</v>
      </c>
      <c r="H91" t="s">
        <v>686</v>
      </c>
      <c r="I91" t="s">
        <v>677</v>
      </c>
      <c r="J91" t="s">
        <v>678</v>
      </c>
      <c r="K91" t="s">
        <v>627</v>
      </c>
      <c r="L91" t="s">
        <v>708</v>
      </c>
      <c r="M91" t="s">
        <v>670</v>
      </c>
      <c r="N91" t="s">
        <v>669</v>
      </c>
      <c r="O91" t="s">
        <v>667</v>
      </c>
      <c r="P91" t="s">
        <v>668</v>
      </c>
      <c r="Q91" t="s">
        <v>709</v>
      </c>
      <c r="R91" t="s">
        <v>660</v>
      </c>
      <c r="S91" t="s">
        <v>658</v>
      </c>
      <c r="T91" t="s">
        <v>657</v>
      </c>
      <c r="U91" t="s">
        <v>661</v>
      </c>
      <c r="V91" t="s">
        <v>659</v>
      </c>
      <c r="W91" t="s">
        <v>691</v>
      </c>
      <c r="X91" t="s">
        <v>690</v>
      </c>
      <c r="Y91" t="s">
        <v>683</v>
      </c>
      <c r="Z91" t="s">
        <v>682</v>
      </c>
      <c r="AA91" t="s">
        <v>681</v>
      </c>
      <c r="AB91" t="s">
        <v>624</v>
      </c>
      <c r="AC91" t="s">
        <v>656</v>
      </c>
      <c r="AD91" t="s">
        <v>642</v>
      </c>
      <c r="AE91" t="s">
        <v>640</v>
      </c>
      <c r="AF91" t="s">
        <v>638</v>
      </c>
      <c r="AG91" t="s">
        <v>639</v>
      </c>
      <c r="AH91" t="s">
        <v>641</v>
      </c>
      <c r="AI91" t="s">
        <v>679</v>
      </c>
      <c r="AJ91" t="s">
        <v>710</v>
      </c>
      <c r="AK91" t="s">
        <v>711</v>
      </c>
      <c r="AL91" t="s">
        <v>652</v>
      </c>
      <c r="AM91" t="s">
        <v>712</v>
      </c>
      <c r="AN91" t="s">
        <v>692</v>
      </c>
      <c r="AO91" t="s">
        <v>643</v>
      </c>
      <c r="AP91" t="s">
        <v>646</v>
      </c>
      <c r="AQ91" t="s">
        <v>645</v>
      </c>
      <c r="AR91" t="s">
        <v>644</v>
      </c>
      <c r="AS91" t="s">
        <v>651</v>
      </c>
      <c r="AT91" t="s">
        <v>662</v>
      </c>
      <c r="AU91" t="s">
        <v>623</v>
      </c>
      <c r="AV91" t="s">
        <v>622</v>
      </c>
      <c r="AW91" t="s">
        <v>621</v>
      </c>
      <c r="AX91" t="s">
        <v>620</v>
      </c>
      <c r="AY91" t="s">
        <v>663</v>
      </c>
      <c r="AZ91" t="s">
        <v>650</v>
      </c>
      <c r="BA91" t="s">
        <v>685</v>
      </c>
      <c r="BB91" t="s">
        <v>672</v>
      </c>
      <c r="BC91" t="s">
        <v>684</v>
      </c>
      <c r="BD91" t="s">
        <v>673</v>
      </c>
      <c r="BE91" t="s">
        <v>616</v>
      </c>
      <c r="BF91" t="s">
        <v>666</v>
      </c>
      <c r="BG91" t="s">
        <v>664</v>
      </c>
      <c r="BH91" t="s">
        <v>647</v>
      </c>
      <c r="BI91" t="s">
        <v>636</v>
      </c>
      <c r="BJ91" t="s">
        <v>630</v>
      </c>
      <c r="BK91" t="s">
        <v>635</v>
      </c>
      <c r="BL91" t="s">
        <v>633</v>
      </c>
      <c r="BM91" t="s">
        <v>632</v>
      </c>
      <c r="BN91" t="s">
        <v>634</v>
      </c>
      <c r="BO91" t="s">
        <v>637</v>
      </c>
      <c r="BP91" t="s">
        <v>629</v>
      </c>
      <c r="BQ91" t="s">
        <v>631</v>
      </c>
      <c r="BR91" t="s">
        <v>674</v>
      </c>
      <c r="BS91" t="s">
        <v>618</v>
      </c>
      <c r="BT91" t="s">
        <v>702</v>
      </c>
      <c r="BU91" t="s">
        <v>698</v>
      </c>
      <c r="BV91" t="s">
        <v>699</v>
      </c>
      <c r="BW91" t="s">
        <v>715</v>
      </c>
      <c r="BX91" t="s">
        <v>713</v>
      </c>
      <c r="BY91" t="s">
        <v>665</v>
      </c>
      <c r="BZ91" t="s">
        <v>676</v>
      </c>
      <c r="CA91" t="s">
        <v>648</v>
      </c>
      <c r="CB91" t="s">
        <v>654</v>
      </c>
      <c r="CC91" t="s">
        <v>694</v>
      </c>
      <c r="CD91" t="s">
        <v>693</v>
      </c>
      <c r="CE91" t="s">
        <v>697</v>
      </c>
      <c r="CF91" t="s">
        <v>695</v>
      </c>
      <c r="CG91" t="s">
        <v>696</v>
      </c>
      <c r="CH91" t="s">
        <v>704</v>
      </c>
      <c r="CI91" t="s">
        <v>675</v>
      </c>
    </row>
    <row r="92" spans="1:87">
      <c r="A92" s="55" t="s">
        <v>722</v>
      </c>
      <c r="B92" s="63">
        <v>3918.7924535806965</v>
      </c>
      <c r="C92" s="63">
        <v>16630.663360881186</v>
      </c>
      <c r="D92" s="63">
        <v>5704.7043679702965</v>
      </c>
      <c r="E92" s="63">
        <v>3090.5957809702968</v>
      </c>
      <c r="F92" s="63">
        <v>3004.6075219702971</v>
      </c>
      <c r="G92" s="63">
        <v>12109.006148970297</v>
      </c>
      <c r="H92" s="63">
        <v>4939.5977269702971</v>
      </c>
      <c r="I92" s="63">
        <v>2267.5936169702968</v>
      </c>
      <c r="J92" s="63">
        <v>1968.7241689702971</v>
      </c>
      <c r="K92" s="63">
        <v>25129.328670970299</v>
      </c>
      <c r="L92" s="63">
        <v>164.78872297029702</v>
      </c>
      <c r="M92" s="63">
        <v>716.57219397029712</v>
      </c>
      <c r="N92" s="63">
        <v>4952.2224049702972</v>
      </c>
      <c r="O92" s="63">
        <v>771.65913897029702</v>
      </c>
      <c r="P92" s="63">
        <v>760.76380697029697</v>
      </c>
      <c r="Q92" s="63">
        <v>1119.805563970297</v>
      </c>
      <c r="R92" s="63">
        <v>2662.0434639702967</v>
      </c>
      <c r="S92" s="63">
        <v>9992.7453689702961</v>
      </c>
      <c r="T92" s="63">
        <v>692.14307897029698</v>
      </c>
      <c r="U92" s="63">
        <v>9201.9862349702962</v>
      </c>
      <c r="V92" s="63">
        <v>10495.625636970297</v>
      </c>
      <c r="W92" s="63">
        <v>25709.976769010624</v>
      </c>
      <c r="X92" s="63">
        <v>18823.755628929979</v>
      </c>
      <c r="Y92" s="63">
        <v>5704.2632586211803</v>
      </c>
      <c r="Z92" s="63">
        <v>1714.7375364191921</v>
      </c>
      <c r="AA92" s="63">
        <v>2345.8665039702969</v>
      </c>
      <c r="AB92" s="63">
        <v>55546.865001970298</v>
      </c>
      <c r="AC92" s="63">
        <v>1624.0268149702972</v>
      </c>
      <c r="AD92" s="63">
        <v>22442.204012970298</v>
      </c>
      <c r="AE92" s="63">
        <v>16581.661362970295</v>
      </c>
      <c r="AF92" s="63">
        <v>4352.931299970297</v>
      </c>
      <c r="AG92" s="63">
        <v>10449.997151970298</v>
      </c>
      <c r="AH92" s="63">
        <v>16019.120483970295</v>
      </c>
      <c r="AI92" s="63">
        <v>850.68612997029697</v>
      </c>
      <c r="AJ92" s="63">
        <v>3817.1402099702973</v>
      </c>
      <c r="AK92" s="63">
        <v>1333.596001970297</v>
      </c>
      <c r="AL92" s="63">
        <v>2122.5649899702971</v>
      </c>
      <c r="AM92" s="63">
        <v>462.70461597029703</v>
      </c>
      <c r="AN92" s="63">
        <v>130.97171597029703</v>
      </c>
      <c r="AO92" s="63">
        <v>7683.7072159702975</v>
      </c>
      <c r="AP92" s="63">
        <v>11849.353325970296</v>
      </c>
      <c r="AQ92" s="63">
        <v>4488.1836259702968</v>
      </c>
      <c r="AR92" s="63">
        <v>9425.5943569702977</v>
      </c>
      <c r="AS92" s="63">
        <v>3429.2479509702966</v>
      </c>
      <c r="AT92" s="63">
        <v>5549.8837079702971</v>
      </c>
      <c r="AU92" s="63">
        <v>26761.540086970297</v>
      </c>
      <c r="AV92" s="63">
        <v>29491.0000349703</v>
      </c>
      <c r="AW92" s="63">
        <v>5808.0845629702962</v>
      </c>
      <c r="AX92" s="63">
        <v>5140.219088970297</v>
      </c>
      <c r="AY92" s="63">
        <v>6302.2399169702967</v>
      </c>
      <c r="AZ92" s="63">
        <v>1838.824765970297</v>
      </c>
      <c r="BA92" s="63">
        <v>1239.3950838572694</v>
      </c>
      <c r="BB92" s="63">
        <v>1986.8019022501664</v>
      </c>
      <c r="BC92" s="63">
        <v>4421.5649959702969</v>
      </c>
      <c r="BD92" s="63">
        <v>1301.9464349702971</v>
      </c>
      <c r="BE92" s="63">
        <v>17534.768948970297</v>
      </c>
      <c r="BF92" s="63">
        <v>2246.9415529702969</v>
      </c>
      <c r="BG92" s="63">
        <v>1239.078551970297</v>
      </c>
      <c r="BH92" s="63">
        <v>11054.019811970296</v>
      </c>
      <c r="BI92" s="63">
        <v>6018.0710419702973</v>
      </c>
      <c r="BJ92" s="63">
        <v>4001.6850479702966</v>
      </c>
      <c r="BK92" s="63">
        <v>13592.388192970295</v>
      </c>
      <c r="BL92" s="63">
        <v>17786.497860970299</v>
      </c>
      <c r="BM92" s="63">
        <v>10043.152484970296</v>
      </c>
      <c r="BN92" s="63">
        <v>1586.2044619702974</v>
      </c>
      <c r="BO92" s="63">
        <v>11629.993371970295</v>
      </c>
      <c r="BP92" s="63">
        <v>2134.6367439702972</v>
      </c>
      <c r="BQ92" s="63">
        <v>10913.340824970297</v>
      </c>
      <c r="BR92" s="63">
        <v>212.98543297029704</v>
      </c>
      <c r="BS92" s="63">
        <v>5993.7865389702965</v>
      </c>
      <c r="BT92" s="63">
        <v>6980.4030719702969</v>
      </c>
      <c r="BU92" s="63">
        <v>9814.0864489702963</v>
      </c>
      <c r="BV92" s="63">
        <v>1192.427378970297</v>
      </c>
      <c r="BW92" s="63">
        <v>39610.576234702967</v>
      </c>
      <c r="BX92" s="63">
        <v>1130.8541799702971</v>
      </c>
      <c r="BY92" s="63">
        <v>639.65539097029693</v>
      </c>
      <c r="BZ92" s="63">
        <v>967.54520697029693</v>
      </c>
      <c r="CA92" s="63">
        <v>25189.473065970298</v>
      </c>
      <c r="CB92" s="63">
        <v>6077.8188639702967</v>
      </c>
      <c r="CC92" s="63">
        <v>163.19882897029703</v>
      </c>
      <c r="CD92" s="63">
        <v>952.98400997029705</v>
      </c>
      <c r="CE92" s="63">
        <v>312.49436297029706</v>
      </c>
      <c r="CF92" s="63">
        <v>813.08502797029701</v>
      </c>
      <c r="CG92" s="63">
        <v>489.90944397029699</v>
      </c>
      <c r="CH92" s="63">
        <v>40106.587911910887</v>
      </c>
      <c r="CI92" s="63">
        <v>1468.8173889702971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Percentage CCM</vt:lpstr>
      <vt:lpstr>N0506</vt:lpstr>
      <vt:lpstr>2006 CA IO</vt:lpstr>
      <vt:lpstr>aggregate ccm</vt:lpstr>
      <vt:lpstr>Undo Transpose</vt:lpstr>
      <vt:lpstr>Investment by model sector</vt:lpstr>
      <vt:lpstr>Industry Reallocation</vt:lpstr>
      <vt:lpstr>Transpose BEA CCM</vt:lpstr>
      <vt:lpstr>CA Wage Data</vt:lpstr>
      <vt:lpstr>180x123Combined</vt:lpstr>
      <vt:lpstr>COMMENTS</vt:lpstr>
      <vt:lpstr>'180x123Combined'!Print_Titles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peter</cp:lastModifiedBy>
  <dcterms:created xsi:type="dcterms:W3CDTF">2008-11-03T22:20:08Z</dcterms:created>
  <dcterms:modified xsi:type="dcterms:W3CDTF">2009-11-17T21:02:07Z</dcterms:modified>
</cp:coreProperties>
</file>